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8800" yWindow="15" windowWidth="19965" windowHeight="15315" activeTab="2"/>
  </bookViews>
  <sheets>
    <sheet name="Assumptions" sheetId="4" r:id="rId1"/>
    <sheet name="_CIQHiddenCacheSheet" sheetId="241" state="veryHidden" r:id="rId2"/>
    <sheet name="Basic Financial Statements" sheetId="1" r:id="rId3"/>
    <sheet name="Basic Ratio" sheetId="2" r:id="rId4"/>
    <sheet name="Graph" sheetId="3" r:id="rId5"/>
    <sheet name="Graph (2)" sheetId="10" r:id="rId6"/>
    <sheet name="Key Indicators" sheetId="13" r:id="rId7"/>
  </sheets>
  <definedNames>
    <definedName name="_xlnm._FilterDatabase" localSheetId="4" hidden="1">Graph!$B$3:$N$577</definedName>
    <definedName name="CIQWBGuid" hidden="1">"6b2b2b90-d929-4504-aecc-907db074ee9c"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"08/28/2019 00:12:07"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4">Graph!$B$1:$V$581</definedName>
    <definedName name="_xlnm.Print_Area" localSheetId="5">'Graph (2)'!$B$1:$M$578</definedName>
    <definedName name="_xlnm.Print_Area" localSheetId="6">'Key Indicators'!$D$1:$W$120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2" i="13" l="1"/>
  <c r="AS2" i="13"/>
  <c r="AR2" i="13"/>
  <c r="AA3" i="13"/>
  <c r="AB3" i="13" s="1"/>
  <c r="AC3" i="13" s="1"/>
  <c r="AD3" i="13" s="1"/>
  <c r="AE3" i="13" s="1"/>
  <c r="AF3" i="13" s="1"/>
  <c r="AG3" i="13" s="1"/>
  <c r="AH3" i="13" s="1"/>
  <c r="AI3" i="13" s="1"/>
  <c r="AJ3" i="13" s="1"/>
  <c r="AK3" i="13" s="1"/>
  <c r="AL3" i="13" s="1"/>
  <c r="AM3" i="13" s="1"/>
  <c r="AN3" i="13" s="1"/>
  <c r="AO3" i="13" s="1"/>
  <c r="AP3" i="13" s="1"/>
  <c r="AQ3" i="13" s="1"/>
  <c r="AR3" i="13" s="1"/>
  <c r="AS3" i="13" s="1"/>
  <c r="AT3" i="13" s="1"/>
  <c r="B4" i="13"/>
  <c r="C4" i="13"/>
  <c r="D4" i="13"/>
  <c r="AQ2" i="13" l="1"/>
  <c r="N2" i="13"/>
  <c r="M2" i="13"/>
  <c r="N3" i="13"/>
  <c r="O3" i="13"/>
  <c r="Y4" i="13"/>
  <c r="AP2" i="13" l="1"/>
  <c r="L2" i="13"/>
  <c r="M3" i="13"/>
  <c r="B5" i="13"/>
  <c r="C5" i="13"/>
  <c r="D5" i="13"/>
  <c r="AO2" i="13" l="1"/>
  <c r="L3" i="13"/>
  <c r="K2" i="13"/>
  <c r="Y5" i="13"/>
  <c r="AN2" i="13" l="1"/>
  <c r="J2" i="13"/>
  <c r="K3" i="13"/>
  <c r="B6" i="13"/>
  <c r="C6" i="13"/>
  <c r="D6" i="13"/>
  <c r="AM2" i="13" l="1"/>
  <c r="I2" i="13"/>
  <c r="J3" i="13"/>
  <c r="Y6" i="13"/>
  <c r="AL2" i="13" l="1"/>
  <c r="H2" i="13"/>
  <c r="I3" i="13"/>
  <c r="B7" i="13"/>
  <c r="C7" i="13"/>
  <c r="D7" i="13"/>
  <c r="AK2" i="13" l="1"/>
  <c r="H3" i="13"/>
  <c r="G2" i="13"/>
  <c r="Y7" i="13"/>
  <c r="AJ2" i="13" l="1"/>
  <c r="F2" i="13"/>
  <c r="G3" i="13"/>
  <c r="B8" i="13"/>
  <c r="C8" i="13"/>
  <c r="D8" i="13"/>
  <c r="AI2" i="13" l="1"/>
  <c r="E2" i="13"/>
  <c r="F3" i="13"/>
  <c r="Y8" i="13"/>
  <c r="AH2" i="13" l="1"/>
  <c r="E3" i="13"/>
  <c r="B9" i="13"/>
  <c r="C9" i="13"/>
  <c r="D9" i="13"/>
  <c r="Y9" i="13"/>
  <c r="B10" i="13"/>
  <c r="C10" i="13"/>
  <c r="D10" i="13"/>
  <c r="Y10" i="13"/>
  <c r="B11" i="13"/>
  <c r="C11" i="13"/>
  <c r="D11" i="13"/>
  <c r="Y11" i="13"/>
  <c r="B12" i="13"/>
  <c r="C12" i="13"/>
  <c r="D12" i="13"/>
  <c r="Y12" i="13"/>
  <c r="B13" i="13"/>
  <c r="C13" i="13"/>
  <c r="D13" i="13"/>
  <c r="Y13" i="13"/>
  <c r="B14" i="13"/>
  <c r="C14" i="13"/>
  <c r="D14" i="13"/>
  <c r="Y14" i="13"/>
  <c r="B15" i="13"/>
  <c r="C15" i="13"/>
  <c r="D15" i="13"/>
  <c r="Y15" i="13"/>
  <c r="O17" i="13"/>
  <c r="N17" i="13"/>
  <c r="B19" i="13"/>
  <c r="C19" i="13"/>
  <c r="D19" i="13"/>
  <c r="B20" i="13"/>
  <c r="B35" i="13" s="1"/>
  <c r="B50" i="13" s="1"/>
  <c r="B65" i="13" s="1"/>
  <c r="B80" i="13" s="1"/>
  <c r="B95" i="13" s="1"/>
  <c r="B110" i="13" s="1"/>
  <c r="C20" i="13"/>
  <c r="D20" i="13"/>
  <c r="B21" i="13"/>
  <c r="C21" i="13"/>
  <c r="C36" i="13" s="1"/>
  <c r="C51" i="13" s="1"/>
  <c r="C66" i="13" s="1"/>
  <c r="C81" i="13" s="1"/>
  <c r="C96" i="13" s="1"/>
  <c r="C111" i="13" s="1"/>
  <c r="D21" i="13"/>
  <c r="B22" i="13"/>
  <c r="C22" i="13"/>
  <c r="D22" i="13"/>
  <c r="D37" i="13" s="1"/>
  <c r="D52" i="13" s="1"/>
  <c r="D67" i="13" s="1"/>
  <c r="D82" i="13" s="1"/>
  <c r="D97" i="13" s="1"/>
  <c r="B23" i="13"/>
  <c r="C23" i="13"/>
  <c r="D23" i="13"/>
  <c r="B24" i="13"/>
  <c r="B39" i="13" s="1"/>
  <c r="C24" i="13"/>
  <c r="D24" i="13"/>
  <c r="B25" i="13"/>
  <c r="C25" i="13"/>
  <c r="C40" i="13" s="1"/>
  <c r="C55" i="13" s="1"/>
  <c r="C70" i="13" s="1"/>
  <c r="C85" i="13" s="1"/>
  <c r="C100" i="13" s="1"/>
  <c r="C115" i="13" s="1"/>
  <c r="D25" i="13"/>
  <c r="B26" i="13"/>
  <c r="C26" i="13"/>
  <c r="D26" i="13"/>
  <c r="D41" i="13" s="1"/>
  <c r="D56" i="13" s="1"/>
  <c r="D71" i="13" s="1"/>
  <c r="D86" i="13" s="1"/>
  <c r="D101" i="13" s="1"/>
  <c r="D116" i="13" s="1"/>
  <c r="B27" i="13"/>
  <c r="C27" i="13"/>
  <c r="D27" i="13"/>
  <c r="B28" i="13"/>
  <c r="B43" i="13" s="1"/>
  <c r="B58" i="13" s="1"/>
  <c r="B73" i="13" s="1"/>
  <c r="B88" i="13" s="1"/>
  <c r="B103" i="13" s="1"/>
  <c r="C28" i="13"/>
  <c r="D28" i="13"/>
  <c r="B29" i="13"/>
  <c r="C29" i="13"/>
  <c r="C44" i="13" s="1"/>
  <c r="D29" i="13"/>
  <c r="B30" i="13"/>
  <c r="C30" i="13"/>
  <c r="D30" i="13"/>
  <c r="D45" i="13" s="1"/>
  <c r="D60" i="13" s="1"/>
  <c r="D75" i="13" s="1"/>
  <c r="D90" i="13" s="1"/>
  <c r="D105" i="13" s="1"/>
  <c r="D120" i="13" s="1"/>
  <c r="O32" i="13"/>
  <c r="B34" i="13"/>
  <c r="C34" i="13"/>
  <c r="C49" i="13" s="1"/>
  <c r="C64" i="13" s="1"/>
  <c r="C79" i="13" s="1"/>
  <c r="C94" i="13" s="1"/>
  <c r="D34" i="13"/>
  <c r="C35" i="13"/>
  <c r="D35" i="13"/>
  <c r="D50" i="13" s="1"/>
  <c r="B36" i="13"/>
  <c r="B51" i="13" s="1"/>
  <c r="B66" i="13" s="1"/>
  <c r="B81" i="13" s="1"/>
  <c r="B96" i="13" s="1"/>
  <c r="D36" i="13"/>
  <c r="B37" i="13"/>
  <c r="B52" i="13" s="1"/>
  <c r="B67" i="13" s="1"/>
  <c r="B82" i="13" s="1"/>
  <c r="B97" i="13" s="1"/>
  <c r="B112" i="13" s="1"/>
  <c r="C37" i="13"/>
  <c r="B38" i="13"/>
  <c r="C38" i="13"/>
  <c r="C53" i="13" s="1"/>
  <c r="D38" i="13"/>
  <c r="D53" i="13" s="1"/>
  <c r="D68" i="13" s="1"/>
  <c r="D83" i="13" s="1"/>
  <c r="D98" i="13" s="1"/>
  <c r="D113" i="13" s="1"/>
  <c r="C39" i="13"/>
  <c r="D39" i="13"/>
  <c r="D54" i="13" s="1"/>
  <c r="D69" i="13" s="1"/>
  <c r="D84" i="13" s="1"/>
  <c r="D99" i="13" s="1"/>
  <c r="B40" i="13"/>
  <c r="D40" i="13"/>
  <c r="B41" i="13"/>
  <c r="B56" i="13" s="1"/>
  <c r="C41" i="13"/>
  <c r="C56" i="13" s="1"/>
  <c r="C71" i="13" s="1"/>
  <c r="C86" i="13" s="1"/>
  <c r="C101" i="13" s="1"/>
  <c r="B42" i="13"/>
  <c r="C42" i="13"/>
  <c r="C57" i="13" s="1"/>
  <c r="C72" i="13" s="1"/>
  <c r="C87" i="13" s="1"/>
  <c r="C102" i="13" s="1"/>
  <c r="C117" i="13" s="1"/>
  <c r="D42" i="13"/>
  <c r="C43" i="13"/>
  <c r="D43" i="13"/>
  <c r="D58" i="13" s="1"/>
  <c r="B44" i="13"/>
  <c r="B59" i="13" s="1"/>
  <c r="B74" i="13" s="1"/>
  <c r="B89" i="13" s="1"/>
  <c r="B104" i="13" s="1"/>
  <c r="B119" i="13" s="1"/>
  <c r="D44" i="13"/>
  <c r="B45" i="13"/>
  <c r="B60" i="13" s="1"/>
  <c r="B75" i="13" s="1"/>
  <c r="B90" i="13" s="1"/>
  <c r="B105" i="13" s="1"/>
  <c r="B120" i="13" s="1"/>
  <c r="C45" i="13"/>
  <c r="O47" i="13"/>
  <c r="O62" i="13" s="1"/>
  <c r="O77" i="13" s="1"/>
  <c r="B49" i="13"/>
  <c r="D49" i="13"/>
  <c r="C50" i="13"/>
  <c r="C65" i="13" s="1"/>
  <c r="C80" i="13" s="1"/>
  <c r="C95" i="13" s="1"/>
  <c r="C110" i="13" s="1"/>
  <c r="D51" i="13"/>
  <c r="C52" i="13"/>
  <c r="B53" i="13"/>
  <c r="B68" i="13" s="1"/>
  <c r="B83" i="13" s="1"/>
  <c r="B98" i="13" s="1"/>
  <c r="B113" i="13" s="1"/>
  <c r="B54" i="13"/>
  <c r="B69" i="13" s="1"/>
  <c r="B84" i="13" s="1"/>
  <c r="B99" i="13" s="1"/>
  <c r="B114" i="13" s="1"/>
  <c r="C54" i="13"/>
  <c r="B55" i="13"/>
  <c r="D55" i="13"/>
  <c r="D70" i="13" s="1"/>
  <c r="D85" i="13" s="1"/>
  <c r="D100" i="13" s="1"/>
  <c r="D115" i="13" s="1"/>
  <c r="B57" i="13"/>
  <c r="D57" i="13"/>
  <c r="C58" i="13"/>
  <c r="C73" i="13" s="1"/>
  <c r="C88" i="13" s="1"/>
  <c r="C103" i="13" s="1"/>
  <c r="C118" i="13" s="1"/>
  <c r="C59" i="13"/>
  <c r="C74" i="13" s="1"/>
  <c r="C89" i="13" s="1"/>
  <c r="C104" i="13" s="1"/>
  <c r="C119" i="13" s="1"/>
  <c r="D59" i="13"/>
  <c r="C60" i="13"/>
  <c r="B64" i="13"/>
  <c r="D64" i="13"/>
  <c r="D65" i="13"/>
  <c r="D80" i="13" s="1"/>
  <c r="D95" i="13" s="1"/>
  <c r="D110" i="13" s="1"/>
  <c r="D66" i="13"/>
  <c r="C67" i="13"/>
  <c r="C68" i="13"/>
  <c r="C69" i="13"/>
  <c r="C84" i="13" s="1"/>
  <c r="C99" i="13" s="1"/>
  <c r="C114" i="13" s="1"/>
  <c r="B70" i="13"/>
  <c r="B71" i="13"/>
  <c r="B72" i="13"/>
  <c r="D72" i="13"/>
  <c r="D87" i="13" s="1"/>
  <c r="D102" i="13" s="1"/>
  <c r="D117" i="13" s="1"/>
  <c r="D73" i="13"/>
  <c r="D74" i="13"/>
  <c r="C75" i="13"/>
  <c r="B79" i="13"/>
  <c r="D79" i="13"/>
  <c r="D81" i="13"/>
  <c r="C82" i="13"/>
  <c r="C83" i="13"/>
  <c r="B85" i="13"/>
  <c r="B86" i="13"/>
  <c r="B87" i="13"/>
  <c r="D88" i="13"/>
  <c r="D89" i="13"/>
  <c r="C90" i="13"/>
  <c r="O92" i="13"/>
  <c r="B94" i="13"/>
  <c r="B109" i="13" s="1"/>
  <c r="D94" i="13"/>
  <c r="D109" i="13" s="1"/>
  <c r="D96" i="13"/>
  <c r="D111" i="13" s="1"/>
  <c r="C97" i="13"/>
  <c r="C112" i="13" s="1"/>
  <c r="C98" i="13"/>
  <c r="C113" i="13" s="1"/>
  <c r="B100" i="13"/>
  <c r="B115" i="13" s="1"/>
  <c r="B101" i="13"/>
  <c r="B116" i="13" s="1"/>
  <c r="B102" i="13"/>
  <c r="B117" i="13" s="1"/>
  <c r="D103" i="13"/>
  <c r="D118" i="13" s="1"/>
  <c r="D104" i="13"/>
  <c r="D119" i="13" s="1"/>
  <c r="C105" i="13"/>
  <c r="C120" i="13" s="1"/>
  <c r="C109" i="13"/>
  <c r="B111" i="13"/>
  <c r="D112" i="13"/>
  <c r="D114" i="13"/>
  <c r="C116" i="13"/>
  <c r="B118" i="13"/>
  <c r="C3" i="10"/>
  <c r="C18" i="10"/>
  <c r="D18" i="10"/>
  <c r="D33" i="10" s="1"/>
  <c r="D48" i="10" s="1"/>
  <c r="D63" i="10" s="1"/>
  <c r="E18" i="10"/>
  <c r="C33" i="10"/>
  <c r="C48" i="10" s="1"/>
  <c r="E33" i="10"/>
  <c r="E48" i="10" s="1"/>
  <c r="E63" i="10" s="1"/>
  <c r="E79" i="10" s="1"/>
  <c r="C63" i="10"/>
  <c r="C79" i="10" s="1"/>
  <c r="C94" i="10" s="1"/>
  <c r="C109" i="10" s="1"/>
  <c r="C124" i="10" s="1"/>
  <c r="C139" i="10" s="1"/>
  <c r="C155" i="10" s="1"/>
  <c r="C170" i="10" s="1"/>
  <c r="C185" i="10" s="1"/>
  <c r="C200" i="10" s="1"/>
  <c r="C215" i="10" s="1"/>
  <c r="C231" i="10" s="1"/>
  <c r="C246" i="10" s="1"/>
  <c r="C261" i="10" s="1"/>
  <c r="C276" i="10" s="1"/>
  <c r="C291" i="10" s="1"/>
  <c r="C307" i="10" s="1"/>
  <c r="C322" i="10" s="1"/>
  <c r="C337" i="10" s="1"/>
  <c r="D79" i="10"/>
  <c r="D94" i="10" s="1"/>
  <c r="E94" i="10"/>
  <c r="E109" i="10" s="1"/>
  <c r="D109" i="10"/>
  <c r="D124" i="10" s="1"/>
  <c r="D139" i="10" s="1"/>
  <c r="D155" i="10" s="1"/>
  <c r="D170" i="10" s="1"/>
  <c r="D185" i="10" s="1"/>
  <c r="D200" i="10" s="1"/>
  <c r="D215" i="10" s="1"/>
  <c r="D231" i="10" s="1"/>
  <c r="D246" i="10" s="1"/>
  <c r="D261" i="10" s="1"/>
  <c r="D276" i="10" s="1"/>
  <c r="D291" i="10" s="1"/>
  <c r="D307" i="10" s="1"/>
  <c r="D322" i="10" s="1"/>
  <c r="D337" i="10" s="1"/>
  <c r="D352" i="10" s="1"/>
  <c r="D367" i="10" s="1"/>
  <c r="D383" i="10" s="1"/>
  <c r="D398" i="10" s="1"/>
  <c r="D413" i="10" s="1"/>
  <c r="D428" i="10" s="1"/>
  <c r="D443" i="10" s="1"/>
  <c r="D459" i="10" s="1"/>
  <c r="D474" i="10" s="1"/>
  <c r="D489" i="10" s="1"/>
  <c r="D504" i="10" s="1"/>
  <c r="D519" i="10" s="1"/>
  <c r="D535" i="10" s="1"/>
  <c r="D550" i="10" s="1"/>
  <c r="D565" i="10" s="1"/>
  <c r="E124" i="10"/>
  <c r="E139" i="10" s="1"/>
  <c r="E155" i="10" s="1"/>
  <c r="E170" i="10" s="1"/>
  <c r="E185" i="10" s="1"/>
  <c r="E200" i="10" s="1"/>
  <c r="E215" i="10" s="1"/>
  <c r="E231" i="10" s="1"/>
  <c r="E246" i="10" s="1"/>
  <c r="E261" i="10" s="1"/>
  <c r="E276" i="10" s="1"/>
  <c r="E291" i="10"/>
  <c r="E307" i="10" s="1"/>
  <c r="E322" i="10" s="1"/>
  <c r="E337" i="10" s="1"/>
  <c r="E352" i="10" s="1"/>
  <c r="E367" i="10" s="1"/>
  <c r="E383" i="10" s="1"/>
  <c r="E398" i="10" s="1"/>
  <c r="E413" i="10" s="1"/>
  <c r="E428" i="10" s="1"/>
  <c r="E443" i="10" s="1"/>
  <c r="C352" i="10"/>
  <c r="C367" i="10" s="1"/>
  <c r="C383" i="10" s="1"/>
  <c r="C398" i="10" s="1"/>
  <c r="C413" i="10" s="1"/>
  <c r="C428" i="10"/>
  <c r="C443" i="10" s="1"/>
  <c r="C459" i="10" s="1"/>
  <c r="C474" i="10" s="1"/>
  <c r="C489" i="10" s="1"/>
  <c r="C504" i="10" s="1"/>
  <c r="C519" i="10" s="1"/>
  <c r="C535" i="10" s="1"/>
  <c r="E459" i="10"/>
  <c r="E474" i="10" s="1"/>
  <c r="E489" i="10" s="1"/>
  <c r="E504" i="10" s="1"/>
  <c r="E519" i="10" s="1"/>
  <c r="E535" i="10" s="1"/>
  <c r="E550" i="10" s="1"/>
  <c r="E565" i="10" s="1"/>
  <c r="C550" i="10"/>
  <c r="C565" i="10" s="1"/>
  <c r="C3" i="3"/>
  <c r="D3" i="3"/>
  <c r="E3" i="3"/>
  <c r="F3" i="3"/>
  <c r="F18" i="3" s="1"/>
  <c r="F33" i="3" s="1"/>
  <c r="F48" i="3" s="1"/>
  <c r="F64" i="3" s="1"/>
  <c r="F79" i="3" s="1"/>
  <c r="F94" i="3" s="1"/>
  <c r="G3" i="3"/>
  <c r="H3" i="3"/>
  <c r="I3" i="3"/>
  <c r="J3" i="3"/>
  <c r="J18" i="3" s="1"/>
  <c r="K3" i="3"/>
  <c r="L3" i="3"/>
  <c r="M3" i="3"/>
  <c r="N3" i="3"/>
  <c r="N18" i="3" s="1"/>
  <c r="N33" i="3" s="1"/>
  <c r="N48" i="3" s="1"/>
  <c r="N64" i="3" s="1"/>
  <c r="N79" i="3" s="1"/>
  <c r="N94" i="3" s="1"/>
  <c r="C18" i="3"/>
  <c r="C33" i="3" s="1"/>
  <c r="C48" i="3" s="1"/>
  <c r="D18" i="3"/>
  <c r="D33" i="3" s="1"/>
  <c r="E18" i="3"/>
  <c r="G18" i="3"/>
  <c r="H18" i="3"/>
  <c r="H33" i="3" s="1"/>
  <c r="H48" i="3" s="1"/>
  <c r="H64" i="3" s="1"/>
  <c r="H79" i="3" s="1"/>
  <c r="I18" i="3"/>
  <c r="K18" i="3"/>
  <c r="K33" i="3" s="1"/>
  <c r="K48" i="3" s="1"/>
  <c r="L18" i="3"/>
  <c r="L33" i="3" s="1"/>
  <c r="M18" i="3"/>
  <c r="M33" i="3" s="1"/>
  <c r="M48" i="3" s="1"/>
  <c r="M64" i="3" s="1"/>
  <c r="E33" i="3"/>
  <c r="E48" i="3" s="1"/>
  <c r="E64" i="3" s="1"/>
  <c r="G33" i="3"/>
  <c r="G48" i="3" s="1"/>
  <c r="G64" i="3" s="1"/>
  <c r="G79" i="3" s="1"/>
  <c r="G94" i="3" s="1"/>
  <c r="G109" i="3" s="1"/>
  <c r="G125" i="3" s="1"/>
  <c r="I33" i="3"/>
  <c r="J33" i="3"/>
  <c r="J48" i="3" s="1"/>
  <c r="J64" i="3" s="1"/>
  <c r="J79" i="3" s="1"/>
  <c r="J94" i="3" s="1"/>
  <c r="J109" i="3" s="1"/>
  <c r="J125" i="3" s="1"/>
  <c r="D48" i="3"/>
  <c r="D64" i="3" s="1"/>
  <c r="D79" i="3" s="1"/>
  <c r="I48" i="3"/>
  <c r="L48" i="3"/>
  <c r="L64" i="3" s="1"/>
  <c r="L79" i="3" s="1"/>
  <c r="L94" i="3" s="1"/>
  <c r="L109" i="3" s="1"/>
  <c r="C64" i="3"/>
  <c r="C79" i="3" s="1"/>
  <c r="I64" i="3"/>
  <c r="I79" i="3" s="1"/>
  <c r="K64" i="3"/>
  <c r="K79" i="3" s="1"/>
  <c r="K94" i="3" s="1"/>
  <c r="K109" i="3" s="1"/>
  <c r="K125" i="3" s="1"/>
  <c r="K140" i="3" s="1"/>
  <c r="K155" i="3" s="1"/>
  <c r="K170" i="3" s="1"/>
  <c r="K186" i="3" s="1"/>
  <c r="K201" i="3" s="1"/>
  <c r="K216" i="3" s="1"/>
  <c r="K231" i="3" s="1"/>
  <c r="K247" i="3" s="1"/>
  <c r="E79" i="3"/>
  <c r="M79" i="3"/>
  <c r="M94" i="3" s="1"/>
  <c r="M109" i="3" s="1"/>
  <c r="C94" i="3"/>
  <c r="D94" i="3"/>
  <c r="D109" i="3" s="1"/>
  <c r="E94" i="3"/>
  <c r="E109" i="3" s="1"/>
  <c r="H94" i="3"/>
  <c r="H109" i="3" s="1"/>
  <c r="I94" i="3"/>
  <c r="C109" i="3"/>
  <c r="C125" i="3" s="1"/>
  <c r="C140" i="3" s="1"/>
  <c r="C155" i="3" s="1"/>
  <c r="C170" i="3" s="1"/>
  <c r="C186" i="3" s="1"/>
  <c r="F109" i="3"/>
  <c r="F125" i="3" s="1"/>
  <c r="F140" i="3" s="1"/>
  <c r="F155" i="3" s="1"/>
  <c r="I109" i="3"/>
  <c r="I125" i="3" s="1"/>
  <c r="I140" i="3" s="1"/>
  <c r="I155" i="3" s="1"/>
  <c r="I170" i="3" s="1"/>
  <c r="I186" i="3" s="1"/>
  <c r="I201" i="3" s="1"/>
  <c r="I216" i="3" s="1"/>
  <c r="I231" i="3" s="1"/>
  <c r="N109" i="3"/>
  <c r="N125" i="3" s="1"/>
  <c r="N140" i="3" s="1"/>
  <c r="N155" i="3" s="1"/>
  <c r="N170" i="3" s="1"/>
  <c r="N186" i="3" s="1"/>
  <c r="D125" i="3"/>
  <c r="D140" i="3" s="1"/>
  <c r="E125" i="3"/>
  <c r="E140" i="3" s="1"/>
  <c r="E155" i="3" s="1"/>
  <c r="E170" i="3" s="1"/>
  <c r="E186" i="3" s="1"/>
  <c r="E201" i="3" s="1"/>
  <c r="E216" i="3" s="1"/>
  <c r="E231" i="3" s="1"/>
  <c r="E247" i="3" s="1"/>
  <c r="E262" i="3" s="1"/>
  <c r="E277" i="3" s="1"/>
  <c r="E292" i="3" s="1"/>
  <c r="E308" i="3" s="1"/>
  <c r="E323" i="3" s="1"/>
  <c r="E338" i="3" s="1"/>
  <c r="E353" i="3" s="1"/>
  <c r="E369" i="3" s="1"/>
  <c r="H125" i="3"/>
  <c r="H140" i="3" s="1"/>
  <c r="H155" i="3" s="1"/>
  <c r="H170" i="3" s="1"/>
  <c r="L125" i="3"/>
  <c r="L140" i="3" s="1"/>
  <c r="M125" i="3"/>
  <c r="M140" i="3" s="1"/>
  <c r="M155" i="3" s="1"/>
  <c r="M170" i="3" s="1"/>
  <c r="G140" i="3"/>
  <c r="J140" i="3"/>
  <c r="J155" i="3" s="1"/>
  <c r="J170" i="3" s="1"/>
  <c r="J186" i="3" s="1"/>
  <c r="J201" i="3" s="1"/>
  <c r="D155" i="3"/>
  <c r="D170" i="3" s="1"/>
  <c r="D186" i="3" s="1"/>
  <c r="G155" i="3"/>
  <c r="G170" i="3" s="1"/>
  <c r="G186" i="3" s="1"/>
  <c r="G201" i="3" s="1"/>
  <c r="G216" i="3" s="1"/>
  <c r="L155" i="3"/>
  <c r="L170" i="3" s="1"/>
  <c r="F170" i="3"/>
  <c r="F186" i="3"/>
  <c r="F201" i="3" s="1"/>
  <c r="H186" i="3"/>
  <c r="H201" i="3" s="1"/>
  <c r="H216" i="3" s="1"/>
  <c r="H231" i="3" s="1"/>
  <c r="L186" i="3"/>
  <c r="L201" i="3" s="1"/>
  <c r="M186" i="3"/>
  <c r="M201" i="3" s="1"/>
  <c r="M216" i="3" s="1"/>
  <c r="M231" i="3" s="1"/>
  <c r="C201" i="3"/>
  <c r="C216" i="3" s="1"/>
  <c r="C231" i="3" s="1"/>
  <c r="C247" i="3" s="1"/>
  <c r="C262" i="3" s="1"/>
  <c r="C277" i="3" s="1"/>
  <c r="C292" i="3" s="1"/>
  <c r="C308" i="3" s="1"/>
  <c r="C323" i="3" s="1"/>
  <c r="C338" i="3" s="1"/>
  <c r="C353" i="3" s="1"/>
  <c r="C369" i="3" s="1"/>
  <c r="C384" i="3" s="1"/>
  <c r="D201" i="3"/>
  <c r="D216" i="3" s="1"/>
  <c r="D231" i="3" s="1"/>
  <c r="D247" i="3" s="1"/>
  <c r="D262" i="3" s="1"/>
  <c r="D277" i="3" s="1"/>
  <c r="D292" i="3" s="1"/>
  <c r="D308" i="3" s="1"/>
  <c r="D323" i="3" s="1"/>
  <c r="N201" i="3"/>
  <c r="N216" i="3" s="1"/>
  <c r="N231" i="3" s="1"/>
  <c r="N247" i="3" s="1"/>
  <c r="N262" i="3" s="1"/>
  <c r="N277" i="3" s="1"/>
  <c r="N292" i="3" s="1"/>
  <c r="N308" i="3" s="1"/>
  <c r="F216" i="3"/>
  <c r="F231" i="3" s="1"/>
  <c r="F247" i="3" s="1"/>
  <c r="F262" i="3" s="1"/>
  <c r="F277" i="3" s="1"/>
  <c r="J216" i="3"/>
  <c r="J231" i="3" s="1"/>
  <c r="J247" i="3" s="1"/>
  <c r="J262" i="3" s="1"/>
  <c r="J277" i="3" s="1"/>
  <c r="J292" i="3" s="1"/>
  <c r="J308" i="3" s="1"/>
  <c r="J323" i="3" s="1"/>
  <c r="J338" i="3" s="1"/>
  <c r="J353" i="3" s="1"/>
  <c r="J369" i="3" s="1"/>
  <c r="L216" i="3"/>
  <c r="L231" i="3" s="1"/>
  <c r="L247" i="3" s="1"/>
  <c r="L262" i="3" s="1"/>
  <c r="L277" i="3" s="1"/>
  <c r="L292" i="3" s="1"/>
  <c r="L308" i="3" s="1"/>
  <c r="L323" i="3" s="1"/>
  <c r="L338" i="3" s="1"/>
  <c r="L353" i="3" s="1"/>
  <c r="L369" i="3" s="1"/>
  <c r="L384" i="3" s="1"/>
  <c r="L399" i="3" s="1"/>
  <c r="L414" i="3" s="1"/>
  <c r="L430" i="3" s="1"/>
  <c r="L445" i="3" s="1"/>
  <c r="L460" i="3" s="1"/>
  <c r="L475" i="3" s="1"/>
  <c r="L491" i="3" s="1"/>
  <c r="L506" i="3" s="1"/>
  <c r="L521" i="3" s="1"/>
  <c r="L536" i="3" s="1"/>
  <c r="L552" i="3" s="1"/>
  <c r="L567" i="3" s="1"/>
  <c r="G231" i="3"/>
  <c r="G247" i="3" s="1"/>
  <c r="G262" i="3" s="1"/>
  <c r="G277" i="3" s="1"/>
  <c r="G292" i="3" s="1"/>
  <c r="G308" i="3" s="1"/>
  <c r="G323" i="3" s="1"/>
  <c r="G338" i="3" s="1"/>
  <c r="G353" i="3" s="1"/>
  <c r="G369" i="3" s="1"/>
  <c r="G384" i="3" s="1"/>
  <c r="H247" i="3"/>
  <c r="H262" i="3" s="1"/>
  <c r="H277" i="3" s="1"/>
  <c r="H292" i="3" s="1"/>
  <c r="H308" i="3" s="1"/>
  <c r="H323" i="3" s="1"/>
  <c r="H338" i="3" s="1"/>
  <c r="H353" i="3" s="1"/>
  <c r="I247" i="3"/>
  <c r="I262" i="3" s="1"/>
  <c r="M247" i="3"/>
  <c r="M262" i="3" s="1"/>
  <c r="M277" i="3" s="1"/>
  <c r="M292" i="3" s="1"/>
  <c r="M308" i="3" s="1"/>
  <c r="M323" i="3" s="1"/>
  <c r="M338" i="3" s="1"/>
  <c r="M353" i="3" s="1"/>
  <c r="M369" i="3" s="1"/>
  <c r="K262" i="3"/>
  <c r="K277" i="3" s="1"/>
  <c r="I277" i="3"/>
  <c r="I292" i="3" s="1"/>
  <c r="I308" i="3" s="1"/>
  <c r="I323" i="3" s="1"/>
  <c r="I338" i="3" s="1"/>
  <c r="I353" i="3" s="1"/>
  <c r="I369" i="3" s="1"/>
  <c r="I384" i="3" s="1"/>
  <c r="I399" i="3" s="1"/>
  <c r="I414" i="3" s="1"/>
  <c r="I430" i="3" s="1"/>
  <c r="I445" i="3" s="1"/>
  <c r="I460" i="3" s="1"/>
  <c r="I475" i="3" s="1"/>
  <c r="I491" i="3" s="1"/>
  <c r="I506" i="3" s="1"/>
  <c r="I521" i="3" s="1"/>
  <c r="I536" i="3" s="1"/>
  <c r="F292" i="3"/>
  <c r="F308" i="3" s="1"/>
  <c r="K292" i="3"/>
  <c r="K308" i="3" s="1"/>
  <c r="K323" i="3" s="1"/>
  <c r="K338" i="3" s="1"/>
  <c r="K353" i="3" s="1"/>
  <c r="K369" i="3" s="1"/>
  <c r="K384" i="3" s="1"/>
  <c r="F323" i="3"/>
  <c r="F338" i="3" s="1"/>
  <c r="N323" i="3"/>
  <c r="N338" i="3" s="1"/>
  <c r="N353" i="3" s="1"/>
  <c r="N369" i="3" s="1"/>
  <c r="N384" i="3" s="1"/>
  <c r="N399" i="3" s="1"/>
  <c r="D338" i="3"/>
  <c r="D353" i="3" s="1"/>
  <c r="D369" i="3" s="1"/>
  <c r="D384" i="3" s="1"/>
  <c r="D399" i="3" s="1"/>
  <c r="D414" i="3" s="1"/>
  <c r="D430" i="3" s="1"/>
  <c r="D445" i="3" s="1"/>
  <c r="D460" i="3" s="1"/>
  <c r="D475" i="3" s="1"/>
  <c r="D491" i="3" s="1"/>
  <c r="D506" i="3" s="1"/>
  <c r="F353" i="3"/>
  <c r="F369" i="3" s="1"/>
  <c r="F384" i="3" s="1"/>
  <c r="F399" i="3" s="1"/>
  <c r="H369" i="3"/>
  <c r="H384" i="3" s="1"/>
  <c r="H399" i="3" s="1"/>
  <c r="H414" i="3" s="1"/>
  <c r="E384" i="3"/>
  <c r="E399" i="3" s="1"/>
  <c r="J384" i="3"/>
  <c r="J399" i="3" s="1"/>
  <c r="J414" i="3" s="1"/>
  <c r="J430" i="3" s="1"/>
  <c r="M384" i="3"/>
  <c r="M399" i="3" s="1"/>
  <c r="C399" i="3"/>
  <c r="C414" i="3" s="1"/>
  <c r="C430" i="3" s="1"/>
  <c r="C445" i="3" s="1"/>
  <c r="C460" i="3" s="1"/>
  <c r="C475" i="3" s="1"/>
  <c r="C491" i="3" s="1"/>
  <c r="C506" i="3" s="1"/>
  <c r="C521" i="3" s="1"/>
  <c r="C536" i="3" s="1"/>
  <c r="C552" i="3" s="1"/>
  <c r="C567" i="3" s="1"/>
  <c r="G399" i="3"/>
  <c r="G414" i="3" s="1"/>
  <c r="K399" i="3"/>
  <c r="K414" i="3" s="1"/>
  <c r="K430" i="3" s="1"/>
  <c r="K445" i="3" s="1"/>
  <c r="K460" i="3" s="1"/>
  <c r="K475" i="3" s="1"/>
  <c r="K491" i="3" s="1"/>
  <c r="K506" i="3" s="1"/>
  <c r="K521" i="3" s="1"/>
  <c r="K536" i="3" s="1"/>
  <c r="K552" i="3" s="1"/>
  <c r="E414" i="3"/>
  <c r="E430" i="3" s="1"/>
  <c r="E445" i="3" s="1"/>
  <c r="E460" i="3" s="1"/>
  <c r="E475" i="3" s="1"/>
  <c r="E491" i="3" s="1"/>
  <c r="E506" i="3" s="1"/>
  <c r="E521" i="3" s="1"/>
  <c r="E536" i="3" s="1"/>
  <c r="F414" i="3"/>
  <c r="F430" i="3" s="1"/>
  <c r="F445" i="3" s="1"/>
  <c r="F460" i="3" s="1"/>
  <c r="F475" i="3" s="1"/>
  <c r="F491" i="3" s="1"/>
  <c r="F506" i="3" s="1"/>
  <c r="F521" i="3" s="1"/>
  <c r="F536" i="3" s="1"/>
  <c r="F552" i="3" s="1"/>
  <c r="F567" i="3" s="1"/>
  <c r="M414" i="3"/>
  <c r="M430" i="3" s="1"/>
  <c r="M445" i="3" s="1"/>
  <c r="M460" i="3" s="1"/>
  <c r="M475" i="3" s="1"/>
  <c r="M491" i="3" s="1"/>
  <c r="M506" i="3" s="1"/>
  <c r="M521" i="3" s="1"/>
  <c r="M536" i="3" s="1"/>
  <c r="M552" i="3" s="1"/>
  <c r="M567" i="3" s="1"/>
  <c r="N414" i="3"/>
  <c r="N430" i="3" s="1"/>
  <c r="N445" i="3" s="1"/>
  <c r="N460" i="3" s="1"/>
  <c r="G430" i="3"/>
  <c r="G445" i="3" s="1"/>
  <c r="G460" i="3" s="1"/>
  <c r="G475" i="3" s="1"/>
  <c r="G491" i="3" s="1"/>
  <c r="G506" i="3" s="1"/>
  <c r="G521" i="3" s="1"/>
  <c r="H430" i="3"/>
  <c r="H445" i="3" s="1"/>
  <c r="H460" i="3" s="1"/>
  <c r="H475" i="3" s="1"/>
  <c r="H491" i="3" s="1"/>
  <c r="H506" i="3" s="1"/>
  <c r="H521" i="3" s="1"/>
  <c r="H536" i="3" s="1"/>
  <c r="H552" i="3" s="1"/>
  <c r="H567" i="3" s="1"/>
  <c r="J445" i="3"/>
  <c r="J460" i="3" s="1"/>
  <c r="J475" i="3" s="1"/>
  <c r="J491" i="3" s="1"/>
  <c r="J506" i="3" s="1"/>
  <c r="J521" i="3" s="1"/>
  <c r="J536" i="3" s="1"/>
  <c r="J552" i="3" s="1"/>
  <c r="J567" i="3" s="1"/>
  <c r="N475" i="3"/>
  <c r="N491" i="3" s="1"/>
  <c r="N506" i="3" s="1"/>
  <c r="N521" i="3" s="1"/>
  <c r="N536" i="3" s="1"/>
  <c r="N552" i="3" s="1"/>
  <c r="N567" i="3" s="1"/>
  <c r="D521" i="3"/>
  <c r="D536" i="3" s="1"/>
  <c r="D552" i="3" s="1"/>
  <c r="D567" i="3" s="1"/>
  <c r="G536" i="3"/>
  <c r="G552" i="3" s="1"/>
  <c r="G567" i="3" s="1"/>
  <c r="E552" i="3"/>
  <c r="E567" i="3" s="1"/>
  <c r="I552" i="3"/>
  <c r="I567" i="3" s="1"/>
  <c r="K567" i="3"/>
  <c r="E1" i="2"/>
  <c r="F1" i="2"/>
  <c r="G1" i="2"/>
  <c r="H1" i="2" s="1"/>
  <c r="I1" i="2" s="1"/>
  <c r="J1" i="2" s="1"/>
  <c r="K1" i="2" s="1"/>
  <c r="L1" i="2" s="1"/>
  <c r="M1" i="2" s="1"/>
  <c r="N1" i="2" s="1"/>
  <c r="O1" i="2" s="1"/>
  <c r="P1" i="2" s="1"/>
  <c r="Q1" i="2" s="1"/>
  <c r="R1" i="2" s="1"/>
  <c r="S1" i="2" s="1"/>
  <c r="T1" i="2" s="1"/>
  <c r="U1" i="2" s="1"/>
  <c r="V1" i="2" s="1"/>
  <c r="W1" i="2"/>
  <c r="X1" i="2" s="1"/>
  <c r="Y1" i="2" s="1"/>
  <c r="Z1" i="2" s="1"/>
  <c r="AA1" i="2" s="1"/>
  <c r="AB1" i="2" s="1"/>
  <c r="AC1" i="2" s="1"/>
  <c r="AD1" i="2" s="1"/>
  <c r="AE1" i="2" s="1"/>
  <c r="AF1" i="2" s="1"/>
  <c r="AG1" i="2" s="1"/>
  <c r="AH1" i="2" s="1"/>
  <c r="AI1" i="2" s="1"/>
  <c r="AJ1" i="2" s="1"/>
  <c r="AK1" i="2" s="1"/>
  <c r="AL1" i="2" s="1"/>
  <c r="AM1" i="2" s="1"/>
  <c r="AN1" i="2" s="1"/>
  <c r="AO1" i="2" s="1"/>
  <c r="AP1" i="2" s="1"/>
  <c r="AQ1" i="2" s="1"/>
  <c r="AR1" i="2" s="1"/>
  <c r="AS1" i="2" s="1"/>
  <c r="AT1" i="2" s="1"/>
  <c r="AU1" i="2" s="1"/>
  <c r="A4" i="2"/>
  <c r="B4" i="2"/>
  <c r="A5" i="2"/>
  <c r="B5" i="2"/>
  <c r="A6" i="2"/>
  <c r="B6" i="2"/>
  <c r="B7" i="2" s="1"/>
  <c r="B8" i="2" s="1"/>
  <c r="B9" i="2" s="1"/>
  <c r="B10" i="2" s="1"/>
  <c r="B11" i="2" s="1"/>
  <c r="B12" i="2" s="1"/>
  <c r="B13" i="2" s="1"/>
  <c r="B14" i="2" s="1"/>
  <c r="B15" i="2" s="1"/>
  <c r="A7" i="2"/>
  <c r="A8" i="2"/>
  <c r="A9" i="2"/>
  <c r="A10" i="2"/>
  <c r="A11" i="2"/>
  <c r="A12" i="2"/>
  <c r="A13" i="2"/>
  <c r="A14" i="2"/>
  <c r="A15" i="2"/>
  <c r="A16" i="2"/>
  <c r="B16" i="2"/>
  <c r="B17" i="2" s="1"/>
  <c r="B18" i="2" s="1"/>
  <c r="B19" i="2" s="1"/>
  <c r="A17" i="2"/>
  <c r="A18" i="2"/>
  <c r="A19" i="2"/>
  <c r="A20" i="2"/>
  <c r="B20" i="2"/>
  <c r="B21" i="2" s="1"/>
  <c r="B22" i="2" s="1"/>
  <c r="B23" i="2" s="1"/>
  <c r="B24" i="2" s="1"/>
  <c r="B25" i="2" s="1"/>
  <c r="B26" i="2" s="1"/>
  <c r="B27" i="2" s="1"/>
  <c r="A21" i="2"/>
  <c r="A22" i="2"/>
  <c r="A23" i="2"/>
  <c r="A24" i="2"/>
  <c r="A25" i="2"/>
  <c r="A26" i="2"/>
  <c r="A27" i="2"/>
  <c r="A28" i="2"/>
  <c r="B28" i="2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A29" i="2"/>
  <c r="A30" i="2"/>
  <c r="A31" i="2"/>
  <c r="A32" i="2"/>
  <c r="A33" i="2"/>
  <c r="A34" i="2"/>
  <c r="A35" i="2"/>
  <c r="A36" i="2"/>
  <c r="A37" i="2"/>
  <c r="A38" i="2"/>
  <c r="A39" i="2"/>
  <c r="A40" i="2"/>
  <c r="B40" i="2"/>
  <c r="B41" i="2" s="1"/>
  <c r="B42" i="2" s="1"/>
  <c r="B43" i="2" s="1"/>
  <c r="A41" i="2"/>
  <c r="A42" i="2"/>
  <c r="A43" i="2"/>
  <c r="A44" i="2"/>
  <c r="B44" i="2"/>
  <c r="B45" i="2" s="1"/>
  <c r="B46" i="2" s="1"/>
  <c r="B47" i="2" s="1"/>
  <c r="B48" i="2" s="1"/>
  <c r="B49" i="2" s="1"/>
  <c r="B50" i="2" s="1"/>
  <c r="B51" i="2" s="1"/>
  <c r="A45" i="2"/>
  <c r="A46" i="2"/>
  <c r="A47" i="2"/>
  <c r="A48" i="2"/>
  <c r="A49" i="2"/>
  <c r="A50" i="2"/>
  <c r="A51" i="2"/>
  <c r="A52" i="2"/>
  <c r="B52" i="2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A53" i="2"/>
  <c r="A54" i="2"/>
  <c r="A55" i="2"/>
  <c r="A56" i="2"/>
  <c r="A57" i="2"/>
  <c r="A58" i="2"/>
  <c r="A59" i="2"/>
  <c r="A60" i="2"/>
  <c r="A61" i="2"/>
  <c r="A62" i="2"/>
  <c r="A63" i="2"/>
  <c r="A64" i="2"/>
  <c r="B64" i="2"/>
  <c r="B65" i="2" s="1"/>
  <c r="B66" i="2" s="1"/>
  <c r="B67" i="2" s="1"/>
  <c r="A65" i="2"/>
  <c r="A66" i="2"/>
  <c r="A67" i="2"/>
  <c r="A68" i="2"/>
  <c r="B68" i="2"/>
  <c r="B69" i="2" s="1"/>
  <c r="B70" i="2" s="1"/>
  <c r="B71" i="2" s="1"/>
  <c r="B72" i="2" s="1"/>
  <c r="B73" i="2" s="1"/>
  <c r="B74" i="2" s="1"/>
  <c r="B75" i="2" s="1"/>
  <c r="A69" i="2"/>
  <c r="A70" i="2"/>
  <c r="A71" i="2"/>
  <c r="A72" i="2"/>
  <c r="A73" i="2"/>
  <c r="A74" i="2"/>
  <c r="A75" i="2"/>
  <c r="A76" i="2"/>
  <c r="B76" i="2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A77" i="2"/>
  <c r="A78" i="2"/>
  <c r="A79" i="2"/>
  <c r="A80" i="2"/>
  <c r="A81" i="2"/>
  <c r="A82" i="2"/>
  <c r="A83" i="2"/>
  <c r="A84" i="2"/>
  <c r="A85" i="2"/>
  <c r="A86" i="2"/>
  <c r="A87" i="2"/>
  <c r="A88" i="2"/>
  <c r="B88" i="2"/>
  <c r="A89" i="2"/>
  <c r="B89" i="2"/>
  <c r="A90" i="2"/>
  <c r="B90" i="2"/>
  <c r="A91" i="2"/>
  <c r="B91" i="2"/>
  <c r="A92" i="2"/>
  <c r="B92" i="2"/>
  <c r="A93" i="2"/>
  <c r="B93" i="2"/>
  <c r="A94" i="2"/>
  <c r="B94" i="2"/>
  <c r="A95" i="2"/>
  <c r="B95" i="2"/>
  <c r="A96" i="2"/>
  <c r="B96" i="2"/>
  <c r="A97" i="2"/>
  <c r="B97" i="2"/>
  <c r="A98" i="2"/>
  <c r="B98" i="2"/>
  <c r="A99" i="2"/>
  <c r="B99" i="2"/>
  <c r="A100" i="2"/>
  <c r="B100" i="2"/>
  <c r="A101" i="2"/>
  <c r="B101" i="2"/>
  <c r="A102" i="2"/>
  <c r="B102" i="2"/>
  <c r="A103" i="2"/>
  <c r="B103" i="2"/>
  <c r="A104" i="2"/>
  <c r="B104" i="2"/>
  <c r="A105" i="2"/>
  <c r="B105" i="2"/>
  <c r="A106" i="2"/>
  <c r="B106" i="2"/>
  <c r="A107" i="2"/>
  <c r="B107" i="2"/>
  <c r="A108" i="2"/>
  <c r="B108" i="2"/>
  <c r="A109" i="2"/>
  <c r="B109" i="2"/>
  <c r="A110" i="2"/>
  <c r="B110" i="2"/>
  <c r="A111" i="2"/>
  <c r="B111" i="2"/>
  <c r="A112" i="2"/>
  <c r="B112" i="2"/>
  <c r="A113" i="2"/>
  <c r="B113" i="2"/>
  <c r="A114" i="2"/>
  <c r="B114" i="2"/>
  <c r="A115" i="2"/>
  <c r="B115" i="2"/>
  <c r="A116" i="2"/>
  <c r="B116" i="2"/>
  <c r="A117" i="2"/>
  <c r="B117" i="2"/>
  <c r="A118" i="2"/>
  <c r="B118" i="2"/>
  <c r="A119" i="2"/>
  <c r="B119" i="2"/>
  <c r="A120" i="2"/>
  <c r="B120" i="2"/>
  <c r="A121" i="2"/>
  <c r="B121" i="2"/>
  <c r="A122" i="2"/>
  <c r="B122" i="2"/>
  <c r="A123" i="2"/>
  <c r="B123" i="2"/>
  <c r="A124" i="2"/>
  <c r="B124" i="2"/>
  <c r="A125" i="2"/>
  <c r="B125" i="2"/>
  <c r="A126" i="2"/>
  <c r="B126" i="2"/>
  <c r="A127" i="2"/>
  <c r="B127" i="2"/>
  <c r="A128" i="2"/>
  <c r="B128" i="2"/>
  <c r="A129" i="2"/>
  <c r="B129" i="2"/>
  <c r="A130" i="2"/>
  <c r="B130" i="2"/>
  <c r="A131" i="2"/>
  <c r="B131" i="2"/>
  <c r="A132" i="2"/>
  <c r="B132" i="2"/>
  <c r="A133" i="2"/>
  <c r="B133" i="2"/>
  <c r="A134" i="2"/>
  <c r="B134" i="2"/>
  <c r="A135" i="2"/>
  <c r="B135" i="2"/>
  <c r="A136" i="2"/>
  <c r="B136" i="2"/>
  <c r="A137" i="2"/>
  <c r="B137" i="2"/>
  <c r="A138" i="2"/>
  <c r="B138" i="2"/>
  <c r="A139" i="2"/>
  <c r="B139" i="2"/>
  <c r="A140" i="2"/>
  <c r="B140" i="2"/>
  <c r="A141" i="2"/>
  <c r="B141" i="2"/>
  <c r="A142" i="2"/>
  <c r="B142" i="2"/>
  <c r="A143" i="2"/>
  <c r="B143" i="2"/>
  <c r="A144" i="2"/>
  <c r="B144" i="2"/>
  <c r="A145" i="2"/>
  <c r="B145" i="2"/>
  <c r="A146" i="2"/>
  <c r="B146" i="2"/>
  <c r="A147" i="2"/>
  <c r="B147" i="2"/>
  <c r="A148" i="2"/>
  <c r="A149" i="2" s="1"/>
  <c r="B148" i="2"/>
  <c r="B149" i="2"/>
  <c r="B150" i="2" s="1"/>
  <c r="A150" i="2"/>
  <c r="A151" i="2"/>
  <c r="A152" i="2" s="1"/>
  <c r="A153" i="2" s="1"/>
  <c r="A154" i="2" s="1"/>
  <c r="A155" i="2" s="1"/>
  <c r="A156" i="2" s="1"/>
  <c r="A157" i="2" s="1"/>
  <c r="A158" i="2" s="1"/>
  <c r="A159" i="2" s="1"/>
  <c r="B151" i="2"/>
  <c r="B152" i="2" s="1"/>
  <c r="B153" i="2" s="1"/>
  <c r="B154" i="2" s="1"/>
  <c r="B155" i="2" s="1"/>
  <c r="B156" i="2" s="1"/>
  <c r="B157" i="2" s="1"/>
  <c r="B158" i="2" s="1"/>
  <c r="B159" i="2" s="1"/>
  <c r="A160" i="2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B160" i="2"/>
  <c r="B161" i="2" s="1"/>
  <c r="B162" i="2"/>
  <c r="B163" i="2" s="1"/>
  <c r="B164" i="2" s="1"/>
  <c r="B165" i="2" s="1"/>
  <c r="B166" i="2" s="1"/>
  <c r="B167" i="2" s="1"/>
  <c r="B168" i="2" s="1"/>
  <c r="B169" i="2" s="1"/>
  <c r="B170" i="2" s="1"/>
  <c r="B171" i="2" s="1"/>
  <c r="A172" i="2"/>
  <c r="B172" i="2"/>
  <c r="A173" i="2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B173" i="2"/>
  <c r="B174" i="2" s="1"/>
  <c r="B175" i="2"/>
  <c r="B176" i="2" s="1"/>
  <c r="B177" i="2"/>
  <c r="B178" i="2" s="1"/>
  <c r="B179" i="2" s="1"/>
  <c r="B180" i="2" s="1"/>
  <c r="B181" i="2" s="1"/>
  <c r="B182" i="2" s="1"/>
  <c r="B183" i="2" s="1"/>
  <c r="A184" i="2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B184" i="2"/>
  <c r="B185" i="2" s="1"/>
  <c r="B186" i="2"/>
  <c r="B187" i="2" s="1"/>
  <c r="B188" i="2"/>
  <c r="B189" i="2" s="1"/>
  <c r="B190" i="2" s="1"/>
  <c r="B191" i="2" s="1"/>
  <c r="B192" i="2" s="1"/>
  <c r="B193" i="2" s="1"/>
  <c r="B194" i="2" s="1"/>
  <c r="B195" i="2" s="1"/>
  <c r="A196" i="2"/>
  <c r="B196" i="2"/>
  <c r="A197" i="2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B197" i="2"/>
  <c r="B198" i="2" s="1"/>
  <c r="B199" i="2"/>
  <c r="B200" i="2" s="1"/>
  <c r="B201" i="2"/>
  <c r="B202" i="2" s="1"/>
  <c r="B203" i="2"/>
  <c r="B204" i="2" s="1"/>
  <c r="B205" i="2" s="1"/>
  <c r="B206" i="2" s="1"/>
  <c r="B207" i="2" s="1"/>
  <c r="A208" i="2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B208" i="2"/>
  <c r="B209" i="2" s="1"/>
  <c r="B210" i="2"/>
  <c r="B211" i="2" s="1"/>
  <c r="B212" i="2" s="1"/>
  <c r="B213" i="2" s="1"/>
  <c r="B214" i="2" s="1"/>
  <c r="B215" i="2" s="1"/>
  <c r="B216" i="2" s="1"/>
  <c r="B217" i="2" s="1"/>
  <c r="B218" i="2" s="1"/>
  <c r="B219" i="2" s="1"/>
  <c r="A220" i="2"/>
  <c r="B220" i="2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A221" i="2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B232" i="2"/>
  <c r="B233" i="2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A3" i="1"/>
  <c r="B3" i="1"/>
  <c r="C3" i="1"/>
  <c r="AG2" i="13" l="1"/>
  <c r="AU4" i="2"/>
  <c r="AT4" i="2"/>
  <c r="GB3" i="1"/>
  <c r="D3" i="1" s="1"/>
  <c r="D4" i="2" s="1"/>
  <c r="C4" i="2"/>
  <c r="M17" i="13"/>
  <c r="N32" i="13"/>
  <c r="N47" i="13" s="1"/>
  <c r="N62" i="13" s="1"/>
  <c r="GA3" i="1"/>
  <c r="AF2" i="13" l="1"/>
  <c r="L17" i="13"/>
  <c r="M32" i="13"/>
  <c r="M47" i="13" s="1"/>
  <c r="M62" i="13" s="1"/>
  <c r="A4" i="1"/>
  <c r="B4" i="1"/>
  <c r="C4" i="1"/>
  <c r="AE2" i="13" l="1"/>
  <c r="AU5" i="2"/>
  <c r="AT5" i="2"/>
  <c r="G5" i="2"/>
  <c r="F5" i="2"/>
  <c r="GB4" i="1"/>
  <c r="D4" i="1" s="1"/>
  <c r="D5" i="2" s="1"/>
  <c r="C5" i="2"/>
  <c r="L32" i="13"/>
  <c r="L47" i="13" s="1"/>
  <c r="L62" i="13" s="1"/>
  <c r="K17" i="13"/>
  <c r="GA4" i="1"/>
  <c r="AD2" i="13" l="1"/>
  <c r="K32" i="13"/>
  <c r="K47" i="13" s="1"/>
  <c r="K62" i="13" s="1"/>
  <c r="J17" i="13"/>
  <c r="A5" i="1"/>
  <c r="B5" i="1"/>
  <c r="C5" i="1"/>
  <c r="AC2" i="13" l="1"/>
  <c r="AU6" i="2"/>
  <c r="AT6" i="2"/>
  <c r="G6" i="2"/>
  <c r="F6" i="2"/>
  <c r="GB5" i="1"/>
  <c r="D5" i="1" s="1"/>
  <c r="D6" i="2" s="1"/>
  <c r="C6" i="2"/>
  <c r="I17" i="13"/>
  <c r="J32" i="13"/>
  <c r="J47" i="13" s="1"/>
  <c r="J62" i="13" s="1"/>
  <c r="GA5" i="1"/>
  <c r="AB2" i="13" l="1"/>
  <c r="H17" i="13"/>
  <c r="I32" i="13"/>
  <c r="I47" i="13" s="1"/>
  <c r="I62" i="13" s="1"/>
  <c r="A6" i="1"/>
  <c r="B6" i="1"/>
  <c r="C6" i="1"/>
  <c r="AA2" i="13" l="1"/>
  <c r="AU7" i="2"/>
  <c r="AT7" i="2"/>
  <c r="G7" i="2"/>
  <c r="F7" i="2"/>
  <c r="GB6" i="1"/>
  <c r="D6" i="1" s="1"/>
  <c r="D7" i="2" s="1"/>
  <c r="C7" i="2"/>
  <c r="G17" i="13"/>
  <c r="H32" i="13"/>
  <c r="H47" i="13" s="1"/>
  <c r="H62" i="13" s="1"/>
  <c r="GA6" i="1"/>
  <c r="Z2" i="13" l="1"/>
  <c r="F17" i="13"/>
  <c r="G32" i="13"/>
  <c r="G47" i="13" s="1"/>
  <c r="G62" i="13" s="1"/>
  <c r="A7" i="1"/>
  <c r="B7" i="1"/>
  <c r="C7" i="1"/>
  <c r="AU8" i="2" l="1"/>
  <c r="AT8" i="2"/>
  <c r="G8" i="2"/>
  <c r="F8" i="2"/>
  <c r="GB7" i="1"/>
  <c r="D7" i="1" s="1"/>
  <c r="D8" i="2" s="1"/>
  <c r="C8" i="2"/>
  <c r="E17" i="13"/>
  <c r="F32" i="13"/>
  <c r="F47" i="13" s="1"/>
  <c r="F62" i="13" s="1"/>
  <c r="GA7" i="1"/>
  <c r="E32" i="13" l="1"/>
  <c r="E47" i="13" s="1"/>
  <c r="E62" i="13" s="1"/>
  <c r="A8" i="1"/>
  <c r="B8" i="1"/>
  <c r="C8" i="1"/>
  <c r="AU9" i="2" l="1"/>
  <c r="AT9" i="2"/>
  <c r="G9" i="2"/>
  <c r="F9" i="2"/>
  <c r="GB8" i="1"/>
  <c r="D8" i="1" s="1"/>
  <c r="D9" i="2" s="1"/>
  <c r="C9" i="2"/>
  <c r="GA8" i="1"/>
  <c r="A9" i="1"/>
  <c r="B9" i="1"/>
  <c r="C9" i="1"/>
  <c r="AU10" i="2" l="1"/>
  <c r="AT10" i="2"/>
  <c r="G10" i="2"/>
  <c r="F10" i="2"/>
  <c r="GB9" i="1"/>
  <c r="D9" i="1" s="1"/>
  <c r="D10" i="2" s="1"/>
  <c r="C10" i="2"/>
  <c r="GA9" i="1"/>
  <c r="A10" i="1"/>
  <c r="B10" i="1"/>
  <c r="C10" i="1"/>
  <c r="AU11" i="2" l="1"/>
  <c r="AT11" i="2"/>
  <c r="G11" i="2"/>
  <c r="F11" i="2"/>
  <c r="GB10" i="1"/>
  <c r="D10" i="1" s="1"/>
  <c r="D11" i="2" s="1"/>
  <c r="C11" i="2"/>
  <c r="GA10" i="1"/>
  <c r="A11" i="1"/>
  <c r="B11" i="1"/>
  <c r="C11" i="1"/>
  <c r="AU12" i="2" l="1"/>
  <c r="AT12" i="2"/>
  <c r="G12" i="2"/>
  <c r="F12" i="2"/>
  <c r="GB11" i="1"/>
  <c r="D11" i="1" s="1"/>
  <c r="D12" i="2" s="1"/>
  <c r="C12" i="2"/>
  <c r="GA11" i="1"/>
  <c r="A12" i="1"/>
  <c r="B12" i="1"/>
  <c r="C12" i="1"/>
  <c r="AU13" i="2" l="1"/>
  <c r="AT13" i="2"/>
  <c r="G13" i="2"/>
  <c r="F13" i="2"/>
  <c r="GB12" i="1"/>
  <c r="D12" i="1" s="1"/>
  <c r="D13" i="2" s="1"/>
  <c r="C13" i="2"/>
  <c r="GA12" i="1"/>
  <c r="A13" i="1"/>
  <c r="B13" i="1"/>
  <c r="C13" i="1"/>
  <c r="AU14" i="2" l="1"/>
  <c r="AT14" i="2"/>
  <c r="G14" i="2"/>
  <c r="F14" i="2"/>
  <c r="GB13" i="1"/>
  <c r="D13" i="1" s="1"/>
  <c r="D14" i="2" s="1"/>
  <c r="C14" i="2"/>
  <c r="GA13" i="1"/>
  <c r="A14" i="1"/>
  <c r="B14" i="1"/>
  <c r="C14" i="1"/>
  <c r="AU15" i="2" l="1"/>
  <c r="AT15" i="2"/>
  <c r="G15" i="2"/>
  <c r="F15" i="2"/>
  <c r="GB14" i="1"/>
  <c r="D14" i="1" s="1"/>
  <c r="C15" i="2"/>
  <c r="GA14" i="1"/>
  <c r="O18" i="13" l="1"/>
  <c r="D15" i="2"/>
  <c r="A15" i="1"/>
  <c r="B15" i="1"/>
  <c r="C15" i="1"/>
  <c r="AU16" i="2" l="1"/>
  <c r="AT16" i="2"/>
  <c r="G16" i="2"/>
  <c r="F16" i="2"/>
  <c r="GB15" i="1"/>
  <c r="D15" i="1" s="1"/>
  <c r="D16" i="2" s="1"/>
  <c r="B13" i="10"/>
  <c r="B13" i="3"/>
  <c r="C16" i="2"/>
  <c r="O48" i="13"/>
  <c r="N48" i="13" s="1"/>
  <c r="M48" i="13" s="1"/>
  <c r="L48" i="13" s="1"/>
  <c r="K48" i="13" s="1"/>
  <c r="J48" i="13" s="1"/>
  <c r="I48" i="13" s="1"/>
  <c r="H48" i="13" s="1"/>
  <c r="G48" i="13" s="1"/>
  <c r="F48" i="13" s="1"/>
  <c r="E48" i="13" s="1"/>
  <c r="O33" i="13"/>
  <c r="N33" i="13" s="1"/>
  <c r="M33" i="13" s="1"/>
  <c r="L33" i="13" s="1"/>
  <c r="K33" i="13" s="1"/>
  <c r="J33" i="13" s="1"/>
  <c r="I33" i="13" s="1"/>
  <c r="H33" i="13" s="1"/>
  <c r="G33" i="13" s="1"/>
  <c r="F33" i="13" s="1"/>
  <c r="E33" i="13" s="1"/>
  <c r="N18" i="13"/>
  <c r="M18" i="13" s="1"/>
  <c r="L18" i="13" s="1"/>
  <c r="K18" i="13" s="1"/>
  <c r="J18" i="13" s="1"/>
  <c r="I18" i="13" s="1"/>
  <c r="H18" i="13" s="1"/>
  <c r="G18" i="13" s="1"/>
  <c r="F18" i="13" s="1"/>
  <c r="E18" i="13" s="1"/>
  <c r="O93" i="13"/>
  <c r="O78" i="13"/>
  <c r="N78" i="13" s="1"/>
  <c r="M78" i="13" s="1"/>
  <c r="L78" i="13" s="1"/>
  <c r="K78" i="13" s="1"/>
  <c r="J78" i="13" s="1"/>
  <c r="I78" i="13" s="1"/>
  <c r="H78" i="13" s="1"/>
  <c r="G78" i="13" s="1"/>
  <c r="F78" i="13" s="1"/>
  <c r="E78" i="13" s="1"/>
  <c r="O63" i="13"/>
  <c r="N63" i="13" s="1"/>
  <c r="M63" i="13" s="1"/>
  <c r="L63" i="13" s="1"/>
  <c r="K63" i="13" s="1"/>
  <c r="J63" i="13" s="1"/>
  <c r="I63" i="13" s="1"/>
  <c r="H63" i="13" s="1"/>
  <c r="G63" i="13" s="1"/>
  <c r="F63" i="13" s="1"/>
  <c r="E63" i="13" s="1"/>
  <c r="GA15" i="1"/>
  <c r="B12" i="3" l="1"/>
  <c r="B28" i="3"/>
  <c r="C13" i="3"/>
  <c r="B12" i="10"/>
  <c r="B28" i="10"/>
  <c r="C13" i="10"/>
  <c r="N93" i="13"/>
  <c r="M93" i="13" s="1"/>
  <c r="L93" i="13" s="1"/>
  <c r="K93" i="13" s="1"/>
  <c r="J93" i="13" s="1"/>
  <c r="I93" i="13" s="1"/>
  <c r="H93" i="13" s="1"/>
  <c r="G93" i="13" s="1"/>
  <c r="F93" i="13" s="1"/>
  <c r="E93" i="13" s="1"/>
  <c r="O108" i="13"/>
  <c r="N108" i="13" s="1"/>
  <c r="M108" i="13" s="1"/>
  <c r="L108" i="13" s="1"/>
  <c r="K108" i="13" s="1"/>
  <c r="J108" i="13" s="1"/>
  <c r="I108" i="13" s="1"/>
  <c r="H108" i="13" s="1"/>
  <c r="G108" i="13" s="1"/>
  <c r="F108" i="13" s="1"/>
  <c r="E108" i="13" s="1"/>
  <c r="A16" i="1"/>
  <c r="B16" i="1"/>
  <c r="C16" i="1"/>
  <c r="AU17" i="2" l="1"/>
  <c r="AT17" i="2"/>
  <c r="G17" i="2"/>
  <c r="F17" i="2"/>
  <c r="GB16" i="1"/>
  <c r="D16" i="1" s="1"/>
  <c r="D17" i="2" s="1"/>
  <c r="C28" i="3"/>
  <c r="B43" i="3"/>
  <c r="B27" i="3"/>
  <c r="C12" i="10"/>
  <c r="B11" i="10"/>
  <c r="B43" i="10"/>
  <c r="B27" i="10"/>
  <c r="C28" i="10"/>
  <c r="C17" i="2"/>
  <c r="B11" i="3"/>
  <c r="C12" i="3"/>
  <c r="GA16" i="1"/>
  <c r="B26" i="10" l="1"/>
  <c r="C27" i="10"/>
  <c r="B10" i="3"/>
  <c r="C11" i="3"/>
  <c r="B42" i="10"/>
  <c r="C43" i="10"/>
  <c r="B58" i="10"/>
  <c r="C27" i="3"/>
  <c r="B26" i="3"/>
  <c r="B10" i="10"/>
  <c r="C11" i="10"/>
  <c r="B42" i="3"/>
  <c r="B58" i="3"/>
  <c r="C43" i="3"/>
  <c r="A17" i="1"/>
  <c r="B17" i="1"/>
  <c r="C17" i="1"/>
  <c r="AU18" i="2" l="1"/>
  <c r="AT18" i="2"/>
  <c r="G18" i="2"/>
  <c r="F18" i="2"/>
  <c r="GB17" i="1"/>
  <c r="D17" i="1" s="1"/>
  <c r="D18" i="2" s="1"/>
  <c r="B9" i="10"/>
  <c r="C10" i="10"/>
  <c r="B41" i="10"/>
  <c r="C42" i="10"/>
  <c r="B74" i="3"/>
  <c r="B57" i="3"/>
  <c r="C58" i="3"/>
  <c r="C18" i="2"/>
  <c r="B41" i="3"/>
  <c r="C42" i="3"/>
  <c r="B57" i="10"/>
  <c r="C58" i="10"/>
  <c r="B73" i="10"/>
  <c r="C10" i="3"/>
  <c r="B9" i="3"/>
  <c r="B25" i="3"/>
  <c r="C26" i="3"/>
  <c r="B25" i="10"/>
  <c r="C26" i="10"/>
  <c r="GA17" i="1"/>
  <c r="C25" i="3" l="1"/>
  <c r="B24" i="3"/>
  <c r="B56" i="10"/>
  <c r="C57" i="10"/>
  <c r="C9" i="10"/>
  <c r="B8" i="10"/>
  <c r="B8" i="3"/>
  <c r="C9" i="3"/>
  <c r="B89" i="10"/>
  <c r="B72" i="10"/>
  <c r="C73" i="10"/>
  <c r="C41" i="3"/>
  <c r="B40" i="3"/>
  <c r="C57" i="3"/>
  <c r="B56" i="3"/>
  <c r="C41" i="10"/>
  <c r="B40" i="10"/>
  <c r="B24" i="10"/>
  <c r="C25" i="10"/>
  <c r="B73" i="3"/>
  <c r="B89" i="3"/>
  <c r="C74" i="3"/>
  <c r="A18" i="1"/>
  <c r="B18" i="1"/>
  <c r="C18" i="1"/>
  <c r="AU19" i="2" l="1"/>
  <c r="AT19" i="2"/>
  <c r="G19" i="2"/>
  <c r="F19" i="2"/>
  <c r="GB18" i="1"/>
  <c r="D18" i="1" s="1"/>
  <c r="D19" i="2" s="1"/>
  <c r="B39" i="10"/>
  <c r="C40" i="10"/>
  <c r="B7" i="3"/>
  <c r="C8" i="3"/>
  <c r="B88" i="3"/>
  <c r="B104" i="3"/>
  <c r="C89" i="3"/>
  <c r="B71" i="10"/>
  <c r="C72" i="10"/>
  <c r="C40" i="3"/>
  <c r="B39" i="3"/>
  <c r="B104" i="10"/>
  <c r="B88" i="10"/>
  <c r="C89" i="10"/>
  <c r="B55" i="10"/>
  <c r="C56" i="10"/>
  <c r="C19" i="2"/>
  <c r="B72" i="3"/>
  <c r="C73" i="3"/>
  <c r="B55" i="3"/>
  <c r="C56" i="3"/>
  <c r="B23" i="10"/>
  <c r="C24" i="10"/>
  <c r="B7" i="10"/>
  <c r="C8" i="10"/>
  <c r="B23" i="3"/>
  <c r="C24" i="3"/>
  <c r="GA18" i="1"/>
  <c r="B71" i="3" l="1"/>
  <c r="C72" i="3"/>
  <c r="B38" i="3"/>
  <c r="C39" i="3"/>
  <c r="B70" i="10"/>
  <c r="C71" i="10"/>
  <c r="B103" i="10"/>
  <c r="B119" i="10"/>
  <c r="C104" i="10"/>
  <c r="C88" i="10"/>
  <c r="B87" i="10"/>
  <c r="B22" i="10"/>
  <c r="C23" i="10"/>
  <c r="B38" i="10"/>
  <c r="C39" i="10"/>
  <c r="C23" i="3"/>
  <c r="B22" i="3"/>
  <c r="B54" i="3"/>
  <c r="C55" i="3"/>
  <c r="C55" i="10"/>
  <c r="B54" i="10"/>
  <c r="B103" i="3"/>
  <c r="C104" i="3"/>
  <c r="B119" i="3"/>
  <c r="B87" i="3"/>
  <c r="C88" i="3"/>
  <c r="C7" i="3"/>
  <c r="B6" i="3"/>
  <c r="B6" i="10"/>
  <c r="C7" i="10"/>
  <c r="A19" i="1"/>
  <c r="B19" i="1"/>
  <c r="C19" i="1"/>
  <c r="AU20" i="2" l="1"/>
  <c r="AT20" i="2"/>
  <c r="G20" i="2"/>
  <c r="F20" i="2"/>
  <c r="GB19" i="1"/>
  <c r="D19" i="1" s="1"/>
  <c r="D20" i="2" s="1"/>
  <c r="B37" i="10"/>
  <c r="C38" i="10"/>
  <c r="C71" i="3"/>
  <c r="B70" i="3"/>
  <c r="B69" i="10"/>
  <c r="C70" i="10"/>
  <c r="C20" i="2"/>
  <c r="B86" i="3"/>
  <c r="C87" i="3"/>
  <c r="C54" i="3"/>
  <c r="B53" i="3"/>
  <c r="B21" i="10"/>
  <c r="C22" i="10"/>
  <c r="B118" i="10"/>
  <c r="C119" i="10"/>
  <c r="B134" i="10"/>
  <c r="C38" i="3"/>
  <c r="B37" i="3"/>
  <c r="B5" i="10"/>
  <c r="C6" i="10"/>
  <c r="B5" i="3"/>
  <c r="C6" i="3"/>
  <c r="B118" i="3"/>
  <c r="B135" i="3"/>
  <c r="C119" i="3"/>
  <c r="C103" i="3"/>
  <c r="B102" i="3"/>
  <c r="B53" i="10"/>
  <c r="C54" i="10"/>
  <c r="B21" i="3"/>
  <c r="C22" i="3"/>
  <c r="B86" i="10"/>
  <c r="C87" i="10"/>
  <c r="B102" i="10"/>
  <c r="C103" i="10"/>
  <c r="GA19" i="1"/>
  <c r="B117" i="3" l="1"/>
  <c r="C118" i="3"/>
  <c r="C86" i="3"/>
  <c r="B85" i="3"/>
  <c r="B85" i="10"/>
  <c r="C86" i="10"/>
  <c r="B4" i="3"/>
  <c r="C5" i="3"/>
  <c r="D5" i="3"/>
  <c r="B52" i="3"/>
  <c r="C53" i="3"/>
  <c r="B101" i="10"/>
  <c r="C102" i="10"/>
  <c r="B101" i="3"/>
  <c r="C102" i="3"/>
  <c r="B52" i="10"/>
  <c r="C53" i="10"/>
  <c r="C134" i="10"/>
  <c r="B133" i="10"/>
  <c r="B149" i="10"/>
  <c r="B20" i="10"/>
  <c r="C21" i="10"/>
  <c r="B36" i="10"/>
  <c r="C37" i="10"/>
  <c r="B150" i="3"/>
  <c r="B134" i="3"/>
  <c r="C135" i="3"/>
  <c r="B36" i="3"/>
  <c r="C37" i="3"/>
  <c r="B68" i="10"/>
  <c r="C69" i="10"/>
  <c r="B20" i="3"/>
  <c r="C21" i="3"/>
  <c r="B4" i="10"/>
  <c r="C4" i="10" s="1"/>
  <c r="C5" i="10"/>
  <c r="B117" i="10"/>
  <c r="C118" i="10"/>
  <c r="B69" i="3"/>
  <c r="C70" i="3"/>
  <c r="A20" i="1"/>
  <c r="B20" i="1"/>
  <c r="C20" i="1"/>
  <c r="AU21" i="2" l="1"/>
  <c r="AT21" i="2"/>
  <c r="G21" i="2"/>
  <c r="F21" i="2"/>
  <c r="GB20" i="1"/>
  <c r="D20" i="1" s="1"/>
  <c r="D21" i="2" s="1"/>
  <c r="C36" i="3"/>
  <c r="B35" i="3"/>
  <c r="B116" i="3"/>
  <c r="C117" i="3"/>
  <c r="D20" i="3"/>
  <c r="B19" i="3"/>
  <c r="C20" i="3"/>
  <c r="B100" i="10"/>
  <c r="C101" i="10"/>
  <c r="B51" i="3"/>
  <c r="C52" i="3"/>
  <c r="B84" i="10"/>
  <c r="C85" i="10"/>
  <c r="B116" i="10"/>
  <c r="C117" i="10"/>
  <c r="B51" i="10"/>
  <c r="C52" i="10"/>
  <c r="B149" i="3"/>
  <c r="C150" i="3"/>
  <c r="B165" i="3"/>
  <c r="B19" i="10"/>
  <c r="C19" i="10" s="1"/>
  <c r="C20" i="10"/>
  <c r="B67" i="10"/>
  <c r="C68" i="10"/>
  <c r="B165" i="10"/>
  <c r="B148" i="10"/>
  <c r="C149" i="10"/>
  <c r="B84" i="3"/>
  <c r="C85" i="3"/>
  <c r="C21" i="2"/>
  <c r="B68" i="3"/>
  <c r="C69" i="3"/>
  <c r="C134" i="3"/>
  <c r="B133" i="3"/>
  <c r="B35" i="10"/>
  <c r="C36" i="10"/>
  <c r="B132" i="10"/>
  <c r="C133" i="10"/>
  <c r="B100" i="3"/>
  <c r="C101" i="3"/>
  <c r="D4" i="3"/>
  <c r="C4" i="3"/>
  <c r="GA20" i="1"/>
  <c r="D36" i="3" l="1"/>
  <c r="B66" i="10"/>
  <c r="C67" i="10"/>
  <c r="D51" i="3"/>
  <c r="B50" i="3"/>
  <c r="C51" i="3"/>
  <c r="C132" i="10"/>
  <c r="B131" i="10"/>
  <c r="B67" i="3"/>
  <c r="C68" i="3"/>
  <c r="B147" i="10"/>
  <c r="C148" i="10"/>
  <c r="B148" i="3"/>
  <c r="C149" i="3"/>
  <c r="B115" i="3"/>
  <c r="C116" i="3"/>
  <c r="B34" i="3"/>
  <c r="D35" i="3"/>
  <c r="C35" i="3"/>
  <c r="B99" i="3"/>
  <c r="C100" i="3"/>
  <c r="B132" i="3"/>
  <c r="C133" i="3"/>
  <c r="B164" i="10"/>
  <c r="B180" i="10"/>
  <c r="C165" i="10"/>
  <c r="B164" i="3"/>
  <c r="C165" i="3"/>
  <c r="B180" i="3"/>
  <c r="B99" i="10"/>
  <c r="C100" i="10"/>
  <c r="D6" i="3"/>
  <c r="D21" i="3"/>
  <c r="B115" i="10"/>
  <c r="C116" i="10"/>
  <c r="B34" i="10"/>
  <c r="C34" i="10" s="1"/>
  <c r="C35" i="10"/>
  <c r="C84" i="3"/>
  <c r="B83" i="3"/>
  <c r="C51" i="10"/>
  <c r="B50" i="10"/>
  <c r="B83" i="10"/>
  <c r="C84" i="10"/>
  <c r="D19" i="3"/>
  <c r="C19" i="3"/>
  <c r="A21" i="1"/>
  <c r="B21" i="1"/>
  <c r="C21" i="1"/>
  <c r="AU22" i="2" l="1"/>
  <c r="AT22" i="2"/>
  <c r="G22" i="2"/>
  <c r="F22" i="2"/>
  <c r="GB21" i="1"/>
  <c r="D21" i="1" s="1"/>
  <c r="D22" i="2" s="1"/>
  <c r="B163" i="10"/>
  <c r="C164" i="10"/>
  <c r="D67" i="3"/>
  <c r="B66" i="3"/>
  <c r="C67" i="3"/>
  <c r="C132" i="3"/>
  <c r="B131" i="3"/>
  <c r="B130" i="10"/>
  <c r="C131" i="10"/>
  <c r="D50" i="3"/>
  <c r="B49" i="3"/>
  <c r="C50" i="3"/>
  <c r="B65" i="10"/>
  <c r="C66" i="10"/>
  <c r="C22" i="2"/>
  <c r="B147" i="3"/>
  <c r="C148" i="3"/>
  <c r="B49" i="10"/>
  <c r="C49" i="10" s="1"/>
  <c r="C50" i="10"/>
  <c r="B82" i="3"/>
  <c r="C83" i="3"/>
  <c r="B114" i="10"/>
  <c r="C115" i="10"/>
  <c r="B179" i="3"/>
  <c r="B196" i="3"/>
  <c r="C180" i="3"/>
  <c r="C164" i="3"/>
  <c r="B163" i="3"/>
  <c r="B82" i="10"/>
  <c r="C83" i="10"/>
  <c r="B98" i="10"/>
  <c r="C99" i="10"/>
  <c r="B179" i="10"/>
  <c r="C180" i="10"/>
  <c r="B195" i="10"/>
  <c r="C99" i="3"/>
  <c r="B98" i="3"/>
  <c r="C34" i="3"/>
  <c r="D34" i="3"/>
  <c r="B114" i="3"/>
  <c r="C115" i="3"/>
  <c r="B146" i="10"/>
  <c r="C147" i="10"/>
  <c r="GA21" i="1"/>
  <c r="D83" i="3" l="1"/>
  <c r="B97" i="3"/>
  <c r="D98" i="3"/>
  <c r="C98" i="3"/>
  <c r="B162" i="3"/>
  <c r="C163" i="3"/>
  <c r="D49" i="3"/>
  <c r="C49" i="3"/>
  <c r="B65" i="3"/>
  <c r="C66" i="3"/>
  <c r="D66" i="3"/>
  <c r="B129" i="10"/>
  <c r="C130" i="10"/>
  <c r="C163" i="10"/>
  <c r="B162" i="10"/>
  <c r="C98" i="10"/>
  <c r="B97" i="10"/>
  <c r="B195" i="3"/>
  <c r="C196" i="3"/>
  <c r="B211" i="3"/>
  <c r="B113" i="10"/>
  <c r="C114" i="10"/>
  <c r="B113" i="3"/>
  <c r="C114" i="3"/>
  <c r="B130" i="3"/>
  <c r="C131" i="3"/>
  <c r="D52" i="3"/>
  <c r="D22" i="3"/>
  <c r="D37" i="3"/>
  <c r="D7" i="3"/>
  <c r="D68" i="3"/>
  <c r="B145" i="10"/>
  <c r="C146" i="10"/>
  <c r="B194" i="10"/>
  <c r="C195" i="10"/>
  <c r="B210" i="10"/>
  <c r="C179" i="3"/>
  <c r="B178" i="3"/>
  <c r="C147" i="3"/>
  <c r="B146" i="3"/>
  <c r="B64" i="10"/>
  <c r="C64" i="10" s="1"/>
  <c r="C65" i="10"/>
  <c r="C179" i="10"/>
  <c r="B178" i="10"/>
  <c r="B81" i="10"/>
  <c r="C82" i="10"/>
  <c r="D82" i="3"/>
  <c r="C82" i="3"/>
  <c r="B81" i="3"/>
  <c r="A22" i="1"/>
  <c r="B22" i="1"/>
  <c r="C22" i="1"/>
  <c r="AU23" i="2" l="1"/>
  <c r="AT23" i="2"/>
  <c r="G23" i="2"/>
  <c r="F23" i="2"/>
  <c r="GB22" i="1"/>
  <c r="D22" i="1" s="1"/>
  <c r="D23" i="2" s="1"/>
  <c r="C130" i="3"/>
  <c r="B129" i="3"/>
  <c r="B161" i="3"/>
  <c r="C162" i="3"/>
  <c r="B177" i="10"/>
  <c r="C178" i="10"/>
  <c r="B193" i="10"/>
  <c r="C194" i="10"/>
  <c r="B96" i="10"/>
  <c r="C97" i="10"/>
  <c r="D97" i="3"/>
  <c r="B96" i="3"/>
  <c r="C97" i="3"/>
  <c r="C23" i="2"/>
  <c r="B194" i="3"/>
  <c r="C195" i="3"/>
  <c r="B145" i="3"/>
  <c r="C146" i="3"/>
  <c r="B177" i="3"/>
  <c r="C178" i="3"/>
  <c r="B225" i="10"/>
  <c r="C210" i="10"/>
  <c r="B209" i="10"/>
  <c r="B144" i="10"/>
  <c r="C145" i="10"/>
  <c r="B112" i="10"/>
  <c r="C113" i="10"/>
  <c r="B128" i="10"/>
  <c r="C129" i="10"/>
  <c r="B80" i="3"/>
  <c r="D81" i="3"/>
  <c r="C81" i="3"/>
  <c r="B80" i="10"/>
  <c r="C80" i="10" s="1"/>
  <c r="C81" i="10"/>
  <c r="B112" i="3"/>
  <c r="C113" i="3"/>
  <c r="D113" i="3"/>
  <c r="C211" i="3"/>
  <c r="B226" i="3"/>
  <c r="B210" i="3"/>
  <c r="B161" i="10"/>
  <c r="C162" i="10"/>
  <c r="D65" i="3"/>
  <c r="C65" i="3"/>
  <c r="GA22" i="1"/>
  <c r="D146" i="3" l="1"/>
  <c r="B241" i="10"/>
  <c r="B224" i="10"/>
  <c r="C225" i="10"/>
  <c r="D96" i="3"/>
  <c r="B95" i="3"/>
  <c r="C96" i="3"/>
  <c r="D80" i="3"/>
  <c r="C80" i="3"/>
  <c r="B95" i="10"/>
  <c r="C95" i="10" s="1"/>
  <c r="C96" i="10"/>
  <c r="B176" i="10"/>
  <c r="C177" i="10"/>
  <c r="D161" i="3"/>
  <c r="C161" i="3"/>
  <c r="B160" i="3"/>
  <c r="B241" i="3"/>
  <c r="B225" i="3"/>
  <c r="C226" i="3"/>
  <c r="B143" i="10"/>
  <c r="C144" i="10"/>
  <c r="B176" i="3"/>
  <c r="C177" i="3"/>
  <c r="C145" i="3"/>
  <c r="B144" i="3"/>
  <c r="D115" i="3"/>
  <c r="D131" i="3"/>
  <c r="D24" i="3"/>
  <c r="D54" i="3"/>
  <c r="D100" i="3"/>
  <c r="D70" i="3"/>
  <c r="D85" i="3"/>
  <c r="D39" i="3"/>
  <c r="B111" i="10"/>
  <c r="C112" i="10"/>
  <c r="C161" i="10"/>
  <c r="B160" i="10"/>
  <c r="B209" i="3"/>
  <c r="C210" i="3"/>
  <c r="C112" i="3"/>
  <c r="B111" i="3"/>
  <c r="D112" i="3"/>
  <c r="B208" i="10"/>
  <c r="C209" i="10"/>
  <c r="B127" i="10"/>
  <c r="C128" i="10"/>
  <c r="B193" i="3"/>
  <c r="C194" i="3"/>
  <c r="B192" i="10"/>
  <c r="C193" i="10"/>
  <c r="B128" i="3"/>
  <c r="D129" i="3"/>
  <c r="C129" i="3"/>
  <c r="A23" i="1"/>
  <c r="B23" i="1"/>
  <c r="C23" i="1"/>
  <c r="AU24" i="2" l="1"/>
  <c r="AT24" i="2"/>
  <c r="G24" i="2"/>
  <c r="F24" i="2"/>
  <c r="GB23" i="1"/>
  <c r="D23" i="1" s="1"/>
  <c r="D24" i="2" s="1"/>
  <c r="C24" i="2"/>
  <c r="B207" i="10"/>
  <c r="C208" i="10"/>
  <c r="C225" i="3"/>
  <c r="B224" i="3"/>
  <c r="B159" i="3"/>
  <c r="C160" i="3"/>
  <c r="B223" i="10"/>
  <c r="C224" i="10"/>
  <c r="B191" i="10"/>
  <c r="C192" i="10"/>
  <c r="B192" i="3"/>
  <c r="C193" i="3"/>
  <c r="B126" i="10"/>
  <c r="C127" i="10"/>
  <c r="B110" i="3"/>
  <c r="D111" i="3"/>
  <c r="C111" i="3"/>
  <c r="B240" i="3"/>
  <c r="C241" i="3"/>
  <c r="B257" i="3"/>
  <c r="B240" i="10"/>
  <c r="C241" i="10"/>
  <c r="B256" i="10"/>
  <c r="C209" i="3"/>
  <c r="B208" i="3"/>
  <c r="B110" i="10"/>
  <c r="C110" i="10" s="1"/>
  <c r="C111" i="10"/>
  <c r="B142" i="10"/>
  <c r="C143" i="10"/>
  <c r="D128" i="3"/>
  <c r="B127" i="3"/>
  <c r="C128" i="3"/>
  <c r="B159" i="10"/>
  <c r="C160" i="10"/>
  <c r="B143" i="3"/>
  <c r="D144" i="3"/>
  <c r="C144" i="3"/>
  <c r="B175" i="3"/>
  <c r="C176" i="3"/>
  <c r="D176" i="3"/>
  <c r="B175" i="10"/>
  <c r="C176" i="10"/>
  <c r="D95" i="3"/>
  <c r="C95" i="3"/>
  <c r="GA23" i="1"/>
  <c r="D193" i="3" l="1"/>
  <c r="B174" i="10"/>
  <c r="C175" i="10"/>
  <c r="B141" i="10"/>
  <c r="C142" i="10"/>
  <c r="B239" i="10"/>
  <c r="C240" i="10"/>
  <c r="C126" i="10"/>
  <c r="B125" i="10"/>
  <c r="C125" i="10" s="1"/>
  <c r="B158" i="3"/>
  <c r="D159" i="3"/>
  <c r="C159" i="3"/>
  <c r="B206" i="10"/>
  <c r="C207" i="10"/>
  <c r="C192" i="3"/>
  <c r="D192" i="3"/>
  <c r="B191" i="3"/>
  <c r="C208" i="3"/>
  <c r="D208" i="3"/>
  <c r="B207" i="3"/>
  <c r="B255" i="10"/>
  <c r="C256" i="10"/>
  <c r="B271" i="10"/>
  <c r="D110" i="3"/>
  <c r="C110" i="3"/>
  <c r="B222" i="10"/>
  <c r="C223" i="10"/>
  <c r="D162" i="3"/>
  <c r="D86" i="3"/>
  <c r="D177" i="3"/>
  <c r="D132" i="3"/>
  <c r="D147" i="3"/>
  <c r="D116" i="3"/>
  <c r="D101" i="3"/>
  <c r="B174" i="3"/>
  <c r="C175" i="3"/>
  <c r="C143" i="3"/>
  <c r="D143" i="3"/>
  <c r="B142" i="3"/>
  <c r="B158" i="10"/>
  <c r="C159" i="10"/>
  <c r="D127" i="3"/>
  <c r="C127" i="3"/>
  <c r="B126" i="3"/>
  <c r="C257" i="3"/>
  <c r="B272" i="3"/>
  <c r="B256" i="3"/>
  <c r="B239" i="3"/>
  <c r="C240" i="3"/>
  <c r="B190" i="10"/>
  <c r="C191" i="10"/>
  <c r="B223" i="3"/>
  <c r="C224" i="3"/>
  <c r="A24" i="1"/>
  <c r="B24" i="1"/>
  <c r="C24" i="1"/>
  <c r="AU25" i="2" l="1"/>
  <c r="AT25" i="2"/>
  <c r="G25" i="2"/>
  <c r="F25" i="2"/>
  <c r="GB24" i="1"/>
  <c r="D24" i="1" s="1"/>
  <c r="D25" i="2" s="1"/>
  <c r="C174" i="3"/>
  <c r="B173" i="3"/>
  <c r="D174" i="3"/>
  <c r="D158" i="3"/>
  <c r="B157" i="3"/>
  <c r="C158" i="3"/>
  <c r="C239" i="10"/>
  <c r="B238" i="10"/>
  <c r="B221" i="10"/>
  <c r="C222" i="10"/>
  <c r="B190" i="3"/>
  <c r="C191" i="3"/>
  <c r="B254" i="10"/>
  <c r="C255" i="10"/>
  <c r="B222" i="3"/>
  <c r="D223" i="3"/>
  <c r="C223" i="3"/>
  <c r="C239" i="3"/>
  <c r="B238" i="3"/>
  <c r="D126" i="3"/>
  <c r="C126" i="3"/>
  <c r="B141" i="3"/>
  <c r="D142" i="3"/>
  <c r="C142" i="3"/>
  <c r="C207" i="3"/>
  <c r="D207" i="3"/>
  <c r="B206" i="3"/>
  <c r="B140" i="10"/>
  <c r="C140" i="10" s="1"/>
  <c r="C141" i="10"/>
  <c r="C174" i="10"/>
  <c r="B173" i="10"/>
  <c r="C25" i="2"/>
  <c r="B255" i="3"/>
  <c r="C256" i="3"/>
  <c r="B189" i="10"/>
  <c r="C190" i="10"/>
  <c r="C272" i="3"/>
  <c r="B287" i="3"/>
  <c r="B271" i="3"/>
  <c r="B157" i="10"/>
  <c r="C158" i="10"/>
  <c r="B286" i="10"/>
  <c r="B270" i="10"/>
  <c r="C271" i="10"/>
  <c r="B205" i="10"/>
  <c r="C206" i="10"/>
  <c r="GA24" i="1"/>
  <c r="D239" i="3" l="1"/>
  <c r="B172" i="10"/>
  <c r="C173" i="10"/>
  <c r="B269" i="10"/>
  <c r="C270" i="10"/>
  <c r="B172" i="3"/>
  <c r="D173" i="3"/>
  <c r="C173" i="3"/>
  <c r="B254" i="3"/>
  <c r="D255" i="3"/>
  <c r="C255" i="3"/>
  <c r="B301" i="10"/>
  <c r="B285" i="10"/>
  <c r="C286" i="10"/>
  <c r="D209" i="3"/>
  <c r="D117" i="3"/>
  <c r="D163" i="3"/>
  <c r="D194" i="3"/>
  <c r="D224" i="3"/>
  <c r="D178" i="3"/>
  <c r="D133" i="3"/>
  <c r="D148" i="3"/>
  <c r="B204" i="10"/>
  <c r="C205" i="10"/>
  <c r="B270" i="3"/>
  <c r="C271" i="3"/>
  <c r="B188" i="10"/>
  <c r="C189" i="10"/>
  <c r="B221" i="3"/>
  <c r="D222" i="3"/>
  <c r="C222" i="3"/>
  <c r="B237" i="10"/>
  <c r="C238" i="10"/>
  <c r="B286" i="3"/>
  <c r="B302" i="3"/>
  <c r="C287" i="3"/>
  <c r="C238" i="3"/>
  <c r="D238" i="3"/>
  <c r="B237" i="3"/>
  <c r="B189" i="3"/>
  <c r="D190" i="3"/>
  <c r="C190" i="3"/>
  <c r="D157" i="3"/>
  <c r="B156" i="3"/>
  <c r="C157" i="3"/>
  <c r="B156" i="10"/>
  <c r="C156" i="10" s="1"/>
  <c r="C157" i="10"/>
  <c r="B205" i="3"/>
  <c r="C206" i="3"/>
  <c r="C141" i="3"/>
  <c r="D141" i="3"/>
  <c r="B253" i="10"/>
  <c r="C254" i="10"/>
  <c r="B220" i="10"/>
  <c r="C221" i="10"/>
  <c r="A25" i="1"/>
  <c r="B25" i="1"/>
  <c r="C25" i="1"/>
  <c r="AU26" i="2" l="1"/>
  <c r="AT26" i="2"/>
  <c r="G26" i="2"/>
  <c r="F26" i="2"/>
  <c r="GB25" i="1"/>
  <c r="D25" i="1" s="1"/>
  <c r="D26" i="2" s="1"/>
  <c r="B300" i="10"/>
  <c r="C301" i="10"/>
  <c r="B317" i="10"/>
  <c r="B268" i="10"/>
  <c r="C269" i="10"/>
  <c r="B188" i="3"/>
  <c r="C189" i="3"/>
  <c r="D189" i="3"/>
  <c r="C237" i="3"/>
  <c r="B236" i="3"/>
  <c r="D237" i="3"/>
  <c r="C26" i="2"/>
  <c r="C302" i="3"/>
  <c r="B318" i="3"/>
  <c r="B301" i="3"/>
  <c r="B203" i="10"/>
  <c r="C204" i="10"/>
  <c r="B219" i="10"/>
  <c r="C220" i="10"/>
  <c r="D156" i="3"/>
  <c r="C156" i="3"/>
  <c r="B285" i="3"/>
  <c r="C286" i="3"/>
  <c r="C188" i="10"/>
  <c r="B187" i="10"/>
  <c r="B253" i="3"/>
  <c r="D254" i="3"/>
  <c r="C254" i="3"/>
  <c r="B171" i="10"/>
  <c r="C171" i="10" s="1"/>
  <c r="C172" i="10"/>
  <c r="B252" i="10"/>
  <c r="C253" i="10"/>
  <c r="C205" i="3"/>
  <c r="B204" i="3"/>
  <c r="D205" i="3"/>
  <c r="C221" i="3"/>
  <c r="B220" i="3"/>
  <c r="B236" i="10"/>
  <c r="C237" i="10"/>
  <c r="C270" i="3"/>
  <c r="D270" i="3"/>
  <c r="B269" i="3"/>
  <c r="B284" i="10"/>
  <c r="C285" i="10"/>
  <c r="B171" i="3"/>
  <c r="C172" i="3"/>
  <c r="D172" i="3"/>
  <c r="GA25" i="1"/>
  <c r="D286" i="3" l="1"/>
  <c r="D220" i="3"/>
  <c r="C220" i="3"/>
  <c r="B219" i="3"/>
  <c r="B251" i="10"/>
  <c r="C252" i="10"/>
  <c r="D253" i="3"/>
  <c r="B252" i="3"/>
  <c r="C253" i="3"/>
  <c r="B186" i="10"/>
  <c r="C186" i="10" s="1"/>
  <c r="C187" i="10"/>
  <c r="B267" i="10"/>
  <c r="C268" i="10"/>
  <c r="C204" i="3"/>
  <c r="B203" i="3"/>
  <c r="D204" i="3"/>
  <c r="B235" i="3"/>
  <c r="C236" i="3"/>
  <c r="B300" i="3"/>
  <c r="C301" i="3"/>
  <c r="D301" i="3"/>
  <c r="C188" i="3"/>
  <c r="D188" i="3"/>
  <c r="B187" i="3"/>
  <c r="B316" i="10"/>
  <c r="C317" i="10"/>
  <c r="B332" i="10"/>
  <c r="C269" i="3"/>
  <c r="B268" i="3"/>
  <c r="D269" i="3"/>
  <c r="B284" i="3"/>
  <c r="C285" i="3"/>
  <c r="D285" i="3"/>
  <c r="B202" i="10"/>
  <c r="C203" i="10"/>
  <c r="C318" i="3"/>
  <c r="B333" i="3"/>
  <c r="B317" i="3"/>
  <c r="D210" i="3"/>
  <c r="D164" i="3"/>
  <c r="D271" i="3"/>
  <c r="D225" i="3"/>
  <c r="D240" i="3"/>
  <c r="D256" i="3"/>
  <c r="D179" i="3"/>
  <c r="D195" i="3"/>
  <c r="D171" i="3"/>
  <c r="C171" i="3"/>
  <c r="B283" i="10"/>
  <c r="C284" i="10"/>
  <c r="B235" i="10"/>
  <c r="C236" i="10"/>
  <c r="B218" i="10"/>
  <c r="C219" i="10"/>
  <c r="B299" i="10"/>
  <c r="C300" i="10"/>
  <c r="A26" i="1"/>
  <c r="B26" i="1"/>
  <c r="C26" i="1"/>
  <c r="AU27" i="2" l="1"/>
  <c r="AT27" i="2"/>
  <c r="G27" i="2"/>
  <c r="F27" i="2"/>
  <c r="GB26" i="1"/>
  <c r="D26" i="1" s="1"/>
  <c r="D27" i="2" s="1"/>
  <c r="D252" i="3" s="1"/>
  <c r="B251" i="3"/>
  <c r="C252" i="3"/>
  <c r="B218" i="3"/>
  <c r="D219" i="3"/>
  <c r="C219" i="3"/>
  <c r="B298" i="10"/>
  <c r="C299" i="10"/>
  <c r="B332" i="3"/>
  <c r="C333" i="3"/>
  <c r="B348" i="3"/>
  <c r="C203" i="3"/>
  <c r="D203" i="3"/>
  <c r="B202" i="3"/>
  <c r="D317" i="3"/>
  <c r="B316" i="3"/>
  <c r="C317" i="3"/>
  <c r="B283" i="3"/>
  <c r="D284" i="3"/>
  <c r="C284" i="3"/>
  <c r="C300" i="3"/>
  <c r="D300" i="3"/>
  <c r="B299" i="3"/>
  <c r="B250" i="10"/>
  <c r="C251" i="10"/>
  <c r="C268" i="3"/>
  <c r="B267" i="3"/>
  <c r="D268" i="3"/>
  <c r="B315" i="10"/>
  <c r="C316" i="10"/>
  <c r="C235" i="3"/>
  <c r="B234" i="3"/>
  <c r="D235" i="3"/>
  <c r="C27" i="2"/>
  <c r="C235" i="10"/>
  <c r="B234" i="10"/>
  <c r="B347" i="10"/>
  <c r="B331" i="10"/>
  <c r="C332" i="10"/>
  <c r="C267" i="10"/>
  <c r="B266" i="10"/>
  <c r="B217" i="10"/>
  <c r="C218" i="10"/>
  <c r="B282" i="10"/>
  <c r="C283" i="10"/>
  <c r="B201" i="10"/>
  <c r="C201" i="10" s="1"/>
  <c r="C202" i="10"/>
  <c r="D187" i="3"/>
  <c r="C187" i="3"/>
  <c r="GA26" i="1"/>
  <c r="D333" i="3" l="1"/>
  <c r="C234" i="3"/>
  <c r="B233" i="3"/>
  <c r="D234" i="3"/>
  <c r="C299" i="3"/>
  <c r="B298" i="3"/>
  <c r="D299" i="3"/>
  <c r="B281" i="10"/>
  <c r="C282" i="10"/>
  <c r="B266" i="3"/>
  <c r="C267" i="3"/>
  <c r="D267" i="3"/>
  <c r="B315" i="3"/>
  <c r="D316" i="3"/>
  <c r="C316" i="3"/>
  <c r="D348" i="3"/>
  <c r="C348" i="3"/>
  <c r="B363" i="3"/>
  <c r="B347" i="3"/>
  <c r="B250" i="3"/>
  <c r="D251" i="3"/>
  <c r="C251" i="3"/>
  <c r="B216" i="10"/>
  <c r="C216" i="10" s="1"/>
  <c r="C217" i="10"/>
  <c r="B330" i="10"/>
  <c r="C331" i="10"/>
  <c r="B233" i="10"/>
  <c r="C234" i="10"/>
  <c r="D283" i="3"/>
  <c r="C283" i="3"/>
  <c r="B282" i="3"/>
  <c r="B314" i="10"/>
  <c r="C315" i="10"/>
  <c r="B249" i="10"/>
  <c r="C250" i="10"/>
  <c r="C202" i="3"/>
  <c r="D202" i="3"/>
  <c r="B297" i="10"/>
  <c r="C298" i="10"/>
  <c r="D221" i="3"/>
  <c r="D302" i="3"/>
  <c r="D236" i="3"/>
  <c r="D191" i="3"/>
  <c r="D175" i="3"/>
  <c r="D287" i="3"/>
  <c r="D145" i="3"/>
  <c r="D206" i="3"/>
  <c r="D160" i="3"/>
  <c r="D211" i="3"/>
  <c r="D272" i="3"/>
  <c r="D257" i="3"/>
  <c r="D130" i="3"/>
  <c r="D318" i="3"/>
  <c r="D241" i="3"/>
  <c r="D226" i="3"/>
  <c r="B265" i="10"/>
  <c r="C266" i="10"/>
  <c r="B362" i="10"/>
  <c r="B346" i="10"/>
  <c r="C347" i="10"/>
  <c r="B331" i="3"/>
  <c r="C332" i="3"/>
  <c r="D332" i="3"/>
  <c r="B217" i="3"/>
  <c r="C218" i="3"/>
  <c r="D218" i="3"/>
  <c r="D13" i="3"/>
  <c r="D43" i="3"/>
  <c r="D11" i="3"/>
  <c r="D28" i="3"/>
  <c r="D10" i="3"/>
  <c r="D26" i="3"/>
  <c r="D27" i="3"/>
  <c r="D12" i="3"/>
  <c r="D58" i="3"/>
  <c r="D74" i="3"/>
  <c r="D57" i="3"/>
  <c r="D41" i="3"/>
  <c r="D73" i="3"/>
  <c r="D42" i="3"/>
  <c r="D25" i="3"/>
  <c r="D9" i="3"/>
  <c r="D72" i="3"/>
  <c r="D104" i="3"/>
  <c r="D40" i="3"/>
  <c r="D88" i="3"/>
  <c r="D87" i="3"/>
  <c r="D89" i="3"/>
  <c r="D8" i="3"/>
  <c r="D71" i="3"/>
  <c r="D23" i="3"/>
  <c r="D56" i="3"/>
  <c r="D55" i="3"/>
  <c r="D135" i="3"/>
  <c r="D118" i="3"/>
  <c r="D119" i="3"/>
  <c r="D102" i="3"/>
  <c r="D103" i="3"/>
  <c r="D53" i="3"/>
  <c r="D38" i="3"/>
  <c r="D134" i="3"/>
  <c r="D69" i="3"/>
  <c r="D84" i="3"/>
  <c r="D150" i="3"/>
  <c r="D149" i="3"/>
  <c r="D165" i="3"/>
  <c r="D99" i="3"/>
  <c r="D114" i="3"/>
  <c r="D180" i="3"/>
  <c r="D196" i="3"/>
  <c r="A27" i="1"/>
  <c r="B27" i="1"/>
  <c r="C27" i="1"/>
  <c r="AU28" i="2" l="1"/>
  <c r="AT28" i="2"/>
  <c r="G28" i="2"/>
  <c r="F28" i="2"/>
  <c r="GB27" i="1"/>
  <c r="D27" i="1" s="1"/>
  <c r="D28" i="2" s="1"/>
  <c r="C217" i="3"/>
  <c r="D217" i="3"/>
  <c r="B232" i="10"/>
  <c r="C232" i="10" s="1"/>
  <c r="C233" i="10"/>
  <c r="D347" i="3"/>
  <c r="B346" i="3"/>
  <c r="C347" i="3"/>
  <c r="B345" i="10"/>
  <c r="C346" i="10"/>
  <c r="B361" i="10"/>
  <c r="B377" i="10"/>
  <c r="C362" i="10"/>
  <c r="B248" i="10"/>
  <c r="C249" i="10"/>
  <c r="D315" i="3"/>
  <c r="B314" i="3"/>
  <c r="C315" i="3"/>
  <c r="C298" i="3"/>
  <c r="B297" i="3"/>
  <c r="D298" i="3"/>
  <c r="C28" i="2"/>
  <c r="B296" i="10"/>
  <c r="C297" i="10"/>
  <c r="D282" i="3"/>
  <c r="C282" i="3"/>
  <c r="B281" i="3"/>
  <c r="B329" i="10"/>
  <c r="C330" i="10"/>
  <c r="B249" i="3"/>
  <c r="D250" i="3"/>
  <c r="C250" i="3"/>
  <c r="B362" i="3"/>
  <c r="C363" i="3"/>
  <c r="B379" i="3"/>
  <c r="D363" i="3"/>
  <c r="B280" i="10"/>
  <c r="C281" i="10"/>
  <c r="C233" i="3"/>
  <c r="D233" i="3"/>
  <c r="B232" i="3"/>
  <c r="C331" i="3"/>
  <c r="D331" i="3"/>
  <c r="B330" i="3"/>
  <c r="B264" i="10"/>
  <c r="C265" i="10"/>
  <c r="C314" i="10"/>
  <c r="B313" i="10"/>
  <c r="C266" i="3"/>
  <c r="B265" i="3"/>
  <c r="D266" i="3"/>
  <c r="GA27" i="1"/>
  <c r="C265" i="3" l="1"/>
  <c r="B264" i="3"/>
  <c r="D265" i="3"/>
  <c r="B312" i="10"/>
  <c r="C313" i="10"/>
  <c r="C330" i="3"/>
  <c r="B329" i="3"/>
  <c r="D330" i="3"/>
  <c r="B279" i="10"/>
  <c r="C280" i="10"/>
  <c r="D314" i="3"/>
  <c r="C314" i="3"/>
  <c r="B313" i="3"/>
  <c r="B345" i="3"/>
  <c r="D346" i="3"/>
  <c r="C346" i="3"/>
  <c r="C232" i="3"/>
  <c r="D232" i="3"/>
  <c r="B295" i="10"/>
  <c r="C296" i="10"/>
  <c r="B296" i="3"/>
  <c r="C297" i="3"/>
  <c r="D297" i="3"/>
  <c r="B376" i="10"/>
  <c r="C377" i="10"/>
  <c r="B393" i="10"/>
  <c r="B344" i="10"/>
  <c r="C345" i="10"/>
  <c r="B328" i="10"/>
  <c r="C329" i="10"/>
  <c r="B361" i="3"/>
  <c r="C362" i="3"/>
  <c r="D362" i="3"/>
  <c r="B280" i="3"/>
  <c r="D281" i="3"/>
  <c r="C281" i="3"/>
  <c r="B247" i="10"/>
  <c r="C247" i="10" s="1"/>
  <c r="C248" i="10"/>
  <c r="B360" i="10"/>
  <c r="C361" i="10"/>
  <c r="B263" i="10"/>
  <c r="C264" i="10"/>
  <c r="D379" i="3"/>
  <c r="C379" i="3"/>
  <c r="B394" i="3"/>
  <c r="B378" i="3"/>
  <c r="D249" i="3"/>
  <c r="C249" i="3"/>
  <c r="B248" i="3"/>
  <c r="A28" i="1"/>
  <c r="B28" i="1"/>
  <c r="C28" i="1"/>
  <c r="AU29" i="2" l="1"/>
  <c r="AT29" i="2"/>
  <c r="G29" i="2"/>
  <c r="F29" i="2"/>
  <c r="GB28" i="1"/>
  <c r="D28" i="1" s="1"/>
  <c r="D29" i="2" s="1"/>
  <c r="B327" i="10"/>
  <c r="C328" i="10"/>
  <c r="B392" i="10"/>
  <c r="B408" i="10"/>
  <c r="C393" i="10"/>
  <c r="D313" i="3"/>
  <c r="B312" i="3"/>
  <c r="C313" i="3"/>
  <c r="C360" i="10"/>
  <c r="B359" i="10"/>
  <c r="C295" i="10"/>
  <c r="B294" i="10"/>
  <c r="B262" i="10"/>
  <c r="C262" i="10" s="1"/>
  <c r="C263" i="10"/>
  <c r="C29" i="2"/>
  <c r="D378" i="3"/>
  <c r="B377" i="3"/>
  <c r="C378" i="3"/>
  <c r="B279" i="3"/>
  <c r="D280" i="3"/>
  <c r="C280" i="3"/>
  <c r="D345" i="3"/>
  <c r="B344" i="3"/>
  <c r="C345" i="3"/>
  <c r="B278" i="10"/>
  <c r="C279" i="10"/>
  <c r="B328" i="3"/>
  <c r="C329" i="3"/>
  <c r="D329" i="3"/>
  <c r="B311" i="10"/>
  <c r="C312" i="10"/>
  <c r="D248" i="3"/>
  <c r="C248" i="3"/>
  <c r="B393" i="3"/>
  <c r="D394" i="3"/>
  <c r="C394" i="3"/>
  <c r="B409" i="3"/>
  <c r="B375" i="10"/>
  <c r="C376" i="10"/>
  <c r="C361" i="3"/>
  <c r="D361" i="3"/>
  <c r="B360" i="3"/>
  <c r="B343" i="10"/>
  <c r="C344" i="10"/>
  <c r="C296" i="3"/>
  <c r="D296" i="3"/>
  <c r="B295" i="3"/>
  <c r="C264" i="3"/>
  <c r="B263" i="3"/>
  <c r="D264" i="3"/>
  <c r="GA28" i="1"/>
  <c r="B342" i="10" l="1"/>
  <c r="C343" i="10"/>
  <c r="B376" i="3"/>
  <c r="D377" i="3"/>
  <c r="C377" i="3"/>
  <c r="D344" i="3"/>
  <c r="C344" i="3"/>
  <c r="B343" i="3"/>
  <c r="D279" i="3"/>
  <c r="B278" i="3"/>
  <c r="C279" i="3"/>
  <c r="B358" i="10"/>
  <c r="C359" i="10"/>
  <c r="B311" i="3"/>
  <c r="D312" i="3"/>
  <c r="C312" i="3"/>
  <c r="B326" i="10"/>
  <c r="C327" i="10"/>
  <c r="B310" i="10"/>
  <c r="C311" i="10"/>
  <c r="D409" i="3"/>
  <c r="C409" i="3"/>
  <c r="B424" i="3"/>
  <c r="B408" i="3"/>
  <c r="B392" i="3"/>
  <c r="C393" i="3"/>
  <c r="D393" i="3"/>
  <c r="B327" i="3"/>
  <c r="C328" i="3"/>
  <c r="D328" i="3"/>
  <c r="B407" i="10"/>
  <c r="C408" i="10"/>
  <c r="B423" i="10"/>
  <c r="C263" i="3"/>
  <c r="D263" i="3"/>
  <c r="C295" i="3"/>
  <c r="B294" i="3"/>
  <c r="D295" i="3"/>
  <c r="C360" i="3"/>
  <c r="B359" i="3"/>
  <c r="D360" i="3"/>
  <c r="B374" i="10"/>
  <c r="C375" i="10"/>
  <c r="B277" i="10"/>
  <c r="C277" i="10" s="1"/>
  <c r="C278" i="10"/>
  <c r="B293" i="10"/>
  <c r="C294" i="10"/>
  <c r="B391" i="10"/>
  <c r="C392" i="10"/>
  <c r="A29" i="1"/>
  <c r="B29" i="1"/>
  <c r="C29" i="1"/>
  <c r="AU30" i="2" l="1"/>
  <c r="AT30" i="2"/>
  <c r="G30" i="2"/>
  <c r="F30" i="2"/>
  <c r="GB29" i="1"/>
  <c r="D29" i="1" s="1"/>
  <c r="D30" i="2" s="1"/>
  <c r="B422" i="10"/>
  <c r="C423" i="10"/>
  <c r="B438" i="10"/>
  <c r="C327" i="3"/>
  <c r="D327" i="3"/>
  <c r="B326" i="3"/>
  <c r="D408" i="3"/>
  <c r="B407" i="3"/>
  <c r="C408" i="3"/>
  <c r="D311" i="3"/>
  <c r="B310" i="3"/>
  <c r="C311" i="3"/>
  <c r="B292" i="10"/>
  <c r="C292" i="10" s="1"/>
  <c r="C293" i="10"/>
  <c r="C374" i="10"/>
  <c r="B373" i="10"/>
  <c r="B358" i="3"/>
  <c r="C359" i="3"/>
  <c r="D359" i="3"/>
  <c r="B423" i="3"/>
  <c r="C424" i="3"/>
  <c r="B440" i="3"/>
  <c r="D424" i="3"/>
  <c r="B309" i="10"/>
  <c r="C310" i="10"/>
  <c r="D278" i="3"/>
  <c r="C278" i="3"/>
  <c r="D343" i="3"/>
  <c r="B342" i="3"/>
  <c r="C343" i="3"/>
  <c r="C30" i="2"/>
  <c r="B390" i="10"/>
  <c r="C391" i="10"/>
  <c r="B406" i="10"/>
  <c r="C407" i="10"/>
  <c r="D392" i="3"/>
  <c r="C392" i="3"/>
  <c r="B391" i="3"/>
  <c r="C358" i="10"/>
  <c r="B357" i="10"/>
  <c r="D376" i="3"/>
  <c r="B375" i="3"/>
  <c r="C376" i="3"/>
  <c r="C294" i="3"/>
  <c r="B293" i="3"/>
  <c r="D294" i="3"/>
  <c r="B325" i="10"/>
  <c r="C326" i="10"/>
  <c r="B341" i="10"/>
  <c r="C342" i="10"/>
  <c r="GA29" i="1"/>
  <c r="B308" i="10" l="1"/>
  <c r="C308" i="10" s="1"/>
  <c r="C309" i="10"/>
  <c r="D440" i="3"/>
  <c r="C440" i="3"/>
  <c r="B455" i="3"/>
  <c r="B439" i="3"/>
  <c r="C326" i="3"/>
  <c r="B325" i="3"/>
  <c r="D326" i="3"/>
  <c r="C293" i="3"/>
  <c r="D293" i="3"/>
  <c r="B357" i="3"/>
  <c r="C358" i="3"/>
  <c r="D358" i="3"/>
  <c r="B421" i="10"/>
  <c r="C422" i="10"/>
  <c r="D375" i="3"/>
  <c r="C375" i="3"/>
  <c r="B374" i="3"/>
  <c r="C390" i="10"/>
  <c r="B389" i="10"/>
  <c r="B341" i="3"/>
  <c r="D342" i="3"/>
  <c r="C342" i="3"/>
  <c r="B390" i="3"/>
  <c r="C391" i="3"/>
  <c r="D391" i="3"/>
  <c r="D310" i="3"/>
  <c r="C310" i="3"/>
  <c r="B309" i="3"/>
  <c r="B324" i="10"/>
  <c r="C325" i="10"/>
  <c r="B356" i="10"/>
  <c r="C357" i="10"/>
  <c r="D423" i="3"/>
  <c r="B422" i="3"/>
  <c r="C423" i="3"/>
  <c r="B406" i="3"/>
  <c r="D407" i="3"/>
  <c r="C407" i="3"/>
  <c r="B340" i="10"/>
  <c r="C341" i="10"/>
  <c r="B405" i="10"/>
  <c r="C406" i="10"/>
  <c r="B372" i="10"/>
  <c r="C373" i="10"/>
  <c r="B453" i="10"/>
  <c r="B437" i="10"/>
  <c r="C438" i="10"/>
  <c r="A30" i="1"/>
  <c r="B30" i="1"/>
  <c r="C30" i="1"/>
  <c r="AU31" i="2" l="1"/>
  <c r="AT31" i="2"/>
  <c r="G31" i="2"/>
  <c r="F31" i="2"/>
  <c r="GB30" i="1"/>
  <c r="D30" i="1" s="1"/>
  <c r="D31" i="2" s="1"/>
  <c r="C31" i="2"/>
  <c r="B436" i="10"/>
  <c r="C437" i="10"/>
  <c r="D309" i="3"/>
  <c r="C309" i="3"/>
  <c r="D374" i="3"/>
  <c r="B373" i="3"/>
  <c r="C374" i="3"/>
  <c r="B454" i="3"/>
  <c r="D455" i="3"/>
  <c r="C455" i="3"/>
  <c r="B470" i="3"/>
  <c r="B469" i="10"/>
  <c r="B452" i="10"/>
  <c r="C453" i="10"/>
  <c r="B355" i="10"/>
  <c r="C356" i="10"/>
  <c r="C389" i="10"/>
  <c r="B388" i="10"/>
  <c r="C357" i="3"/>
  <c r="D357" i="3"/>
  <c r="B356" i="3"/>
  <c r="B324" i="3"/>
  <c r="C325" i="3"/>
  <c r="D325" i="3"/>
  <c r="B339" i="10"/>
  <c r="C340" i="10"/>
  <c r="B420" i="10"/>
  <c r="C421" i="10"/>
  <c r="D439" i="3"/>
  <c r="B438" i="3"/>
  <c r="C439" i="3"/>
  <c r="C372" i="10"/>
  <c r="B371" i="10"/>
  <c r="C405" i="10"/>
  <c r="B404" i="10"/>
  <c r="D406" i="3"/>
  <c r="C406" i="3"/>
  <c r="B405" i="3"/>
  <c r="B421" i="3"/>
  <c r="C422" i="3"/>
  <c r="D422" i="3"/>
  <c r="C324" i="10"/>
  <c r="B323" i="10"/>
  <c r="C323" i="10" s="1"/>
  <c r="B389" i="3"/>
  <c r="D390" i="3"/>
  <c r="C390" i="3"/>
  <c r="D341" i="3"/>
  <c r="B340" i="3"/>
  <c r="C341" i="3"/>
  <c r="GA30" i="1"/>
  <c r="C324" i="3" l="1"/>
  <c r="E324" i="3"/>
  <c r="D324" i="3"/>
  <c r="D470" i="3"/>
  <c r="C470" i="3"/>
  <c r="B485" i="3"/>
  <c r="B469" i="3"/>
  <c r="B453" i="3"/>
  <c r="C454" i="3"/>
  <c r="D454" i="3"/>
  <c r="B435" i="10"/>
  <c r="C436" i="10"/>
  <c r="D340" i="3"/>
  <c r="C340" i="3"/>
  <c r="B339" i="3"/>
  <c r="C389" i="3"/>
  <c r="B388" i="3"/>
  <c r="D389" i="3"/>
  <c r="B370" i="10"/>
  <c r="C371" i="10"/>
  <c r="B437" i="3"/>
  <c r="D438" i="3"/>
  <c r="C438" i="3"/>
  <c r="B451" i="10"/>
  <c r="C452" i="10"/>
  <c r="C420" i="10"/>
  <c r="B419" i="10"/>
  <c r="C356" i="3"/>
  <c r="B355" i="3"/>
  <c r="D356" i="3"/>
  <c r="B468" i="10"/>
  <c r="C469" i="10"/>
  <c r="B484" i="10"/>
  <c r="E278" i="3"/>
  <c r="E293" i="3"/>
  <c r="E126" i="3"/>
  <c r="E187" i="3"/>
  <c r="E95" i="3"/>
  <c r="E65" i="3"/>
  <c r="E232" i="3"/>
  <c r="E171" i="3"/>
  <c r="E49" i="3"/>
  <c r="E202" i="3"/>
  <c r="E248" i="3"/>
  <c r="E110" i="3"/>
  <c r="E4" i="3"/>
  <c r="E80" i="3"/>
  <c r="E263" i="3"/>
  <c r="E156" i="3"/>
  <c r="E141" i="3"/>
  <c r="E19" i="3"/>
  <c r="E217" i="3"/>
  <c r="E34" i="3"/>
  <c r="B420" i="3"/>
  <c r="D421" i="3"/>
  <c r="C421" i="3"/>
  <c r="D405" i="3"/>
  <c r="C405" i="3"/>
  <c r="B404" i="3"/>
  <c r="C404" i="10"/>
  <c r="B403" i="10"/>
  <c r="B338" i="10"/>
  <c r="C338" i="10" s="1"/>
  <c r="C339" i="10"/>
  <c r="B387" i="10"/>
  <c r="C388" i="10"/>
  <c r="B354" i="10"/>
  <c r="C355" i="10"/>
  <c r="B372" i="3"/>
  <c r="D373" i="3"/>
  <c r="C373" i="3"/>
  <c r="E309" i="3"/>
  <c r="A31" i="1"/>
  <c r="B31" i="1"/>
  <c r="C31" i="1"/>
  <c r="AU32" i="2" l="1"/>
  <c r="AT32" i="2"/>
  <c r="G32" i="2"/>
  <c r="F32" i="2"/>
  <c r="GB31" i="1"/>
  <c r="D31" i="1" s="1"/>
  <c r="D32" i="2" s="1"/>
  <c r="C32" i="2"/>
  <c r="B353" i="10"/>
  <c r="C353" i="10" s="1"/>
  <c r="C354" i="10"/>
  <c r="D404" i="3"/>
  <c r="B403" i="3"/>
  <c r="C404" i="3"/>
  <c r="B483" i="10"/>
  <c r="C484" i="10"/>
  <c r="B499" i="10"/>
  <c r="B418" i="10"/>
  <c r="C419" i="10"/>
  <c r="B450" i="10"/>
  <c r="C451" i="10"/>
  <c r="B369" i="10"/>
  <c r="C370" i="10"/>
  <c r="D339" i="3"/>
  <c r="E339" i="3"/>
  <c r="C339" i="3"/>
  <c r="D469" i="3"/>
  <c r="B468" i="3"/>
  <c r="C469" i="3"/>
  <c r="B419" i="3"/>
  <c r="C420" i="3"/>
  <c r="D420" i="3"/>
  <c r="B354" i="3"/>
  <c r="C355" i="3"/>
  <c r="D355" i="3"/>
  <c r="B387" i="3"/>
  <c r="D388" i="3"/>
  <c r="C388" i="3"/>
  <c r="D453" i="3"/>
  <c r="C453" i="3"/>
  <c r="B452" i="3"/>
  <c r="B484" i="3"/>
  <c r="C485" i="3"/>
  <c r="B501" i="3"/>
  <c r="D485" i="3"/>
  <c r="B467" i="10"/>
  <c r="C468" i="10"/>
  <c r="D437" i="3"/>
  <c r="C437" i="3"/>
  <c r="B436" i="3"/>
  <c r="B402" i="10"/>
  <c r="C403" i="10"/>
  <c r="D372" i="3"/>
  <c r="B371" i="3"/>
  <c r="C372" i="3"/>
  <c r="B386" i="10"/>
  <c r="C387" i="10"/>
  <c r="B434" i="10"/>
  <c r="C435" i="10"/>
  <c r="GA31" i="1"/>
  <c r="E355" i="3" l="1"/>
  <c r="C354" i="3"/>
  <c r="E354" i="3"/>
  <c r="D354" i="3"/>
  <c r="B368" i="10"/>
  <c r="C368" i="10" s="1"/>
  <c r="C369" i="10"/>
  <c r="B417" i="10"/>
  <c r="C418" i="10"/>
  <c r="B401" i="10"/>
  <c r="C402" i="10"/>
  <c r="B385" i="10"/>
  <c r="C386" i="10"/>
  <c r="B386" i="3"/>
  <c r="C387" i="3"/>
  <c r="D387" i="3"/>
  <c r="D436" i="3"/>
  <c r="C436" i="3"/>
  <c r="B435" i="3"/>
  <c r="B402" i="3"/>
  <c r="D403" i="3"/>
  <c r="C403" i="3"/>
  <c r="E325" i="3"/>
  <c r="E233" i="3"/>
  <c r="E249" i="3"/>
  <c r="E279" i="3"/>
  <c r="E340" i="3"/>
  <c r="E294" i="3"/>
  <c r="E264" i="3"/>
  <c r="E310" i="3"/>
  <c r="B466" i="10"/>
  <c r="C467" i="10"/>
  <c r="D501" i="3"/>
  <c r="C501" i="3"/>
  <c r="B516" i="3"/>
  <c r="B500" i="3"/>
  <c r="B451" i="3"/>
  <c r="C452" i="3"/>
  <c r="D452" i="3"/>
  <c r="B514" i="10"/>
  <c r="C499" i="10"/>
  <c r="B498" i="10"/>
  <c r="D371" i="3"/>
  <c r="E371" i="3"/>
  <c r="C371" i="3"/>
  <c r="B370" i="3"/>
  <c r="B449" i="10"/>
  <c r="C450" i="10"/>
  <c r="C434" i="10"/>
  <c r="B433" i="10"/>
  <c r="D484" i="3"/>
  <c r="B483" i="3"/>
  <c r="C484" i="3"/>
  <c r="D419" i="3"/>
  <c r="B418" i="3"/>
  <c r="C419" i="3"/>
  <c r="B467" i="3"/>
  <c r="D468" i="3"/>
  <c r="C468" i="3"/>
  <c r="B482" i="10"/>
  <c r="C483" i="10"/>
  <c r="A32" i="1"/>
  <c r="B32" i="1"/>
  <c r="C32" i="1"/>
  <c r="AU33" i="2" l="1"/>
  <c r="AT33" i="2"/>
  <c r="G33" i="2"/>
  <c r="F33" i="2"/>
  <c r="GB32" i="1"/>
  <c r="D32" i="1" s="1"/>
  <c r="D33" i="2" s="1"/>
  <c r="B450" i="3"/>
  <c r="D451" i="3"/>
  <c r="C451" i="3"/>
  <c r="B497" i="10"/>
  <c r="C498" i="10"/>
  <c r="B465" i="10"/>
  <c r="C466" i="10"/>
  <c r="D402" i="3"/>
  <c r="C402" i="3"/>
  <c r="B401" i="3"/>
  <c r="C33" i="2"/>
  <c r="C418" i="3"/>
  <c r="B417" i="3"/>
  <c r="D418" i="3"/>
  <c r="D500" i="3"/>
  <c r="B499" i="3"/>
  <c r="C500" i="3"/>
  <c r="D435" i="3"/>
  <c r="B434" i="3"/>
  <c r="C435" i="3"/>
  <c r="B400" i="10"/>
  <c r="C401" i="10"/>
  <c r="B481" i="10"/>
  <c r="C482" i="10"/>
  <c r="B448" i="10"/>
  <c r="C449" i="10"/>
  <c r="B529" i="10"/>
  <c r="B513" i="10"/>
  <c r="C514" i="10"/>
  <c r="B385" i="3"/>
  <c r="E386" i="3"/>
  <c r="D386" i="3"/>
  <c r="C386" i="3"/>
  <c r="D467" i="3"/>
  <c r="C467" i="3"/>
  <c r="B466" i="3"/>
  <c r="B482" i="3"/>
  <c r="C483" i="3"/>
  <c r="D483" i="3"/>
  <c r="B432" i="10"/>
  <c r="C433" i="10"/>
  <c r="D370" i="3"/>
  <c r="E370" i="3"/>
  <c r="C370" i="3"/>
  <c r="B515" i="3"/>
  <c r="D516" i="3"/>
  <c r="B531" i="3"/>
  <c r="C516" i="3"/>
  <c r="C385" i="10"/>
  <c r="B384" i="10"/>
  <c r="C384" i="10" s="1"/>
  <c r="B416" i="10"/>
  <c r="C417" i="10"/>
  <c r="GA32" i="1"/>
  <c r="E402" i="3" l="1"/>
  <c r="B481" i="3"/>
  <c r="D482" i="3"/>
  <c r="C482" i="3"/>
  <c r="D466" i="3"/>
  <c r="C466" i="3"/>
  <c r="B465" i="3"/>
  <c r="E385" i="3"/>
  <c r="C385" i="3"/>
  <c r="D385" i="3"/>
  <c r="B512" i="10"/>
  <c r="C513" i="10"/>
  <c r="B415" i="10"/>
  <c r="C416" i="10"/>
  <c r="D531" i="3"/>
  <c r="B530" i="3"/>
  <c r="B546" i="3"/>
  <c r="C531" i="3"/>
  <c r="B431" i="10"/>
  <c r="C432" i="10"/>
  <c r="B528" i="10"/>
  <c r="C529" i="10"/>
  <c r="B545" i="10"/>
  <c r="C400" i="10"/>
  <c r="B399" i="10"/>
  <c r="C399" i="10" s="1"/>
  <c r="B416" i="3"/>
  <c r="E417" i="3"/>
  <c r="D417" i="3"/>
  <c r="C417" i="3"/>
  <c r="B514" i="3"/>
  <c r="C515" i="3"/>
  <c r="D515" i="3"/>
  <c r="B498" i="3"/>
  <c r="D499" i="3"/>
  <c r="C499" i="3"/>
  <c r="D401" i="3"/>
  <c r="C401" i="3"/>
  <c r="B400" i="3"/>
  <c r="E401" i="3"/>
  <c r="B464" i="10"/>
  <c r="C465" i="10"/>
  <c r="C450" i="3"/>
  <c r="B449" i="3"/>
  <c r="D450" i="3"/>
  <c r="B447" i="10"/>
  <c r="C448" i="10"/>
  <c r="C481" i="10"/>
  <c r="B480" i="10"/>
  <c r="E372" i="3"/>
  <c r="E341" i="3"/>
  <c r="E295" i="3"/>
  <c r="E387" i="3"/>
  <c r="E326" i="3"/>
  <c r="E280" i="3"/>
  <c r="E311" i="3"/>
  <c r="E356" i="3"/>
  <c r="B433" i="3"/>
  <c r="D434" i="3"/>
  <c r="C434" i="3"/>
  <c r="B496" i="10"/>
  <c r="C497" i="10"/>
  <c r="A33" i="1"/>
  <c r="B33" i="1"/>
  <c r="C33" i="1"/>
  <c r="AU34" i="2" l="1"/>
  <c r="AT34" i="2"/>
  <c r="G34" i="2"/>
  <c r="F34" i="2"/>
  <c r="GB33" i="1"/>
  <c r="D33" i="1" s="1"/>
  <c r="D34" i="2" s="1"/>
  <c r="B527" i="10"/>
  <c r="C528" i="10"/>
  <c r="D465" i="3"/>
  <c r="B464" i="3"/>
  <c r="C465" i="3"/>
  <c r="B446" i="10"/>
  <c r="C447" i="10"/>
  <c r="B463" i="10"/>
  <c r="C464" i="10"/>
  <c r="C546" i="3"/>
  <c r="B562" i="3"/>
  <c r="D546" i="3"/>
  <c r="B545" i="3"/>
  <c r="B480" i="3"/>
  <c r="C481" i="3"/>
  <c r="D481" i="3"/>
  <c r="B479" i="10"/>
  <c r="C480" i="10"/>
  <c r="D400" i="3"/>
  <c r="C400" i="3"/>
  <c r="E400" i="3"/>
  <c r="C34" i="2"/>
  <c r="B495" i="10"/>
  <c r="C496" i="10"/>
  <c r="B448" i="3"/>
  <c r="D449" i="3"/>
  <c r="C449" i="3"/>
  <c r="D514" i="3"/>
  <c r="C514" i="3"/>
  <c r="B513" i="3"/>
  <c r="B544" i="10"/>
  <c r="C545" i="10"/>
  <c r="B560" i="10"/>
  <c r="B511" i="10"/>
  <c r="C512" i="10"/>
  <c r="D433" i="3"/>
  <c r="C433" i="3"/>
  <c r="B432" i="3"/>
  <c r="E433" i="3"/>
  <c r="D498" i="3"/>
  <c r="C498" i="3"/>
  <c r="B497" i="3"/>
  <c r="B415" i="3"/>
  <c r="E416" i="3"/>
  <c r="C416" i="3"/>
  <c r="D416" i="3"/>
  <c r="B430" i="10"/>
  <c r="C431" i="10"/>
  <c r="B529" i="3"/>
  <c r="C530" i="3"/>
  <c r="D530" i="3"/>
  <c r="B414" i="10"/>
  <c r="C414" i="10" s="1"/>
  <c r="C415" i="10"/>
  <c r="GA33" i="1"/>
  <c r="E449" i="3" l="1"/>
  <c r="B429" i="10"/>
  <c r="C429" i="10" s="1"/>
  <c r="C430" i="10"/>
  <c r="B510" i="10"/>
  <c r="C511" i="10"/>
  <c r="C463" i="10"/>
  <c r="B462" i="10"/>
  <c r="B447" i="3"/>
  <c r="E448" i="3"/>
  <c r="C448" i="3"/>
  <c r="D448" i="3"/>
  <c r="C527" i="10"/>
  <c r="B526" i="10"/>
  <c r="E415" i="3"/>
  <c r="D415" i="3"/>
  <c r="C415" i="3"/>
  <c r="B512" i="3"/>
  <c r="C513" i="3"/>
  <c r="D513" i="3"/>
  <c r="D497" i="3"/>
  <c r="C497" i="3"/>
  <c r="B496" i="3"/>
  <c r="D432" i="3"/>
  <c r="C432" i="3"/>
  <c r="E432" i="3"/>
  <c r="B431" i="3"/>
  <c r="B445" i="10"/>
  <c r="C446" i="10"/>
  <c r="E418" i="3"/>
  <c r="E373" i="3"/>
  <c r="E434" i="3"/>
  <c r="E388" i="3"/>
  <c r="E342" i="3"/>
  <c r="E327" i="3"/>
  <c r="E403" i="3"/>
  <c r="E357" i="3"/>
  <c r="B575" i="10"/>
  <c r="C560" i="10"/>
  <c r="B559" i="10"/>
  <c r="B478" i="10"/>
  <c r="C479" i="10"/>
  <c r="C529" i="3"/>
  <c r="D529" i="3"/>
  <c r="B528" i="3"/>
  <c r="B543" i="10"/>
  <c r="C544" i="10"/>
  <c r="B494" i="10"/>
  <c r="C495" i="10"/>
  <c r="D480" i="3"/>
  <c r="B479" i="3"/>
  <c r="C480" i="3"/>
  <c r="B544" i="3"/>
  <c r="C545" i="3"/>
  <c r="D545" i="3"/>
  <c r="B561" i="3"/>
  <c r="D562" i="3"/>
  <c r="B577" i="3"/>
  <c r="C562" i="3"/>
  <c r="B463" i="3"/>
  <c r="D464" i="3"/>
  <c r="C464" i="3"/>
  <c r="E464" i="3"/>
  <c r="A34" i="1"/>
  <c r="B34" i="1"/>
  <c r="C34" i="1"/>
  <c r="AU35" i="2" l="1"/>
  <c r="AT35" i="2"/>
  <c r="G35" i="2"/>
  <c r="F35" i="2"/>
  <c r="GB34" i="1"/>
  <c r="D34" i="1" s="1"/>
  <c r="D35" i="2" s="1"/>
  <c r="C35" i="2"/>
  <c r="B574" i="10"/>
  <c r="C575" i="10"/>
  <c r="B444" i="10"/>
  <c r="C444" i="10" s="1"/>
  <c r="C445" i="10"/>
  <c r="C577" i="3"/>
  <c r="D577" i="3"/>
  <c r="B576" i="3"/>
  <c r="B493" i="10"/>
  <c r="C494" i="10"/>
  <c r="B477" i="10"/>
  <c r="C478" i="10"/>
  <c r="D496" i="3"/>
  <c r="B495" i="3"/>
  <c r="C496" i="3"/>
  <c r="B542" i="10"/>
  <c r="C543" i="10"/>
  <c r="C528" i="3"/>
  <c r="B527" i="3"/>
  <c r="D528" i="3"/>
  <c r="D561" i="3"/>
  <c r="B560" i="3"/>
  <c r="C561" i="3"/>
  <c r="C544" i="3"/>
  <c r="B543" i="3"/>
  <c r="D544" i="3"/>
  <c r="D463" i="3"/>
  <c r="C463" i="3"/>
  <c r="E463" i="3"/>
  <c r="B462" i="3"/>
  <c r="E479" i="3"/>
  <c r="C479" i="3"/>
  <c r="B478" i="3"/>
  <c r="D479" i="3"/>
  <c r="B558" i="10"/>
  <c r="C559" i="10"/>
  <c r="D431" i="3"/>
  <c r="C431" i="3"/>
  <c r="E431" i="3"/>
  <c r="B511" i="3"/>
  <c r="D512" i="3"/>
  <c r="C512" i="3"/>
  <c r="B525" i="10"/>
  <c r="C526" i="10"/>
  <c r="B446" i="3"/>
  <c r="E447" i="3"/>
  <c r="D447" i="3"/>
  <c r="C447" i="3"/>
  <c r="B461" i="10"/>
  <c r="C462" i="10"/>
  <c r="B509" i="10"/>
  <c r="C510" i="10"/>
  <c r="GA34" i="1"/>
  <c r="B508" i="10" l="1"/>
  <c r="C509" i="10"/>
  <c r="B541" i="10"/>
  <c r="C542" i="10"/>
  <c r="B460" i="10"/>
  <c r="C460" i="10" s="1"/>
  <c r="C461" i="10"/>
  <c r="B524" i="10"/>
  <c r="C525" i="10"/>
  <c r="D462" i="3"/>
  <c r="C462" i="3"/>
  <c r="B461" i="3"/>
  <c r="E462" i="3"/>
  <c r="B492" i="10"/>
  <c r="C493" i="10"/>
  <c r="B575" i="3"/>
  <c r="C576" i="3"/>
  <c r="D576" i="3"/>
  <c r="B573" i="10"/>
  <c r="C574" i="10"/>
  <c r="B557" i="10"/>
  <c r="C558" i="10"/>
  <c r="E446" i="3"/>
  <c r="C446" i="3"/>
  <c r="D446" i="3"/>
  <c r="E511" i="3"/>
  <c r="C511" i="3"/>
  <c r="B510" i="3"/>
  <c r="D511" i="3"/>
  <c r="B494" i="3"/>
  <c r="D495" i="3"/>
  <c r="C495" i="3"/>
  <c r="E495" i="3"/>
  <c r="E465" i="3"/>
  <c r="E404" i="3"/>
  <c r="E450" i="3"/>
  <c r="E435" i="3"/>
  <c r="E389" i="3"/>
  <c r="E419" i="3"/>
  <c r="E480" i="3"/>
  <c r="C543" i="3"/>
  <c r="D543" i="3"/>
  <c r="B542" i="3"/>
  <c r="B559" i="3"/>
  <c r="D560" i="3"/>
  <c r="C560" i="3"/>
  <c r="B477" i="3"/>
  <c r="E478" i="3"/>
  <c r="D478" i="3"/>
  <c r="C478" i="3"/>
  <c r="C527" i="3"/>
  <c r="B526" i="3"/>
  <c r="D527" i="3"/>
  <c r="E496" i="3"/>
  <c r="C477" i="10"/>
  <c r="B476" i="10"/>
  <c r="A35" i="1"/>
  <c r="B35" i="1"/>
  <c r="C35" i="1"/>
  <c r="AU36" i="2" l="1"/>
  <c r="AT36" i="2"/>
  <c r="G36" i="2"/>
  <c r="F36" i="2"/>
  <c r="GB35" i="1"/>
  <c r="D35" i="1" s="1"/>
  <c r="D36" i="2" s="1"/>
  <c r="C542" i="3"/>
  <c r="D542" i="3"/>
  <c r="B541" i="3"/>
  <c r="C573" i="10"/>
  <c r="B572" i="10"/>
  <c r="B540" i="10"/>
  <c r="C541" i="10"/>
  <c r="B476" i="3"/>
  <c r="E477" i="3"/>
  <c r="C477" i="3"/>
  <c r="D477" i="3"/>
  <c r="C36" i="2"/>
  <c r="D494" i="3"/>
  <c r="C494" i="3"/>
  <c r="B493" i="3"/>
  <c r="E494" i="3"/>
  <c r="B556" i="10"/>
  <c r="C557" i="10"/>
  <c r="B525" i="3"/>
  <c r="C526" i="3"/>
  <c r="D526" i="3"/>
  <c r="E526" i="3"/>
  <c r="B558" i="3"/>
  <c r="E559" i="3"/>
  <c r="D559" i="3"/>
  <c r="C559" i="3"/>
  <c r="C575" i="3"/>
  <c r="B574" i="3"/>
  <c r="D575" i="3"/>
  <c r="B475" i="10"/>
  <c r="C475" i="10" s="1"/>
  <c r="C476" i="10"/>
  <c r="E510" i="3"/>
  <c r="B509" i="3"/>
  <c r="D510" i="3"/>
  <c r="C510" i="3"/>
  <c r="B491" i="10"/>
  <c r="C492" i="10"/>
  <c r="D461" i="3"/>
  <c r="C461" i="3"/>
  <c r="E461" i="3"/>
  <c r="B523" i="10"/>
  <c r="C524" i="10"/>
  <c r="B507" i="10"/>
  <c r="C508" i="10"/>
  <c r="GA35" i="1"/>
  <c r="B571" i="10" l="1"/>
  <c r="C572" i="10"/>
  <c r="C491" i="10"/>
  <c r="B490" i="10"/>
  <c r="C490" i="10" s="1"/>
  <c r="C574" i="3"/>
  <c r="D574" i="3"/>
  <c r="B573" i="3"/>
  <c r="E574" i="3"/>
  <c r="C525" i="3"/>
  <c r="D525" i="3"/>
  <c r="E525" i="3"/>
  <c r="B524" i="3"/>
  <c r="B540" i="3"/>
  <c r="C541" i="3"/>
  <c r="D541" i="3"/>
  <c r="E541" i="3"/>
  <c r="B506" i="10"/>
  <c r="C507" i="10"/>
  <c r="E476" i="3"/>
  <c r="D476" i="3"/>
  <c r="C476" i="3"/>
  <c r="B522" i="10"/>
  <c r="C523" i="10"/>
  <c r="D493" i="3"/>
  <c r="C493" i="3"/>
  <c r="E493" i="3"/>
  <c r="B492" i="3"/>
  <c r="E528" i="3"/>
  <c r="E498" i="3"/>
  <c r="E467" i="3"/>
  <c r="E513" i="3"/>
  <c r="E452" i="3"/>
  <c r="E543" i="3"/>
  <c r="E482" i="3"/>
  <c r="E437" i="3"/>
  <c r="B508" i="3"/>
  <c r="E509" i="3"/>
  <c r="C509" i="3"/>
  <c r="D509" i="3"/>
  <c r="B557" i="3"/>
  <c r="D558" i="3"/>
  <c r="C558" i="3"/>
  <c r="C556" i="10"/>
  <c r="B555" i="10"/>
  <c r="B539" i="10"/>
  <c r="C540" i="10"/>
  <c r="A36" i="1"/>
  <c r="B36" i="1"/>
  <c r="C36" i="1"/>
  <c r="AU37" i="2" l="1"/>
  <c r="AT37" i="2"/>
  <c r="G37" i="2"/>
  <c r="F37" i="2"/>
  <c r="GB36" i="1"/>
  <c r="D36" i="1" s="1"/>
  <c r="D37" i="2" s="1"/>
  <c r="E557" i="3"/>
  <c r="D557" i="3"/>
  <c r="B556" i="3"/>
  <c r="C557" i="3"/>
  <c r="C573" i="3"/>
  <c r="D573" i="3"/>
  <c r="B572" i="3"/>
  <c r="B554" i="10"/>
  <c r="C555" i="10"/>
  <c r="C540" i="3"/>
  <c r="B539" i="3"/>
  <c r="D540" i="3"/>
  <c r="E540" i="3"/>
  <c r="B505" i="10"/>
  <c r="C505" i="10" s="1"/>
  <c r="C506" i="10"/>
  <c r="C37" i="2"/>
  <c r="B507" i="3"/>
  <c r="E508" i="3"/>
  <c r="D508" i="3"/>
  <c r="C508" i="3"/>
  <c r="B521" i="10"/>
  <c r="C522" i="10"/>
  <c r="B538" i="10"/>
  <c r="C539" i="10"/>
  <c r="D492" i="3"/>
  <c r="C492" i="3"/>
  <c r="E492" i="3"/>
  <c r="C524" i="3"/>
  <c r="E524" i="3"/>
  <c r="B523" i="3"/>
  <c r="D524" i="3"/>
  <c r="B570" i="10"/>
  <c r="C571" i="10"/>
  <c r="GA36" i="1"/>
  <c r="B569" i="10" l="1"/>
  <c r="C570" i="10"/>
  <c r="C539" i="3"/>
  <c r="D539" i="3"/>
  <c r="E539" i="3"/>
  <c r="B538" i="3"/>
  <c r="B571" i="3"/>
  <c r="C572" i="3"/>
  <c r="D572" i="3"/>
  <c r="E572" i="3"/>
  <c r="E507" i="3"/>
  <c r="C507" i="3"/>
  <c r="D507" i="3"/>
  <c r="B553" i="10"/>
  <c r="C554" i="10"/>
  <c r="E556" i="3"/>
  <c r="B555" i="3"/>
  <c r="D556" i="3"/>
  <c r="C556" i="3"/>
  <c r="E575" i="3"/>
  <c r="E544" i="3"/>
  <c r="E560" i="3"/>
  <c r="E499" i="3"/>
  <c r="E483" i="3"/>
  <c r="E529" i="3"/>
  <c r="E514" i="3"/>
  <c r="C538" i="10"/>
  <c r="B537" i="10"/>
  <c r="C523" i="3"/>
  <c r="B522" i="3"/>
  <c r="E523" i="3"/>
  <c r="D523" i="3"/>
  <c r="B520" i="10"/>
  <c r="C520" i="10" s="1"/>
  <c r="C521" i="10"/>
  <c r="A37" i="1"/>
  <c r="B37" i="1"/>
  <c r="C37" i="1"/>
  <c r="AU38" i="2" l="1"/>
  <c r="AT38" i="2"/>
  <c r="G38" i="2"/>
  <c r="F38" i="2"/>
  <c r="GB37" i="1"/>
  <c r="D37" i="1" s="1"/>
  <c r="D38" i="2" s="1"/>
  <c r="B552" i="10"/>
  <c r="C553" i="10"/>
  <c r="C571" i="3"/>
  <c r="B570" i="3"/>
  <c r="D571" i="3"/>
  <c r="E571" i="3"/>
  <c r="B536" i="10"/>
  <c r="C536" i="10" s="1"/>
  <c r="C537" i="10"/>
  <c r="C538" i="3"/>
  <c r="D538" i="3"/>
  <c r="B537" i="3"/>
  <c r="E538" i="3"/>
  <c r="C522" i="3"/>
  <c r="D522" i="3"/>
  <c r="E522" i="3"/>
  <c r="C38" i="2"/>
  <c r="B554" i="3"/>
  <c r="E555" i="3"/>
  <c r="D555" i="3"/>
  <c r="C555" i="3"/>
  <c r="B568" i="10"/>
  <c r="C569" i="10"/>
  <c r="GA37" i="1"/>
  <c r="C537" i="3" l="1"/>
  <c r="D537" i="3"/>
  <c r="E537" i="3"/>
  <c r="B567" i="10"/>
  <c r="C568" i="10"/>
  <c r="B551" i="10"/>
  <c r="C551" i="10" s="1"/>
  <c r="C552" i="10"/>
  <c r="C570" i="3"/>
  <c r="D570" i="3"/>
  <c r="E570" i="3"/>
  <c r="B569" i="3"/>
  <c r="E573" i="3"/>
  <c r="E497" i="3"/>
  <c r="E545" i="3"/>
  <c r="E512" i="3"/>
  <c r="E530" i="3"/>
  <c r="E542" i="3"/>
  <c r="E558" i="3"/>
  <c r="E561" i="3"/>
  <c r="E527" i="3"/>
  <c r="E576" i="3"/>
  <c r="E554" i="3"/>
  <c r="B553" i="3"/>
  <c r="D554" i="3"/>
  <c r="C554" i="3"/>
  <c r="E207" i="3"/>
  <c r="E195" i="3"/>
  <c r="E223" i="3"/>
  <c r="E50" i="3"/>
  <c r="E51" i="3"/>
  <c r="E205" i="3"/>
  <c r="E176" i="3"/>
  <c r="E189" i="3"/>
  <c r="E143" i="3"/>
  <c r="E147" i="3"/>
  <c r="E113" i="3"/>
  <c r="E172" i="3"/>
  <c r="E192" i="3"/>
  <c r="E53" i="3"/>
  <c r="E145" i="3"/>
  <c r="E234" i="3"/>
  <c r="E270" i="3"/>
  <c r="E142" i="3"/>
  <c r="E21" i="3"/>
  <c r="E85" i="3"/>
  <c r="E99" i="3"/>
  <c r="E117" i="3"/>
  <c r="E283" i="3"/>
  <c r="E70" i="3"/>
  <c r="E300" i="3"/>
  <c r="E178" i="3"/>
  <c r="E131" i="3"/>
  <c r="E83" i="3"/>
  <c r="E71" i="3"/>
  <c r="E84" i="3"/>
  <c r="E88" i="3"/>
  <c r="E271" i="3"/>
  <c r="E38" i="3"/>
  <c r="E177" i="3"/>
  <c r="E22" i="3"/>
  <c r="E188" i="3"/>
  <c r="E301" i="3"/>
  <c r="E159" i="3"/>
  <c r="E236" i="3"/>
  <c r="E69" i="3"/>
  <c r="E27" i="3"/>
  <c r="E240" i="3"/>
  <c r="E134" i="3"/>
  <c r="E40" i="3"/>
  <c r="E256" i="3"/>
  <c r="E7" i="3"/>
  <c r="E286" i="3"/>
  <c r="E20" i="3"/>
  <c r="E118" i="3"/>
  <c r="E10" i="3"/>
  <c r="E8" i="3"/>
  <c r="E101" i="3"/>
  <c r="E239" i="3"/>
  <c r="E149" i="3"/>
  <c r="E209" i="3"/>
  <c r="E222" i="3"/>
  <c r="E253" i="3"/>
  <c r="E255" i="3"/>
  <c r="E132" i="3"/>
  <c r="E24" i="3"/>
  <c r="E238" i="3"/>
  <c r="E130" i="3"/>
  <c r="E112" i="3"/>
  <c r="E54" i="3"/>
  <c r="E5" i="3"/>
  <c r="E133" i="3"/>
  <c r="E190" i="3"/>
  <c r="E81" i="3"/>
  <c r="E193" i="3"/>
  <c r="E116" i="3"/>
  <c r="E100" i="3"/>
  <c r="E161" i="3"/>
  <c r="E317" i="3"/>
  <c r="E284" i="3"/>
  <c r="E103" i="3"/>
  <c r="E173" i="3"/>
  <c r="E35" i="3"/>
  <c r="E72" i="3"/>
  <c r="E68" i="3"/>
  <c r="E225" i="3"/>
  <c r="E67" i="3"/>
  <c r="E56" i="3"/>
  <c r="E86" i="3"/>
  <c r="E163" i="3"/>
  <c r="E191" i="3"/>
  <c r="E97" i="3"/>
  <c r="E285" i="3"/>
  <c r="E206" i="3"/>
  <c r="E208" i="3"/>
  <c r="E332" i="3"/>
  <c r="E254" i="3"/>
  <c r="E129" i="3"/>
  <c r="E144" i="3"/>
  <c r="E158" i="3"/>
  <c r="E252" i="3"/>
  <c r="E12" i="3"/>
  <c r="E128" i="3"/>
  <c r="E299" i="3"/>
  <c r="E23" i="3"/>
  <c r="E73" i="3"/>
  <c r="E203" i="3"/>
  <c r="E157" i="3"/>
  <c r="E39" i="3"/>
  <c r="E55" i="3"/>
  <c r="E98" i="3"/>
  <c r="E114" i="3"/>
  <c r="E42" i="3"/>
  <c r="E174" i="3"/>
  <c r="E204" i="3"/>
  <c r="E269" i="3"/>
  <c r="E237" i="3"/>
  <c r="E220" i="3"/>
  <c r="E102" i="3"/>
  <c r="E235" i="3"/>
  <c r="E66" i="3"/>
  <c r="E162" i="3"/>
  <c r="E57" i="3"/>
  <c r="E175" i="3"/>
  <c r="E52" i="3"/>
  <c r="E251" i="3"/>
  <c r="E210" i="3"/>
  <c r="E316" i="3"/>
  <c r="E219" i="3"/>
  <c r="E9" i="3"/>
  <c r="E218" i="3"/>
  <c r="E267" i="3"/>
  <c r="E160" i="3"/>
  <c r="E221" i="3"/>
  <c r="E194" i="3"/>
  <c r="E164" i="3"/>
  <c r="E11" i="3"/>
  <c r="E26" i="3"/>
  <c r="E148" i="3"/>
  <c r="E37" i="3"/>
  <c r="E268" i="3"/>
  <c r="E224" i="3"/>
  <c r="E41" i="3"/>
  <c r="E25" i="3"/>
  <c r="E82" i="3"/>
  <c r="E111" i="3"/>
  <c r="E87" i="3"/>
  <c r="E115" i="3"/>
  <c r="E6" i="3"/>
  <c r="E146" i="3"/>
  <c r="E36" i="3"/>
  <c r="E96" i="3"/>
  <c r="E127" i="3"/>
  <c r="E179" i="3"/>
  <c r="E331" i="3"/>
  <c r="E265" i="3"/>
  <c r="E329" i="3"/>
  <c r="E330" i="3"/>
  <c r="E298" i="3"/>
  <c r="E346" i="3"/>
  <c r="E315" i="3"/>
  <c r="E297" i="3"/>
  <c r="E361" i="3"/>
  <c r="E347" i="3"/>
  <c r="E282" i="3"/>
  <c r="E314" i="3"/>
  <c r="E281" i="3"/>
  <c r="E250" i="3"/>
  <c r="E362" i="3"/>
  <c r="E266" i="3"/>
  <c r="E376" i="3"/>
  <c r="E360" i="3"/>
  <c r="E296" i="3"/>
  <c r="E344" i="3"/>
  <c r="E345" i="3"/>
  <c r="E312" i="3"/>
  <c r="E313" i="3"/>
  <c r="E393" i="3"/>
  <c r="E377" i="3"/>
  <c r="E378" i="3"/>
  <c r="E343" i="3"/>
  <c r="E374" i="3"/>
  <c r="E328" i="3"/>
  <c r="E408" i="3"/>
  <c r="E358" i="3"/>
  <c r="E359" i="3"/>
  <c r="E375" i="3"/>
  <c r="E391" i="3"/>
  <c r="E407" i="3"/>
  <c r="E392" i="3"/>
  <c r="E423" i="3"/>
  <c r="E390" i="3"/>
  <c r="E406" i="3"/>
  <c r="E422" i="3"/>
  <c r="E405" i="3"/>
  <c r="E439" i="3"/>
  <c r="E454" i="3"/>
  <c r="E451" i="3"/>
  <c r="E438" i="3"/>
  <c r="E421" i="3"/>
  <c r="E420" i="3"/>
  <c r="E468" i="3"/>
  <c r="E469" i="3"/>
  <c r="E484" i="3"/>
  <c r="E436" i="3"/>
  <c r="E453" i="3"/>
  <c r="E515" i="3"/>
  <c r="E500" i="3"/>
  <c r="E466" i="3"/>
  <c r="E481" i="3"/>
  <c r="A38" i="1"/>
  <c r="B38" i="1"/>
  <c r="C38" i="1"/>
  <c r="AU39" i="2" l="1"/>
  <c r="AT39" i="2"/>
  <c r="G39" i="2"/>
  <c r="F39" i="2"/>
  <c r="GB38" i="1"/>
  <c r="D38" i="1" s="1"/>
  <c r="D39" i="2" s="1"/>
  <c r="E577" i="3" s="1"/>
  <c r="C569" i="3"/>
  <c r="D569" i="3"/>
  <c r="B568" i="3"/>
  <c r="E569" i="3"/>
  <c r="E553" i="3"/>
  <c r="D553" i="3"/>
  <c r="C553" i="3"/>
  <c r="C39" i="2"/>
  <c r="B566" i="10"/>
  <c r="C566" i="10" s="1"/>
  <c r="C567" i="10"/>
  <c r="GA38" i="1"/>
  <c r="C568" i="3" l="1"/>
  <c r="D568" i="3"/>
  <c r="E568" i="3"/>
  <c r="E226" i="3"/>
  <c r="E287" i="3"/>
  <c r="E196" i="3"/>
  <c r="E43" i="3"/>
  <c r="E333" i="3"/>
  <c r="E135" i="3"/>
  <c r="E318" i="3"/>
  <c r="E165" i="3"/>
  <c r="E89" i="3"/>
  <c r="E104" i="3"/>
  <c r="E74" i="3"/>
  <c r="E302" i="3"/>
  <c r="E211" i="3"/>
  <c r="E257" i="3"/>
  <c r="E348" i="3"/>
  <c r="E241" i="3"/>
  <c r="E119" i="3"/>
  <c r="E13" i="3"/>
  <c r="E28" i="3"/>
  <c r="E58" i="3"/>
  <c r="E180" i="3"/>
  <c r="E272" i="3"/>
  <c r="E150" i="3"/>
  <c r="E363" i="3"/>
  <c r="E379" i="3"/>
  <c r="E409" i="3"/>
  <c r="E394" i="3"/>
  <c r="E455" i="3"/>
  <c r="E424" i="3"/>
  <c r="E440" i="3"/>
  <c r="E485" i="3"/>
  <c r="E470" i="3"/>
  <c r="E501" i="3"/>
  <c r="E531" i="3"/>
  <c r="E516" i="3"/>
  <c r="E546" i="3"/>
  <c r="E562" i="3"/>
  <c r="A39" i="1"/>
  <c r="B39" i="1"/>
  <c r="C39" i="1"/>
  <c r="AU40" i="2" l="1"/>
  <c r="AT40" i="2"/>
  <c r="G40" i="2"/>
  <c r="F40" i="2"/>
  <c r="GB39" i="1"/>
  <c r="D39" i="1" s="1"/>
  <c r="D40" i="2" s="1"/>
  <c r="C40" i="2"/>
  <c r="GA39" i="1"/>
  <c r="A40" i="1" l="1"/>
  <c r="B40" i="1"/>
  <c r="C40" i="1"/>
  <c r="AU41" i="2" l="1"/>
  <c r="AT41" i="2"/>
  <c r="G41" i="2"/>
  <c r="F41" i="2"/>
  <c r="GB40" i="1"/>
  <c r="D40" i="1" s="1"/>
  <c r="D41" i="2" s="1"/>
  <c r="C41" i="2"/>
  <c r="GA40" i="1"/>
  <c r="A41" i="1" l="1"/>
  <c r="B41" i="1"/>
  <c r="C41" i="1"/>
  <c r="AU42" i="2" l="1"/>
  <c r="AT42" i="2"/>
  <c r="G42" i="2"/>
  <c r="F42" i="2"/>
  <c r="GB41" i="1"/>
  <c r="D41" i="1" s="1"/>
  <c r="D42" i="2" s="1"/>
  <c r="C42" i="2"/>
  <c r="GA41" i="1"/>
  <c r="F95" i="3" l="1"/>
  <c r="F202" i="3"/>
  <c r="F248" i="3"/>
  <c r="F324" i="3"/>
  <c r="F19" i="3"/>
  <c r="F110" i="3"/>
  <c r="F263" i="3"/>
  <c r="F309" i="3"/>
  <c r="F568" i="3"/>
  <c r="F415" i="3"/>
  <c r="F217" i="3"/>
  <c r="F4" i="3"/>
  <c r="F141" i="3"/>
  <c r="F476" i="3"/>
  <c r="F80" i="3"/>
  <c r="F65" i="3"/>
  <c r="F171" i="3"/>
  <c r="F293" i="3"/>
  <c r="F370" i="3"/>
  <c r="F126" i="3"/>
  <c r="F400" i="3"/>
  <c r="F354" i="3"/>
  <c r="F385" i="3"/>
  <c r="F461" i="3"/>
  <c r="F492" i="3"/>
  <c r="F553" i="3"/>
  <c r="F49" i="3"/>
  <c r="F339" i="3"/>
  <c r="F507" i="3"/>
  <c r="F232" i="3"/>
  <c r="F156" i="3"/>
  <c r="F34" i="3"/>
  <c r="F278" i="3"/>
  <c r="F446" i="3"/>
  <c r="F537" i="3"/>
  <c r="F522" i="3"/>
  <c r="F187" i="3"/>
  <c r="F431" i="3"/>
  <c r="A42" i="1"/>
  <c r="B42" i="1"/>
  <c r="C42" i="1"/>
  <c r="AU43" i="2" l="1"/>
  <c r="AT43" i="2"/>
  <c r="G43" i="2"/>
  <c r="F43" i="2"/>
  <c r="GB42" i="1"/>
  <c r="D42" i="1" s="1"/>
  <c r="D43" i="2" s="1"/>
  <c r="C43" i="2"/>
  <c r="GA42" i="1"/>
  <c r="F340" i="3" l="1"/>
  <c r="F5" i="3"/>
  <c r="F279" i="3"/>
  <c r="F233" i="3"/>
  <c r="F294" i="3"/>
  <c r="F81" i="3"/>
  <c r="F96" i="3"/>
  <c r="F203" i="3"/>
  <c r="F432" i="3"/>
  <c r="F66" i="3"/>
  <c r="F264" i="3"/>
  <c r="F50" i="3"/>
  <c r="F371" i="3"/>
  <c r="F477" i="3"/>
  <c r="F142" i="3"/>
  <c r="F35" i="3"/>
  <c r="F218" i="3"/>
  <c r="F325" i="3"/>
  <c r="F462" i="3"/>
  <c r="F157" i="3"/>
  <c r="F172" i="3"/>
  <c r="F355" i="3"/>
  <c r="F508" i="3"/>
  <c r="F310" i="3"/>
  <c r="F386" i="3"/>
  <c r="F111" i="3"/>
  <c r="F249" i="3"/>
  <c r="F538" i="3"/>
  <c r="F493" i="3"/>
  <c r="F554" i="3"/>
  <c r="F188" i="3"/>
  <c r="F523" i="3"/>
  <c r="F416" i="3"/>
  <c r="F569" i="3"/>
  <c r="F401" i="3"/>
  <c r="F127" i="3"/>
  <c r="F20" i="3"/>
  <c r="F447" i="3"/>
  <c r="A43" i="1"/>
  <c r="B43" i="1"/>
  <c r="C43" i="1"/>
  <c r="AU44" i="2" l="1"/>
  <c r="AT44" i="2"/>
  <c r="G44" i="2"/>
  <c r="F44" i="2"/>
  <c r="GB43" i="1"/>
  <c r="D43" i="1" s="1"/>
  <c r="D44" i="2" s="1"/>
  <c r="C44" i="2"/>
  <c r="GA43" i="1"/>
  <c r="A44" i="1"/>
  <c r="B44" i="1"/>
  <c r="C44" i="1"/>
  <c r="AU45" i="2" l="1"/>
  <c r="AT45" i="2"/>
  <c r="G45" i="2"/>
  <c r="F45" i="2"/>
  <c r="GB44" i="1"/>
  <c r="D44" i="1" s="1"/>
  <c r="D45" i="2" s="1"/>
  <c r="C45" i="2"/>
  <c r="GA44" i="1"/>
  <c r="A45" i="1"/>
  <c r="B45" i="1"/>
  <c r="C45" i="1"/>
  <c r="AU46" i="2" l="1"/>
  <c r="AT46" i="2"/>
  <c r="G46" i="2"/>
  <c r="F46" i="2"/>
  <c r="GB45" i="1"/>
  <c r="D45" i="1" s="1"/>
  <c r="D46" i="2" s="1"/>
  <c r="C46" i="2"/>
  <c r="GA45" i="1"/>
  <c r="A46" i="1"/>
  <c r="B46" i="1"/>
  <c r="C46" i="1"/>
  <c r="AU47" i="2" l="1"/>
  <c r="AT47" i="2"/>
  <c r="G47" i="2"/>
  <c r="F47" i="2"/>
  <c r="GB46" i="1"/>
  <c r="D46" i="1" s="1"/>
  <c r="D47" i="2" s="1"/>
  <c r="C47" i="2"/>
  <c r="GA46" i="1"/>
  <c r="A47" i="1"/>
  <c r="B47" i="1"/>
  <c r="C47" i="1"/>
  <c r="AU48" i="2" l="1"/>
  <c r="AT48" i="2"/>
  <c r="G48" i="2"/>
  <c r="F48" i="2"/>
  <c r="GB47" i="1"/>
  <c r="D47" i="1" s="1"/>
  <c r="D48" i="2" s="1"/>
  <c r="C48" i="2"/>
  <c r="GA47" i="1"/>
  <c r="A48" i="1"/>
  <c r="B48" i="1"/>
  <c r="C48" i="1"/>
  <c r="AU49" i="2" l="1"/>
  <c r="AT49" i="2"/>
  <c r="G49" i="2"/>
  <c r="F49" i="2"/>
  <c r="GB48" i="1"/>
  <c r="D48" i="1" s="1"/>
  <c r="D49" i="2" s="1"/>
  <c r="C49" i="2"/>
  <c r="GA48" i="1"/>
  <c r="A49" i="1"/>
  <c r="B49" i="1"/>
  <c r="C49" i="1"/>
  <c r="AU50" i="2" l="1"/>
  <c r="AT50" i="2"/>
  <c r="G50" i="2"/>
  <c r="F50" i="2"/>
  <c r="GB49" i="1"/>
  <c r="D49" i="1" s="1"/>
  <c r="D50" i="2" s="1"/>
  <c r="C50" i="2"/>
  <c r="GA49" i="1"/>
  <c r="A50" i="1"/>
  <c r="B50" i="1"/>
  <c r="C50" i="1"/>
  <c r="AU51" i="2" l="1"/>
  <c r="AT51" i="2"/>
  <c r="G51" i="2"/>
  <c r="F51" i="2"/>
  <c r="GB50" i="1"/>
  <c r="D50" i="1" s="1"/>
  <c r="D51" i="2" s="1"/>
  <c r="C51" i="2"/>
  <c r="GA50" i="1"/>
  <c r="F28" i="3" l="1"/>
  <c r="F57" i="3"/>
  <c r="F173" i="3"/>
  <c r="F39" i="3"/>
  <c r="F295" i="3"/>
  <c r="F300" i="3"/>
  <c r="F88" i="3"/>
  <c r="F470" i="3"/>
  <c r="F129" i="3"/>
  <c r="F312" i="3"/>
  <c r="F208" i="3"/>
  <c r="F363" i="3"/>
  <c r="F209" i="3"/>
  <c r="F540" i="3"/>
  <c r="F577" i="3"/>
  <c r="F422" i="3"/>
  <c r="F394" i="3"/>
  <c r="F346" i="3"/>
  <c r="F511" i="3"/>
  <c r="F130" i="3"/>
  <c r="F348" i="3"/>
  <c r="F404" i="3"/>
  <c r="F315" i="3"/>
  <c r="F342" i="3"/>
  <c r="F161" i="3"/>
  <c r="F160" i="3"/>
  <c r="F180" i="3"/>
  <c r="F104" i="3"/>
  <c r="F362" i="3"/>
  <c r="F392" i="3"/>
  <c r="F455" i="3"/>
  <c r="F40" i="3"/>
  <c r="F576" i="3"/>
  <c r="F211" i="3"/>
  <c r="F53" i="3"/>
  <c r="F176" i="3"/>
  <c r="F464" i="3"/>
  <c r="F468" i="3"/>
  <c r="F191" i="3"/>
  <c r="F420" i="3"/>
  <c r="F178" i="3"/>
  <c r="F86" i="3"/>
  <c r="F56" i="3"/>
  <c r="F221" i="3"/>
  <c r="F527" i="3"/>
  <c r="F498" i="3"/>
  <c r="F390" i="3"/>
  <c r="F6" i="3"/>
  <c r="F241" i="3"/>
  <c r="F284" i="3"/>
  <c r="F98" i="3"/>
  <c r="F226" i="3"/>
  <c r="F89" i="3"/>
  <c r="F528" i="3"/>
  <c r="F419" i="3"/>
  <c r="F559" i="3"/>
  <c r="F43" i="3"/>
  <c r="F405" i="3"/>
  <c r="F326" i="3"/>
  <c r="F561" i="3"/>
  <c r="F268" i="3"/>
  <c r="F266" i="3"/>
  <c r="F272" i="3"/>
  <c r="F358" i="3"/>
  <c r="F575" i="3"/>
  <c r="F298" i="3"/>
  <c r="F10" i="3"/>
  <c r="F119" i="3"/>
  <c r="F409" i="3"/>
  <c r="F331" i="3"/>
  <c r="F254" i="3"/>
  <c r="F174" i="3"/>
  <c r="F494" i="3"/>
  <c r="F52" i="3"/>
  <c r="F118" i="3"/>
  <c r="F360" i="3"/>
  <c r="F12" i="3"/>
  <c r="F8" i="3"/>
  <c r="F205" i="3"/>
  <c r="F240" i="3"/>
  <c r="F192" i="3"/>
  <c r="F252" i="3"/>
  <c r="F314" i="3"/>
  <c r="F514" i="3"/>
  <c r="F439" i="3"/>
  <c r="F512" i="3"/>
  <c r="F271" i="3"/>
  <c r="F377" i="3"/>
  <c r="F463" i="3"/>
  <c r="F234" i="3"/>
  <c r="F224" i="3"/>
  <c r="F389" i="3"/>
  <c r="F465" i="3"/>
  <c r="F255" i="3"/>
  <c r="F573" i="3"/>
  <c r="F345" i="3"/>
  <c r="F148" i="3"/>
  <c r="F356" i="3"/>
  <c r="F23" i="3"/>
  <c r="F194" i="3"/>
  <c r="F330" i="3"/>
  <c r="F282" i="3"/>
  <c r="F318" i="3"/>
  <c r="F450" i="3"/>
  <c r="F299" i="3"/>
  <c r="F481" i="3"/>
  <c r="F542" i="3"/>
  <c r="F24" i="3"/>
  <c r="F531" i="3"/>
  <c r="F256" i="3"/>
  <c r="F42" i="3"/>
  <c r="F13" i="3"/>
  <c r="F557" i="3"/>
  <c r="F85" i="3"/>
  <c r="F316" i="3"/>
  <c r="F403" i="3"/>
  <c r="F116" i="3"/>
  <c r="F387" i="3"/>
  <c r="F257" i="3"/>
  <c r="F162" i="3"/>
  <c r="F285" i="3"/>
  <c r="F158" i="3"/>
  <c r="F67" i="3"/>
  <c r="F513" i="3"/>
  <c r="F378" i="3"/>
  <c r="F281" i="3"/>
  <c r="F333" i="3"/>
  <c r="F165" i="3"/>
  <c r="F134" i="3"/>
  <c r="F482" i="3"/>
  <c r="F132" i="3"/>
  <c r="F449" i="3"/>
  <c r="F37" i="3"/>
  <c r="F451" i="3"/>
  <c r="F329" i="3"/>
  <c r="F515" i="3"/>
  <c r="F207" i="3"/>
  <c r="F115" i="3"/>
  <c r="F206" i="3"/>
  <c r="F7" i="3"/>
  <c r="F436" i="3"/>
  <c r="F558" i="3"/>
  <c r="F496" i="3"/>
  <c r="F374" i="3"/>
  <c r="F145" i="3"/>
  <c r="F433" i="3"/>
  <c r="F495" i="3"/>
  <c r="F54" i="3"/>
  <c r="F146" i="3"/>
  <c r="F570" i="3"/>
  <c r="F100" i="3"/>
  <c r="F144" i="3"/>
  <c r="F193" i="3"/>
  <c r="F163" i="3"/>
  <c r="F179" i="3"/>
  <c r="F296" i="3"/>
  <c r="F516" i="3"/>
  <c r="F117" i="3"/>
  <c r="F113" i="3"/>
  <c r="F344" i="3"/>
  <c r="F83" i="3"/>
  <c r="F526" i="3"/>
  <c r="F313" i="3"/>
  <c r="F210" i="3"/>
  <c r="F525" i="3"/>
  <c r="F359" i="3"/>
  <c r="F571" i="3"/>
  <c r="F236" i="3"/>
  <c r="F164" i="3"/>
  <c r="F103" i="3"/>
  <c r="F545" i="3"/>
  <c r="F220" i="3"/>
  <c r="F114" i="3"/>
  <c r="F297" i="3"/>
  <c r="F235" i="3"/>
  <c r="F408" i="3"/>
  <c r="F133" i="3"/>
  <c r="F448" i="3"/>
  <c r="F500" i="3"/>
  <c r="F555" i="3"/>
  <c r="F541" i="3"/>
  <c r="F434" i="3"/>
  <c r="F501" i="3"/>
  <c r="F418" i="3"/>
  <c r="F499" i="3"/>
  <c r="F467" i="3"/>
  <c r="F101" i="3"/>
  <c r="F253" i="3"/>
  <c r="F70" i="3"/>
  <c r="F302" i="3"/>
  <c r="F497" i="3"/>
  <c r="F87" i="3"/>
  <c r="F301" i="3"/>
  <c r="F478" i="3"/>
  <c r="F82" i="3"/>
  <c r="F239" i="3"/>
  <c r="F9" i="3"/>
  <c r="F372" i="3"/>
  <c r="F543" i="3"/>
  <c r="F407" i="3"/>
  <c r="F317" i="3"/>
  <c r="F347" i="3"/>
  <c r="F375" i="3"/>
  <c r="F265" i="3"/>
  <c r="F112" i="3"/>
  <c r="F574" i="3"/>
  <c r="F27" i="3"/>
  <c r="F283" i="3"/>
  <c r="F311" i="3"/>
  <c r="F71" i="3"/>
  <c r="F423" i="3"/>
  <c r="F97" i="3"/>
  <c r="F38" i="3"/>
  <c r="F485" i="3"/>
  <c r="F196" i="3"/>
  <c r="F421" i="3"/>
  <c r="F530" i="3"/>
  <c r="F357" i="3"/>
  <c r="F69" i="3"/>
  <c r="F222" i="3"/>
  <c r="F175" i="3"/>
  <c r="F135" i="3"/>
  <c r="F41" i="3"/>
  <c r="F25" i="3"/>
  <c r="F270" i="3"/>
  <c r="F452" i="3"/>
  <c r="F341" i="3"/>
  <c r="F72" i="3"/>
  <c r="F51" i="3"/>
  <c r="F195" i="3"/>
  <c r="F391" i="3"/>
  <c r="F73" i="3"/>
  <c r="F280" i="3"/>
  <c r="F286" i="3"/>
  <c r="F250" i="3"/>
  <c r="F361" i="3"/>
  <c r="F99" i="3"/>
  <c r="F479" i="3"/>
  <c r="F223" i="3"/>
  <c r="F435" i="3"/>
  <c r="F440" i="3"/>
  <c r="F22" i="3"/>
  <c r="F373" i="3"/>
  <c r="F219" i="3"/>
  <c r="F267" i="3"/>
  <c r="F11" i="3"/>
  <c r="F438" i="3"/>
  <c r="F102" i="3"/>
  <c r="F238" i="3"/>
  <c r="F453" i="3"/>
  <c r="F74" i="3"/>
  <c r="F388" i="3"/>
  <c r="F21" i="3"/>
  <c r="F189" i="3"/>
  <c r="F484" i="3"/>
  <c r="F379" i="3"/>
  <c r="F150" i="3"/>
  <c r="F562" i="3"/>
  <c r="F84" i="3"/>
  <c r="F556" i="3"/>
  <c r="F287" i="3"/>
  <c r="F402" i="3"/>
  <c r="F177" i="3"/>
  <c r="F332" i="3"/>
  <c r="F190" i="3"/>
  <c r="F406" i="3"/>
  <c r="F237" i="3"/>
  <c r="F544" i="3"/>
  <c r="F437" i="3"/>
  <c r="F55" i="3"/>
  <c r="F510" i="3"/>
  <c r="F539" i="3"/>
  <c r="F147" i="3"/>
  <c r="F128" i="3"/>
  <c r="F469" i="3"/>
  <c r="F529" i="3"/>
  <c r="F328" i="3"/>
  <c r="F483" i="3"/>
  <c r="F509" i="3"/>
  <c r="F343" i="3"/>
  <c r="F251" i="3"/>
  <c r="F149" i="3"/>
  <c r="F546" i="3"/>
  <c r="F327" i="3"/>
  <c r="F417" i="3"/>
  <c r="F225" i="3"/>
  <c r="F524" i="3"/>
  <c r="F424" i="3"/>
  <c r="F560" i="3"/>
  <c r="F393" i="3"/>
  <c r="F131" i="3"/>
  <c r="F376" i="3"/>
  <c r="F454" i="3"/>
  <c r="F466" i="3"/>
  <c r="F26" i="3"/>
  <c r="F58" i="3"/>
  <c r="F36" i="3"/>
  <c r="F204" i="3"/>
  <c r="F68" i="3"/>
  <c r="F159" i="3"/>
  <c r="F269" i="3"/>
  <c r="F572" i="3"/>
  <c r="F480" i="3"/>
  <c r="F143" i="3"/>
  <c r="A51" i="1"/>
  <c r="B51" i="1"/>
  <c r="C51" i="1"/>
  <c r="AU52" i="2" l="1"/>
  <c r="AT52" i="2"/>
  <c r="G52" i="2"/>
  <c r="F52" i="2"/>
  <c r="GB51" i="1"/>
  <c r="D51" i="1" s="1"/>
  <c r="D52" i="2" s="1"/>
  <c r="C52" i="2"/>
  <c r="GA51" i="1"/>
  <c r="A52" i="1" l="1"/>
  <c r="B52" i="1"/>
  <c r="C52" i="1"/>
  <c r="AU53" i="2" l="1"/>
  <c r="AT53" i="2"/>
  <c r="G53" i="2"/>
  <c r="F53" i="2"/>
  <c r="GB52" i="1"/>
  <c r="D52" i="1" s="1"/>
  <c r="D53" i="2" s="1"/>
  <c r="C53" i="2"/>
  <c r="GA52" i="1"/>
  <c r="A53" i="1" l="1"/>
  <c r="B53" i="1"/>
  <c r="C53" i="1"/>
  <c r="AU54" i="2" l="1"/>
  <c r="AT54" i="2"/>
  <c r="G54" i="2"/>
  <c r="F54" i="2"/>
  <c r="GB53" i="1"/>
  <c r="D53" i="1" s="1"/>
  <c r="D54" i="2" s="1"/>
  <c r="C54" i="2"/>
  <c r="GA53" i="1"/>
  <c r="G171" i="3" l="1"/>
  <c r="G339" i="3"/>
  <c r="G370" i="3"/>
  <c r="G80" i="3"/>
  <c r="G141" i="3"/>
  <c r="G400" i="3"/>
  <c r="G293" i="3"/>
  <c r="G95" i="3"/>
  <c r="G248" i="3"/>
  <c r="G385" i="3"/>
  <c r="G309" i="3"/>
  <c r="G461" i="3"/>
  <c r="G553" i="3"/>
  <c r="G126" i="3"/>
  <c r="G522" i="3"/>
  <c r="G4" i="3"/>
  <c r="G232" i="3"/>
  <c r="G537" i="3"/>
  <c r="G568" i="3"/>
  <c r="G217" i="3"/>
  <c r="G446" i="3"/>
  <c r="G19" i="3"/>
  <c r="G263" i="3"/>
  <c r="G49" i="3"/>
  <c r="G431" i="3"/>
  <c r="G278" i="3"/>
  <c r="G476" i="3"/>
  <c r="G507" i="3"/>
  <c r="G110" i="3"/>
  <c r="G34" i="3"/>
  <c r="G202" i="3"/>
  <c r="G156" i="3"/>
  <c r="G65" i="3"/>
  <c r="G187" i="3"/>
  <c r="G415" i="3"/>
  <c r="G492" i="3"/>
  <c r="G354" i="3"/>
  <c r="G324" i="3"/>
  <c r="A54" i="1"/>
  <c r="B54" i="1"/>
  <c r="C54" i="1"/>
  <c r="AU55" i="2" l="1"/>
  <c r="AT55" i="2"/>
  <c r="G55" i="2"/>
  <c r="F55" i="2"/>
  <c r="GB54" i="1"/>
  <c r="D54" i="1" s="1"/>
  <c r="D55" i="2" s="1"/>
  <c r="C55" i="2"/>
  <c r="GA54" i="1"/>
  <c r="G50" i="3" l="1"/>
  <c r="G5" i="3"/>
  <c r="G188" i="3"/>
  <c r="G279" i="3"/>
  <c r="G386" i="3"/>
  <c r="G111" i="3"/>
  <c r="G203" i="3"/>
  <c r="G325" i="3"/>
  <c r="G416" i="3"/>
  <c r="G81" i="3"/>
  <c r="G172" i="3"/>
  <c r="G477" i="3"/>
  <c r="G538" i="3"/>
  <c r="G35" i="3"/>
  <c r="G523" i="3"/>
  <c r="G66" i="3"/>
  <c r="G310" i="3"/>
  <c r="G508" i="3"/>
  <c r="G233" i="3"/>
  <c r="G569" i="3"/>
  <c r="G371" i="3"/>
  <c r="G340" i="3"/>
  <c r="G20" i="3"/>
  <c r="G447" i="3"/>
  <c r="G355" i="3"/>
  <c r="G462" i="3"/>
  <c r="G554" i="3"/>
  <c r="G432" i="3"/>
  <c r="G249" i="3"/>
  <c r="G142" i="3"/>
  <c r="G96" i="3"/>
  <c r="G218" i="3"/>
  <c r="G401" i="3"/>
  <c r="G493" i="3"/>
  <c r="G264" i="3"/>
  <c r="G127" i="3"/>
  <c r="G294" i="3"/>
  <c r="G157" i="3"/>
  <c r="A55" i="1"/>
  <c r="B55" i="1"/>
  <c r="C55" i="1"/>
  <c r="AU56" i="2" l="1"/>
  <c r="AT56" i="2"/>
  <c r="G56" i="2"/>
  <c r="F56" i="2"/>
  <c r="GB55" i="1"/>
  <c r="D55" i="1" s="1"/>
  <c r="D56" i="2" s="1"/>
  <c r="C56" i="2"/>
  <c r="GA55" i="1"/>
  <c r="A56" i="1"/>
  <c r="B56" i="1"/>
  <c r="C56" i="1"/>
  <c r="AU57" i="2" l="1"/>
  <c r="AT57" i="2"/>
  <c r="G57" i="2"/>
  <c r="F57" i="2"/>
  <c r="GB56" i="1"/>
  <c r="D56" i="1" s="1"/>
  <c r="D57" i="2" s="1"/>
  <c r="C57" i="2"/>
  <c r="GA56" i="1"/>
  <c r="A57" i="1"/>
  <c r="B57" i="1"/>
  <c r="C57" i="1"/>
  <c r="AU58" i="2" l="1"/>
  <c r="AT58" i="2"/>
  <c r="G58" i="2"/>
  <c r="F58" i="2"/>
  <c r="GB57" i="1"/>
  <c r="D57" i="1" s="1"/>
  <c r="D58" i="2" s="1"/>
  <c r="C58" i="2"/>
  <c r="GA57" i="1"/>
  <c r="A58" i="1"/>
  <c r="B58" i="1"/>
  <c r="C58" i="1"/>
  <c r="AU59" i="2" l="1"/>
  <c r="AT59" i="2"/>
  <c r="G59" i="2"/>
  <c r="F59" i="2"/>
  <c r="GB58" i="1"/>
  <c r="D58" i="1" s="1"/>
  <c r="D59" i="2" s="1"/>
  <c r="C59" i="2"/>
  <c r="GA58" i="1"/>
  <c r="A59" i="1"/>
  <c r="B59" i="1"/>
  <c r="C59" i="1"/>
  <c r="AU60" i="2" l="1"/>
  <c r="AT60" i="2"/>
  <c r="G60" i="2"/>
  <c r="F60" i="2"/>
  <c r="GB59" i="1"/>
  <c r="D59" i="1" s="1"/>
  <c r="D60" i="2" s="1"/>
  <c r="C60" i="2"/>
  <c r="GA59" i="1"/>
  <c r="A60" i="1"/>
  <c r="B60" i="1"/>
  <c r="C60" i="1"/>
  <c r="AU61" i="2" l="1"/>
  <c r="AT61" i="2"/>
  <c r="G61" i="2"/>
  <c r="F61" i="2"/>
  <c r="GB60" i="1"/>
  <c r="D60" i="1" s="1"/>
  <c r="D61" i="2" s="1"/>
  <c r="C61" i="2"/>
  <c r="GA60" i="1"/>
  <c r="A61" i="1"/>
  <c r="B61" i="1"/>
  <c r="C61" i="1"/>
  <c r="AU62" i="2" l="1"/>
  <c r="AT62" i="2"/>
  <c r="G62" i="2"/>
  <c r="F62" i="2"/>
  <c r="GB61" i="1"/>
  <c r="D61" i="1" s="1"/>
  <c r="D62" i="2" s="1"/>
  <c r="C62" i="2"/>
  <c r="GA61" i="1"/>
  <c r="A62" i="1"/>
  <c r="B62" i="1"/>
  <c r="C62" i="1"/>
  <c r="AU63" i="2" l="1"/>
  <c r="AT63" i="2"/>
  <c r="G63" i="2"/>
  <c r="F63" i="2"/>
  <c r="GB62" i="1"/>
  <c r="D62" i="1" s="1"/>
  <c r="D63" i="2" s="1"/>
  <c r="C63" i="2"/>
  <c r="GA62" i="1"/>
  <c r="G26" i="3" l="1"/>
  <c r="G389" i="3"/>
  <c r="G497" i="3"/>
  <c r="G117" i="3"/>
  <c r="G342" i="3"/>
  <c r="G299" i="3"/>
  <c r="G237" i="3"/>
  <c r="G132" i="3"/>
  <c r="G542" i="3"/>
  <c r="G83" i="3"/>
  <c r="G193" i="3"/>
  <c r="G528" i="3"/>
  <c r="G210" i="3"/>
  <c r="G211" i="3"/>
  <c r="G177" i="3"/>
  <c r="G435" i="3"/>
  <c r="G333" i="3"/>
  <c r="G318" i="3"/>
  <c r="G511" i="3"/>
  <c r="G191" i="3"/>
  <c r="G422" i="3"/>
  <c r="G423" i="3"/>
  <c r="G377" i="3"/>
  <c r="G150" i="3"/>
  <c r="G74" i="3"/>
  <c r="G559" i="3"/>
  <c r="G163" i="3"/>
  <c r="G315" i="3"/>
  <c r="G570" i="3"/>
  <c r="G207" i="3"/>
  <c r="G144" i="3"/>
  <c r="G300" i="3"/>
  <c r="G162" i="3"/>
  <c r="G223" i="3"/>
  <c r="G13" i="3"/>
  <c r="G219" i="3"/>
  <c r="G266" i="3"/>
  <c r="G574" i="3"/>
  <c r="G283" i="3"/>
  <c r="G129" i="3"/>
  <c r="G41" i="3"/>
  <c r="G179" i="3"/>
  <c r="G240" i="3"/>
  <c r="G67" i="3"/>
  <c r="G268" i="3"/>
  <c r="G282" i="3"/>
  <c r="G316" i="3"/>
  <c r="G190" i="3"/>
  <c r="G463" i="3"/>
  <c r="G280" i="3"/>
  <c r="G236" i="3"/>
  <c r="G372" i="3"/>
  <c r="G130" i="3"/>
  <c r="G39" i="3"/>
  <c r="G495" i="3"/>
  <c r="G329" i="3"/>
  <c r="G541" i="3"/>
  <c r="G348" i="3"/>
  <c r="G363" i="3"/>
  <c r="G6" i="3"/>
  <c r="G235" i="3"/>
  <c r="G301" i="3"/>
  <c r="G271" i="3"/>
  <c r="G192" i="3"/>
  <c r="G378" i="3"/>
  <c r="G450" i="3"/>
  <c r="G36" i="3"/>
  <c r="G38" i="3"/>
  <c r="G464" i="3"/>
  <c r="G195" i="3"/>
  <c r="G409" i="3"/>
  <c r="G296" i="3"/>
  <c r="G97" i="3"/>
  <c r="G451" i="3"/>
  <c r="G43" i="3"/>
  <c r="G7" i="3"/>
  <c r="G373" i="3"/>
  <c r="G356" i="3"/>
  <c r="G359" i="3"/>
  <c r="G284" i="3"/>
  <c r="G375" i="3"/>
  <c r="G165" i="3"/>
  <c r="G419" i="3"/>
  <c r="G115" i="3"/>
  <c r="G317" i="3"/>
  <c r="G114" i="3"/>
  <c r="G265" i="3"/>
  <c r="G164" i="3"/>
  <c r="G436" i="3"/>
  <c r="G344" i="3"/>
  <c r="G224" i="3"/>
  <c r="G560" i="3"/>
  <c r="G272" i="3"/>
  <c r="G73" i="3"/>
  <c r="G388" i="3"/>
  <c r="G312" i="3"/>
  <c r="G328" i="3"/>
  <c r="G302" i="3"/>
  <c r="G571" i="3"/>
  <c r="G87" i="3"/>
  <c r="G205" i="3"/>
  <c r="G69" i="3"/>
  <c r="G403" i="3"/>
  <c r="G540" i="3"/>
  <c r="G394" i="3"/>
  <c r="G220" i="3"/>
  <c r="G438" i="3"/>
  <c r="G376" i="3"/>
  <c r="G452" i="3"/>
  <c r="G21" i="3"/>
  <c r="G52" i="3"/>
  <c r="G391" i="3"/>
  <c r="G407" i="3"/>
  <c r="G254" i="3"/>
  <c r="G402" i="3"/>
  <c r="G174" i="3"/>
  <c r="G440" i="3"/>
  <c r="G408" i="3"/>
  <c r="G424" i="3"/>
  <c r="G524" i="3"/>
  <c r="G417" i="3"/>
  <c r="G54" i="3"/>
  <c r="G418" i="3"/>
  <c r="G158" i="3"/>
  <c r="G12" i="3"/>
  <c r="G311" i="3"/>
  <c r="G269" i="3"/>
  <c r="G9" i="3"/>
  <c r="G561" i="3"/>
  <c r="G330" i="3"/>
  <c r="G558" i="3"/>
  <c r="G390" i="3"/>
  <c r="G500" i="3"/>
  <c r="G577" i="3"/>
  <c r="G145" i="3"/>
  <c r="G448" i="3"/>
  <c r="G357" i="3"/>
  <c r="G113" i="3"/>
  <c r="G331" i="3"/>
  <c r="G25" i="3"/>
  <c r="G286" i="3"/>
  <c r="G251" i="3"/>
  <c r="G252" i="3"/>
  <c r="G387" i="3"/>
  <c r="G10" i="3"/>
  <c r="G88" i="3"/>
  <c r="G498" i="3"/>
  <c r="G465" i="3"/>
  <c r="G8" i="3"/>
  <c r="G478" i="3"/>
  <c r="G135" i="3"/>
  <c r="G453" i="3"/>
  <c r="G84" i="3"/>
  <c r="G514" i="3"/>
  <c r="G347" i="3"/>
  <c r="G128" i="3"/>
  <c r="G173" i="3"/>
  <c r="G509" i="3"/>
  <c r="G499" i="3"/>
  <c r="G298" i="3"/>
  <c r="G485" i="3"/>
  <c r="G24" i="3"/>
  <c r="G58" i="3"/>
  <c r="G405" i="3"/>
  <c r="G539" i="3"/>
  <c r="G222" i="3"/>
  <c r="G250" i="3"/>
  <c r="G544" i="3"/>
  <c r="G484" i="3"/>
  <c r="G361" i="3"/>
  <c r="G70" i="3"/>
  <c r="G98" i="3"/>
  <c r="G439" i="3"/>
  <c r="G469" i="3"/>
  <c r="G479" i="3"/>
  <c r="G99" i="3"/>
  <c r="G313" i="3"/>
  <c r="G555" i="3"/>
  <c r="G494" i="3"/>
  <c r="G516" i="3"/>
  <c r="G71" i="3"/>
  <c r="G455" i="3"/>
  <c r="G530" i="3"/>
  <c r="G470" i="3"/>
  <c r="G226" i="3"/>
  <c r="G360" i="3"/>
  <c r="G332" i="3"/>
  <c r="G221" i="3"/>
  <c r="G255" i="3"/>
  <c r="G189" i="3"/>
  <c r="G101" i="3"/>
  <c r="G393" i="3"/>
  <c r="G449" i="3"/>
  <c r="G358" i="3"/>
  <c r="G37" i="3"/>
  <c r="G556" i="3"/>
  <c r="G51" i="3"/>
  <c r="G131" i="3"/>
  <c r="G208" i="3"/>
  <c r="G525" i="3"/>
  <c r="G374" i="3"/>
  <c r="G119" i="3"/>
  <c r="G56" i="3"/>
  <c r="G257" i="3"/>
  <c r="G481" i="3"/>
  <c r="G22" i="3"/>
  <c r="G545" i="3"/>
  <c r="G42" i="3"/>
  <c r="G510" i="3"/>
  <c r="G204" i="3"/>
  <c r="G206" i="3"/>
  <c r="G241" i="3"/>
  <c r="G297" i="3"/>
  <c r="G379" i="3"/>
  <c r="G345" i="3"/>
  <c r="G573" i="3"/>
  <c r="G546" i="3"/>
  <c r="G160" i="3"/>
  <c r="G146" i="3"/>
  <c r="G575" i="3"/>
  <c r="G28" i="3"/>
  <c r="G270" i="3"/>
  <c r="G11" i="3"/>
  <c r="G134" i="3"/>
  <c r="G392" i="3"/>
  <c r="G482" i="3"/>
  <c r="G454" i="3"/>
  <c r="G267" i="3"/>
  <c r="G194" i="3"/>
  <c r="G53" i="3"/>
  <c r="G149" i="3"/>
  <c r="G483" i="3"/>
  <c r="G133" i="3"/>
  <c r="G327" i="3"/>
  <c r="G238" i="3"/>
  <c r="G27" i="3"/>
  <c r="G515" i="3"/>
  <c r="G421" i="3"/>
  <c r="G433" i="3"/>
  <c r="G281" i="3"/>
  <c r="G72" i="3"/>
  <c r="G501" i="3"/>
  <c r="G526" i="3"/>
  <c r="G496" i="3"/>
  <c r="G68" i="3"/>
  <c r="G102" i="3"/>
  <c r="G557" i="3"/>
  <c r="G40" i="3"/>
  <c r="G326" i="3"/>
  <c r="G253" i="3"/>
  <c r="G55" i="3"/>
  <c r="G176" i="3"/>
  <c r="G362" i="3"/>
  <c r="G86" i="3"/>
  <c r="G466" i="3"/>
  <c r="G404" i="3"/>
  <c r="G103" i="3"/>
  <c r="G89" i="3"/>
  <c r="G100" i="3"/>
  <c r="G513" i="3"/>
  <c r="G104" i="3"/>
  <c r="G225" i="3"/>
  <c r="G468" i="3"/>
  <c r="G175" i="3"/>
  <c r="G82" i="3"/>
  <c r="G239" i="3"/>
  <c r="G118" i="3"/>
  <c r="G572" i="3"/>
  <c r="G543" i="3"/>
  <c r="G314" i="3"/>
  <c r="G527" i="3"/>
  <c r="G196" i="3"/>
  <c r="G180" i="3"/>
  <c r="G159" i="3"/>
  <c r="G437" i="3"/>
  <c r="G161" i="3"/>
  <c r="G147" i="3"/>
  <c r="G512" i="3"/>
  <c r="G85" i="3"/>
  <c r="G209" i="3"/>
  <c r="G480" i="3"/>
  <c r="G529" i="3"/>
  <c r="G295" i="3"/>
  <c r="G467" i="3"/>
  <c r="G178" i="3"/>
  <c r="G562" i="3"/>
  <c r="G256" i="3"/>
  <c r="G143" i="3"/>
  <c r="G112" i="3"/>
  <c r="G287" i="3"/>
  <c r="G23" i="3"/>
  <c r="G57" i="3"/>
  <c r="G341" i="3"/>
  <c r="G234" i="3"/>
  <c r="G531" i="3"/>
  <c r="G343" i="3"/>
  <c r="G116" i="3"/>
  <c r="G148" i="3"/>
  <c r="G420" i="3"/>
  <c r="G406" i="3"/>
  <c r="G285" i="3"/>
  <c r="G346" i="3"/>
  <c r="G434" i="3"/>
  <c r="G576" i="3"/>
  <c r="A63" i="1"/>
  <c r="B63" i="1"/>
  <c r="C63" i="1"/>
  <c r="AU64" i="2" l="1"/>
  <c r="AT64" i="2"/>
  <c r="G64" i="2"/>
  <c r="F64" i="2"/>
  <c r="GB63" i="1"/>
  <c r="D63" i="1" s="1"/>
  <c r="D64" i="2" s="1"/>
  <c r="C64" i="2"/>
  <c r="GA63" i="1"/>
  <c r="A64" i="1" l="1"/>
  <c r="B64" i="1"/>
  <c r="C64" i="1"/>
  <c r="AU65" i="2" l="1"/>
  <c r="AT65" i="2"/>
  <c r="G65" i="2"/>
  <c r="F65" i="2"/>
  <c r="GB64" i="1"/>
  <c r="D64" i="1" s="1"/>
  <c r="D65" i="2" s="1"/>
  <c r="C65" i="2"/>
  <c r="GA64" i="1"/>
  <c r="A65" i="1" l="1"/>
  <c r="B65" i="1"/>
  <c r="C65" i="1"/>
  <c r="AU66" i="2" l="1"/>
  <c r="AT66" i="2"/>
  <c r="G66" i="2"/>
  <c r="F66" i="2"/>
  <c r="GB65" i="1"/>
  <c r="D65" i="1" s="1"/>
  <c r="D66" i="2" s="1"/>
  <c r="C66" i="2"/>
  <c r="GA65" i="1"/>
  <c r="A66" i="1" l="1"/>
  <c r="B66" i="1"/>
  <c r="C66" i="1"/>
  <c r="AU67" i="2" l="1"/>
  <c r="AT67" i="2"/>
  <c r="G67" i="2"/>
  <c r="F67" i="2"/>
  <c r="GB66" i="1"/>
  <c r="D66" i="1" s="1"/>
  <c r="D67" i="2" s="1"/>
  <c r="C67" i="2"/>
  <c r="GA66" i="1"/>
  <c r="H431" i="3" l="1"/>
  <c r="H171" i="3"/>
  <c r="H476" i="3"/>
  <c r="H293" i="3"/>
  <c r="H278" i="3"/>
  <c r="H507" i="3"/>
  <c r="H400" i="3"/>
  <c r="H553" i="3"/>
  <c r="H232" i="3"/>
  <c r="H34" i="3"/>
  <c r="H49" i="3"/>
  <c r="H354" i="3"/>
  <c r="H80" i="3"/>
  <c r="H4" i="3"/>
  <c r="H537" i="3"/>
  <c r="H568" i="3"/>
  <c r="H202" i="3"/>
  <c r="H385" i="3"/>
  <c r="H217" i="3"/>
  <c r="H309" i="3"/>
  <c r="H19" i="3"/>
  <c r="H324" i="3"/>
  <c r="H248" i="3"/>
  <c r="H339" i="3"/>
  <c r="H263" i="3"/>
  <c r="H492" i="3"/>
  <c r="H95" i="3"/>
  <c r="H415" i="3"/>
  <c r="H126" i="3"/>
  <c r="H156" i="3"/>
  <c r="H446" i="3"/>
  <c r="H65" i="3"/>
  <c r="H461" i="3"/>
  <c r="H141" i="3"/>
  <c r="H187" i="3"/>
  <c r="H110" i="3"/>
  <c r="H522" i="3"/>
  <c r="H370" i="3"/>
  <c r="A67" i="1"/>
  <c r="B67" i="1"/>
  <c r="C67" i="1"/>
  <c r="AU68" i="2" l="1"/>
  <c r="AT68" i="2"/>
  <c r="G68" i="2"/>
  <c r="F68" i="2"/>
  <c r="GB67" i="1"/>
  <c r="D67" i="1" s="1"/>
  <c r="D68" i="2" s="1"/>
  <c r="C68" i="2"/>
  <c r="GA67" i="1"/>
  <c r="A68" i="1"/>
  <c r="B68" i="1"/>
  <c r="C68" i="1"/>
  <c r="AU69" i="2" l="1"/>
  <c r="AT69" i="2"/>
  <c r="G69" i="2"/>
  <c r="F69" i="2"/>
  <c r="GB68" i="1"/>
  <c r="D68" i="1" s="1"/>
  <c r="D69" i="2" s="1"/>
  <c r="C69" i="2"/>
  <c r="GA68" i="1"/>
  <c r="A69" i="1"/>
  <c r="B69" i="1"/>
  <c r="C69" i="1"/>
  <c r="AU70" i="2" l="1"/>
  <c r="AT70" i="2"/>
  <c r="G70" i="2"/>
  <c r="F70" i="2"/>
  <c r="GB69" i="1"/>
  <c r="D69" i="1" s="1"/>
  <c r="D70" i="2" s="1"/>
  <c r="C70" i="2"/>
  <c r="GA69" i="1"/>
  <c r="A70" i="1"/>
  <c r="B70" i="1"/>
  <c r="C70" i="1"/>
  <c r="AU71" i="2" l="1"/>
  <c r="AT71" i="2"/>
  <c r="G71" i="2"/>
  <c r="F71" i="2"/>
  <c r="GB70" i="1"/>
  <c r="D70" i="1" s="1"/>
  <c r="D71" i="2" s="1"/>
  <c r="C71" i="2"/>
  <c r="GA70" i="1"/>
  <c r="A71" i="1"/>
  <c r="B71" i="1"/>
  <c r="C71" i="1"/>
  <c r="AU72" i="2" l="1"/>
  <c r="AT72" i="2"/>
  <c r="G72" i="2"/>
  <c r="F72" i="2"/>
  <c r="GB71" i="1"/>
  <c r="D71" i="1" s="1"/>
  <c r="D72" i="2" s="1"/>
  <c r="C72" i="2"/>
  <c r="GA71" i="1"/>
  <c r="A72" i="1"/>
  <c r="B72" i="1"/>
  <c r="C72" i="1"/>
  <c r="AU73" i="2" l="1"/>
  <c r="AT73" i="2"/>
  <c r="G73" i="2"/>
  <c r="F73" i="2"/>
  <c r="GB72" i="1"/>
  <c r="D72" i="1" s="1"/>
  <c r="D73" i="2" s="1"/>
  <c r="C73" i="2"/>
  <c r="GA72" i="1"/>
  <c r="A73" i="1"/>
  <c r="B73" i="1"/>
  <c r="C73" i="1"/>
  <c r="AU74" i="2" l="1"/>
  <c r="AT74" i="2"/>
  <c r="G74" i="2"/>
  <c r="F74" i="2"/>
  <c r="GB73" i="1"/>
  <c r="D73" i="1" s="1"/>
  <c r="D74" i="2" s="1"/>
  <c r="C74" i="2"/>
  <c r="GA73" i="1"/>
  <c r="A74" i="1"/>
  <c r="B74" i="1"/>
  <c r="C74" i="1"/>
  <c r="AU75" i="2" l="1"/>
  <c r="AT75" i="2"/>
  <c r="G75" i="2"/>
  <c r="F75" i="2"/>
  <c r="GB74" i="1"/>
  <c r="D74" i="1" s="1"/>
  <c r="D75" i="2" s="1"/>
  <c r="C75" i="2"/>
  <c r="GA74" i="1"/>
  <c r="H26" i="3" l="1"/>
  <c r="H373" i="3"/>
  <c r="H271" i="3"/>
  <c r="H8" i="3"/>
  <c r="H420" i="3"/>
  <c r="H270" i="3"/>
  <c r="H87" i="3"/>
  <c r="H419" i="3"/>
  <c r="H86" i="3"/>
  <c r="H386" i="3"/>
  <c r="H203" i="3"/>
  <c r="H71" i="3"/>
  <c r="H402" i="3"/>
  <c r="H300" i="3"/>
  <c r="H102" i="3"/>
  <c r="H417" i="3"/>
  <c r="H316" i="3"/>
  <c r="H36" i="3"/>
  <c r="H498" i="3"/>
  <c r="H282" i="3"/>
  <c r="H116" i="3"/>
  <c r="H497" i="3"/>
  <c r="H379" i="3"/>
  <c r="H512" i="3"/>
  <c r="H172" i="3"/>
  <c r="H113" i="3"/>
  <c r="H574" i="3"/>
  <c r="H393" i="3"/>
  <c r="H211" i="3"/>
  <c r="H494" i="3"/>
  <c r="H424" i="3"/>
  <c r="H194" i="3"/>
  <c r="H524" i="3"/>
  <c r="H391" i="3"/>
  <c r="H209" i="3"/>
  <c r="H572" i="3"/>
  <c r="H439" i="3"/>
  <c r="H143" i="3"/>
  <c r="H342" i="3"/>
  <c r="H159" i="3"/>
  <c r="H571" i="3"/>
  <c r="H239" i="3"/>
  <c r="H11" i="3"/>
  <c r="H190" i="3"/>
  <c r="H57" i="3"/>
  <c r="H355" i="3"/>
  <c r="H205" i="3"/>
  <c r="H148" i="3"/>
  <c r="H206" i="3"/>
  <c r="H372" i="3"/>
  <c r="H135" i="3"/>
  <c r="H466" i="3"/>
  <c r="H235" i="3"/>
  <c r="H85" i="3"/>
  <c r="H416" i="3"/>
  <c r="H267" i="3"/>
  <c r="H51" i="3"/>
  <c r="H233" i="3"/>
  <c r="H180" i="3"/>
  <c r="H528" i="3"/>
  <c r="H362" i="3"/>
  <c r="H165" i="3"/>
  <c r="H480" i="3"/>
  <c r="H422" i="3"/>
  <c r="H142" i="3"/>
  <c r="H28" i="3"/>
  <c r="H454" i="3"/>
  <c r="H287" i="3"/>
  <c r="H25" i="3"/>
  <c r="H437" i="3"/>
  <c r="H7" i="3"/>
  <c r="H468" i="3"/>
  <c r="H188" i="3"/>
  <c r="H73" i="3"/>
  <c r="H485" i="3"/>
  <c r="H189" i="3"/>
  <c r="H55" i="3"/>
  <c r="H387" i="3"/>
  <c r="H301" i="3"/>
  <c r="H37" i="3"/>
  <c r="H516" i="3"/>
  <c r="H219" i="3"/>
  <c r="H69" i="3"/>
  <c r="H450" i="3"/>
  <c r="H348" i="3"/>
  <c r="H66" i="3"/>
  <c r="H236" i="3"/>
  <c r="H35" i="3"/>
  <c r="H464" i="3"/>
  <c r="H114" i="3"/>
  <c r="H264" i="3"/>
  <c r="H6" i="3"/>
  <c r="H225" i="3"/>
  <c r="H341" i="3"/>
  <c r="H12" i="3"/>
  <c r="H272" i="3"/>
  <c r="H469" i="3"/>
  <c r="H133" i="3"/>
  <c r="H481" i="3"/>
  <c r="H99" i="3"/>
  <c r="H249" i="3"/>
  <c r="H561" i="3"/>
  <c r="H195" i="3"/>
  <c r="H295" i="3"/>
  <c r="H131" i="3"/>
  <c r="H329" i="3"/>
  <c r="H477" i="3"/>
  <c r="H112" i="3"/>
  <c r="H493" i="3"/>
  <c r="H160" i="3"/>
  <c r="H310" i="3"/>
  <c r="H526" i="3"/>
  <c r="H53" i="3"/>
  <c r="H101" i="3"/>
  <c r="H204" i="3"/>
  <c r="H27" i="3"/>
  <c r="H220" i="3"/>
  <c r="H284" i="3"/>
  <c r="H218" i="3"/>
  <c r="H150" i="3"/>
  <c r="H297" i="3"/>
  <c r="H147" i="3"/>
  <c r="H157" i="3"/>
  <c r="H376" i="3"/>
  <c r="H192" i="3"/>
  <c r="H256" i="3"/>
  <c r="H173" i="3"/>
  <c r="H149" i="3"/>
  <c r="H67" i="3"/>
  <c r="H130" i="3"/>
  <c r="H510" i="3"/>
  <c r="H375" i="3"/>
  <c r="H50" i="3"/>
  <c r="H345" i="3"/>
  <c r="H179" i="3"/>
  <c r="H543" i="3"/>
  <c r="H279" i="3"/>
  <c r="H146" i="3"/>
  <c r="H575" i="3"/>
  <c r="H311" i="3"/>
  <c r="H177" i="3"/>
  <c r="H525" i="3"/>
  <c r="H210" i="3"/>
  <c r="H541" i="3"/>
  <c r="H128" i="3"/>
  <c r="H573" i="3"/>
  <c r="H440" i="3"/>
  <c r="H175" i="3"/>
  <c r="H555" i="3"/>
  <c r="H325" i="3"/>
  <c r="H158" i="3"/>
  <c r="H43" i="3"/>
  <c r="H340" i="3"/>
  <c r="H577" i="3"/>
  <c r="H483" i="3"/>
  <c r="H23" i="3"/>
  <c r="H452" i="3"/>
  <c r="H253" i="3"/>
  <c r="H22" i="3"/>
  <c r="H467" i="3"/>
  <c r="H268" i="3"/>
  <c r="H21" i="3"/>
  <c r="H434" i="3"/>
  <c r="H332" i="3"/>
  <c r="H465" i="3"/>
  <c r="H315" i="3"/>
  <c r="H20" i="3"/>
  <c r="H283" i="3"/>
  <c r="H514" i="3"/>
  <c r="H347" i="3"/>
  <c r="H132" i="3"/>
  <c r="H330" i="3"/>
  <c r="H496" i="3"/>
  <c r="H223" i="3"/>
  <c r="H56" i="3"/>
  <c r="H129" i="3"/>
  <c r="H358" i="3"/>
  <c r="H538" i="3"/>
  <c r="H127" i="3"/>
  <c r="H470" i="3"/>
  <c r="H41" i="3"/>
  <c r="H363" i="3"/>
  <c r="H545" i="3"/>
  <c r="H196" i="3"/>
  <c r="H361" i="3"/>
  <c r="H576" i="3"/>
  <c r="H560" i="3"/>
  <c r="H81" i="3"/>
  <c r="H344" i="3"/>
  <c r="H408" i="3"/>
  <c r="H539" i="3"/>
  <c r="H478" i="3"/>
  <c r="H269" i="3"/>
  <c r="H286" i="3"/>
  <c r="H174" i="3"/>
  <c r="H302" i="3"/>
  <c r="H500" i="3"/>
  <c r="H515" i="3"/>
  <c r="H449" i="3"/>
  <c r="H83" i="3"/>
  <c r="H511" i="3"/>
  <c r="H104" i="3"/>
  <c r="H556" i="3"/>
  <c r="H570" i="3"/>
  <c r="H438" i="3"/>
  <c r="H405" i="3"/>
  <c r="H331" i="3"/>
  <c r="H82" i="3"/>
  <c r="H360" i="3"/>
  <c r="H359" i="3"/>
  <c r="H238" i="3"/>
  <c r="H74" i="3"/>
  <c r="H453" i="3"/>
  <c r="H254" i="3"/>
  <c r="H72" i="3"/>
  <c r="H501" i="3"/>
  <c r="H318" i="3"/>
  <c r="H38" i="3"/>
  <c r="H435" i="3"/>
  <c r="H317" i="3"/>
  <c r="H70" i="3"/>
  <c r="H401" i="3"/>
  <c r="H285" i="3"/>
  <c r="H118" i="3"/>
  <c r="H418" i="3"/>
  <c r="H333" i="3"/>
  <c r="H134" i="3"/>
  <c r="H482" i="3"/>
  <c r="H299" i="3"/>
  <c r="H84" i="3"/>
  <c r="H266" i="3"/>
  <c r="H115" i="3"/>
  <c r="H562" i="3"/>
  <c r="H313" i="3"/>
  <c r="H178" i="3"/>
  <c r="H145" i="3"/>
  <c r="H97" i="3"/>
  <c r="H542" i="3"/>
  <c r="H409" i="3"/>
  <c r="H558" i="3"/>
  <c r="H343" i="3"/>
  <c r="H176" i="3"/>
  <c r="H508" i="3"/>
  <c r="H407" i="3"/>
  <c r="H240" i="3"/>
  <c r="H374" i="3"/>
  <c r="H111" i="3"/>
  <c r="H523" i="3"/>
  <c r="H455" i="3"/>
  <c r="H208" i="3"/>
  <c r="H569" i="3"/>
  <c r="H356" i="3"/>
  <c r="H191" i="3"/>
  <c r="H10" i="3"/>
  <c r="H388" i="3"/>
  <c r="H222" i="3"/>
  <c r="H89" i="3"/>
  <c r="H403" i="3"/>
  <c r="H389" i="3"/>
  <c r="H40" i="3"/>
  <c r="H280" i="3"/>
  <c r="H377" i="3"/>
  <c r="H252" i="3"/>
  <c r="H117" i="3"/>
  <c r="H499" i="3"/>
  <c r="H234" i="3"/>
  <c r="H68" i="3"/>
  <c r="H546" i="3"/>
  <c r="H250" i="3"/>
  <c r="H164" i="3"/>
  <c r="H432" i="3"/>
  <c r="H314" i="3"/>
  <c r="H98" i="3"/>
  <c r="H447" i="3"/>
  <c r="H298" i="3"/>
  <c r="H257" i="3"/>
  <c r="H554" i="3"/>
  <c r="H390" i="3"/>
  <c r="H207" i="3"/>
  <c r="H42" i="3"/>
  <c r="H421" i="3"/>
  <c r="H255" i="3"/>
  <c r="H24" i="3"/>
  <c r="H404" i="3"/>
  <c r="H237" i="3"/>
  <c r="H88" i="3"/>
  <c r="H436" i="3"/>
  <c r="H39" i="3"/>
  <c r="H371" i="3"/>
  <c r="H221" i="3"/>
  <c r="H103" i="3"/>
  <c r="H451" i="3"/>
  <c r="H531" i="3"/>
  <c r="H530" i="3"/>
  <c r="H100" i="3"/>
  <c r="H544" i="3"/>
  <c r="H9" i="3"/>
  <c r="H406" i="3"/>
  <c r="H13" i="3"/>
  <c r="H513" i="3"/>
  <c r="H281" i="3"/>
  <c r="H394" i="3"/>
  <c r="H378" i="3"/>
  <c r="H226" i="3"/>
  <c r="H557" i="3"/>
  <c r="H265" i="3"/>
  <c r="H163" i="3"/>
  <c r="H463" i="3"/>
  <c r="H296" i="3"/>
  <c r="H162" i="3"/>
  <c r="H527" i="3"/>
  <c r="H312" i="3"/>
  <c r="H96" i="3"/>
  <c r="H294" i="3"/>
  <c r="H144" i="3"/>
  <c r="H540" i="3"/>
  <c r="H328" i="3"/>
  <c r="H161" i="3"/>
  <c r="H509" i="3"/>
  <c r="H392" i="3"/>
  <c r="H193" i="3"/>
  <c r="H423" i="3"/>
  <c r="H224" i="3"/>
  <c r="H357" i="3"/>
  <c r="H346" i="3"/>
  <c r="H495" i="3"/>
  <c r="H484" i="3"/>
  <c r="H327" i="3"/>
  <c r="H54" i="3"/>
  <c r="H5" i="3"/>
  <c r="H52" i="3"/>
  <c r="H448" i="3"/>
  <c r="H433" i="3"/>
  <c r="H529" i="3"/>
  <c r="H119" i="3"/>
  <c r="H326" i="3"/>
  <c r="H58" i="3"/>
  <c r="H251" i="3"/>
  <c r="H479" i="3"/>
  <c r="H462" i="3"/>
  <c r="H241" i="3"/>
  <c r="H559" i="3"/>
  <c r="A75" i="1"/>
  <c r="B75" i="1"/>
  <c r="C75" i="1"/>
  <c r="AU76" i="2" l="1"/>
  <c r="AT76" i="2"/>
  <c r="G76" i="2"/>
  <c r="F76" i="2"/>
  <c r="GB75" i="1"/>
  <c r="D75" i="1" s="1"/>
  <c r="D76" i="2" s="1"/>
  <c r="C76" i="2"/>
  <c r="GA75" i="1"/>
  <c r="A76" i="1" l="1"/>
  <c r="B76" i="1"/>
  <c r="C76" i="1"/>
  <c r="AU77" i="2" l="1"/>
  <c r="AT77" i="2"/>
  <c r="G77" i="2"/>
  <c r="F77" i="2"/>
  <c r="GB76" i="1"/>
  <c r="D76" i="1" s="1"/>
  <c r="D77" i="2" s="1"/>
  <c r="C77" i="2"/>
  <c r="GA76" i="1"/>
  <c r="A77" i="1" l="1"/>
  <c r="B77" i="1"/>
  <c r="C77" i="1"/>
  <c r="AU78" i="2" l="1"/>
  <c r="AT78" i="2"/>
  <c r="G78" i="2"/>
  <c r="F78" i="2"/>
  <c r="GB77" i="1"/>
  <c r="D77" i="1" s="1"/>
  <c r="D78" i="2" s="1"/>
  <c r="C78" i="2"/>
  <c r="GA77" i="1"/>
  <c r="I110" i="3" l="1"/>
  <c r="D110" i="10" s="1"/>
  <c r="I156" i="3"/>
  <c r="D156" i="10" s="1"/>
  <c r="I232" i="3"/>
  <c r="D232" i="10" s="1"/>
  <c r="I324" i="3"/>
  <c r="D323" i="10" s="1"/>
  <c r="I522" i="3"/>
  <c r="D520" i="10" s="1"/>
  <c r="I293" i="3"/>
  <c r="D292" i="10" s="1"/>
  <c r="I568" i="3"/>
  <c r="D566" i="10" s="1"/>
  <c r="I80" i="3"/>
  <c r="D80" i="10" s="1"/>
  <c r="I95" i="3"/>
  <c r="D95" i="10" s="1"/>
  <c r="I492" i="3"/>
  <c r="D490" i="10" s="1"/>
  <c r="I19" i="3"/>
  <c r="D19" i="10" s="1"/>
  <c r="I141" i="3"/>
  <c r="D140" i="10" s="1"/>
  <c r="I278" i="3"/>
  <c r="D277" i="10" s="1"/>
  <c r="I309" i="3"/>
  <c r="D308" i="10" s="1"/>
  <c r="I553" i="3"/>
  <c r="D551" i="10" s="1"/>
  <c r="I4" i="3"/>
  <c r="D4" i="10" s="1"/>
  <c r="I446" i="3"/>
  <c r="D444" i="10" s="1"/>
  <c r="I171" i="3"/>
  <c r="D171" i="10" s="1"/>
  <c r="I248" i="3"/>
  <c r="D247" i="10" s="1"/>
  <c r="I339" i="3"/>
  <c r="D338" i="10" s="1"/>
  <c r="I415" i="3"/>
  <c r="D414" i="10" s="1"/>
  <c r="I263" i="3"/>
  <c r="D262" i="10" s="1"/>
  <c r="I385" i="3"/>
  <c r="D384" i="10" s="1"/>
  <c r="I461" i="3"/>
  <c r="D460" i="10" s="1"/>
  <c r="I65" i="3"/>
  <c r="D64" i="10" s="1"/>
  <c r="I400" i="3"/>
  <c r="D399" i="10" s="1"/>
  <c r="I537" i="3"/>
  <c r="D536" i="10" s="1"/>
  <c r="I217" i="3"/>
  <c r="D216" i="10" s="1"/>
  <c r="I476" i="3"/>
  <c r="D475" i="10" s="1"/>
  <c r="I507" i="3"/>
  <c r="D505" i="10" s="1"/>
  <c r="I431" i="3"/>
  <c r="D429" i="10" s="1"/>
  <c r="I126" i="3"/>
  <c r="D125" i="10" s="1"/>
  <c r="I187" i="3"/>
  <c r="D186" i="10" s="1"/>
  <c r="I34" i="3"/>
  <c r="D34" i="10" s="1"/>
  <c r="I49" i="3"/>
  <c r="D49" i="10" s="1"/>
  <c r="I202" i="3"/>
  <c r="D201" i="10" s="1"/>
  <c r="I354" i="3"/>
  <c r="D353" i="10" s="1"/>
  <c r="I370" i="3"/>
  <c r="D368" i="10" s="1"/>
  <c r="A78" i="1"/>
  <c r="B78" i="1"/>
  <c r="C78" i="1"/>
  <c r="AU79" i="2" l="1"/>
  <c r="AT79" i="2"/>
  <c r="G79" i="2"/>
  <c r="F79" i="2"/>
  <c r="GB78" i="1"/>
  <c r="D78" i="1" s="1"/>
  <c r="D79" i="2" s="1"/>
  <c r="C79" i="2"/>
  <c r="GA78" i="1"/>
  <c r="I493" i="3" l="1"/>
  <c r="D491" i="10" s="1"/>
  <c r="I157" i="3"/>
  <c r="D157" i="10" s="1"/>
  <c r="I264" i="3"/>
  <c r="D263" i="10" s="1"/>
  <c r="I5" i="3"/>
  <c r="D5" i="10" s="1"/>
  <c r="I447" i="3"/>
  <c r="D445" i="10" s="1"/>
  <c r="I35" i="3"/>
  <c r="D35" i="10" s="1"/>
  <c r="I127" i="3"/>
  <c r="D126" i="10" s="1"/>
  <c r="I416" i="3"/>
  <c r="D415" i="10" s="1"/>
  <c r="I569" i="3"/>
  <c r="D567" i="10" s="1"/>
  <c r="I142" i="3"/>
  <c r="D141" i="10" s="1"/>
  <c r="I233" i="3"/>
  <c r="D233" i="10" s="1"/>
  <c r="I340" i="3"/>
  <c r="D339" i="10" s="1"/>
  <c r="I218" i="3"/>
  <c r="D217" i="10" s="1"/>
  <c r="I66" i="3"/>
  <c r="D65" i="10" s="1"/>
  <c r="I50" i="3"/>
  <c r="D50" i="10" s="1"/>
  <c r="I203" i="3"/>
  <c r="D202" i="10" s="1"/>
  <c r="I96" i="3"/>
  <c r="D96" i="10" s="1"/>
  <c r="I188" i="3"/>
  <c r="D187" i="10" s="1"/>
  <c r="I279" i="3"/>
  <c r="D278" i="10" s="1"/>
  <c r="I111" i="3"/>
  <c r="D111" i="10" s="1"/>
  <c r="I477" i="3"/>
  <c r="D476" i="10" s="1"/>
  <c r="I538" i="3"/>
  <c r="D537" i="10" s="1"/>
  <c r="I81" i="3"/>
  <c r="D81" i="10" s="1"/>
  <c r="I249" i="3"/>
  <c r="D248" i="10" s="1"/>
  <c r="I355" i="3"/>
  <c r="D354" i="10" s="1"/>
  <c r="I20" i="3"/>
  <c r="D20" i="10" s="1"/>
  <c r="I508" i="3"/>
  <c r="D506" i="10" s="1"/>
  <c r="I462" i="3"/>
  <c r="D461" i="10" s="1"/>
  <c r="I310" i="3"/>
  <c r="D309" i="10" s="1"/>
  <c r="I386" i="3"/>
  <c r="D385" i="10" s="1"/>
  <c r="I432" i="3"/>
  <c r="D430" i="10" s="1"/>
  <c r="I325" i="3"/>
  <c r="D324" i="10" s="1"/>
  <c r="I401" i="3"/>
  <c r="D400" i="10" s="1"/>
  <c r="I294" i="3"/>
  <c r="D293" i="10" s="1"/>
  <c r="I371" i="3"/>
  <c r="D369" i="10" s="1"/>
  <c r="I172" i="3"/>
  <c r="D172" i="10" s="1"/>
  <c r="I554" i="3"/>
  <c r="D552" i="10" s="1"/>
  <c r="I523" i="3"/>
  <c r="D521" i="10" s="1"/>
  <c r="A79" i="1"/>
  <c r="B79" i="1"/>
  <c r="C79" i="1"/>
  <c r="AU80" i="2" l="1"/>
  <c r="AT80" i="2"/>
  <c r="G80" i="2"/>
  <c r="F80" i="2"/>
  <c r="GB79" i="1"/>
  <c r="D79" i="1" s="1"/>
  <c r="D80" i="2" s="1"/>
  <c r="C80" i="2"/>
  <c r="GA79" i="1"/>
  <c r="A80" i="1"/>
  <c r="B80" i="1"/>
  <c r="C80" i="1"/>
  <c r="AU81" i="2" l="1"/>
  <c r="AT81" i="2"/>
  <c r="G81" i="2"/>
  <c r="F81" i="2"/>
  <c r="GB80" i="1"/>
  <c r="D80" i="1" s="1"/>
  <c r="D81" i="2" s="1"/>
  <c r="C81" i="2"/>
  <c r="GA80" i="1"/>
  <c r="A81" i="1"/>
  <c r="B81" i="1"/>
  <c r="C81" i="1"/>
  <c r="AU82" i="2" l="1"/>
  <c r="AT82" i="2"/>
  <c r="G82" i="2"/>
  <c r="F82" i="2"/>
  <c r="GB81" i="1"/>
  <c r="D81" i="1" s="1"/>
  <c r="D82" i="2" s="1"/>
  <c r="C82" i="2"/>
  <c r="GA81" i="1"/>
  <c r="A82" i="1"/>
  <c r="B82" i="1"/>
  <c r="C82" i="1"/>
  <c r="AU83" i="2" l="1"/>
  <c r="AT83" i="2"/>
  <c r="G83" i="2"/>
  <c r="F83" i="2"/>
  <c r="GB82" i="1"/>
  <c r="D82" i="1" s="1"/>
  <c r="D83" i="2" s="1"/>
  <c r="C83" i="2"/>
  <c r="GA82" i="1"/>
  <c r="A83" i="1"/>
  <c r="B83" i="1"/>
  <c r="C83" i="1"/>
  <c r="AU84" i="2" l="1"/>
  <c r="AT84" i="2"/>
  <c r="G84" i="2"/>
  <c r="F84" i="2"/>
  <c r="GB83" i="1"/>
  <c r="D83" i="1" s="1"/>
  <c r="D84" i="2" s="1"/>
  <c r="C84" i="2"/>
  <c r="GA83" i="1"/>
  <c r="A84" i="1"/>
  <c r="B84" i="1"/>
  <c r="C84" i="1"/>
  <c r="AU85" i="2" l="1"/>
  <c r="AT85" i="2"/>
  <c r="G85" i="2"/>
  <c r="F85" i="2"/>
  <c r="GB84" i="1"/>
  <c r="D84" i="1" s="1"/>
  <c r="D85" i="2" s="1"/>
  <c r="C85" i="2"/>
  <c r="GA84" i="1"/>
  <c r="A85" i="1"/>
  <c r="B85" i="1"/>
  <c r="C85" i="1"/>
  <c r="AU86" i="2" l="1"/>
  <c r="AT86" i="2"/>
  <c r="G86" i="2"/>
  <c r="F86" i="2"/>
  <c r="GB85" i="1"/>
  <c r="D85" i="1" s="1"/>
  <c r="D86" i="2" s="1"/>
  <c r="C86" i="2"/>
  <c r="GA85" i="1"/>
  <c r="A86" i="1"/>
  <c r="B86" i="1"/>
  <c r="C86" i="1"/>
  <c r="AU87" i="2" l="1"/>
  <c r="AT87" i="2"/>
  <c r="G87" i="2"/>
  <c r="F87" i="2"/>
  <c r="GB86" i="1"/>
  <c r="D86" i="1" s="1"/>
  <c r="D87" i="2" s="1"/>
  <c r="C87" i="2"/>
  <c r="GA86" i="1"/>
  <c r="I74" i="3" l="1"/>
  <c r="D73" i="10" s="1"/>
  <c r="I437" i="3"/>
  <c r="D435" i="10" s="1"/>
  <c r="I316" i="3"/>
  <c r="D315" i="10" s="1"/>
  <c r="I145" i="3"/>
  <c r="D144" i="10" s="1"/>
  <c r="I359" i="3"/>
  <c r="D358" i="10" s="1"/>
  <c r="I143" i="3"/>
  <c r="D142" i="10" s="1"/>
  <c r="I161" i="3"/>
  <c r="D161" i="10" s="1"/>
  <c r="I509" i="3"/>
  <c r="D507" i="10" s="1"/>
  <c r="I326" i="3"/>
  <c r="D325" i="10" s="1"/>
  <c r="I424" i="3"/>
  <c r="D423" i="10" s="1"/>
  <c r="I147" i="3"/>
  <c r="D146" i="10" s="1"/>
  <c r="I540" i="3"/>
  <c r="D539" i="10" s="1"/>
  <c r="I374" i="3"/>
  <c r="D372" i="10" s="1"/>
  <c r="I100" i="3"/>
  <c r="D100" i="10" s="1"/>
  <c r="I22" i="3"/>
  <c r="D22" i="10" s="1"/>
  <c r="I483" i="3"/>
  <c r="D482" i="10" s="1"/>
  <c r="I280" i="3"/>
  <c r="D279" i="10" s="1"/>
  <c r="I270" i="3"/>
  <c r="D269" i="10" s="1"/>
  <c r="I357" i="3"/>
  <c r="D356" i="10" s="1"/>
  <c r="I511" i="3"/>
  <c r="D509" i="10" s="1"/>
  <c r="I119" i="3"/>
  <c r="D119" i="10" s="1"/>
  <c r="I99" i="3"/>
  <c r="D99" i="10" s="1"/>
  <c r="I265" i="3"/>
  <c r="D264" i="10" s="1"/>
  <c r="I440" i="3"/>
  <c r="D438" i="10" s="1"/>
  <c r="I204" i="3"/>
  <c r="D203" i="10" s="1"/>
  <c r="I311" i="3"/>
  <c r="D310" i="10" s="1"/>
  <c r="I417" i="3"/>
  <c r="D416" i="10" s="1"/>
  <c r="I436" i="3"/>
  <c r="D434" i="10" s="1"/>
  <c r="I85" i="3"/>
  <c r="D85" i="10" s="1"/>
  <c r="I178" i="3"/>
  <c r="D178" i="10" s="1"/>
  <c r="I494" i="3"/>
  <c r="D492" i="10" s="1"/>
  <c r="I577" i="3"/>
  <c r="D575" i="10" s="1"/>
  <c r="I332" i="3"/>
  <c r="D331" i="10" s="1"/>
  <c r="I208" i="3"/>
  <c r="D207" i="10" s="1"/>
  <c r="I38" i="3"/>
  <c r="D38" i="10" s="1"/>
  <c r="I574" i="3"/>
  <c r="D572" i="10" s="1"/>
  <c r="I149" i="3"/>
  <c r="D148" i="10" s="1"/>
  <c r="I222" i="3"/>
  <c r="D221" i="10" s="1"/>
  <c r="I409" i="3"/>
  <c r="D408" i="10" s="1"/>
  <c r="I539" i="3"/>
  <c r="D538" i="10" s="1"/>
  <c r="I241" i="3"/>
  <c r="D241" i="10" s="1"/>
  <c r="I478" i="3"/>
  <c r="D477" i="10" s="1"/>
  <c r="I342" i="3"/>
  <c r="D341" i="10" s="1"/>
  <c r="I162" i="3"/>
  <c r="D162" i="10" s="1"/>
  <c r="I12" i="3"/>
  <c r="D12" i="10" s="1"/>
  <c r="I405" i="3"/>
  <c r="D404" i="10" s="1"/>
  <c r="I271" i="3"/>
  <c r="D270" i="10" s="1"/>
  <c r="I267" i="3"/>
  <c r="D266" i="10" s="1"/>
  <c r="I39" i="3"/>
  <c r="D39" i="10" s="1"/>
  <c r="I484" i="3"/>
  <c r="D483" i="10" s="1"/>
  <c r="I191" i="3"/>
  <c r="D190" i="10" s="1"/>
  <c r="I25" i="3"/>
  <c r="D25" i="10" s="1"/>
  <c r="I485" i="3"/>
  <c r="D484" i="10" s="1"/>
  <c r="I470" i="3"/>
  <c r="D469" i="10" s="1"/>
  <c r="I88" i="3"/>
  <c r="D88" i="10" s="1"/>
  <c r="I272" i="3"/>
  <c r="D271" i="10" s="1"/>
  <c r="I98" i="3"/>
  <c r="D98" i="10" s="1"/>
  <c r="I11" i="3"/>
  <c r="D11" i="10" s="1"/>
  <c r="I192" i="3"/>
  <c r="D191" i="10" s="1"/>
  <c r="I163" i="3"/>
  <c r="D163" i="10" s="1"/>
  <c r="I543" i="3"/>
  <c r="D542" i="10" s="1"/>
  <c r="I312" i="3"/>
  <c r="D311" i="10" s="1"/>
  <c r="I207" i="3"/>
  <c r="D206" i="10" s="1"/>
  <c r="I480" i="3"/>
  <c r="D479" i="10" s="1"/>
  <c r="I450" i="3"/>
  <c r="D448" i="10" s="1"/>
  <c r="I286" i="3"/>
  <c r="D285" i="10" s="1"/>
  <c r="I146" i="3"/>
  <c r="D145" i="10" s="1"/>
  <c r="I40" i="3"/>
  <c r="D40" i="10" s="1"/>
  <c r="I560" i="3"/>
  <c r="D558" i="10" s="1"/>
  <c r="I315" i="3"/>
  <c r="D314" i="10" s="1"/>
  <c r="I160" i="3"/>
  <c r="D160" i="10" s="1"/>
  <c r="I117" i="3"/>
  <c r="D117" i="10" s="1"/>
  <c r="I465" i="3"/>
  <c r="D464" i="10" s="1"/>
  <c r="I392" i="3"/>
  <c r="D391" i="10" s="1"/>
  <c r="I394" i="3"/>
  <c r="D393" i="10" s="1"/>
  <c r="I330" i="3"/>
  <c r="D329" i="10" s="1"/>
  <c r="I54" i="3"/>
  <c r="D54" i="10" s="1"/>
  <c r="I194" i="3"/>
  <c r="D193" i="10" s="1"/>
  <c r="I266" i="3"/>
  <c r="D265" i="10" s="1"/>
  <c r="I558" i="3"/>
  <c r="D556" i="10" s="1"/>
  <c r="I287" i="3"/>
  <c r="D286" i="10" s="1"/>
  <c r="I422" i="3"/>
  <c r="D421" i="10" s="1"/>
  <c r="I24" i="3"/>
  <c r="D24" i="10" s="1"/>
  <c r="I211" i="3"/>
  <c r="D210" i="10" s="1"/>
  <c r="I403" i="3"/>
  <c r="D402" i="10" s="1"/>
  <c r="I68" i="3"/>
  <c r="D67" i="10" s="1"/>
  <c r="I435" i="3"/>
  <c r="D433" i="10" s="1"/>
  <c r="I234" i="3"/>
  <c r="D234" i="10" s="1"/>
  <c r="I348" i="3"/>
  <c r="D347" i="10" s="1"/>
  <c r="I28" i="3"/>
  <c r="D28" i="10" s="1"/>
  <c r="I55" i="3"/>
  <c r="D55" i="10" s="1"/>
  <c r="I132" i="3"/>
  <c r="D131" i="10" s="1"/>
  <c r="I556" i="3"/>
  <c r="D554" i="10" s="1"/>
  <c r="I561" i="3"/>
  <c r="D559" i="10" s="1"/>
  <c r="I407" i="3"/>
  <c r="D406" i="10" s="1"/>
  <c r="I390" i="3"/>
  <c r="D389" i="10" s="1"/>
  <c r="I545" i="3"/>
  <c r="D544" i="10" s="1"/>
  <c r="I89" i="3"/>
  <c r="D89" i="10" s="1"/>
  <c r="I165" i="3"/>
  <c r="D165" i="10" s="1"/>
  <c r="I97" i="3"/>
  <c r="D97" i="10" s="1"/>
  <c r="I501" i="3"/>
  <c r="D499" i="10" s="1"/>
  <c r="I557" i="3"/>
  <c r="D555" i="10" s="1"/>
  <c r="I56" i="3"/>
  <c r="D56" i="10" s="1"/>
  <c r="I179" i="3"/>
  <c r="D179" i="10" s="1"/>
  <c r="I512" i="3"/>
  <c r="D510" i="10" s="1"/>
  <c r="I455" i="3"/>
  <c r="D453" i="10" s="1"/>
  <c r="I301" i="3"/>
  <c r="D300" i="10" s="1"/>
  <c r="I102" i="3"/>
  <c r="D102" i="10" s="1"/>
  <c r="I482" i="3"/>
  <c r="D481" i="10" s="1"/>
  <c r="I298" i="3"/>
  <c r="D297" i="10" s="1"/>
  <c r="I284" i="3"/>
  <c r="D283" i="10" s="1"/>
  <c r="I135" i="3"/>
  <c r="D134" i="10" s="1"/>
  <c r="I499" i="3"/>
  <c r="D497" i="10" s="1"/>
  <c r="I451" i="3"/>
  <c r="D449" i="10" s="1"/>
  <c r="I255" i="3"/>
  <c r="D254" i="10" s="1"/>
  <c r="I224" i="3"/>
  <c r="D223" i="10" s="1"/>
  <c r="I226" i="3"/>
  <c r="D225" i="10" s="1"/>
  <c r="I41" i="3"/>
  <c r="D41" i="10" s="1"/>
  <c r="I420" i="3"/>
  <c r="D419" i="10" s="1"/>
  <c r="I329" i="3"/>
  <c r="D328" i="10" s="1"/>
  <c r="I570" i="3"/>
  <c r="D568" i="10" s="1"/>
  <c r="I240" i="3"/>
  <c r="D240" i="10" s="1"/>
  <c r="I285" i="3"/>
  <c r="D284" i="10" s="1"/>
  <c r="I206" i="3"/>
  <c r="D205" i="10" s="1"/>
  <c r="I345" i="3"/>
  <c r="D344" i="10" s="1"/>
  <c r="I544" i="3"/>
  <c r="D543" i="10" s="1"/>
  <c r="I546" i="3"/>
  <c r="D545" i="10" s="1"/>
  <c r="I418" i="3"/>
  <c r="D417" i="10" s="1"/>
  <c r="I314" i="3"/>
  <c r="D313" i="10" s="1"/>
  <c r="I113" i="3"/>
  <c r="D113" i="10" s="1"/>
  <c r="I180" i="3"/>
  <c r="D180" i="10" s="1"/>
  <c r="I69" i="3"/>
  <c r="D68" i="10" s="1"/>
  <c r="I269" i="3"/>
  <c r="D268" i="10" s="1"/>
  <c r="I43" i="3"/>
  <c r="D43" i="10" s="1"/>
  <c r="I527" i="3"/>
  <c r="D525" i="10" s="1"/>
  <c r="I449" i="3"/>
  <c r="D447" i="10" s="1"/>
  <c r="I283" i="3"/>
  <c r="D282" i="10" s="1"/>
  <c r="I220" i="3"/>
  <c r="D219" i="10" s="1"/>
  <c r="I26" i="3"/>
  <c r="D26" i="10" s="1"/>
  <c r="I175" i="3"/>
  <c r="D175" i="10" s="1"/>
  <c r="I363" i="3"/>
  <c r="D362" i="10" s="1"/>
  <c r="I528" i="3"/>
  <c r="D526" i="10" s="1"/>
  <c r="I373" i="3"/>
  <c r="D371" i="10" s="1"/>
  <c r="I6" i="3"/>
  <c r="D6" i="10" s="1"/>
  <c r="I302" i="3"/>
  <c r="D301" i="10" s="1"/>
  <c r="I375" i="3"/>
  <c r="D373" i="10" s="1"/>
  <c r="I37" i="3"/>
  <c r="D37" i="10" s="1"/>
  <c r="I434" i="3"/>
  <c r="D432" i="10" s="1"/>
  <c r="I361" i="3"/>
  <c r="D360" i="10" s="1"/>
  <c r="I164" i="3"/>
  <c r="D164" i="10" s="1"/>
  <c r="I448" i="3"/>
  <c r="D446" i="10" s="1"/>
  <c r="I346" i="3"/>
  <c r="D345" i="10" s="1"/>
  <c r="I130" i="3"/>
  <c r="D129" i="10" s="1"/>
  <c r="I559" i="3"/>
  <c r="D557" i="10" s="1"/>
  <c r="I362" i="3"/>
  <c r="D361" i="10" s="1"/>
  <c r="I196" i="3"/>
  <c r="D195" i="10" s="1"/>
  <c r="I27" i="3"/>
  <c r="D27" i="10" s="1"/>
  <c r="I562" i="3"/>
  <c r="D560" i="10" s="1"/>
  <c r="I515" i="3"/>
  <c r="D513" i="10" s="1"/>
  <c r="I453" i="3"/>
  <c r="D451" i="10" s="1"/>
  <c r="I256" i="3"/>
  <c r="D255" i="10" s="1"/>
  <c r="I347" i="3"/>
  <c r="D346" i="10" s="1"/>
  <c r="I70" i="3"/>
  <c r="D69" i="10" s="1"/>
  <c r="I402" i="3"/>
  <c r="D401" i="10" s="1"/>
  <c r="I221" i="3"/>
  <c r="D220" i="10" s="1"/>
  <c r="I7" i="3"/>
  <c r="D7" i="10" s="1"/>
  <c r="I468" i="3"/>
  <c r="D467" i="10" s="1"/>
  <c r="I331" i="3"/>
  <c r="D330" i="10" s="1"/>
  <c r="I118" i="3"/>
  <c r="D118" i="10" s="1"/>
  <c r="I524" i="3"/>
  <c r="D522" i="10" s="1"/>
  <c r="I296" i="3"/>
  <c r="D295" i="10" s="1"/>
  <c r="I236" i="3"/>
  <c r="D236" i="10" s="1"/>
  <c r="I131" i="3"/>
  <c r="D130" i="10" s="1"/>
  <c r="I571" i="3"/>
  <c r="D569" i="10" s="1"/>
  <c r="I406" i="3"/>
  <c r="D405" i="10" s="1"/>
  <c r="I300" i="3"/>
  <c r="D299" i="10" s="1"/>
  <c r="I176" i="3"/>
  <c r="D176" i="10" s="1"/>
  <c r="I21" i="3"/>
  <c r="D21" i="10" s="1"/>
  <c r="I466" i="3"/>
  <c r="D465" i="10" s="1"/>
  <c r="I101" i="3"/>
  <c r="D101" i="10" s="1"/>
  <c r="I114" i="3"/>
  <c r="D114" i="10" s="1"/>
  <c r="I9" i="3"/>
  <c r="D9" i="10" s="1"/>
  <c r="I116" i="3"/>
  <c r="D116" i="10" s="1"/>
  <c r="I341" i="3"/>
  <c r="D340" i="10" s="1"/>
  <c r="I8" i="3"/>
  <c r="D8" i="10" s="1"/>
  <c r="I530" i="3"/>
  <c r="D528" i="10" s="1"/>
  <c r="I71" i="3"/>
  <c r="D70" i="10" s="1"/>
  <c r="I87" i="3"/>
  <c r="D87" i="10" s="1"/>
  <c r="I433" i="3"/>
  <c r="D431" i="10" s="1"/>
  <c r="I360" i="3"/>
  <c r="D359" i="10" s="1"/>
  <c r="I297" i="3"/>
  <c r="D296" i="10" s="1"/>
  <c r="I372" i="3"/>
  <c r="D370" i="10" s="1"/>
  <c r="I464" i="3"/>
  <c r="D463" i="10" s="1"/>
  <c r="I72" i="3"/>
  <c r="D71" i="10" s="1"/>
  <c r="I223" i="3"/>
  <c r="D222" i="10" s="1"/>
  <c r="I391" i="3"/>
  <c r="D390" i="10" s="1"/>
  <c r="I497" i="3"/>
  <c r="D495" i="10" s="1"/>
  <c r="I173" i="3"/>
  <c r="D173" i="10" s="1"/>
  <c r="I542" i="3"/>
  <c r="D541" i="10" s="1"/>
  <c r="I481" i="3"/>
  <c r="D480" i="10" s="1"/>
  <c r="I408" i="3"/>
  <c r="D407" i="10" s="1"/>
  <c r="I210" i="3"/>
  <c r="D209" i="10" s="1"/>
  <c r="I73" i="3"/>
  <c r="D72" i="10" s="1"/>
  <c r="I469" i="3"/>
  <c r="D468" i="10" s="1"/>
  <c r="I514" i="3"/>
  <c r="D512" i="10" s="1"/>
  <c r="I343" i="3"/>
  <c r="D342" i="10" s="1"/>
  <c r="I193" i="3"/>
  <c r="D192" i="10" s="1"/>
  <c r="I86" i="3"/>
  <c r="D86" i="10" s="1"/>
  <c r="I525" i="3"/>
  <c r="D523" i="10" s="1"/>
  <c r="I313" i="3"/>
  <c r="D312" i="10" s="1"/>
  <c r="I253" i="3"/>
  <c r="D252" i="10" s="1"/>
  <c r="I82" i="3"/>
  <c r="D82" i="10" s="1"/>
  <c r="I496" i="3"/>
  <c r="D494" i="10" s="1"/>
  <c r="I379" i="3"/>
  <c r="D377" i="10" s="1"/>
  <c r="I159" i="3"/>
  <c r="D159" i="10" s="1"/>
  <c r="I423" i="3"/>
  <c r="D422" i="10" s="1"/>
  <c r="I500" i="3"/>
  <c r="D498" i="10" s="1"/>
  <c r="I388" i="3"/>
  <c r="D387" i="10" s="1"/>
  <c r="I58" i="3"/>
  <c r="D58" i="10" s="1"/>
  <c r="I576" i="3"/>
  <c r="D574" i="10" s="1"/>
  <c r="I103" i="3"/>
  <c r="D103" i="10" s="1"/>
  <c r="I575" i="3"/>
  <c r="D573" i="10" s="1"/>
  <c r="I209" i="3"/>
  <c r="D208" i="10" s="1"/>
  <c r="I419" i="3"/>
  <c r="D418" i="10" s="1"/>
  <c r="I23" i="3"/>
  <c r="D23" i="10" s="1"/>
  <c r="I421" i="3"/>
  <c r="D420" i="10" s="1"/>
  <c r="I358" i="3"/>
  <c r="D357" i="10" s="1"/>
  <c r="I115" i="3"/>
  <c r="D115" i="10" s="1"/>
  <c r="I150" i="3"/>
  <c r="D149" i="10" s="1"/>
  <c r="I555" i="3"/>
  <c r="D553" i="10" s="1"/>
  <c r="I439" i="3"/>
  <c r="D437" i="10" s="1"/>
  <c r="I377" i="3"/>
  <c r="D375" i="10" s="1"/>
  <c r="I148" i="3"/>
  <c r="D147" i="10" s="1"/>
  <c r="I251" i="3"/>
  <c r="D250" i="10" s="1"/>
  <c r="I134" i="3"/>
  <c r="D133" i="10" s="1"/>
  <c r="I344" i="3"/>
  <c r="D343" i="10" s="1"/>
  <c r="I238" i="3"/>
  <c r="D238" i="10" s="1"/>
  <c r="I318" i="3"/>
  <c r="D317" i="10" s="1"/>
  <c r="I393" i="3"/>
  <c r="D392" i="10" s="1"/>
  <c r="I572" i="3"/>
  <c r="D570" i="10" s="1"/>
  <c r="I144" i="3"/>
  <c r="D143" i="10" s="1"/>
  <c r="I452" i="3"/>
  <c r="D450" i="10" s="1"/>
  <c r="I239" i="3"/>
  <c r="D239" i="10" s="1"/>
  <c r="I10" i="3"/>
  <c r="D10" i="10" s="1"/>
  <c r="I438" i="3"/>
  <c r="D436" i="10" s="1"/>
  <c r="I531" i="3"/>
  <c r="D529" i="10" s="1"/>
  <c r="I237" i="3"/>
  <c r="D237" i="10" s="1"/>
  <c r="I42" i="3"/>
  <c r="D42" i="10" s="1"/>
  <c r="I454" i="3"/>
  <c r="D452" i="10" s="1"/>
  <c r="I190" i="3"/>
  <c r="D189" i="10" s="1"/>
  <c r="I83" i="3"/>
  <c r="D83" i="10" s="1"/>
  <c r="I52" i="3"/>
  <c r="D52" i="10" s="1"/>
  <c r="I328" i="3"/>
  <c r="D327" i="10" s="1"/>
  <c r="I257" i="3"/>
  <c r="D256" i="10" s="1"/>
  <c r="I51" i="3"/>
  <c r="D51" i="10" s="1"/>
  <c r="I389" i="3"/>
  <c r="D388" i="10" s="1"/>
  <c r="I129" i="3"/>
  <c r="D128" i="10" s="1"/>
  <c r="I541" i="3"/>
  <c r="D540" i="10" s="1"/>
  <c r="I378" i="3"/>
  <c r="D376" i="10" s="1"/>
  <c r="I195" i="3"/>
  <c r="D194" i="10" s="1"/>
  <c r="I13" i="3"/>
  <c r="D13" i="10" s="1"/>
  <c r="I356" i="3"/>
  <c r="D355" i="10" s="1"/>
  <c r="I225" i="3"/>
  <c r="D224" i="10" s="1"/>
  <c r="I104" i="3"/>
  <c r="D104" i="10" s="1"/>
  <c r="I295" i="3"/>
  <c r="D294" i="10" s="1"/>
  <c r="I84" i="3"/>
  <c r="D84" i="10" s="1"/>
  <c r="I498" i="3"/>
  <c r="D496" i="10" s="1"/>
  <c r="I376" i="3"/>
  <c r="D374" i="10" s="1"/>
  <c r="I299" i="3"/>
  <c r="D298" i="10" s="1"/>
  <c r="I177" i="3"/>
  <c r="D177" i="10" s="1"/>
  <c r="I573" i="3"/>
  <c r="D571" i="10" s="1"/>
  <c r="I282" i="3"/>
  <c r="D281" i="10" s="1"/>
  <c r="I281" i="3"/>
  <c r="D280" i="10" s="1"/>
  <c r="I516" i="3"/>
  <c r="D514" i="10" s="1"/>
  <c r="I333" i="3"/>
  <c r="D332" i="10" s="1"/>
  <c r="I495" i="3"/>
  <c r="D493" i="10" s="1"/>
  <c r="I467" i="3"/>
  <c r="D466" i="10" s="1"/>
  <c r="I235" i="3"/>
  <c r="D235" i="10" s="1"/>
  <c r="I327" i="3"/>
  <c r="D326" i="10" s="1"/>
  <c r="I463" i="3"/>
  <c r="D462" i="10" s="1"/>
  <c r="I510" i="3"/>
  <c r="D508" i="10" s="1"/>
  <c r="I128" i="3"/>
  <c r="D127" i="10" s="1"/>
  <c r="I112" i="3"/>
  <c r="D112" i="10" s="1"/>
  <c r="I205" i="3"/>
  <c r="D204" i="10" s="1"/>
  <c r="I529" i="3"/>
  <c r="D527" i="10" s="1"/>
  <c r="I158" i="3"/>
  <c r="D158" i="10" s="1"/>
  <c r="I479" i="3"/>
  <c r="D478" i="10" s="1"/>
  <c r="I404" i="3"/>
  <c r="D403" i="10" s="1"/>
  <c r="I57" i="3"/>
  <c r="D57" i="10" s="1"/>
  <c r="I513" i="3"/>
  <c r="D511" i="10" s="1"/>
  <c r="I189" i="3"/>
  <c r="D188" i="10" s="1"/>
  <c r="I268" i="3"/>
  <c r="D267" i="10" s="1"/>
  <c r="I250" i="3"/>
  <c r="D249" i="10" s="1"/>
  <c r="I36" i="3"/>
  <c r="D36" i="10" s="1"/>
  <c r="I67" i="3"/>
  <c r="D66" i="10" s="1"/>
  <c r="I174" i="3"/>
  <c r="D174" i="10" s="1"/>
  <c r="I526" i="3"/>
  <c r="D524" i="10" s="1"/>
  <c r="I133" i="3"/>
  <c r="D132" i="10" s="1"/>
  <c r="I252" i="3"/>
  <c r="D251" i="10" s="1"/>
  <c r="I254" i="3"/>
  <c r="D253" i="10" s="1"/>
  <c r="I219" i="3"/>
  <c r="D218" i="10" s="1"/>
  <c r="I387" i="3"/>
  <c r="D386" i="10" s="1"/>
  <c r="I53" i="3"/>
  <c r="D53" i="10" s="1"/>
  <c r="I317" i="3"/>
  <c r="D316" i="10" s="1"/>
  <c r="A87" i="1"/>
  <c r="B87" i="1"/>
  <c r="C87" i="1"/>
  <c r="AU88" i="2" l="1"/>
  <c r="AT88" i="2"/>
  <c r="G88" i="2"/>
  <c r="F88" i="2"/>
  <c r="GB87" i="1"/>
  <c r="D87" i="1" s="1"/>
  <c r="D88" i="2" s="1"/>
  <c r="C88" i="2"/>
  <c r="GA87" i="1"/>
  <c r="A88" i="1" l="1"/>
  <c r="B88" i="1"/>
  <c r="C88" i="1"/>
  <c r="AU89" i="2" l="1"/>
  <c r="AT89" i="2"/>
  <c r="G89" i="2"/>
  <c r="F89" i="2"/>
  <c r="GB88" i="1"/>
  <c r="D88" i="1" s="1"/>
  <c r="D89" i="2" s="1"/>
  <c r="C89" i="2"/>
  <c r="GA88" i="1"/>
  <c r="A89" i="1" l="1"/>
  <c r="B89" i="1"/>
  <c r="C89" i="1"/>
  <c r="AU90" i="2" l="1"/>
  <c r="AT90" i="2"/>
  <c r="G90" i="2"/>
  <c r="F90" i="2"/>
  <c r="GB89" i="1"/>
  <c r="D89" i="1" s="1"/>
  <c r="D90" i="2" s="1"/>
  <c r="C90" i="2"/>
  <c r="GA89" i="1"/>
  <c r="J4" i="3" l="1"/>
  <c r="J415" i="3"/>
  <c r="J492" i="3"/>
  <c r="J446" i="3"/>
  <c r="J34" i="3"/>
  <c r="J248" i="3"/>
  <c r="J293" i="3"/>
  <c r="J324" i="3"/>
  <c r="J522" i="3"/>
  <c r="J95" i="3"/>
  <c r="J354" i="3"/>
  <c r="J461" i="3"/>
  <c r="J80" i="3"/>
  <c r="J507" i="3"/>
  <c r="J110" i="3"/>
  <c r="J65" i="3"/>
  <c r="J202" i="3"/>
  <c r="J537" i="3"/>
  <c r="J19" i="3"/>
  <c r="J217" i="3"/>
  <c r="J370" i="3"/>
  <c r="J400" i="3"/>
  <c r="J49" i="3"/>
  <c r="J187" i="3"/>
  <c r="J309" i="3"/>
  <c r="J171" i="3"/>
  <c r="J232" i="3"/>
  <c r="J126" i="3"/>
  <c r="J141" i="3"/>
  <c r="J431" i="3"/>
  <c r="J263" i="3"/>
  <c r="J553" i="3"/>
  <c r="J156" i="3"/>
  <c r="J278" i="3"/>
  <c r="J339" i="3"/>
  <c r="J476" i="3"/>
  <c r="J385" i="3"/>
  <c r="J568" i="3"/>
  <c r="A90" i="1"/>
  <c r="B90" i="1"/>
  <c r="C90" i="1"/>
  <c r="AU91" i="2" l="1"/>
  <c r="AT91" i="2"/>
  <c r="G91" i="2"/>
  <c r="F91" i="2"/>
  <c r="GB90" i="1"/>
  <c r="D90" i="1" s="1"/>
  <c r="D91" i="2" s="1"/>
  <c r="C91" i="2"/>
  <c r="GA90" i="1"/>
  <c r="J447" i="3" l="1"/>
  <c r="J249" i="3"/>
  <c r="J142" i="3"/>
  <c r="J279" i="3"/>
  <c r="J401" i="3"/>
  <c r="J523" i="3"/>
  <c r="J310" i="3"/>
  <c r="J20" i="3"/>
  <c r="J264" i="3"/>
  <c r="J35" i="3"/>
  <c r="J538" i="3"/>
  <c r="J355" i="3"/>
  <c r="J172" i="3"/>
  <c r="J569" i="3"/>
  <c r="J5" i="3"/>
  <c r="J203" i="3"/>
  <c r="J508" i="3"/>
  <c r="J81" i="3"/>
  <c r="J111" i="3"/>
  <c r="J340" i="3"/>
  <c r="J554" i="3"/>
  <c r="J493" i="3"/>
  <c r="J50" i="3"/>
  <c r="J66" i="3"/>
  <c r="J386" i="3"/>
  <c r="J233" i="3"/>
  <c r="J188" i="3"/>
  <c r="J294" i="3"/>
  <c r="J157" i="3"/>
  <c r="J325" i="3"/>
  <c r="J432" i="3"/>
  <c r="J218" i="3"/>
  <c r="J371" i="3"/>
  <c r="J127" i="3"/>
  <c r="J477" i="3"/>
  <c r="J96" i="3"/>
  <c r="J416" i="3"/>
  <c r="J462" i="3"/>
  <c r="A91" i="1"/>
  <c r="B91" i="1"/>
  <c r="C91" i="1"/>
  <c r="AU92" i="2" l="1"/>
  <c r="AT92" i="2"/>
  <c r="G92" i="2"/>
  <c r="F92" i="2"/>
  <c r="GB91" i="1"/>
  <c r="D91" i="1" s="1"/>
  <c r="D92" i="2" s="1"/>
  <c r="C92" i="2"/>
  <c r="GA91" i="1"/>
  <c r="A92" i="1"/>
  <c r="B92" i="1"/>
  <c r="C92" i="1"/>
  <c r="AU93" i="2" l="1"/>
  <c r="AT93" i="2"/>
  <c r="G93" i="2"/>
  <c r="F93" i="2"/>
  <c r="GB92" i="1"/>
  <c r="D92" i="1" s="1"/>
  <c r="D93" i="2" s="1"/>
  <c r="C93" i="2"/>
  <c r="GA92" i="1"/>
  <c r="A93" i="1"/>
  <c r="B93" i="1"/>
  <c r="C93" i="1"/>
  <c r="AU94" i="2" l="1"/>
  <c r="AT94" i="2"/>
  <c r="G94" i="2"/>
  <c r="F94" i="2"/>
  <c r="GB93" i="1"/>
  <c r="D93" i="1" s="1"/>
  <c r="D94" i="2" s="1"/>
  <c r="C94" i="2"/>
  <c r="GA93" i="1"/>
  <c r="A94" i="1"/>
  <c r="B94" i="1"/>
  <c r="C94" i="1"/>
  <c r="AU95" i="2" l="1"/>
  <c r="AT95" i="2"/>
  <c r="G95" i="2"/>
  <c r="F95" i="2"/>
  <c r="GB94" i="1"/>
  <c r="D94" i="1" s="1"/>
  <c r="D95" i="2" s="1"/>
  <c r="C95" i="2"/>
  <c r="GA94" i="1"/>
  <c r="A95" i="1"/>
  <c r="B95" i="1"/>
  <c r="C95" i="1"/>
  <c r="AU96" i="2" l="1"/>
  <c r="AT96" i="2"/>
  <c r="G96" i="2"/>
  <c r="F96" i="2"/>
  <c r="GB95" i="1"/>
  <c r="D95" i="1" s="1"/>
  <c r="D96" i="2" s="1"/>
  <c r="C96" i="2"/>
  <c r="GA95" i="1"/>
  <c r="A96" i="1"/>
  <c r="B96" i="1"/>
  <c r="C96" i="1"/>
  <c r="AU97" i="2" l="1"/>
  <c r="AT97" i="2"/>
  <c r="G97" i="2"/>
  <c r="F97" i="2"/>
  <c r="GB96" i="1"/>
  <c r="D96" i="1" s="1"/>
  <c r="D97" i="2" s="1"/>
  <c r="C97" i="2"/>
  <c r="GA96" i="1"/>
  <c r="A97" i="1"/>
  <c r="B97" i="1"/>
  <c r="C97" i="1"/>
  <c r="AU98" i="2" l="1"/>
  <c r="AT98" i="2"/>
  <c r="G98" i="2"/>
  <c r="F98" i="2"/>
  <c r="GB97" i="1"/>
  <c r="D97" i="1" s="1"/>
  <c r="D98" i="2" s="1"/>
  <c r="C98" i="2"/>
  <c r="GA97" i="1"/>
  <c r="A98" i="1"/>
  <c r="B98" i="1"/>
  <c r="C98" i="1"/>
  <c r="AU99" i="2" l="1"/>
  <c r="AT99" i="2"/>
  <c r="G99" i="2"/>
  <c r="F99" i="2"/>
  <c r="GB98" i="1"/>
  <c r="D98" i="1" s="1"/>
  <c r="D99" i="2" s="1"/>
  <c r="C99" i="2"/>
  <c r="GA98" i="1"/>
  <c r="J13" i="3" l="1"/>
  <c r="J438" i="3"/>
  <c r="J479" i="3"/>
  <c r="J453" i="3"/>
  <c r="J97" i="3"/>
  <c r="J99" i="3"/>
  <c r="J104" i="3"/>
  <c r="J150" i="3"/>
  <c r="J452" i="3"/>
  <c r="J55" i="3"/>
  <c r="J270" i="3"/>
  <c r="J318" i="3"/>
  <c r="J295" i="3"/>
  <c r="J576" i="3"/>
  <c r="J209" i="3"/>
  <c r="J241" i="3"/>
  <c r="J557" i="3"/>
  <c r="J56" i="3"/>
  <c r="J360" i="3"/>
  <c r="J221" i="3"/>
  <c r="J297" i="3"/>
  <c r="J357" i="3"/>
  <c r="J252" i="3"/>
  <c r="J483" i="3"/>
  <c r="J559" i="3"/>
  <c r="J73" i="3"/>
  <c r="J404" i="3"/>
  <c r="J406" i="3"/>
  <c r="J555" i="3"/>
  <c r="J271" i="3"/>
  <c r="J226" i="3"/>
  <c r="J131" i="3"/>
  <c r="J69" i="3"/>
  <c r="J132" i="3"/>
  <c r="J301" i="3"/>
  <c r="J433" i="3"/>
  <c r="J466" i="3"/>
  <c r="J280" i="3"/>
  <c r="J84" i="3"/>
  <c r="J545" i="3"/>
  <c r="J103" i="3"/>
  <c r="J403" i="3"/>
  <c r="J530" i="3"/>
  <c r="J161" i="3"/>
  <c r="J574" i="3"/>
  <c r="J12" i="3"/>
  <c r="J88" i="3"/>
  <c r="J37" i="3"/>
  <c r="J234" i="3"/>
  <c r="J163" i="3"/>
  <c r="J210" i="3"/>
  <c r="J346" i="3"/>
  <c r="J100" i="3"/>
  <c r="J455" i="3"/>
  <c r="J562" i="3"/>
  <c r="J179" i="3"/>
  <c r="J8" i="3"/>
  <c r="J147" i="3"/>
  <c r="J102" i="3"/>
  <c r="J36" i="3"/>
  <c r="J499" i="3"/>
  <c r="J22" i="3"/>
  <c r="J281" i="3"/>
  <c r="J572" i="3"/>
  <c r="J72" i="3"/>
  <c r="J359" i="3"/>
  <c r="J222" i="3"/>
  <c r="J39" i="3"/>
  <c r="J311" i="3"/>
  <c r="J180" i="3"/>
  <c r="J575" i="3"/>
  <c r="J38" i="3"/>
  <c r="J143" i="3"/>
  <c r="J68" i="3"/>
  <c r="J516" i="3"/>
  <c r="J25" i="3"/>
  <c r="J255" i="3"/>
  <c r="J113" i="3"/>
  <c r="J560" i="3"/>
  <c r="J238" i="3"/>
  <c r="J509" i="3"/>
  <c r="J481" i="3"/>
  <c r="J333" i="3"/>
  <c r="J254" i="3"/>
  <c r="J361" i="3"/>
  <c r="J513" i="3"/>
  <c r="J112" i="3"/>
  <c r="J149" i="3"/>
  <c r="J175" i="3"/>
  <c r="J480" i="3"/>
  <c r="J407" i="3"/>
  <c r="J269" i="3"/>
  <c r="J164" i="3"/>
  <c r="J528" i="3"/>
  <c r="J283" i="3"/>
  <c r="J524" i="3"/>
  <c r="J392" i="3"/>
  <c r="J54" i="3"/>
  <c r="J82" i="3"/>
  <c r="J223" i="3"/>
  <c r="J128" i="3"/>
  <c r="J159" i="3"/>
  <c r="J362" i="3"/>
  <c r="J174" i="3"/>
  <c r="J389" i="3"/>
  <c r="J272" i="3"/>
  <c r="J418" i="3"/>
  <c r="J67" i="3"/>
  <c r="J332" i="3"/>
  <c r="J251" i="3"/>
  <c r="J282" i="3"/>
  <c r="J302" i="3"/>
  <c r="J344" i="3"/>
  <c r="J130" i="3"/>
  <c r="J312" i="3"/>
  <c r="J300" i="3"/>
  <c r="J51" i="3"/>
  <c r="J467" i="3"/>
  <c r="J266" i="3"/>
  <c r="J225" i="3"/>
  <c r="J296" i="3"/>
  <c r="J540" i="3"/>
  <c r="J285" i="3"/>
  <c r="J330" i="3"/>
  <c r="J374" i="3"/>
  <c r="J527" i="3"/>
  <c r="J114" i="3"/>
  <c r="J485" i="3"/>
  <c r="J129" i="3"/>
  <c r="J144" i="3"/>
  <c r="J326" i="3"/>
  <c r="J58" i="3"/>
  <c r="J206" i="3"/>
  <c r="J558" i="3"/>
  <c r="J373" i="3"/>
  <c r="J71" i="3"/>
  <c r="J133" i="3"/>
  <c r="J24" i="3"/>
  <c r="J21" i="3"/>
  <c r="J176" i="3"/>
  <c r="J500" i="3"/>
  <c r="J286" i="3"/>
  <c r="J191" i="3"/>
  <c r="J268" i="3"/>
  <c r="J160" i="3"/>
  <c r="J146" i="3"/>
  <c r="J469" i="3"/>
  <c r="J328" i="3"/>
  <c r="J573" i="3"/>
  <c r="J299" i="3"/>
  <c r="J219" i="3"/>
  <c r="J162" i="3"/>
  <c r="J192" i="3"/>
  <c r="J57" i="3"/>
  <c r="J27" i="3"/>
  <c r="J343" i="3"/>
  <c r="J388" i="3"/>
  <c r="J317" i="3"/>
  <c r="J196" i="3"/>
  <c r="J511" i="3"/>
  <c r="J86" i="3"/>
  <c r="J556" i="3"/>
  <c r="J43" i="3"/>
  <c r="J40" i="3"/>
  <c r="J41" i="3"/>
  <c r="J195" i="3"/>
  <c r="J526" i="3"/>
  <c r="J422" i="3"/>
  <c r="J449" i="3"/>
  <c r="J375" i="3"/>
  <c r="J190" i="3"/>
  <c r="J363" i="3"/>
  <c r="J194" i="3"/>
  <c r="J177" i="3"/>
  <c r="J409" i="3"/>
  <c r="J348" i="3"/>
  <c r="J347" i="3"/>
  <c r="J436" i="3"/>
  <c r="J235" i="3"/>
  <c r="J42" i="3"/>
  <c r="J284" i="3"/>
  <c r="J358" i="3"/>
  <c r="J98" i="3"/>
  <c r="J220" i="3"/>
  <c r="J287" i="3"/>
  <c r="J117" i="3"/>
  <c r="J450" i="3"/>
  <c r="J419" i="3"/>
  <c r="J356" i="3"/>
  <c r="J315" i="3"/>
  <c r="J224" i="3"/>
  <c r="J205" i="3"/>
  <c r="J393" i="3"/>
  <c r="J510" i="3"/>
  <c r="J53" i="3"/>
  <c r="J454" i="3"/>
  <c r="J173" i="3"/>
  <c r="J379" i="3"/>
  <c r="J498" i="3"/>
  <c r="J119" i="3"/>
  <c r="J515" i="3"/>
  <c r="J265" i="3"/>
  <c r="J85" i="3"/>
  <c r="J256" i="3"/>
  <c r="J240" i="3"/>
  <c r="J236" i="3"/>
  <c r="J420" i="3"/>
  <c r="J423" i="3"/>
  <c r="J377" i="3"/>
  <c r="J424" i="3"/>
  <c r="J463" i="3"/>
  <c r="J434" i="3"/>
  <c r="J253" i="3"/>
  <c r="J501" i="3"/>
  <c r="J571" i="3"/>
  <c r="J10" i="3"/>
  <c r="J497" i="3"/>
  <c r="J531" i="3"/>
  <c r="J484" i="3"/>
  <c r="J345" i="3"/>
  <c r="J83" i="3"/>
  <c r="J448" i="3"/>
  <c r="J237" i="3"/>
  <c r="J470" i="3"/>
  <c r="J193" i="3"/>
  <c r="J331" i="3"/>
  <c r="J267" i="3"/>
  <c r="J390" i="3"/>
  <c r="J451" i="3"/>
  <c r="J116" i="3"/>
  <c r="J372" i="3"/>
  <c r="J482" i="3"/>
  <c r="J402" i="3"/>
  <c r="J148" i="3"/>
  <c r="J376" i="3"/>
  <c r="J341" i="3"/>
  <c r="J313" i="3"/>
  <c r="J298" i="3"/>
  <c r="J408" i="3"/>
  <c r="J544" i="3"/>
  <c r="J178" i="3"/>
  <c r="J23" i="3"/>
  <c r="J11" i="3"/>
  <c r="J529" i="3"/>
  <c r="J543" i="3"/>
  <c r="J478" i="3"/>
  <c r="J405" i="3"/>
  <c r="J7" i="3"/>
  <c r="J542" i="3"/>
  <c r="J115" i="3"/>
  <c r="J561" i="3"/>
  <c r="J101" i="3"/>
  <c r="J70" i="3"/>
  <c r="J417" i="3"/>
  <c r="J52" i="3"/>
  <c r="J440" i="3"/>
  <c r="J158" i="3"/>
  <c r="J421" i="3"/>
  <c r="J329" i="3"/>
  <c r="J494" i="3"/>
  <c r="J204" i="3"/>
  <c r="J464" i="3"/>
  <c r="J189" i="3"/>
  <c r="J314" i="3"/>
  <c r="J546" i="3"/>
  <c r="J118" i="3"/>
  <c r="J89" i="3"/>
  <c r="J495" i="3"/>
  <c r="J539" i="3"/>
  <c r="J28" i="3"/>
  <c r="J496" i="3"/>
  <c r="J250" i="3"/>
  <c r="J327" i="3"/>
  <c r="J74" i="3"/>
  <c r="J135" i="3"/>
  <c r="J207" i="3"/>
  <c r="J439" i="3"/>
  <c r="J577" i="3"/>
  <c r="J211" i="3"/>
  <c r="J134" i="3"/>
  <c r="J6" i="3"/>
  <c r="J468" i="3"/>
  <c r="J391" i="3"/>
  <c r="J316" i="3"/>
  <c r="J257" i="3"/>
  <c r="J145" i="3"/>
  <c r="J541" i="3"/>
  <c r="J26" i="3"/>
  <c r="J87" i="3"/>
  <c r="J570" i="3"/>
  <c r="J208" i="3"/>
  <c r="J394" i="3"/>
  <c r="J514" i="3"/>
  <c r="J378" i="3"/>
  <c r="J9" i="3"/>
  <c r="J437" i="3"/>
  <c r="J525" i="3"/>
  <c r="J239" i="3"/>
  <c r="J435" i="3"/>
  <c r="J465" i="3"/>
  <c r="J165" i="3"/>
  <c r="J342" i="3"/>
  <c r="J387" i="3"/>
  <c r="J512" i="3"/>
  <c r="A99" i="1"/>
  <c r="B99" i="1"/>
  <c r="C99" i="1"/>
  <c r="AU100" i="2" l="1"/>
  <c r="AT100" i="2"/>
  <c r="G100" i="2"/>
  <c r="F100" i="2"/>
  <c r="GB99" i="1"/>
  <c r="D99" i="1" s="1"/>
  <c r="D100" i="2" s="1"/>
  <c r="C100" i="2"/>
  <c r="GA99" i="1"/>
  <c r="A100" i="1" l="1"/>
  <c r="B100" i="1"/>
  <c r="C100" i="1"/>
  <c r="AU101" i="2" l="1"/>
  <c r="AT101" i="2"/>
  <c r="G101" i="2"/>
  <c r="F101" i="2"/>
  <c r="GB100" i="1"/>
  <c r="D100" i="1" s="1"/>
  <c r="D101" i="2" s="1"/>
  <c r="C101" i="2"/>
  <c r="GA100" i="1"/>
  <c r="A101" i="1" l="1"/>
  <c r="B101" i="1"/>
  <c r="C101" i="1"/>
  <c r="AU102" i="2" l="1"/>
  <c r="AT102" i="2"/>
  <c r="G102" i="2"/>
  <c r="F102" i="2"/>
  <c r="GB101" i="1"/>
  <c r="D101" i="1" s="1"/>
  <c r="D102" i="2" s="1"/>
  <c r="C102" i="2"/>
  <c r="GA101" i="1"/>
  <c r="K248" i="3" l="1"/>
  <c r="K4" i="3"/>
  <c r="K354" i="3"/>
  <c r="K507" i="3"/>
  <c r="K324" i="3"/>
  <c r="K492" i="3"/>
  <c r="K431" i="3"/>
  <c r="K80" i="3"/>
  <c r="K568" i="3"/>
  <c r="K110" i="3"/>
  <c r="K156" i="3"/>
  <c r="K202" i="3"/>
  <c r="K263" i="3"/>
  <c r="K400" i="3"/>
  <c r="K141" i="3"/>
  <c r="K476" i="3"/>
  <c r="K537" i="3"/>
  <c r="K65" i="3"/>
  <c r="K126" i="3"/>
  <c r="K278" i="3"/>
  <c r="K293" i="3"/>
  <c r="K49" i="3"/>
  <c r="K553" i="3"/>
  <c r="K34" i="3"/>
  <c r="K309" i="3"/>
  <c r="K19" i="3"/>
  <c r="K446" i="3"/>
  <c r="K339" i="3"/>
  <c r="K522" i="3"/>
  <c r="K95" i="3"/>
  <c r="K171" i="3"/>
  <c r="K187" i="3"/>
  <c r="K217" i="3"/>
  <c r="K370" i="3"/>
  <c r="K385" i="3"/>
  <c r="K415" i="3"/>
  <c r="K461" i="3"/>
  <c r="K232" i="3"/>
  <c r="A102" i="1"/>
  <c r="B102" i="1"/>
  <c r="C102" i="1"/>
  <c r="AU103" i="2" l="1"/>
  <c r="AT103" i="2"/>
  <c r="G103" i="2"/>
  <c r="F103" i="2"/>
  <c r="GB102" i="1"/>
  <c r="D102" i="1" s="1"/>
  <c r="D103" i="2" s="1"/>
  <c r="C103" i="2"/>
  <c r="GA102" i="1"/>
  <c r="K233" i="3" l="1"/>
  <c r="K66" i="3"/>
  <c r="K447" i="3"/>
  <c r="K188" i="3"/>
  <c r="K5" i="3"/>
  <c r="K538" i="3"/>
  <c r="K554" i="3"/>
  <c r="K401" i="3"/>
  <c r="K81" i="3"/>
  <c r="K477" i="3"/>
  <c r="K264" i="3"/>
  <c r="K279" i="3"/>
  <c r="K35" i="3"/>
  <c r="K340" i="3"/>
  <c r="K218" i="3"/>
  <c r="K96" i="3"/>
  <c r="K508" i="3"/>
  <c r="K493" i="3"/>
  <c r="K355" i="3"/>
  <c r="K432" i="3"/>
  <c r="K371" i="3"/>
  <c r="K462" i="3"/>
  <c r="K249" i="3"/>
  <c r="K416" i="3"/>
  <c r="K523" i="3"/>
  <c r="K294" i="3"/>
  <c r="K111" i="3"/>
  <c r="K569" i="3"/>
  <c r="K172" i="3"/>
  <c r="K20" i="3"/>
  <c r="K310" i="3"/>
  <c r="K142" i="3"/>
  <c r="K325" i="3"/>
  <c r="K203" i="3"/>
  <c r="K386" i="3"/>
  <c r="K127" i="3"/>
  <c r="K157" i="3"/>
  <c r="K50" i="3"/>
  <c r="A103" i="1"/>
  <c r="B103" i="1"/>
  <c r="C103" i="1"/>
  <c r="AU104" i="2" l="1"/>
  <c r="AT104" i="2"/>
  <c r="G104" i="2"/>
  <c r="F104" i="2"/>
  <c r="GB103" i="1"/>
  <c r="D103" i="1" s="1"/>
  <c r="D104" i="2" s="1"/>
  <c r="C104" i="2"/>
  <c r="GA103" i="1"/>
  <c r="A104" i="1"/>
  <c r="B104" i="1"/>
  <c r="C104" i="1"/>
  <c r="AU105" i="2" l="1"/>
  <c r="AT105" i="2"/>
  <c r="G105" i="2"/>
  <c r="F105" i="2"/>
  <c r="GB104" i="1"/>
  <c r="D104" i="1" s="1"/>
  <c r="D105" i="2" s="1"/>
  <c r="C105" i="2"/>
  <c r="GA104" i="1"/>
  <c r="A105" i="1"/>
  <c r="B105" i="1"/>
  <c r="C105" i="1"/>
  <c r="AU106" i="2" l="1"/>
  <c r="AT106" i="2"/>
  <c r="G106" i="2"/>
  <c r="F106" i="2"/>
  <c r="GB105" i="1"/>
  <c r="D105" i="1" s="1"/>
  <c r="D106" i="2" s="1"/>
  <c r="C106" i="2"/>
  <c r="GA105" i="1"/>
  <c r="A106" i="1"/>
  <c r="B106" i="1"/>
  <c r="C106" i="1"/>
  <c r="AU107" i="2" l="1"/>
  <c r="AT107" i="2"/>
  <c r="G107" i="2"/>
  <c r="F107" i="2"/>
  <c r="GB106" i="1"/>
  <c r="D106" i="1" s="1"/>
  <c r="D107" i="2" s="1"/>
  <c r="C107" i="2"/>
  <c r="GA106" i="1"/>
  <c r="A107" i="1"/>
  <c r="B107" i="1"/>
  <c r="C107" i="1"/>
  <c r="AU108" i="2" l="1"/>
  <c r="AT108" i="2"/>
  <c r="G108" i="2"/>
  <c r="F108" i="2"/>
  <c r="GB107" i="1"/>
  <c r="D107" i="1" s="1"/>
  <c r="D108" i="2" s="1"/>
  <c r="C108" i="2"/>
  <c r="GA107" i="1"/>
  <c r="A108" i="1"/>
  <c r="B108" i="1"/>
  <c r="C108" i="1"/>
  <c r="AU109" i="2" l="1"/>
  <c r="AT109" i="2"/>
  <c r="G109" i="2"/>
  <c r="F109" i="2"/>
  <c r="GB108" i="1"/>
  <c r="D108" i="1" s="1"/>
  <c r="D109" i="2" s="1"/>
  <c r="C109" i="2"/>
  <c r="GA108" i="1"/>
  <c r="A109" i="1"/>
  <c r="B109" i="1"/>
  <c r="C109" i="1"/>
  <c r="AU110" i="2" l="1"/>
  <c r="AT110" i="2"/>
  <c r="G110" i="2"/>
  <c r="F110" i="2"/>
  <c r="GB109" i="1"/>
  <c r="D109" i="1" s="1"/>
  <c r="D110" i="2" s="1"/>
  <c r="C110" i="2"/>
  <c r="GA109" i="1"/>
  <c r="A110" i="1"/>
  <c r="B110" i="1"/>
  <c r="C110" i="1"/>
  <c r="AU111" i="2" l="1"/>
  <c r="AT111" i="2"/>
  <c r="G111" i="2"/>
  <c r="F111" i="2"/>
  <c r="GB110" i="1"/>
  <c r="D110" i="1" s="1"/>
  <c r="D111" i="2" s="1"/>
  <c r="C111" i="2"/>
  <c r="GA110" i="1"/>
  <c r="K12" i="3" l="1"/>
  <c r="K405" i="3"/>
  <c r="K250" i="3"/>
  <c r="K363" i="3"/>
  <c r="K239" i="3"/>
  <c r="K134" i="3"/>
  <c r="K514" i="3"/>
  <c r="K332" i="3"/>
  <c r="K531" i="3"/>
  <c r="K71" i="3"/>
  <c r="K360" i="3"/>
  <c r="K205" i="3"/>
  <c r="K113" i="3"/>
  <c r="K570" i="3"/>
  <c r="K241" i="3"/>
  <c r="K175" i="3"/>
  <c r="K470" i="3"/>
  <c r="K43" i="3"/>
  <c r="K53" i="3"/>
  <c r="K189" i="3"/>
  <c r="K298" i="3"/>
  <c r="K557" i="3"/>
  <c r="K377" i="3"/>
  <c r="K562" i="3"/>
  <c r="K342" i="3"/>
  <c r="K164" i="3"/>
  <c r="K69" i="3"/>
  <c r="K330" i="3"/>
  <c r="K560" i="3"/>
  <c r="K163" i="3"/>
  <c r="K162" i="3"/>
  <c r="K391" i="3"/>
  <c r="K392" i="3"/>
  <c r="K327" i="3"/>
  <c r="K343" i="3"/>
  <c r="K375" i="3"/>
  <c r="K574" i="3"/>
  <c r="K269" i="3"/>
  <c r="K468" i="3"/>
  <c r="K265" i="3"/>
  <c r="K88" i="3"/>
  <c r="K6" i="3"/>
  <c r="K402" i="3"/>
  <c r="K543" i="3"/>
  <c r="K58" i="3"/>
  <c r="K575" i="3"/>
  <c r="K255" i="3"/>
  <c r="K281" i="3"/>
  <c r="K240" i="3"/>
  <c r="K571" i="3"/>
  <c r="K344" i="3"/>
  <c r="K527" i="3"/>
  <c r="K282" i="3"/>
  <c r="K302" i="3"/>
  <c r="K149" i="3"/>
  <c r="K299" i="3"/>
  <c r="K283" i="3"/>
  <c r="K102" i="3"/>
  <c r="K237" i="3"/>
  <c r="K454" i="3"/>
  <c r="K158" i="3"/>
  <c r="K22" i="3"/>
  <c r="K86" i="3"/>
  <c r="K558" i="3"/>
  <c r="K173" i="3"/>
  <c r="K436" i="3"/>
  <c r="K9" i="3"/>
  <c r="K469" i="3"/>
  <c r="K36" i="3"/>
  <c r="K346" i="3"/>
  <c r="K235" i="3"/>
  <c r="K573" i="3"/>
  <c r="K131" i="3"/>
  <c r="K479" i="3"/>
  <c r="K211" i="3"/>
  <c r="K525" i="3"/>
  <c r="K236" i="3"/>
  <c r="K83" i="3"/>
  <c r="K529" i="3"/>
  <c r="K513" i="3"/>
  <c r="K135" i="3"/>
  <c r="K418" i="3"/>
  <c r="K356" i="3"/>
  <c r="K147" i="3"/>
  <c r="K224" i="3"/>
  <c r="K555" i="3"/>
  <c r="K284" i="3"/>
  <c r="K481" i="3"/>
  <c r="K7" i="3"/>
  <c r="K57" i="3"/>
  <c r="K271" i="3"/>
  <c r="K295" i="3"/>
  <c r="K394" i="3"/>
  <c r="K52" i="3"/>
  <c r="K87" i="3"/>
  <c r="K129" i="3"/>
  <c r="K357" i="3"/>
  <c r="K28" i="3"/>
  <c r="K452" i="3"/>
  <c r="K130" i="3"/>
  <c r="K485" i="3"/>
  <c r="K498" i="3"/>
  <c r="K209" i="3"/>
  <c r="K540" i="3"/>
  <c r="K38" i="3"/>
  <c r="K379" i="3"/>
  <c r="K317" i="3"/>
  <c r="K544" i="3"/>
  <c r="K117" i="3"/>
  <c r="K512" i="3"/>
  <c r="K103" i="3"/>
  <c r="K21" i="3"/>
  <c r="K466" i="3"/>
  <c r="K225" i="3"/>
  <c r="K546" i="3"/>
  <c r="K539" i="3"/>
  <c r="K254" i="3"/>
  <c r="K435" i="3"/>
  <c r="K89" i="3"/>
  <c r="K463" i="3"/>
  <c r="K372" i="3"/>
  <c r="K194" i="3"/>
  <c r="K174" i="3"/>
  <c r="K10" i="3"/>
  <c r="K359" i="3"/>
  <c r="K438" i="3"/>
  <c r="K559" i="3"/>
  <c r="K72" i="3"/>
  <c r="K177" i="3"/>
  <c r="K219" i="3"/>
  <c r="K478" i="3"/>
  <c r="K390" i="3"/>
  <c r="K234" i="3"/>
  <c r="K348" i="3"/>
  <c r="K455" i="3"/>
  <c r="K268" i="3"/>
  <c r="K467" i="3"/>
  <c r="K509" i="3"/>
  <c r="K73" i="3"/>
  <c r="K112" i="3"/>
  <c r="K144" i="3"/>
  <c r="K420" i="3"/>
  <c r="K300" i="3"/>
  <c r="K329" i="3"/>
  <c r="K404" i="3"/>
  <c r="K68" i="3"/>
  <c r="K99" i="3"/>
  <c r="K312" i="3"/>
  <c r="K453" i="3"/>
  <c r="K191" i="3"/>
  <c r="K285" i="3"/>
  <c r="K331" i="3"/>
  <c r="K55" i="3"/>
  <c r="K403" i="3"/>
  <c r="K267" i="3"/>
  <c r="K206" i="3"/>
  <c r="K499" i="3"/>
  <c r="K119" i="3"/>
  <c r="K424" i="3"/>
  <c r="K104" i="3"/>
  <c r="K419" i="3"/>
  <c r="K542" i="3"/>
  <c r="K287" i="3"/>
  <c r="K11" i="3"/>
  <c r="K193" i="3"/>
  <c r="K497" i="3"/>
  <c r="K40" i="3"/>
  <c r="K576" i="3"/>
  <c r="K145" i="3"/>
  <c r="K358" i="3"/>
  <c r="K148" i="3"/>
  <c r="K297" i="3"/>
  <c r="K511" i="3"/>
  <c r="K389" i="3"/>
  <c r="K451" i="3"/>
  <c r="K114" i="3"/>
  <c r="K266" i="3"/>
  <c r="K393" i="3"/>
  <c r="K42" i="3"/>
  <c r="K160" i="3"/>
  <c r="K165" i="3"/>
  <c r="K378" i="3"/>
  <c r="K272" i="3"/>
  <c r="K501" i="3"/>
  <c r="K56" i="3"/>
  <c r="K8" i="3"/>
  <c r="K256" i="3"/>
  <c r="K251" i="3"/>
  <c r="K220" i="3"/>
  <c r="K161" i="3"/>
  <c r="K41" i="3"/>
  <c r="K176" i="3"/>
  <c r="K494" i="3"/>
  <c r="K210" i="3"/>
  <c r="K465" i="3"/>
  <c r="K270" i="3"/>
  <c r="K196" i="3"/>
  <c r="K326" i="3"/>
  <c r="K97" i="3"/>
  <c r="K13" i="3"/>
  <c r="K159" i="3"/>
  <c r="K84" i="3"/>
  <c r="K449" i="3"/>
  <c r="K301" i="3"/>
  <c r="K180" i="3"/>
  <c r="K530" i="3"/>
  <c r="K204" i="3"/>
  <c r="K434" i="3"/>
  <c r="K39" i="3"/>
  <c r="K150" i="3"/>
  <c r="K313" i="3"/>
  <c r="K495" i="3"/>
  <c r="K311" i="3"/>
  <c r="K24" i="3"/>
  <c r="K133" i="3"/>
  <c r="K252" i="3"/>
  <c r="K67" i="3"/>
  <c r="K577" i="3"/>
  <c r="K407" i="3"/>
  <c r="K179" i="3"/>
  <c r="K345" i="3"/>
  <c r="K316" i="3"/>
  <c r="K226" i="3"/>
  <c r="K280" i="3"/>
  <c r="K100" i="3"/>
  <c r="K362" i="3"/>
  <c r="K70" i="3"/>
  <c r="K484" i="3"/>
  <c r="K347" i="3"/>
  <c r="K341" i="3"/>
  <c r="K422" i="3"/>
  <c r="K85" i="3"/>
  <c r="K253" i="3"/>
  <c r="K318" i="3"/>
  <c r="K373" i="3"/>
  <c r="K178" i="3"/>
  <c r="K526" i="3"/>
  <c r="K433" i="3"/>
  <c r="K315" i="3"/>
  <c r="K328" i="3"/>
  <c r="K561" i="3"/>
  <c r="K223" i="3"/>
  <c r="K439" i="3"/>
  <c r="K51" i="3"/>
  <c r="K82" i="3"/>
  <c r="K115" i="3"/>
  <c r="K98" i="3"/>
  <c r="K314" i="3"/>
  <c r="K54" i="3"/>
  <c r="K387" i="3"/>
  <c r="K27" i="3"/>
  <c r="K496" i="3"/>
  <c r="K132" i="3"/>
  <c r="K361" i="3"/>
  <c r="K528" i="3"/>
  <c r="K257" i="3"/>
  <c r="K524" i="3"/>
  <c r="K333" i="3"/>
  <c r="K192" i="3"/>
  <c r="K286" i="3"/>
  <c r="K101" i="3"/>
  <c r="K423" i="3"/>
  <c r="K118" i="3"/>
  <c r="K222" i="3"/>
  <c r="K483" i="3"/>
  <c r="K374" i="3"/>
  <c r="K545" i="3"/>
  <c r="K408" i="3"/>
  <c r="K409" i="3"/>
  <c r="K238" i="3"/>
  <c r="K421" i="3"/>
  <c r="K146" i="3"/>
  <c r="K440" i="3"/>
  <c r="K296" i="3"/>
  <c r="K572" i="3"/>
  <c r="K500" i="3"/>
  <c r="K37" i="3"/>
  <c r="K143" i="3"/>
  <c r="K515" i="3"/>
  <c r="K464" i="3"/>
  <c r="K128" i="3"/>
  <c r="K556" i="3"/>
  <c r="K516" i="3"/>
  <c r="K23" i="3"/>
  <c r="K207" i="3"/>
  <c r="K417" i="3"/>
  <c r="K195" i="3"/>
  <c r="K450" i="3"/>
  <c r="K510" i="3"/>
  <c r="K221" i="3"/>
  <c r="K388" i="3"/>
  <c r="K480" i="3"/>
  <c r="K208" i="3"/>
  <c r="K190" i="3"/>
  <c r="K116" i="3"/>
  <c r="K406" i="3"/>
  <c r="K74" i="3"/>
  <c r="K437" i="3"/>
  <c r="K482" i="3"/>
  <c r="K376" i="3"/>
  <c r="K541" i="3"/>
  <c r="K25" i="3"/>
  <c r="K26" i="3"/>
  <c r="K448" i="3"/>
  <c r="A111" i="1"/>
  <c r="B111" i="1"/>
  <c r="C111" i="1"/>
  <c r="AU112" i="2" l="1"/>
  <c r="AT112" i="2"/>
  <c r="G112" i="2"/>
  <c r="F112" i="2"/>
  <c r="GB111" i="1"/>
  <c r="D111" i="1" s="1"/>
  <c r="D112" i="2" s="1"/>
  <c r="C112" i="2"/>
  <c r="GA111" i="1"/>
  <c r="A112" i="1" l="1"/>
  <c r="B112" i="1"/>
  <c r="C112" i="1"/>
  <c r="AU113" i="2" l="1"/>
  <c r="AT113" i="2"/>
  <c r="G113" i="2"/>
  <c r="F113" i="2"/>
  <c r="GB112" i="1"/>
  <c r="D112" i="1" s="1"/>
  <c r="D113" i="2" s="1"/>
  <c r="C113" i="2"/>
  <c r="GA112" i="1"/>
  <c r="A113" i="1" l="1"/>
  <c r="B113" i="1"/>
  <c r="C113" i="1"/>
  <c r="AU114" i="2" l="1"/>
  <c r="AT114" i="2"/>
  <c r="G114" i="2"/>
  <c r="F114" i="2"/>
  <c r="GB113" i="1"/>
  <c r="D113" i="1" s="1"/>
  <c r="D114" i="2" s="1"/>
  <c r="C114" i="2"/>
  <c r="GA113" i="1"/>
  <c r="L248" i="3" l="1"/>
  <c r="L339" i="3"/>
  <c r="L476" i="3"/>
  <c r="L507" i="3"/>
  <c r="L156" i="3"/>
  <c r="L95" i="3"/>
  <c r="L400" i="3"/>
  <c r="L385" i="3"/>
  <c r="L110" i="3"/>
  <c r="L202" i="3"/>
  <c r="L324" i="3"/>
  <c r="L370" i="3"/>
  <c r="L446" i="3"/>
  <c r="L34" i="3"/>
  <c r="L80" i="3"/>
  <c r="L232" i="3"/>
  <c r="L19" i="3"/>
  <c r="L522" i="3"/>
  <c r="L4" i="3"/>
  <c r="L49" i="3"/>
  <c r="L187" i="3"/>
  <c r="L217" i="3"/>
  <c r="L278" i="3"/>
  <c r="L309" i="3"/>
  <c r="L553" i="3"/>
  <c r="L65" i="3"/>
  <c r="L263" i="3"/>
  <c r="L126" i="3"/>
  <c r="L141" i="3"/>
  <c r="L415" i="3"/>
  <c r="L492" i="3"/>
  <c r="L461" i="3"/>
  <c r="L431" i="3"/>
  <c r="L537" i="3"/>
  <c r="L171" i="3"/>
  <c r="L293" i="3"/>
  <c r="L354" i="3"/>
  <c r="L568" i="3"/>
  <c r="A114" i="1"/>
  <c r="B114" i="1"/>
  <c r="C114" i="1"/>
  <c r="AU115" i="2" l="1"/>
  <c r="AT115" i="2"/>
  <c r="G115" i="2"/>
  <c r="F115" i="2"/>
  <c r="GB114" i="1"/>
  <c r="D114" i="1" s="1"/>
  <c r="D115" i="2" s="1"/>
  <c r="C115" i="2"/>
  <c r="GA114" i="1"/>
  <c r="L233" i="3" l="1"/>
  <c r="L5" i="3"/>
  <c r="L355" i="3"/>
  <c r="L432" i="3"/>
  <c r="L264" i="3"/>
  <c r="L20" i="3"/>
  <c r="L538" i="3"/>
  <c r="L66" i="3"/>
  <c r="L96" i="3"/>
  <c r="L386" i="3"/>
  <c r="L493" i="3"/>
  <c r="L111" i="3"/>
  <c r="L569" i="3"/>
  <c r="L279" i="3"/>
  <c r="L218" i="3"/>
  <c r="L447" i="3"/>
  <c r="L523" i="3"/>
  <c r="L310" i="3"/>
  <c r="L249" i="3"/>
  <c r="L401" i="3"/>
  <c r="L35" i="3"/>
  <c r="L50" i="3"/>
  <c r="L142" i="3"/>
  <c r="L340" i="3"/>
  <c r="L294" i="3"/>
  <c r="L477" i="3"/>
  <c r="L416" i="3"/>
  <c r="L554" i="3"/>
  <c r="L172" i="3"/>
  <c r="L371" i="3"/>
  <c r="L508" i="3"/>
  <c r="L157" i="3"/>
  <c r="L81" i="3"/>
  <c r="L188" i="3"/>
  <c r="L462" i="3"/>
  <c r="L325" i="3"/>
  <c r="L127" i="3"/>
  <c r="L203" i="3"/>
  <c r="A115" i="1"/>
  <c r="B115" i="1"/>
  <c r="C115" i="1"/>
  <c r="AU116" i="2" l="1"/>
  <c r="AT116" i="2"/>
  <c r="G116" i="2"/>
  <c r="F116" i="2"/>
  <c r="GB115" i="1"/>
  <c r="D115" i="1" s="1"/>
  <c r="D116" i="2" s="1"/>
  <c r="C116" i="2"/>
  <c r="GA115" i="1"/>
  <c r="A116" i="1"/>
  <c r="B116" i="1"/>
  <c r="C116" i="1"/>
  <c r="AU117" i="2" l="1"/>
  <c r="AT117" i="2"/>
  <c r="G117" i="2"/>
  <c r="F117" i="2"/>
  <c r="GB116" i="1"/>
  <c r="D116" i="1" s="1"/>
  <c r="D117" i="2" s="1"/>
  <c r="C117" i="2"/>
  <c r="GA116" i="1"/>
  <c r="A117" i="1"/>
  <c r="B117" i="1"/>
  <c r="C117" i="1"/>
  <c r="AU118" i="2" l="1"/>
  <c r="AT118" i="2"/>
  <c r="G118" i="2"/>
  <c r="F118" i="2"/>
  <c r="GB117" i="1"/>
  <c r="D117" i="1" s="1"/>
  <c r="D118" i="2" s="1"/>
  <c r="C118" i="2"/>
  <c r="GA117" i="1"/>
  <c r="A118" i="1"/>
  <c r="B118" i="1"/>
  <c r="C118" i="1"/>
  <c r="AU119" i="2" l="1"/>
  <c r="AT119" i="2"/>
  <c r="G119" i="2"/>
  <c r="F119" i="2"/>
  <c r="GB118" i="1"/>
  <c r="D118" i="1" s="1"/>
  <c r="D119" i="2" s="1"/>
  <c r="C119" i="2"/>
  <c r="GA118" i="1"/>
  <c r="A119" i="1"/>
  <c r="B119" i="1"/>
  <c r="C119" i="1"/>
  <c r="AU120" i="2" l="1"/>
  <c r="AT120" i="2"/>
  <c r="G120" i="2"/>
  <c r="F120" i="2"/>
  <c r="GB119" i="1"/>
  <c r="D119" i="1" s="1"/>
  <c r="D120" i="2" s="1"/>
  <c r="C120" i="2"/>
  <c r="GA119" i="1"/>
  <c r="A120" i="1"/>
  <c r="B120" i="1"/>
  <c r="C120" i="1"/>
  <c r="AU121" i="2" l="1"/>
  <c r="AT121" i="2"/>
  <c r="G121" i="2"/>
  <c r="F121" i="2"/>
  <c r="GB120" i="1"/>
  <c r="D120" i="1" s="1"/>
  <c r="D121" i="2" s="1"/>
  <c r="C121" i="2"/>
  <c r="GA120" i="1"/>
  <c r="A121" i="1"/>
  <c r="B121" i="1"/>
  <c r="C121" i="1"/>
  <c r="AU122" i="2" l="1"/>
  <c r="AT122" i="2"/>
  <c r="G122" i="2"/>
  <c r="F122" i="2"/>
  <c r="GB121" i="1"/>
  <c r="D121" i="1" s="1"/>
  <c r="D122" i="2" s="1"/>
  <c r="C122" i="2"/>
  <c r="GA121" i="1"/>
  <c r="A122" i="1"/>
  <c r="B122" i="1"/>
  <c r="C122" i="1"/>
  <c r="AU123" i="2" l="1"/>
  <c r="AT123" i="2"/>
  <c r="G123" i="2"/>
  <c r="F123" i="2"/>
  <c r="GB122" i="1"/>
  <c r="D122" i="1" s="1"/>
  <c r="D123" i="2" s="1"/>
  <c r="C123" i="2"/>
  <c r="GA122" i="1"/>
  <c r="L131" i="3" l="1"/>
  <c r="L543" i="3"/>
  <c r="L423" i="3"/>
  <c r="L12" i="3"/>
  <c r="L389" i="3"/>
  <c r="L112" i="3"/>
  <c r="L574" i="3"/>
  <c r="L281" i="3"/>
  <c r="L499" i="3"/>
  <c r="L85" i="3"/>
  <c r="L448" i="3"/>
  <c r="L360" i="3"/>
  <c r="L28" i="3"/>
  <c r="L405" i="3"/>
  <c r="L24" i="3"/>
  <c r="L437" i="3"/>
  <c r="L270" i="3"/>
  <c r="L21" i="3"/>
  <c r="L67" i="3"/>
  <c r="L463" i="3"/>
  <c r="L68" i="3"/>
  <c r="L530" i="3"/>
  <c r="L162" i="3"/>
  <c r="L510" i="3"/>
  <c r="L174" i="3"/>
  <c r="L36" i="3"/>
  <c r="L271" i="3"/>
  <c r="L287" i="3"/>
  <c r="L436" i="3"/>
  <c r="L570" i="3"/>
  <c r="L465" i="3"/>
  <c r="L282" i="3"/>
  <c r="L267" i="3"/>
  <c r="L342" i="3"/>
  <c r="L394" i="3"/>
  <c r="L483" i="3"/>
  <c r="L408" i="3"/>
  <c r="L43" i="3"/>
  <c r="L450" i="3"/>
  <c r="L117" i="3"/>
  <c r="L211" i="3"/>
  <c r="L526" i="3"/>
  <c r="L84" i="3"/>
  <c r="L377" i="3"/>
  <c r="L314" i="3"/>
  <c r="L102" i="3"/>
  <c r="L515" i="3"/>
  <c r="L179" i="3"/>
  <c r="L544" i="3"/>
  <c r="L113" i="3"/>
  <c r="L331" i="3"/>
  <c r="L315" i="3"/>
  <c r="L210" i="3"/>
  <c r="L206" i="3"/>
  <c r="L440" i="3"/>
  <c r="L114" i="3"/>
  <c r="L495" i="3"/>
  <c r="L52" i="3"/>
  <c r="L498" i="3"/>
  <c r="L272" i="3"/>
  <c r="L240" i="3"/>
  <c r="L295" i="3"/>
  <c r="L379" i="3"/>
  <c r="L356" i="3"/>
  <c r="L559" i="3"/>
  <c r="L224" i="3"/>
  <c r="L484" i="3"/>
  <c r="L312" i="3"/>
  <c r="L545" i="3"/>
  <c r="L496" i="3"/>
  <c r="L478" i="3"/>
  <c r="L372" i="3"/>
  <c r="L86" i="3"/>
  <c r="L128" i="3"/>
  <c r="L341" i="3"/>
  <c r="L39" i="3"/>
  <c r="L253" i="3"/>
  <c r="L453" i="3"/>
  <c r="L74" i="3"/>
  <c r="L345" i="3"/>
  <c r="L189" i="3"/>
  <c r="L540" i="3"/>
  <c r="L150" i="3"/>
  <c r="L82" i="3"/>
  <c r="L560" i="3"/>
  <c r="L509" i="3"/>
  <c r="L572" i="3"/>
  <c r="L194" i="3"/>
  <c r="L348" i="3"/>
  <c r="L344" i="3"/>
  <c r="L433" i="3"/>
  <c r="L512" i="3"/>
  <c r="L424" i="3"/>
  <c r="L501" i="3"/>
  <c r="L100" i="3"/>
  <c r="L54" i="3"/>
  <c r="L134" i="3"/>
  <c r="L313" i="3"/>
  <c r="L236" i="3"/>
  <c r="L10" i="3"/>
  <c r="L70" i="3"/>
  <c r="L132" i="3"/>
  <c r="L286" i="3"/>
  <c r="L406" i="3"/>
  <c r="L541" i="3"/>
  <c r="L55" i="3"/>
  <c r="L283" i="3"/>
  <c r="L393" i="3"/>
  <c r="L9" i="3"/>
  <c r="L467" i="3"/>
  <c r="L144" i="3"/>
  <c r="L58" i="3"/>
  <c r="L301" i="3"/>
  <c r="L347" i="3"/>
  <c r="L146" i="3"/>
  <c r="L311" i="3"/>
  <c r="L421" i="3"/>
  <c r="L524" i="3"/>
  <c r="L38" i="3"/>
  <c r="L133" i="3"/>
  <c r="L147" i="3"/>
  <c r="L482" i="3"/>
  <c r="L390" i="3"/>
  <c r="L57" i="3"/>
  <c r="L193" i="3"/>
  <c r="L302" i="3"/>
  <c r="L161" i="3"/>
  <c r="L297" i="3"/>
  <c r="L160" i="3"/>
  <c r="L37" i="3"/>
  <c r="L513" i="3"/>
  <c r="L391" i="3"/>
  <c r="L485" i="3"/>
  <c r="L575" i="3"/>
  <c r="L525" i="3"/>
  <c r="L573" i="3"/>
  <c r="L89" i="3"/>
  <c r="L452" i="3"/>
  <c r="L148" i="3"/>
  <c r="L226" i="3"/>
  <c r="L190" i="3"/>
  <c r="L419" i="3"/>
  <c r="L238" i="3"/>
  <c r="L69" i="3"/>
  <c r="L481" i="3"/>
  <c r="L164" i="3"/>
  <c r="L529" i="3"/>
  <c r="L204" i="3"/>
  <c r="L53" i="3"/>
  <c r="L296" i="3"/>
  <c r="L196" i="3"/>
  <c r="L326" i="3"/>
  <c r="L6" i="3"/>
  <c r="L516" i="3"/>
  <c r="L180" i="3"/>
  <c r="L163" i="3"/>
  <c r="L527" i="3"/>
  <c r="L407" i="3"/>
  <c r="L438" i="3"/>
  <c r="L378" i="3"/>
  <c r="L222" i="3"/>
  <c r="L143" i="3"/>
  <c r="L531" i="3"/>
  <c r="L208" i="3"/>
  <c r="L285" i="3"/>
  <c r="L104" i="3"/>
  <c r="L298" i="3"/>
  <c r="L359" i="3"/>
  <c r="L329" i="3"/>
  <c r="L268" i="3"/>
  <c r="L7" i="3"/>
  <c r="L333" i="3"/>
  <c r="L561" i="3"/>
  <c r="L99" i="3"/>
  <c r="L375" i="3"/>
  <c r="L56" i="3"/>
  <c r="L469" i="3"/>
  <c r="L103" i="3"/>
  <c r="L402" i="3"/>
  <c r="L464" i="3"/>
  <c r="L135" i="3"/>
  <c r="L556" i="3"/>
  <c r="L257" i="3"/>
  <c r="L73" i="3"/>
  <c r="L159" i="3"/>
  <c r="L41" i="3"/>
  <c r="L420" i="3"/>
  <c r="L209" i="3"/>
  <c r="L165" i="3"/>
  <c r="L173" i="3"/>
  <c r="L409" i="3"/>
  <c r="L13" i="3"/>
  <c r="L373" i="3"/>
  <c r="L435" i="3"/>
  <c r="L327" i="3"/>
  <c r="L571" i="3"/>
  <c r="L254" i="3"/>
  <c r="L8" i="3"/>
  <c r="L119" i="3"/>
  <c r="L330" i="3"/>
  <c r="L449" i="3"/>
  <c r="L392" i="3"/>
  <c r="L42" i="3"/>
  <c r="L404" i="3"/>
  <c r="L23" i="3"/>
  <c r="L316" i="3"/>
  <c r="L250" i="3"/>
  <c r="L71" i="3"/>
  <c r="L418" i="3"/>
  <c r="L101" i="3"/>
  <c r="L455" i="3"/>
  <c r="L558" i="3"/>
  <c r="L130" i="3"/>
  <c r="L343" i="3"/>
  <c r="L235" i="3"/>
  <c r="L576" i="3"/>
  <c r="L176" i="3"/>
  <c r="L88" i="3"/>
  <c r="L223" i="3"/>
  <c r="L241" i="3"/>
  <c r="L376" i="3"/>
  <c r="L11" i="3"/>
  <c r="L387" i="3"/>
  <c r="L234" i="3"/>
  <c r="L129" i="3"/>
  <c r="L22" i="3"/>
  <c r="L158" i="3"/>
  <c r="L149" i="3"/>
  <c r="L205" i="3"/>
  <c r="L269" i="3"/>
  <c r="L514" i="3"/>
  <c r="L403" i="3"/>
  <c r="L219" i="3"/>
  <c r="L361" i="3"/>
  <c r="L265" i="3"/>
  <c r="L562" i="3"/>
  <c r="L363" i="3"/>
  <c r="L422" i="3"/>
  <c r="L388" i="3"/>
  <c r="L225" i="3"/>
  <c r="L175" i="3"/>
  <c r="L434" i="3"/>
  <c r="L145" i="3"/>
  <c r="L221" i="3"/>
  <c r="L470" i="3"/>
  <c r="L317" i="3"/>
  <c r="L83" i="3"/>
  <c r="L300" i="3"/>
  <c r="L280" i="3"/>
  <c r="L500" i="3"/>
  <c r="L497" i="3"/>
  <c r="L451" i="3"/>
  <c r="L299" i="3"/>
  <c r="L454" i="3"/>
  <c r="L466" i="3"/>
  <c r="L577" i="3"/>
  <c r="L539" i="3"/>
  <c r="L97" i="3"/>
  <c r="L284" i="3"/>
  <c r="L328" i="3"/>
  <c r="L27" i="3"/>
  <c r="L40" i="3"/>
  <c r="L251" i="3"/>
  <c r="L266" i="3"/>
  <c r="L207" i="3"/>
  <c r="L239" i="3"/>
  <c r="L346" i="3"/>
  <c r="L358" i="3"/>
  <c r="L511" i="3"/>
  <c r="L417" i="3"/>
  <c r="L26" i="3"/>
  <c r="L118" i="3"/>
  <c r="L374" i="3"/>
  <c r="L468" i="3"/>
  <c r="L480" i="3"/>
  <c r="L479" i="3"/>
  <c r="L178" i="3"/>
  <c r="L542" i="3"/>
  <c r="L555" i="3"/>
  <c r="L220" i="3"/>
  <c r="L362" i="3"/>
  <c r="L252" i="3"/>
  <c r="L439" i="3"/>
  <c r="L72" i="3"/>
  <c r="L25" i="3"/>
  <c r="L87" i="3"/>
  <c r="L191" i="3"/>
  <c r="L177" i="3"/>
  <c r="L332" i="3"/>
  <c r="L494" i="3"/>
  <c r="L357" i="3"/>
  <c r="L528" i="3"/>
  <c r="L557" i="3"/>
  <c r="L98" i="3"/>
  <c r="L116" i="3"/>
  <c r="L195" i="3"/>
  <c r="L318" i="3"/>
  <c r="L256" i="3"/>
  <c r="L115" i="3"/>
  <c r="L237" i="3"/>
  <c r="L546" i="3"/>
  <c r="L192" i="3"/>
  <c r="L255" i="3"/>
  <c r="L51" i="3"/>
  <c r="A123" i="1"/>
  <c r="B123" i="1"/>
  <c r="C123" i="1"/>
  <c r="AU124" i="2" l="1"/>
  <c r="AT124" i="2"/>
  <c r="G124" i="2"/>
  <c r="F124" i="2"/>
  <c r="GB123" i="1"/>
  <c r="D123" i="1" s="1"/>
  <c r="D124" i="2" s="1"/>
  <c r="C124" i="2"/>
  <c r="GA123" i="1"/>
  <c r="A124" i="1" l="1"/>
  <c r="B124" i="1"/>
  <c r="C124" i="1"/>
  <c r="AU125" i="2" l="1"/>
  <c r="AT125" i="2"/>
  <c r="G125" i="2"/>
  <c r="F125" i="2"/>
  <c r="GB124" i="1"/>
  <c r="D124" i="1" s="1"/>
  <c r="D125" i="2" s="1"/>
  <c r="C125" i="2"/>
  <c r="GA124" i="1"/>
  <c r="A125" i="1" l="1"/>
  <c r="B125" i="1"/>
  <c r="C125" i="1"/>
  <c r="AU126" i="2" l="1"/>
  <c r="AT126" i="2"/>
  <c r="G126" i="2"/>
  <c r="F126" i="2"/>
  <c r="GB125" i="1"/>
  <c r="D125" i="1" s="1"/>
  <c r="D126" i="2" s="1"/>
  <c r="C126" i="2"/>
  <c r="GA125" i="1"/>
  <c r="M4" i="3" l="1"/>
  <c r="M80" i="3"/>
  <c r="M126" i="3"/>
  <c r="M217" i="3"/>
  <c r="M248" i="3"/>
  <c r="M293" i="3"/>
  <c r="M370" i="3"/>
  <c r="M476" i="3"/>
  <c r="M522" i="3"/>
  <c r="M263" i="3"/>
  <c r="M34" i="3"/>
  <c r="M110" i="3"/>
  <c r="M278" i="3"/>
  <c r="M354" i="3"/>
  <c r="M309" i="3"/>
  <c r="M461" i="3"/>
  <c r="M415" i="3"/>
  <c r="M156" i="3"/>
  <c r="M202" i="3"/>
  <c r="M568" i="3"/>
  <c r="M446" i="3"/>
  <c r="M537" i="3"/>
  <c r="M65" i="3"/>
  <c r="M95" i="3"/>
  <c r="M171" i="3"/>
  <c r="M187" i="3"/>
  <c r="M339" i="3"/>
  <c r="M507" i="3"/>
  <c r="M400" i="3"/>
  <c r="M431" i="3"/>
  <c r="M19" i="3"/>
  <c r="M49" i="3"/>
  <c r="M141" i="3"/>
  <c r="M492" i="3"/>
  <c r="M232" i="3"/>
  <c r="M553" i="3"/>
  <c r="M324" i="3"/>
  <c r="M385" i="3"/>
  <c r="A126" i="1"/>
  <c r="B126" i="1"/>
  <c r="C126" i="1"/>
  <c r="AU127" i="2" l="1"/>
  <c r="AT127" i="2"/>
  <c r="G127" i="2"/>
  <c r="F127" i="2"/>
  <c r="GB126" i="1"/>
  <c r="D126" i="1" s="1"/>
  <c r="D127" i="2" s="1"/>
  <c r="C127" i="2"/>
  <c r="GA126" i="1"/>
  <c r="M35" i="3" l="1"/>
  <c r="M66" i="3"/>
  <c r="M554" i="3"/>
  <c r="M371" i="3"/>
  <c r="M569" i="3"/>
  <c r="M508" i="3"/>
  <c r="M50" i="3"/>
  <c r="M340" i="3"/>
  <c r="M172" i="3"/>
  <c r="M447" i="3"/>
  <c r="M188" i="3"/>
  <c r="M386" i="3"/>
  <c r="M233" i="3"/>
  <c r="M96" i="3"/>
  <c r="M249" i="3"/>
  <c r="M462" i="3"/>
  <c r="M81" i="3"/>
  <c r="M401" i="3"/>
  <c r="M157" i="3"/>
  <c r="M493" i="3"/>
  <c r="M203" i="3"/>
  <c r="M111" i="3"/>
  <c r="M218" i="3"/>
  <c r="M310" i="3"/>
  <c r="M416" i="3"/>
  <c r="M142" i="3"/>
  <c r="M264" i="3"/>
  <c r="M355" i="3"/>
  <c r="M477" i="3"/>
  <c r="M279" i="3"/>
  <c r="M523" i="3"/>
  <c r="M127" i="3"/>
  <c r="M432" i="3"/>
  <c r="M5" i="3"/>
  <c r="M294" i="3"/>
  <c r="M538" i="3"/>
  <c r="M20" i="3"/>
  <c r="M325" i="3"/>
  <c r="A127" i="1"/>
  <c r="B127" i="1"/>
  <c r="C127" i="1"/>
  <c r="AU128" i="2" l="1"/>
  <c r="AT128" i="2"/>
  <c r="G128" i="2"/>
  <c r="F128" i="2"/>
  <c r="GB127" i="1"/>
  <c r="D127" i="1" s="1"/>
  <c r="D128" i="2" s="1"/>
  <c r="C128" i="2"/>
  <c r="GA127" i="1"/>
  <c r="A128" i="1"/>
  <c r="B128" i="1"/>
  <c r="C128" i="1"/>
  <c r="AU129" i="2" l="1"/>
  <c r="AT129" i="2"/>
  <c r="G129" i="2"/>
  <c r="F129" i="2"/>
  <c r="GB128" i="1"/>
  <c r="D128" i="1" s="1"/>
  <c r="D129" i="2" s="1"/>
  <c r="C129" i="2"/>
  <c r="GA128" i="1"/>
  <c r="A129" i="1"/>
  <c r="B129" i="1"/>
  <c r="C129" i="1"/>
  <c r="AU130" i="2" l="1"/>
  <c r="AT130" i="2"/>
  <c r="G130" i="2"/>
  <c r="F130" i="2"/>
  <c r="GB129" i="1"/>
  <c r="D129" i="1" s="1"/>
  <c r="D130" i="2" s="1"/>
  <c r="C130" i="2"/>
  <c r="GA129" i="1"/>
  <c r="A130" i="1"/>
  <c r="B130" i="1"/>
  <c r="C130" i="1"/>
  <c r="AU131" i="2" l="1"/>
  <c r="AT131" i="2"/>
  <c r="G131" i="2"/>
  <c r="F131" i="2"/>
  <c r="GB130" i="1"/>
  <c r="D130" i="1" s="1"/>
  <c r="D131" i="2" s="1"/>
  <c r="C131" i="2"/>
  <c r="GA130" i="1"/>
  <c r="A131" i="1"/>
  <c r="B131" i="1"/>
  <c r="C131" i="1"/>
  <c r="AU132" i="2" l="1"/>
  <c r="AT132" i="2"/>
  <c r="G132" i="2"/>
  <c r="F132" i="2"/>
  <c r="GB131" i="1"/>
  <c r="D131" i="1" s="1"/>
  <c r="D132" i="2" s="1"/>
  <c r="C132" i="2"/>
  <c r="GA131" i="1"/>
  <c r="A132" i="1"/>
  <c r="B132" i="1"/>
  <c r="C132" i="1"/>
  <c r="AU133" i="2" l="1"/>
  <c r="AT133" i="2"/>
  <c r="G133" i="2"/>
  <c r="F133" i="2"/>
  <c r="GB132" i="1"/>
  <c r="D132" i="1" s="1"/>
  <c r="D133" i="2" s="1"/>
  <c r="C133" i="2"/>
  <c r="GA132" i="1"/>
  <c r="A133" i="1"/>
  <c r="B133" i="1"/>
  <c r="C133" i="1"/>
  <c r="AU134" i="2" l="1"/>
  <c r="AT134" i="2"/>
  <c r="G134" i="2"/>
  <c r="F134" i="2"/>
  <c r="GB133" i="1"/>
  <c r="D133" i="1" s="1"/>
  <c r="D134" i="2" s="1"/>
  <c r="C134" i="2"/>
  <c r="GA133" i="1"/>
  <c r="A134" i="1"/>
  <c r="B134" i="1"/>
  <c r="C134" i="1"/>
  <c r="AU135" i="2" l="1"/>
  <c r="AT135" i="2"/>
  <c r="G135" i="2"/>
  <c r="F135" i="2"/>
  <c r="GB134" i="1"/>
  <c r="D134" i="1" s="1"/>
  <c r="D135" i="2" s="1"/>
  <c r="C135" i="2"/>
  <c r="GA134" i="1"/>
  <c r="M13" i="3" l="1"/>
  <c r="M470" i="3"/>
  <c r="M297" i="3"/>
  <c r="M73" i="3"/>
  <c r="M387" i="3"/>
  <c r="M496" i="3"/>
  <c r="M221" i="3"/>
  <c r="M208" i="3"/>
  <c r="M298" i="3"/>
  <c r="M55" i="3"/>
  <c r="M341" i="3"/>
  <c r="M315" i="3"/>
  <c r="M115" i="3"/>
  <c r="M74" i="3"/>
  <c r="M206" i="3"/>
  <c r="M98" i="3"/>
  <c r="M527" i="3"/>
  <c r="M312" i="3"/>
  <c r="M129" i="3"/>
  <c r="M455" i="3"/>
  <c r="M332" i="3"/>
  <c r="M165" i="3"/>
  <c r="M330" i="3"/>
  <c r="M23" i="3"/>
  <c r="M204" i="3"/>
  <c r="M510" i="3"/>
  <c r="M21" i="3"/>
  <c r="M241" i="3"/>
  <c r="M417" i="3"/>
  <c r="M68" i="3"/>
  <c r="M314" i="3"/>
  <c r="M318" i="3"/>
  <c r="M333" i="3"/>
  <c r="M328" i="3"/>
  <c r="M454" i="3"/>
  <c r="M280" i="3"/>
  <c r="M345" i="3"/>
  <c r="M178" i="3"/>
  <c r="M543" i="3"/>
  <c r="M295" i="3"/>
  <c r="M287" i="3"/>
  <c r="M409" i="3"/>
  <c r="M25" i="3"/>
  <c r="M361" i="3"/>
  <c r="M195" i="3"/>
  <c r="M509" i="3"/>
  <c r="M316" i="3"/>
  <c r="M272" i="3"/>
  <c r="M482" i="3"/>
  <c r="M513" i="3"/>
  <c r="M89" i="3"/>
  <c r="M220" i="3"/>
  <c r="M102" i="3"/>
  <c r="M558" i="3"/>
  <c r="M466" i="3"/>
  <c r="M317" i="3"/>
  <c r="M391" i="3"/>
  <c r="M530" i="3"/>
  <c r="M390" i="3"/>
  <c r="M286" i="3"/>
  <c r="M119" i="3"/>
  <c r="M53" i="3"/>
  <c r="M435" i="3"/>
  <c r="M282" i="3"/>
  <c r="M423" i="3"/>
  <c r="M144" i="3"/>
  <c r="M239" i="3"/>
  <c r="M539" i="3"/>
  <c r="M191" i="3"/>
  <c r="M373" i="3"/>
  <c r="M236" i="3"/>
  <c r="M224" i="3"/>
  <c r="M331" i="3"/>
  <c r="M271" i="3"/>
  <c r="M6" i="3"/>
  <c r="M85" i="3"/>
  <c r="M52" i="3"/>
  <c r="M540" i="3"/>
  <c r="M240" i="3"/>
  <c r="M56" i="3"/>
  <c r="M237" i="3"/>
  <c r="M71" i="3"/>
  <c r="M301" i="3"/>
  <c r="M222" i="3"/>
  <c r="M560" i="3"/>
  <c r="M193" i="3"/>
  <c r="M495" i="3"/>
  <c r="M101" i="3"/>
  <c r="M207" i="3"/>
  <c r="M393" i="3"/>
  <c r="M117" i="3"/>
  <c r="M556" i="3"/>
  <c r="M403" i="3"/>
  <c r="M8" i="3"/>
  <c r="M484" i="3"/>
  <c r="M268" i="3"/>
  <c r="M541" i="3"/>
  <c r="M515" i="3"/>
  <c r="M116" i="3"/>
  <c r="M562" i="3"/>
  <c r="M422" i="3"/>
  <c r="M42" i="3"/>
  <c r="M326" i="3"/>
  <c r="M526" i="3"/>
  <c r="M572" i="3"/>
  <c r="M453" i="3"/>
  <c r="M542" i="3"/>
  <c r="M480" i="3"/>
  <c r="M255" i="3"/>
  <c r="M38" i="3"/>
  <c r="M194" i="3"/>
  <c r="M358" i="3"/>
  <c r="M54" i="3"/>
  <c r="M24" i="3"/>
  <c r="M82" i="3"/>
  <c r="M88" i="3"/>
  <c r="M252" i="3"/>
  <c r="M128" i="3"/>
  <c r="M219" i="3"/>
  <c r="M362" i="3"/>
  <c r="M162" i="3"/>
  <c r="M160" i="3"/>
  <c r="M498" i="3"/>
  <c r="M571" i="3"/>
  <c r="M408" i="3"/>
  <c r="M528" i="3"/>
  <c r="M545" i="3"/>
  <c r="M356" i="3"/>
  <c r="M238" i="3"/>
  <c r="M179" i="3"/>
  <c r="M478" i="3"/>
  <c r="M266" i="3"/>
  <c r="M438" i="3"/>
  <c r="M348" i="3"/>
  <c r="M494" i="3"/>
  <c r="M284" i="3"/>
  <c r="M51" i="3"/>
  <c r="M465" i="3"/>
  <c r="M406" i="3"/>
  <c r="M256" i="3"/>
  <c r="M437" i="3"/>
  <c r="M372" i="3"/>
  <c r="M302" i="3"/>
  <c r="M104" i="3"/>
  <c r="M501" i="3"/>
  <c r="M285" i="3"/>
  <c r="M346" i="3"/>
  <c r="M132" i="3"/>
  <c r="M557" i="3"/>
  <c r="M205" i="3"/>
  <c r="M226" i="3"/>
  <c r="M300" i="3"/>
  <c r="M375" i="3"/>
  <c r="M11" i="3"/>
  <c r="M26" i="3"/>
  <c r="M83" i="3"/>
  <c r="M420" i="3"/>
  <c r="M402" i="3"/>
  <c r="M210" i="3"/>
  <c r="M561" i="3"/>
  <c r="M468" i="3"/>
  <c r="M357" i="3"/>
  <c r="M327" i="3"/>
  <c r="M485" i="3"/>
  <c r="M574" i="3"/>
  <c r="M22" i="3"/>
  <c r="M360" i="3"/>
  <c r="M177" i="3"/>
  <c r="M118" i="3"/>
  <c r="M283" i="3"/>
  <c r="M175" i="3"/>
  <c r="M464" i="3"/>
  <c r="M531" i="3"/>
  <c r="M41" i="3"/>
  <c r="M511" i="3"/>
  <c r="M577" i="3"/>
  <c r="M100" i="3"/>
  <c r="M529" i="3"/>
  <c r="M500" i="3"/>
  <c r="M150" i="3"/>
  <c r="M145" i="3"/>
  <c r="M525" i="3"/>
  <c r="M436" i="3"/>
  <c r="M86" i="3"/>
  <c r="M342" i="3"/>
  <c r="M209" i="3"/>
  <c r="M146" i="3"/>
  <c r="M135" i="3"/>
  <c r="M265" i="3"/>
  <c r="M189" i="3"/>
  <c r="M235" i="3"/>
  <c r="M440" i="3"/>
  <c r="M223" i="3"/>
  <c r="M43" i="3"/>
  <c r="M544" i="3"/>
  <c r="M469" i="3"/>
  <c r="M254" i="3"/>
  <c r="M555" i="3"/>
  <c r="M433" i="3"/>
  <c r="M407" i="3"/>
  <c r="M176" i="3"/>
  <c r="M512" i="3"/>
  <c r="M257" i="3"/>
  <c r="M84" i="3"/>
  <c r="M497" i="3"/>
  <c r="M379" i="3"/>
  <c r="M57" i="3"/>
  <c r="M463" i="3"/>
  <c r="M296" i="3"/>
  <c r="M97" i="3"/>
  <c r="M575" i="3"/>
  <c r="M344" i="3"/>
  <c r="M378" i="3"/>
  <c r="M27" i="3"/>
  <c r="M12" i="3"/>
  <c r="M10" i="3"/>
  <c r="M163" i="3"/>
  <c r="M452" i="3"/>
  <c r="M392" i="3"/>
  <c r="M499" i="3"/>
  <c r="M234" i="3"/>
  <c r="M281" i="3"/>
  <c r="M404" i="3"/>
  <c r="M196" i="3"/>
  <c r="M434" i="3"/>
  <c r="M439" i="3"/>
  <c r="M131" i="3"/>
  <c r="M329" i="3"/>
  <c r="M130" i="3"/>
  <c r="M311" i="3"/>
  <c r="M359" i="3"/>
  <c r="M211" i="3"/>
  <c r="M424" i="3"/>
  <c r="M267" i="3"/>
  <c r="M376" i="3"/>
  <c r="M576" i="3"/>
  <c r="M451" i="3"/>
  <c r="M573" i="3"/>
  <c r="M374" i="3"/>
  <c r="M347" i="3"/>
  <c r="M516" i="3"/>
  <c r="M113" i="3"/>
  <c r="M343" i="3"/>
  <c r="M514" i="3"/>
  <c r="M180" i="3"/>
  <c r="M570" i="3"/>
  <c r="M363" i="3"/>
  <c r="M99" i="3"/>
  <c r="M9" i="3"/>
  <c r="M479" i="3"/>
  <c r="M394" i="3"/>
  <c r="M225" i="3"/>
  <c r="M70" i="3"/>
  <c r="M134" i="3"/>
  <c r="M37" i="3"/>
  <c r="M421" i="3"/>
  <c r="M299" i="3"/>
  <c r="M158" i="3"/>
  <c r="M58" i="3"/>
  <c r="M389" i="3"/>
  <c r="M147" i="3"/>
  <c r="M40" i="3"/>
  <c r="M388" i="3"/>
  <c r="M270" i="3"/>
  <c r="M87" i="3"/>
  <c r="M418" i="3"/>
  <c r="M174" i="3"/>
  <c r="M164" i="3"/>
  <c r="M313" i="3"/>
  <c r="M72" i="3"/>
  <c r="M377" i="3"/>
  <c r="M69" i="3"/>
  <c r="M251" i="3"/>
  <c r="M449" i="3"/>
  <c r="M546" i="3"/>
  <c r="M450" i="3"/>
  <c r="M173" i="3"/>
  <c r="M143" i="3"/>
  <c r="M148" i="3"/>
  <c r="M114" i="3"/>
  <c r="M190" i="3"/>
  <c r="M39" i="3"/>
  <c r="M419" i="3"/>
  <c r="M269" i="3"/>
  <c r="M103" i="3"/>
  <c r="M7" i="3"/>
  <c r="M67" i="3"/>
  <c r="M467" i="3"/>
  <c r="M405" i="3"/>
  <c r="M448" i="3"/>
  <c r="M253" i="3"/>
  <c r="M524" i="3"/>
  <c r="M250" i="3"/>
  <c r="M483" i="3"/>
  <c r="M112" i="3"/>
  <c r="M133" i="3"/>
  <c r="M161" i="3"/>
  <c r="M192" i="3"/>
  <c r="M149" i="3"/>
  <c r="M159" i="3"/>
  <c r="M559" i="3"/>
  <c r="M36" i="3"/>
  <c r="M481" i="3"/>
  <c r="M28" i="3"/>
  <c r="A135" i="1"/>
  <c r="B135" i="1"/>
  <c r="C135" i="1"/>
  <c r="AU136" i="2" l="1"/>
  <c r="AT136" i="2"/>
  <c r="G136" i="2"/>
  <c r="F136" i="2"/>
  <c r="GB135" i="1"/>
  <c r="D135" i="1" s="1"/>
  <c r="D136" i="2" s="1"/>
  <c r="C136" i="2"/>
  <c r="GA135" i="1"/>
  <c r="A136" i="1" l="1"/>
  <c r="B136" i="1"/>
  <c r="C136" i="1"/>
  <c r="AU137" i="2" l="1"/>
  <c r="AT137" i="2"/>
  <c r="G137" i="2"/>
  <c r="F137" i="2"/>
  <c r="GB136" i="1"/>
  <c r="D136" i="1" s="1"/>
  <c r="D137" i="2" s="1"/>
  <c r="C137" i="2"/>
  <c r="GA136" i="1"/>
  <c r="A137" i="1" l="1"/>
  <c r="B137" i="1"/>
  <c r="C137" i="1"/>
  <c r="AU138" i="2" l="1"/>
  <c r="AT138" i="2"/>
  <c r="G138" i="2"/>
  <c r="F138" i="2"/>
  <c r="GB137" i="1"/>
  <c r="D137" i="1" s="1"/>
  <c r="D138" i="2" s="1"/>
  <c r="C138" i="2"/>
  <c r="GA137" i="1"/>
  <c r="A138" i="1" l="1"/>
  <c r="B138" i="1"/>
  <c r="C138" i="1"/>
  <c r="AU139" i="2" l="1"/>
  <c r="AT139" i="2"/>
  <c r="G139" i="2"/>
  <c r="F139" i="2"/>
  <c r="GB138" i="1"/>
  <c r="D138" i="1" s="1"/>
  <c r="D139" i="2" s="1"/>
  <c r="C139" i="2"/>
  <c r="GA138" i="1"/>
  <c r="N126" i="3" l="1"/>
  <c r="E125" i="10" s="1"/>
  <c r="N141" i="3"/>
  <c r="E140" i="10" s="1"/>
  <c r="N431" i="3"/>
  <c r="E429" i="10" s="1"/>
  <c r="N400" i="3"/>
  <c r="E399" i="10" s="1"/>
  <c r="N354" i="3"/>
  <c r="E353" i="10" s="1"/>
  <c r="N34" i="3"/>
  <c r="E34" i="10" s="1"/>
  <c r="N461" i="3"/>
  <c r="E460" i="10" s="1"/>
  <c r="N263" i="3"/>
  <c r="E262" i="10" s="1"/>
  <c r="N49" i="3"/>
  <c r="E49" i="10" s="1"/>
  <c r="N248" i="3"/>
  <c r="E247" i="10" s="1"/>
  <c r="N232" i="3"/>
  <c r="E232" i="10" s="1"/>
  <c r="N156" i="3"/>
  <c r="E156" i="10" s="1"/>
  <c r="N4" i="3"/>
  <c r="E4" i="10" s="1"/>
  <c r="N202" i="3"/>
  <c r="E201" i="10" s="1"/>
  <c r="N537" i="3"/>
  <c r="E536" i="10" s="1"/>
  <c r="N217" i="3"/>
  <c r="E216" i="10" s="1"/>
  <c r="N65" i="3"/>
  <c r="E64" i="10" s="1"/>
  <c r="N415" i="3"/>
  <c r="E414" i="10" s="1"/>
  <c r="N476" i="3"/>
  <c r="E475" i="10" s="1"/>
  <c r="N293" i="3"/>
  <c r="E292" i="10" s="1"/>
  <c r="N339" i="3"/>
  <c r="E338" i="10" s="1"/>
  <c r="N171" i="3"/>
  <c r="E171" i="10" s="1"/>
  <c r="N187" i="3"/>
  <c r="E186" i="10" s="1"/>
  <c r="N385" i="3"/>
  <c r="E384" i="10" s="1"/>
  <c r="N110" i="3"/>
  <c r="E110" i="10" s="1"/>
  <c r="N553" i="3"/>
  <c r="E551" i="10" s="1"/>
  <c r="N278" i="3"/>
  <c r="E277" i="10" s="1"/>
  <c r="N507" i="3"/>
  <c r="E505" i="10" s="1"/>
  <c r="N370" i="3"/>
  <c r="E368" i="10" s="1"/>
  <c r="N324" i="3"/>
  <c r="E323" i="10" s="1"/>
  <c r="N309" i="3"/>
  <c r="E308" i="10" s="1"/>
  <c r="N80" i="3"/>
  <c r="E80" i="10" s="1"/>
  <c r="N19" i="3"/>
  <c r="E19" i="10" s="1"/>
  <c r="N95" i="3"/>
  <c r="E95" i="10" s="1"/>
  <c r="N568" i="3"/>
  <c r="E566" i="10" s="1"/>
  <c r="N492" i="3"/>
  <c r="E490" i="10" s="1"/>
  <c r="N446" i="3"/>
  <c r="E444" i="10" s="1"/>
  <c r="N522" i="3"/>
  <c r="E520" i="10" s="1"/>
  <c r="A139" i="1"/>
  <c r="B139" i="1"/>
  <c r="C139" i="1"/>
  <c r="AU140" i="2" l="1"/>
  <c r="AT140" i="2"/>
  <c r="G140" i="2"/>
  <c r="F140" i="2"/>
  <c r="GB139" i="1"/>
  <c r="D139" i="1" s="1"/>
  <c r="D140" i="2" s="1"/>
  <c r="C140" i="2"/>
  <c r="GA139" i="1"/>
  <c r="A140" i="1"/>
  <c r="B140" i="1"/>
  <c r="C140" i="1"/>
  <c r="AU141" i="2" l="1"/>
  <c r="AT141" i="2"/>
  <c r="G141" i="2"/>
  <c r="F141" i="2"/>
  <c r="GB140" i="1"/>
  <c r="D140" i="1" s="1"/>
  <c r="D141" i="2" s="1"/>
  <c r="C141" i="2"/>
  <c r="GA140" i="1"/>
  <c r="A141" i="1"/>
  <c r="B141" i="1"/>
  <c r="C141" i="1"/>
  <c r="AU142" i="2" l="1"/>
  <c r="AT142" i="2"/>
  <c r="G142" i="2"/>
  <c r="F142" i="2"/>
  <c r="GB141" i="1"/>
  <c r="D141" i="1" s="1"/>
  <c r="D142" i="2" s="1"/>
  <c r="C142" i="2"/>
  <c r="GA141" i="1"/>
  <c r="A142" i="1"/>
  <c r="B142" i="1"/>
  <c r="C142" i="1"/>
  <c r="AU143" i="2" l="1"/>
  <c r="AT143" i="2"/>
  <c r="G143" i="2"/>
  <c r="F143" i="2"/>
  <c r="GB142" i="1"/>
  <c r="D142" i="1" s="1"/>
  <c r="D143" i="2" s="1"/>
  <c r="C143" i="2"/>
  <c r="GA142" i="1"/>
  <c r="A143" i="1"/>
  <c r="B143" i="1"/>
  <c r="C143" i="1"/>
  <c r="AU144" i="2" l="1"/>
  <c r="AT144" i="2"/>
  <c r="G144" i="2"/>
  <c r="F144" i="2"/>
  <c r="GB143" i="1"/>
  <c r="D143" i="1" s="1"/>
  <c r="D144" i="2" s="1"/>
  <c r="C144" i="2"/>
  <c r="GA143" i="1"/>
  <c r="A144" i="1"/>
  <c r="B144" i="1"/>
  <c r="C144" i="1"/>
  <c r="AU145" i="2" l="1"/>
  <c r="AT145" i="2"/>
  <c r="G145" i="2"/>
  <c r="F145" i="2"/>
  <c r="GB144" i="1"/>
  <c r="D144" i="1" s="1"/>
  <c r="D145" i="2" s="1"/>
  <c r="C145" i="2"/>
  <c r="GA144" i="1"/>
  <c r="A145" i="1"/>
  <c r="B145" i="1"/>
  <c r="C145" i="1"/>
  <c r="AU146" i="2" l="1"/>
  <c r="AT146" i="2"/>
  <c r="G146" i="2"/>
  <c r="F146" i="2"/>
  <c r="GB145" i="1"/>
  <c r="D145" i="1" s="1"/>
  <c r="D146" i="2" s="1"/>
  <c r="C146" i="2"/>
  <c r="GA145" i="1"/>
  <c r="A146" i="1"/>
  <c r="B146" i="1"/>
  <c r="C146" i="1"/>
  <c r="AU147" i="2" l="1"/>
  <c r="AT147" i="2"/>
  <c r="G147" i="2"/>
  <c r="F147" i="2"/>
  <c r="GB146" i="1"/>
  <c r="D146" i="1" s="1"/>
  <c r="D147" i="2" s="1"/>
  <c r="C147" i="2"/>
  <c r="GA146" i="1"/>
  <c r="N28" i="3" l="1"/>
  <c r="E28" i="10" s="1"/>
  <c r="N454" i="3"/>
  <c r="E452" i="10" s="1"/>
  <c r="N190" i="3"/>
  <c r="E189" i="10" s="1"/>
  <c r="N10" i="3"/>
  <c r="E10" i="10" s="1"/>
  <c r="N405" i="3"/>
  <c r="E404" i="10" s="1"/>
  <c r="N116" i="3"/>
  <c r="E116" i="10" s="1"/>
  <c r="N223" i="3"/>
  <c r="E222" i="10" s="1"/>
  <c r="N13" i="3"/>
  <c r="E13" i="10" s="1"/>
  <c r="N296" i="3"/>
  <c r="E295" i="10" s="1"/>
  <c r="N195" i="3"/>
  <c r="E194" i="10" s="1"/>
  <c r="N575" i="3"/>
  <c r="E573" i="10" s="1"/>
  <c r="N144" i="3"/>
  <c r="E143" i="10" s="1"/>
  <c r="N35" i="3"/>
  <c r="E35" i="10" s="1"/>
  <c r="N391" i="3"/>
  <c r="E390" i="10" s="1"/>
  <c r="N577" i="3"/>
  <c r="E575" i="10" s="1"/>
  <c r="N250" i="3"/>
  <c r="E249" i="10" s="1"/>
  <c r="N329" i="3"/>
  <c r="E328" i="10" s="1"/>
  <c r="N131" i="3"/>
  <c r="E130" i="10" s="1"/>
  <c r="N462" i="3"/>
  <c r="E461" i="10" s="1"/>
  <c r="N422" i="3"/>
  <c r="E421" i="10" s="1"/>
  <c r="N393" i="3"/>
  <c r="E392" i="10" s="1"/>
  <c r="N172" i="3"/>
  <c r="E172" i="10" s="1"/>
  <c r="N328" i="3"/>
  <c r="E327" i="10" s="1"/>
  <c r="N500" i="3"/>
  <c r="E498" i="10" s="1"/>
  <c r="N325" i="3"/>
  <c r="E324" i="10" s="1"/>
  <c r="N432" i="3"/>
  <c r="E430" i="10" s="1"/>
  <c r="N562" i="3"/>
  <c r="E560" i="10" s="1"/>
  <c r="N111" i="3"/>
  <c r="E111" i="10" s="1"/>
  <c r="N225" i="3"/>
  <c r="E224" i="10" s="1"/>
  <c r="N283" i="3"/>
  <c r="E282" i="10" s="1"/>
  <c r="N543" i="3"/>
  <c r="E542" i="10" s="1"/>
  <c r="N318" i="3"/>
  <c r="E317" i="10" s="1"/>
  <c r="N497" i="3"/>
  <c r="E495" i="10" s="1"/>
  <c r="N206" i="3"/>
  <c r="E205" i="10" s="1"/>
  <c r="N280" i="3"/>
  <c r="E279" i="10" s="1"/>
  <c r="N178" i="3"/>
  <c r="E178" i="10" s="1"/>
  <c r="N576" i="3"/>
  <c r="E574" i="10" s="1"/>
  <c r="N344" i="3"/>
  <c r="E343" i="10" s="1"/>
  <c r="N542" i="3"/>
  <c r="E541" i="10" s="1"/>
  <c r="N52" i="3"/>
  <c r="E52" i="10" s="1"/>
  <c r="N355" i="3"/>
  <c r="E354" i="10" s="1"/>
  <c r="N251" i="3"/>
  <c r="E250" i="10" s="1"/>
  <c r="N300" i="3"/>
  <c r="E299" i="10" s="1"/>
  <c r="N37" i="3"/>
  <c r="E37" i="10" s="1"/>
  <c r="N401" i="3"/>
  <c r="E400" i="10" s="1"/>
  <c r="N435" i="3"/>
  <c r="E433" i="10" s="1"/>
  <c r="N417" i="3"/>
  <c r="E416" i="10" s="1"/>
  <c r="N467" i="3"/>
  <c r="E466" i="10" s="1"/>
  <c r="N285" i="3"/>
  <c r="E284" i="10" s="1"/>
  <c r="N173" i="3"/>
  <c r="E173" i="10" s="1"/>
  <c r="N514" i="3"/>
  <c r="E512" i="10" s="1"/>
  <c r="N234" i="3"/>
  <c r="E234" i="10" s="1"/>
  <c r="N481" i="3"/>
  <c r="E480" i="10" s="1"/>
  <c r="N264" i="3"/>
  <c r="E263" i="10" s="1"/>
  <c r="N159" i="3"/>
  <c r="E159" i="10" s="1"/>
  <c r="N129" i="3"/>
  <c r="E128" i="10" s="1"/>
  <c r="N524" i="3"/>
  <c r="E522" i="10" s="1"/>
  <c r="N408" i="3"/>
  <c r="E407" i="10" s="1"/>
  <c r="N407" i="3"/>
  <c r="E406" i="10" s="1"/>
  <c r="N375" i="3"/>
  <c r="E373" i="10" s="1"/>
  <c r="N374" i="3"/>
  <c r="E372" i="10" s="1"/>
  <c r="N423" i="3"/>
  <c r="E422" i="10" s="1"/>
  <c r="N342" i="3"/>
  <c r="E341" i="10" s="1"/>
  <c r="N99" i="3"/>
  <c r="E99" i="10" s="1"/>
  <c r="N299" i="3"/>
  <c r="E298" i="10" s="1"/>
  <c r="N68" i="3"/>
  <c r="E67" i="10" s="1"/>
  <c r="N416" i="3"/>
  <c r="E415" i="10" s="1"/>
  <c r="N218" i="3"/>
  <c r="E217" i="10" s="1"/>
  <c r="N100" i="3"/>
  <c r="E100" i="10" s="1"/>
  <c r="N513" i="3"/>
  <c r="E511" i="10" s="1"/>
  <c r="N316" i="3"/>
  <c r="E315" i="10" s="1"/>
  <c r="N130" i="3"/>
  <c r="E129" i="10" s="1"/>
  <c r="N142" i="3"/>
  <c r="E141" i="10" s="1"/>
  <c r="N41" i="3"/>
  <c r="E41" i="10" s="1"/>
  <c r="N437" i="3"/>
  <c r="E435" i="10" s="1"/>
  <c r="N450" i="3"/>
  <c r="E448" i="10" s="1"/>
  <c r="N394" i="3"/>
  <c r="E393" i="10" s="1"/>
  <c r="N203" i="3"/>
  <c r="E202" i="10" s="1"/>
  <c r="N498" i="3"/>
  <c r="E496" i="10" s="1"/>
  <c r="N11" i="3"/>
  <c r="E11" i="10" s="1"/>
  <c r="N468" i="3"/>
  <c r="E467" i="10" s="1"/>
  <c r="N101" i="3"/>
  <c r="E101" i="10" s="1"/>
  <c r="N346" i="3"/>
  <c r="E345" i="10" s="1"/>
  <c r="N257" i="3"/>
  <c r="E256" i="10" s="1"/>
  <c r="N455" i="3"/>
  <c r="E453" i="10" s="1"/>
  <c r="N340" i="3"/>
  <c r="E339" i="10" s="1"/>
  <c r="N379" i="3"/>
  <c r="E377" i="10" s="1"/>
  <c r="N98" i="3"/>
  <c r="E98" i="10" s="1"/>
  <c r="N132" i="3"/>
  <c r="E131" i="10" s="1"/>
  <c r="N526" i="3"/>
  <c r="E524" i="10" s="1"/>
  <c r="N463" i="3"/>
  <c r="E462" i="10" s="1"/>
  <c r="N478" i="3"/>
  <c r="E477" i="10" s="1"/>
  <c r="N494" i="3"/>
  <c r="E492" i="10" s="1"/>
  <c r="N388" i="3"/>
  <c r="E387" i="10" s="1"/>
  <c r="N516" i="3"/>
  <c r="E514" i="10" s="1"/>
  <c r="N312" i="3"/>
  <c r="E311" i="10" s="1"/>
  <c r="N22" i="3"/>
  <c r="E22" i="10" s="1"/>
  <c r="N311" i="3"/>
  <c r="E310" i="10" s="1"/>
  <c r="N573" i="3"/>
  <c r="E571" i="10" s="1"/>
  <c r="N161" i="3"/>
  <c r="E161" i="10" s="1"/>
  <c r="N448" i="3"/>
  <c r="E446" i="10" s="1"/>
  <c r="N465" i="3"/>
  <c r="E464" i="10" s="1"/>
  <c r="N546" i="3"/>
  <c r="E545" i="10" s="1"/>
  <c r="N424" i="3"/>
  <c r="E423" i="10" s="1"/>
  <c r="N356" i="3"/>
  <c r="E355" i="10" s="1"/>
  <c r="N345" i="3"/>
  <c r="E344" i="10" s="1"/>
  <c r="N493" i="3"/>
  <c r="E491" i="10" s="1"/>
  <c r="N539" i="3"/>
  <c r="E538" i="10" s="1"/>
  <c r="N438" i="3"/>
  <c r="E436" i="10" s="1"/>
  <c r="N555" i="3"/>
  <c r="E553" i="10" s="1"/>
  <c r="N224" i="3"/>
  <c r="E223" i="10" s="1"/>
  <c r="N406" i="3"/>
  <c r="E405" i="10" s="1"/>
  <c r="N402" i="3"/>
  <c r="E401" i="10" s="1"/>
  <c r="N249" i="3"/>
  <c r="E248" i="10" s="1"/>
  <c r="N509" i="3"/>
  <c r="E507" i="10" s="1"/>
  <c r="N191" i="3"/>
  <c r="E190" i="10" s="1"/>
  <c r="N50" i="3"/>
  <c r="E50" i="10" s="1"/>
  <c r="N464" i="3"/>
  <c r="E463" i="10" s="1"/>
  <c r="N265" i="3"/>
  <c r="E264" i="10" s="1"/>
  <c r="N148" i="3"/>
  <c r="E147" i="10" s="1"/>
  <c r="N447" i="3"/>
  <c r="E445" i="10" s="1"/>
  <c r="N378" i="3"/>
  <c r="E376" i="10" s="1"/>
  <c r="N347" i="3"/>
  <c r="E346" i="10" s="1"/>
  <c r="N326" i="3"/>
  <c r="E325" i="10" s="1"/>
  <c r="N348" i="3"/>
  <c r="E347" i="10" s="1"/>
  <c r="N55" i="3"/>
  <c r="E55" i="10" s="1"/>
  <c r="N403" i="3"/>
  <c r="E402" i="10" s="1"/>
  <c r="N220" i="3"/>
  <c r="E219" i="10" s="1"/>
  <c r="N5" i="3"/>
  <c r="E5" i="10" s="1"/>
  <c r="N470" i="3"/>
  <c r="E469" i="10" s="1"/>
  <c r="N440" i="3"/>
  <c r="E438" i="10" s="1"/>
  <c r="N53" i="3"/>
  <c r="E53" i="10" s="1"/>
  <c r="N255" i="3"/>
  <c r="E254" i="10" s="1"/>
  <c r="N87" i="3"/>
  <c r="E87" i="10" s="1"/>
  <c r="N194" i="3"/>
  <c r="E193" i="10" s="1"/>
  <c r="N74" i="3"/>
  <c r="E73" i="10" s="1"/>
  <c r="N404" i="3"/>
  <c r="E403" i="10" s="1"/>
  <c r="N237" i="3"/>
  <c r="E237" i="10" s="1"/>
  <c r="N40" i="3"/>
  <c r="E40" i="10" s="1"/>
  <c r="N511" i="3"/>
  <c r="E509" i="10" s="1"/>
  <c r="N241" i="3"/>
  <c r="E241" i="10" s="1"/>
  <c r="N211" i="3"/>
  <c r="E210" i="10" s="1"/>
  <c r="N477" i="3"/>
  <c r="E476" i="10" s="1"/>
  <c r="N165" i="3"/>
  <c r="E165" i="10" s="1"/>
  <c r="N559" i="3"/>
  <c r="E557" i="10" s="1"/>
  <c r="N70" i="3"/>
  <c r="E69" i="10" s="1"/>
  <c r="N333" i="3"/>
  <c r="E332" i="10" s="1"/>
  <c r="N118" i="3"/>
  <c r="E118" i="10" s="1"/>
  <c r="N266" i="3"/>
  <c r="E265" i="10" s="1"/>
  <c r="N222" i="3"/>
  <c r="E221" i="10" s="1"/>
  <c r="N327" i="3"/>
  <c r="E326" i="10" s="1"/>
  <c r="N69" i="3"/>
  <c r="E68" i="10" s="1"/>
  <c r="N538" i="3"/>
  <c r="E537" i="10" s="1"/>
  <c r="N133" i="3"/>
  <c r="E132" i="10" s="1"/>
  <c r="N419" i="3"/>
  <c r="E418" i="10" s="1"/>
  <c r="N272" i="3"/>
  <c r="E271" i="10" s="1"/>
  <c r="N56" i="3"/>
  <c r="E56" i="10" s="1"/>
  <c r="N485" i="3"/>
  <c r="E484" i="10" s="1"/>
  <c r="N205" i="3"/>
  <c r="E204" i="10" s="1"/>
  <c r="N88" i="3"/>
  <c r="E88" i="10" s="1"/>
  <c r="N371" i="3"/>
  <c r="E369" i="10" s="1"/>
  <c r="N204" i="3"/>
  <c r="E203" i="10" s="1"/>
  <c r="N81" i="3"/>
  <c r="E81" i="10" s="1"/>
  <c r="N301" i="3"/>
  <c r="E300" i="10" s="1"/>
  <c r="N117" i="3"/>
  <c r="E117" i="10" s="1"/>
  <c r="N558" i="3"/>
  <c r="E556" i="10" s="1"/>
  <c r="N376" i="3"/>
  <c r="E374" i="10" s="1"/>
  <c r="N176" i="3"/>
  <c r="E176" i="10" s="1"/>
  <c r="N179" i="3"/>
  <c r="E179" i="10" s="1"/>
  <c r="N531" i="3"/>
  <c r="E529" i="10" s="1"/>
  <c r="N270" i="3"/>
  <c r="E269" i="10" s="1"/>
  <c r="N571" i="3"/>
  <c r="E569" i="10" s="1"/>
  <c r="N226" i="3"/>
  <c r="E225" i="10" s="1"/>
  <c r="N72" i="3"/>
  <c r="E71" i="10" s="1"/>
  <c r="N373" i="3"/>
  <c r="E371" i="10" s="1"/>
  <c r="N51" i="3"/>
  <c r="E51" i="10" s="1"/>
  <c r="N236" i="3"/>
  <c r="E236" i="10" s="1"/>
  <c r="N235" i="3"/>
  <c r="E235" i="10" s="1"/>
  <c r="N501" i="3"/>
  <c r="E499" i="10" s="1"/>
  <c r="N530" i="3"/>
  <c r="E528" i="10" s="1"/>
  <c r="N71" i="3"/>
  <c r="E70" i="10" s="1"/>
  <c r="N418" i="3"/>
  <c r="E417" i="10" s="1"/>
  <c r="N252" i="3"/>
  <c r="E251" i="10" s="1"/>
  <c r="N86" i="3"/>
  <c r="E86" i="10" s="1"/>
  <c r="N499" i="3"/>
  <c r="E497" i="10" s="1"/>
  <c r="N466" i="3"/>
  <c r="E465" i="10" s="1"/>
  <c r="N282" i="3"/>
  <c r="E281" i="10" s="1"/>
  <c r="N240" i="3"/>
  <c r="E240" i="10" s="1"/>
  <c r="N390" i="3"/>
  <c r="E389" i="10" s="1"/>
  <c r="N310" i="3"/>
  <c r="E309" i="10" s="1"/>
  <c r="N570" i="3"/>
  <c r="E568" i="10" s="1"/>
  <c r="N174" i="3"/>
  <c r="E174" i="10" s="1"/>
  <c r="N112" i="3"/>
  <c r="E112" i="10" s="1"/>
  <c r="N544" i="3"/>
  <c r="E543" i="10" s="1"/>
  <c r="N24" i="3"/>
  <c r="E24" i="10" s="1"/>
  <c r="N451" i="3"/>
  <c r="E449" i="10" s="1"/>
  <c r="N314" i="3"/>
  <c r="E313" i="10" s="1"/>
  <c r="N177" i="3"/>
  <c r="E177" i="10" s="1"/>
  <c r="N175" i="3"/>
  <c r="E175" i="10" s="1"/>
  <c r="N358" i="3"/>
  <c r="E357" i="10" s="1"/>
  <c r="N363" i="3"/>
  <c r="E362" i="10" s="1"/>
  <c r="N480" i="3"/>
  <c r="E479" i="10" s="1"/>
  <c r="N377" i="3"/>
  <c r="E375" i="10" s="1"/>
  <c r="N409" i="3"/>
  <c r="E408" i="10" s="1"/>
  <c r="N361" i="3"/>
  <c r="E360" i="10" s="1"/>
  <c r="N317" i="3"/>
  <c r="E316" i="10" s="1"/>
  <c r="N484" i="3"/>
  <c r="E483" i="10" s="1"/>
  <c r="N359" i="3"/>
  <c r="E358" i="10" s="1"/>
  <c r="N357" i="3"/>
  <c r="E356" i="10" s="1"/>
  <c r="N392" i="3"/>
  <c r="E391" i="10" s="1"/>
  <c r="N556" i="3"/>
  <c r="E554" i="10" s="1"/>
  <c r="N102" i="3"/>
  <c r="E102" i="10" s="1"/>
  <c r="N85" i="3"/>
  <c r="E85" i="10" s="1"/>
  <c r="N150" i="3"/>
  <c r="E149" i="10" s="1"/>
  <c r="N149" i="3"/>
  <c r="E148" i="10" s="1"/>
  <c r="N253" i="3"/>
  <c r="E252" i="10" s="1"/>
  <c r="N58" i="3"/>
  <c r="E58" i="10" s="1"/>
  <c r="N54" i="3"/>
  <c r="E54" i="10" s="1"/>
  <c r="N508" i="3"/>
  <c r="E506" i="10" s="1"/>
  <c r="N43" i="3"/>
  <c r="E43" i="10" s="1"/>
  <c r="N254" i="3"/>
  <c r="E253" i="10" s="1"/>
  <c r="N341" i="3"/>
  <c r="E340" i="10" s="1"/>
  <c r="N554" i="3"/>
  <c r="E552" i="10" s="1"/>
  <c r="N560" i="3"/>
  <c r="E558" i="10" s="1"/>
  <c r="N180" i="3"/>
  <c r="E180" i="10" s="1"/>
  <c r="N238" i="3"/>
  <c r="E238" i="10" s="1"/>
  <c r="N208" i="3"/>
  <c r="E207" i="10" s="1"/>
  <c r="N42" i="3"/>
  <c r="E42" i="10" s="1"/>
  <c r="N389" i="3"/>
  <c r="E388" i="10" s="1"/>
  <c r="N157" i="3"/>
  <c r="E157" i="10" s="1"/>
  <c r="N25" i="3"/>
  <c r="E25" i="10" s="1"/>
  <c r="N372" i="3"/>
  <c r="E370" i="10" s="1"/>
  <c r="N436" i="3"/>
  <c r="E434" i="10" s="1"/>
  <c r="N523" i="3"/>
  <c r="E521" i="10" s="1"/>
  <c r="N495" i="3"/>
  <c r="E493" i="10" s="1"/>
  <c r="N146" i="3"/>
  <c r="E145" i="10" s="1"/>
  <c r="N527" i="3"/>
  <c r="E525" i="10" s="1"/>
  <c r="N295" i="3"/>
  <c r="E294" i="10" s="1"/>
  <c r="N284" i="3"/>
  <c r="E283" i="10" s="1"/>
  <c r="N89" i="3"/>
  <c r="E89" i="10" s="1"/>
  <c r="N39" i="3"/>
  <c r="E39" i="10" s="1"/>
  <c r="N279" i="3"/>
  <c r="E278" i="10" s="1"/>
  <c r="N281" i="3"/>
  <c r="E280" i="10" s="1"/>
  <c r="N239" i="3"/>
  <c r="E239" i="10" s="1"/>
  <c r="N561" i="3"/>
  <c r="E559" i="10" s="1"/>
  <c r="N528" i="3"/>
  <c r="E526" i="10" s="1"/>
  <c r="N313" i="3"/>
  <c r="E312" i="10" s="1"/>
  <c r="N66" i="3"/>
  <c r="E65" i="10" s="1"/>
  <c r="N128" i="3"/>
  <c r="E127" i="10" s="1"/>
  <c r="N23" i="3"/>
  <c r="E23" i="10" s="1"/>
  <c r="N315" i="3"/>
  <c r="E314" i="10" s="1"/>
  <c r="N294" i="3"/>
  <c r="E293" i="10" s="1"/>
  <c r="N38" i="3"/>
  <c r="E38" i="10" s="1"/>
  <c r="N57" i="3"/>
  <c r="E57" i="10" s="1"/>
  <c r="N196" i="3"/>
  <c r="E195" i="10" s="1"/>
  <c r="N267" i="3"/>
  <c r="E266" i="10" s="1"/>
  <c r="N114" i="3"/>
  <c r="E114" i="10" s="1"/>
  <c r="N113" i="3"/>
  <c r="E113" i="10" s="1"/>
  <c r="N362" i="3"/>
  <c r="E361" i="10" s="1"/>
  <c r="N135" i="3"/>
  <c r="E134" i="10" s="1"/>
  <c r="N420" i="3"/>
  <c r="E419" i="10" s="1"/>
  <c r="N36" i="3"/>
  <c r="E36" i="10" s="1"/>
  <c r="N529" i="3"/>
  <c r="E527" i="10" s="1"/>
  <c r="N96" i="3"/>
  <c r="E96" i="10" s="1"/>
  <c r="N574" i="3"/>
  <c r="E572" i="10" s="1"/>
  <c r="N540" i="3"/>
  <c r="E539" i="10" s="1"/>
  <c r="N147" i="3"/>
  <c r="E146" i="10" s="1"/>
  <c r="N160" i="3"/>
  <c r="E160" i="10" s="1"/>
  <c r="N164" i="3"/>
  <c r="E164" i="10" s="1"/>
  <c r="N332" i="3"/>
  <c r="E331" i="10" s="1"/>
  <c r="N331" i="3"/>
  <c r="E330" i="10" s="1"/>
  <c r="N256" i="3"/>
  <c r="E255" i="10" s="1"/>
  <c r="N287" i="3"/>
  <c r="E286" i="10" s="1"/>
  <c r="N298" i="3"/>
  <c r="E297" i="10" s="1"/>
  <c r="N233" i="3"/>
  <c r="E233" i="10" s="1"/>
  <c r="N67" i="3"/>
  <c r="E66" i="10" s="1"/>
  <c r="N512" i="3"/>
  <c r="E510" i="10" s="1"/>
  <c r="N330" i="3"/>
  <c r="E329" i="10" s="1"/>
  <c r="N82" i="3"/>
  <c r="E82" i="10" s="1"/>
  <c r="N73" i="3"/>
  <c r="E72" i="10" s="1"/>
  <c r="N360" i="3"/>
  <c r="E359" i="10" s="1"/>
  <c r="N158" i="3"/>
  <c r="E158" i="10" s="1"/>
  <c r="N189" i="3"/>
  <c r="E188" i="10" s="1"/>
  <c r="N7" i="3"/>
  <c r="E7" i="10" s="1"/>
  <c r="N496" i="3"/>
  <c r="E494" i="10" s="1"/>
  <c r="N421" i="3"/>
  <c r="E420" i="10" s="1"/>
  <c r="N297" i="3"/>
  <c r="E296" i="10" s="1"/>
  <c r="N9" i="3"/>
  <c r="E9" i="10" s="1"/>
  <c r="N469" i="3"/>
  <c r="E468" i="10" s="1"/>
  <c r="N26" i="3"/>
  <c r="E26" i="10" s="1"/>
  <c r="N271" i="3"/>
  <c r="E270" i="10" s="1"/>
  <c r="N8" i="3"/>
  <c r="E8" i="10" s="1"/>
  <c r="N387" i="3"/>
  <c r="E386" i="10" s="1"/>
  <c r="N302" i="3"/>
  <c r="E301" i="10" s="1"/>
  <c r="N557" i="3"/>
  <c r="E555" i="10" s="1"/>
  <c r="N115" i="3"/>
  <c r="E115" i="10" s="1"/>
  <c r="N162" i="3"/>
  <c r="E162" i="10" s="1"/>
  <c r="N119" i="3"/>
  <c r="E119" i="10" s="1"/>
  <c r="N97" i="3"/>
  <c r="E97" i="10" s="1"/>
  <c r="N269" i="3"/>
  <c r="E268" i="10" s="1"/>
  <c r="N343" i="3"/>
  <c r="E342" i="10" s="1"/>
  <c r="N433" i="3"/>
  <c r="E431" i="10" s="1"/>
  <c r="N439" i="3"/>
  <c r="E437" i="10" s="1"/>
  <c r="N143" i="3"/>
  <c r="E142" i="10" s="1"/>
  <c r="N541" i="3"/>
  <c r="E540" i="10" s="1"/>
  <c r="N20" i="3"/>
  <c r="E20" i="10" s="1"/>
  <c r="N434" i="3"/>
  <c r="E432" i="10" s="1"/>
  <c r="N569" i="3"/>
  <c r="E567" i="10" s="1"/>
  <c r="N207" i="3"/>
  <c r="E206" i="10" s="1"/>
  <c r="N221" i="3"/>
  <c r="E220" i="10" s="1"/>
  <c r="N104" i="3"/>
  <c r="E104" i="10" s="1"/>
  <c r="N452" i="3"/>
  <c r="E450" i="10" s="1"/>
  <c r="N286" i="3"/>
  <c r="E285" i="10" s="1"/>
  <c r="N6" i="3"/>
  <c r="E6" i="10" s="1"/>
  <c r="N483" i="3"/>
  <c r="E482" i="10" s="1"/>
  <c r="N134" i="3"/>
  <c r="E133" i="10" s="1"/>
  <c r="N27" i="3"/>
  <c r="E27" i="10" s="1"/>
  <c r="N145" i="3"/>
  <c r="E144" i="10" s="1"/>
  <c r="N12" i="3"/>
  <c r="E12" i="10" s="1"/>
  <c r="N449" i="3"/>
  <c r="E447" i="10" s="1"/>
  <c r="N84" i="3"/>
  <c r="E84" i="10" s="1"/>
  <c r="N525" i="3"/>
  <c r="E523" i="10" s="1"/>
  <c r="N163" i="3"/>
  <c r="E163" i="10" s="1"/>
  <c r="N127" i="3"/>
  <c r="E126" i="10" s="1"/>
  <c r="N209" i="3"/>
  <c r="E208" i="10" s="1"/>
  <c r="N545" i="3"/>
  <c r="E544" i="10" s="1"/>
  <c r="N210" i="3"/>
  <c r="E209" i="10" s="1"/>
  <c r="N83" i="3"/>
  <c r="E83" i="10" s="1"/>
  <c r="N188" i="3"/>
  <c r="E187" i="10" s="1"/>
  <c r="N21" i="3"/>
  <c r="E21" i="10" s="1"/>
  <c r="N515" i="3"/>
  <c r="E513" i="10" s="1"/>
  <c r="N219" i="3"/>
  <c r="E218" i="10" s="1"/>
  <c r="N193" i="3"/>
  <c r="E192" i="10" s="1"/>
  <c r="N192" i="3"/>
  <c r="E191" i="10" s="1"/>
  <c r="N510" i="3"/>
  <c r="E508" i="10" s="1"/>
  <c r="N103" i="3"/>
  <c r="E103" i="10" s="1"/>
  <c r="N482" i="3"/>
  <c r="E481" i="10" s="1"/>
  <c r="N268" i="3"/>
  <c r="E267" i="10" s="1"/>
  <c r="N453" i="3"/>
  <c r="E451" i="10" s="1"/>
  <c r="N479" i="3"/>
  <c r="E478" i="10" s="1"/>
  <c r="N572" i="3"/>
  <c r="E570" i="10" s="1"/>
  <c r="N386" i="3"/>
  <c r="E385" i="10" s="1"/>
  <c r="A147" i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B147" i="1"/>
  <c r="C147" i="1"/>
  <c r="C148" i="2" s="1"/>
  <c r="B148" i="1"/>
  <c r="C148" i="1"/>
  <c r="C149" i="2" s="1"/>
  <c r="B149" i="1"/>
  <c r="C149" i="1"/>
  <c r="C150" i="2" s="1"/>
  <c r="B150" i="1"/>
  <c r="C150" i="1"/>
  <c r="C151" i="2" s="1"/>
  <c r="B151" i="1"/>
  <c r="C151" i="1"/>
  <c r="C152" i="2" s="1"/>
  <c r="B152" i="1"/>
  <c r="B153" i="1" s="1"/>
  <c r="B154" i="1" s="1"/>
  <c r="B155" i="1" s="1"/>
  <c r="B156" i="1" s="1"/>
  <c r="B157" i="1" s="1"/>
  <c r="B158" i="1" s="1"/>
  <c r="C152" i="1"/>
  <c r="C153" i="2" s="1"/>
  <c r="C153" i="1"/>
  <c r="C154" i="2" s="1"/>
  <c r="C154" i="1"/>
  <c r="C155" i="2" s="1"/>
  <c r="C155" i="1"/>
  <c r="C156" i="2" s="1"/>
  <c r="C156" i="1"/>
  <c r="C157" i="2" s="1"/>
  <c r="C157" i="1"/>
  <c r="C158" i="2" s="1"/>
  <c r="C158" i="1"/>
  <c r="A159" i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B159" i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C159" i="1"/>
  <c r="C160" i="2" s="1"/>
  <c r="C160" i="1"/>
  <c r="C161" i="2" s="1"/>
  <c r="C161" i="1"/>
  <c r="C162" i="2" s="1"/>
  <c r="C162" i="1"/>
  <c r="C163" i="2" s="1"/>
  <c r="C163" i="1"/>
  <c r="C164" i="2" s="1"/>
  <c r="C164" i="1"/>
  <c r="C165" i="2" s="1"/>
  <c r="C165" i="1"/>
  <c r="C166" i="2" s="1"/>
  <c r="C166" i="1"/>
  <c r="C167" i="2" s="1"/>
  <c r="C167" i="1"/>
  <c r="C168" i="2" s="1"/>
  <c r="C168" i="1"/>
  <c r="C169" i="2" s="1"/>
  <c r="C169" i="1"/>
  <c r="C170" i="2" s="1"/>
  <c r="C170" i="1"/>
  <c r="A171" i="1"/>
  <c r="B171" i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C171" i="1"/>
  <c r="C172" i="2" s="1"/>
  <c r="A172" i="1"/>
  <c r="A173" i="1" s="1"/>
  <c r="C172" i="1"/>
  <c r="C173" i="2" s="1"/>
  <c r="C173" i="1"/>
  <c r="C174" i="2" s="1"/>
  <c r="A174" i="1"/>
  <c r="A175" i="1" s="1"/>
  <c r="C174" i="1"/>
  <c r="C175" i="2" s="1"/>
  <c r="C175" i="1"/>
  <c r="C176" i="2" s="1"/>
  <c r="A176" i="1"/>
  <c r="A177" i="1" s="1"/>
  <c r="A178" i="1" s="1"/>
  <c r="A179" i="1" s="1"/>
  <c r="A180" i="1" s="1"/>
  <c r="A181" i="1" s="1"/>
  <c r="A182" i="1" s="1"/>
  <c r="C176" i="1"/>
  <c r="C177" i="2" s="1"/>
  <c r="C177" i="1"/>
  <c r="C178" i="2" s="1"/>
  <c r="C178" i="1"/>
  <c r="C179" i="2" s="1"/>
  <c r="C179" i="1"/>
  <c r="C180" i="2" s="1"/>
  <c r="C180" i="1"/>
  <c r="C181" i="2" s="1"/>
  <c r="C181" i="1"/>
  <c r="C182" i="2" s="1"/>
  <c r="C182" i="1"/>
  <c r="A183" i="1"/>
  <c r="B183" i="1"/>
  <c r="C183" i="1"/>
  <c r="C184" i="2" s="1"/>
  <c r="A184" i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B184" i="1"/>
  <c r="C184" i="1"/>
  <c r="C185" i="2" s="1"/>
  <c r="B185" i="1"/>
  <c r="C185" i="1"/>
  <c r="C186" i="2" s="1"/>
  <c r="B186" i="1"/>
  <c r="C186" i="1"/>
  <c r="C187" i="2" s="1"/>
  <c r="B187" i="1"/>
  <c r="C187" i="1"/>
  <c r="C188" i="2" s="1"/>
  <c r="B188" i="1"/>
  <c r="C188" i="1"/>
  <c r="C189" i="2" s="1"/>
  <c r="B189" i="1"/>
  <c r="C189" i="1"/>
  <c r="C190" i="2" s="1"/>
  <c r="B190" i="1"/>
  <c r="C190" i="1"/>
  <c r="C191" i="2" s="1"/>
  <c r="B191" i="1"/>
  <c r="C191" i="1"/>
  <c r="C192" i="2" s="1"/>
  <c r="B192" i="1"/>
  <c r="C192" i="1"/>
  <c r="C193" i="2" s="1"/>
  <c r="B193" i="1"/>
  <c r="C193" i="1"/>
  <c r="C194" i="2" s="1"/>
  <c r="B194" i="1"/>
  <c r="C194" i="1"/>
  <c r="A195" i="1"/>
  <c r="B195" i="1"/>
  <c r="C195" i="1"/>
  <c r="C196" i="2" s="1"/>
  <c r="A196" i="1"/>
  <c r="B196" i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C196" i="1"/>
  <c r="C197" i="2" s="1"/>
  <c r="A197" i="1"/>
  <c r="C197" i="1"/>
  <c r="C198" i="2" s="1"/>
  <c r="A198" i="1"/>
  <c r="C198" i="1"/>
  <c r="C199" i="2" s="1"/>
  <c r="A199" i="1"/>
  <c r="C199" i="1"/>
  <c r="C200" i="2" s="1"/>
  <c r="A200" i="1"/>
  <c r="C200" i="1"/>
  <c r="C201" i="2" s="1"/>
  <c r="A201" i="1"/>
  <c r="C201" i="1"/>
  <c r="C202" i="2" s="1"/>
  <c r="A202" i="1"/>
  <c r="C202" i="1"/>
  <c r="C203" i="2" s="1"/>
  <c r="A203" i="1"/>
  <c r="C203" i="1"/>
  <c r="C204" i="2" s="1"/>
  <c r="A204" i="1"/>
  <c r="C204" i="1"/>
  <c r="C205" i="2" s="1"/>
  <c r="A205" i="1"/>
  <c r="C205" i="1"/>
  <c r="C206" i="2" s="1"/>
  <c r="A206" i="1"/>
  <c r="C206" i="1"/>
  <c r="A207" i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B207" i="1"/>
  <c r="C207" i="1"/>
  <c r="C208" i="2" s="1"/>
  <c r="B208" i="1"/>
  <c r="C208" i="1"/>
  <c r="C209" i="2" s="1"/>
  <c r="B209" i="1"/>
  <c r="C209" i="1"/>
  <c r="C210" i="2" s="1"/>
  <c r="B210" i="1"/>
  <c r="C210" i="1"/>
  <c r="C211" i="2" s="1"/>
  <c r="B211" i="1"/>
  <c r="C211" i="1"/>
  <c r="C212" i="2" s="1"/>
  <c r="B212" i="1"/>
  <c r="C212" i="1"/>
  <c r="C213" i="2" s="1"/>
  <c r="B213" i="1"/>
  <c r="C213" i="1"/>
  <c r="C214" i="2" s="1"/>
  <c r="B214" i="1"/>
  <c r="C214" i="1"/>
  <c r="C215" i="2" s="1"/>
  <c r="B215" i="1"/>
  <c r="C215" i="1"/>
  <c r="C216" i="2" s="1"/>
  <c r="B216" i="1"/>
  <c r="C216" i="1"/>
  <c r="C217" i="2" s="1"/>
  <c r="B217" i="1"/>
  <c r="C217" i="1"/>
  <c r="C218" i="2" s="1"/>
  <c r="B218" i="1"/>
  <c r="C218" i="1"/>
  <c r="A219" i="1"/>
  <c r="B219" i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C219" i="1"/>
  <c r="C220" i="2" s="1"/>
  <c r="A220" i="1"/>
  <c r="C220" i="1"/>
  <c r="C221" i="2" s="1"/>
  <c r="A221" i="1"/>
  <c r="C221" i="1"/>
  <c r="C222" i="2" s="1"/>
  <c r="A222" i="1"/>
  <c r="C222" i="1"/>
  <c r="C223" i="2" s="1"/>
  <c r="A223" i="1"/>
  <c r="C223" i="1"/>
  <c r="C224" i="2" s="1"/>
  <c r="A224" i="1"/>
  <c r="C224" i="1"/>
  <c r="C225" i="2" s="1"/>
  <c r="A225" i="1"/>
  <c r="A226" i="1" s="1"/>
  <c r="A227" i="1" s="1"/>
  <c r="A228" i="1" s="1"/>
  <c r="A229" i="1" s="1"/>
  <c r="A230" i="1" s="1"/>
  <c r="C225" i="1"/>
  <c r="C226" i="2" s="1"/>
  <c r="C226" i="1"/>
  <c r="C227" i="2" s="1"/>
  <c r="C227" i="1"/>
  <c r="C228" i="2" s="1"/>
  <c r="C228" i="1"/>
  <c r="C229" i="2" s="1"/>
  <c r="C229" i="1"/>
  <c r="C230" i="2" s="1"/>
  <c r="C230" i="1"/>
  <c r="A231" i="1"/>
  <c r="B231" i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C231" i="1"/>
  <c r="C232" i="2" s="1"/>
  <c r="A232" i="1"/>
  <c r="C232" i="1"/>
  <c r="C233" i="2" s="1"/>
  <c r="A233" i="1"/>
  <c r="C233" i="1"/>
  <c r="C234" i="2" s="1"/>
  <c r="A234" i="1"/>
  <c r="C234" i="1"/>
  <c r="C235" i="2" s="1"/>
  <c r="A235" i="1"/>
  <c r="C235" i="1"/>
  <c r="C236" i="2" s="1"/>
  <c r="A236" i="1"/>
  <c r="C236" i="1"/>
  <c r="C237" i="2" s="1"/>
  <c r="A237" i="1"/>
  <c r="C237" i="1"/>
  <c r="C238" i="2" s="1"/>
  <c r="A238" i="1"/>
  <c r="C238" i="1"/>
  <c r="C239" i="2" s="1"/>
  <c r="A239" i="1"/>
  <c r="C239" i="1"/>
  <c r="C240" i="2" s="1"/>
  <c r="A240" i="1"/>
  <c r="C240" i="1"/>
  <c r="C241" i="2" s="1"/>
  <c r="A241" i="1"/>
  <c r="A242" i="1" s="1"/>
  <c r="C241" i="1"/>
  <c r="C242" i="2" s="1"/>
  <c r="C242" i="1"/>
  <c r="AT241" i="2" l="1"/>
  <c r="AU241" i="2"/>
  <c r="AT239" i="2"/>
  <c r="AU239" i="2"/>
  <c r="AT233" i="2"/>
  <c r="AU233" i="2"/>
  <c r="AU229" i="2"/>
  <c r="AT229" i="2"/>
  <c r="AU227" i="2"/>
  <c r="AT227" i="2"/>
  <c r="AU225" i="2"/>
  <c r="AT225" i="2"/>
  <c r="AT237" i="2"/>
  <c r="AU237" i="2"/>
  <c r="AT231" i="2"/>
  <c r="AU231" i="2"/>
  <c r="AU243" i="2"/>
  <c r="AT243" i="2"/>
  <c r="AT230" i="2"/>
  <c r="AU230" i="2"/>
  <c r="AT228" i="2"/>
  <c r="AU228" i="2"/>
  <c r="AT226" i="2"/>
  <c r="AU226" i="2"/>
  <c r="AT235" i="2"/>
  <c r="AU235" i="2"/>
  <c r="AU242" i="2"/>
  <c r="AT242" i="2"/>
  <c r="AU240" i="2"/>
  <c r="AT240" i="2"/>
  <c r="AU238" i="2"/>
  <c r="AT238" i="2"/>
  <c r="AU236" i="2"/>
  <c r="AT236" i="2"/>
  <c r="AU234" i="2"/>
  <c r="AT234" i="2"/>
  <c r="AU232" i="2"/>
  <c r="AT232" i="2"/>
  <c r="AT224" i="2"/>
  <c r="AU224" i="2"/>
  <c r="AT222" i="2"/>
  <c r="AU222" i="2"/>
  <c r="AT220" i="2"/>
  <c r="AU220" i="2"/>
  <c r="AT205" i="2"/>
  <c r="AU205" i="2"/>
  <c r="AT203" i="2"/>
  <c r="AU203" i="2"/>
  <c r="AT201" i="2"/>
  <c r="AU201" i="2"/>
  <c r="AT199" i="2"/>
  <c r="AU199" i="2"/>
  <c r="AT197" i="2"/>
  <c r="AU197" i="2"/>
  <c r="AT195" i="2"/>
  <c r="AU195" i="2"/>
  <c r="AT182" i="2"/>
  <c r="AU182" i="2"/>
  <c r="AT180" i="2"/>
  <c r="AU180" i="2"/>
  <c r="AT178" i="2"/>
  <c r="AU178" i="2"/>
  <c r="AT175" i="2"/>
  <c r="AU175" i="2"/>
  <c r="AT217" i="2"/>
  <c r="AU217" i="2"/>
  <c r="AT215" i="2"/>
  <c r="AU215" i="2"/>
  <c r="AT213" i="2"/>
  <c r="AU213" i="2"/>
  <c r="AT211" i="2"/>
  <c r="AU211" i="2"/>
  <c r="AT209" i="2"/>
  <c r="AU209" i="2"/>
  <c r="AT207" i="2"/>
  <c r="AU207" i="2"/>
  <c r="AT194" i="2"/>
  <c r="AU194" i="2"/>
  <c r="AT192" i="2"/>
  <c r="AU192" i="2"/>
  <c r="AT190" i="2"/>
  <c r="AU190" i="2"/>
  <c r="AT188" i="2"/>
  <c r="AU188" i="2"/>
  <c r="AT186" i="2"/>
  <c r="AU186" i="2"/>
  <c r="AT184" i="2"/>
  <c r="AU184" i="2"/>
  <c r="AU223" i="2"/>
  <c r="AT223" i="2"/>
  <c r="AU221" i="2"/>
  <c r="AT221" i="2"/>
  <c r="AU219" i="2"/>
  <c r="AT219" i="2"/>
  <c r="AT206" i="2"/>
  <c r="AU206" i="2"/>
  <c r="AT204" i="2"/>
  <c r="AU204" i="2"/>
  <c r="AT202" i="2"/>
  <c r="AU202" i="2"/>
  <c r="AT200" i="2"/>
  <c r="AU200" i="2"/>
  <c r="AT198" i="2"/>
  <c r="AU198" i="2"/>
  <c r="AT196" i="2"/>
  <c r="AU196" i="2"/>
  <c r="AT181" i="2"/>
  <c r="AU181" i="2"/>
  <c r="AT179" i="2"/>
  <c r="AU179" i="2"/>
  <c r="AT177" i="2"/>
  <c r="AU177" i="2"/>
  <c r="AU218" i="2"/>
  <c r="AT218" i="2"/>
  <c r="AU216" i="2"/>
  <c r="AT216" i="2"/>
  <c r="AT214" i="2"/>
  <c r="AU214" i="2"/>
  <c r="AT212" i="2"/>
  <c r="AU212" i="2"/>
  <c r="AT210" i="2"/>
  <c r="AU210" i="2"/>
  <c r="AT208" i="2"/>
  <c r="AU208" i="2"/>
  <c r="AT193" i="2"/>
  <c r="AU193" i="2"/>
  <c r="AT191" i="2"/>
  <c r="AU191" i="2"/>
  <c r="AT189" i="2"/>
  <c r="AU189" i="2"/>
  <c r="AT187" i="2"/>
  <c r="AU187" i="2"/>
  <c r="AT185" i="2"/>
  <c r="AU185" i="2"/>
  <c r="AT176" i="2"/>
  <c r="AU176" i="2"/>
  <c r="AT174" i="2"/>
  <c r="AU174" i="2"/>
  <c r="AT172" i="2"/>
  <c r="AU172" i="2"/>
  <c r="AT157" i="2"/>
  <c r="AU157" i="2"/>
  <c r="AT155" i="2"/>
  <c r="AU155" i="2"/>
  <c r="AT153" i="2"/>
  <c r="AU153" i="2"/>
  <c r="AT151" i="2"/>
  <c r="AU151" i="2"/>
  <c r="AT149" i="2"/>
  <c r="AU149" i="2"/>
  <c r="AT169" i="2"/>
  <c r="AU169" i="2"/>
  <c r="AT167" i="2"/>
  <c r="AU167" i="2"/>
  <c r="AT165" i="2"/>
  <c r="AU165" i="2"/>
  <c r="AT163" i="2"/>
  <c r="AU163" i="2"/>
  <c r="AT161" i="2"/>
  <c r="AU161" i="2"/>
  <c r="AT159" i="2"/>
  <c r="AU159" i="2"/>
  <c r="AT173" i="2"/>
  <c r="AU173" i="2"/>
  <c r="AT171" i="2"/>
  <c r="AU171" i="2"/>
  <c r="AT158" i="2"/>
  <c r="AU158" i="2"/>
  <c r="AT156" i="2"/>
  <c r="AU156" i="2"/>
  <c r="AT154" i="2"/>
  <c r="AU154" i="2"/>
  <c r="AT152" i="2"/>
  <c r="AU152" i="2"/>
  <c r="AT150" i="2"/>
  <c r="AU150" i="2"/>
  <c r="AT148" i="2"/>
  <c r="AU148" i="2"/>
  <c r="AT170" i="2"/>
  <c r="AU170" i="2"/>
  <c r="AT168" i="2"/>
  <c r="AU168" i="2"/>
  <c r="AT166" i="2"/>
  <c r="AU166" i="2"/>
  <c r="AT164" i="2"/>
  <c r="AU164" i="2"/>
  <c r="AT162" i="2"/>
  <c r="AU162" i="2"/>
  <c r="AT160" i="2"/>
  <c r="AU160" i="2"/>
  <c r="GA240" i="1"/>
  <c r="GB240" i="1"/>
  <c r="D240" i="1" s="1"/>
  <c r="D241" i="2" s="1"/>
  <c r="GA238" i="1"/>
  <c r="GB238" i="1"/>
  <c r="D238" i="1" s="1"/>
  <c r="D239" i="2" s="1"/>
  <c r="GA232" i="1"/>
  <c r="GB232" i="1"/>
  <c r="D232" i="1" s="1"/>
  <c r="D233" i="2" s="1"/>
  <c r="F229" i="2"/>
  <c r="F242" i="2"/>
  <c r="G242" i="2"/>
  <c r="F240" i="2"/>
  <c r="G240" i="2"/>
  <c r="F238" i="2"/>
  <c r="G238" i="2"/>
  <c r="F236" i="2"/>
  <c r="G236" i="2"/>
  <c r="F234" i="2"/>
  <c r="G234" i="2"/>
  <c r="F232" i="2"/>
  <c r="GB228" i="1"/>
  <c r="D228" i="1" s="1"/>
  <c r="D229" i="2" s="1"/>
  <c r="GA228" i="1"/>
  <c r="GB226" i="1"/>
  <c r="D226" i="1" s="1"/>
  <c r="D227" i="2" s="1"/>
  <c r="GA226" i="1"/>
  <c r="F225" i="2"/>
  <c r="G229" i="2"/>
  <c r="F227" i="2"/>
  <c r="G227" i="2"/>
  <c r="GA224" i="1"/>
  <c r="GB224" i="1"/>
  <c r="D224" i="1" s="1"/>
  <c r="D225" i="2" s="1"/>
  <c r="GA236" i="1"/>
  <c r="GB236" i="1"/>
  <c r="D236" i="1" s="1"/>
  <c r="D237" i="2" s="1"/>
  <c r="F231" i="2"/>
  <c r="G232" i="2"/>
  <c r="GA230" i="1"/>
  <c r="GB230" i="1"/>
  <c r="D230" i="1" s="1"/>
  <c r="D231" i="2" s="1"/>
  <c r="F243" i="2"/>
  <c r="GA242" i="1"/>
  <c r="GB242" i="1"/>
  <c r="D242" i="1" s="1"/>
  <c r="D243" i="2" s="1"/>
  <c r="G243" i="2"/>
  <c r="F241" i="2"/>
  <c r="G241" i="2"/>
  <c r="F239" i="2"/>
  <c r="G239" i="2"/>
  <c r="F237" i="2"/>
  <c r="G237" i="2"/>
  <c r="F235" i="2"/>
  <c r="G235" i="2"/>
  <c r="F233" i="2"/>
  <c r="G233" i="2"/>
  <c r="GB229" i="1"/>
  <c r="D229" i="1" s="1"/>
  <c r="D230" i="2" s="1"/>
  <c r="GA229" i="1"/>
  <c r="GB227" i="1"/>
  <c r="D227" i="1" s="1"/>
  <c r="D228" i="2" s="1"/>
  <c r="GA227" i="1"/>
  <c r="GB225" i="1"/>
  <c r="D225" i="1" s="1"/>
  <c r="D226" i="2" s="1"/>
  <c r="GA225" i="1"/>
  <c r="G226" i="2"/>
  <c r="GA234" i="1"/>
  <c r="GB234" i="1"/>
  <c r="D234" i="1" s="1"/>
  <c r="D235" i="2" s="1"/>
  <c r="G231" i="2"/>
  <c r="GB241" i="1"/>
  <c r="D241" i="1" s="1"/>
  <c r="D242" i="2" s="1"/>
  <c r="GA241" i="1"/>
  <c r="GB239" i="1"/>
  <c r="D239" i="1" s="1"/>
  <c r="D240" i="2" s="1"/>
  <c r="GA239" i="1"/>
  <c r="GB237" i="1"/>
  <c r="D237" i="1" s="1"/>
  <c r="D238" i="2" s="1"/>
  <c r="GA237" i="1"/>
  <c r="GA235" i="1"/>
  <c r="GB235" i="1"/>
  <c r="D235" i="1" s="1"/>
  <c r="D236" i="2" s="1"/>
  <c r="GA233" i="1"/>
  <c r="GB233" i="1"/>
  <c r="D233" i="1" s="1"/>
  <c r="D234" i="2" s="1"/>
  <c r="GB231" i="1"/>
  <c r="D231" i="1" s="1"/>
  <c r="D232" i="2" s="1"/>
  <c r="GA231" i="1"/>
  <c r="F230" i="2"/>
  <c r="G230" i="2"/>
  <c r="F228" i="2"/>
  <c r="G228" i="2"/>
  <c r="F226" i="2"/>
  <c r="GB223" i="1"/>
  <c r="D223" i="1" s="1"/>
  <c r="D224" i="2" s="1"/>
  <c r="GA223" i="1"/>
  <c r="GB221" i="1"/>
  <c r="D221" i="1" s="1"/>
  <c r="D222" i="2" s="1"/>
  <c r="GA221" i="1"/>
  <c r="GB219" i="1"/>
  <c r="D219" i="1" s="1"/>
  <c r="D220" i="2" s="1"/>
  <c r="GA219" i="1"/>
  <c r="F218" i="2"/>
  <c r="G218" i="2"/>
  <c r="F216" i="2"/>
  <c r="G216" i="2"/>
  <c r="F214" i="2"/>
  <c r="G214" i="2"/>
  <c r="F212" i="2"/>
  <c r="G212" i="2"/>
  <c r="F210" i="2"/>
  <c r="G210" i="2"/>
  <c r="F208" i="2"/>
  <c r="GB204" i="1"/>
  <c r="D204" i="1" s="1"/>
  <c r="D205" i="2" s="1"/>
  <c r="GA204" i="1"/>
  <c r="GB202" i="1"/>
  <c r="D202" i="1" s="1"/>
  <c r="D203" i="2" s="1"/>
  <c r="GA202" i="1"/>
  <c r="GB200" i="1"/>
  <c r="D200" i="1" s="1"/>
  <c r="D201" i="2" s="1"/>
  <c r="GA200" i="1"/>
  <c r="GB198" i="1"/>
  <c r="D198" i="1" s="1"/>
  <c r="D199" i="2" s="1"/>
  <c r="GA198" i="1"/>
  <c r="GB196" i="1"/>
  <c r="D196" i="1" s="1"/>
  <c r="D197" i="2" s="1"/>
  <c r="GA196" i="1"/>
  <c r="GB194" i="1"/>
  <c r="D194" i="1" s="1"/>
  <c r="D195" i="2" s="1"/>
  <c r="GA194" i="1"/>
  <c r="F195" i="2"/>
  <c r="G196" i="2"/>
  <c r="G195" i="2"/>
  <c r="F193" i="2"/>
  <c r="G193" i="2"/>
  <c r="F191" i="2"/>
  <c r="G191" i="2"/>
  <c r="F189" i="2"/>
  <c r="G189" i="2"/>
  <c r="F187" i="2"/>
  <c r="G187" i="2"/>
  <c r="F185" i="2"/>
  <c r="G185" i="2"/>
  <c r="AT183" i="2"/>
  <c r="AU183" i="2"/>
  <c r="GB181" i="1"/>
  <c r="D181" i="1" s="1"/>
  <c r="D182" i="2" s="1"/>
  <c r="GA181" i="1"/>
  <c r="GB179" i="1"/>
  <c r="D179" i="1" s="1"/>
  <c r="D180" i="2" s="1"/>
  <c r="GA179" i="1"/>
  <c r="GB177" i="1"/>
  <c r="D177" i="1" s="1"/>
  <c r="D178" i="2" s="1"/>
  <c r="GA177" i="1"/>
  <c r="GA174" i="1"/>
  <c r="GB174" i="1"/>
  <c r="D174" i="1" s="1"/>
  <c r="D175" i="2" s="1"/>
  <c r="F224" i="2"/>
  <c r="G224" i="2"/>
  <c r="F222" i="2"/>
  <c r="G222" i="2"/>
  <c r="F220" i="2"/>
  <c r="GA216" i="1"/>
  <c r="GB216" i="1"/>
  <c r="D216" i="1" s="1"/>
  <c r="D217" i="2" s="1"/>
  <c r="GA214" i="1"/>
  <c r="GB214" i="1"/>
  <c r="D214" i="1" s="1"/>
  <c r="D215" i="2" s="1"/>
  <c r="GA212" i="1"/>
  <c r="GB212" i="1"/>
  <c r="D212" i="1" s="1"/>
  <c r="D213" i="2" s="1"/>
  <c r="GA210" i="1"/>
  <c r="GB210" i="1"/>
  <c r="D210" i="1" s="1"/>
  <c r="D211" i="2" s="1"/>
  <c r="GA208" i="1"/>
  <c r="GB208" i="1"/>
  <c r="D208" i="1" s="1"/>
  <c r="D209" i="2" s="1"/>
  <c r="G208" i="2"/>
  <c r="F207" i="2"/>
  <c r="GA206" i="1"/>
  <c r="GB206" i="1"/>
  <c r="D206" i="1" s="1"/>
  <c r="D207" i="2" s="1"/>
  <c r="G207" i="2"/>
  <c r="F205" i="2"/>
  <c r="G205" i="2"/>
  <c r="F203" i="2"/>
  <c r="G203" i="2"/>
  <c r="F201" i="2"/>
  <c r="G201" i="2"/>
  <c r="F199" i="2"/>
  <c r="G199" i="2"/>
  <c r="F197" i="2"/>
  <c r="G197" i="2"/>
  <c r="GA193" i="1"/>
  <c r="GB193" i="1"/>
  <c r="D193" i="1" s="1"/>
  <c r="D194" i="2" s="1"/>
  <c r="GA191" i="1"/>
  <c r="GB191" i="1"/>
  <c r="D191" i="1" s="1"/>
  <c r="D192" i="2" s="1"/>
  <c r="GA189" i="1"/>
  <c r="GB189" i="1"/>
  <c r="D189" i="1" s="1"/>
  <c r="D190" i="2" s="1"/>
  <c r="GA187" i="1"/>
  <c r="GB187" i="1"/>
  <c r="D187" i="1" s="1"/>
  <c r="D188" i="2" s="1"/>
  <c r="GA185" i="1"/>
  <c r="GB185" i="1"/>
  <c r="D185" i="1" s="1"/>
  <c r="D186" i="2" s="1"/>
  <c r="GA183" i="1"/>
  <c r="GB183" i="1"/>
  <c r="D183" i="1" s="1"/>
  <c r="D184" i="2" s="1"/>
  <c r="F182" i="2"/>
  <c r="G182" i="2"/>
  <c r="F180" i="2"/>
  <c r="G180" i="2"/>
  <c r="F178" i="2"/>
  <c r="G178" i="2"/>
  <c r="G174" i="2"/>
  <c r="F172" i="2"/>
  <c r="GB222" i="1"/>
  <c r="D222" i="1" s="1"/>
  <c r="D223" i="2" s="1"/>
  <c r="GA222" i="1"/>
  <c r="GB220" i="1"/>
  <c r="D220" i="1" s="1"/>
  <c r="D221" i="2" s="1"/>
  <c r="GA220" i="1"/>
  <c r="F219" i="2"/>
  <c r="GA218" i="1"/>
  <c r="GB218" i="1"/>
  <c r="D218" i="1" s="1"/>
  <c r="D219" i="2" s="1"/>
  <c r="G220" i="2"/>
  <c r="G219" i="2"/>
  <c r="F217" i="2"/>
  <c r="G217" i="2"/>
  <c r="F215" i="2"/>
  <c r="G215" i="2"/>
  <c r="F213" i="2"/>
  <c r="G213" i="2"/>
  <c r="F211" i="2"/>
  <c r="G211" i="2"/>
  <c r="F209" i="2"/>
  <c r="G209" i="2"/>
  <c r="GB205" i="1"/>
  <c r="D205" i="1" s="1"/>
  <c r="D206" i="2" s="1"/>
  <c r="GA205" i="1"/>
  <c r="GB203" i="1"/>
  <c r="D203" i="1" s="1"/>
  <c r="D204" i="2" s="1"/>
  <c r="GA203" i="1"/>
  <c r="GB201" i="1"/>
  <c r="D201" i="1" s="1"/>
  <c r="D202" i="2" s="1"/>
  <c r="GA201" i="1"/>
  <c r="GB199" i="1"/>
  <c r="D199" i="1" s="1"/>
  <c r="D200" i="2" s="1"/>
  <c r="GA199" i="1"/>
  <c r="GB197" i="1"/>
  <c r="D197" i="1" s="1"/>
  <c r="D198" i="2" s="1"/>
  <c r="GA197" i="1"/>
  <c r="GB195" i="1"/>
  <c r="D195" i="1" s="1"/>
  <c r="D196" i="2" s="1"/>
  <c r="GA195" i="1"/>
  <c r="F194" i="2"/>
  <c r="G194" i="2"/>
  <c r="F192" i="2"/>
  <c r="G192" i="2"/>
  <c r="F190" i="2"/>
  <c r="G190" i="2"/>
  <c r="F188" i="2"/>
  <c r="G188" i="2"/>
  <c r="F186" i="2"/>
  <c r="G186" i="2"/>
  <c r="F184" i="2"/>
  <c r="GB180" i="1"/>
  <c r="D180" i="1" s="1"/>
  <c r="D181" i="2" s="1"/>
  <c r="GA180" i="1"/>
  <c r="GB178" i="1"/>
  <c r="D178" i="1" s="1"/>
  <c r="D179" i="2" s="1"/>
  <c r="GA178" i="1"/>
  <c r="GB176" i="1"/>
  <c r="D176" i="1" s="1"/>
  <c r="D177" i="2" s="1"/>
  <c r="GA176" i="1"/>
  <c r="F174" i="2"/>
  <c r="G225" i="2"/>
  <c r="F223" i="2"/>
  <c r="G223" i="2"/>
  <c r="F221" i="2"/>
  <c r="G221" i="2"/>
  <c r="GB217" i="1"/>
  <c r="D217" i="1" s="1"/>
  <c r="D218" i="2" s="1"/>
  <c r="GA217" i="1"/>
  <c r="GB215" i="1"/>
  <c r="D215" i="1" s="1"/>
  <c r="D216" i="2" s="1"/>
  <c r="GA215" i="1"/>
  <c r="GB213" i="1"/>
  <c r="D213" i="1" s="1"/>
  <c r="D214" i="2" s="1"/>
  <c r="GA213" i="1"/>
  <c r="GB211" i="1"/>
  <c r="D211" i="1" s="1"/>
  <c r="D212" i="2" s="1"/>
  <c r="GA211" i="1"/>
  <c r="GB209" i="1"/>
  <c r="D209" i="1" s="1"/>
  <c r="D210" i="2" s="1"/>
  <c r="GA209" i="1"/>
  <c r="GB207" i="1"/>
  <c r="D207" i="1" s="1"/>
  <c r="D208" i="2" s="1"/>
  <c r="GA207" i="1"/>
  <c r="F206" i="2"/>
  <c r="G206" i="2"/>
  <c r="F204" i="2"/>
  <c r="G204" i="2"/>
  <c r="F202" i="2"/>
  <c r="G202" i="2"/>
  <c r="F200" i="2"/>
  <c r="G200" i="2"/>
  <c r="F198" i="2"/>
  <c r="G198" i="2"/>
  <c r="F196" i="2"/>
  <c r="GB192" i="1"/>
  <c r="D192" i="1" s="1"/>
  <c r="D193" i="2" s="1"/>
  <c r="GA192" i="1"/>
  <c r="GB190" i="1"/>
  <c r="D190" i="1" s="1"/>
  <c r="D191" i="2" s="1"/>
  <c r="GA190" i="1"/>
  <c r="GB188" i="1"/>
  <c r="D188" i="1" s="1"/>
  <c r="D189" i="2" s="1"/>
  <c r="GA188" i="1"/>
  <c r="GB186" i="1"/>
  <c r="D186" i="1" s="1"/>
  <c r="D187" i="2" s="1"/>
  <c r="GA186" i="1"/>
  <c r="GB184" i="1"/>
  <c r="D184" i="1" s="1"/>
  <c r="D185" i="2" s="1"/>
  <c r="GA184" i="1"/>
  <c r="F183" i="2"/>
  <c r="G184" i="2"/>
  <c r="GA182" i="1"/>
  <c r="GB182" i="1"/>
  <c r="D182" i="1" s="1"/>
  <c r="D183" i="2" s="1"/>
  <c r="G183" i="2"/>
  <c r="F181" i="2"/>
  <c r="G181" i="2"/>
  <c r="F179" i="2"/>
  <c r="G179" i="2"/>
  <c r="F177" i="2"/>
  <c r="F176" i="2"/>
  <c r="G176" i="2"/>
  <c r="GB175" i="1"/>
  <c r="D175" i="1" s="1"/>
  <c r="D176" i="2" s="1"/>
  <c r="GA175" i="1"/>
  <c r="GB173" i="1"/>
  <c r="D173" i="1" s="1"/>
  <c r="D174" i="2" s="1"/>
  <c r="GA173" i="1"/>
  <c r="GB171" i="1"/>
  <c r="D171" i="1" s="1"/>
  <c r="D172" i="2" s="1"/>
  <c r="GA171" i="1"/>
  <c r="F170" i="2"/>
  <c r="G170" i="2"/>
  <c r="F168" i="2"/>
  <c r="G168" i="2"/>
  <c r="F166" i="2"/>
  <c r="G166" i="2"/>
  <c r="F164" i="2"/>
  <c r="G164" i="2"/>
  <c r="F162" i="2"/>
  <c r="G162" i="2"/>
  <c r="F160" i="2"/>
  <c r="GB156" i="1"/>
  <c r="D156" i="1" s="1"/>
  <c r="D157" i="2" s="1"/>
  <c r="GA156" i="1"/>
  <c r="GB154" i="1"/>
  <c r="D154" i="1" s="1"/>
  <c r="D155" i="2" s="1"/>
  <c r="GA154" i="1"/>
  <c r="GB152" i="1"/>
  <c r="D152" i="1" s="1"/>
  <c r="D153" i="2" s="1"/>
  <c r="GA152" i="1"/>
  <c r="GB150" i="1"/>
  <c r="D150" i="1" s="1"/>
  <c r="D151" i="2" s="1"/>
  <c r="GA150" i="1"/>
  <c r="GB148" i="1"/>
  <c r="D148" i="1" s="1"/>
  <c r="D149" i="2" s="1"/>
  <c r="GA148" i="1"/>
  <c r="GA168" i="1"/>
  <c r="GB168" i="1"/>
  <c r="D168" i="1" s="1"/>
  <c r="D169" i="2" s="1"/>
  <c r="GA166" i="1"/>
  <c r="GB166" i="1"/>
  <c r="D166" i="1" s="1"/>
  <c r="D167" i="2" s="1"/>
  <c r="GA164" i="1"/>
  <c r="GB164" i="1"/>
  <c r="D164" i="1" s="1"/>
  <c r="D165" i="2" s="1"/>
  <c r="GA162" i="1"/>
  <c r="GB162" i="1"/>
  <c r="D162" i="1" s="1"/>
  <c r="D163" i="2" s="1"/>
  <c r="GA160" i="1"/>
  <c r="GB160" i="1"/>
  <c r="D160" i="1" s="1"/>
  <c r="D161" i="2" s="1"/>
  <c r="G160" i="2"/>
  <c r="GA158" i="1"/>
  <c r="GB158" i="1"/>
  <c r="D158" i="1" s="1"/>
  <c r="D159" i="2" s="1"/>
  <c r="F159" i="2"/>
  <c r="G159" i="2"/>
  <c r="F157" i="2"/>
  <c r="G157" i="2"/>
  <c r="F155" i="2"/>
  <c r="G155" i="2"/>
  <c r="F153" i="2"/>
  <c r="G153" i="2"/>
  <c r="F151" i="2"/>
  <c r="G151" i="2"/>
  <c r="F149" i="2"/>
  <c r="G149" i="2"/>
  <c r="GA172" i="1"/>
  <c r="GB172" i="1"/>
  <c r="D172" i="1" s="1"/>
  <c r="D173" i="2" s="1"/>
  <c r="GA170" i="1"/>
  <c r="GB170" i="1"/>
  <c r="D170" i="1" s="1"/>
  <c r="D171" i="2" s="1"/>
  <c r="F171" i="2"/>
  <c r="G172" i="2"/>
  <c r="G171" i="2"/>
  <c r="F169" i="2"/>
  <c r="G169" i="2"/>
  <c r="F167" i="2"/>
  <c r="G167" i="2"/>
  <c r="F165" i="2"/>
  <c r="G165" i="2"/>
  <c r="F163" i="2"/>
  <c r="G163" i="2"/>
  <c r="F161" i="2"/>
  <c r="G161" i="2"/>
  <c r="GB157" i="1"/>
  <c r="D157" i="1" s="1"/>
  <c r="D158" i="2" s="1"/>
  <c r="GA157" i="1"/>
  <c r="GB155" i="1"/>
  <c r="D155" i="1" s="1"/>
  <c r="D156" i="2" s="1"/>
  <c r="GA155" i="1"/>
  <c r="GB153" i="1"/>
  <c r="D153" i="1" s="1"/>
  <c r="D154" i="2" s="1"/>
  <c r="GA153" i="1"/>
  <c r="GB151" i="1"/>
  <c r="D151" i="1" s="1"/>
  <c r="D152" i="2" s="1"/>
  <c r="GA151" i="1"/>
  <c r="GB149" i="1"/>
  <c r="D149" i="1" s="1"/>
  <c r="D150" i="2" s="1"/>
  <c r="GA149" i="1"/>
  <c r="GB147" i="1"/>
  <c r="D147" i="1" s="1"/>
  <c r="D148" i="2" s="1"/>
  <c r="GA147" i="1"/>
  <c r="G177" i="2"/>
  <c r="F175" i="2"/>
  <c r="G175" i="2"/>
  <c r="F173" i="2"/>
  <c r="G173" i="2"/>
  <c r="GB169" i="1"/>
  <c r="D169" i="1" s="1"/>
  <c r="D170" i="2" s="1"/>
  <c r="GA169" i="1"/>
  <c r="GB167" i="1"/>
  <c r="D167" i="1" s="1"/>
  <c r="D168" i="2" s="1"/>
  <c r="GA167" i="1"/>
  <c r="GB165" i="1"/>
  <c r="D165" i="1" s="1"/>
  <c r="D166" i="2" s="1"/>
  <c r="GA165" i="1"/>
  <c r="GB163" i="1"/>
  <c r="D163" i="1" s="1"/>
  <c r="D164" i="2" s="1"/>
  <c r="GA163" i="1"/>
  <c r="GB161" i="1"/>
  <c r="D161" i="1" s="1"/>
  <c r="D162" i="2" s="1"/>
  <c r="GA161" i="1"/>
  <c r="GB159" i="1"/>
  <c r="D159" i="1" s="1"/>
  <c r="D160" i="2" s="1"/>
  <c r="GA159" i="1"/>
  <c r="F158" i="2"/>
  <c r="G158" i="2"/>
  <c r="F156" i="2"/>
  <c r="G156" i="2"/>
  <c r="F154" i="2"/>
  <c r="G154" i="2"/>
  <c r="F152" i="2"/>
  <c r="G152" i="2"/>
  <c r="F150" i="2"/>
  <c r="G150" i="2"/>
  <c r="G148" i="2"/>
  <c r="F148" i="2"/>
  <c r="C231" i="2"/>
  <c r="C243" i="2"/>
  <c r="C195" i="2"/>
  <c r="C207" i="2"/>
  <c r="C219" i="2"/>
  <c r="C183" i="2"/>
  <c r="C159" i="2"/>
  <c r="C171" i="2"/>
</calcChain>
</file>

<file path=xl/comments1.xml><?xml version="1.0" encoding="utf-8"?>
<comments xmlns="http://schemas.openxmlformats.org/spreadsheetml/2006/main">
  <authors>
    <author>Tetsuyuki Kagaya</author>
  </authors>
  <commentList>
    <comment ref="E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=CIQ(B2, "IQ_PERIODDATE_IS", D2)</t>
        </r>
      </text>
    </comment>
    <comment ref="E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=CIQ(B3, "IQ_PERIODDATE_IS", D3)</t>
        </r>
      </text>
    </comment>
    <comment ref="E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=CIQ(B4, "IQ_PERIODDATE_IS", D4)</t>
        </r>
      </text>
    </comment>
    <comment ref="E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=CIQ(B5, "IQ_PERIODDATE_IS", D5)</t>
        </r>
      </text>
    </comment>
    <comment ref="E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=CIQ(B6, "IQ_PERIODDATE_IS", D6)</t>
        </r>
      </text>
    </comment>
    <comment ref="E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=CIQ(B7, "IQ_PERIODDATE_IS", D7)</t>
        </r>
      </text>
    </comment>
    <comment ref="E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=CIQ(B8, "IQ_PERIODDATE_IS", D8)</t>
        </r>
      </text>
    </comment>
    <comment ref="E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=CIQ(B9, "IQ_PERIODDATE_IS", D9)</t>
        </r>
      </text>
    </comment>
    <comment ref="E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=CIQ(B10, "IQ_PERIODDATE_IS", D10)</t>
        </r>
      </text>
    </comment>
    <comment ref="E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=CIQ(B11, "IQ_PERIODDATE_IS", D11)</t>
        </r>
      </text>
    </comment>
    <comment ref="E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=CIQ(B12, "IQ_PERIODDATE_IS", D12)</t>
        </r>
      </text>
    </comment>
    <comment ref="E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=CIQ(B13, "IQ_PERIODDATE_IS", D13)</t>
        </r>
      </text>
    </comment>
  </commentList>
</comments>
</file>

<file path=xl/comments2.xml><?xml version="1.0" encoding="utf-8"?>
<comments xmlns="http://schemas.openxmlformats.org/spreadsheetml/2006/main">
  <authors>
    <author>Tetsuyuki Kagaya</author>
  </authors>
  <commentList>
    <comment ref="E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"IQ_REV", $C3)</t>
        </r>
      </text>
    </comment>
    <comment ref="F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"IQ_OTHER_REV", $C3)</t>
        </r>
      </text>
    </comment>
    <comment ref="G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"IQ_TOTAL_REV", $C3)</t>
        </r>
      </text>
    </comment>
    <comment ref="H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"IQ_COGS", $C3)</t>
        </r>
      </text>
    </comment>
    <comment ref="I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"IQ_GP", $C3)</t>
        </r>
      </text>
    </comment>
    <comment ref="J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"IQ_SGA_SUPPL", $C3)</t>
        </r>
      </text>
    </comment>
    <comment ref="K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"IQ_PROV_BAD_DEBTS", $C3)</t>
        </r>
      </text>
    </comment>
    <comment ref="L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"IQ_RD_EXP", $C3)</t>
        </r>
      </text>
    </comment>
    <comment ref="M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"IQ_DA_SUPPL", $C3)</t>
        </r>
      </text>
    </comment>
    <comment ref="N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"IQ_GW_INTAN_AMORT", $C3)</t>
        </r>
      </text>
    </comment>
    <comment ref="O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"IQ_OTHER_OPER", $C3)</t>
        </r>
      </text>
    </comment>
    <comment ref="P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"IQ_TOTAL_OTHER_OPER", $C3)</t>
        </r>
      </text>
    </comment>
    <comment ref="Q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"IQ_OPER_INC", $C3)</t>
        </r>
      </text>
    </comment>
    <comment ref="R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"IQ_INTEREST_EXP", $C3)</t>
        </r>
      </text>
    </comment>
    <comment ref="S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"IQ_INTEREST_INVEST_INC", $C3)</t>
        </r>
      </text>
    </comment>
    <comment ref="T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"IQ_NET_INTEREST_EXP", $C3)</t>
        </r>
      </text>
    </comment>
    <comment ref="U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"IQ_INC_EQUITY", $C3)</t>
        </r>
      </text>
    </comment>
    <comment ref="V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"IQ_CURRENCY_GAIN", $C3)</t>
        </r>
      </text>
    </comment>
    <comment ref="W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"IQ_OTHER_NON_OPER_EXP_SUPPL", $C3)</t>
        </r>
      </text>
    </comment>
    <comment ref="X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"IQ_EBT_EXCL", $C3)</t>
        </r>
      </text>
    </comment>
    <comment ref="Y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"IQ_IMPAIRMENT_GW", $C3)</t>
        </r>
      </text>
    </comment>
    <comment ref="Z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"IQ_GAIN_INVEST", $C3)</t>
        </r>
      </text>
    </comment>
    <comment ref="AA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"IQ_GAIN_ASSETS", $C3)</t>
        </r>
      </text>
    </comment>
    <comment ref="AB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"IQ_ASSET_WRITEDOWN", $C3)</t>
        </r>
      </text>
    </comment>
    <comment ref="AC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"IQ_OTHER_UNUSUAL_SUPPL", $C3)</t>
        </r>
      </text>
    </comment>
    <comment ref="AD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"IQ_EBT", $C3)</t>
        </r>
      </text>
    </comment>
    <comment ref="AE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"IQ_INC_TAX", $C3)</t>
        </r>
      </text>
    </comment>
    <comment ref="AF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"IQ_EARNING_CO", $C3)</t>
        </r>
      </text>
    </comment>
    <comment ref="AG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"IQ_DO", $C3)</t>
        </r>
      </text>
    </comment>
    <comment ref="AH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"IQ_EXTRA_ACC_ITEMS", $C3)</t>
        </r>
      </text>
    </comment>
    <comment ref="AI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"IQ_NI_COMPANY", $C3)</t>
        </r>
      </text>
    </comment>
    <comment ref="AJ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"IQ_MINORITY_INTEREST_IS", $C3)</t>
        </r>
      </text>
    </comment>
    <comment ref="AK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"IQ_NI", $C3)</t>
        </r>
      </text>
    </comment>
    <comment ref="AL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"IQ_PREF_DIV_OTHER", $C3)</t>
        </r>
      </text>
    </comment>
    <comment ref="AN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"IQ_BASIC_EPS_INCL", $C3)</t>
        </r>
      </text>
    </comment>
    <comment ref="AO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"IQ_BASIC_EPS_EXCL", $C3)</t>
        </r>
      </text>
    </comment>
    <comment ref="AP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"IQ_BASIC_WEIGHT", $C3)</t>
        </r>
      </text>
    </comment>
    <comment ref="AQ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"IQ_DILUT_EPS_INCL", $C3)</t>
        </r>
      </text>
    </comment>
    <comment ref="AR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"IQ_DILUT_EPS_EXCL", $C3)</t>
        </r>
      </text>
    </comment>
    <comment ref="AS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"IQ_DILUT_WEIGHT", $C3)</t>
        </r>
      </text>
    </comment>
    <comment ref="AT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"IQ_DIV_SHARE", $C3)</t>
        </r>
      </text>
    </comment>
    <comment ref="AU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=-CIQ($B3, "IQ_TOTAL_DIV_PAID_CF", $C3)/CIQ($B3, "IQ_NI", $C3)</t>
        </r>
      </text>
    </comment>
    <comment ref="AW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"IQ_EBITDA", $C3)</t>
        </r>
      </text>
    </comment>
    <comment ref="AX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"IQ_EBITA", $C3)</t>
        </r>
      </text>
    </comment>
    <comment ref="AY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"IQ_EBIT", $C3)</t>
        </r>
      </text>
    </comment>
    <comment ref="AZ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"IQ_EFFECT_TAX_RATE", $C3)/100</t>
        </r>
      </text>
    </comment>
    <comment ref="BA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"IQ_PERIODDATE_IS", $C3)</t>
        </r>
      </text>
    </comment>
    <comment ref="BC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"IQ_ADVERTISING", $C3)</t>
        </r>
      </text>
    </comment>
    <comment ref="BD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"IQ_SALES_MARKETING", $C3)</t>
        </r>
      </text>
    </comment>
    <comment ref="BE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"IQ_GA_EXP", $C3)</t>
        </r>
      </text>
    </comment>
    <comment ref="BF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"IQ_RD_EXP_FN", $C3)</t>
        </r>
      </text>
    </comment>
    <comment ref="BG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"IQ_NET_RENTAL_EXP", $C3)</t>
        </r>
      </text>
    </comment>
    <comment ref="BH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"IQ_IMPUT_OPER_LEASE_INT_EXP", $C3)</t>
        </r>
      </text>
    </comment>
    <comment ref="BI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"IQ_IMPUT_OPER_LEASE_DEPR", $C3)</t>
        </r>
      </text>
    </comment>
    <comment ref="BL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"IQ_CASH_EQUIV", $C3)</t>
        </r>
      </text>
    </comment>
    <comment ref="BM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"IQ_ST_INVEST", $C3)</t>
        </r>
      </text>
    </comment>
    <comment ref="BN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"IQ_CASH_ST_INVEST", $C3)</t>
        </r>
      </text>
    </comment>
    <comment ref="BO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"IQ_AR", $C3)</t>
        </r>
      </text>
    </comment>
    <comment ref="BP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"IQ_TOTAL_RECEIV", $C3)</t>
        </r>
      </text>
    </comment>
    <comment ref="BQ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"IQ_INVENTORY", $C3)</t>
        </r>
      </text>
    </comment>
    <comment ref="BR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"IQ_DEF_TAX_ASSETS_CURRENT", $C3)</t>
        </r>
      </text>
    </comment>
    <comment ref="BS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"IQ_OTHER_CA_SUPPL", $C3)</t>
        </r>
      </text>
    </comment>
    <comment ref="BT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"IQ_TOTAL_CA", $C3)</t>
        </r>
      </text>
    </comment>
    <comment ref="BU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"IQ_GPPE", $C3)</t>
        </r>
      </text>
    </comment>
    <comment ref="BV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"IQ_AD", $C3)</t>
        </r>
      </text>
    </comment>
    <comment ref="BW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"IQ_NPPE", $C3)</t>
        </r>
      </text>
    </comment>
    <comment ref="BX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"IQ_LT_INVEST", $C3)</t>
        </r>
      </text>
    </comment>
    <comment ref="BY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"IQ_GW", $C3)</t>
        </r>
      </text>
    </comment>
    <comment ref="BZ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"IQ_OTHER_INTAN", $C3)</t>
        </r>
      </text>
    </comment>
    <comment ref="CA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"IQ_LOANS_RECEIV_LT", $C3)</t>
        </r>
      </text>
    </comment>
    <comment ref="CB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"IQ_DEF_TAX_ASSETS_LT", $C3)</t>
        </r>
      </text>
    </comment>
    <comment ref="CC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"IQ_OTHER_LT_ASSETS", $C3)</t>
        </r>
      </text>
    </comment>
    <comment ref="CD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"IQ_TOTAL_ASSETS", $C3)</t>
        </r>
      </text>
    </comment>
    <comment ref="CF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"IQ_AP", $C3)</t>
        </r>
      </text>
    </comment>
    <comment ref="CG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"IQ_AE", $C3)</t>
        </r>
      </text>
    </comment>
    <comment ref="CH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"IQ_ST_DEBT", $C3)</t>
        </r>
      </text>
    </comment>
    <comment ref="CI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"IQ_CURRENT_PORT_DEBT", $C3)</t>
        </r>
      </text>
    </comment>
    <comment ref="CJ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"IQ_CURRENT_PORT_LEASES", $C3)</t>
        </r>
      </text>
    </comment>
    <comment ref="CK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"IQ_INC_TAX_PAY_CURRENT", $C3)</t>
        </r>
      </text>
    </comment>
    <comment ref="CL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"IQ_OTHER_CL_SUPPL", $C3)</t>
        </r>
      </text>
    </comment>
    <comment ref="CM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"IQ_TOTAL_CL", $C3)</t>
        </r>
      </text>
    </comment>
    <comment ref="CN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"IQ_LT_DEBT", $C3)</t>
        </r>
      </text>
    </comment>
    <comment ref="CO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"IQ_CAPITAL_LEASES", $C3)</t>
        </r>
      </text>
    </comment>
    <comment ref="CP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"IQ_PENSION", $C3)</t>
        </r>
      </text>
    </comment>
    <comment ref="CQ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"IQ_DEF_TAX_LIAB_LT", $C3)</t>
        </r>
      </text>
    </comment>
    <comment ref="CR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"IQ_OTHER_LIAB_LT", $C3)</t>
        </r>
      </text>
    </comment>
    <comment ref="CS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"IQ_TOTAL_LIAB", $C3)</t>
        </r>
      </text>
    </comment>
    <comment ref="CT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"IQ_COMMON", $C3)</t>
        </r>
      </text>
    </comment>
    <comment ref="CU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"IQ_APIC", $C3)</t>
        </r>
      </text>
    </comment>
    <comment ref="CV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"IQ_RE", $C3)</t>
        </r>
      </text>
    </comment>
    <comment ref="CW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"IQ_TREASURY", $C3)</t>
        </r>
      </text>
    </comment>
    <comment ref="CX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"IQ_OTHER_EQUITY", $C3)</t>
        </r>
      </text>
    </comment>
    <comment ref="CY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"IQ_TOTAL_COMMON_EQUITY", $C3)</t>
        </r>
      </text>
    </comment>
    <comment ref="CZ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"IQ_MINORITY_INTEREST", $C3)</t>
        </r>
      </text>
    </comment>
    <comment ref="DA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"IQ_TOTAL_EQUITY", $C3)</t>
        </r>
      </text>
    </comment>
    <comment ref="DB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"IQ_TOTAL_LIAB_EQUITY", $C3)</t>
        </r>
      </text>
    </comment>
    <comment ref="DD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"IQ_TOTAL_OUTSTANDING_FILING_DATE", $C3)</t>
        </r>
      </text>
    </comment>
    <comment ref="DE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"IQ_TOTAL_OUTSTANDING_BS_DATE", $C3)</t>
        </r>
      </text>
    </comment>
    <comment ref="DF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"IQ_BV_SHARE", $C3)</t>
        </r>
      </text>
    </comment>
    <comment ref="DG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"IQ_TOTAL_DEBT", $C3)</t>
        </r>
      </text>
    </comment>
    <comment ref="DH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"IQ_NET_DEBT", $C3)</t>
        </r>
      </text>
    </comment>
    <comment ref="DI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"IQ_DEBT_EQUIV_NET_PBO", $C3)</t>
        </r>
      </text>
    </comment>
    <comment ref="DJ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"IQ_DEBT_EQUIV_OPER_LEASE", $C3)</t>
        </r>
      </text>
    </comment>
    <comment ref="DK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"IQ_MINORITY_INTEREST_TOTAL", $C3)</t>
        </r>
      </text>
    </comment>
    <comment ref="DL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"IQ_EQUITY_METHOD", $C3)</t>
        </r>
      </text>
    </comment>
    <comment ref="DM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"IQ_RAW_INV", $C3)</t>
        </r>
      </text>
    </comment>
    <comment ref="DN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"IQ_WIP_INV", $C3)</t>
        </r>
      </text>
    </comment>
    <comment ref="DO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"IQ_FINISHED_INV", $C3)</t>
        </r>
      </text>
    </comment>
    <comment ref="DP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"IQ_LAND", $C3)</t>
        </r>
      </text>
    </comment>
    <comment ref="DQ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"IQ_BUILDINGS", $C3)</t>
        </r>
      </text>
    </comment>
    <comment ref="DR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"IQ_MACHINERY", $C3)</t>
        </r>
      </text>
    </comment>
    <comment ref="DS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"IQ_CIP", $C3)</t>
        </r>
      </text>
    </comment>
    <comment ref="DT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"IQ_FULL_TIME", $C3)</t>
        </r>
      </text>
    </comment>
    <comment ref="DU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"IQ_PART_TIME", $C3)</t>
        </r>
      </text>
    </comment>
    <comment ref="DW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"IQ_NI_CF", $C3)</t>
        </r>
      </text>
    </comment>
    <comment ref="DX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"IQ_DA_SUPPL_CF", $C3)</t>
        </r>
      </text>
    </comment>
    <comment ref="DY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"IQ_GW_INTAN_AMORT_CF", $C3)</t>
        </r>
      </text>
    </comment>
    <comment ref="DZ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"IQ_DA_CF", $C3)</t>
        </r>
      </text>
    </comment>
    <comment ref="EA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"IQ_MINORITY_INTEREST_CF", $C3)</t>
        </r>
      </text>
    </comment>
    <comment ref="EB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"IQ_GAIN_ASSETS_CF", $C3)</t>
        </r>
      </text>
    </comment>
    <comment ref="EC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"IQ_GAIN_INVEST_CF", $C3)</t>
        </r>
      </text>
    </comment>
    <comment ref="ED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"IQ_ASSET_WRITEDOWN_CF", $C3)</t>
        </r>
      </text>
    </comment>
    <comment ref="EE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"IQ_INC_EQUITY_CF", $C3)</t>
        </r>
      </text>
    </comment>
    <comment ref="EF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"IQ_PROV_BAD_DEBTS_CF", $C3)</t>
        </r>
      </text>
    </comment>
    <comment ref="EG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"IQ_OTHER_OPER_ACT", $C3)</t>
        </r>
      </text>
    </comment>
    <comment ref="EH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"IQ_CHANGE_AR", $C3)</t>
        </r>
      </text>
    </comment>
    <comment ref="EI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"IQ_CHANGE_INVENTORY", $C3)</t>
        </r>
      </text>
    </comment>
    <comment ref="EJ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"IQ_CHANGE_AP", $C3)</t>
        </r>
      </text>
    </comment>
    <comment ref="EK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"IQ_CHANGE_OTHER_NET_OPER_ASSETS", $C3)</t>
        </r>
      </text>
    </comment>
    <comment ref="EL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"IQ_CASH_OPER", $C3)</t>
        </r>
      </text>
    </comment>
    <comment ref="EM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"IQ_CAPEX", $C3)</t>
        </r>
      </text>
    </comment>
    <comment ref="EN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"IQ_SALE_PPE_CF", $C3)</t>
        </r>
      </text>
    </comment>
    <comment ref="EO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"IQ_CASH_ACQUIRE_CF", $C3)</t>
        </r>
      </text>
    </comment>
    <comment ref="EP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"IQ_DIVEST_CF", $C3)</t>
        </r>
      </text>
    </comment>
    <comment ref="EQ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"IQ_SALE_INTAN_CF", $C3)</t>
        </r>
      </text>
    </comment>
    <comment ref="ER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"IQ_INVEST_SECURITY_CF", $C3)</t>
        </r>
      </text>
    </comment>
    <comment ref="ES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"IQ_INVEST_LOANS_CF", $C3)</t>
        </r>
      </text>
    </comment>
    <comment ref="ET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"IQ_OTHER_INVEST_ACT_SUPPL", $C3)</t>
        </r>
      </text>
    </comment>
    <comment ref="EU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"IQ_CASH_INVEST", $C3)</t>
        </r>
      </text>
    </comment>
    <comment ref="EV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"IQ_ST_DEBT_ISSUED", $C3)</t>
        </r>
      </text>
    </comment>
    <comment ref="EW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"IQ_LT_DEBT_ISSUED", $C3)</t>
        </r>
      </text>
    </comment>
    <comment ref="EX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"IQ_TOTAL_DEBT_ISSUED", $C3)</t>
        </r>
      </text>
    </comment>
    <comment ref="EY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"IQ_ST_DEBT_REPAID", $C3)</t>
        </r>
      </text>
    </comment>
    <comment ref="EZ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"IQ_LT_DEBT_REPAID", $C3)</t>
        </r>
      </text>
    </comment>
    <comment ref="FA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"IQ_TOTAL_DEBT_REPAID", $C3)</t>
        </r>
      </text>
    </comment>
    <comment ref="FB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"IQ_COMMON_ISSUED", $C3)</t>
        </r>
      </text>
    </comment>
    <comment ref="FC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"IQ_COMMON_REP", $C3)</t>
        </r>
      </text>
    </comment>
    <comment ref="FD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"IQ_COMMON_DIV_CF", $C3)</t>
        </r>
      </text>
    </comment>
    <comment ref="FE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"IQ_COMMON_PREF_DIV_CF", $C3)</t>
        </r>
      </text>
    </comment>
    <comment ref="FF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"IQ_TOTAL_DIV_PAID_CF", $C3)</t>
        </r>
      </text>
    </comment>
    <comment ref="FG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"IQ_SPECIAL_DIV_CF", $C3)</t>
        </r>
      </text>
    </comment>
    <comment ref="FH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"IQ_OTHER_FINANCE_ACT_SUPPL", $C3)</t>
        </r>
      </text>
    </comment>
    <comment ref="FI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"IQ_CASH_FINAN", $C3)</t>
        </r>
      </text>
    </comment>
    <comment ref="FJ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"IQ_FX", $C3)</t>
        </r>
      </text>
    </comment>
    <comment ref="FK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"IQ_NET_CHANGE", $C3)</t>
        </r>
      </text>
    </comment>
    <comment ref="FM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"IQ_CASH_INTEREST", $C3)</t>
        </r>
      </text>
    </comment>
    <comment ref="FN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"IQ_CASH_TAXES", $C3)</t>
        </r>
      </text>
    </comment>
    <comment ref="FO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"IQ_LEVERED_FCF", $C3)</t>
        </r>
      </text>
    </comment>
    <comment ref="FP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"IQ_UNLEVERED_FCF", $C3)</t>
        </r>
      </text>
    </comment>
    <comment ref="FQ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"IQ_CHANGE_NET_WORKING_CAPITAL", $C3)</t>
        </r>
      </text>
    </comment>
    <comment ref="FR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"IQ_NET_DEBT_ISSUED", $C3)</t>
        </r>
      </text>
    </comment>
    <comment ref="FS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"IQ_FILING_CURRENCY", $C3)</t>
        </r>
      </text>
    </comment>
    <comment ref="FT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"IQ_PERIODDATE_IS", $C3)</t>
        </r>
      </text>
    </comment>
    <comment ref="FU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"IQ_PERIODLENGTH_IS", $C3)</t>
        </r>
      </text>
    </comment>
    <comment ref="FV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"IQ_MARKETCAP", $FT3)</t>
        </r>
      </text>
    </comment>
    <comment ref="FW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"IQ_CUSTOM_BETA", $FT3)</t>
        </r>
      </text>
    </comment>
    <comment ref="FX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"IQ_BETA_5YR", $FT3)</t>
        </r>
      </text>
    </comment>
    <comment ref="FY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"IQ_BETA_2YR", $FT3)</t>
        </r>
      </text>
    </comment>
    <comment ref="FZ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=CIQ($B3, "IQ_BETA_1YR", $FT3)</t>
        </r>
      </text>
    </comment>
    <comment ref="GC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=CIQ(B3, "IQ_CUSTOM_BETA", "-104W", FT3, , "^TOPIX", "JPY", "H")</t>
        </r>
      </text>
    </comment>
    <comment ref="GD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=CIQ(B3, "IQ_CUSTOM_BETA", "-104W", FT3, , "^N225", "JPY", "H")</t>
        </r>
      </text>
    </comment>
    <comment ref="E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"IQ_REV", $C4)</t>
        </r>
      </text>
    </comment>
    <comment ref="F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"IQ_OTHER_REV", $C4)</t>
        </r>
      </text>
    </comment>
    <comment ref="G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"IQ_TOTAL_REV", $C4)</t>
        </r>
      </text>
    </comment>
    <comment ref="H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"IQ_COGS", $C4)</t>
        </r>
      </text>
    </comment>
    <comment ref="I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"IQ_GP", $C4)</t>
        </r>
      </text>
    </comment>
    <comment ref="J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"IQ_SGA_SUPPL", $C4)</t>
        </r>
      </text>
    </comment>
    <comment ref="K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"IQ_PROV_BAD_DEBTS", $C4)</t>
        </r>
      </text>
    </comment>
    <comment ref="L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"IQ_RD_EXP", $C4)</t>
        </r>
      </text>
    </comment>
    <comment ref="M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"IQ_DA_SUPPL", $C4)</t>
        </r>
      </text>
    </comment>
    <comment ref="N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"IQ_GW_INTAN_AMORT", $C4)</t>
        </r>
      </text>
    </comment>
    <comment ref="O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"IQ_OTHER_OPER", $C4)</t>
        </r>
      </text>
    </comment>
    <comment ref="P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"IQ_TOTAL_OTHER_OPER", $C4)</t>
        </r>
      </text>
    </comment>
    <comment ref="Q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"IQ_OPER_INC", $C4)</t>
        </r>
      </text>
    </comment>
    <comment ref="R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"IQ_INTEREST_EXP", $C4)</t>
        </r>
      </text>
    </comment>
    <comment ref="S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"IQ_INTEREST_INVEST_INC", $C4)</t>
        </r>
      </text>
    </comment>
    <comment ref="T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"IQ_NET_INTEREST_EXP", $C4)</t>
        </r>
      </text>
    </comment>
    <comment ref="U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"IQ_INC_EQUITY", $C4)</t>
        </r>
      </text>
    </comment>
    <comment ref="V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"IQ_CURRENCY_GAIN", $C4)</t>
        </r>
      </text>
    </comment>
    <comment ref="W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"IQ_OTHER_NON_OPER_EXP_SUPPL", $C4)</t>
        </r>
      </text>
    </comment>
    <comment ref="X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"IQ_EBT_EXCL", $C4)</t>
        </r>
      </text>
    </comment>
    <comment ref="Y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"IQ_IMPAIRMENT_GW", $C4)</t>
        </r>
      </text>
    </comment>
    <comment ref="Z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"IQ_GAIN_INVEST", $C4)</t>
        </r>
      </text>
    </comment>
    <comment ref="AA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"IQ_GAIN_ASSETS", $C4)</t>
        </r>
      </text>
    </comment>
    <comment ref="AB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"IQ_ASSET_WRITEDOWN", $C4)</t>
        </r>
      </text>
    </comment>
    <comment ref="AC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"IQ_OTHER_UNUSUAL_SUPPL", $C4)</t>
        </r>
      </text>
    </comment>
    <comment ref="AD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"IQ_EBT", $C4)</t>
        </r>
      </text>
    </comment>
    <comment ref="AE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"IQ_INC_TAX", $C4)</t>
        </r>
      </text>
    </comment>
    <comment ref="AF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"IQ_EARNING_CO", $C4)</t>
        </r>
      </text>
    </comment>
    <comment ref="AG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"IQ_DO", $C4)</t>
        </r>
      </text>
    </comment>
    <comment ref="AH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"IQ_EXTRA_ACC_ITEMS", $C4)</t>
        </r>
      </text>
    </comment>
    <comment ref="AI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"IQ_NI_COMPANY", $C4)</t>
        </r>
      </text>
    </comment>
    <comment ref="AJ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"IQ_MINORITY_INTEREST_IS", $C4)</t>
        </r>
      </text>
    </comment>
    <comment ref="AK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"IQ_NI", $C4)</t>
        </r>
      </text>
    </comment>
    <comment ref="AL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"IQ_PREF_DIV_OTHER", $C4)</t>
        </r>
      </text>
    </comment>
    <comment ref="AN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"IQ_BASIC_EPS_INCL", $C4)</t>
        </r>
      </text>
    </comment>
    <comment ref="AO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"IQ_BASIC_EPS_EXCL", $C4)</t>
        </r>
      </text>
    </comment>
    <comment ref="AP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"IQ_BASIC_WEIGHT", $C4)</t>
        </r>
      </text>
    </comment>
    <comment ref="AQ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"IQ_DILUT_EPS_INCL", $C4)</t>
        </r>
      </text>
    </comment>
    <comment ref="AR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"IQ_DILUT_EPS_EXCL", $C4)</t>
        </r>
      </text>
    </comment>
    <comment ref="AS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"IQ_DILUT_WEIGHT", $C4)</t>
        </r>
      </text>
    </comment>
    <comment ref="AT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"IQ_DIV_SHARE", $C4)</t>
        </r>
      </text>
    </comment>
    <comment ref="AU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=-CIQ($B4, "IQ_TOTAL_DIV_PAID_CF", $C4)/CIQ($B4, "IQ_NI", $C4)</t>
        </r>
      </text>
    </comment>
    <comment ref="AW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"IQ_EBITDA", $C4)</t>
        </r>
      </text>
    </comment>
    <comment ref="AX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"IQ_EBITA", $C4)</t>
        </r>
      </text>
    </comment>
    <comment ref="AY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"IQ_EBIT", $C4)</t>
        </r>
      </text>
    </comment>
    <comment ref="AZ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"IQ_EFFECT_TAX_RATE", $C4)/100</t>
        </r>
      </text>
    </comment>
    <comment ref="BA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"IQ_PERIODDATE_IS", $C4)</t>
        </r>
      </text>
    </comment>
    <comment ref="BC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"IQ_ADVERTISING", $C4)</t>
        </r>
      </text>
    </comment>
    <comment ref="BD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"IQ_SALES_MARKETING", $C4)</t>
        </r>
      </text>
    </comment>
    <comment ref="BE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"IQ_GA_EXP", $C4)</t>
        </r>
      </text>
    </comment>
    <comment ref="BF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"IQ_RD_EXP_FN", $C4)</t>
        </r>
      </text>
    </comment>
    <comment ref="BG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"IQ_NET_RENTAL_EXP", $C4)</t>
        </r>
      </text>
    </comment>
    <comment ref="BH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"IQ_IMPUT_OPER_LEASE_INT_EXP", $C4)</t>
        </r>
      </text>
    </comment>
    <comment ref="BI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"IQ_IMPUT_OPER_LEASE_DEPR", $C4)</t>
        </r>
      </text>
    </comment>
    <comment ref="BL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"IQ_CASH_EQUIV", $C4)</t>
        </r>
      </text>
    </comment>
    <comment ref="BM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"IQ_ST_INVEST", $C4)</t>
        </r>
      </text>
    </comment>
    <comment ref="BN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"IQ_CASH_ST_INVEST", $C4)</t>
        </r>
      </text>
    </comment>
    <comment ref="BO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"IQ_AR", $C4)</t>
        </r>
      </text>
    </comment>
    <comment ref="BP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"IQ_TOTAL_RECEIV", $C4)</t>
        </r>
      </text>
    </comment>
    <comment ref="BQ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"IQ_INVENTORY", $C4)</t>
        </r>
      </text>
    </comment>
    <comment ref="BR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"IQ_DEF_TAX_ASSETS_CURRENT", $C4)</t>
        </r>
      </text>
    </comment>
    <comment ref="BS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"IQ_OTHER_CA_SUPPL", $C4)</t>
        </r>
      </text>
    </comment>
    <comment ref="BT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"IQ_TOTAL_CA", $C4)</t>
        </r>
      </text>
    </comment>
    <comment ref="BU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"IQ_GPPE", $C4)</t>
        </r>
      </text>
    </comment>
    <comment ref="BV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"IQ_AD", $C4)</t>
        </r>
      </text>
    </comment>
    <comment ref="BW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"IQ_NPPE", $C4)</t>
        </r>
      </text>
    </comment>
    <comment ref="BX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"IQ_LT_INVEST", $C4)</t>
        </r>
      </text>
    </comment>
    <comment ref="BY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"IQ_GW", $C4)</t>
        </r>
      </text>
    </comment>
    <comment ref="BZ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"IQ_OTHER_INTAN", $C4)</t>
        </r>
      </text>
    </comment>
    <comment ref="CA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"IQ_LOANS_RECEIV_LT", $C4)</t>
        </r>
      </text>
    </comment>
    <comment ref="CB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"IQ_DEF_TAX_ASSETS_LT", $C4)</t>
        </r>
      </text>
    </comment>
    <comment ref="CC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"IQ_OTHER_LT_ASSETS", $C4)</t>
        </r>
      </text>
    </comment>
    <comment ref="CD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"IQ_TOTAL_ASSETS", $C4)</t>
        </r>
      </text>
    </comment>
    <comment ref="CF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"IQ_AP", $C4)</t>
        </r>
      </text>
    </comment>
    <comment ref="CG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"IQ_AE", $C4)</t>
        </r>
      </text>
    </comment>
    <comment ref="CH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"IQ_ST_DEBT", $C4)</t>
        </r>
      </text>
    </comment>
    <comment ref="CI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"IQ_CURRENT_PORT_DEBT", $C4)</t>
        </r>
      </text>
    </comment>
    <comment ref="CJ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"IQ_CURRENT_PORT_LEASES", $C4)</t>
        </r>
      </text>
    </comment>
    <comment ref="CK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"IQ_INC_TAX_PAY_CURRENT", $C4)</t>
        </r>
      </text>
    </comment>
    <comment ref="CL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"IQ_OTHER_CL_SUPPL", $C4)</t>
        </r>
      </text>
    </comment>
    <comment ref="CM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"IQ_TOTAL_CL", $C4)</t>
        </r>
      </text>
    </comment>
    <comment ref="CN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"IQ_LT_DEBT", $C4)</t>
        </r>
      </text>
    </comment>
    <comment ref="CO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"IQ_CAPITAL_LEASES", $C4)</t>
        </r>
      </text>
    </comment>
    <comment ref="CP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"IQ_PENSION", $C4)</t>
        </r>
      </text>
    </comment>
    <comment ref="CQ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"IQ_DEF_TAX_LIAB_LT", $C4)</t>
        </r>
      </text>
    </comment>
    <comment ref="CR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"IQ_OTHER_LIAB_LT", $C4)</t>
        </r>
      </text>
    </comment>
    <comment ref="CS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"IQ_TOTAL_LIAB", $C4)</t>
        </r>
      </text>
    </comment>
    <comment ref="CT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"IQ_COMMON", $C4)</t>
        </r>
      </text>
    </comment>
    <comment ref="CU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"IQ_APIC", $C4)</t>
        </r>
      </text>
    </comment>
    <comment ref="CV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"IQ_RE", $C4)</t>
        </r>
      </text>
    </comment>
    <comment ref="CW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"IQ_TREASURY", $C4)</t>
        </r>
      </text>
    </comment>
    <comment ref="CX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"IQ_OTHER_EQUITY", $C4)</t>
        </r>
      </text>
    </comment>
    <comment ref="CY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"IQ_TOTAL_COMMON_EQUITY", $C4)</t>
        </r>
      </text>
    </comment>
    <comment ref="CZ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"IQ_MINORITY_INTEREST", $C4)</t>
        </r>
      </text>
    </comment>
    <comment ref="DA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"IQ_TOTAL_EQUITY", $C4)</t>
        </r>
      </text>
    </comment>
    <comment ref="DB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"IQ_TOTAL_LIAB_EQUITY", $C4)</t>
        </r>
      </text>
    </comment>
    <comment ref="DD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"IQ_TOTAL_OUTSTANDING_FILING_DATE", $C4)</t>
        </r>
      </text>
    </comment>
    <comment ref="DE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"IQ_TOTAL_OUTSTANDING_BS_DATE", $C4)</t>
        </r>
      </text>
    </comment>
    <comment ref="DF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"IQ_BV_SHARE", $C4)</t>
        </r>
      </text>
    </comment>
    <comment ref="DG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"IQ_TOTAL_DEBT", $C4)</t>
        </r>
      </text>
    </comment>
    <comment ref="DH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"IQ_NET_DEBT", $C4)</t>
        </r>
      </text>
    </comment>
    <comment ref="DI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"IQ_DEBT_EQUIV_NET_PBO", $C4)</t>
        </r>
      </text>
    </comment>
    <comment ref="DJ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"IQ_DEBT_EQUIV_OPER_LEASE", $C4)</t>
        </r>
      </text>
    </comment>
    <comment ref="DK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"IQ_MINORITY_INTEREST_TOTAL", $C4)</t>
        </r>
      </text>
    </comment>
    <comment ref="DL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"IQ_EQUITY_METHOD", $C4)</t>
        </r>
      </text>
    </comment>
    <comment ref="DM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"IQ_RAW_INV", $C4)</t>
        </r>
      </text>
    </comment>
    <comment ref="DN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"IQ_WIP_INV", $C4)</t>
        </r>
      </text>
    </comment>
    <comment ref="DO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"IQ_FINISHED_INV", $C4)</t>
        </r>
      </text>
    </comment>
    <comment ref="DP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"IQ_LAND", $C4)</t>
        </r>
      </text>
    </comment>
    <comment ref="DQ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"IQ_BUILDINGS", $C4)</t>
        </r>
      </text>
    </comment>
    <comment ref="DR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"IQ_MACHINERY", $C4)</t>
        </r>
      </text>
    </comment>
    <comment ref="DS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"IQ_CIP", $C4)</t>
        </r>
      </text>
    </comment>
    <comment ref="DT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"IQ_FULL_TIME", $C4)</t>
        </r>
      </text>
    </comment>
    <comment ref="DU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"IQ_PART_TIME", $C4)</t>
        </r>
      </text>
    </comment>
    <comment ref="DW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"IQ_NI_CF", $C4)</t>
        </r>
      </text>
    </comment>
    <comment ref="DX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"IQ_DA_SUPPL_CF", $C4)</t>
        </r>
      </text>
    </comment>
    <comment ref="DY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"IQ_GW_INTAN_AMORT_CF", $C4)</t>
        </r>
      </text>
    </comment>
    <comment ref="DZ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"IQ_DA_CF", $C4)</t>
        </r>
      </text>
    </comment>
    <comment ref="EA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"IQ_MINORITY_INTEREST_CF", $C4)</t>
        </r>
      </text>
    </comment>
    <comment ref="EB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"IQ_GAIN_ASSETS_CF", $C4)</t>
        </r>
      </text>
    </comment>
    <comment ref="EC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"IQ_GAIN_INVEST_CF", $C4)</t>
        </r>
      </text>
    </comment>
    <comment ref="ED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"IQ_ASSET_WRITEDOWN_CF", $C4)</t>
        </r>
      </text>
    </comment>
    <comment ref="EE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"IQ_INC_EQUITY_CF", $C4)</t>
        </r>
      </text>
    </comment>
    <comment ref="EF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"IQ_PROV_BAD_DEBTS_CF", $C4)</t>
        </r>
      </text>
    </comment>
    <comment ref="EG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"IQ_OTHER_OPER_ACT", $C4)</t>
        </r>
      </text>
    </comment>
    <comment ref="EH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"IQ_CHANGE_AR", $C4)</t>
        </r>
      </text>
    </comment>
    <comment ref="EI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"IQ_CHANGE_INVENTORY", $C4)</t>
        </r>
      </text>
    </comment>
    <comment ref="EJ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"IQ_CHANGE_AP", $C4)</t>
        </r>
      </text>
    </comment>
    <comment ref="EK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"IQ_CHANGE_OTHER_NET_OPER_ASSETS", $C4)</t>
        </r>
      </text>
    </comment>
    <comment ref="EL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"IQ_CASH_OPER", $C4)</t>
        </r>
      </text>
    </comment>
    <comment ref="EM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"IQ_CAPEX", $C4)</t>
        </r>
      </text>
    </comment>
    <comment ref="EN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"IQ_SALE_PPE_CF", $C4)</t>
        </r>
      </text>
    </comment>
    <comment ref="EO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"IQ_CASH_ACQUIRE_CF", $C4)</t>
        </r>
      </text>
    </comment>
    <comment ref="EP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"IQ_DIVEST_CF", $C4)</t>
        </r>
      </text>
    </comment>
    <comment ref="EQ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"IQ_SALE_INTAN_CF", $C4)</t>
        </r>
      </text>
    </comment>
    <comment ref="ER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"IQ_INVEST_SECURITY_CF", $C4)</t>
        </r>
      </text>
    </comment>
    <comment ref="ES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"IQ_INVEST_LOANS_CF", $C4)</t>
        </r>
      </text>
    </comment>
    <comment ref="ET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"IQ_OTHER_INVEST_ACT_SUPPL", $C4)</t>
        </r>
      </text>
    </comment>
    <comment ref="EU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"IQ_CASH_INVEST", $C4)</t>
        </r>
      </text>
    </comment>
    <comment ref="EV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"IQ_ST_DEBT_ISSUED", $C4)</t>
        </r>
      </text>
    </comment>
    <comment ref="EW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"IQ_LT_DEBT_ISSUED", $C4)</t>
        </r>
      </text>
    </comment>
    <comment ref="EX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"IQ_TOTAL_DEBT_ISSUED", $C4)</t>
        </r>
      </text>
    </comment>
    <comment ref="EY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"IQ_ST_DEBT_REPAID", $C4)</t>
        </r>
      </text>
    </comment>
    <comment ref="EZ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"IQ_LT_DEBT_REPAID", $C4)</t>
        </r>
      </text>
    </comment>
    <comment ref="FA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"IQ_TOTAL_DEBT_REPAID", $C4)</t>
        </r>
      </text>
    </comment>
    <comment ref="FB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"IQ_COMMON_ISSUED", $C4)</t>
        </r>
      </text>
    </comment>
    <comment ref="FC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"IQ_COMMON_REP", $C4)</t>
        </r>
      </text>
    </comment>
    <comment ref="FD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"IQ_COMMON_DIV_CF", $C4)</t>
        </r>
      </text>
    </comment>
    <comment ref="FE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"IQ_COMMON_PREF_DIV_CF", $C4)</t>
        </r>
      </text>
    </comment>
    <comment ref="FF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"IQ_TOTAL_DIV_PAID_CF", $C4)</t>
        </r>
      </text>
    </comment>
    <comment ref="FG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"IQ_SPECIAL_DIV_CF", $C4)</t>
        </r>
      </text>
    </comment>
    <comment ref="FH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"IQ_OTHER_FINANCE_ACT_SUPPL", $C4)</t>
        </r>
      </text>
    </comment>
    <comment ref="FI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"IQ_CASH_FINAN", $C4)</t>
        </r>
      </text>
    </comment>
    <comment ref="FJ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"IQ_FX", $C4)</t>
        </r>
      </text>
    </comment>
    <comment ref="FK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"IQ_NET_CHANGE", $C4)</t>
        </r>
      </text>
    </comment>
    <comment ref="FM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"IQ_CASH_INTEREST", $C4)</t>
        </r>
      </text>
    </comment>
    <comment ref="FN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"IQ_CASH_TAXES", $C4)</t>
        </r>
      </text>
    </comment>
    <comment ref="FO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"IQ_LEVERED_FCF", $C4)</t>
        </r>
      </text>
    </comment>
    <comment ref="FP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"IQ_UNLEVERED_FCF", $C4)</t>
        </r>
      </text>
    </comment>
    <comment ref="FQ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"IQ_CHANGE_NET_WORKING_CAPITAL", $C4)</t>
        </r>
      </text>
    </comment>
    <comment ref="FR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"IQ_NET_DEBT_ISSUED", $C4)</t>
        </r>
      </text>
    </comment>
    <comment ref="FS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"IQ_FILING_CURRENCY", $C4)</t>
        </r>
      </text>
    </comment>
    <comment ref="FT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"IQ_PERIODDATE_IS", $C4)</t>
        </r>
      </text>
    </comment>
    <comment ref="FU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"IQ_PERIODLENGTH_IS", $C4)</t>
        </r>
      </text>
    </comment>
    <comment ref="FV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"IQ_MARKETCAP", $FT4)</t>
        </r>
      </text>
    </comment>
    <comment ref="FW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"IQ_CUSTOM_BETA", $FT4)</t>
        </r>
      </text>
    </comment>
    <comment ref="FX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"IQ_BETA_5YR", $FT4)</t>
        </r>
      </text>
    </comment>
    <comment ref="FY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"IQ_BETA_2YR", $FT4)</t>
        </r>
      </text>
    </comment>
    <comment ref="FZ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"IQ_BETA_1YR", $FT4)</t>
        </r>
      </text>
    </comment>
    <comment ref="GC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=CIQ(B4, "IQ_CUSTOM_BETA", "-104W", FT4, , "^TOPIX", "JPY", "H")</t>
        </r>
      </text>
    </comment>
    <comment ref="GD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=CIQ(B4, "IQ_CUSTOM_BETA", "-104W", FT4, , "^N225", "JPY", "H")</t>
        </r>
      </text>
    </comment>
    <comment ref="E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"IQ_REV", $C5)</t>
        </r>
      </text>
    </comment>
    <comment ref="F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"IQ_OTHER_REV", $C5)</t>
        </r>
      </text>
    </comment>
    <comment ref="G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"IQ_TOTAL_REV", $C5)</t>
        </r>
      </text>
    </comment>
    <comment ref="H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"IQ_COGS", $C5)</t>
        </r>
      </text>
    </comment>
    <comment ref="I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"IQ_GP", $C5)</t>
        </r>
      </text>
    </comment>
    <comment ref="J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"IQ_SGA_SUPPL", $C5)</t>
        </r>
      </text>
    </comment>
    <comment ref="K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"IQ_PROV_BAD_DEBTS", $C5)</t>
        </r>
      </text>
    </comment>
    <comment ref="L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"IQ_RD_EXP", $C5)</t>
        </r>
      </text>
    </comment>
    <comment ref="M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"IQ_DA_SUPPL", $C5)</t>
        </r>
      </text>
    </comment>
    <comment ref="N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"IQ_GW_INTAN_AMORT", $C5)</t>
        </r>
      </text>
    </comment>
    <comment ref="O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"IQ_OTHER_OPER", $C5)</t>
        </r>
      </text>
    </comment>
    <comment ref="P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"IQ_TOTAL_OTHER_OPER", $C5)</t>
        </r>
      </text>
    </comment>
    <comment ref="Q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"IQ_OPER_INC", $C5)</t>
        </r>
      </text>
    </comment>
    <comment ref="R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"IQ_INTEREST_EXP", $C5)</t>
        </r>
      </text>
    </comment>
    <comment ref="S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"IQ_INTEREST_INVEST_INC", $C5)</t>
        </r>
      </text>
    </comment>
    <comment ref="T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"IQ_NET_INTEREST_EXP", $C5)</t>
        </r>
      </text>
    </comment>
    <comment ref="U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"IQ_INC_EQUITY", $C5)</t>
        </r>
      </text>
    </comment>
    <comment ref="V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"IQ_CURRENCY_GAIN", $C5)</t>
        </r>
      </text>
    </comment>
    <comment ref="W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"IQ_OTHER_NON_OPER_EXP_SUPPL", $C5)</t>
        </r>
      </text>
    </comment>
    <comment ref="X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"IQ_EBT_EXCL", $C5)</t>
        </r>
      </text>
    </comment>
    <comment ref="Y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"IQ_IMPAIRMENT_GW", $C5)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"IQ_GAIN_INVEST", $C5)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"IQ_GAIN_ASSETS", $C5)</t>
        </r>
      </text>
    </comment>
    <comment ref="AB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"IQ_ASSET_WRITEDOWN", $C5)</t>
        </r>
      </text>
    </comment>
    <comment ref="AC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"IQ_OTHER_UNUSUAL_SUPPL", $C5)</t>
        </r>
      </text>
    </comment>
    <comment ref="AD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"IQ_EBT", $C5)</t>
        </r>
      </text>
    </comment>
    <comment ref="AE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"IQ_INC_TAX", $C5)</t>
        </r>
      </text>
    </comment>
    <comment ref="AF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"IQ_EARNING_CO", $C5)</t>
        </r>
      </text>
    </comment>
    <comment ref="AG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"IQ_DO", $C5)</t>
        </r>
      </text>
    </comment>
    <comment ref="AH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"IQ_EXTRA_ACC_ITEMS", $C5)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"IQ_NI_COMPANY", $C5)</t>
        </r>
      </text>
    </comment>
    <comment ref="AJ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"IQ_MINORITY_INTEREST_IS", $C5)</t>
        </r>
      </text>
    </comment>
    <comment ref="AK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"IQ_NI", $C5)</t>
        </r>
      </text>
    </comment>
    <comment ref="AL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"IQ_PREF_DIV_OTHER", $C5)</t>
        </r>
      </text>
    </comment>
    <comment ref="AN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"IQ_BASIC_EPS_INCL", $C5)</t>
        </r>
      </text>
    </comment>
    <comment ref="AO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"IQ_BASIC_EPS_EXCL", $C5)</t>
        </r>
      </text>
    </comment>
    <comment ref="AP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"IQ_BASIC_WEIGHT", $C5)</t>
        </r>
      </text>
    </comment>
    <comment ref="AQ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"IQ_DILUT_EPS_INCL", $C5)</t>
        </r>
      </text>
    </comment>
    <comment ref="AR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"IQ_DILUT_EPS_EXCL", $C5)</t>
        </r>
      </text>
    </comment>
    <comment ref="AS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"IQ_DILUT_WEIGHT", $C5)</t>
        </r>
      </text>
    </comment>
    <comment ref="AT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"IQ_DIV_SHARE", $C5)</t>
        </r>
      </text>
    </comment>
    <comment ref="AU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=-CIQ($B5, "IQ_TOTAL_DIV_PAID_CF", $C5)/CIQ($B5, "IQ_NI", $C5)</t>
        </r>
      </text>
    </comment>
    <comment ref="AW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"IQ_EBITDA", $C5)</t>
        </r>
      </text>
    </comment>
    <comment ref="AX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"IQ_EBITA", $C5)</t>
        </r>
      </text>
    </comment>
    <comment ref="AY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"IQ_EBIT", $C5)</t>
        </r>
      </text>
    </comment>
    <comment ref="AZ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"IQ_EFFECT_TAX_RATE", $C5)/100</t>
        </r>
      </text>
    </comment>
    <comment ref="BA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"IQ_PERIODDATE_IS", $C5)</t>
        </r>
      </text>
    </comment>
    <comment ref="BC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"IQ_ADVERTISING", $C5)</t>
        </r>
      </text>
    </comment>
    <comment ref="BD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"IQ_SALES_MARKETING", $C5)</t>
        </r>
      </text>
    </comment>
    <comment ref="BE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"IQ_GA_EXP", $C5)</t>
        </r>
      </text>
    </comment>
    <comment ref="BF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"IQ_RD_EXP_FN", $C5)</t>
        </r>
      </text>
    </comment>
    <comment ref="BG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"IQ_NET_RENTAL_EXP", $C5)</t>
        </r>
      </text>
    </comment>
    <comment ref="BH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"IQ_IMPUT_OPER_LEASE_INT_EXP", $C5)</t>
        </r>
      </text>
    </comment>
    <comment ref="BI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"IQ_IMPUT_OPER_LEASE_DEPR", $C5)</t>
        </r>
      </text>
    </comment>
    <comment ref="BL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"IQ_CASH_EQUIV", $C5)</t>
        </r>
      </text>
    </comment>
    <comment ref="BM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"IQ_ST_INVEST", $C5)</t>
        </r>
      </text>
    </comment>
    <comment ref="BN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"IQ_CASH_ST_INVEST", $C5)</t>
        </r>
      </text>
    </comment>
    <comment ref="BO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"IQ_AR", $C5)</t>
        </r>
      </text>
    </comment>
    <comment ref="BP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"IQ_TOTAL_RECEIV", $C5)</t>
        </r>
      </text>
    </comment>
    <comment ref="BQ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"IQ_INVENTORY", $C5)</t>
        </r>
      </text>
    </comment>
    <comment ref="BR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"IQ_DEF_TAX_ASSETS_CURRENT", $C5)</t>
        </r>
      </text>
    </comment>
    <comment ref="BS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"IQ_OTHER_CA_SUPPL", $C5)</t>
        </r>
      </text>
    </comment>
    <comment ref="BT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"IQ_TOTAL_CA", $C5)</t>
        </r>
      </text>
    </comment>
    <comment ref="BU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"IQ_GPPE", $C5)</t>
        </r>
      </text>
    </comment>
    <comment ref="BV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"IQ_AD", $C5)</t>
        </r>
      </text>
    </comment>
    <comment ref="BW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"IQ_NPPE", $C5)</t>
        </r>
      </text>
    </comment>
    <comment ref="BX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"IQ_LT_INVEST", $C5)</t>
        </r>
      </text>
    </comment>
    <comment ref="BY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"IQ_GW", $C5)</t>
        </r>
      </text>
    </comment>
    <comment ref="BZ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"IQ_OTHER_INTAN", $C5)</t>
        </r>
      </text>
    </comment>
    <comment ref="CA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"IQ_LOANS_RECEIV_LT", $C5)</t>
        </r>
      </text>
    </comment>
    <comment ref="CB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"IQ_DEF_TAX_ASSETS_LT", $C5)</t>
        </r>
      </text>
    </comment>
    <comment ref="CC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"IQ_OTHER_LT_ASSETS", $C5)</t>
        </r>
      </text>
    </comment>
    <comment ref="CD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"IQ_TOTAL_ASSETS", $C5)</t>
        </r>
      </text>
    </comment>
    <comment ref="CF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"IQ_AP", $C5)</t>
        </r>
      </text>
    </comment>
    <comment ref="CG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"IQ_AE", $C5)</t>
        </r>
      </text>
    </comment>
    <comment ref="CH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"IQ_ST_DEBT", $C5)</t>
        </r>
      </text>
    </comment>
    <comment ref="CI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"IQ_CURRENT_PORT_DEBT", $C5)</t>
        </r>
      </text>
    </comment>
    <comment ref="CJ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"IQ_CURRENT_PORT_LEASES", $C5)</t>
        </r>
      </text>
    </comment>
    <comment ref="CK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"IQ_INC_TAX_PAY_CURRENT", $C5)</t>
        </r>
      </text>
    </comment>
    <comment ref="CL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"IQ_OTHER_CL_SUPPL", $C5)</t>
        </r>
      </text>
    </comment>
    <comment ref="CM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"IQ_TOTAL_CL", $C5)</t>
        </r>
      </text>
    </comment>
    <comment ref="CN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"IQ_LT_DEBT", $C5)</t>
        </r>
      </text>
    </comment>
    <comment ref="CO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"IQ_CAPITAL_LEASES", $C5)</t>
        </r>
      </text>
    </comment>
    <comment ref="CP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"IQ_PENSION", $C5)</t>
        </r>
      </text>
    </comment>
    <comment ref="CQ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"IQ_DEF_TAX_LIAB_LT", $C5)</t>
        </r>
      </text>
    </comment>
    <comment ref="CR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"IQ_OTHER_LIAB_LT", $C5)</t>
        </r>
      </text>
    </comment>
    <comment ref="CS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"IQ_TOTAL_LIAB", $C5)</t>
        </r>
      </text>
    </comment>
    <comment ref="CT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"IQ_COMMON", $C5)</t>
        </r>
      </text>
    </comment>
    <comment ref="CU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"IQ_APIC", $C5)</t>
        </r>
      </text>
    </comment>
    <comment ref="CV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"IQ_RE", $C5)</t>
        </r>
      </text>
    </comment>
    <comment ref="CW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"IQ_TREASURY", $C5)</t>
        </r>
      </text>
    </comment>
    <comment ref="CX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"IQ_OTHER_EQUITY", $C5)</t>
        </r>
      </text>
    </comment>
    <comment ref="CY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"IQ_TOTAL_COMMON_EQUITY", $C5)</t>
        </r>
      </text>
    </comment>
    <comment ref="CZ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"IQ_MINORITY_INTEREST", $C5)</t>
        </r>
      </text>
    </comment>
    <comment ref="DA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"IQ_TOTAL_EQUITY", $C5)</t>
        </r>
      </text>
    </comment>
    <comment ref="DB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"IQ_TOTAL_LIAB_EQUITY", $C5)</t>
        </r>
      </text>
    </comment>
    <comment ref="DD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"IQ_TOTAL_OUTSTANDING_FILING_DATE", $C5)</t>
        </r>
      </text>
    </comment>
    <comment ref="DE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"IQ_TOTAL_OUTSTANDING_BS_DATE", $C5)</t>
        </r>
      </text>
    </comment>
    <comment ref="DF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"IQ_BV_SHARE", $C5)</t>
        </r>
      </text>
    </comment>
    <comment ref="DG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"IQ_TOTAL_DEBT", $C5)</t>
        </r>
      </text>
    </comment>
    <comment ref="DH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"IQ_NET_DEBT", $C5)</t>
        </r>
      </text>
    </comment>
    <comment ref="DI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"IQ_DEBT_EQUIV_NET_PBO", $C5)</t>
        </r>
      </text>
    </comment>
    <comment ref="DJ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"IQ_DEBT_EQUIV_OPER_LEASE", $C5)</t>
        </r>
      </text>
    </comment>
    <comment ref="DK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"IQ_MINORITY_INTEREST_TOTAL", $C5)</t>
        </r>
      </text>
    </comment>
    <comment ref="DL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"IQ_EQUITY_METHOD", $C5)</t>
        </r>
      </text>
    </comment>
    <comment ref="DM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"IQ_RAW_INV", $C5)</t>
        </r>
      </text>
    </comment>
    <comment ref="DN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"IQ_WIP_INV", $C5)</t>
        </r>
      </text>
    </comment>
    <comment ref="DO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"IQ_FINISHED_INV", $C5)</t>
        </r>
      </text>
    </comment>
    <comment ref="DP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"IQ_LAND", $C5)</t>
        </r>
      </text>
    </comment>
    <comment ref="DQ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"IQ_BUILDINGS", $C5)</t>
        </r>
      </text>
    </comment>
    <comment ref="DR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"IQ_MACHINERY", $C5)</t>
        </r>
      </text>
    </comment>
    <comment ref="DS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"IQ_CIP", $C5)</t>
        </r>
      </text>
    </comment>
    <comment ref="DT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"IQ_FULL_TIME", $C5)</t>
        </r>
      </text>
    </comment>
    <comment ref="DU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"IQ_PART_TIME", $C5)</t>
        </r>
      </text>
    </comment>
    <comment ref="DW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"IQ_NI_CF", $C5)</t>
        </r>
      </text>
    </comment>
    <comment ref="DX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"IQ_DA_SUPPL_CF", $C5)</t>
        </r>
      </text>
    </comment>
    <comment ref="DY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"IQ_GW_INTAN_AMORT_CF", $C5)</t>
        </r>
      </text>
    </comment>
    <comment ref="DZ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"IQ_DA_CF", $C5)</t>
        </r>
      </text>
    </comment>
    <comment ref="EA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"IQ_MINORITY_INTEREST_CF", $C5)</t>
        </r>
      </text>
    </comment>
    <comment ref="EB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"IQ_GAIN_ASSETS_CF", $C5)</t>
        </r>
      </text>
    </comment>
    <comment ref="EC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"IQ_GAIN_INVEST_CF", $C5)</t>
        </r>
      </text>
    </comment>
    <comment ref="ED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"IQ_ASSET_WRITEDOWN_CF", $C5)</t>
        </r>
      </text>
    </comment>
    <comment ref="EE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"IQ_INC_EQUITY_CF", $C5)</t>
        </r>
      </text>
    </comment>
    <comment ref="EF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"IQ_PROV_BAD_DEBTS_CF", $C5)</t>
        </r>
      </text>
    </comment>
    <comment ref="EG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"IQ_OTHER_OPER_ACT", $C5)</t>
        </r>
      </text>
    </comment>
    <comment ref="EH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"IQ_CHANGE_AR", $C5)</t>
        </r>
      </text>
    </comment>
    <comment ref="EI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"IQ_CHANGE_INVENTORY", $C5)</t>
        </r>
      </text>
    </comment>
    <comment ref="EJ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"IQ_CHANGE_AP", $C5)</t>
        </r>
      </text>
    </comment>
    <comment ref="EK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"IQ_CHANGE_OTHER_NET_OPER_ASSETS", $C5)</t>
        </r>
      </text>
    </comment>
    <comment ref="EL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"IQ_CASH_OPER", $C5)</t>
        </r>
      </text>
    </comment>
    <comment ref="EM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"IQ_CAPEX", $C5)</t>
        </r>
      </text>
    </comment>
    <comment ref="EN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"IQ_SALE_PPE_CF", $C5)</t>
        </r>
      </text>
    </comment>
    <comment ref="EO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"IQ_CASH_ACQUIRE_CF", $C5)</t>
        </r>
      </text>
    </comment>
    <comment ref="EP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"IQ_DIVEST_CF", $C5)</t>
        </r>
      </text>
    </comment>
    <comment ref="EQ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"IQ_SALE_INTAN_CF", $C5)</t>
        </r>
      </text>
    </comment>
    <comment ref="ER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"IQ_INVEST_SECURITY_CF", $C5)</t>
        </r>
      </text>
    </comment>
    <comment ref="ES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"IQ_INVEST_LOANS_CF", $C5)</t>
        </r>
      </text>
    </comment>
    <comment ref="ET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"IQ_OTHER_INVEST_ACT_SUPPL", $C5)</t>
        </r>
      </text>
    </comment>
    <comment ref="EU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"IQ_CASH_INVEST", $C5)</t>
        </r>
      </text>
    </comment>
    <comment ref="EV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"IQ_ST_DEBT_ISSUED", $C5)</t>
        </r>
      </text>
    </comment>
    <comment ref="EW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"IQ_LT_DEBT_ISSUED", $C5)</t>
        </r>
      </text>
    </comment>
    <comment ref="EX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"IQ_TOTAL_DEBT_ISSUED", $C5)</t>
        </r>
      </text>
    </comment>
    <comment ref="EY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"IQ_ST_DEBT_REPAID", $C5)</t>
        </r>
      </text>
    </comment>
    <comment ref="EZ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"IQ_LT_DEBT_REPAID", $C5)</t>
        </r>
      </text>
    </comment>
    <comment ref="FA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"IQ_TOTAL_DEBT_REPAID", $C5)</t>
        </r>
      </text>
    </comment>
    <comment ref="FB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"IQ_COMMON_ISSUED", $C5)</t>
        </r>
      </text>
    </comment>
    <comment ref="FC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"IQ_COMMON_REP", $C5)</t>
        </r>
      </text>
    </comment>
    <comment ref="FD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"IQ_COMMON_DIV_CF", $C5)</t>
        </r>
      </text>
    </comment>
    <comment ref="FE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"IQ_COMMON_PREF_DIV_CF", $C5)</t>
        </r>
      </text>
    </comment>
    <comment ref="FF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"IQ_TOTAL_DIV_PAID_CF", $C5)</t>
        </r>
      </text>
    </comment>
    <comment ref="FG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"IQ_SPECIAL_DIV_CF", $C5)</t>
        </r>
      </text>
    </comment>
    <comment ref="FH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"IQ_OTHER_FINANCE_ACT_SUPPL", $C5)</t>
        </r>
      </text>
    </comment>
    <comment ref="FI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"IQ_CASH_FINAN", $C5)</t>
        </r>
      </text>
    </comment>
    <comment ref="FJ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"IQ_FX", $C5)</t>
        </r>
      </text>
    </comment>
    <comment ref="FK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"IQ_NET_CHANGE", $C5)</t>
        </r>
      </text>
    </comment>
    <comment ref="FM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"IQ_CASH_INTEREST", $C5)</t>
        </r>
      </text>
    </comment>
    <comment ref="FN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"IQ_CASH_TAXES", $C5)</t>
        </r>
      </text>
    </comment>
    <comment ref="FO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"IQ_LEVERED_FCF", $C5)</t>
        </r>
      </text>
    </comment>
    <comment ref="FP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"IQ_UNLEVERED_FCF", $C5)</t>
        </r>
      </text>
    </comment>
    <comment ref="FQ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"IQ_CHANGE_NET_WORKING_CAPITAL", $C5)</t>
        </r>
      </text>
    </comment>
    <comment ref="FR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"IQ_NET_DEBT_ISSUED", $C5)</t>
        </r>
      </text>
    </comment>
    <comment ref="FS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"IQ_FILING_CURRENCY", $C5)</t>
        </r>
      </text>
    </comment>
    <comment ref="FT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"IQ_PERIODDATE_IS", $C5)</t>
        </r>
      </text>
    </comment>
    <comment ref="FU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"IQ_PERIODLENGTH_IS", $C5)</t>
        </r>
      </text>
    </comment>
    <comment ref="FV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"IQ_MARKETCAP", $FT5)</t>
        </r>
      </text>
    </comment>
    <comment ref="FW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"IQ_CUSTOM_BETA", $FT5)</t>
        </r>
      </text>
    </comment>
    <comment ref="FX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"IQ_BETA_5YR", $FT5)</t>
        </r>
      </text>
    </comment>
    <comment ref="FY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"IQ_BETA_2YR", $FT5)</t>
        </r>
      </text>
    </comment>
    <comment ref="FZ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"IQ_BETA_1YR", $FT5)</t>
        </r>
      </text>
    </comment>
    <comment ref="GC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=CIQ(B5, "IQ_CUSTOM_BETA", "-104W", FT5, , "^TOPIX", "JPY", "H")</t>
        </r>
      </text>
    </comment>
    <comment ref="GD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=CIQ(B5, "IQ_CUSTOM_BETA", "-104W", FT5, , "^N225", "JPY", "H")</t>
        </r>
      </text>
    </comment>
    <comment ref="E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"IQ_REV", $C6)</t>
        </r>
      </text>
    </comment>
    <comment ref="F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"IQ_OTHER_REV", $C6)</t>
        </r>
      </text>
    </comment>
    <comment ref="G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"IQ_TOTAL_REV", $C6)</t>
        </r>
      </text>
    </comment>
    <comment ref="H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"IQ_COGS", $C6)</t>
        </r>
      </text>
    </comment>
    <comment ref="I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"IQ_GP", $C6)</t>
        </r>
      </text>
    </comment>
    <comment ref="J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"IQ_SGA_SUPPL", $C6)</t>
        </r>
      </text>
    </comment>
    <comment ref="K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"IQ_PROV_BAD_DEBTS", $C6)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"IQ_RD_EXP", $C6)</t>
        </r>
      </text>
    </comment>
    <comment ref="M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"IQ_DA_SUPPL", $C6)</t>
        </r>
      </text>
    </comment>
    <comment ref="N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"IQ_GW_INTAN_AMORT", $C6)</t>
        </r>
      </text>
    </comment>
    <comment ref="O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"IQ_OTHER_OPER", $C6)</t>
        </r>
      </text>
    </comment>
    <comment ref="P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"IQ_TOTAL_OTHER_OPER", $C6)</t>
        </r>
      </text>
    </comment>
    <comment ref="Q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"IQ_OPER_INC", $C6)</t>
        </r>
      </text>
    </comment>
    <comment ref="R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"IQ_INTEREST_EXP", $C6)</t>
        </r>
      </text>
    </comment>
    <comment ref="S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"IQ_INTEREST_INVEST_INC", $C6)</t>
        </r>
      </text>
    </comment>
    <comment ref="T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"IQ_NET_INTEREST_EXP", $C6)</t>
        </r>
      </text>
    </comment>
    <comment ref="U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"IQ_INC_EQUITY", $C6)</t>
        </r>
      </text>
    </comment>
    <comment ref="V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"IQ_CURRENCY_GAIN", $C6)</t>
        </r>
      </text>
    </comment>
    <comment ref="W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"IQ_OTHER_NON_OPER_EXP_SUPPL", $C6)</t>
        </r>
      </text>
    </comment>
    <comment ref="X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"IQ_EBT_EXCL", $C6)</t>
        </r>
      </text>
    </comment>
    <comment ref="Y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"IQ_IMPAIRMENT_GW", $C6)</t>
        </r>
      </text>
    </comment>
    <comment ref="Z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"IQ_GAIN_INVEST", $C6)</t>
        </r>
      </text>
    </comment>
    <comment ref="AA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"IQ_GAIN_ASSETS", $C6)</t>
        </r>
      </text>
    </comment>
    <comment ref="AB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"IQ_ASSET_WRITEDOWN", $C6)</t>
        </r>
      </text>
    </comment>
    <comment ref="AC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"IQ_OTHER_UNUSUAL_SUPPL", $C6)</t>
        </r>
      </text>
    </comment>
    <comment ref="AD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"IQ_EBT", $C6)</t>
        </r>
      </text>
    </comment>
    <comment ref="AE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"IQ_INC_TAX", $C6)</t>
        </r>
      </text>
    </comment>
    <comment ref="AF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"IQ_EARNING_CO", $C6)</t>
        </r>
      </text>
    </comment>
    <comment ref="AG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"IQ_DO", $C6)</t>
        </r>
      </text>
    </comment>
    <comment ref="AH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"IQ_EXTRA_ACC_ITEMS", $C6)</t>
        </r>
      </text>
    </comment>
    <comment ref="AI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"IQ_NI_COMPANY", $C6)</t>
        </r>
      </text>
    </comment>
    <comment ref="AJ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"IQ_MINORITY_INTEREST_IS", $C6)</t>
        </r>
      </text>
    </comment>
    <comment ref="AK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"IQ_NI", $C6)</t>
        </r>
      </text>
    </comment>
    <comment ref="AL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"IQ_PREF_DIV_OTHER", $C6)</t>
        </r>
      </text>
    </comment>
    <comment ref="AN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"IQ_BASIC_EPS_INCL", $C6)</t>
        </r>
      </text>
    </comment>
    <comment ref="AO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"IQ_BASIC_EPS_EXCL", $C6)</t>
        </r>
      </text>
    </comment>
    <comment ref="AP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"IQ_BASIC_WEIGHT", $C6)</t>
        </r>
      </text>
    </comment>
    <comment ref="AQ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"IQ_DILUT_EPS_INCL", $C6)</t>
        </r>
      </text>
    </comment>
    <comment ref="AR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"IQ_DILUT_EPS_EXCL", $C6)</t>
        </r>
      </text>
    </comment>
    <comment ref="AS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"IQ_DILUT_WEIGHT", $C6)</t>
        </r>
      </text>
    </comment>
    <comment ref="AT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"IQ_DIV_SHARE", $C6)</t>
        </r>
      </text>
    </comment>
    <comment ref="AU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=-CIQ($B6, "IQ_TOTAL_DIV_PAID_CF", $C6)/CIQ($B6, "IQ_NI", $C6)</t>
        </r>
      </text>
    </comment>
    <comment ref="AW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"IQ_EBITDA", $C6)</t>
        </r>
      </text>
    </comment>
    <comment ref="AX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"IQ_EBITA", $C6)</t>
        </r>
      </text>
    </comment>
    <comment ref="AY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"IQ_EBIT", $C6)</t>
        </r>
      </text>
    </comment>
    <comment ref="AZ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"IQ_EFFECT_TAX_RATE", $C6)/100</t>
        </r>
      </text>
    </comment>
    <comment ref="BA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"IQ_PERIODDATE_IS", $C6)</t>
        </r>
      </text>
    </comment>
    <comment ref="BC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"IQ_ADVERTISING", $C6)</t>
        </r>
      </text>
    </comment>
    <comment ref="BD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"IQ_SALES_MARKETING", $C6)</t>
        </r>
      </text>
    </comment>
    <comment ref="BE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"IQ_GA_EXP", $C6)</t>
        </r>
      </text>
    </comment>
    <comment ref="BF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"IQ_RD_EXP_FN", $C6)</t>
        </r>
      </text>
    </comment>
    <comment ref="BG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"IQ_NET_RENTAL_EXP", $C6)</t>
        </r>
      </text>
    </comment>
    <comment ref="BH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"IQ_IMPUT_OPER_LEASE_INT_EXP", $C6)</t>
        </r>
      </text>
    </comment>
    <comment ref="BI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"IQ_IMPUT_OPER_LEASE_DEPR", $C6)</t>
        </r>
      </text>
    </comment>
    <comment ref="BL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"IQ_CASH_EQUIV", $C6)</t>
        </r>
      </text>
    </comment>
    <comment ref="BM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"IQ_ST_INVEST", $C6)</t>
        </r>
      </text>
    </comment>
    <comment ref="BN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"IQ_CASH_ST_INVEST", $C6)</t>
        </r>
      </text>
    </comment>
    <comment ref="BO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"IQ_AR", $C6)</t>
        </r>
      </text>
    </comment>
    <comment ref="BP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"IQ_TOTAL_RECEIV", $C6)</t>
        </r>
      </text>
    </comment>
    <comment ref="BQ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"IQ_INVENTORY", $C6)</t>
        </r>
      </text>
    </comment>
    <comment ref="BR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"IQ_DEF_TAX_ASSETS_CURRENT", $C6)</t>
        </r>
      </text>
    </comment>
    <comment ref="BS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"IQ_OTHER_CA_SUPPL", $C6)</t>
        </r>
      </text>
    </comment>
    <comment ref="BT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"IQ_TOTAL_CA", $C6)</t>
        </r>
      </text>
    </comment>
    <comment ref="BU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"IQ_GPPE", $C6)</t>
        </r>
      </text>
    </comment>
    <comment ref="BV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"IQ_AD", $C6)</t>
        </r>
      </text>
    </comment>
    <comment ref="BW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"IQ_NPPE", $C6)</t>
        </r>
      </text>
    </comment>
    <comment ref="BX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"IQ_LT_INVEST", $C6)</t>
        </r>
      </text>
    </comment>
    <comment ref="BY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"IQ_GW", $C6)</t>
        </r>
      </text>
    </comment>
    <comment ref="BZ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"IQ_OTHER_INTAN", $C6)</t>
        </r>
      </text>
    </comment>
    <comment ref="CA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"IQ_LOANS_RECEIV_LT", $C6)</t>
        </r>
      </text>
    </comment>
    <comment ref="CB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"IQ_DEF_TAX_ASSETS_LT", $C6)</t>
        </r>
      </text>
    </comment>
    <comment ref="CC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"IQ_OTHER_LT_ASSETS", $C6)</t>
        </r>
      </text>
    </comment>
    <comment ref="CD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"IQ_TOTAL_ASSETS", $C6)</t>
        </r>
      </text>
    </comment>
    <comment ref="CF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"IQ_AP", $C6)</t>
        </r>
      </text>
    </comment>
    <comment ref="CG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"IQ_AE", $C6)</t>
        </r>
      </text>
    </comment>
    <comment ref="CH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"IQ_ST_DEBT", $C6)</t>
        </r>
      </text>
    </comment>
    <comment ref="CI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"IQ_CURRENT_PORT_DEBT", $C6)</t>
        </r>
      </text>
    </comment>
    <comment ref="CJ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"IQ_CURRENT_PORT_LEASES", $C6)</t>
        </r>
      </text>
    </comment>
    <comment ref="CK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"IQ_INC_TAX_PAY_CURRENT", $C6)</t>
        </r>
      </text>
    </comment>
    <comment ref="CL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"IQ_OTHER_CL_SUPPL", $C6)</t>
        </r>
      </text>
    </comment>
    <comment ref="CM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"IQ_TOTAL_CL", $C6)</t>
        </r>
      </text>
    </comment>
    <comment ref="CN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"IQ_LT_DEBT", $C6)</t>
        </r>
      </text>
    </comment>
    <comment ref="CO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"IQ_CAPITAL_LEASES", $C6)</t>
        </r>
      </text>
    </comment>
    <comment ref="CP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"IQ_PENSION", $C6)</t>
        </r>
      </text>
    </comment>
    <comment ref="CQ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"IQ_DEF_TAX_LIAB_LT", $C6)</t>
        </r>
      </text>
    </comment>
    <comment ref="CR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"IQ_OTHER_LIAB_LT", $C6)</t>
        </r>
      </text>
    </comment>
    <comment ref="CS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"IQ_TOTAL_LIAB", $C6)</t>
        </r>
      </text>
    </comment>
    <comment ref="CT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"IQ_COMMON", $C6)</t>
        </r>
      </text>
    </comment>
    <comment ref="CU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"IQ_APIC", $C6)</t>
        </r>
      </text>
    </comment>
    <comment ref="CV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"IQ_RE", $C6)</t>
        </r>
      </text>
    </comment>
    <comment ref="CW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"IQ_TREASURY", $C6)</t>
        </r>
      </text>
    </comment>
    <comment ref="CX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"IQ_OTHER_EQUITY", $C6)</t>
        </r>
      </text>
    </comment>
    <comment ref="CY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"IQ_TOTAL_COMMON_EQUITY", $C6)</t>
        </r>
      </text>
    </comment>
    <comment ref="CZ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"IQ_MINORITY_INTEREST", $C6)</t>
        </r>
      </text>
    </comment>
    <comment ref="DA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"IQ_TOTAL_EQUITY", $C6)</t>
        </r>
      </text>
    </comment>
    <comment ref="DB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"IQ_TOTAL_LIAB_EQUITY", $C6)</t>
        </r>
      </text>
    </comment>
    <comment ref="DD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"IQ_TOTAL_OUTSTANDING_FILING_DATE", $C6)</t>
        </r>
      </text>
    </comment>
    <comment ref="DE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"IQ_TOTAL_OUTSTANDING_BS_DATE", $C6)</t>
        </r>
      </text>
    </comment>
    <comment ref="DF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"IQ_BV_SHARE", $C6)</t>
        </r>
      </text>
    </comment>
    <comment ref="DG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"IQ_TOTAL_DEBT", $C6)</t>
        </r>
      </text>
    </comment>
    <comment ref="DH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"IQ_NET_DEBT", $C6)</t>
        </r>
      </text>
    </comment>
    <comment ref="DI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"IQ_DEBT_EQUIV_NET_PBO", $C6)</t>
        </r>
      </text>
    </comment>
    <comment ref="DJ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"IQ_DEBT_EQUIV_OPER_LEASE", $C6)</t>
        </r>
      </text>
    </comment>
    <comment ref="DK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"IQ_MINORITY_INTEREST_TOTAL", $C6)</t>
        </r>
      </text>
    </comment>
    <comment ref="DL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"IQ_EQUITY_METHOD", $C6)</t>
        </r>
      </text>
    </comment>
    <comment ref="DM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"IQ_RAW_INV", $C6)</t>
        </r>
      </text>
    </comment>
    <comment ref="DN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"IQ_WIP_INV", $C6)</t>
        </r>
      </text>
    </comment>
    <comment ref="DO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"IQ_FINISHED_INV", $C6)</t>
        </r>
      </text>
    </comment>
    <comment ref="DP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"IQ_LAND", $C6)</t>
        </r>
      </text>
    </comment>
    <comment ref="DQ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"IQ_BUILDINGS", $C6)</t>
        </r>
      </text>
    </comment>
    <comment ref="DR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"IQ_MACHINERY", $C6)</t>
        </r>
      </text>
    </comment>
    <comment ref="DS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"IQ_CIP", $C6)</t>
        </r>
      </text>
    </comment>
    <comment ref="DT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"IQ_FULL_TIME", $C6)</t>
        </r>
      </text>
    </comment>
    <comment ref="DU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"IQ_PART_TIME", $C6)</t>
        </r>
      </text>
    </comment>
    <comment ref="DW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"IQ_NI_CF", $C6)</t>
        </r>
      </text>
    </comment>
    <comment ref="DX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"IQ_DA_SUPPL_CF", $C6)</t>
        </r>
      </text>
    </comment>
    <comment ref="DY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"IQ_GW_INTAN_AMORT_CF", $C6)</t>
        </r>
      </text>
    </comment>
    <comment ref="DZ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"IQ_DA_CF", $C6)</t>
        </r>
      </text>
    </comment>
    <comment ref="EA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"IQ_MINORITY_INTEREST_CF", $C6)</t>
        </r>
      </text>
    </comment>
    <comment ref="EB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"IQ_GAIN_ASSETS_CF", $C6)</t>
        </r>
      </text>
    </comment>
    <comment ref="EC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"IQ_GAIN_INVEST_CF", $C6)</t>
        </r>
      </text>
    </comment>
    <comment ref="ED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"IQ_ASSET_WRITEDOWN_CF", $C6)</t>
        </r>
      </text>
    </comment>
    <comment ref="EE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"IQ_INC_EQUITY_CF", $C6)</t>
        </r>
      </text>
    </comment>
    <comment ref="EF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"IQ_PROV_BAD_DEBTS_CF", $C6)</t>
        </r>
      </text>
    </comment>
    <comment ref="EG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"IQ_OTHER_OPER_ACT", $C6)</t>
        </r>
      </text>
    </comment>
    <comment ref="EH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"IQ_CHANGE_AR", $C6)</t>
        </r>
      </text>
    </comment>
    <comment ref="EI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"IQ_CHANGE_INVENTORY", $C6)</t>
        </r>
      </text>
    </comment>
    <comment ref="EJ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"IQ_CHANGE_AP", $C6)</t>
        </r>
      </text>
    </comment>
    <comment ref="EK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"IQ_CHANGE_OTHER_NET_OPER_ASSETS", $C6)</t>
        </r>
      </text>
    </comment>
    <comment ref="EL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"IQ_CASH_OPER", $C6)</t>
        </r>
      </text>
    </comment>
    <comment ref="EM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"IQ_CAPEX", $C6)</t>
        </r>
      </text>
    </comment>
    <comment ref="EN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"IQ_SALE_PPE_CF", $C6)</t>
        </r>
      </text>
    </comment>
    <comment ref="EO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"IQ_CASH_ACQUIRE_CF", $C6)</t>
        </r>
      </text>
    </comment>
    <comment ref="EP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"IQ_DIVEST_CF", $C6)</t>
        </r>
      </text>
    </comment>
    <comment ref="EQ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"IQ_SALE_INTAN_CF", $C6)</t>
        </r>
      </text>
    </comment>
    <comment ref="ER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"IQ_INVEST_SECURITY_CF", $C6)</t>
        </r>
      </text>
    </comment>
    <comment ref="ES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"IQ_INVEST_LOANS_CF", $C6)</t>
        </r>
      </text>
    </comment>
    <comment ref="ET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"IQ_OTHER_INVEST_ACT_SUPPL", $C6)</t>
        </r>
      </text>
    </comment>
    <comment ref="EU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"IQ_CASH_INVEST", $C6)</t>
        </r>
      </text>
    </comment>
    <comment ref="EV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"IQ_ST_DEBT_ISSUED", $C6)</t>
        </r>
      </text>
    </comment>
    <comment ref="EW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"IQ_LT_DEBT_ISSUED", $C6)</t>
        </r>
      </text>
    </comment>
    <comment ref="EX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"IQ_TOTAL_DEBT_ISSUED", $C6)</t>
        </r>
      </text>
    </comment>
    <comment ref="EY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"IQ_ST_DEBT_REPAID", $C6)</t>
        </r>
      </text>
    </comment>
    <comment ref="EZ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"IQ_LT_DEBT_REPAID", $C6)</t>
        </r>
      </text>
    </comment>
    <comment ref="FA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"IQ_TOTAL_DEBT_REPAID", $C6)</t>
        </r>
      </text>
    </comment>
    <comment ref="FB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"IQ_COMMON_ISSUED", $C6)</t>
        </r>
      </text>
    </comment>
    <comment ref="FC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"IQ_COMMON_REP", $C6)</t>
        </r>
      </text>
    </comment>
    <comment ref="FD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"IQ_COMMON_DIV_CF", $C6)</t>
        </r>
      </text>
    </comment>
    <comment ref="FE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"IQ_COMMON_PREF_DIV_CF", $C6)</t>
        </r>
      </text>
    </comment>
    <comment ref="FF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"IQ_TOTAL_DIV_PAID_CF", $C6)</t>
        </r>
      </text>
    </comment>
    <comment ref="FG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"IQ_SPECIAL_DIV_CF", $C6)</t>
        </r>
      </text>
    </comment>
    <comment ref="FH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"IQ_OTHER_FINANCE_ACT_SUPPL", $C6)</t>
        </r>
      </text>
    </comment>
    <comment ref="FI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"IQ_CASH_FINAN", $C6)</t>
        </r>
      </text>
    </comment>
    <comment ref="FJ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"IQ_FX", $C6)</t>
        </r>
      </text>
    </comment>
    <comment ref="FK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"IQ_NET_CHANGE", $C6)</t>
        </r>
      </text>
    </comment>
    <comment ref="FM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"IQ_CASH_INTEREST", $C6)</t>
        </r>
      </text>
    </comment>
    <comment ref="FN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"IQ_CASH_TAXES", $C6)</t>
        </r>
      </text>
    </comment>
    <comment ref="FO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"IQ_LEVERED_FCF", $C6)</t>
        </r>
      </text>
    </comment>
    <comment ref="FP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"IQ_UNLEVERED_FCF", $C6)</t>
        </r>
      </text>
    </comment>
    <comment ref="FQ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"IQ_CHANGE_NET_WORKING_CAPITAL", $C6)</t>
        </r>
      </text>
    </comment>
    <comment ref="FR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"IQ_NET_DEBT_ISSUED", $C6)</t>
        </r>
      </text>
    </comment>
    <comment ref="FS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"IQ_FILING_CURRENCY", $C6)</t>
        </r>
      </text>
    </comment>
    <comment ref="FT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"IQ_PERIODDATE_IS", $C6)</t>
        </r>
      </text>
    </comment>
    <comment ref="FU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"IQ_PERIODLENGTH_IS", $C6)</t>
        </r>
      </text>
    </comment>
    <comment ref="FV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"IQ_MARKETCAP", $FT6)</t>
        </r>
      </text>
    </comment>
    <comment ref="FW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"IQ_CUSTOM_BETA", $FT6)</t>
        </r>
      </text>
    </comment>
    <comment ref="FX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"IQ_BETA_5YR", $FT6)</t>
        </r>
      </text>
    </comment>
    <comment ref="FY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"IQ_BETA_2YR", $FT6)</t>
        </r>
      </text>
    </comment>
    <comment ref="FZ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"IQ_BETA_1YR", $FT6)</t>
        </r>
      </text>
    </comment>
    <comment ref="GC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=CIQ(B6, "IQ_CUSTOM_BETA", "-104W", FT6, , "^TOPIX", "JPY", "H")</t>
        </r>
      </text>
    </comment>
    <comment ref="GD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=CIQ(B6, "IQ_CUSTOM_BETA", "-104W", FT6, , "^N225", "JPY", "H")</t>
        </r>
      </text>
    </comment>
    <comment ref="E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"IQ_REV", $C7)</t>
        </r>
      </text>
    </comment>
    <comment ref="F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"IQ_OTHER_REV", $C7)</t>
        </r>
      </text>
    </comment>
    <comment ref="G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"IQ_TOTAL_REV", $C7)</t>
        </r>
      </text>
    </comment>
    <comment ref="H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"IQ_COGS", $C7)</t>
        </r>
      </text>
    </comment>
    <comment ref="I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"IQ_GP", $C7)</t>
        </r>
      </text>
    </comment>
    <comment ref="J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"IQ_SGA_SUPPL", $C7)</t>
        </r>
      </text>
    </comment>
    <comment ref="K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"IQ_PROV_BAD_DEBTS", $C7)</t>
        </r>
      </text>
    </comment>
    <comment ref="L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"IQ_RD_EXP", $C7)</t>
        </r>
      </text>
    </comment>
    <comment ref="M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"IQ_DA_SUPPL", $C7)</t>
        </r>
      </text>
    </comment>
    <comment ref="N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"IQ_GW_INTAN_AMORT", $C7)</t>
        </r>
      </text>
    </comment>
    <comment ref="O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"IQ_OTHER_OPER", $C7)</t>
        </r>
      </text>
    </comment>
    <comment ref="P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"IQ_TOTAL_OTHER_OPER", $C7)</t>
        </r>
      </text>
    </comment>
    <comment ref="Q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"IQ_OPER_INC", $C7)</t>
        </r>
      </text>
    </comment>
    <comment ref="R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"IQ_INTEREST_EXP", $C7)</t>
        </r>
      </text>
    </comment>
    <comment ref="S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"IQ_INTEREST_INVEST_INC", $C7)</t>
        </r>
      </text>
    </comment>
    <comment ref="T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"IQ_NET_INTEREST_EXP", $C7)</t>
        </r>
      </text>
    </comment>
    <comment ref="U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"IQ_INC_EQUITY", $C7)</t>
        </r>
      </text>
    </comment>
    <comment ref="V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"IQ_CURRENCY_GAIN", $C7)</t>
        </r>
      </text>
    </comment>
    <comment ref="W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"IQ_OTHER_NON_OPER_EXP_SUPPL", $C7)</t>
        </r>
      </text>
    </comment>
    <comment ref="X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"IQ_EBT_EXCL", $C7)</t>
        </r>
      </text>
    </comment>
    <comment ref="Y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"IQ_IMPAIRMENT_GW", $C7)</t>
        </r>
      </text>
    </comment>
    <comment ref="Z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"IQ_GAIN_INVEST", $C7)</t>
        </r>
      </text>
    </comment>
    <comment ref="AA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"IQ_GAIN_ASSETS", $C7)</t>
        </r>
      </text>
    </comment>
    <comment ref="AB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"IQ_ASSET_WRITEDOWN", $C7)</t>
        </r>
      </text>
    </comment>
    <comment ref="AC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"IQ_OTHER_UNUSUAL_SUPPL", $C7)</t>
        </r>
      </text>
    </comment>
    <comment ref="AD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"IQ_EBT", $C7)</t>
        </r>
      </text>
    </comment>
    <comment ref="AE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"IQ_INC_TAX", $C7)</t>
        </r>
      </text>
    </comment>
    <comment ref="AF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"IQ_EARNING_CO", $C7)</t>
        </r>
      </text>
    </comment>
    <comment ref="AG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"IQ_DO", $C7)</t>
        </r>
      </text>
    </comment>
    <comment ref="AH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"IQ_EXTRA_ACC_ITEMS", $C7)</t>
        </r>
      </text>
    </comment>
    <comment ref="AI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"IQ_NI_COMPANY", $C7)</t>
        </r>
      </text>
    </comment>
    <comment ref="AJ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"IQ_MINORITY_INTEREST_IS", $C7)</t>
        </r>
      </text>
    </comment>
    <comment ref="AK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"IQ_NI", $C7)</t>
        </r>
      </text>
    </comment>
    <comment ref="AL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"IQ_PREF_DIV_OTHER", $C7)</t>
        </r>
      </text>
    </comment>
    <comment ref="AN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"IQ_BASIC_EPS_INCL", $C7)</t>
        </r>
      </text>
    </comment>
    <comment ref="AO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"IQ_BASIC_EPS_EXCL", $C7)</t>
        </r>
      </text>
    </comment>
    <comment ref="AP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"IQ_BASIC_WEIGHT", $C7)</t>
        </r>
      </text>
    </comment>
    <comment ref="AQ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"IQ_DILUT_EPS_INCL", $C7)</t>
        </r>
      </text>
    </comment>
    <comment ref="AR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"IQ_DILUT_EPS_EXCL", $C7)</t>
        </r>
      </text>
    </comment>
    <comment ref="AS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"IQ_DILUT_WEIGHT", $C7)</t>
        </r>
      </text>
    </comment>
    <comment ref="AT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"IQ_DIV_SHARE", $C7)</t>
        </r>
      </text>
    </comment>
    <comment ref="AU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=-CIQ($B7, "IQ_TOTAL_DIV_PAID_CF", $C7)/CIQ($B7, "IQ_NI", $C7)</t>
        </r>
      </text>
    </comment>
    <comment ref="AW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"IQ_EBITDA", $C7)</t>
        </r>
      </text>
    </comment>
    <comment ref="AX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"IQ_EBITA", $C7)</t>
        </r>
      </text>
    </comment>
    <comment ref="AY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"IQ_EBIT", $C7)</t>
        </r>
      </text>
    </comment>
    <comment ref="AZ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"IQ_EFFECT_TAX_RATE", $C7)/100</t>
        </r>
      </text>
    </comment>
    <comment ref="BA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"IQ_PERIODDATE_IS", $C7)</t>
        </r>
      </text>
    </comment>
    <comment ref="BC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"IQ_ADVERTISING", $C7)</t>
        </r>
      </text>
    </comment>
    <comment ref="BD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"IQ_SALES_MARKETING", $C7)</t>
        </r>
      </text>
    </comment>
    <comment ref="BE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"IQ_GA_EXP", $C7)</t>
        </r>
      </text>
    </comment>
    <comment ref="BF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"IQ_RD_EXP_FN", $C7)</t>
        </r>
      </text>
    </comment>
    <comment ref="BG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"IQ_NET_RENTAL_EXP", $C7)</t>
        </r>
      </text>
    </comment>
    <comment ref="BH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"IQ_IMPUT_OPER_LEASE_INT_EXP", $C7)</t>
        </r>
      </text>
    </comment>
    <comment ref="BI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"IQ_IMPUT_OPER_LEASE_DEPR", $C7)</t>
        </r>
      </text>
    </comment>
    <comment ref="BL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"IQ_CASH_EQUIV", $C7)</t>
        </r>
      </text>
    </comment>
    <comment ref="BM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"IQ_ST_INVEST", $C7)</t>
        </r>
      </text>
    </comment>
    <comment ref="BN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"IQ_CASH_ST_INVEST", $C7)</t>
        </r>
      </text>
    </comment>
    <comment ref="BO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"IQ_AR", $C7)</t>
        </r>
      </text>
    </comment>
    <comment ref="BP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"IQ_TOTAL_RECEIV", $C7)</t>
        </r>
      </text>
    </comment>
    <comment ref="BQ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"IQ_INVENTORY", $C7)</t>
        </r>
      </text>
    </comment>
    <comment ref="BR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"IQ_DEF_TAX_ASSETS_CURRENT", $C7)</t>
        </r>
      </text>
    </comment>
    <comment ref="BS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"IQ_OTHER_CA_SUPPL", $C7)</t>
        </r>
      </text>
    </comment>
    <comment ref="BT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"IQ_TOTAL_CA", $C7)</t>
        </r>
      </text>
    </comment>
    <comment ref="BU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"IQ_GPPE", $C7)</t>
        </r>
      </text>
    </comment>
    <comment ref="BV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"IQ_AD", $C7)</t>
        </r>
      </text>
    </comment>
    <comment ref="BW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"IQ_NPPE", $C7)</t>
        </r>
      </text>
    </comment>
    <comment ref="BX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"IQ_LT_INVEST", $C7)</t>
        </r>
      </text>
    </comment>
    <comment ref="BY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"IQ_GW", $C7)</t>
        </r>
      </text>
    </comment>
    <comment ref="BZ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"IQ_OTHER_INTAN", $C7)</t>
        </r>
      </text>
    </comment>
    <comment ref="CA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"IQ_LOANS_RECEIV_LT", $C7)</t>
        </r>
      </text>
    </comment>
    <comment ref="CB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"IQ_DEF_TAX_ASSETS_LT", $C7)</t>
        </r>
      </text>
    </comment>
    <comment ref="CC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"IQ_OTHER_LT_ASSETS", $C7)</t>
        </r>
      </text>
    </comment>
    <comment ref="CD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"IQ_TOTAL_ASSETS", $C7)</t>
        </r>
      </text>
    </comment>
    <comment ref="CF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"IQ_AP", $C7)</t>
        </r>
      </text>
    </comment>
    <comment ref="CG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"IQ_AE", $C7)</t>
        </r>
      </text>
    </comment>
    <comment ref="CH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"IQ_ST_DEBT", $C7)</t>
        </r>
      </text>
    </comment>
    <comment ref="CI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"IQ_CURRENT_PORT_DEBT", $C7)</t>
        </r>
      </text>
    </comment>
    <comment ref="CJ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"IQ_CURRENT_PORT_LEASES", $C7)</t>
        </r>
      </text>
    </comment>
    <comment ref="CK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"IQ_INC_TAX_PAY_CURRENT", $C7)</t>
        </r>
      </text>
    </comment>
    <comment ref="CL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"IQ_OTHER_CL_SUPPL", $C7)</t>
        </r>
      </text>
    </comment>
    <comment ref="CM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"IQ_TOTAL_CL", $C7)</t>
        </r>
      </text>
    </comment>
    <comment ref="CN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"IQ_LT_DEBT", $C7)</t>
        </r>
      </text>
    </comment>
    <comment ref="CO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"IQ_CAPITAL_LEASES", $C7)</t>
        </r>
      </text>
    </comment>
    <comment ref="CP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"IQ_PENSION", $C7)</t>
        </r>
      </text>
    </comment>
    <comment ref="CQ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"IQ_DEF_TAX_LIAB_LT", $C7)</t>
        </r>
      </text>
    </comment>
    <comment ref="CR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"IQ_OTHER_LIAB_LT", $C7)</t>
        </r>
      </text>
    </comment>
    <comment ref="CS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"IQ_TOTAL_LIAB", $C7)</t>
        </r>
      </text>
    </comment>
    <comment ref="CT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"IQ_COMMON", $C7)</t>
        </r>
      </text>
    </comment>
    <comment ref="CU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"IQ_APIC", $C7)</t>
        </r>
      </text>
    </comment>
    <comment ref="CV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"IQ_RE", $C7)</t>
        </r>
      </text>
    </comment>
    <comment ref="CW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"IQ_TREASURY", $C7)</t>
        </r>
      </text>
    </comment>
    <comment ref="CX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"IQ_OTHER_EQUITY", $C7)</t>
        </r>
      </text>
    </comment>
    <comment ref="CY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"IQ_TOTAL_COMMON_EQUITY", $C7)</t>
        </r>
      </text>
    </comment>
    <comment ref="CZ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"IQ_MINORITY_INTEREST", $C7)</t>
        </r>
      </text>
    </comment>
    <comment ref="DA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"IQ_TOTAL_EQUITY", $C7)</t>
        </r>
      </text>
    </comment>
    <comment ref="DB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"IQ_TOTAL_LIAB_EQUITY", $C7)</t>
        </r>
      </text>
    </comment>
    <comment ref="DD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"IQ_TOTAL_OUTSTANDING_FILING_DATE", $C7)</t>
        </r>
      </text>
    </comment>
    <comment ref="DE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"IQ_TOTAL_OUTSTANDING_BS_DATE", $C7)</t>
        </r>
      </text>
    </comment>
    <comment ref="DF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"IQ_BV_SHARE", $C7)</t>
        </r>
      </text>
    </comment>
    <comment ref="DG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"IQ_TOTAL_DEBT", $C7)</t>
        </r>
      </text>
    </comment>
    <comment ref="DH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"IQ_NET_DEBT", $C7)</t>
        </r>
      </text>
    </comment>
    <comment ref="DI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"IQ_DEBT_EQUIV_NET_PBO", $C7)</t>
        </r>
      </text>
    </comment>
    <comment ref="DJ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"IQ_DEBT_EQUIV_OPER_LEASE", $C7)</t>
        </r>
      </text>
    </comment>
    <comment ref="DK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"IQ_MINORITY_INTEREST_TOTAL", $C7)</t>
        </r>
      </text>
    </comment>
    <comment ref="DL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"IQ_EQUITY_METHOD", $C7)</t>
        </r>
      </text>
    </comment>
    <comment ref="DM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"IQ_RAW_INV", $C7)</t>
        </r>
      </text>
    </comment>
    <comment ref="DN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"IQ_WIP_INV", $C7)</t>
        </r>
      </text>
    </comment>
    <comment ref="DO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"IQ_FINISHED_INV", $C7)</t>
        </r>
      </text>
    </comment>
    <comment ref="DP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"IQ_LAND", $C7)</t>
        </r>
      </text>
    </comment>
    <comment ref="DQ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"IQ_BUILDINGS", $C7)</t>
        </r>
      </text>
    </comment>
    <comment ref="DR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"IQ_MACHINERY", $C7)</t>
        </r>
      </text>
    </comment>
    <comment ref="DS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"IQ_CIP", $C7)</t>
        </r>
      </text>
    </comment>
    <comment ref="DT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"IQ_FULL_TIME", $C7)</t>
        </r>
      </text>
    </comment>
    <comment ref="DU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"IQ_PART_TIME", $C7)</t>
        </r>
      </text>
    </comment>
    <comment ref="DW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"IQ_NI_CF", $C7)</t>
        </r>
      </text>
    </comment>
    <comment ref="DX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"IQ_DA_SUPPL_CF", $C7)</t>
        </r>
      </text>
    </comment>
    <comment ref="DY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"IQ_GW_INTAN_AMORT_CF", $C7)</t>
        </r>
      </text>
    </comment>
    <comment ref="DZ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"IQ_DA_CF", $C7)</t>
        </r>
      </text>
    </comment>
    <comment ref="EA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"IQ_MINORITY_INTEREST_CF", $C7)</t>
        </r>
      </text>
    </comment>
    <comment ref="EB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"IQ_GAIN_ASSETS_CF", $C7)</t>
        </r>
      </text>
    </comment>
    <comment ref="EC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"IQ_GAIN_INVEST_CF", $C7)</t>
        </r>
      </text>
    </comment>
    <comment ref="ED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"IQ_ASSET_WRITEDOWN_CF", $C7)</t>
        </r>
      </text>
    </comment>
    <comment ref="EE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"IQ_INC_EQUITY_CF", $C7)</t>
        </r>
      </text>
    </comment>
    <comment ref="EF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"IQ_PROV_BAD_DEBTS_CF", $C7)</t>
        </r>
      </text>
    </comment>
    <comment ref="EG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"IQ_OTHER_OPER_ACT", $C7)</t>
        </r>
      </text>
    </comment>
    <comment ref="EH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"IQ_CHANGE_AR", $C7)</t>
        </r>
      </text>
    </comment>
    <comment ref="EI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"IQ_CHANGE_INVENTORY", $C7)</t>
        </r>
      </text>
    </comment>
    <comment ref="EJ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"IQ_CHANGE_AP", $C7)</t>
        </r>
      </text>
    </comment>
    <comment ref="EK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"IQ_CHANGE_OTHER_NET_OPER_ASSETS", $C7)</t>
        </r>
      </text>
    </comment>
    <comment ref="EL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"IQ_CASH_OPER", $C7)</t>
        </r>
      </text>
    </comment>
    <comment ref="EM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"IQ_CAPEX", $C7)</t>
        </r>
      </text>
    </comment>
    <comment ref="EN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"IQ_SALE_PPE_CF", $C7)</t>
        </r>
      </text>
    </comment>
    <comment ref="EO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"IQ_CASH_ACQUIRE_CF", $C7)</t>
        </r>
      </text>
    </comment>
    <comment ref="EP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"IQ_DIVEST_CF", $C7)</t>
        </r>
      </text>
    </comment>
    <comment ref="EQ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"IQ_SALE_INTAN_CF", $C7)</t>
        </r>
      </text>
    </comment>
    <comment ref="ER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"IQ_INVEST_SECURITY_CF", $C7)</t>
        </r>
      </text>
    </comment>
    <comment ref="ES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"IQ_INVEST_LOANS_CF", $C7)</t>
        </r>
      </text>
    </comment>
    <comment ref="ET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"IQ_OTHER_INVEST_ACT_SUPPL", $C7)</t>
        </r>
      </text>
    </comment>
    <comment ref="EU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"IQ_CASH_INVEST", $C7)</t>
        </r>
      </text>
    </comment>
    <comment ref="EV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"IQ_ST_DEBT_ISSUED", $C7)</t>
        </r>
      </text>
    </comment>
    <comment ref="EW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"IQ_LT_DEBT_ISSUED", $C7)</t>
        </r>
      </text>
    </comment>
    <comment ref="EX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"IQ_TOTAL_DEBT_ISSUED", $C7)</t>
        </r>
      </text>
    </comment>
    <comment ref="EY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"IQ_ST_DEBT_REPAID", $C7)</t>
        </r>
      </text>
    </comment>
    <comment ref="EZ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"IQ_LT_DEBT_REPAID", $C7)</t>
        </r>
      </text>
    </comment>
    <comment ref="FA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"IQ_TOTAL_DEBT_REPAID", $C7)</t>
        </r>
      </text>
    </comment>
    <comment ref="FB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"IQ_COMMON_ISSUED", $C7)</t>
        </r>
      </text>
    </comment>
    <comment ref="FC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"IQ_COMMON_REP", $C7)</t>
        </r>
      </text>
    </comment>
    <comment ref="FD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"IQ_COMMON_DIV_CF", $C7)</t>
        </r>
      </text>
    </comment>
    <comment ref="FE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"IQ_COMMON_PREF_DIV_CF", $C7)</t>
        </r>
      </text>
    </comment>
    <comment ref="FF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"IQ_TOTAL_DIV_PAID_CF", $C7)</t>
        </r>
      </text>
    </comment>
    <comment ref="FG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"IQ_SPECIAL_DIV_CF", $C7)</t>
        </r>
      </text>
    </comment>
    <comment ref="FH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"IQ_OTHER_FINANCE_ACT_SUPPL", $C7)</t>
        </r>
      </text>
    </comment>
    <comment ref="FI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"IQ_CASH_FINAN", $C7)</t>
        </r>
      </text>
    </comment>
    <comment ref="FJ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"IQ_FX", $C7)</t>
        </r>
      </text>
    </comment>
    <comment ref="FK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"IQ_NET_CHANGE", $C7)</t>
        </r>
      </text>
    </comment>
    <comment ref="FM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"IQ_CASH_INTEREST", $C7)</t>
        </r>
      </text>
    </comment>
    <comment ref="FN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"IQ_CASH_TAXES", $C7)</t>
        </r>
      </text>
    </comment>
    <comment ref="FO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"IQ_LEVERED_FCF", $C7)</t>
        </r>
      </text>
    </comment>
    <comment ref="FP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"IQ_UNLEVERED_FCF", $C7)</t>
        </r>
      </text>
    </comment>
    <comment ref="FQ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"IQ_CHANGE_NET_WORKING_CAPITAL", $C7)</t>
        </r>
      </text>
    </comment>
    <comment ref="FR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"IQ_NET_DEBT_ISSUED", $C7)</t>
        </r>
      </text>
    </comment>
    <comment ref="FS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"IQ_FILING_CURRENCY", $C7)</t>
        </r>
      </text>
    </comment>
    <comment ref="FT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"IQ_PERIODDATE_IS", $C7)</t>
        </r>
      </text>
    </comment>
    <comment ref="FU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"IQ_PERIODLENGTH_IS", $C7)</t>
        </r>
      </text>
    </comment>
    <comment ref="FV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"IQ_MARKETCAP", $FT7)</t>
        </r>
      </text>
    </comment>
    <comment ref="FW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"IQ_CUSTOM_BETA", $FT7)</t>
        </r>
      </text>
    </comment>
    <comment ref="FX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"IQ_BETA_5YR", $FT7)</t>
        </r>
      </text>
    </comment>
    <comment ref="FY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"IQ_BETA_2YR", $FT7)</t>
        </r>
      </text>
    </comment>
    <comment ref="FZ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"IQ_BETA_1YR", $FT7)</t>
        </r>
      </text>
    </comment>
    <comment ref="GC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=CIQ(B7, "IQ_CUSTOM_BETA", "-104W", FT7, , "^TOPIX", "JPY", "H")</t>
        </r>
      </text>
    </comment>
    <comment ref="GD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=CIQ(B7, "IQ_CUSTOM_BETA", "-104W", FT7, , "^N225", "JPY", "H")</t>
        </r>
      </text>
    </comment>
    <comment ref="E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"IQ_REV", $C8)</t>
        </r>
      </text>
    </comment>
    <comment ref="F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"IQ_OTHER_REV", $C8)</t>
        </r>
      </text>
    </comment>
    <comment ref="G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"IQ_TOTAL_REV", $C8)</t>
        </r>
      </text>
    </comment>
    <comment ref="H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"IQ_COGS", $C8)</t>
        </r>
      </text>
    </comment>
    <comment ref="I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"IQ_GP", $C8)</t>
        </r>
      </text>
    </comment>
    <comment ref="J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"IQ_SGA_SUPPL", $C8)</t>
        </r>
      </text>
    </comment>
    <comment ref="K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"IQ_PROV_BAD_DEBTS", $C8)</t>
        </r>
      </text>
    </comment>
    <comment ref="L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"IQ_RD_EXP", $C8)</t>
        </r>
      </text>
    </comment>
    <comment ref="M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"IQ_DA_SUPPL", $C8)</t>
        </r>
      </text>
    </comment>
    <comment ref="N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"IQ_GW_INTAN_AMORT", $C8)</t>
        </r>
      </text>
    </comment>
    <comment ref="O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"IQ_OTHER_OPER", $C8)</t>
        </r>
      </text>
    </comment>
    <comment ref="P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"IQ_TOTAL_OTHER_OPER", $C8)</t>
        </r>
      </text>
    </comment>
    <comment ref="Q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"IQ_OPER_INC", $C8)</t>
        </r>
      </text>
    </comment>
    <comment ref="R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"IQ_INTEREST_EXP", $C8)</t>
        </r>
      </text>
    </comment>
    <comment ref="S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"IQ_INTEREST_INVEST_INC", $C8)</t>
        </r>
      </text>
    </comment>
    <comment ref="T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"IQ_NET_INTEREST_EXP", $C8)</t>
        </r>
      </text>
    </comment>
    <comment ref="U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"IQ_INC_EQUITY", $C8)</t>
        </r>
      </text>
    </comment>
    <comment ref="V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"IQ_CURRENCY_GAIN", $C8)</t>
        </r>
      </text>
    </comment>
    <comment ref="W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"IQ_OTHER_NON_OPER_EXP_SUPPL", $C8)</t>
        </r>
      </text>
    </comment>
    <comment ref="X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"IQ_EBT_EXCL", $C8)</t>
        </r>
      </text>
    </comment>
    <comment ref="Y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"IQ_IMPAIRMENT_GW", $C8)</t>
        </r>
      </text>
    </comment>
    <comment ref="Z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"IQ_GAIN_INVEST", $C8)</t>
        </r>
      </text>
    </comment>
    <comment ref="AA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"IQ_GAIN_ASSETS", $C8)</t>
        </r>
      </text>
    </comment>
    <comment ref="AB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"IQ_ASSET_WRITEDOWN", $C8)</t>
        </r>
      </text>
    </comment>
    <comment ref="AC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"IQ_OTHER_UNUSUAL_SUPPL", $C8)</t>
        </r>
      </text>
    </comment>
    <comment ref="AD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"IQ_EBT", $C8)</t>
        </r>
      </text>
    </comment>
    <comment ref="AE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"IQ_INC_TAX", $C8)</t>
        </r>
      </text>
    </comment>
    <comment ref="AF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"IQ_EARNING_CO", $C8)</t>
        </r>
      </text>
    </comment>
    <comment ref="AG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"IQ_DO", $C8)</t>
        </r>
      </text>
    </comment>
    <comment ref="AH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"IQ_EXTRA_ACC_ITEMS", $C8)</t>
        </r>
      </text>
    </comment>
    <comment ref="AI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"IQ_NI_COMPANY", $C8)</t>
        </r>
      </text>
    </comment>
    <comment ref="AJ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"IQ_MINORITY_INTEREST_IS", $C8)</t>
        </r>
      </text>
    </comment>
    <comment ref="AK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"IQ_NI", $C8)</t>
        </r>
      </text>
    </comment>
    <comment ref="AL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"IQ_PREF_DIV_OTHER", $C8)</t>
        </r>
      </text>
    </comment>
    <comment ref="AN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"IQ_BASIC_EPS_INCL", $C8)</t>
        </r>
      </text>
    </comment>
    <comment ref="AO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"IQ_BASIC_EPS_EXCL", $C8)</t>
        </r>
      </text>
    </comment>
    <comment ref="AP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"IQ_BASIC_WEIGHT", $C8)</t>
        </r>
      </text>
    </comment>
    <comment ref="AQ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"IQ_DILUT_EPS_INCL", $C8)</t>
        </r>
      </text>
    </comment>
    <comment ref="AR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"IQ_DILUT_EPS_EXCL", $C8)</t>
        </r>
      </text>
    </comment>
    <comment ref="AS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"IQ_DILUT_WEIGHT", $C8)</t>
        </r>
      </text>
    </comment>
    <comment ref="AT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"IQ_DIV_SHARE", $C8)</t>
        </r>
      </text>
    </comment>
    <comment ref="AU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=-CIQ($B8, "IQ_TOTAL_DIV_PAID_CF", $C8)/CIQ($B8, "IQ_NI", $C8)</t>
        </r>
      </text>
    </comment>
    <comment ref="AW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"IQ_EBITDA", $C8)</t>
        </r>
      </text>
    </comment>
    <comment ref="AX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"IQ_EBITA", $C8)</t>
        </r>
      </text>
    </comment>
    <comment ref="AY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"IQ_EBIT", $C8)</t>
        </r>
      </text>
    </comment>
    <comment ref="AZ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"IQ_EFFECT_TAX_RATE", $C8)/100</t>
        </r>
      </text>
    </comment>
    <comment ref="BA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"IQ_PERIODDATE_IS", $C8)</t>
        </r>
      </text>
    </comment>
    <comment ref="BC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"IQ_ADVERTISING", $C8)</t>
        </r>
      </text>
    </comment>
    <comment ref="BD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"IQ_SALES_MARKETING", $C8)</t>
        </r>
      </text>
    </comment>
    <comment ref="BE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"IQ_GA_EXP", $C8)</t>
        </r>
      </text>
    </comment>
    <comment ref="BF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"IQ_RD_EXP_FN", $C8)</t>
        </r>
      </text>
    </comment>
    <comment ref="BG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"IQ_NET_RENTAL_EXP", $C8)</t>
        </r>
      </text>
    </comment>
    <comment ref="BH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"IQ_IMPUT_OPER_LEASE_INT_EXP", $C8)</t>
        </r>
      </text>
    </comment>
    <comment ref="BI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"IQ_IMPUT_OPER_LEASE_DEPR", $C8)</t>
        </r>
      </text>
    </comment>
    <comment ref="BL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"IQ_CASH_EQUIV", $C8)</t>
        </r>
      </text>
    </comment>
    <comment ref="BM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"IQ_ST_INVEST", $C8)</t>
        </r>
      </text>
    </comment>
    <comment ref="BN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"IQ_CASH_ST_INVEST", $C8)</t>
        </r>
      </text>
    </comment>
    <comment ref="BO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"IQ_AR", $C8)</t>
        </r>
      </text>
    </comment>
    <comment ref="BP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"IQ_TOTAL_RECEIV", $C8)</t>
        </r>
      </text>
    </comment>
    <comment ref="BQ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"IQ_INVENTORY", $C8)</t>
        </r>
      </text>
    </comment>
    <comment ref="BR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"IQ_DEF_TAX_ASSETS_CURRENT", $C8)</t>
        </r>
      </text>
    </comment>
    <comment ref="BS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"IQ_OTHER_CA_SUPPL", $C8)</t>
        </r>
      </text>
    </comment>
    <comment ref="BT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"IQ_TOTAL_CA", $C8)</t>
        </r>
      </text>
    </comment>
    <comment ref="BU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"IQ_GPPE", $C8)</t>
        </r>
      </text>
    </comment>
    <comment ref="BV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"IQ_AD", $C8)</t>
        </r>
      </text>
    </comment>
    <comment ref="BW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"IQ_NPPE", $C8)</t>
        </r>
      </text>
    </comment>
    <comment ref="BX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"IQ_LT_INVEST", $C8)</t>
        </r>
      </text>
    </comment>
    <comment ref="BY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"IQ_GW", $C8)</t>
        </r>
      </text>
    </comment>
    <comment ref="BZ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"IQ_OTHER_INTAN", $C8)</t>
        </r>
      </text>
    </comment>
    <comment ref="CA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"IQ_LOANS_RECEIV_LT", $C8)</t>
        </r>
      </text>
    </comment>
    <comment ref="CB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"IQ_DEF_TAX_ASSETS_LT", $C8)</t>
        </r>
      </text>
    </comment>
    <comment ref="CC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"IQ_OTHER_LT_ASSETS", $C8)</t>
        </r>
      </text>
    </comment>
    <comment ref="CD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"IQ_TOTAL_ASSETS", $C8)</t>
        </r>
      </text>
    </comment>
    <comment ref="CF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"IQ_AP", $C8)</t>
        </r>
      </text>
    </comment>
    <comment ref="CG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"IQ_AE", $C8)</t>
        </r>
      </text>
    </comment>
    <comment ref="CH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"IQ_ST_DEBT", $C8)</t>
        </r>
      </text>
    </comment>
    <comment ref="CI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"IQ_CURRENT_PORT_DEBT", $C8)</t>
        </r>
      </text>
    </comment>
    <comment ref="CJ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"IQ_CURRENT_PORT_LEASES", $C8)</t>
        </r>
      </text>
    </comment>
    <comment ref="CK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"IQ_INC_TAX_PAY_CURRENT", $C8)</t>
        </r>
      </text>
    </comment>
    <comment ref="CL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"IQ_OTHER_CL_SUPPL", $C8)</t>
        </r>
      </text>
    </comment>
    <comment ref="CM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"IQ_TOTAL_CL", $C8)</t>
        </r>
      </text>
    </comment>
    <comment ref="CN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"IQ_LT_DEBT", $C8)</t>
        </r>
      </text>
    </comment>
    <comment ref="CO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"IQ_CAPITAL_LEASES", $C8)</t>
        </r>
      </text>
    </comment>
    <comment ref="CP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"IQ_PENSION", $C8)</t>
        </r>
      </text>
    </comment>
    <comment ref="CQ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"IQ_DEF_TAX_LIAB_LT", $C8)</t>
        </r>
      </text>
    </comment>
    <comment ref="CR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"IQ_OTHER_LIAB_LT", $C8)</t>
        </r>
      </text>
    </comment>
    <comment ref="CS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"IQ_TOTAL_LIAB", $C8)</t>
        </r>
      </text>
    </comment>
    <comment ref="CT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"IQ_COMMON", $C8)</t>
        </r>
      </text>
    </comment>
    <comment ref="CU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"IQ_APIC", $C8)</t>
        </r>
      </text>
    </comment>
    <comment ref="CV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"IQ_RE", $C8)</t>
        </r>
      </text>
    </comment>
    <comment ref="CW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"IQ_TREASURY", $C8)</t>
        </r>
      </text>
    </comment>
    <comment ref="CX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"IQ_OTHER_EQUITY", $C8)</t>
        </r>
      </text>
    </comment>
    <comment ref="CY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"IQ_TOTAL_COMMON_EQUITY", $C8)</t>
        </r>
      </text>
    </comment>
    <comment ref="CZ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"IQ_MINORITY_INTEREST", $C8)</t>
        </r>
      </text>
    </comment>
    <comment ref="DA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"IQ_TOTAL_EQUITY", $C8)</t>
        </r>
      </text>
    </comment>
    <comment ref="DB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"IQ_TOTAL_LIAB_EQUITY", $C8)</t>
        </r>
      </text>
    </comment>
    <comment ref="DD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"IQ_TOTAL_OUTSTANDING_FILING_DATE", $C8)</t>
        </r>
      </text>
    </comment>
    <comment ref="DE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"IQ_TOTAL_OUTSTANDING_BS_DATE", $C8)</t>
        </r>
      </text>
    </comment>
    <comment ref="DF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"IQ_BV_SHARE", $C8)</t>
        </r>
      </text>
    </comment>
    <comment ref="DG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"IQ_TOTAL_DEBT", $C8)</t>
        </r>
      </text>
    </comment>
    <comment ref="DH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"IQ_NET_DEBT", $C8)</t>
        </r>
      </text>
    </comment>
    <comment ref="DI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"IQ_DEBT_EQUIV_NET_PBO", $C8)</t>
        </r>
      </text>
    </comment>
    <comment ref="DJ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"IQ_DEBT_EQUIV_OPER_LEASE", $C8)</t>
        </r>
      </text>
    </comment>
    <comment ref="DK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"IQ_MINORITY_INTEREST_TOTAL", $C8)</t>
        </r>
      </text>
    </comment>
    <comment ref="DL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"IQ_EQUITY_METHOD", $C8)</t>
        </r>
      </text>
    </comment>
    <comment ref="DM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"IQ_RAW_INV", $C8)</t>
        </r>
      </text>
    </comment>
    <comment ref="DN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"IQ_WIP_INV", $C8)</t>
        </r>
      </text>
    </comment>
    <comment ref="DO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"IQ_FINISHED_INV", $C8)</t>
        </r>
      </text>
    </comment>
    <comment ref="DP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"IQ_LAND", $C8)</t>
        </r>
      </text>
    </comment>
    <comment ref="DQ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"IQ_BUILDINGS", $C8)</t>
        </r>
      </text>
    </comment>
    <comment ref="DR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"IQ_MACHINERY", $C8)</t>
        </r>
      </text>
    </comment>
    <comment ref="DS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"IQ_CIP", $C8)</t>
        </r>
      </text>
    </comment>
    <comment ref="DT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"IQ_FULL_TIME", $C8)</t>
        </r>
      </text>
    </comment>
    <comment ref="DU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"IQ_PART_TIME", $C8)</t>
        </r>
      </text>
    </comment>
    <comment ref="DW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"IQ_NI_CF", $C8)</t>
        </r>
      </text>
    </comment>
    <comment ref="DX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"IQ_DA_SUPPL_CF", $C8)</t>
        </r>
      </text>
    </comment>
    <comment ref="DY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"IQ_GW_INTAN_AMORT_CF", $C8)</t>
        </r>
      </text>
    </comment>
    <comment ref="DZ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"IQ_DA_CF", $C8)</t>
        </r>
      </text>
    </comment>
    <comment ref="EA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"IQ_MINORITY_INTEREST_CF", $C8)</t>
        </r>
      </text>
    </comment>
    <comment ref="EB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"IQ_GAIN_ASSETS_CF", $C8)</t>
        </r>
      </text>
    </comment>
    <comment ref="EC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"IQ_GAIN_INVEST_CF", $C8)</t>
        </r>
      </text>
    </comment>
    <comment ref="ED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"IQ_ASSET_WRITEDOWN_CF", $C8)</t>
        </r>
      </text>
    </comment>
    <comment ref="EE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"IQ_INC_EQUITY_CF", $C8)</t>
        </r>
      </text>
    </comment>
    <comment ref="EF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"IQ_PROV_BAD_DEBTS_CF", $C8)</t>
        </r>
      </text>
    </comment>
    <comment ref="EG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"IQ_OTHER_OPER_ACT", $C8)</t>
        </r>
      </text>
    </comment>
    <comment ref="EH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"IQ_CHANGE_AR", $C8)</t>
        </r>
      </text>
    </comment>
    <comment ref="EI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"IQ_CHANGE_INVENTORY", $C8)</t>
        </r>
      </text>
    </comment>
    <comment ref="EJ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"IQ_CHANGE_AP", $C8)</t>
        </r>
      </text>
    </comment>
    <comment ref="EK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"IQ_CHANGE_OTHER_NET_OPER_ASSETS", $C8)</t>
        </r>
      </text>
    </comment>
    <comment ref="EL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"IQ_CASH_OPER", $C8)</t>
        </r>
      </text>
    </comment>
    <comment ref="EM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"IQ_CAPEX", $C8)</t>
        </r>
      </text>
    </comment>
    <comment ref="EN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"IQ_SALE_PPE_CF", $C8)</t>
        </r>
      </text>
    </comment>
    <comment ref="EO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"IQ_CASH_ACQUIRE_CF", $C8)</t>
        </r>
      </text>
    </comment>
    <comment ref="EP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"IQ_DIVEST_CF", $C8)</t>
        </r>
      </text>
    </comment>
    <comment ref="EQ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"IQ_SALE_INTAN_CF", $C8)</t>
        </r>
      </text>
    </comment>
    <comment ref="ER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"IQ_INVEST_SECURITY_CF", $C8)</t>
        </r>
      </text>
    </comment>
    <comment ref="ES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"IQ_INVEST_LOANS_CF", $C8)</t>
        </r>
      </text>
    </comment>
    <comment ref="ET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"IQ_OTHER_INVEST_ACT_SUPPL", $C8)</t>
        </r>
      </text>
    </comment>
    <comment ref="EU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"IQ_CASH_INVEST", $C8)</t>
        </r>
      </text>
    </comment>
    <comment ref="EV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"IQ_ST_DEBT_ISSUED", $C8)</t>
        </r>
      </text>
    </comment>
    <comment ref="EW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"IQ_LT_DEBT_ISSUED", $C8)</t>
        </r>
      </text>
    </comment>
    <comment ref="EX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"IQ_TOTAL_DEBT_ISSUED", $C8)</t>
        </r>
      </text>
    </comment>
    <comment ref="EY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"IQ_ST_DEBT_REPAID", $C8)</t>
        </r>
      </text>
    </comment>
    <comment ref="EZ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"IQ_LT_DEBT_REPAID", $C8)</t>
        </r>
      </text>
    </comment>
    <comment ref="FA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"IQ_TOTAL_DEBT_REPAID", $C8)</t>
        </r>
      </text>
    </comment>
    <comment ref="FB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"IQ_COMMON_ISSUED", $C8)</t>
        </r>
      </text>
    </comment>
    <comment ref="FC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"IQ_COMMON_REP", $C8)</t>
        </r>
      </text>
    </comment>
    <comment ref="FD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"IQ_COMMON_DIV_CF", $C8)</t>
        </r>
      </text>
    </comment>
    <comment ref="FE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"IQ_COMMON_PREF_DIV_CF", $C8)</t>
        </r>
      </text>
    </comment>
    <comment ref="FF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"IQ_TOTAL_DIV_PAID_CF", $C8)</t>
        </r>
      </text>
    </comment>
    <comment ref="FG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"IQ_SPECIAL_DIV_CF", $C8)</t>
        </r>
      </text>
    </comment>
    <comment ref="FH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"IQ_OTHER_FINANCE_ACT_SUPPL", $C8)</t>
        </r>
      </text>
    </comment>
    <comment ref="FI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"IQ_CASH_FINAN", $C8)</t>
        </r>
      </text>
    </comment>
    <comment ref="FJ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"IQ_FX", $C8)</t>
        </r>
      </text>
    </comment>
    <comment ref="FK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"IQ_NET_CHANGE", $C8)</t>
        </r>
      </text>
    </comment>
    <comment ref="FM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"IQ_CASH_INTEREST", $C8)</t>
        </r>
      </text>
    </comment>
    <comment ref="FN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"IQ_CASH_TAXES", $C8)</t>
        </r>
      </text>
    </comment>
    <comment ref="FO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"IQ_LEVERED_FCF", $C8)</t>
        </r>
      </text>
    </comment>
    <comment ref="FP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"IQ_UNLEVERED_FCF", $C8)</t>
        </r>
      </text>
    </comment>
    <comment ref="FQ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"IQ_CHANGE_NET_WORKING_CAPITAL", $C8)</t>
        </r>
      </text>
    </comment>
    <comment ref="FR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"IQ_NET_DEBT_ISSUED", $C8)</t>
        </r>
      </text>
    </comment>
    <comment ref="FS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"IQ_FILING_CURRENCY", $C8)</t>
        </r>
      </text>
    </comment>
    <comment ref="FT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"IQ_PERIODDATE_IS", $C8)</t>
        </r>
      </text>
    </comment>
    <comment ref="FU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"IQ_PERIODLENGTH_IS", $C8)</t>
        </r>
      </text>
    </comment>
    <comment ref="FV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"IQ_MARKETCAP", $FT8)</t>
        </r>
      </text>
    </comment>
    <comment ref="FW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"IQ_CUSTOM_BETA", $FT8)</t>
        </r>
      </text>
    </comment>
    <comment ref="FX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"IQ_BETA_5YR", $FT8)</t>
        </r>
      </text>
    </comment>
    <comment ref="FY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"IQ_BETA_2YR", $FT8)</t>
        </r>
      </text>
    </comment>
    <comment ref="FZ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"IQ_BETA_1YR", $FT8)</t>
        </r>
      </text>
    </comment>
    <comment ref="GC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=CIQ(B8, "IQ_CUSTOM_BETA", "-104W", FT8, , "^TOPIX", "JPY", "H")</t>
        </r>
      </text>
    </comment>
    <comment ref="GD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=CIQ(B8, "IQ_CUSTOM_BETA", "-104W", FT8, , "^N225", "JPY", "H")</t>
        </r>
      </text>
    </comment>
    <comment ref="E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"IQ_REV", $C9)</t>
        </r>
      </text>
    </comment>
    <comment ref="F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"IQ_OTHER_REV", $C9)</t>
        </r>
      </text>
    </comment>
    <comment ref="G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"IQ_TOTAL_REV", $C9)</t>
        </r>
      </text>
    </comment>
    <comment ref="H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"IQ_COGS", $C9)</t>
        </r>
      </text>
    </comment>
    <comment ref="I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"IQ_GP", $C9)</t>
        </r>
      </text>
    </comment>
    <comment ref="J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"IQ_SGA_SUPPL", $C9)</t>
        </r>
      </text>
    </comment>
    <comment ref="K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"IQ_PROV_BAD_DEBTS", $C9)</t>
        </r>
      </text>
    </comment>
    <comment ref="L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"IQ_RD_EXP", $C9)</t>
        </r>
      </text>
    </comment>
    <comment ref="M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"IQ_DA_SUPPL", $C9)</t>
        </r>
      </text>
    </comment>
    <comment ref="N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"IQ_GW_INTAN_AMORT", $C9)</t>
        </r>
      </text>
    </comment>
    <comment ref="O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"IQ_OTHER_OPER", $C9)</t>
        </r>
      </text>
    </comment>
    <comment ref="P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"IQ_TOTAL_OTHER_OPER", $C9)</t>
        </r>
      </text>
    </comment>
    <comment ref="Q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"IQ_OPER_INC", $C9)</t>
        </r>
      </text>
    </comment>
    <comment ref="R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"IQ_INTEREST_EXP", $C9)</t>
        </r>
      </text>
    </comment>
    <comment ref="S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"IQ_INTEREST_INVEST_INC", $C9)</t>
        </r>
      </text>
    </comment>
    <comment ref="T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"IQ_NET_INTEREST_EXP", $C9)</t>
        </r>
      </text>
    </comment>
    <comment ref="U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"IQ_INC_EQUITY", $C9)</t>
        </r>
      </text>
    </comment>
    <comment ref="V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"IQ_CURRENCY_GAIN", $C9)</t>
        </r>
      </text>
    </comment>
    <comment ref="W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"IQ_OTHER_NON_OPER_EXP_SUPPL", $C9)</t>
        </r>
      </text>
    </comment>
    <comment ref="X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"IQ_EBT_EXCL", $C9)</t>
        </r>
      </text>
    </comment>
    <comment ref="Y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"IQ_IMPAIRMENT_GW", $C9)</t>
        </r>
      </text>
    </comment>
    <comment ref="Z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"IQ_GAIN_INVEST", $C9)</t>
        </r>
      </text>
    </comment>
    <comment ref="AA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"IQ_GAIN_ASSETS", $C9)</t>
        </r>
      </text>
    </comment>
    <comment ref="AB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"IQ_ASSET_WRITEDOWN", $C9)</t>
        </r>
      </text>
    </comment>
    <comment ref="AC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"IQ_OTHER_UNUSUAL_SUPPL", $C9)</t>
        </r>
      </text>
    </comment>
    <comment ref="AD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"IQ_EBT", $C9)</t>
        </r>
      </text>
    </comment>
    <comment ref="AE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"IQ_INC_TAX", $C9)</t>
        </r>
      </text>
    </comment>
    <comment ref="AF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"IQ_EARNING_CO", $C9)</t>
        </r>
      </text>
    </comment>
    <comment ref="AG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"IQ_DO", $C9)</t>
        </r>
      </text>
    </comment>
    <comment ref="AH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"IQ_EXTRA_ACC_ITEMS", $C9)</t>
        </r>
      </text>
    </comment>
    <comment ref="AI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"IQ_NI_COMPANY", $C9)</t>
        </r>
      </text>
    </comment>
    <comment ref="AJ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"IQ_MINORITY_INTEREST_IS", $C9)</t>
        </r>
      </text>
    </comment>
    <comment ref="AK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"IQ_NI", $C9)</t>
        </r>
      </text>
    </comment>
    <comment ref="AL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"IQ_PREF_DIV_OTHER", $C9)</t>
        </r>
      </text>
    </comment>
    <comment ref="AN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"IQ_BASIC_EPS_INCL", $C9)</t>
        </r>
      </text>
    </comment>
    <comment ref="AO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"IQ_BASIC_EPS_EXCL", $C9)</t>
        </r>
      </text>
    </comment>
    <comment ref="AP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"IQ_BASIC_WEIGHT", $C9)</t>
        </r>
      </text>
    </comment>
    <comment ref="AQ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"IQ_DILUT_EPS_INCL", $C9)</t>
        </r>
      </text>
    </comment>
    <comment ref="AR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"IQ_DILUT_EPS_EXCL", $C9)</t>
        </r>
      </text>
    </comment>
    <comment ref="AS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"IQ_DILUT_WEIGHT", $C9)</t>
        </r>
      </text>
    </comment>
    <comment ref="AT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"IQ_DIV_SHARE", $C9)</t>
        </r>
      </text>
    </comment>
    <comment ref="AU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=-CIQ($B9, "IQ_TOTAL_DIV_PAID_CF", $C9)/CIQ($B9, "IQ_NI", $C9)</t>
        </r>
      </text>
    </comment>
    <comment ref="AW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"IQ_EBITDA", $C9)</t>
        </r>
      </text>
    </comment>
    <comment ref="AX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"IQ_EBITA", $C9)</t>
        </r>
      </text>
    </comment>
    <comment ref="AY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"IQ_EBIT", $C9)</t>
        </r>
      </text>
    </comment>
    <comment ref="AZ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"IQ_EFFECT_TAX_RATE", $C9)/100</t>
        </r>
      </text>
    </comment>
    <comment ref="BA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"IQ_PERIODDATE_IS", $C9)</t>
        </r>
      </text>
    </comment>
    <comment ref="BC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"IQ_ADVERTISING", $C9)</t>
        </r>
      </text>
    </comment>
    <comment ref="BD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"IQ_SALES_MARKETING", $C9)</t>
        </r>
      </text>
    </comment>
    <comment ref="BE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"IQ_GA_EXP", $C9)</t>
        </r>
      </text>
    </comment>
    <comment ref="BF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"IQ_RD_EXP_FN", $C9)</t>
        </r>
      </text>
    </comment>
    <comment ref="BG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"IQ_NET_RENTAL_EXP", $C9)</t>
        </r>
      </text>
    </comment>
    <comment ref="BH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"IQ_IMPUT_OPER_LEASE_INT_EXP", $C9)</t>
        </r>
      </text>
    </comment>
    <comment ref="BI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"IQ_IMPUT_OPER_LEASE_DEPR", $C9)</t>
        </r>
      </text>
    </comment>
    <comment ref="BL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"IQ_CASH_EQUIV", $C9)</t>
        </r>
      </text>
    </comment>
    <comment ref="BM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"IQ_ST_INVEST", $C9)</t>
        </r>
      </text>
    </comment>
    <comment ref="BN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"IQ_CASH_ST_INVEST", $C9)</t>
        </r>
      </text>
    </comment>
    <comment ref="BO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"IQ_AR", $C9)</t>
        </r>
      </text>
    </comment>
    <comment ref="BP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"IQ_TOTAL_RECEIV", $C9)</t>
        </r>
      </text>
    </comment>
    <comment ref="BQ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"IQ_INVENTORY", $C9)</t>
        </r>
      </text>
    </comment>
    <comment ref="BR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"IQ_DEF_TAX_ASSETS_CURRENT", $C9)</t>
        </r>
      </text>
    </comment>
    <comment ref="BS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"IQ_OTHER_CA_SUPPL", $C9)</t>
        </r>
      </text>
    </comment>
    <comment ref="BT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"IQ_TOTAL_CA", $C9)</t>
        </r>
      </text>
    </comment>
    <comment ref="BU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"IQ_GPPE", $C9)</t>
        </r>
      </text>
    </comment>
    <comment ref="BV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"IQ_AD", $C9)</t>
        </r>
      </text>
    </comment>
    <comment ref="BW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"IQ_NPPE", $C9)</t>
        </r>
      </text>
    </comment>
    <comment ref="BX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"IQ_LT_INVEST", $C9)</t>
        </r>
      </text>
    </comment>
    <comment ref="BY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"IQ_GW", $C9)</t>
        </r>
      </text>
    </comment>
    <comment ref="BZ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"IQ_OTHER_INTAN", $C9)</t>
        </r>
      </text>
    </comment>
    <comment ref="CA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"IQ_LOANS_RECEIV_LT", $C9)</t>
        </r>
      </text>
    </comment>
    <comment ref="CB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"IQ_DEF_TAX_ASSETS_LT", $C9)</t>
        </r>
      </text>
    </comment>
    <comment ref="CC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"IQ_OTHER_LT_ASSETS", $C9)</t>
        </r>
      </text>
    </comment>
    <comment ref="CD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"IQ_TOTAL_ASSETS", $C9)</t>
        </r>
      </text>
    </comment>
    <comment ref="CF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"IQ_AP", $C9)</t>
        </r>
      </text>
    </comment>
    <comment ref="CG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"IQ_AE", $C9)</t>
        </r>
      </text>
    </comment>
    <comment ref="CH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"IQ_ST_DEBT", $C9)</t>
        </r>
      </text>
    </comment>
    <comment ref="CI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"IQ_CURRENT_PORT_DEBT", $C9)</t>
        </r>
      </text>
    </comment>
    <comment ref="CJ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"IQ_CURRENT_PORT_LEASES", $C9)</t>
        </r>
      </text>
    </comment>
    <comment ref="CK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"IQ_INC_TAX_PAY_CURRENT", $C9)</t>
        </r>
      </text>
    </comment>
    <comment ref="CL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"IQ_OTHER_CL_SUPPL", $C9)</t>
        </r>
      </text>
    </comment>
    <comment ref="CM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"IQ_TOTAL_CL", $C9)</t>
        </r>
      </text>
    </comment>
    <comment ref="CN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"IQ_LT_DEBT", $C9)</t>
        </r>
      </text>
    </comment>
    <comment ref="CO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"IQ_CAPITAL_LEASES", $C9)</t>
        </r>
      </text>
    </comment>
    <comment ref="CP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"IQ_PENSION", $C9)</t>
        </r>
      </text>
    </comment>
    <comment ref="CQ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"IQ_DEF_TAX_LIAB_LT", $C9)</t>
        </r>
      </text>
    </comment>
    <comment ref="CR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"IQ_OTHER_LIAB_LT", $C9)</t>
        </r>
      </text>
    </comment>
    <comment ref="CS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"IQ_TOTAL_LIAB", $C9)</t>
        </r>
      </text>
    </comment>
    <comment ref="CT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"IQ_COMMON", $C9)</t>
        </r>
      </text>
    </comment>
    <comment ref="CU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"IQ_APIC", $C9)</t>
        </r>
      </text>
    </comment>
    <comment ref="CV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"IQ_RE", $C9)</t>
        </r>
      </text>
    </comment>
    <comment ref="CW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"IQ_TREASURY", $C9)</t>
        </r>
      </text>
    </comment>
    <comment ref="CX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"IQ_OTHER_EQUITY", $C9)</t>
        </r>
      </text>
    </comment>
    <comment ref="CY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"IQ_TOTAL_COMMON_EQUITY", $C9)</t>
        </r>
      </text>
    </comment>
    <comment ref="CZ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"IQ_MINORITY_INTEREST", $C9)</t>
        </r>
      </text>
    </comment>
    <comment ref="DA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"IQ_TOTAL_EQUITY", $C9)</t>
        </r>
      </text>
    </comment>
    <comment ref="DB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"IQ_TOTAL_LIAB_EQUITY", $C9)</t>
        </r>
      </text>
    </comment>
    <comment ref="DD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"IQ_TOTAL_OUTSTANDING_FILING_DATE", $C9)</t>
        </r>
      </text>
    </comment>
    <comment ref="DE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"IQ_TOTAL_OUTSTANDING_BS_DATE", $C9)</t>
        </r>
      </text>
    </comment>
    <comment ref="DF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"IQ_BV_SHARE", $C9)</t>
        </r>
      </text>
    </comment>
    <comment ref="DG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"IQ_TOTAL_DEBT", $C9)</t>
        </r>
      </text>
    </comment>
    <comment ref="DH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"IQ_NET_DEBT", $C9)</t>
        </r>
      </text>
    </comment>
    <comment ref="DI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"IQ_DEBT_EQUIV_NET_PBO", $C9)</t>
        </r>
      </text>
    </comment>
    <comment ref="DJ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"IQ_DEBT_EQUIV_OPER_LEASE", $C9)</t>
        </r>
      </text>
    </comment>
    <comment ref="DK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"IQ_MINORITY_INTEREST_TOTAL", $C9)</t>
        </r>
      </text>
    </comment>
    <comment ref="DL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"IQ_EQUITY_METHOD", $C9)</t>
        </r>
      </text>
    </comment>
    <comment ref="DM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"IQ_RAW_INV", $C9)</t>
        </r>
      </text>
    </comment>
    <comment ref="DN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"IQ_WIP_INV", $C9)</t>
        </r>
      </text>
    </comment>
    <comment ref="DO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"IQ_FINISHED_INV", $C9)</t>
        </r>
      </text>
    </comment>
    <comment ref="DP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"IQ_LAND", $C9)</t>
        </r>
      </text>
    </comment>
    <comment ref="DQ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"IQ_BUILDINGS", $C9)</t>
        </r>
      </text>
    </comment>
    <comment ref="DR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"IQ_MACHINERY", $C9)</t>
        </r>
      </text>
    </comment>
    <comment ref="DS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"IQ_CIP", $C9)</t>
        </r>
      </text>
    </comment>
    <comment ref="DT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"IQ_FULL_TIME", $C9)</t>
        </r>
      </text>
    </comment>
    <comment ref="DU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"IQ_PART_TIME", $C9)</t>
        </r>
      </text>
    </comment>
    <comment ref="DW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"IQ_NI_CF", $C9)</t>
        </r>
      </text>
    </comment>
    <comment ref="DX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"IQ_DA_SUPPL_CF", $C9)</t>
        </r>
      </text>
    </comment>
    <comment ref="DY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"IQ_GW_INTAN_AMORT_CF", $C9)</t>
        </r>
      </text>
    </comment>
    <comment ref="DZ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"IQ_DA_CF", $C9)</t>
        </r>
      </text>
    </comment>
    <comment ref="EA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"IQ_MINORITY_INTEREST_CF", $C9)</t>
        </r>
      </text>
    </comment>
    <comment ref="EB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"IQ_GAIN_ASSETS_CF", $C9)</t>
        </r>
      </text>
    </comment>
    <comment ref="EC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"IQ_GAIN_INVEST_CF", $C9)</t>
        </r>
      </text>
    </comment>
    <comment ref="ED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"IQ_ASSET_WRITEDOWN_CF", $C9)</t>
        </r>
      </text>
    </comment>
    <comment ref="EE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"IQ_INC_EQUITY_CF", $C9)</t>
        </r>
      </text>
    </comment>
    <comment ref="EF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"IQ_PROV_BAD_DEBTS_CF", $C9)</t>
        </r>
      </text>
    </comment>
    <comment ref="EG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"IQ_OTHER_OPER_ACT", $C9)</t>
        </r>
      </text>
    </comment>
    <comment ref="EH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"IQ_CHANGE_AR", $C9)</t>
        </r>
      </text>
    </comment>
    <comment ref="EI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"IQ_CHANGE_INVENTORY", $C9)</t>
        </r>
      </text>
    </comment>
    <comment ref="EJ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"IQ_CHANGE_AP", $C9)</t>
        </r>
      </text>
    </comment>
    <comment ref="EK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"IQ_CHANGE_OTHER_NET_OPER_ASSETS", $C9)</t>
        </r>
      </text>
    </comment>
    <comment ref="EL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"IQ_CASH_OPER", $C9)</t>
        </r>
      </text>
    </comment>
    <comment ref="EM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"IQ_CAPEX", $C9)</t>
        </r>
      </text>
    </comment>
    <comment ref="EN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"IQ_SALE_PPE_CF", $C9)</t>
        </r>
      </text>
    </comment>
    <comment ref="EO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"IQ_CASH_ACQUIRE_CF", $C9)</t>
        </r>
      </text>
    </comment>
    <comment ref="EP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"IQ_DIVEST_CF", $C9)</t>
        </r>
      </text>
    </comment>
    <comment ref="EQ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"IQ_SALE_INTAN_CF", $C9)</t>
        </r>
      </text>
    </comment>
    <comment ref="ER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"IQ_INVEST_SECURITY_CF", $C9)</t>
        </r>
      </text>
    </comment>
    <comment ref="ES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"IQ_INVEST_LOANS_CF", $C9)</t>
        </r>
      </text>
    </comment>
    <comment ref="ET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"IQ_OTHER_INVEST_ACT_SUPPL", $C9)</t>
        </r>
      </text>
    </comment>
    <comment ref="EU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"IQ_CASH_INVEST", $C9)</t>
        </r>
      </text>
    </comment>
    <comment ref="EV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"IQ_ST_DEBT_ISSUED", $C9)</t>
        </r>
      </text>
    </comment>
    <comment ref="EW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"IQ_LT_DEBT_ISSUED", $C9)</t>
        </r>
      </text>
    </comment>
    <comment ref="EX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"IQ_TOTAL_DEBT_ISSUED", $C9)</t>
        </r>
      </text>
    </comment>
    <comment ref="EY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"IQ_ST_DEBT_REPAID", $C9)</t>
        </r>
      </text>
    </comment>
    <comment ref="EZ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"IQ_LT_DEBT_REPAID", $C9)</t>
        </r>
      </text>
    </comment>
    <comment ref="FA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"IQ_TOTAL_DEBT_REPAID", $C9)</t>
        </r>
      </text>
    </comment>
    <comment ref="FB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"IQ_COMMON_ISSUED", $C9)</t>
        </r>
      </text>
    </comment>
    <comment ref="FC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"IQ_COMMON_REP", $C9)</t>
        </r>
      </text>
    </comment>
    <comment ref="FD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"IQ_COMMON_DIV_CF", $C9)</t>
        </r>
      </text>
    </comment>
    <comment ref="FE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"IQ_COMMON_PREF_DIV_CF", $C9)</t>
        </r>
      </text>
    </comment>
    <comment ref="FF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"IQ_TOTAL_DIV_PAID_CF", $C9)</t>
        </r>
      </text>
    </comment>
    <comment ref="FG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"IQ_SPECIAL_DIV_CF", $C9)</t>
        </r>
      </text>
    </comment>
    <comment ref="FH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"IQ_OTHER_FINANCE_ACT_SUPPL", $C9)</t>
        </r>
      </text>
    </comment>
    <comment ref="FI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"IQ_CASH_FINAN", $C9)</t>
        </r>
      </text>
    </comment>
    <comment ref="FJ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"IQ_FX", $C9)</t>
        </r>
      </text>
    </comment>
    <comment ref="FK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"IQ_NET_CHANGE", $C9)</t>
        </r>
      </text>
    </comment>
    <comment ref="FM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"IQ_CASH_INTEREST", $C9)</t>
        </r>
      </text>
    </comment>
    <comment ref="FN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"IQ_CASH_TAXES", $C9)</t>
        </r>
      </text>
    </comment>
    <comment ref="FO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"IQ_LEVERED_FCF", $C9)</t>
        </r>
      </text>
    </comment>
    <comment ref="FP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"IQ_UNLEVERED_FCF", $C9)</t>
        </r>
      </text>
    </comment>
    <comment ref="FQ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"IQ_CHANGE_NET_WORKING_CAPITAL", $C9)</t>
        </r>
      </text>
    </comment>
    <comment ref="FR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"IQ_NET_DEBT_ISSUED", $C9)</t>
        </r>
      </text>
    </comment>
    <comment ref="FS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"IQ_FILING_CURRENCY", $C9)</t>
        </r>
      </text>
    </comment>
    <comment ref="FT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"IQ_PERIODDATE_IS", $C9)</t>
        </r>
      </text>
    </comment>
    <comment ref="FU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"IQ_PERIODLENGTH_IS", $C9)</t>
        </r>
      </text>
    </comment>
    <comment ref="FV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"IQ_MARKETCAP", $FT9)</t>
        </r>
      </text>
    </comment>
    <comment ref="FW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"IQ_CUSTOM_BETA", $FT9)</t>
        </r>
      </text>
    </comment>
    <comment ref="FX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"IQ_BETA_5YR", $FT9)</t>
        </r>
      </text>
    </comment>
    <comment ref="FY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"IQ_BETA_2YR", $FT9)</t>
        </r>
      </text>
    </comment>
    <comment ref="FZ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"IQ_BETA_1YR", $FT9)</t>
        </r>
      </text>
    </comment>
    <comment ref="GC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=CIQ(B9, "IQ_CUSTOM_BETA", "-104W", FT9, , "^TOPIX", "JPY", "H")</t>
        </r>
      </text>
    </comment>
    <comment ref="GD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=CIQ(B9, "IQ_CUSTOM_BETA", "-104W", FT9, , "^N225", "JPY", "H")</t>
        </r>
      </text>
    </comment>
    <comment ref="E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"IQ_REV", $C10)</t>
        </r>
      </text>
    </comment>
    <comment ref="F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"IQ_OTHER_REV", $C10)</t>
        </r>
      </text>
    </comment>
    <comment ref="G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"IQ_TOTAL_REV", $C10)</t>
        </r>
      </text>
    </comment>
    <comment ref="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"IQ_COGS", $C10)</t>
        </r>
      </text>
    </comment>
    <comment ref="I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"IQ_GP", $C10)</t>
        </r>
      </text>
    </comment>
    <comment ref="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"IQ_SGA_SUPPL", $C10)</t>
        </r>
      </text>
    </comment>
    <comment ref="K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"IQ_PROV_BAD_DEBTS", $C10)</t>
        </r>
      </text>
    </comment>
    <comment ref="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"IQ_RD_EXP", $C10)</t>
        </r>
      </text>
    </comment>
    <comment ref="M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"IQ_DA_SUPPL", $C10)</t>
        </r>
      </text>
    </comment>
    <comment ref="N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"IQ_GW_INTAN_AMORT", $C10)</t>
        </r>
      </text>
    </comment>
    <comment ref="O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"IQ_OTHER_OPER", $C10)</t>
        </r>
      </text>
    </comment>
    <comment ref="P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"IQ_TOTAL_OTHER_OPER", $C10)</t>
        </r>
      </text>
    </comment>
    <comment ref="Q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"IQ_OPER_INC", $C10)</t>
        </r>
      </text>
    </comment>
    <comment ref="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"IQ_INTEREST_EXP", $C10)</t>
        </r>
      </text>
    </comment>
    <comment ref="S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"IQ_INTEREST_INVEST_INC", $C10)</t>
        </r>
      </text>
    </comment>
    <comment ref="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"IQ_NET_INTEREST_EXP", $C10)</t>
        </r>
      </text>
    </comment>
    <comment ref="U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"IQ_INC_EQUITY", $C10)</t>
        </r>
      </text>
    </comment>
    <comment ref="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"IQ_CURRENCY_GAIN", $C10)</t>
        </r>
      </text>
    </comment>
    <comment ref="W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"IQ_OTHER_NON_OPER_EXP_SUPPL", $C10)</t>
        </r>
      </text>
    </comment>
    <comment ref="X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"IQ_EBT_EXCL", $C10)</t>
        </r>
      </text>
    </comment>
    <comment ref="Y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"IQ_IMPAIRMENT_GW", $C10)</t>
        </r>
      </text>
    </comment>
    <comment ref="Z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"IQ_GAIN_INVEST", $C10)</t>
        </r>
      </text>
    </comment>
    <comment ref="AA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"IQ_GAIN_ASSETS", $C10)</t>
        </r>
      </text>
    </comment>
    <comment ref="AB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"IQ_ASSET_WRITEDOWN", $C10)</t>
        </r>
      </text>
    </comment>
    <comment ref="AC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"IQ_OTHER_UNUSUAL_SUPPL", $C10)</t>
        </r>
      </text>
    </comment>
    <comment ref="AD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"IQ_EBT", $C10)</t>
        </r>
      </text>
    </comment>
    <comment ref="AE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"IQ_INC_TAX", $C10)</t>
        </r>
      </text>
    </comment>
    <comment ref="AF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"IQ_EARNING_CO", $C10)</t>
        </r>
      </text>
    </comment>
    <comment ref="AG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"IQ_DO", $C10)</t>
        </r>
      </text>
    </comment>
    <comment ref="A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"IQ_EXTRA_ACC_ITEMS", $C10)</t>
        </r>
      </text>
    </comment>
    <comment ref="AI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"IQ_NI_COMPANY", $C10)</t>
        </r>
      </text>
    </comment>
    <comment ref="A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"IQ_MINORITY_INTEREST_IS", $C10)</t>
        </r>
      </text>
    </comment>
    <comment ref="AK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"IQ_NI", $C10)</t>
        </r>
      </text>
    </comment>
    <comment ref="A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"IQ_PREF_DIV_OTHER", $C10)</t>
        </r>
      </text>
    </comment>
    <comment ref="AN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"IQ_BASIC_EPS_INCL", $C10)</t>
        </r>
      </text>
    </comment>
    <comment ref="AO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"IQ_BASIC_EPS_EXCL", $C10)</t>
        </r>
      </text>
    </comment>
    <comment ref="AP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"IQ_BASIC_WEIGHT", $C10)</t>
        </r>
      </text>
    </comment>
    <comment ref="AQ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"IQ_DILUT_EPS_INCL", $C10)</t>
        </r>
      </text>
    </comment>
    <comment ref="A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"IQ_DILUT_EPS_EXCL", $C10)</t>
        </r>
      </text>
    </comment>
    <comment ref="AS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"IQ_DILUT_WEIGHT", $C10)</t>
        </r>
      </text>
    </comment>
    <comment ref="A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"IQ_DIV_SHARE", $C10)</t>
        </r>
      </text>
    </comment>
    <comment ref="AU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=-CIQ($B10, "IQ_TOTAL_DIV_PAID_CF", $C10)/CIQ($B10, "IQ_NI", $C10)</t>
        </r>
      </text>
    </comment>
    <comment ref="AW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"IQ_EBITDA", $C10)</t>
        </r>
      </text>
    </comment>
    <comment ref="AX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"IQ_EBITA", $C10)</t>
        </r>
      </text>
    </comment>
    <comment ref="AY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"IQ_EBIT", $C10)</t>
        </r>
      </text>
    </comment>
    <comment ref="AZ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"IQ_EFFECT_TAX_RATE", $C10)/100</t>
        </r>
      </text>
    </comment>
    <comment ref="BA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"IQ_PERIODDATE_IS", $C10)</t>
        </r>
      </text>
    </comment>
    <comment ref="BC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"IQ_ADVERTISING", $C10)</t>
        </r>
      </text>
    </comment>
    <comment ref="BD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"IQ_SALES_MARKETING", $C10)</t>
        </r>
      </text>
    </comment>
    <comment ref="BE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"IQ_GA_EXP", $C10)</t>
        </r>
      </text>
    </comment>
    <comment ref="BF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"IQ_RD_EXP_FN", $C10)</t>
        </r>
      </text>
    </comment>
    <comment ref="BG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"IQ_NET_RENTAL_EXP", $C10)</t>
        </r>
      </text>
    </comment>
    <comment ref="B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"IQ_IMPUT_OPER_LEASE_INT_EXP", $C10)</t>
        </r>
      </text>
    </comment>
    <comment ref="BI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"IQ_IMPUT_OPER_LEASE_DEPR", $C10)</t>
        </r>
      </text>
    </comment>
    <comment ref="B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"IQ_CASH_EQUIV", $C10)</t>
        </r>
      </text>
    </comment>
    <comment ref="BM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"IQ_ST_INVEST", $C10)</t>
        </r>
      </text>
    </comment>
    <comment ref="BN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"IQ_CASH_ST_INVEST", $C10)</t>
        </r>
      </text>
    </comment>
    <comment ref="BO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"IQ_AR", $C10)</t>
        </r>
      </text>
    </comment>
    <comment ref="BP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"IQ_TOTAL_RECEIV", $C10)</t>
        </r>
      </text>
    </comment>
    <comment ref="BQ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"IQ_INVENTORY", $C10)</t>
        </r>
      </text>
    </comment>
    <comment ref="B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"IQ_DEF_TAX_ASSETS_CURRENT", $C10)</t>
        </r>
      </text>
    </comment>
    <comment ref="BS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"IQ_OTHER_CA_SUPPL", $C10)</t>
        </r>
      </text>
    </comment>
    <comment ref="B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"IQ_TOTAL_CA", $C10)</t>
        </r>
      </text>
    </comment>
    <comment ref="BU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"IQ_GPPE", $C10)</t>
        </r>
      </text>
    </comment>
    <comment ref="B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"IQ_AD", $C10)</t>
        </r>
      </text>
    </comment>
    <comment ref="BW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"IQ_NPPE", $C10)</t>
        </r>
      </text>
    </comment>
    <comment ref="BX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"IQ_LT_INVEST", $C10)</t>
        </r>
      </text>
    </comment>
    <comment ref="BY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"IQ_GW", $C10)</t>
        </r>
      </text>
    </comment>
    <comment ref="BZ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"IQ_OTHER_INTAN", $C10)</t>
        </r>
      </text>
    </comment>
    <comment ref="CA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"IQ_LOANS_RECEIV_LT", $C10)</t>
        </r>
      </text>
    </comment>
    <comment ref="CB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"IQ_DEF_TAX_ASSETS_LT", $C10)</t>
        </r>
      </text>
    </comment>
    <comment ref="CC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"IQ_OTHER_LT_ASSETS", $C10)</t>
        </r>
      </text>
    </comment>
    <comment ref="CD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"IQ_TOTAL_ASSETS", $C10)</t>
        </r>
      </text>
    </comment>
    <comment ref="CF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"IQ_AP", $C10)</t>
        </r>
      </text>
    </comment>
    <comment ref="CG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"IQ_AE", $C10)</t>
        </r>
      </text>
    </comment>
    <comment ref="C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"IQ_ST_DEBT", $C10)</t>
        </r>
      </text>
    </comment>
    <comment ref="CI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"IQ_CURRENT_PORT_DEBT", $C10)</t>
        </r>
      </text>
    </comment>
    <comment ref="C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"IQ_CURRENT_PORT_LEASES", $C10)</t>
        </r>
      </text>
    </comment>
    <comment ref="CK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"IQ_INC_TAX_PAY_CURRENT", $C10)</t>
        </r>
      </text>
    </comment>
    <comment ref="C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"IQ_OTHER_CL_SUPPL", $C10)</t>
        </r>
      </text>
    </comment>
    <comment ref="CM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"IQ_TOTAL_CL", $C10)</t>
        </r>
      </text>
    </comment>
    <comment ref="CN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"IQ_LT_DEBT", $C10)</t>
        </r>
      </text>
    </comment>
    <comment ref="CO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"IQ_CAPITAL_LEASES", $C10)</t>
        </r>
      </text>
    </comment>
    <comment ref="CP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"IQ_PENSION", $C10)</t>
        </r>
      </text>
    </comment>
    <comment ref="CQ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"IQ_DEF_TAX_LIAB_LT", $C10)</t>
        </r>
      </text>
    </comment>
    <comment ref="C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"IQ_OTHER_LIAB_LT", $C10)</t>
        </r>
      </text>
    </comment>
    <comment ref="CS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"IQ_TOTAL_LIAB", $C10)</t>
        </r>
      </text>
    </comment>
    <comment ref="C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"IQ_COMMON", $C10)</t>
        </r>
      </text>
    </comment>
    <comment ref="CU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"IQ_APIC", $C10)</t>
        </r>
      </text>
    </comment>
    <comment ref="C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"IQ_RE", $C10)</t>
        </r>
      </text>
    </comment>
    <comment ref="CW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"IQ_TREASURY", $C10)</t>
        </r>
      </text>
    </comment>
    <comment ref="CX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"IQ_OTHER_EQUITY", $C10)</t>
        </r>
      </text>
    </comment>
    <comment ref="CY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"IQ_TOTAL_COMMON_EQUITY", $C10)</t>
        </r>
      </text>
    </comment>
    <comment ref="CZ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"IQ_MINORITY_INTEREST", $C10)</t>
        </r>
      </text>
    </comment>
    <comment ref="DA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"IQ_TOTAL_EQUITY", $C10)</t>
        </r>
      </text>
    </comment>
    <comment ref="DB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"IQ_TOTAL_LIAB_EQUITY", $C10)</t>
        </r>
      </text>
    </comment>
    <comment ref="DD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"IQ_TOTAL_OUTSTANDING_FILING_DATE", $C10)</t>
        </r>
      </text>
    </comment>
    <comment ref="DE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"IQ_TOTAL_OUTSTANDING_BS_DATE", $C10)</t>
        </r>
      </text>
    </comment>
    <comment ref="DF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"IQ_BV_SHARE", $C10)</t>
        </r>
      </text>
    </comment>
    <comment ref="DG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"IQ_TOTAL_DEBT", $C10)</t>
        </r>
      </text>
    </comment>
    <comment ref="D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"IQ_NET_DEBT", $C10)</t>
        </r>
      </text>
    </comment>
    <comment ref="DI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"IQ_DEBT_EQUIV_NET_PBO", $C10)</t>
        </r>
      </text>
    </comment>
    <comment ref="D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"IQ_DEBT_EQUIV_OPER_LEASE", $C10)</t>
        </r>
      </text>
    </comment>
    <comment ref="DK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"IQ_MINORITY_INTEREST_TOTAL", $C10)</t>
        </r>
      </text>
    </comment>
    <comment ref="D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"IQ_EQUITY_METHOD", $C10)</t>
        </r>
      </text>
    </comment>
    <comment ref="DM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"IQ_RAW_INV", $C10)</t>
        </r>
      </text>
    </comment>
    <comment ref="DN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"IQ_WIP_INV", $C10)</t>
        </r>
      </text>
    </comment>
    <comment ref="DO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"IQ_FINISHED_INV", $C10)</t>
        </r>
      </text>
    </comment>
    <comment ref="DP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"IQ_LAND", $C10)</t>
        </r>
      </text>
    </comment>
    <comment ref="DQ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"IQ_BUILDINGS", $C10)</t>
        </r>
      </text>
    </comment>
    <comment ref="D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"IQ_MACHINERY", $C10)</t>
        </r>
      </text>
    </comment>
    <comment ref="DS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"IQ_CIP", $C10)</t>
        </r>
      </text>
    </comment>
    <comment ref="D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"IQ_FULL_TIME", $C10)</t>
        </r>
      </text>
    </comment>
    <comment ref="DU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"IQ_PART_TIME", $C10)</t>
        </r>
      </text>
    </comment>
    <comment ref="DW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"IQ_NI_CF", $C10)</t>
        </r>
      </text>
    </comment>
    <comment ref="DX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"IQ_DA_SUPPL_CF", $C10)</t>
        </r>
      </text>
    </comment>
    <comment ref="DY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"IQ_GW_INTAN_AMORT_CF", $C10)</t>
        </r>
      </text>
    </comment>
    <comment ref="DZ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"IQ_DA_CF", $C10)</t>
        </r>
      </text>
    </comment>
    <comment ref="EA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"IQ_MINORITY_INTEREST_CF", $C10)</t>
        </r>
      </text>
    </comment>
    <comment ref="EB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"IQ_GAIN_ASSETS_CF", $C10)</t>
        </r>
      </text>
    </comment>
    <comment ref="EC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"IQ_GAIN_INVEST_CF", $C10)</t>
        </r>
      </text>
    </comment>
    <comment ref="ED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"IQ_ASSET_WRITEDOWN_CF", $C10)</t>
        </r>
      </text>
    </comment>
    <comment ref="EE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"IQ_INC_EQUITY_CF", $C10)</t>
        </r>
      </text>
    </comment>
    <comment ref="EF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"IQ_PROV_BAD_DEBTS_CF", $C10)</t>
        </r>
      </text>
    </comment>
    <comment ref="EG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"IQ_OTHER_OPER_ACT", $C10)</t>
        </r>
      </text>
    </comment>
    <comment ref="E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"IQ_CHANGE_AR", $C10)</t>
        </r>
      </text>
    </comment>
    <comment ref="EI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"IQ_CHANGE_INVENTORY", $C10)</t>
        </r>
      </text>
    </comment>
    <comment ref="E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"IQ_CHANGE_AP", $C10)</t>
        </r>
      </text>
    </comment>
    <comment ref="EK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"IQ_CHANGE_OTHER_NET_OPER_ASSETS", $C10)</t>
        </r>
      </text>
    </comment>
    <comment ref="E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"IQ_CASH_OPER", $C10)</t>
        </r>
      </text>
    </comment>
    <comment ref="EM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"IQ_CAPEX", $C10)</t>
        </r>
      </text>
    </comment>
    <comment ref="EN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"IQ_SALE_PPE_CF", $C10)</t>
        </r>
      </text>
    </comment>
    <comment ref="EO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"IQ_CASH_ACQUIRE_CF", $C10)</t>
        </r>
      </text>
    </comment>
    <comment ref="EP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"IQ_DIVEST_CF", $C10)</t>
        </r>
      </text>
    </comment>
    <comment ref="EQ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"IQ_SALE_INTAN_CF", $C10)</t>
        </r>
      </text>
    </comment>
    <comment ref="E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"IQ_INVEST_SECURITY_CF", $C10)</t>
        </r>
      </text>
    </comment>
    <comment ref="ES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"IQ_INVEST_LOANS_CF", $C10)</t>
        </r>
      </text>
    </comment>
    <comment ref="E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"IQ_OTHER_INVEST_ACT_SUPPL", $C10)</t>
        </r>
      </text>
    </comment>
    <comment ref="EU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"IQ_CASH_INVEST", $C10)</t>
        </r>
      </text>
    </comment>
    <comment ref="E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"IQ_ST_DEBT_ISSUED", $C10)</t>
        </r>
      </text>
    </comment>
    <comment ref="EW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"IQ_LT_DEBT_ISSUED", $C10)</t>
        </r>
      </text>
    </comment>
    <comment ref="EX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"IQ_TOTAL_DEBT_ISSUED", $C10)</t>
        </r>
      </text>
    </comment>
    <comment ref="EY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"IQ_ST_DEBT_REPAID", $C10)</t>
        </r>
      </text>
    </comment>
    <comment ref="EZ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"IQ_LT_DEBT_REPAID", $C10)</t>
        </r>
      </text>
    </comment>
    <comment ref="FA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"IQ_TOTAL_DEBT_REPAID", $C10)</t>
        </r>
      </text>
    </comment>
    <comment ref="FB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"IQ_COMMON_ISSUED", $C10)</t>
        </r>
      </text>
    </comment>
    <comment ref="FC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"IQ_COMMON_REP", $C10)</t>
        </r>
      </text>
    </comment>
    <comment ref="FD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"IQ_COMMON_DIV_CF", $C10)</t>
        </r>
      </text>
    </comment>
    <comment ref="FE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"IQ_COMMON_PREF_DIV_CF", $C10)</t>
        </r>
      </text>
    </comment>
    <comment ref="FF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"IQ_TOTAL_DIV_PAID_CF", $C10)</t>
        </r>
      </text>
    </comment>
    <comment ref="FG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"IQ_SPECIAL_DIV_CF", $C10)</t>
        </r>
      </text>
    </comment>
    <comment ref="F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"IQ_OTHER_FINANCE_ACT_SUPPL", $C10)</t>
        </r>
      </text>
    </comment>
    <comment ref="FI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"IQ_CASH_FINAN", $C10)</t>
        </r>
      </text>
    </comment>
    <comment ref="F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"IQ_FX", $C10)</t>
        </r>
      </text>
    </comment>
    <comment ref="FK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"IQ_NET_CHANGE", $C10)</t>
        </r>
      </text>
    </comment>
    <comment ref="FM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"IQ_CASH_INTEREST", $C10)</t>
        </r>
      </text>
    </comment>
    <comment ref="FN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"IQ_CASH_TAXES", $C10)</t>
        </r>
      </text>
    </comment>
    <comment ref="FO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"IQ_LEVERED_FCF", $C10)</t>
        </r>
      </text>
    </comment>
    <comment ref="FP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"IQ_UNLEVERED_FCF", $C10)</t>
        </r>
      </text>
    </comment>
    <comment ref="FQ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"IQ_CHANGE_NET_WORKING_CAPITAL", $C10)</t>
        </r>
      </text>
    </comment>
    <comment ref="F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"IQ_NET_DEBT_ISSUED", $C10)</t>
        </r>
      </text>
    </comment>
    <comment ref="FS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"IQ_FILING_CURRENCY", $C10)</t>
        </r>
      </text>
    </comment>
    <comment ref="F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"IQ_PERIODDATE_IS", $C10)</t>
        </r>
      </text>
    </comment>
    <comment ref="FU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"IQ_PERIODLENGTH_IS", $C10)</t>
        </r>
      </text>
    </comment>
    <comment ref="F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"IQ_MARKETCAP", $FT10)</t>
        </r>
      </text>
    </comment>
    <comment ref="FW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"IQ_CUSTOM_BETA", $FT10)</t>
        </r>
      </text>
    </comment>
    <comment ref="FX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"IQ_BETA_5YR", $FT10)</t>
        </r>
      </text>
    </comment>
    <comment ref="FY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"IQ_BETA_2YR", $FT10)</t>
        </r>
      </text>
    </comment>
    <comment ref="FZ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"IQ_BETA_1YR", $FT10)</t>
        </r>
      </text>
    </comment>
    <comment ref="GC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=CIQ(B10, "IQ_CUSTOM_BETA", "-104W", FT10, , "^TOPIX", "JPY", "H")</t>
        </r>
      </text>
    </comment>
    <comment ref="GD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=CIQ(B10, "IQ_CUSTOM_BETA", "-104W", FT10, , "^N225", "JPY", "H")</t>
        </r>
      </text>
    </comment>
    <comment ref="E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"IQ_REV", $C11)</t>
        </r>
      </text>
    </comment>
    <comment ref="F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"IQ_OTHER_REV", $C11)</t>
        </r>
      </text>
    </comment>
    <comment ref="G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"IQ_TOTAL_REV", $C11)</t>
        </r>
      </text>
    </comment>
    <comment ref="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"IQ_COGS", $C11)</t>
        </r>
      </text>
    </comment>
    <comment ref="I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"IQ_GP", $C11)</t>
        </r>
      </text>
    </comment>
    <comment ref="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"IQ_SGA_SUPPL", $C11)</t>
        </r>
      </text>
    </comment>
    <comment ref="K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"IQ_PROV_BAD_DEBTS", $C11)</t>
        </r>
      </text>
    </comment>
    <comment ref="L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"IQ_RD_EXP", $C11)</t>
        </r>
      </text>
    </comment>
    <comment ref="M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"IQ_DA_SUPPL", $C11)</t>
        </r>
      </text>
    </comment>
    <comment ref="N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"IQ_GW_INTAN_AMORT", $C11)</t>
        </r>
      </text>
    </comment>
    <comment ref="O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"IQ_OTHER_OPER", $C11)</t>
        </r>
      </text>
    </comment>
    <comment ref="P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"IQ_TOTAL_OTHER_OPER", $C11)</t>
        </r>
      </text>
    </comment>
    <comment ref="Q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"IQ_OPER_INC", $C11)</t>
        </r>
      </text>
    </comment>
    <comment ref="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"IQ_INTEREST_EXP", $C11)</t>
        </r>
      </text>
    </comment>
    <comment ref="S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"IQ_INTEREST_INVEST_INC", $C11)</t>
        </r>
      </text>
    </comment>
    <comment ref="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"IQ_NET_INTEREST_EXP", $C11)</t>
        </r>
      </text>
    </comment>
    <comment ref="U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"IQ_INC_EQUITY", $C11)</t>
        </r>
      </text>
    </comment>
    <comment ref="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"IQ_CURRENCY_GAIN", $C11)</t>
        </r>
      </text>
    </comment>
    <comment ref="W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"IQ_OTHER_NON_OPER_EXP_SUPPL", $C11)</t>
        </r>
      </text>
    </comment>
    <comment ref="X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"IQ_EBT_EXCL", $C11)</t>
        </r>
      </text>
    </comment>
    <comment ref="Y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"IQ_IMPAIRMENT_GW", $C11)</t>
        </r>
      </text>
    </comment>
    <comment ref="Z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"IQ_GAIN_INVEST", $C11)</t>
        </r>
      </text>
    </comment>
    <comment ref="AA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"IQ_GAIN_ASSETS", $C11)</t>
        </r>
      </text>
    </comment>
    <comment ref="AB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"IQ_ASSET_WRITEDOWN", $C11)</t>
        </r>
      </text>
    </comment>
    <comment ref="AC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"IQ_OTHER_UNUSUAL_SUPPL", $C11)</t>
        </r>
      </text>
    </comment>
    <comment ref="AD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"IQ_EBT", $C11)</t>
        </r>
      </text>
    </comment>
    <comment ref="AE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"IQ_INC_TAX", $C11)</t>
        </r>
      </text>
    </comment>
    <comment ref="AF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"IQ_EARNING_CO", $C11)</t>
        </r>
      </text>
    </comment>
    <comment ref="AG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"IQ_DO", $C11)</t>
        </r>
      </text>
    </comment>
    <comment ref="A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"IQ_EXTRA_ACC_ITEMS", $C11)</t>
        </r>
      </text>
    </comment>
    <comment ref="AI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"IQ_NI_COMPANY", $C11)</t>
        </r>
      </text>
    </comment>
    <comment ref="A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"IQ_MINORITY_INTEREST_IS", $C11)</t>
        </r>
      </text>
    </comment>
    <comment ref="AK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"IQ_NI", $C11)</t>
        </r>
      </text>
    </comment>
    <comment ref="AL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"IQ_PREF_DIV_OTHER", $C11)</t>
        </r>
      </text>
    </comment>
    <comment ref="AN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"IQ_BASIC_EPS_INCL", $C11)</t>
        </r>
      </text>
    </comment>
    <comment ref="AO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"IQ_BASIC_EPS_EXCL", $C11)</t>
        </r>
      </text>
    </comment>
    <comment ref="AP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"IQ_BASIC_WEIGHT", $C11)</t>
        </r>
      </text>
    </comment>
    <comment ref="AQ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"IQ_DILUT_EPS_INCL", $C11)</t>
        </r>
      </text>
    </comment>
    <comment ref="A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"IQ_DILUT_EPS_EXCL", $C11)</t>
        </r>
      </text>
    </comment>
    <comment ref="AS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"IQ_DILUT_WEIGHT", $C11)</t>
        </r>
      </text>
    </comment>
    <comment ref="A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"IQ_DIV_SHARE", $C11)</t>
        </r>
      </text>
    </comment>
    <comment ref="AU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=-CIQ($B11, "IQ_TOTAL_DIV_PAID_CF", $C11)/CIQ($B11, "IQ_NI", $C11)</t>
        </r>
      </text>
    </comment>
    <comment ref="AW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"IQ_EBITDA", $C11)</t>
        </r>
      </text>
    </comment>
    <comment ref="AX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"IQ_EBITA", $C11)</t>
        </r>
      </text>
    </comment>
    <comment ref="AY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"IQ_EBIT", $C11)</t>
        </r>
      </text>
    </comment>
    <comment ref="AZ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"IQ_EFFECT_TAX_RATE", $C11)/100</t>
        </r>
      </text>
    </comment>
    <comment ref="BA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"IQ_PERIODDATE_IS", $C11)</t>
        </r>
      </text>
    </comment>
    <comment ref="BC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"IQ_ADVERTISING", $C11)</t>
        </r>
      </text>
    </comment>
    <comment ref="BD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"IQ_SALES_MARKETING", $C11)</t>
        </r>
      </text>
    </comment>
    <comment ref="BE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"IQ_GA_EXP", $C11)</t>
        </r>
      </text>
    </comment>
    <comment ref="BF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"IQ_RD_EXP_FN", $C11)</t>
        </r>
      </text>
    </comment>
    <comment ref="BG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"IQ_NET_RENTAL_EXP", $C11)</t>
        </r>
      </text>
    </comment>
    <comment ref="B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"IQ_IMPUT_OPER_LEASE_INT_EXP", $C11)</t>
        </r>
      </text>
    </comment>
    <comment ref="BI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"IQ_IMPUT_OPER_LEASE_DEPR", $C11)</t>
        </r>
      </text>
    </comment>
    <comment ref="BL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"IQ_CASH_EQUIV", $C11)</t>
        </r>
      </text>
    </comment>
    <comment ref="BM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"IQ_ST_INVEST", $C11)</t>
        </r>
      </text>
    </comment>
    <comment ref="BN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"IQ_CASH_ST_INVEST", $C11)</t>
        </r>
      </text>
    </comment>
    <comment ref="BO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"IQ_AR", $C11)</t>
        </r>
      </text>
    </comment>
    <comment ref="BP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"IQ_TOTAL_RECEIV", $C11)</t>
        </r>
      </text>
    </comment>
    <comment ref="BQ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"IQ_INVENTORY", $C11)</t>
        </r>
      </text>
    </comment>
    <comment ref="B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"IQ_DEF_TAX_ASSETS_CURRENT", $C11)</t>
        </r>
      </text>
    </comment>
    <comment ref="BS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"IQ_OTHER_CA_SUPPL", $C11)</t>
        </r>
      </text>
    </comment>
    <comment ref="B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"IQ_TOTAL_CA", $C11)</t>
        </r>
      </text>
    </comment>
    <comment ref="BU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"IQ_GPPE", $C11)</t>
        </r>
      </text>
    </comment>
    <comment ref="B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"IQ_AD", $C11)</t>
        </r>
      </text>
    </comment>
    <comment ref="BW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"IQ_NPPE", $C11)</t>
        </r>
      </text>
    </comment>
    <comment ref="BX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"IQ_LT_INVEST", $C11)</t>
        </r>
      </text>
    </comment>
    <comment ref="BY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"IQ_GW", $C11)</t>
        </r>
      </text>
    </comment>
    <comment ref="BZ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"IQ_OTHER_INTAN", $C11)</t>
        </r>
      </text>
    </comment>
    <comment ref="CA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"IQ_LOANS_RECEIV_LT", $C11)</t>
        </r>
      </text>
    </comment>
    <comment ref="CB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"IQ_DEF_TAX_ASSETS_LT", $C11)</t>
        </r>
      </text>
    </comment>
    <comment ref="CC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"IQ_OTHER_LT_ASSETS", $C11)</t>
        </r>
      </text>
    </comment>
    <comment ref="CD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"IQ_TOTAL_ASSETS", $C11)</t>
        </r>
      </text>
    </comment>
    <comment ref="CF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"IQ_AP", $C11)</t>
        </r>
      </text>
    </comment>
    <comment ref="CG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"IQ_AE", $C11)</t>
        </r>
      </text>
    </comment>
    <comment ref="C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"IQ_ST_DEBT", $C11)</t>
        </r>
      </text>
    </comment>
    <comment ref="CI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"IQ_CURRENT_PORT_DEBT", $C11)</t>
        </r>
      </text>
    </comment>
    <comment ref="C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"IQ_CURRENT_PORT_LEASES", $C11)</t>
        </r>
      </text>
    </comment>
    <comment ref="CK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"IQ_INC_TAX_PAY_CURRENT", $C11)</t>
        </r>
      </text>
    </comment>
    <comment ref="CL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"IQ_OTHER_CL_SUPPL", $C11)</t>
        </r>
      </text>
    </comment>
    <comment ref="CM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"IQ_TOTAL_CL", $C11)</t>
        </r>
      </text>
    </comment>
    <comment ref="CN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"IQ_LT_DEBT", $C11)</t>
        </r>
      </text>
    </comment>
    <comment ref="CO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"IQ_CAPITAL_LEASES", $C11)</t>
        </r>
      </text>
    </comment>
    <comment ref="CP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"IQ_PENSION", $C11)</t>
        </r>
      </text>
    </comment>
    <comment ref="CQ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"IQ_DEF_TAX_LIAB_LT", $C11)</t>
        </r>
      </text>
    </comment>
    <comment ref="C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"IQ_OTHER_LIAB_LT", $C11)</t>
        </r>
      </text>
    </comment>
    <comment ref="CS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"IQ_TOTAL_LIAB", $C11)</t>
        </r>
      </text>
    </comment>
    <comment ref="C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"IQ_COMMON", $C11)</t>
        </r>
      </text>
    </comment>
    <comment ref="CU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"IQ_APIC", $C11)</t>
        </r>
      </text>
    </comment>
    <comment ref="C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"IQ_RE", $C11)</t>
        </r>
      </text>
    </comment>
    <comment ref="CW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"IQ_TREASURY", $C11)</t>
        </r>
      </text>
    </comment>
    <comment ref="CX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"IQ_OTHER_EQUITY", $C11)</t>
        </r>
      </text>
    </comment>
    <comment ref="CY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"IQ_TOTAL_COMMON_EQUITY", $C11)</t>
        </r>
      </text>
    </comment>
    <comment ref="CZ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"IQ_MINORITY_INTEREST", $C11)</t>
        </r>
      </text>
    </comment>
    <comment ref="DA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"IQ_TOTAL_EQUITY", $C11)</t>
        </r>
      </text>
    </comment>
    <comment ref="DB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"IQ_TOTAL_LIAB_EQUITY", $C11)</t>
        </r>
      </text>
    </comment>
    <comment ref="DD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"IQ_TOTAL_OUTSTANDING_FILING_DATE", $C11)</t>
        </r>
      </text>
    </comment>
    <comment ref="DE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"IQ_TOTAL_OUTSTANDING_BS_DATE", $C11)</t>
        </r>
      </text>
    </comment>
    <comment ref="DF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"IQ_BV_SHARE", $C11)</t>
        </r>
      </text>
    </comment>
    <comment ref="DG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"IQ_TOTAL_DEBT", $C11)</t>
        </r>
      </text>
    </comment>
    <comment ref="D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"IQ_NET_DEBT", $C11)</t>
        </r>
      </text>
    </comment>
    <comment ref="DI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"IQ_DEBT_EQUIV_NET_PBO", $C11)</t>
        </r>
      </text>
    </comment>
    <comment ref="D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"IQ_DEBT_EQUIV_OPER_LEASE", $C11)</t>
        </r>
      </text>
    </comment>
    <comment ref="DK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"IQ_MINORITY_INTEREST_TOTAL", $C11)</t>
        </r>
      </text>
    </comment>
    <comment ref="DL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"IQ_EQUITY_METHOD", $C11)</t>
        </r>
      </text>
    </comment>
    <comment ref="DM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"IQ_RAW_INV", $C11)</t>
        </r>
      </text>
    </comment>
    <comment ref="DN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"IQ_WIP_INV", $C11)</t>
        </r>
      </text>
    </comment>
    <comment ref="DO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"IQ_FINISHED_INV", $C11)</t>
        </r>
      </text>
    </comment>
    <comment ref="DP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"IQ_LAND", $C11)</t>
        </r>
      </text>
    </comment>
    <comment ref="DQ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"IQ_BUILDINGS", $C11)</t>
        </r>
      </text>
    </comment>
    <comment ref="D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"IQ_MACHINERY", $C11)</t>
        </r>
      </text>
    </comment>
    <comment ref="DS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"IQ_CIP", $C11)</t>
        </r>
      </text>
    </comment>
    <comment ref="D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"IQ_FULL_TIME", $C11)</t>
        </r>
      </text>
    </comment>
    <comment ref="DU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"IQ_PART_TIME", $C11)</t>
        </r>
      </text>
    </comment>
    <comment ref="DW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"IQ_NI_CF", $C11)</t>
        </r>
      </text>
    </comment>
    <comment ref="DX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"IQ_DA_SUPPL_CF", $C11)</t>
        </r>
      </text>
    </comment>
    <comment ref="DY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"IQ_GW_INTAN_AMORT_CF", $C11)</t>
        </r>
      </text>
    </comment>
    <comment ref="DZ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"IQ_DA_CF", $C11)</t>
        </r>
      </text>
    </comment>
    <comment ref="EA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"IQ_MINORITY_INTEREST_CF", $C11)</t>
        </r>
      </text>
    </comment>
    <comment ref="EB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"IQ_GAIN_ASSETS_CF", $C11)</t>
        </r>
      </text>
    </comment>
    <comment ref="EC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"IQ_GAIN_INVEST_CF", $C11)</t>
        </r>
      </text>
    </comment>
    <comment ref="ED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"IQ_ASSET_WRITEDOWN_CF", $C11)</t>
        </r>
      </text>
    </comment>
    <comment ref="EE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"IQ_INC_EQUITY_CF", $C11)</t>
        </r>
      </text>
    </comment>
    <comment ref="EF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"IQ_PROV_BAD_DEBTS_CF", $C11)</t>
        </r>
      </text>
    </comment>
    <comment ref="EG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"IQ_OTHER_OPER_ACT", $C11)</t>
        </r>
      </text>
    </comment>
    <comment ref="E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"IQ_CHANGE_AR", $C11)</t>
        </r>
      </text>
    </comment>
    <comment ref="EI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"IQ_CHANGE_INVENTORY", $C11)</t>
        </r>
      </text>
    </comment>
    <comment ref="E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"IQ_CHANGE_AP", $C11)</t>
        </r>
      </text>
    </comment>
    <comment ref="EK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"IQ_CHANGE_OTHER_NET_OPER_ASSETS", $C11)</t>
        </r>
      </text>
    </comment>
    <comment ref="EL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"IQ_CASH_OPER", $C11)</t>
        </r>
      </text>
    </comment>
    <comment ref="EM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"IQ_CAPEX", $C11)</t>
        </r>
      </text>
    </comment>
    <comment ref="EN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"IQ_SALE_PPE_CF", $C11)</t>
        </r>
      </text>
    </comment>
    <comment ref="EO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"IQ_CASH_ACQUIRE_CF", $C11)</t>
        </r>
      </text>
    </comment>
    <comment ref="EP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"IQ_DIVEST_CF", $C11)</t>
        </r>
      </text>
    </comment>
    <comment ref="EQ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"IQ_SALE_INTAN_CF", $C11)</t>
        </r>
      </text>
    </comment>
    <comment ref="E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"IQ_INVEST_SECURITY_CF", $C11)</t>
        </r>
      </text>
    </comment>
    <comment ref="ES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"IQ_INVEST_LOANS_CF", $C11)</t>
        </r>
      </text>
    </comment>
    <comment ref="E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"IQ_OTHER_INVEST_ACT_SUPPL", $C11)</t>
        </r>
      </text>
    </comment>
    <comment ref="EU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"IQ_CASH_INVEST", $C11)</t>
        </r>
      </text>
    </comment>
    <comment ref="E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"IQ_ST_DEBT_ISSUED", $C11)</t>
        </r>
      </text>
    </comment>
    <comment ref="EW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"IQ_LT_DEBT_ISSUED", $C11)</t>
        </r>
      </text>
    </comment>
    <comment ref="EX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"IQ_TOTAL_DEBT_ISSUED", $C11)</t>
        </r>
      </text>
    </comment>
    <comment ref="EY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"IQ_ST_DEBT_REPAID", $C11)</t>
        </r>
      </text>
    </comment>
    <comment ref="EZ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"IQ_LT_DEBT_REPAID", $C11)</t>
        </r>
      </text>
    </comment>
    <comment ref="FA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"IQ_TOTAL_DEBT_REPAID", $C11)</t>
        </r>
      </text>
    </comment>
    <comment ref="FB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"IQ_COMMON_ISSUED", $C11)</t>
        </r>
      </text>
    </comment>
    <comment ref="FC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"IQ_COMMON_REP", $C11)</t>
        </r>
      </text>
    </comment>
    <comment ref="FD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"IQ_COMMON_DIV_CF", $C11)</t>
        </r>
      </text>
    </comment>
    <comment ref="FE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"IQ_COMMON_PREF_DIV_CF", $C11)</t>
        </r>
      </text>
    </comment>
    <comment ref="FF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"IQ_TOTAL_DIV_PAID_CF", $C11)</t>
        </r>
      </text>
    </comment>
    <comment ref="FG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"IQ_SPECIAL_DIV_CF", $C11)</t>
        </r>
      </text>
    </comment>
    <comment ref="F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"IQ_OTHER_FINANCE_ACT_SUPPL", $C11)</t>
        </r>
      </text>
    </comment>
    <comment ref="FI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"IQ_CASH_FINAN", $C11)</t>
        </r>
      </text>
    </comment>
    <comment ref="F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"IQ_FX", $C11)</t>
        </r>
      </text>
    </comment>
    <comment ref="FK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"IQ_NET_CHANGE", $C11)</t>
        </r>
      </text>
    </comment>
    <comment ref="FM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"IQ_CASH_INTEREST", $C11)</t>
        </r>
      </text>
    </comment>
    <comment ref="FN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"IQ_CASH_TAXES", $C11)</t>
        </r>
      </text>
    </comment>
    <comment ref="FO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"IQ_LEVERED_FCF", $C11)</t>
        </r>
      </text>
    </comment>
    <comment ref="FP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"IQ_UNLEVERED_FCF", $C11)</t>
        </r>
      </text>
    </comment>
    <comment ref="FQ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"IQ_CHANGE_NET_WORKING_CAPITAL", $C11)</t>
        </r>
      </text>
    </comment>
    <comment ref="F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"IQ_NET_DEBT_ISSUED", $C11)</t>
        </r>
      </text>
    </comment>
    <comment ref="FS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"IQ_FILING_CURRENCY", $C11)</t>
        </r>
      </text>
    </comment>
    <comment ref="F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"IQ_PERIODDATE_IS", $C11)</t>
        </r>
      </text>
    </comment>
    <comment ref="FU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"IQ_PERIODLENGTH_IS", $C11)</t>
        </r>
      </text>
    </comment>
    <comment ref="F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"IQ_MARKETCAP", $FT11)</t>
        </r>
      </text>
    </comment>
    <comment ref="FW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"IQ_CUSTOM_BETA", $FT11)</t>
        </r>
      </text>
    </comment>
    <comment ref="FX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"IQ_BETA_5YR", $FT11)</t>
        </r>
      </text>
    </comment>
    <comment ref="FY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"IQ_BETA_2YR", $FT11)</t>
        </r>
      </text>
    </comment>
    <comment ref="FZ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"IQ_BETA_1YR", $FT11)</t>
        </r>
      </text>
    </comment>
    <comment ref="GC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=CIQ(B11, "IQ_CUSTOM_BETA", "-104W", FT11, , "^TOPIX", "JPY", "H")</t>
        </r>
      </text>
    </comment>
    <comment ref="GD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=CIQ(B11, "IQ_CUSTOM_BETA", "-104W", FT11, , "^N225", "JPY", "H")</t>
        </r>
      </text>
    </comment>
    <comment ref="E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"IQ_REV", $C12)</t>
        </r>
      </text>
    </comment>
    <comment ref="F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"IQ_OTHER_REV", $C12)</t>
        </r>
      </text>
    </comment>
    <comment ref="G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"IQ_TOTAL_REV", $C12)</t>
        </r>
      </text>
    </comment>
    <comment ref="H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"IQ_COGS", $C12)</t>
        </r>
      </text>
    </comment>
    <comment ref="I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"IQ_GP", $C12)</t>
        </r>
      </text>
    </comment>
    <comment ref="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"IQ_SGA_SUPPL", $C12)</t>
        </r>
      </text>
    </comment>
    <comment ref="K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"IQ_PROV_BAD_DEBTS", $C12)</t>
        </r>
      </text>
    </comment>
    <comment ref="L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"IQ_RD_EXP", $C12)</t>
        </r>
      </text>
    </comment>
    <comment ref="M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"IQ_DA_SUPPL", $C12)</t>
        </r>
      </text>
    </comment>
    <comment ref="N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"IQ_GW_INTAN_AMORT", $C12)</t>
        </r>
      </text>
    </comment>
    <comment ref="O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"IQ_OTHER_OPER", $C12)</t>
        </r>
      </text>
    </comment>
    <comment ref="P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"IQ_TOTAL_OTHER_OPER", $C12)</t>
        </r>
      </text>
    </comment>
    <comment ref="Q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"IQ_OPER_INC", $C12)</t>
        </r>
      </text>
    </comment>
    <comment ref="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"IQ_INTEREST_EXP", $C12)</t>
        </r>
      </text>
    </comment>
    <comment ref="S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"IQ_INTEREST_INVEST_INC", $C12)</t>
        </r>
      </text>
    </comment>
    <comment ref="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"IQ_NET_INTEREST_EXP", $C12)</t>
        </r>
      </text>
    </comment>
    <comment ref="U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"IQ_INC_EQUITY", $C12)</t>
        </r>
      </text>
    </comment>
    <comment ref="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"IQ_CURRENCY_GAIN", $C12)</t>
        </r>
      </text>
    </comment>
    <comment ref="W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"IQ_OTHER_NON_OPER_EXP_SUPPL", $C12)</t>
        </r>
      </text>
    </comment>
    <comment ref="X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"IQ_EBT_EXCL", $C12)</t>
        </r>
      </text>
    </comment>
    <comment ref="Y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"IQ_IMPAIRMENT_GW", $C12)</t>
        </r>
      </text>
    </comment>
    <comment ref="Z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"IQ_GAIN_INVEST", $C12)</t>
        </r>
      </text>
    </comment>
    <comment ref="AA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"IQ_GAIN_ASSETS", $C12)</t>
        </r>
      </text>
    </comment>
    <comment ref="AB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"IQ_ASSET_WRITEDOWN", $C12)</t>
        </r>
      </text>
    </comment>
    <comment ref="AC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"IQ_OTHER_UNUSUAL_SUPPL", $C12)</t>
        </r>
      </text>
    </comment>
    <comment ref="AD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"IQ_EBT", $C12)</t>
        </r>
      </text>
    </comment>
    <comment ref="AE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"IQ_INC_TAX", $C12)</t>
        </r>
      </text>
    </comment>
    <comment ref="AF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"IQ_EARNING_CO", $C12)</t>
        </r>
      </text>
    </comment>
    <comment ref="AG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"IQ_DO", $C12)</t>
        </r>
      </text>
    </comment>
    <comment ref="AH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"IQ_EXTRA_ACC_ITEMS", $C12)</t>
        </r>
      </text>
    </comment>
    <comment ref="AI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"IQ_NI_COMPANY", $C12)</t>
        </r>
      </text>
    </comment>
    <comment ref="A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"IQ_MINORITY_INTEREST_IS", $C12)</t>
        </r>
      </text>
    </comment>
    <comment ref="AK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"IQ_NI", $C12)</t>
        </r>
      </text>
    </comment>
    <comment ref="AL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"IQ_PREF_DIV_OTHER", $C12)</t>
        </r>
      </text>
    </comment>
    <comment ref="AN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"IQ_BASIC_EPS_INCL", $C12)</t>
        </r>
      </text>
    </comment>
    <comment ref="AO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"IQ_BASIC_EPS_EXCL", $C12)</t>
        </r>
      </text>
    </comment>
    <comment ref="AP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"IQ_BASIC_WEIGHT", $C12)</t>
        </r>
      </text>
    </comment>
    <comment ref="AQ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"IQ_DILUT_EPS_INCL", $C12)</t>
        </r>
      </text>
    </comment>
    <comment ref="A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"IQ_DILUT_EPS_EXCL", $C12)</t>
        </r>
      </text>
    </comment>
    <comment ref="AS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"IQ_DILUT_WEIGHT", $C12)</t>
        </r>
      </text>
    </comment>
    <comment ref="A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"IQ_DIV_SHARE", $C12)</t>
        </r>
      </text>
    </comment>
    <comment ref="AU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=-CIQ($B12, "IQ_TOTAL_DIV_PAID_CF", $C12)/CIQ($B12, "IQ_NI", $C12)</t>
        </r>
      </text>
    </comment>
    <comment ref="AW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"IQ_EBITDA", $C12)</t>
        </r>
      </text>
    </comment>
    <comment ref="AX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"IQ_EBITA", $C12)</t>
        </r>
      </text>
    </comment>
    <comment ref="AY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"IQ_EBIT", $C12)</t>
        </r>
      </text>
    </comment>
    <comment ref="AZ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"IQ_EFFECT_TAX_RATE", $C12)/100</t>
        </r>
      </text>
    </comment>
    <comment ref="BA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"IQ_PERIODDATE_IS", $C12)</t>
        </r>
      </text>
    </comment>
    <comment ref="BC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"IQ_ADVERTISING", $C12)</t>
        </r>
      </text>
    </comment>
    <comment ref="BD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"IQ_SALES_MARKETING", $C12)</t>
        </r>
      </text>
    </comment>
    <comment ref="BE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"IQ_GA_EXP", $C12)</t>
        </r>
      </text>
    </comment>
    <comment ref="BF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"IQ_RD_EXP_FN", $C12)</t>
        </r>
      </text>
    </comment>
    <comment ref="BG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"IQ_NET_RENTAL_EXP", $C12)</t>
        </r>
      </text>
    </comment>
    <comment ref="BH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"IQ_IMPUT_OPER_LEASE_INT_EXP", $C12)</t>
        </r>
      </text>
    </comment>
    <comment ref="BI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"IQ_IMPUT_OPER_LEASE_DEPR", $C12)</t>
        </r>
      </text>
    </comment>
    <comment ref="BL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"IQ_CASH_EQUIV", $C12)</t>
        </r>
      </text>
    </comment>
    <comment ref="BM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"IQ_ST_INVEST", $C12)</t>
        </r>
      </text>
    </comment>
    <comment ref="BN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"IQ_CASH_ST_INVEST", $C12)</t>
        </r>
      </text>
    </comment>
    <comment ref="BO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"IQ_AR", $C12)</t>
        </r>
      </text>
    </comment>
    <comment ref="BP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"IQ_TOTAL_RECEIV", $C12)</t>
        </r>
      </text>
    </comment>
    <comment ref="BQ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"IQ_INVENTORY", $C12)</t>
        </r>
      </text>
    </comment>
    <comment ref="B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"IQ_DEF_TAX_ASSETS_CURRENT", $C12)</t>
        </r>
      </text>
    </comment>
    <comment ref="BS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"IQ_OTHER_CA_SUPPL", $C12)</t>
        </r>
      </text>
    </comment>
    <comment ref="B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"IQ_TOTAL_CA", $C12)</t>
        </r>
      </text>
    </comment>
    <comment ref="BU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"IQ_GPPE", $C12)</t>
        </r>
      </text>
    </comment>
    <comment ref="B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"IQ_AD", $C12)</t>
        </r>
      </text>
    </comment>
    <comment ref="BW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"IQ_NPPE", $C12)</t>
        </r>
      </text>
    </comment>
    <comment ref="BX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"IQ_LT_INVEST", $C12)</t>
        </r>
      </text>
    </comment>
    <comment ref="BY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"IQ_GW", $C12)</t>
        </r>
      </text>
    </comment>
    <comment ref="BZ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"IQ_OTHER_INTAN", $C12)</t>
        </r>
      </text>
    </comment>
    <comment ref="CA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"IQ_LOANS_RECEIV_LT", $C12)</t>
        </r>
      </text>
    </comment>
    <comment ref="CB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"IQ_DEF_TAX_ASSETS_LT", $C12)</t>
        </r>
      </text>
    </comment>
    <comment ref="CC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"IQ_OTHER_LT_ASSETS", $C12)</t>
        </r>
      </text>
    </comment>
    <comment ref="CD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"IQ_TOTAL_ASSETS", $C12)</t>
        </r>
      </text>
    </comment>
    <comment ref="CF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"IQ_AP", $C12)</t>
        </r>
      </text>
    </comment>
    <comment ref="CG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"IQ_AE", $C12)</t>
        </r>
      </text>
    </comment>
    <comment ref="CH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"IQ_ST_DEBT", $C12)</t>
        </r>
      </text>
    </comment>
    <comment ref="CI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"IQ_CURRENT_PORT_DEBT", $C12)</t>
        </r>
      </text>
    </comment>
    <comment ref="C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"IQ_CURRENT_PORT_LEASES", $C12)</t>
        </r>
      </text>
    </comment>
    <comment ref="CK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"IQ_INC_TAX_PAY_CURRENT", $C12)</t>
        </r>
      </text>
    </comment>
    <comment ref="CL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"IQ_OTHER_CL_SUPPL", $C12)</t>
        </r>
      </text>
    </comment>
    <comment ref="CM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"IQ_TOTAL_CL", $C12)</t>
        </r>
      </text>
    </comment>
    <comment ref="CN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"IQ_LT_DEBT", $C12)</t>
        </r>
      </text>
    </comment>
    <comment ref="CO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"IQ_CAPITAL_LEASES", $C12)</t>
        </r>
      </text>
    </comment>
    <comment ref="CP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"IQ_PENSION", $C12)</t>
        </r>
      </text>
    </comment>
    <comment ref="CQ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"IQ_DEF_TAX_LIAB_LT", $C12)</t>
        </r>
      </text>
    </comment>
    <comment ref="C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"IQ_OTHER_LIAB_LT", $C12)</t>
        </r>
      </text>
    </comment>
    <comment ref="CS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"IQ_TOTAL_LIAB", $C12)</t>
        </r>
      </text>
    </comment>
    <comment ref="C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"IQ_COMMON", $C12)</t>
        </r>
      </text>
    </comment>
    <comment ref="CU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"IQ_APIC", $C12)</t>
        </r>
      </text>
    </comment>
    <comment ref="C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"IQ_RE", $C12)</t>
        </r>
      </text>
    </comment>
    <comment ref="CW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"IQ_TREASURY", $C12)</t>
        </r>
      </text>
    </comment>
    <comment ref="CX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"IQ_OTHER_EQUITY", $C12)</t>
        </r>
      </text>
    </comment>
    <comment ref="CY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"IQ_TOTAL_COMMON_EQUITY", $C12)</t>
        </r>
      </text>
    </comment>
    <comment ref="CZ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"IQ_MINORITY_INTEREST", $C12)</t>
        </r>
      </text>
    </comment>
    <comment ref="DA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"IQ_TOTAL_EQUITY", $C12)</t>
        </r>
      </text>
    </comment>
    <comment ref="DB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"IQ_TOTAL_LIAB_EQUITY", $C12)</t>
        </r>
      </text>
    </comment>
    <comment ref="DD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"IQ_TOTAL_OUTSTANDING_FILING_DATE", $C12)</t>
        </r>
      </text>
    </comment>
    <comment ref="DE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"IQ_TOTAL_OUTSTANDING_BS_DATE", $C12)</t>
        </r>
      </text>
    </comment>
    <comment ref="DF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"IQ_BV_SHARE", $C12)</t>
        </r>
      </text>
    </comment>
    <comment ref="DG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"IQ_TOTAL_DEBT", $C12)</t>
        </r>
      </text>
    </comment>
    <comment ref="DH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"IQ_NET_DEBT", $C12)</t>
        </r>
      </text>
    </comment>
    <comment ref="DI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"IQ_DEBT_EQUIV_NET_PBO", $C12)</t>
        </r>
      </text>
    </comment>
    <comment ref="D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"IQ_DEBT_EQUIV_OPER_LEASE", $C12)</t>
        </r>
      </text>
    </comment>
    <comment ref="DK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"IQ_MINORITY_INTEREST_TOTAL", $C12)</t>
        </r>
      </text>
    </comment>
    <comment ref="DL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"IQ_EQUITY_METHOD", $C12)</t>
        </r>
      </text>
    </comment>
    <comment ref="DM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"IQ_RAW_INV", $C12)</t>
        </r>
      </text>
    </comment>
    <comment ref="DN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"IQ_WIP_INV", $C12)</t>
        </r>
      </text>
    </comment>
    <comment ref="DO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"IQ_FINISHED_INV", $C12)</t>
        </r>
      </text>
    </comment>
    <comment ref="DP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"IQ_LAND", $C12)</t>
        </r>
      </text>
    </comment>
    <comment ref="DQ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"IQ_BUILDINGS", $C12)</t>
        </r>
      </text>
    </comment>
    <comment ref="D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"IQ_MACHINERY", $C12)</t>
        </r>
      </text>
    </comment>
    <comment ref="DS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"IQ_CIP", $C12)</t>
        </r>
      </text>
    </comment>
    <comment ref="D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"IQ_FULL_TIME", $C12)</t>
        </r>
      </text>
    </comment>
    <comment ref="DU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"IQ_PART_TIME", $C12)</t>
        </r>
      </text>
    </comment>
    <comment ref="DW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"IQ_NI_CF", $C12)</t>
        </r>
      </text>
    </comment>
    <comment ref="DX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"IQ_DA_SUPPL_CF", $C12)</t>
        </r>
      </text>
    </comment>
    <comment ref="DY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"IQ_GW_INTAN_AMORT_CF", $C12)</t>
        </r>
      </text>
    </comment>
    <comment ref="DZ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"IQ_DA_CF", $C12)</t>
        </r>
      </text>
    </comment>
    <comment ref="EA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"IQ_MINORITY_INTEREST_CF", $C12)</t>
        </r>
      </text>
    </comment>
    <comment ref="EB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"IQ_GAIN_ASSETS_CF", $C12)</t>
        </r>
      </text>
    </comment>
    <comment ref="EC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"IQ_GAIN_INVEST_CF", $C12)</t>
        </r>
      </text>
    </comment>
    <comment ref="ED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"IQ_ASSET_WRITEDOWN_CF", $C12)</t>
        </r>
      </text>
    </comment>
    <comment ref="EE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"IQ_INC_EQUITY_CF", $C12)</t>
        </r>
      </text>
    </comment>
    <comment ref="EF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"IQ_PROV_BAD_DEBTS_CF", $C12)</t>
        </r>
      </text>
    </comment>
    <comment ref="EG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"IQ_OTHER_OPER_ACT", $C12)</t>
        </r>
      </text>
    </comment>
    <comment ref="EH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"IQ_CHANGE_AR", $C12)</t>
        </r>
      </text>
    </comment>
    <comment ref="EI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"IQ_CHANGE_INVENTORY", $C12)</t>
        </r>
      </text>
    </comment>
    <comment ref="E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"IQ_CHANGE_AP", $C12)</t>
        </r>
      </text>
    </comment>
    <comment ref="EK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"IQ_CHANGE_OTHER_NET_OPER_ASSETS", $C12)</t>
        </r>
      </text>
    </comment>
    <comment ref="EL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"IQ_CASH_OPER", $C12)</t>
        </r>
      </text>
    </comment>
    <comment ref="EM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"IQ_CAPEX", $C12)</t>
        </r>
      </text>
    </comment>
    <comment ref="EN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"IQ_SALE_PPE_CF", $C12)</t>
        </r>
      </text>
    </comment>
    <comment ref="EO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"IQ_CASH_ACQUIRE_CF", $C12)</t>
        </r>
      </text>
    </comment>
    <comment ref="EP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"IQ_DIVEST_CF", $C12)</t>
        </r>
      </text>
    </comment>
    <comment ref="EQ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"IQ_SALE_INTAN_CF", $C12)</t>
        </r>
      </text>
    </comment>
    <comment ref="E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"IQ_INVEST_SECURITY_CF", $C12)</t>
        </r>
      </text>
    </comment>
    <comment ref="ES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"IQ_INVEST_LOANS_CF", $C12)</t>
        </r>
      </text>
    </comment>
    <comment ref="E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"IQ_OTHER_INVEST_ACT_SUPPL", $C12)</t>
        </r>
      </text>
    </comment>
    <comment ref="EU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"IQ_CASH_INVEST", $C12)</t>
        </r>
      </text>
    </comment>
    <comment ref="E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"IQ_ST_DEBT_ISSUED", $C12)</t>
        </r>
      </text>
    </comment>
    <comment ref="EW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"IQ_LT_DEBT_ISSUED", $C12)</t>
        </r>
      </text>
    </comment>
    <comment ref="EX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"IQ_TOTAL_DEBT_ISSUED", $C12)</t>
        </r>
      </text>
    </comment>
    <comment ref="EY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"IQ_ST_DEBT_REPAID", $C12)</t>
        </r>
      </text>
    </comment>
    <comment ref="EZ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"IQ_LT_DEBT_REPAID", $C12)</t>
        </r>
      </text>
    </comment>
    <comment ref="FA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"IQ_TOTAL_DEBT_REPAID", $C12)</t>
        </r>
      </text>
    </comment>
    <comment ref="FB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"IQ_COMMON_ISSUED", $C12)</t>
        </r>
      </text>
    </comment>
    <comment ref="FC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"IQ_COMMON_REP", $C12)</t>
        </r>
      </text>
    </comment>
    <comment ref="FD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"IQ_COMMON_DIV_CF", $C12)</t>
        </r>
      </text>
    </comment>
    <comment ref="FE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"IQ_COMMON_PREF_DIV_CF", $C12)</t>
        </r>
      </text>
    </comment>
    <comment ref="FF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"IQ_TOTAL_DIV_PAID_CF", $C12)</t>
        </r>
      </text>
    </comment>
    <comment ref="FG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"IQ_SPECIAL_DIV_CF", $C12)</t>
        </r>
      </text>
    </comment>
    <comment ref="FH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"IQ_OTHER_FINANCE_ACT_SUPPL", $C12)</t>
        </r>
      </text>
    </comment>
    <comment ref="FI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"IQ_CASH_FINAN", $C12)</t>
        </r>
      </text>
    </comment>
    <comment ref="F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"IQ_FX", $C12)</t>
        </r>
      </text>
    </comment>
    <comment ref="FK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"IQ_NET_CHANGE", $C12)</t>
        </r>
      </text>
    </comment>
    <comment ref="FM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"IQ_CASH_INTEREST", $C12)</t>
        </r>
      </text>
    </comment>
    <comment ref="FN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"IQ_CASH_TAXES", $C12)</t>
        </r>
      </text>
    </comment>
    <comment ref="FO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"IQ_LEVERED_FCF", $C12)</t>
        </r>
      </text>
    </comment>
    <comment ref="FP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"IQ_UNLEVERED_FCF", $C12)</t>
        </r>
      </text>
    </comment>
    <comment ref="FQ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"IQ_CHANGE_NET_WORKING_CAPITAL", $C12)</t>
        </r>
      </text>
    </comment>
    <comment ref="F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"IQ_NET_DEBT_ISSUED", $C12)</t>
        </r>
      </text>
    </comment>
    <comment ref="FS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"IQ_FILING_CURRENCY", $C12)</t>
        </r>
      </text>
    </comment>
    <comment ref="F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"IQ_PERIODDATE_IS", $C12)</t>
        </r>
      </text>
    </comment>
    <comment ref="FU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"IQ_PERIODLENGTH_IS", $C12)</t>
        </r>
      </text>
    </comment>
    <comment ref="F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"IQ_MARKETCAP", $FT12)</t>
        </r>
      </text>
    </comment>
    <comment ref="FW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"IQ_CUSTOM_BETA", $FT12)</t>
        </r>
      </text>
    </comment>
    <comment ref="FX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"IQ_BETA_5YR", $FT12)</t>
        </r>
      </text>
    </comment>
    <comment ref="FY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"IQ_BETA_2YR", $FT12)</t>
        </r>
      </text>
    </comment>
    <comment ref="FZ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"IQ_BETA_1YR", $FT12)</t>
        </r>
      </text>
    </comment>
    <comment ref="GC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=CIQ(B12, "IQ_CUSTOM_BETA", "-104W", FT12, , "^TOPIX", "JPY", "H")</t>
        </r>
      </text>
    </comment>
    <comment ref="GD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=CIQ(B12, "IQ_CUSTOM_BETA", "-104W", FT12, , "^N225", "JPY", "H")</t>
        </r>
      </text>
    </comment>
    <comment ref="E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"IQ_REV", $C13)</t>
        </r>
      </text>
    </comment>
    <comment ref="F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"IQ_OTHER_REV", $C13)</t>
        </r>
      </text>
    </comment>
    <comment ref="G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"IQ_TOTAL_REV", $C13)</t>
        </r>
      </text>
    </comment>
    <comment ref="H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"IQ_COGS", $C13)</t>
        </r>
      </text>
    </comment>
    <comment ref="I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"IQ_GP", $C13)</t>
        </r>
      </text>
    </comment>
    <comment ref="J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"IQ_SGA_SUPPL", $C13)</t>
        </r>
      </text>
    </comment>
    <comment ref="K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"IQ_PROV_BAD_DEBTS", $C13)</t>
        </r>
      </text>
    </comment>
    <comment ref="L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"IQ_RD_EXP", $C13)</t>
        </r>
      </text>
    </comment>
    <comment ref="M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"IQ_DA_SUPPL", $C13)</t>
        </r>
      </text>
    </comment>
    <comment ref="N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"IQ_GW_INTAN_AMORT", $C13)</t>
        </r>
      </text>
    </comment>
    <comment ref="O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"IQ_OTHER_OPER", $C13)</t>
        </r>
      </text>
    </comment>
    <comment ref="P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"IQ_TOTAL_OTHER_OPER", $C13)</t>
        </r>
      </text>
    </comment>
    <comment ref="Q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"IQ_OPER_INC", $C13)</t>
        </r>
      </text>
    </comment>
    <comment ref="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"IQ_INTEREST_EXP", $C13)</t>
        </r>
      </text>
    </comment>
    <comment ref="S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"IQ_INTEREST_INVEST_INC", $C13)</t>
        </r>
      </text>
    </comment>
    <comment ref="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"IQ_NET_INTEREST_EXP", $C13)</t>
        </r>
      </text>
    </comment>
    <comment ref="U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"IQ_INC_EQUITY", $C13)</t>
        </r>
      </text>
    </comment>
    <comment ref="V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"IQ_CURRENCY_GAIN", $C13)</t>
        </r>
      </text>
    </comment>
    <comment ref="W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"IQ_OTHER_NON_OPER_EXP_SUPPL", $C13)</t>
        </r>
      </text>
    </comment>
    <comment ref="X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"IQ_EBT_EXCL", $C13)</t>
        </r>
      </text>
    </comment>
    <comment ref="Y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"IQ_IMPAIRMENT_GW", $C13)</t>
        </r>
      </text>
    </comment>
    <comment ref="Z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"IQ_GAIN_INVEST", $C13)</t>
        </r>
      </text>
    </comment>
    <comment ref="AA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"IQ_GAIN_ASSETS", $C13)</t>
        </r>
      </text>
    </comment>
    <comment ref="AB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"IQ_ASSET_WRITEDOWN", $C13)</t>
        </r>
      </text>
    </comment>
    <comment ref="AC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"IQ_OTHER_UNUSUAL_SUPPL", $C13)</t>
        </r>
      </text>
    </comment>
    <comment ref="AD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"IQ_EBT", $C13)</t>
        </r>
      </text>
    </comment>
    <comment ref="AE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"IQ_INC_TAX", $C13)</t>
        </r>
      </text>
    </comment>
    <comment ref="AF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"IQ_EARNING_CO", $C13)</t>
        </r>
      </text>
    </comment>
    <comment ref="AG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"IQ_DO", $C13)</t>
        </r>
      </text>
    </comment>
    <comment ref="AH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"IQ_EXTRA_ACC_ITEMS", $C13)</t>
        </r>
      </text>
    </comment>
    <comment ref="AI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"IQ_NI_COMPANY", $C13)</t>
        </r>
      </text>
    </comment>
    <comment ref="AJ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"IQ_MINORITY_INTEREST_IS", $C13)</t>
        </r>
      </text>
    </comment>
    <comment ref="AK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"IQ_NI", $C13)</t>
        </r>
      </text>
    </comment>
    <comment ref="AL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"IQ_PREF_DIV_OTHER", $C13)</t>
        </r>
      </text>
    </comment>
    <comment ref="AN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"IQ_BASIC_EPS_INCL", $C13)</t>
        </r>
      </text>
    </comment>
    <comment ref="AO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"IQ_BASIC_EPS_EXCL", $C13)</t>
        </r>
      </text>
    </comment>
    <comment ref="AP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"IQ_BASIC_WEIGHT", $C13)</t>
        </r>
      </text>
    </comment>
    <comment ref="AQ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"IQ_DILUT_EPS_INCL", $C13)</t>
        </r>
      </text>
    </comment>
    <comment ref="A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"IQ_DILUT_EPS_EXCL", $C13)</t>
        </r>
      </text>
    </comment>
    <comment ref="AS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"IQ_DILUT_WEIGHT", $C13)</t>
        </r>
      </text>
    </comment>
    <comment ref="A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"IQ_DIV_SHARE", $C13)</t>
        </r>
      </text>
    </comment>
    <comment ref="AU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=-CIQ($B13, "IQ_TOTAL_DIV_PAID_CF", $C13)/CIQ($B13, "IQ_NI", $C13)</t>
        </r>
      </text>
    </comment>
    <comment ref="AW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"IQ_EBITDA", $C13)</t>
        </r>
      </text>
    </comment>
    <comment ref="AX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"IQ_EBITA", $C13)</t>
        </r>
      </text>
    </comment>
    <comment ref="AY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"IQ_EBIT", $C13)</t>
        </r>
      </text>
    </comment>
    <comment ref="AZ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"IQ_EFFECT_TAX_RATE", $C13)/100</t>
        </r>
      </text>
    </comment>
    <comment ref="BA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"IQ_PERIODDATE_IS", $C13)</t>
        </r>
      </text>
    </comment>
    <comment ref="BC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"IQ_ADVERTISING", $C13)</t>
        </r>
      </text>
    </comment>
    <comment ref="BD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"IQ_SALES_MARKETING", $C13)</t>
        </r>
      </text>
    </comment>
    <comment ref="BE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"IQ_GA_EXP", $C13)</t>
        </r>
      </text>
    </comment>
    <comment ref="BF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"IQ_RD_EXP_FN", $C13)</t>
        </r>
      </text>
    </comment>
    <comment ref="BG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"IQ_NET_RENTAL_EXP", $C13)</t>
        </r>
      </text>
    </comment>
    <comment ref="BH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"IQ_IMPUT_OPER_LEASE_INT_EXP", $C13)</t>
        </r>
      </text>
    </comment>
    <comment ref="BI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"IQ_IMPUT_OPER_LEASE_DEPR", $C13)</t>
        </r>
      </text>
    </comment>
    <comment ref="BL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"IQ_CASH_EQUIV", $C13)</t>
        </r>
      </text>
    </comment>
    <comment ref="BM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"IQ_ST_INVEST", $C13)</t>
        </r>
      </text>
    </comment>
    <comment ref="BN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"IQ_CASH_ST_INVEST", $C13)</t>
        </r>
      </text>
    </comment>
    <comment ref="BO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"IQ_AR", $C13)</t>
        </r>
      </text>
    </comment>
    <comment ref="BP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"IQ_TOTAL_RECEIV", $C13)</t>
        </r>
      </text>
    </comment>
    <comment ref="BQ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"IQ_INVENTORY", $C13)</t>
        </r>
      </text>
    </comment>
    <comment ref="B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"IQ_DEF_TAX_ASSETS_CURRENT", $C13)</t>
        </r>
      </text>
    </comment>
    <comment ref="BS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"IQ_OTHER_CA_SUPPL", $C13)</t>
        </r>
      </text>
    </comment>
    <comment ref="B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"IQ_TOTAL_CA", $C13)</t>
        </r>
      </text>
    </comment>
    <comment ref="BU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"IQ_GPPE", $C13)</t>
        </r>
      </text>
    </comment>
    <comment ref="BV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"IQ_AD", $C13)</t>
        </r>
      </text>
    </comment>
    <comment ref="BW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"IQ_NPPE", $C13)</t>
        </r>
      </text>
    </comment>
    <comment ref="BX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"IQ_LT_INVEST", $C13)</t>
        </r>
      </text>
    </comment>
    <comment ref="BY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"IQ_GW", $C13)</t>
        </r>
      </text>
    </comment>
    <comment ref="BZ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"IQ_OTHER_INTAN", $C13)</t>
        </r>
      </text>
    </comment>
    <comment ref="CA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"IQ_LOANS_RECEIV_LT", $C13)</t>
        </r>
      </text>
    </comment>
    <comment ref="CB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"IQ_DEF_TAX_ASSETS_LT", $C13)</t>
        </r>
      </text>
    </comment>
    <comment ref="CC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"IQ_OTHER_LT_ASSETS", $C13)</t>
        </r>
      </text>
    </comment>
    <comment ref="CD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"IQ_TOTAL_ASSETS", $C13)</t>
        </r>
      </text>
    </comment>
    <comment ref="CF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"IQ_AP", $C13)</t>
        </r>
      </text>
    </comment>
    <comment ref="CG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"IQ_AE", $C13)</t>
        </r>
      </text>
    </comment>
    <comment ref="CH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"IQ_ST_DEBT", $C13)</t>
        </r>
      </text>
    </comment>
    <comment ref="CI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"IQ_CURRENT_PORT_DEBT", $C13)</t>
        </r>
      </text>
    </comment>
    <comment ref="CJ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"IQ_CURRENT_PORT_LEASES", $C13)</t>
        </r>
      </text>
    </comment>
    <comment ref="CK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"IQ_INC_TAX_PAY_CURRENT", $C13)</t>
        </r>
      </text>
    </comment>
    <comment ref="CL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"IQ_OTHER_CL_SUPPL", $C13)</t>
        </r>
      </text>
    </comment>
    <comment ref="CM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"IQ_TOTAL_CL", $C13)</t>
        </r>
      </text>
    </comment>
    <comment ref="CN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"IQ_LT_DEBT", $C13)</t>
        </r>
      </text>
    </comment>
    <comment ref="CO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"IQ_CAPITAL_LEASES", $C13)</t>
        </r>
      </text>
    </comment>
    <comment ref="CP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"IQ_PENSION", $C13)</t>
        </r>
      </text>
    </comment>
    <comment ref="CQ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"IQ_DEF_TAX_LIAB_LT", $C13)</t>
        </r>
      </text>
    </comment>
    <comment ref="C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"IQ_OTHER_LIAB_LT", $C13)</t>
        </r>
      </text>
    </comment>
    <comment ref="CS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"IQ_TOTAL_LIAB", $C13)</t>
        </r>
      </text>
    </comment>
    <comment ref="C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"IQ_COMMON", $C13)</t>
        </r>
      </text>
    </comment>
    <comment ref="CU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"IQ_APIC", $C13)</t>
        </r>
      </text>
    </comment>
    <comment ref="CV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"IQ_RE", $C13)</t>
        </r>
      </text>
    </comment>
    <comment ref="CW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"IQ_TREASURY", $C13)</t>
        </r>
      </text>
    </comment>
    <comment ref="CX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"IQ_OTHER_EQUITY", $C13)</t>
        </r>
      </text>
    </comment>
    <comment ref="CY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"IQ_TOTAL_COMMON_EQUITY", $C13)</t>
        </r>
      </text>
    </comment>
    <comment ref="CZ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"IQ_MINORITY_INTEREST", $C13)</t>
        </r>
      </text>
    </comment>
    <comment ref="DA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"IQ_TOTAL_EQUITY", $C13)</t>
        </r>
      </text>
    </comment>
    <comment ref="DB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"IQ_TOTAL_LIAB_EQUITY", $C13)</t>
        </r>
      </text>
    </comment>
    <comment ref="DD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"IQ_TOTAL_OUTSTANDING_FILING_DATE", $C13)</t>
        </r>
      </text>
    </comment>
    <comment ref="DE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"IQ_TOTAL_OUTSTANDING_BS_DATE", $C13)</t>
        </r>
      </text>
    </comment>
    <comment ref="DF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"IQ_BV_SHARE", $C13)</t>
        </r>
      </text>
    </comment>
    <comment ref="DG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"IQ_TOTAL_DEBT", $C13)</t>
        </r>
      </text>
    </comment>
    <comment ref="DH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"IQ_NET_DEBT", $C13)</t>
        </r>
      </text>
    </comment>
    <comment ref="DI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"IQ_DEBT_EQUIV_NET_PBO", $C13)</t>
        </r>
      </text>
    </comment>
    <comment ref="DJ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"IQ_DEBT_EQUIV_OPER_LEASE", $C13)</t>
        </r>
      </text>
    </comment>
    <comment ref="DK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"IQ_MINORITY_INTEREST_TOTAL", $C13)</t>
        </r>
      </text>
    </comment>
    <comment ref="DL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"IQ_EQUITY_METHOD", $C13)</t>
        </r>
      </text>
    </comment>
    <comment ref="DM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"IQ_RAW_INV", $C13)</t>
        </r>
      </text>
    </comment>
    <comment ref="DN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"IQ_WIP_INV", $C13)</t>
        </r>
      </text>
    </comment>
    <comment ref="DO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"IQ_FINISHED_INV", $C13)</t>
        </r>
      </text>
    </comment>
    <comment ref="DP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"IQ_LAND", $C13)</t>
        </r>
      </text>
    </comment>
    <comment ref="DQ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"IQ_BUILDINGS", $C13)</t>
        </r>
      </text>
    </comment>
    <comment ref="D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"IQ_MACHINERY", $C13)</t>
        </r>
      </text>
    </comment>
    <comment ref="DS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"IQ_CIP", $C13)</t>
        </r>
      </text>
    </comment>
    <comment ref="D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"IQ_FULL_TIME", $C13)</t>
        </r>
      </text>
    </comment>
    <comment ref="DU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"IQ_PART_TIME", $C13)</t>
        </r>
      </text>
    </comment>
    <comment ref="DW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"IQ_NI_CF", $C13)</t>
        </r>
      </text>
    </comment>
    <comment ref="DX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"IQ_DA_SUPPL_CF", $C13)</t>
        </r>
      </text>
    </comment>
    <comment ref="DY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"IQ_GW_INTAN_AMORT_CF", $C13)</t>
        </r>
      </text>
    </comment>
    <comment ref="DZ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"IQ_DA_CF", $C13)</t>
        </r>
      </text>
    </comment>
    <comment ref="EA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"IQ_MINORITY_INTEREST_CF", $C13)</t>
        </r>
      </text>
    </comment>
    <comment ref="EB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"IQ_GAIN_ASSETS_CF", $C13)</t>
        </r>
      </text>
    </comment>
    <comment ref="EC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"IQ_GAIN_INVEST_CF", $C13)</t>
        </r>
      </text>
    </comment>
    <comment ref="ED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"IQ_ASSET_WRITEDOWN_CF", $C13)</t>
        </r>
      </text>
    </comment>
    <comment ref="EE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"IQ_INC_EQUITY_CF", $C13)</t>
        </r>
      </text>
    </comment>
    <comment ref="EF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"IQ_PROV_BAD_DEBTS_CF", $C13)</t>
        </r>
      </text>
    </comment>
    <comment ref="EG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"IQ_OTHER_OPER_ACT", $C13)</t>
        </r>
      </text>
    </comment>
    <comment ref="EH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"IQ_CHANGE_AR", $C13)</t>
        </r>
      </text>
    </comment>
    <comment ref="EI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"IQ_CHANGE_INVENTORY", $C13)</t>
        </r>
      </text>
    </comment>
    <comment ref="EJ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"IQ_CHANGE_AP", $C13)</t>
        </r>
      </text>
    </comment>
    <comment ref="EK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"IQ_CHANGE_OTHER_NET_OPER_ASSETS", $C13)</t>
        </r>
      </text>
    </comment>
    <comment ref="EL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"IQ_CASH_OPER", $C13)</t>
        </r>
      </text>
    </comment>
    <comment ref="EM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"IQ_CAPEX", $C13)</t>
        </r>
      </text>
    </comment>
    <comment ref="EN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"IQ_SALE_PPE_CF", $C13)</t>
        </r>
      </text>
    </comment>
    <comment ref="EO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"IQ_CASH_ACQUIRE_CF", $C13)</t>
        </r>
      </text>
    </comment>
    <comment ref="EP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"IQ_DIVEST_CF", $C13)</t>
        </r>
      </text>
    </comment>
    <comment ref="EQ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"IQ_SALE_INTAN_CF", $C13)</t>
        </r>
      </text>
    </comment>
    <comment ref="E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"IQ_INVEST_SECURITY_CF", $C13)</t>
        </r>
      </text>
    </comment>
    <comment ref="ES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"IQ_INVEST_LOANS_CF", $C13)</t>
        </r>
      </text>
    </comment>
    <comment ref="E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"IQ_OTHER_INVEST_ACT_SUPPL", $C13)</t>
        </r>
      </text>
    </comment>
    <comment ref="EU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"IQ_CASH_INVEST", $C13)</t>
        </r>
      </text>
    </comment>
    <comment ref="EV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"IQ_ST_DEBT_ISSUED", $C13)</t>
        </r>
      </text>
    </comment>
    <comment ref="EW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"IQ_LT_DEBT_ISSUED", $C13)</t>
        </r>
      </text>
    </comment>
    <comment ref="EX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"IQ_TOTAL_DEBT_ISSUED", $C13)</t>
        </r>
      </text>
    </comment>
    <comment ref="EY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"IQ_ST_DEBT_REPAID", $C13)</t>
        </r>
      </text>
    </comment>
    <comment ref="EZ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"IQ_LT_DEBT_REPAID", $C13)</t>
        </r>
      </text>
    </comment>
    <comment ref="FA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"IQ_TOTAL_DEBT_REPAID", $C13)</t>
        </r>
      </text>
    </comment>
    <comment ref="FB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"IQ_COMMON_ISSUED", $C13)</t>
        </r>
      </text>
    </comment>
    <comment ref="FC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"IQ_COMMON_REP", $C13)</t>
        </r>
      </text>
    </comment>
    <comment ref="FD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"IQ_COMMON_DIV_CF", $C13)</t>
        </r>
      </text>
    </comment>
    <comment ref="FE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"IQ_COMMON_PREF_DIV_CF", $C13)</t>
        </r>
      </text>
    </comment>
    <comment ref="FF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"IQ_TOTAL_DIV_PAID_CF", $C13)</t>
        </r>
      </text>
    </comment>
    <comment ref="FG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"IQ_SPECIAL_DIV_CF", $C13)</t>
        </r>
      </text>
    </comment>
    <comment ref="FH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"IQ_OTHER_FINANCE_ACT_SUPPL", $C13)</t>
        </r>
      </text>
    </comment>
    <comment ref="FI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"IQ_CASH_FINAN", $C13)</t>
        </r>
      </text>
    </comment>
    <comment ref="FJ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"IQ_FX", $C13)</t>
        </r>
      </text>
    </comment>
    <comment ref="FK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"IQ_NET_CHANGE", $C13)</t>
        </r>
      </text>
    </comment>
    <comment ref="FM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"IQ_CASH_INTEREST", $C13)</t>
        </r>
      </text>
    </comment>
    <comment ref="FN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"IQ_CASH_TAXES", $C13)</t>
        </r>
      </text>
    </comment>
    <comment ref="FO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"IQ_LEVERED_FCF", $C13)</t>
        </r>
      </text>
    </comment>
    <comment ref="FP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"IQ_UNLEVERED_FCF", $C13)</t>
        </r>
      </text>
    </comment>
    <comment ref="FQ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"IQ_CHANGE_NET_WORKING_CAPITAL", $C13)</t>
        </r>
      </text>
    </comment>
    <comment ref="F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"IQ_NET_DEBT_ISSUED", $C13)</t>
        </r>
      </text>
    </comment>
    <comment ref="FS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"IQ_FILING_CURRENCY", $C13)</t>
        </r>
      </text>
    </comment>
    <comment ref="F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"IQ_PERIODDATE_IS", $C13)</t>
        </r>
      </text>
    </comment>
    <comment ref="FU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"IQ_PERIODLENGTH_IS", $C13)</t>
        </r>
      </text>
    </comment>
    <comment ref="FV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"IQ_MARKETCAP", $FT13)</t>
        </r>
      </text>
    </comment>
    <comment ref="FW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"IQ_CUSTOM_BETA", $FT13)</t>
        </r>
      </text>
    </comment>
    <comment ref="FX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"IQ_BETA_5YR", $FT13)</t>
        </r>
      </text>
    </comment>
    <comment ref="FY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"IQ_BETA_2YR", $FT13)</t>
        </r>
      </text>
    </comment>
    <comment ref="FZ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"IQ_BETA_1YR", $FT13)</t>
        </r>
      </text>
    </comment>
    <comment ref="GC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=CIQ(B13, "IQ_CUSTOM_BETA", "-104W", FT13, , "^TOPIX", "JPY", "H")</t>
        </r>
      </text>
    </comment>
    <comment ref="GD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=CIQ(B13, "IQ_CUSTOM_BETA", "-104W", FT13, , "^N225", "JPY", "H")</t>
        </r>
      </text>
    </comment>
    <comment ref="E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"IQ_REV", $C14)</t>
        </r>
      </text>
    </comment>
    <comment ref="F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"IQ_OTHER_REV", $C14)</t>
        </r>
      </text>
    </comment>
    <comment ref="G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"IQ_TOTAL_REV", $C14)</t>
        </r>
      </text>
    </comment>
    <comment ref="H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"IQ_COGS", $C14)</t>
        </r>
      </text>
    </comment>
    <comment ref="I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"IQ_GP", $C14)</t>
        </r>
      </text>
    </comment>
    <comment ref="J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"IQ_SGA_SUPPL", $C14)</t>
        </r>
      </text>
    </comment>
    <comment ref="K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"IQ_PROV_BAD_DEBTS", $C14)</t>
        </r>
      </text>
    </comment>
    <comment ref="L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"IQ_RD_EXP", $C14)</t>
        </r>
      </text>
    </comment>
    <comment ref="M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"IQ_DA_SUPPL", $C14)</t>
        </r>
      </text>
    </comment>
    <comment ref="N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"IQ_GW_INTAN_AMORT", $C14)</t>
        </r>
      </text>
    </comment>
    <comment ref="O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"IQ_OTHER_OPER", $C14)</t>
        </r>
      </text>
    </comment>
    <comment ref="P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"IQ_TOTAL_OTHER_OPER", $C14)</t>
        </r>
      </text>
    </comment>
    <comment ref="Q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"IQ_OPER_INC", $C14)</t>
        </r>
      </text>
    </comment>
    <comment ref="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"IQ_INTEREST_EXP", $C14)</t>
        </r>
      </text>
    </comment>
    <comment ref="S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"IQ_INTEREST_INVEST_INC", $C14)</t>
        </r>
      </text>
    </comment>
    <comment ref="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"IQ_NET_INTEREST_EXP", $C14)</t>
        </r>
      </text>
    </comment>
    <comment ref="U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"IQ_INC_EQUITY", $C14)</t>
        </r>
      </text>
    </comment>
    <comment ref="V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"IQ_CURRENCY_GAIN", $C14)</t>
        </r>
      </text>
    </comment>
    <comment ref="W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"IQ_OTHER_NON_OPER_EXP_SUPPL", $C14)</t>
        </r>
      </text>
    </comment>
    <comment ref="X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"IQ_EBT_EXCL", $C14)</t>
        </r>
      </text>
    </comment>
    <comment ref="Y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"IQ_IMPAIRMENT_GW", $C14)</t>
        </r>
      </text>
    </comment>
    <comment ref="Z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"IQ_GAIN_INVEST", $C14)</t>
        </r>
      </text>
    </comment>
    <comment ref="AA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"IQ_GAIN_ASSETS", $C14)</t>
        </r>
      </text>
    </comment>
    <comment ref="AB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"IQ_ASSET_WRITEDOWN", $C14)</t>
        </r>
      </text>
    </comment>
    <comment ref="AC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"IQ_OTHER_UNUSUAL_SUPPL", $C14)</t>
        </r>
      </text>
    </comment>
    <comment ref="AD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"IQ_EBT", $C14)</t>
        </r>
      </text>
    </comment>
    <comment ref="AE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"IQ_INC_TAX", $C14)</t>
        </r>
      </text>
    </comment>
    <comment ref="AF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"IQ_EARNING_CO", $C14)</t>
        </r>
      </text>
    </comment>
    <comment ref="AG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"IQ_DO", $C14)</t>
        </r>
      </text>
    </comment>
    <comment ref="AH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"IQ_EXTRA_ACC_ITEMS", $C14)</t>
        </r>
      </text>
    </comment>
    <comment ref="AI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"IQ_NI_COMPANY", $C14)</t>
        </r>
      </text>
    </comment>
    <comment ref="AJ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"IQ_MINORITY_INTEREST_IS", $C14)</t>
        </r>
      </text>
    </comment>
    <comment ref="AK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"IQ_NI", $C14)</t>
        </r>
      </text>
    </comment>
    <comment ref="AL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"IQ_PREF_DIV_OTHER", $C14)</t>
        </r>
      </text>
    </comment>
    <comment ref="AN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"IQ_BASIC_EPS_INCL", $C14)</t>
        </r>
      </text>
    </comment>
    <comment ref="AO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"IQ_BASIC_EPS_EXCL", $C14)</t>
        </r>
      </text>
    </comment>
    <comment ref="AP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"IQ_BASIC_WEIGHT", $C14)</t>
        </r>
      </text>
    </comment>
    <comment ref="AQ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"IQ_DILUT_EPS_INCL", $C14)</t>
        </r>
      </text>
    </comment>
    <comment ref="A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"IQ_DILUT_EPS_EXCL", $C14)</t>
        </r>
      </text>
    </comment>
    <comment ref="AS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"IQ_DILUT_WEIGHT", $C14)</t>
        </r>
      </text>
    </comment>
    <comment ref="A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"IQ_DIV_SHARE", $C14)</t>
        </r>
      </text>
    </comment>
    <comment ref="AU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=-CIQ($B14, "IQ_TOTAL_DIV_PAID_CF", $C14)/CIQ($B14, "IQ_NI", $C14)</t>
        </r>
      </text>
    </comment>
    <comment ref="AW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"IQ_EBITDA", $C14)</t>
        </r>
      </text>
    </comment>
    <comment ref="AX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"IQ_EBITA", $C14)</t>
        </r>
      </text>
    </comment>
    <comment ref="AY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"IQ_EBIT", $C14)</t>
        </r>
      </text>
    </comment>
    <comment ref="AZ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"IQ_EFFECT_TAX_RATE", $C14)/100</t>
        </r>
      </text>
    </comment>
    <comment ref="BA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"IQ_PERIODDATE_IS", $C14)</t>
        </r>
      </text>
    </comment>
    <comment ref="BC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"IQ_ADVERTISING", $C14)</t>
        </r>
      </text>
    </comment>
    <comment ref="BD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"IQ_SALES_MARKETING", $C14)</t>
        </r>
      </text>
    </comment>
    <comment ref="BE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"IQ_GA_EXP", $C14)</t>
        </r>
      </text>
    </comment>
    <comment ref="BF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"IQ_RD_EXP_FN", $C14)</t>
        </r>
      </text>
    </comment>
    <comment ref="BG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"IQ_NET_RENTAL_EXP", $C14)</t>
        </r>
      </text>
    </comment>
    <comment ref="BH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"IQ_IMPUT_OPER_LEASE_INT_EXP", $C14)</t>
        </r>
      </text>
    </comment>
    <comment ref="BI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"IQ_IMPUT_OPER_LEASE_DEPR", $C14)</t>
        </r>
      </text>
    </comment>
    <comment ref="BL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"IQ_CASH_EQUIV", $C14)</t>
        </r>
      </text>
    </comment>
    <comment ref="BM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"IQ_ST_INVEST", $C14)</t>
        </r>
      </text>
    </comment>
    <comment ref="BN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"IQ_CASH_ST_INVEST", $C14)</t>
        </r>
      </text>
    </comment>
    <comment ref="BO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"IQ_AR", $C14)</t>
        </r>
      </text>
    </comment>
    <comment ref="BP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"IQ_TOTAL_RECEIV", $C14)</t>
        </r>
      </text>
    </comment>
    <comment ref="BQ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"IQ_INVENTORY", $C14)</t>
        </r>
      </text>
    </comment>
    <comment ref="B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"IQ_DEF_TAX_ASSETS_CURRENT", $C14)</t>
        </r>
      </text>
    </comment>
    <comment ref="BS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"IQ_OTHER_CA_SUPPL", $C14)</t>
        </r>
      </text>
    </comment>
    <comment ref="B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"IQ_TOTAL_CA", $C14)</t>
        </r>
      </text>
    </comment>
    <comment ref="BU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"IQ_GPPE", $C14)</t>
        </r>
      </text>
    </comment>
    <comment ref="BV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"IQ_AD", $C14)</t>
        </r>
      </text>
    </comment>
    <comment ref="BW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"IQ_NPPE", $C14)</t>
        </r>
      </text>
    </comment>
    <comment ref="BX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"IQ_LT_INVEST", $C14)</t>
        </r>
      </text>
    </comment>
    <comment ref="BY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"IQ_GW", $C14)</t>
        </r>
      </text>
    </comment>
    <comment ref="BZ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"IQ_OTHER_INTAN", $C14)</t>
        </r>
      </text>
    </comment>
    <comment ref="CA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"IQ_LOANS_RECEIV_LT", $C14)</t>
        </r>
      </text>
    </comment>
    <comment ref="CB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"IQ_DEF_TAX_ASSETS_LT", $C14)</t>
        </r>
      </text>
    </comment>
    <comment ref="CC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"IQ_OTHER_LT_ASSETS", $C14)</t>
        </r>
      </text>
    </comment>
    <comment ref="CD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"IQ_TOTAL_ASSETS", $C14)</t>
        </r>
      </text>
    </comment>
    <comment ref="CF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"IQ_AP", $C14)</t>
        </r>
      </text>
    </comment>
    <comment ref="CG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"IQ_AE", $C14)</t>
        </r>
      </text>
    </comment>
    <comment ref="CH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"IQ_ST_DEBT", $C14)</t>
        </r>
      </text>
    </comment>
    <comment ref="CI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"IQ_CURRENT_PORT_DEBT", $C14)</t>
        </r>
      </text>
    </comment>
    <comment ref="CJ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"IQ_CURRENT_PORT_LEASES", $C14)</t>
        </r>
      </text>
    </comment>
    <comment ref="CK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"IQ_INC_TAX_PAY_CURRENT", $C14)</t>
        </r>
      </text>
    </comment>
    <comment ref="CL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"IQ_OTHER_CL_SUPPL", $C14)</t>
        </r>
      </text>
    </comment>
    <comment ref="CM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"IQ_TOTAL_CL", $C14)</t>
        </r>
      </text>
    </comment>
    <comment ref="CN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"IQ_LT_DEBT", $C14)</t>
        </r>
      </text>
    </comment>
    <comment ref="CO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"IQ_CAPITAL_LEASES", $C14)</t>
        </r>
      </text>
    </comment>
    <comment ref="CP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"IQ_PENSION", $C14)</t>
        </r>
      </text>
    </comment>
    <comment ref="CQ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"IQ_DEF_TAX_LIAB_LT", $C14)</t>
        </r>
      </text>
    </comment>
    <comment ref="C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"IQ_OTHER_LIAB_LT", $C14)</t>
        </r>
      </text>
    </comment>
    <comment ref="CS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"IQ_TOTAL_LIAB", $C14)</t>
        </r>
      </text>
    </comment>
    <comment ref="C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"IQ_COMMON", $C14)</t>
        </r>
      </text>
    </comment>
    <comment ref="CU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"IQ_APIC", $C14)</t>
        </r>
      </text>
    </comment>
    <comment ref="CV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"IQ_RE", $C14)</t>
        </r>
      </text>
    </comment>
    <comment ref="CW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"IQ_TREASURY", $C14)</t>
        </r>
      </text>
    </comment>
    <comment ref="CX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"IQ_OTHER_EQUITY", $C14)</t>
        </r>
      </text>
    </comment>
    <comment ref="CY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"IQ_TOTAL_COMMON_EQUITY", $C14)</t>
        </r>
      </text>
    </comment>
    <comment ref="CZ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"IQ_MINORITY_INTEREST", $C14)</t>
        </r>
      </text>
    </comment>
    <comment ref="DA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"IQ_TOTAL_EQUITY", $C14)</t>
        </r>
      </text>
    </comment>
    <comment ref="DB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"IQ_TOTAL_LIAB_EQUITY", $C14)</t>
        </r>
      </text>
    </comment>
    <comment ref="DD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"IQ_TOTAL_OUTSTANDING_FILING_DATE", $C14)</t>
        </r>
      </text>
    </comment>
    <comment ref="DE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"IQ_TOTAL_OUTSTANDING_BS_DATE", $C14)</t>
        </r>
      </text>
    </comment>
    <comment ref="DF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"IQ_BV_SHARE", $C14)</t>
        </r>
      </text>
    </comment>
    <comment ref="DG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"IQ_TOTAL_DEBT", $C14)</t>
        </r>
      </text>
    </comment>
    <comment ref="DH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"IQ_NET_DEBT", $C14)</t>
        </r>
      </text>
    </comment>
    <comment ref="DI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"IQ_DEBT_EQUIV_NET_PBO", $C14)</t>
        </r>
      </text>
    </comment>
    <comment ref="DJ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"IQ_DEBT_EQUIV_OPER_LEASE", $C14)</t>
        </r>
      </text>
    </comment>
    <comment ref="DK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"IQ_MINORITY_INTEREST_TOTAL", $C14)</t>
        </r>
      </text>
    </comment>
    <comment ref="DL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"IQ_EQUITY_METHOD", $C14)</t>
        </r>
      </text>
    </comment>
    <comment ref="DM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"IQ_RAW_INV", $C14)</t>
        </r>
      </text>
    </comment>
    <comment ref="DN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"IQ_WIP_INV", $C14)</t>
        </r>
      </text>
    </comment>
    <comment ref="DO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"IQ_FINISHED_INV", $C14)</t>
        </r>
      </text>
    </comment>
    <comment ref="DP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"IQ_LAND", $C14)</t>
        </r>
      </text>
    </comment>
    <comment ref="DQ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"IQ_BUILDINGS", $C14)</t>
        </r>
      </text>
    </comment>
    <comment ref="D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"IQ_MACHINERY", $C14)</t>
        </r>
      </text>
    </comment>
    <comment ref="DS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"IQ_CIP", $C14)</t>
        </r>
      </text>
    </comment>
    <comment ref="D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"IQ_FULL_TIME", $C14)</t>
        </r>
      </text>
    </comment>
    <comment ref="DU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"IQ_PART_TIME", $C14)</t>
        </r>
      </text>
    </comment>
    <comment ref="DW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"IQ_NI_CF", $C14)</t>
        </r>
      </text>
    </comment>
    <comment ref="DX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"IQ_DA_SUPPL_CF", $C14)</t>
        </r>
      </text>
    </comment>
    <comment ref="DY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"IQ_GW_INTAN_AMORT_CF", $C14)</t>
        </r>
      </text>
    </comment>
    <comment ref="DZ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"IQ_DA_CF", $C14)</t>
        </r>
      </text>
    </comment>
    <comment ref="EA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"IQ_MINORITY_INTEREST_CF", $C14)</t>
        </r>
      </text>
    </comment>
    <comment ref="EB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"IQ_GAIN_ASSETS_CF", $C14)</t>
        </r>
      </text>
    </comment>
    <comment ref="EC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"IQ_GAIN_INVEST_CF", $C14)</t>
        </r>
      </text>
    </comment>
    <comment ref="ED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"IQ_ASSET_WRITEDOWN_CF", $C14)</t>
        </r>
      </text>
    </comment>
    <comment ref="EE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"IQ_INC_EQUITY_CF", $C14)</t>
        </r>
      </text>
    </comment>
    <comment ref="EF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"IQ_PROV_BAD_DEBTS_CF", $C14)</t>
        </r>
      </text>
    </comment>
    <comment ref="EG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"IQ_OTHER_OPER_ACT", $C14)</t>
        </r>
      </text>
    </comment>
    <comment ref="EH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"IQ_CHANGE_AR", $C14)</t>
        </r>
      </text>
    </comment>
    <comment ref="EI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"IQ_CHANGE_INVENTORY", $C14)</t>
        </r>
      </text>
    </comment>
    <comment ref="EJ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"IQ_CHANGE_AP", $C14)</t>
        </r>
      </text>
    </comment>
    <comment ref="EK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"IQ_CHANGE_OTHER_NET_OPER_ASSETS", $C14)</t>
        </r>
      </text>
    </comment>
    <comment ref="EL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"IQ_CASH_OPER", $C14)</t>
        </r>
      </text>
    </comment>
    <comment ref="EM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"IQ_CAPEX", $C14)</t>
        </r>
      </text>
    </comment>
    <comment ref="EN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"IQ_SALE_PPE_CF", $C14)</t>
        </r>
      </text>
    </comment>
    <comment ref="EO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"IQ_CASH_ACQUIRE_CF", $C14)</t>
        </r>
      </text>
    </comment>
    <comment ref="EP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"IQ_DIVEST_CF", $C14)</t>
        </r>
      </text>
    </comment>
    <comment ref="EQ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"IQ_SALE_INTAN_CF", $C14)</t>
        </r>
      </text>
    </comment>
    <comment ref="E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"IQ_INVEST_SECURITY_CF", $C14)</t>
        </r>
      </text>
    </comment>
    <comment ref="ES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"IQ_INVEST_LOANS_CF", $C14)</t>
        </r>
      </text>
    </comment>
    <comment ref="E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"IQ_OTHER_INVEST_ACT_SUPPL", $C14)</t>
        </r>
      </text>
    </comment>
    <comment ref="EU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"IQ_CASH_INVEST", $C14)</t>
        </r>
      </text>
    </comment>
    <comment ref="EV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"IQ_ST_DEBT_ISSUED", $C14)</t>
        </r>
      </text>
    </comment>
    <comment ref="EW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"IQ_LT_DEBT_ISSUED", $C14)</t>
        </r>
      </text>
    </comment>
    <comment ref="EX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"IQ_TOTAL_DEBT_ISSUED", $C14)</t>
        </r>
      </text>
    </comment>
    <comment ref="EY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"IQ_ST_DEBT_REPAID", $C14)</t>
        </r>
      </text>
    </comment>
    <comment ref="EZ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"IQ_LT_DEBT_REPAID", $C14)</t>
        </r>
      </text>
    </comment>
    <comment ref="FA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"IQ_TOTAL_DEBT_REPAID", $C14)</t>
        </r>
      </text>
    </comment>
    <comment ref="FB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"IQ_COMMON_ISSUED", $C14)</t>
        </r>
      </text>
    </comment>
    <comment ref="FC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"IQ_COMMON_REP", $C14)</t>
        </r>
      </text>
    </comment>
    <comment ref="FD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"IQ_COMMON_DIV_CF", $C14)</t>
        </r>
      </text>
    </comment>
    <comment ref="FE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"IQ_COMMON_PREF_DIV_CF", $C14)</t>
        </r>
      </text>
    </comment>
    <comment ref="FF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"IQ_TOTAL_DIV_PAID_CF", $C14)</t>
        </r>
      </text>
    </comment>
    <comment ref="FG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"IQ_SPECIAL_DIV_CF", $C14)</t>
        </r>
      </text>
    </comment>
    <comment ref="FH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"IQ_OTHER_FINANCE_ACT_SUPPL", $C14)</t>
        </r>
      </text>
    </comment>
    <comment ref="FI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"IQ_CASH_FINAN", $C14)</t>
        </r>
      </text>
    </comment>
    <comment ref="FJ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"IQ_FX", $C14)</t>
        </r>
      </text>
    </comment>
    <comment ref="FK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"IQ_NET_CHANGE", $C14)</t>
        </r>
      </text>
    </comment>
    <comment ref="FM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"IQ_CASH_INTEREST", $C14)</t>
        </r>
      </text>
    </comment>
    <comment ref="FN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"IQ_CASH_TAXES", $C14)</t>
        </r>
      </text>
    </comment>
    <comment ref="FO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"IQ_LEVERED_FCF", $C14)</t>
        </r>
      </text>
    </comment>
    <comment ref="FP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"IQ_UNLEVERED_FCF", $C14)</t>
        </r>
      </text>
    </comment>
    <comment ref="FQ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"IQ_CHANGE_NET_WORKING_CAPITAL", $C14)</t>
        </r>
      </text>
    </comment>
    <comment ref="F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"IQ_NET_DEBT_ISSUED", $C14)</t>
        </r>
      </text>
    </comment>
    <comment ref="FS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"IQ_FILING_CURRENCY", $C14)</t>
        </r>
      </text>
    </comment>
    <comment ref="F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"IQ_PERIODDATE_IS", $C14)</t>
        </r>
      </text>
    </comment>
    <comment ref="FU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"IQ_PERIODLENGTH_IS", $C14)</t>
        </r>
      </text>
    </comment>
    <comment ref="FV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"IQ_MARKETCAP", $FT14)</t>
        </r>
      </text>
    </comment>
    <comment ref="FW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"IQ_CUSTOM_BETA", $FT14)</t>
        </r>
      </text>
    </comment>
    <comment ref="FX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"IQ_BETA_5YR", $FT14)</t>
        </r>
      </text>
    </comment>
    <comment ref="FY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"IQ_BETA_2YR", $FT14)</t>
        </r>
      </text>
    </comment>
    <comment ref="FZ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"IQ_BETA_1YR", $FT14)</t>
        </r>
      </text>
    </comment>
    <comment ref="GC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=CIQ(B14, "IQ_CUSTOM_BETA", "-104W", FT14, , "^TOPIX", "JPY", "H")</t>
        </r>
      </text>
    </comment>
    <comment ref="GD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=CIQ(B14, "IQ_CUSTOM_BETA", "-104W", FT14, , "^N225", "JPY", "H")</t>
        </r>
      </text>
    </comment>
    <comment ref="E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"IQ_REV", $C15)</t>
        </r>
      </text>
    </comment>
    <comment ref="F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"IQ_OTHER_REV", $C15)</t>
        </r>
      </text>
    </comment>
    <comment ref="G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"IQ_TOTAL_REV", $C15)</t>
        </r>
      </text>
    </comment>
    <comment ref="H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"IQ_COGS", $C15)</t>
        </r>
      </text>
    </comment>
    <comment ref="I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"IQ_GP", $C15)</t>
        </r>
      </text>
    </comment>
    <comment ref="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"IQ_SGA_SUPPL", $C15)</t>
        </r>
      </text>
    </comment>
    <comment ref="K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"IQ_PROV_BAD_DEBTS", $C15)</t>
        </r>
      </text>
    </comment>
    <comment ref="L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"IQ_RD_EXP", $C15)</t>
        </r>
      </text>
    </comment>
    <comment ref="M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"IQ_DA_SUPPL", $C15)</t>
        </r>
      </text>
    </comment>
    <comment ref="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"IQ_GW_INTAN_AMORT", $C15)</t>
        </r>
      </text>
    </comment>
    <comment ref="O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"IQ_OTHER_OPER", $C15)</t>
        </r>
      </text>
    </comment>
    <comment ref="P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"IQ_TOTAL_OTHER_OPER", $C15)</t>
        </r>
      </text>
    </comment>
    <comment ref="Q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"IQ_OPER_INC", $C15)</t>
        </r>
      </text>
    </comment>
    <comment ref="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"IQ_INTEREST_EXP", $C15)</t>
        </r>
      </text>
    </comment>
    <comment ref="S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"IQ_INTEREST_INVEST_INC", $C15)</t>
        </r>
      </text>
    </comment>
    <comment ref="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"IQ_NET_INTEREST_EXP", $C15)</t>
        </r>
      </text>
    </comment>
    <comment ref="U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"IQ_INC_EQUITY", $C15)</t>
        </r>
      </text>
    </comment>
    <comment ref="V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"IQ_CURRENCY_GAIN", $C15)</t>
        </r>
      </text>
    </comment>
    <comment ref="W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"IQ_OTHER_NON_OPER_EXP_SUPPL", $C15)</t>
        </r>
      </text>
    </comment>
    <comment ref="X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"IQ_EBT_EXCL", $C15)</t>
        </r>
      </text>
    </comment>
    <comment ref="Y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"IQ_IMPAIRMENT_GW", $C15)</t>
        </r>
      </text>
    </comment>
    <comment ref="Z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"IQ_GAIN_INVEST", $C15)</t>
        </r>
      </text>
    </comment>
    <comment ref="AA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"IQ_GAIN_ASSETS", $C15)</t>
        </r>
      </text>
    </comment>
    <comment ref="AB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"IQ_ASSET_WRITEDOWN", $C15)</t>
        </r>
      </text>
    </comment>
    <comment ref="AC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"IQ_OTHER_UNUSUAL_SUPPL", $C15)</t>
        </r>
      </text>
    </comment>
    <comment ref="AD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"IQ_EBT", $C15)</t>
        </r>
      </text>
    </comment>
    <comment ref="AE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"IQ_INC_TAX", $C15)</t>
        </r>
      </text>
    </comment>
    <comment ref="AF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"IQ_EARNING_CO", $C15)</t>
        </r>
      </text>
    </comment>
    <comment ref="AG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"IQ_DO", $C15)</t>
        </r>
      </text>
    </comment>
    <comment ref="AH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"IQ_EXTRA_ACC_ITEMS", $C15)</t>
        </r>
      </text>
    </comment>
    <comment ref="AI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"IQ_NI_COMPANY", $C15)</t>
        </r>
      </text>
    </comment>
    <comment ref="A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"IQ_MINORITY_INTEREST_IS", $C15)</t>
        </r>
      </text>
    </comment>
    <comment ref="AK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"IQ_NI", $C15)</t>
        </r>
      </text>
    </comment>
    <comment ref="AL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"IQ_PREF_DIV_OTHER", $C15)</t>
        </r>
      </text>
    </comment>
    <comment ref="A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"IQ_BASIC_EPS_INCL", $C15)</t>
        </r>
      </text>
    </comment>
    <comment ref="AO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"IQ_BASIC_EPS_EXCL", $C15)</t>
        </r>
      </text>
    </comment>
    <comment ref="AP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"IQ_BASIC_WEIGHT", $C15)</t>
        </r>
      </text>
    </comment>
    <comment ref="AQ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"IQ_DILUT_EPS_INCL", $C15)</t>
        </r>
      </text>
    </comment>
    <comment ref="A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"IQ_DILUT_EPS_EXCL", $C15)</t>
        </r>
      </text>
    </comment>
    <comment ref="AS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"IQ_DILUT_WEIGHT", $C15)</t>
        </r>
      </text>
    </comment>
    <comment ref="A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"IQ_DIV_SHARE", $C15)</t>
        </r>
      </text>
    </comment>
    <comment ref="AU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=-CIQ($B15, "IQ_TOTAL_DIV_PAID_CF", $C15)/CIQ($B15, "IQ_NI", $C15)</t>
        </r>
      </text>
    </comment>
    <comment ref="AW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"IQ_EBITDA", $C15)</t>
        </r>
      </text>
    </comment>
    <comment ref="AX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"IQ_EBITA", $C15)</t>
        </r>
      </text>
    </comment>
    <comment ref="AY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"IQ_EBIT", $C15)</t>
        </r>
      </text>
    </comment>
    <comment ref="AZ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"IQ_EFFECT_TAX_RATE", $C15)/100</t>
        </r>
      </text>
    </comment>
    <comment ref="BA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"IQ_PERIODDATE_IS", $C15)</t>
        </r>
      </text>
    </comment>
    <comment ref="BC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"IQ_ADVERTISING", $C15)</t>
        </r>
      </text>
    </comment>
    <comment ref="BD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"IQ_SALES_MARKETING", $C15)</t>
        </r>
      </text>
    </comment>
    <comment ref="BE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"IQ_GA_EXP", $C15)</t>
        </r>
      </text>
    </comment>
    <comment ref="BF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"IQ_RD_EXP_FN", $C15)</t>
        </r>
      </text>
    </comment>
    <comment ref="BG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"IQ_NET_RENTAL_EXP", $C15)</t>
        </r>
      </text>
    </comment>
    <comment ref="BH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"IQ_IMPUT_OPER_LEASE_INT_EXP", $C15)</t>
        </r>
      </text>
    </comment>
    <comment ref="BI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"IQ_IMPUT_OPER_LEASE_DEPR", $C15)</t>
        </r>
      </text>
    </comment>
    <comment ref="BL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"IQ_CASH_EQUIV", $C15)</t>
        </r>
      </text>
    </comment>
    <comment ref="BM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"IQ_ST_INVEST", $C15)</t>
        </r>
      </text>
    </comment>
    <comment ref="B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"IQ_CASH_ST_INVEST", $C15)</t>
        </r>
      </text>
    </comment>
    <comment ref="BO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"IQ_AR", $C15)</t>
        </r>
      </text>
    </comment>
    <comment ref="BP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"IQ_TOTAL_RECEIV", $C15)</t>
        </r>
      </text>
    </comment>
    <comment ref="BQ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"IQ_INVENTORY", $C15)</t>
        </r>
      </text>
    </comment>
    <comment ref="B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"IQ_DEF_TAX_ASSETS_CURRENT", $C15)</t>
        </r>
      </text>
    </comment>
    <comment ref="BS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"IQ_OTHER_CA_SUPPL", $C15)</t>
        </r>
      </text>
    </comment>
    <comment ref="B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"IQ_TOTAL_CA", $C15)</t>
        </r>
      </text>
    </comment>
    <comment ref="BU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"IQ_GPPE", $C15)</t>
        </r>
      </text>
    </comment>
    <comment ref="BV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"IQ_AD", $C15)</t>
        </r>
      </text>
    </comment>
    <comment ref="BW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"IQ_NPPE", $C15)</t>
        </r>
      </text>
    </comment>
    <comment ref="BX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"IQ_LT_INVEST", $C15)</t>
        </r>
      </text>
    </comment>
    <comment ref="BY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"IQ_GW", $C15)</t>
        </r>
      </text>
    </comment>
    <comment ref="BZ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"IQ_OTHER_INTAN", $C15)</t>
        </r>
      </text>
    </comment>
    <comment ref="CA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"IQ_LOANS_RECEIV_LT", $C15)</t>
        </r>
      </text>
    </comment>
    <comment ref="CB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"IQ_DEF_TAX_ASSETS_LT", $C15)</t>
        </r>
      </text>
    </comment>
    <comment ref="CC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"IQ_OTHER_LT_ASSETS", $C15)</t>
        </r>
      </text>
    </comment>
    <comment ref="CD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"IQ_TOTAL_ASSETS", $C15)</t>
        </r>
      </text>
    </comment>
    <comment ref="CF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"IQ_AP", $C15)</t>
        </r>
      </text>
    </comment>
    <comment ref="CG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"IQ_AE", $C15)</t>
        </r>
      </text>
    </comment>
    <comment ref="CH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"IQ_ST_DEBT", $C15)</t>
        </r>
      </text>
    </comment>
    <comment ref="CI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"IQ_CURRENT_PORT_DEBT", $C15)</t>
        </r>
      </text>
    </comment>
    <comment ref="C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"IQ_CURRENT_PORT_LEASES", $C15)</t>
        </r>
      </text>
    </comment>
    <comment ref="CK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"IQ_INC_TAX_PAY_CURRENT", $C15)</t>
        </r>
      </text>
    </comment>
    <comment ref="CL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"IQ_OTHER_CL_SUPPL", $C15)</t>
        </r>
      </text>
    </comment>
    <comment ref="CM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"IQ_TOTAL_CL", $C15)</t>
        </r>
      </text>
    </comment>
    <comment ref="C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"IQ_LT_DEBT", $C15)</t>
        </r>
      </text>
    </comment>
    <comment ref="CO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"IQ_CAPITAL_LEASES", $C15)</t>
        </r>
      </text>
    </comment>
    <comment ref="CP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"IQ_PENSION", $C15)</t>
        </r>
      </text>
    </comment>
    <comment ref="CQ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"IQ_DEF_TAX_LIAB_LT", $C15)</t>
        </r>
      </text>
    </comment>
    <comment ref="C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"IQ_OTHER_LIAB_LT", $C15)</t>
        </r>
      </text>
    </comment>
    <comment ref="CS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"IQ_TOTAL_LIAB", $C15)</t>
        </r>
      </text>
    </comment>
    <comment ref="C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"IQ_COMMON", $C15)</t>
        </r>
      </text>
    </comment>
    <comment ref="CU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"IQ_APIC", $C15)</t>
        </r>
      </text>
    </comment>
    <comment ref="CV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"IQ_RE", $C15)</t>
        </r>
      </text>
    </comment>
    <comment ref="CW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"IQ_TREASURY", $C15)</t>
        </r>
      </text>
    </comment>
    <comment ref="CX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"IQ_OTHER_EQUITY", $C15)</t>
        </r>
      </text>
    </comment>
    <comment ref="CY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"IQ_TOTAL_COMMON_EQUITY", $C15)</t>
        </r>
      </text>
    </comment>
    <comment ref="CZ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"IQ_MINORITY_INTEREST", $C15)</t>
        </r>
      </text>
    </comment>
    <comment ref="DA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"IQ_TOTAL_EQUITY", $C15)</t>
        </r>
      </text>
    </comment>
    <comment ref="DB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"IQ_TOTAL_LIAB_EQUITY", $C15)</t>
        </r>
      </text>
    </comment>
    <comment ref="DD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"IQ_TOTAL_OUTSTANDING_FILING_DATE", $C15)</t>
        </r>
      </text>
    </comment>
    <comment ref="DE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"IQ_TOTAL_OUTSTANDING_BS_DATE", $C15)</t>
        </r>
      </text>
    </comment>
    <comment ref="DF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"IQ_BV_SHARE", $C15)</t>
        </r>
      </text>
    </comment>
    <comment ref="DG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"IQ_TOTAL_DEBT", $C15)</t>
        </r>
      </text>
    </comment>
    <comment ref="DH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"IQ_NET_DEBT", $C15)</t>
        </r>
      </text>
    </comment>
    <comment ref="DI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"IQ_DEBT_EQUIV_NET_PBO", $C15)</t>
        </r>
      </text>
    </comment>
    <comment ref="D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"IQ_DEBT_EQUIV_OPER_LEASE", $C15)</t>
        </r>
      </text>
    </comment>
    <comment ref="DK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"IQ_MINORITY_INTEREST_TOTAL", $C15)</t>
        </r>
      </text>
    </comment>
    <comment ref="DL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"IQ_EQUITY_METHOD", $C15)</t>
        </r>
      </text>
    </comment>
    <comment ref="DM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"IQ_RAW_INV", $C15)</t>
        </r>
      </text>
    </comment>
    <comment ref="D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"IQ_WIP_INV", $C15)</t>
        </r>
      </text>
    </comment>
    <comment ref="DO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"IQ_FINISHED_INV", $C15)</t>
        </r>
      </text>
    </comment>
    <comment ref="DP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"IQ_LAND", $C15)</t>
        </r>
      </text>
    </comment>
    <comment ref="DQ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"IQ_BUILDINGS", $C15)</t>
        </r>
      </text>
    </comment>
    <comment ref="D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"IQ_MACHINERY", $C15)</t>
        </r>
      </text>
    </comment>
    <comment ref="DS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"IQ_CIP", $C15)</t>
        </r>
      </text>
    </comment>
    <comment ref="D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"IQ_FULL_TIME", $C15)</t>
        </r>
      </text>
    </comment>
    <comment ref="DU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"IQ_PART_TIME", $C15)</t>
        </r>
      </text>
    </comment>
    <comment ref="DW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"IQ_NI_CF", $C15)</t>
        </r>
      </text>
    </comment>
    <comment ref="DX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"IQ_DA_SUPPL_CF", $C15)</t>
        </r>
      </text>
    </comment>
    <comment ref="DY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"IQ_GW_INTAN_AMORT_CF", $C15)</t>
        </r>
      </text>
    </comment>
    <comment ref="DZ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"IQ_DA_CF", $C15)</t>
        </r>
      </text>
    </comment>
    <comment ref="EA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"IQ_MINORITY_INTEREST_CF", $C15)</t>
        </r>
      </text>
    </comment>
    <comment ref="EB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"IQ_GAIN_ASSETS_CF", $C15)</t>
        </r>
      </text>
    </comment>
    <comment ref="EC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"IQ_GAIN_INVEST_CF", $C15)</t>
        </r>
      </text>
    </comment>
    <comment ref="ED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"IQ_ASSET_WRITEDOWN_CF", $C15)</t>
        </r>
      </text>
    </comment>
    <comment ref="EE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"IQ_INC_EQUITY_CF", $C15)</t>
        </r>
      </text>
    </comment>
    <comment ref="EF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"IQ_PROV_BAD_DEBTS_CF", $C15)</t>
        </r>
      </text>
    </comment>
    <comment ref="EG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"IQ_OTHER_OPER_ACT", $C15)</t>
        </r>
      </text>
    </comment>
    <comment ref="EH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"IQ_CHANGE_AR", $C15)</t>
        </r>
      </text>
    </comment>
    <comment ref="EI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"IQ_CHANGE_INVENTORY", $C15)</t>
        </r>
      </text>
    </comment>
    <comment ref="E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"IQ_CHANGE_AP", $C15)</t>
        </r>
      </text>
    </comment>
    <comment ref="EK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"IQ_CHANGE_OTHER_NET_OPER_ASSETS", $C15)</t>
        </r>
      </text>
    </comment>
    <comment ref="EL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"IQ_CASH_OPER", $C15)</t>
        </r>
      </text>
    </comment>
    <comment ref="EM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"IQ_CAPEX", $C15)</t>
        </r>
      </text>
    </comment>
    <comment ref="E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"IQ_SALE_PPE_CF", $C15)</t>
        </r>
      </text>
    </comment>
    <comment ref="EO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"IQ_CASH_ACQUIRE_CF", $C15)</t>
        </r>
      </text>
    </comment>
    <comment ref="EP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"IQ_DIVEST_CF", $C15)</t>
        </r>
      </text>
    </comment>
    <comment ref="EQ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"IQ_SALE_INTAN_CF", $C15)</t>
        </r>
      </text>
    </comment>
    <comment ref="E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"IQ_INVEST_SECURITY_CF", $C15)</t>
        </r>
      </text>
    </comment>
    <comment ref="ES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"IQ_INVEST_LOANS_CF", $C15)</t>
        </r>
      </text>
    </comment>
    <comment ref="E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"IQ_OTHER_INVEST_ACT_SUPPL", $C15)</t>
        </r>
      </text>
    </comment>
    <comment ref="EU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"IQ_CASH_INVEST", $C15)</t>
        </r>
      </text>
    </comment>
    <comment ref="EV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"IQ_ST_DEBT_ISSUED", $C15)</t>
        </r>
      </text>
    </comment>
    <comment ref="EW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"IQ_LT_DEBT_ISSUED", $C15)</t>
        </r>
      </text>
    </comment>
    <comment ref="EX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"IQ_TOTAL_DEBT_ISSUED", $C15)</t>
        </r>
      </text>
    </comment>
    <comment ref="EY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"IQ_ST_DEBT_REPAID", $C15)</t>
        </r>
      </text>
    </comment>
    <comment ref="EZ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"IQ_LT_DEBT_REPAID", $C15)</t>
        </r>
      </text>
    </comment>
    <comment ref="FA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"IQ_TOTAL_DEBT_REPAID", $C15)</t>
        </r>
      </text>
    </comment>
    <comment ref="FB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"IQ_COMMON_ISSUED", $C15)</t>
        </r>
      </text>
    </comment>
    <comment ref="FC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"IQ_COMMON_REP", $C15)</t>
        </r>
      </text>
    </comment>
    <comment ref="FD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"IQ_COMMON_DIV_CF", $C15)</t>
        </r>
      </text>
    </comment>
    <comment ref="FE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"IQ_COMMON_PREF_DIV_CF", $C15)</t>
        </r>
      </text>
    </comment>
    <comment ref="FF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"IQ_TOTAL_DIV_PAID_CF", $C15)</t>
        </r>
      </text>
    </comment>
    <comment ref="FG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"IQ_SPECIAL_DIV_CF", $C15)</t>
        </r>
      </text>
    </comment>
    <comment ref="FH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"IQ_OTHER_FINANCE_ACT_SUPPL", $C15)</t>
        </r>
      </text>
    </comment>
    <comment ref="FI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"IQ_CASH_FINAN", $C15)</t>
        </r>
      </text>
    </comment>
    <comment ref="F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"IQ_FX", $C15)</t>
        </r>
      </text>
    </comment>
    <comment ref="FK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"IQ_NET_CHANGE", $C15)</t>
        </r>
      </text>
    </comment>
    <comment ref="FM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"IQ_CASH_INTEREST", $C15)</t>
        </r>
      </text>
    </comment>
    <comment ref="F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"IQ_CASH_TAXES", $C15)</t>
        </r>
      </text>
    </comment>
    <comment ref="FO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"IQ_LEVERED_FCF", $C15)</t>
        </r>
      </text>
    </comment>
    <comment ref="FP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"IQ_UNLEVERED_FCF", $C15)</t>
        </r>
      </text>
    </comment>
    <comment ref="FQ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"IQ_CHANGE_NET_WORKING_CAPITAL", $C15)</t>
        </r>
      </text>
    </comment>
    <comment ref="F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"IQ_NET_DEBT_ISSUED", $C15)</t>
        </r>
      </text>
    </comment>
    <comment ref="FS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"IQ_FILING_CURRENCY", $C15)</t>
        </r>
      </text>
    </comment>
    <comment ref="F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"IQ_PERIODDATE_IS", $C15)</t>
        </r>
      </text>
    </comment>
    <comment ref="FU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"IQ_PERIODLENGTH_IS", $C15)</t>
        </r>
      </text>
    </comment>
    <comment ref="FV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"IQ_MARKETCAP", $FT15)</t>
        </r>
      </text>
    </comment>
    <comment ref="FW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"IQ_CUSTOM_BETA", $FT15)</t>
        </r>
      </text>
    </comment>
    <comment ref="FX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"IQ_BETA_5YR", $FT15)</t>
        </r>
      </text>
    </comment>
    <comment ref="FY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"IQ_BETA_2YR", $FT15)</t>
        </r>
      </text>
    </comment>
    <comment ref="FZ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"IQ_BETA_1YR", $FT15)</t>
        </r>
      </text>
    </comment>
    <comment ref="GC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=CIQ(B15, "IQ_CUSTOM_BETA", "-104W", FT15, , "^TOPIX", "JPY", "H")</t>
        </r>
      </text>
    </comment>
    <comment ref="GD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=CIQ(B15, "IQ_CUSTOM_BETA", "-104W", FT15, , "^N225", "JPY", "H")</t>
        </r>
      </text>
    </comment>
    <comment ref="E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"IQ_REV", $C16)</t>
        </r>
      </text>
    </comment>
    <comment ref="F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"IQ_OTHER_REV", $C16)</t>
        </r>
      </text>
    </comment>
    <comment ref="G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"IQ_TOTAL_REV", $C16)</t>
        </r>
      </text>
    </comment>
    <comment ref="H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"IQ_COGS", $C16)</t>
        </r>
      </text>
    </comment>
    <comment ref="I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"IQ_GP", $C16)</t>
        </r>
      </text>
    </comment>
    <comment ref="J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"IQ_SGA_SUPPL", $C16)</t>
        </r>
      </text>
    </comment>
    <comment ref="K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"IQ_PROV_BAD_DEBTS", $C16)</t>
        </r>
      </text>
    </comment>
    <comment ref="L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"IQ_RD_EXP", $C16)</t>
        </r>
      </text>
    </comment>
    <comment ref="M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"IQ_DA_SUPPL", $C16)</t>
        </r>
      </text>
    </comment>
    <comment ref="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"IQ_GW_INTAN_AMORT", $C16)</t>
        </r>
      </text>
    </comment>
    <comment ref="O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"IQ_OTHER_OPER", $C16)</t>
        </r>
      </text>
    </comment>
    <comment ref="P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"IQ_TOTAL_OTHER_OPER", $C16)</t>
        </r>
      </text>
    </comment>
    <comment ref="Q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"IQ_OPER_INC", $C16)</t>
        </r>
      </text>
    </comment>
    <comment ref="R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"IQ_INTEREST_EXP", $C16)</t>
        </r>
      </text>
    </comment>
    <comment ref="S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"IQ_INTEREST_INVEST_INC", $C16)</t>
        </r>
      </text>
    </comment>
    <comment ref="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"IQ_NET_INTEREST_EXP", $C16)</t>
        </r>
      </text>
    </comment>
    <comment ref="U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"IQ_INC_EQUITY", $C16)</t>
        </r>
      </text>
    </comment>
    <comment ref="V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"IQ_CURRENCY_GAIN", $C16)</t>
        </r>
      </text>
    </comment>
    <comment ref="W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"IQ_OTHER_NON_OPER_EXP_SUPPL", $C16)</t>
        </r>
      </text>
    </comment>
    <comment ref="X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"IQ_EBT_EXCL", $C16)</t>
        </r>
      </text>
    </comment>
    <comment ref="Y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"IQ_IMPAIRMENT_GW", $C16)</t>
        </r>
      </text>
    </comment>
    <comment ref="Z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"IQ_GAIN_INVEST", $C16)</t>
        </r>
      </text>
    </comment>
    <comment ref="AA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"IQ_GAIN_ASSETS", $C16)</t>
        </r>
      </text>
    </comment>
    <comment ref="AB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"IQ_ASSET_WRITEDOWN", $C16)</t>
        </r>
      </text>
    </comment>
    <comment ref="AC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"IQ_OTHER_UNUSUAL_SUPPL", $C16)</t>
        </r>
      </text>
    </comment>
    <comment ref="AD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"IQ_EBT", $C16)</t>
        </r>
      </text>
    </comment>
    <comment ref="AE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"IQ_INC_TAX", $C16)</t>
        </r>
      </text>
    </comment>
    <comment ref="AF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"IQ_EARNING_CO", $C16)</t>
        </r>
      </text>
    </comment>
    <comment ref="AG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"IQ_DO", $C16)</t>
        </r>
      </text>
    </comment>
    <comment ref="AH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"IQ_EXTRA_ACC_ITEMS", $C16)</t>
        </r>
      </text>
    </comment>
    <comment ref="AI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"IQ_NI_COMPANY", $C16)</t>
        </r>
      </text>
    </comment>
    <comment ref="AJ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"IQ_MINORITY_INTEREST_IS", $C16)</t>
        </r>
      </text>
    </comment>
    <comment ref="AK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"IQ_NI", $C16)</t>
        </r>
      </text>
    </comment>
    <comment ref="AL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"IQ_PREF_DIV_OTHER", $C16)</t>
        </r>
      </text>
    </comment>
    <comment ref="A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"IQ_BASIC_EPS_INCL", $C16)</t>
        </r>
      </text>
    </comment>
    <comment ref="AO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"IQ_BASIC_EPS_EXCL", $C16)</t>
        </r>
      </text>
    </comment>
    <comment ref="AP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"IQ_BASIC_WEIGHT", $C16)</t>
        </r>
      </text>
    </comment>
    <comment ref="AQ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"IQ_DILUT_EPS_INCL", $C16)</t>
        </r>
      </text>
    </comment>
    <comment ref="AR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"IQ_DILUT_EPS_EXCL", $C16)</t>
        </r>
      </text>
    </comment>
    <comment ref="AS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"IQ_DILUT_WEIGHT", $C16)</t>
        </r>
      </text>
    </comment>
    <comment ref="A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"IQ_DIV_SHARE", $C16)</t>
        </r>
      </text>
    </comment>
    <comment ref="AU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=-CIQ($B16, "IQ_TOTAL_DIV_PAID_CF", $C16)/CIQ($B16, "IQ_NI", $C16)</t>
        </r>
      </text>
    </comment>
    <comment ref="AW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"IQ_EBITDA", $C16)</t>
        </r>
      </text>
    </comment>
    <comment ref="AX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"IQ_EBITA", $C16)</t>
        </r>
      </text>
    </comment>
    <comment ref="AY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"IQ_EBIT", $C16)</t>
        </r>
      </text>
    </comment>
    <comment ref="AZ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"IQ_EFFECT_TAX_RATE", $C16)/100</t>
        </r>
      </text>
    </comment>
    <comment ref="BA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"IQ_PERIODDATE_IS", $C16)</t>
        </r>
      </text>
    </comment>
    <comment ref="BC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"IQ_ADVERTISING", $C16)</t>
        </r>
      </text>
    </comment>
    <comment ref="BD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"IQ_SALES_MARKETING", $C16)</t>
        </r>
      </text>
    </comment>
    <comment ref="BE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"IQ_GA_EXP", $C16)</t>
        </r>
      </text>
    </comment>
    <comment ref="BF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"IQ_RD_EXP_FN", $C16)</t>
        </r>
      </text>
    </comment>
    <comment ref="BG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"IQ_NET_RENTAL_EXP", $C16)</t>
        </r>
      </text>
    </comment>
    <comment ref="BH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"IQ_IMPUT_OPER_LEASE_INT_EXP", $C16)</t>
        </r>
      </text>
    </comment>
    <comment ref="BI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"IQ_IMPUT_OPER_LEASE_DEPR", $C16)</t>
        </r>
      </text>
    </comment>
    <comment ref="BL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"IQ_CASH_EQUIV", $C16)</t>
        </r>
      </text>
    </comment>
    <comment ref="BM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"IQ_ST_INVEST", $C16)</t>
        </r>
      </text>
    </comment>
    <comment ref="B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"IQ_CASH_ST_INVEST", $C16)</t>
        </r>
      </text>
    </comment>
    <comment ref="BO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"IQ_AR", $C16)</t>
        </r>
      </text>
    </comment>
    <comment ref="BP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"IQ_TOTAL_RECEIV", $C16)</t>
        </r>
      </text>
    </comment>
    <comment ref="BQ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"IQ_INVENTORY", $C16)</t>
        </r>
      </text>
    </comment>
    <comment ref="BR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"IQ_DEF_TAX_ASSETS_CURRENT", $C16)</t>
        </r>
      </text>
    </comment>
    <comment ref="BS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"IQ_OTHER_CA_SUPPL", $C16)</t>
        </r>
      </text>
    </comment>
    <comment ref="B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"IQ_TOTAL_CA", $C16)</t>
        </r>
      </text>
    </comment>
    <comment ref="BU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"IQ_GPPE", $C16)</t>
        </r>
      </text>
    </comment>
    <comment ref="BV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"IQ_AD", $C16)</t>
        </r>
      </text>
    </comment>
    <comment ref="BW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"IQ_NPPE", $C16)</t>
        </r>
      </text>
    </comment>
    <comment ref="BX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"IQ_LT_INVEST", $C16)</t>
        </r>
      </text>
    </comment>
    <comment ref="BY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"IQ_GW", $C16)</t>
        </r>
      </text>
    </comment>
    <comment ref="BZ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"IQ_OTHER_INTAN", $C16)</t>
        </r>
      </text>
    </comment>
    <comment ref="CA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"IQ_LOANS_RECEIV_LT", $C16)</t>
        </r>
      </text>
    </comment>
    <comment ref="CB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"IQ_DEF_TAX_ASSETS_LT", $C16)</t>
        </r>
      </text>
    </comment>
    <comment ref="CC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"IQ_OTHER_LT_ASSETS", $C16)</t>
        </r>
      </text>
    </comment>
    <comment ref="CD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"IQ_TOTAL_ASSETS", $C16)</t>
        </r>
      </text>
    </comment>
    <comment ref="CF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"IQ_AP", $C16)</t>
        </r>
      </text>
    </comment>
    <comment ref="CG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"IQ_AE", $C16)</t>
        </r>
      </text>
    </comment>
    <comment ref="CH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"IQ_ST_DEBT", $C16)</t>
        </r>
      </text>
    </comment>
    <comment ref="CI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"IQ_CURRENT_PORT_DEBT", $C16)</t>
        </r>
      </text>
    </comment>
    <comment ref="CJ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"IQ_CURRENT_PORT_LEASES", $C16)</t>
        </r>
      </text>
    </comment>
    <comment ref="CK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"IQ_INC_TAX_PAY_CURRENT", $C16)</t>
        </r>
      </text>
    </comment>
    <comment ref="CL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"IQ_OTHER_CL_SUPPL", $C16)</t>
        </r>
      </text>
    </comment>
    <comment ref="CM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"IQ_TOTAL_CL", $C16)</t>
        </r>
      </text>
    </comment>
    <comment ref="C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"IQ_LT_DEBT", $C16)</t>
        </r>
      </text>
    </comment>
    <comment ref="CO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"IQ_CAPITAL_LEASES", $C16)</t>
        </r>
      </text>
    </comment>
    <comment ref="CP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"IQ_PENSION", $C16)</t>
        </r>
      </text>
    </comment>
    <comment ref="CQ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"IQ_DEF_TAX_LIAB_LT", $C16)</t>
        </r>
      </text>
    </comment>
    <comment ref="CR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"IQ_OTHER_LIAB_LT", $C16)</t>
        </r>
      </text>
    </comment>
    <comment ref="CS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"IQ_TOTAL_LIAB", $C16)</t>
        </r>
      </text>
    </comment>
    <comment ref="C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"IQ_COMMON", $C16)</t>
        </r>
      </text>
    </comment>
    <comment ref="CU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"IQ_APIC", $C16)</t>
        </r>
      </text>
    </comment>
    <comment ref="CV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"IQ_RE", $C16)</t>
        </r>
      </text>
    </comment>
    <comment ref="CW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"IQ_TREASURY", $C16)</t>
        </r>
      </text>
    </comment>
    <comment ref="CX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"IQ_OTHER_EQUITY", $C16)</t>
        </r>
      </text>
    </comment>
    <comment ref="CY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"IQ_TOTAL_COMMON_EQUITY", $C16)</t>
        </r>
      </text>
    </comment>
    <comment ref="CZ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"IQ_MINORITY_INTEREST", $C16)</t>
        </r>
      </text>
    </comment>
    <comment ref="DA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"IQ_TOTAL_EQUITY", $C16)</t>
        </r>
      </text>
    </comment>
    <comment ref="DB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"IQ_TOTAL_LIAB_EQUITY", $C16)</t>
        </r>
      </text>
    </comment>
    <comment ref="DD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"IQ_TOTAL_OUTSTANDING_FILING_DATE", $C16)</t>
        </r>
      </text>
    </comment>
    <comment ref="DE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"IQ_TOTAL_OUTSTANDING_BS_DATE", $C16)</t>
        </r>
      </text>
    </comment>
    <comment ref="DF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"IQ_BV_SHARE", $C16)</t>
        </r>
      </text>
    </comment>
    <comment ref="DG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"IQ_TOTAL_DEBT", $C16)</t>
        </r>
      </text>
    </comment>
    <comment ref="DH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"IQ_NET_DEBT", $C16)</t>
        </r>
      </text>
    </comment>
    <comment ref="DI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"IQ_DEBT_EQUIV_NET_PBO", $C16)</t>
        </r>
      </text>
    </comment>
    <comment ref="DJ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"IQ_DEBT_EQUIV_OPER_LEASE", $C16)</t>
        </r>
      </text>
    </comment>
    <comment ref="DK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"IQ_MINORITY_INTEREST_TOTAL", $C16)</t>
        </r>
      </text>
    </comment>
    <comment ref="DL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"IQ_EQUITY_METHOD", $C16)</t>
        </r>
      </text>
    </comment>
    <comment ref="DM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"IQ_RAW_INV", $C16)</t>
        </r>
      </text>
    </comment>
    <comment ref="D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"IQ_WIP_INV", $C16)</t>
        </r>
      </text>
    </comment>
    <comment ref="DO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"IQ_FINISHED_INV", $C16)</t>
        </r>
      </text>
    </comment>
    <comment ref="DP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"IQ_LAND", $C16)</t>
        </r>
      </text>
    </comment>
    <comment ref="DQ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"IQ_BUILDINGS", $C16)</t>
        </r>
      </text>
    </comment>
    <comment ref="DR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"IQ_MACHINERY", $C16)</t>
        </r>
      </text>
    </comment>
    <comment ref="DS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"IQ_CIP", $C16)</t>
        </r>
      </text>
    </comment>
    <comment ref="D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"IQ_FULL_TIME", $C16)</t>
        </r>
      </text>
    </comment>
    <comment ref="DU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"IQ_PART_TIME", $C16)</t>
        </r>
      </text>
    </comment>
    <comment ref="DW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"IQ_NI_CF", $C16)</t>
        </r>
      </text>
    </comment>
    <comment ref="DX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"IQ_DA_SUPPL_CF", $C16)</t>
        </r>
      </text>
    </comment>
    <comment ref="DY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"IQ_GW_INTAN_AMORT_CF", $C16)</t>
        </r>
      </text>
    </comment>
    <comment ref="DZ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"IQ_DA_CF", $C16)</t>
        </r>
      </text>
    </comment>
    <comment ref="EA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"IQ_MINORITY_INTEREST_CF", $C16)</t>
        </r>
      </text>
    </comment>
    <comment ref="EB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"IQ_GAIN_ASSETS_CF", $C16)</t>
        </r>
      </text>
    </comment>
    <comment ref="EC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"IQ_GAIN_INVEST_CF", $C16)</t>
        </r>
      </text>
    </comment>
    <comment ref="ED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"IQ_ASSET_WRITEDOWN_CF", $C16)</t>
        </r>
      </text>
    </comment>
    <comment ref="EE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"IQ_INC_EQUITY_CF", $C16)</t>
        </r>
      </text>
    </comment>
    <comment ref="EF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"IQ_PROV_BAD_DEBTS_CF", $C16)</t>
        </r>
      </text>
    </comment>
    <comment ref="EG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"IQ_OTHER_OPER_ACT", $C16)</t>
        </r>
      </text>
    </comment>
    <comment ref="EH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"IQ_CHANGE_AR", $C16)</t>
        </r>
      </text>
    </comment>
    <comment ref="EI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"IQ_CHANGE_INVENTORY", $C16)</t>
        </r>
      </text>
    </comment>
    <comment ref="EJ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"IQ_CHANGE_AP", $C16)</t>
        </r>
      </text>
    </comment>
    <comment ref="EK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"IQ_CHANGE_OTHER_NET_OPER_ASSETS", $C16)</t>
        </r>
      </text>
    </comment>
    <comment ref="EL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"IQ_CASH_OPER", $C16)</t>
        </r>
      </text>
    </comment>
    <comment ref="EM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"IQ_CAPEX", $C16)</t>
        </r>
      </text>
    </comment>
    <comment ref="E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"IQ_SALE_PPE_CF", $C16)</t>
        </r>
      </text>
    </comment>
    <comment ref="EO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"IQ_CASH_ACQUIRE_CF", $C16)</t>
        </r>
      </text>
    </comment>
    <comment ref="EP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"IQ_DIVEST_CF", $C16)</t>
        </r>
      </text>
    </comment>
    <comment ref="EQ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"IQ_SALE_INTAN_CF", $C16)</t>
        </r>
      </text>
    </comment>
    <comment ref="ER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"IQ_INVEST_SECURITY_CF", $C16)</t>
        </r>
      </text>
    </comment>
    <comment ref="ES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"IQ_INVEST_LOANS_CF", $C16)</t>
        </r>
      </text>
    </comment>
    <comment ref="E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"IQ_OTHER_INVEST_ACT_SUPPL", $C16)</t>
        </r>
      </text>
    </comment>
    <comment ref="EU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"IQ_CASH_INVEST", $C16)</t>
        </r>
      </text>
    </comment>
    <comment ref="EV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"IQ_ST_DEBT_ISSUED", $C16)</t>
        </r>
      </text>
    </comment>
    <comment ref="EW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"IQ_LT_DEBT_ISSUED", $C16)</t>
        </r>
      </text>
    </comment>
    <comment ref="EX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"IQ_TOTAL_DEBT_ISSUED", $C16)</t>
        </r>
      </text>
    </comment>
    <comment ref="EY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"IQ_ST_DEBT_REPAID", $C16)</t>
        </r>
      </text>
    </comment>
    <comment ref="EZ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"IQ_LT_DEBT_REPAID", $C16)</t>
        </r>
      </text>
    </comment>
    <comment ref="FA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"IQ_TOTAL_DEBT_REPAID", $C16)</t>
        </r>
      </text>
    </comment>
    <comment ref="FB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"IQ_COMMON_ISSUED", $C16)</t>
        </r>
      </text>
    </comment>
    <comment ref="FC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"IQ_COMMON_REP", $C16)</t>
        </r>
      </text>
    </comment>
    <comment ref="FD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"IQ_COMMON_DIV_CF", $C16)</t>
        </r>
      </text>
    </comment>
    <comment ref="FE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"IQ_COMMON_PREF_DIV_CF", $C16)</t>
        </r>
      </text>
    </comment>
    <comment ref="FF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"IQ_TOTAL_DIV_PAID_CF", $C16)</t>
        </r>
      </text>
    </comment>
    <comment ref="FG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"IQ_SPECIAL_DIV_CF", $C16)</t>
        </r>
      </text>
    </comment>
    <comment ref="FH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"IQ_OTHER_FINANCE_ACT_SUPPL", $C16)</t>
        </r>
      </text>
    </comment>
    <comment ref="FI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"IQ_CASH_FINAN", $C16)</t>
        </r>
      </text>
    </comment>
    <comment ref="FJ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"IQ_FX", $C16)</t>
        </r>
      </text>
    </comment>
    <comment ref="FK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"IQ_NET_CHANGE", $C16)</t>
        </r>
      </text>
    </comment>
    <comment ref="FM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"IQ_CASH_INTEREST", $C16)</t>
        </r>
      </text>
    </comment>
    <comment ref="F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"IQ_CASH_TAXES", $C16)</t>
        </r>
      </text>
    </comment>
    <comment ref="FO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"IQ_LEVERED_FCF", $C16)</t>
        </r>
      </text>
    </comment>
    <comment ref="FP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"IQ_UNLEVERED_FCF", $C16)</t>
        </r>
      </text>
    </comment>
    <comment ref="FQ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"IQ_CHANGE_NET_WORKING_CAPITAL", $C16)</t>
        </r>
      </text>
    </comment>
    <comment ref="FR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"IQ_NET_DEBT_ISSUED", $C16)</t>
        </r>
      </text>
    </comment>
    <comment ref="FS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"IQ_FILING_CURRENCY", $C16)</t>
        </r>
      </text>
    </comment>
    <comment ref="F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"IQ_PERIODDATE_IS", $C16)</t>
        </r>
      </text>
    </comment>
    <comment ref="FU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"IQ_PERIODLENGTH_IS", $C16)</t>
        </r>
      </text>
    </comment>
    <comment ref="FV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"IQ_MARKETCAP", $FT16)</t>
        </r>
      </text>
    </comment>
    <comment ref="FW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"IQ_CUSTOM_BETA", $FT16)</t>
        </r>
      </text>
    </comment>
    <comment ref="FX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"IQ_BETA_5YR", $FT16)</t>
        </r>
      </text>
    </comment>
    <comment ref="FY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"IQ_BETA_2YR", $FT16)</t>
        </r>
      </text>
    </comment>
    <comment ref="FZ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"IQ_BETA_1YR", $FT16)</t>
        </r>
      </text>
    </comment>
    <comment ref="GC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=CIQ(B16, "IQ_CUSTOM_BETA", "-104W", FT16, , "^TOPIX", "JPY", "H")</t>
        </r>
      </text>
    </comment>
    <comment ref="GD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=CIQ(B16, "IQ_CUSTOM_BETA", "-104W", FT16, , "^N225", "JPY", "H")</t>
        </r>
      </text>
    </comment>
    <comment ref="E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"IQ_REV", $C17)</t>
        </r>
      </text>
    </comment>
    <comment ref="F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"IQ_OTHER_REV", $C17)</t>
        </r>
      </text>
    </comment>
    <comment ref="G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"IQ_TOTAL_REV", $C17)</t>
        </r>
      </text>
    </comment>
    <comment ref="H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"IQ_COGS", $C17)</t>
        </r>
      </text>
    </comment>
    <comment ref="I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"IQ_GP", $C17)</t>
        </r>
      </text>
    </comment>
    <comment ref="J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"IQ_SGA_SUPPL", $C17)</t>
        </r>
      </text>
    </comment>
    <comment ref="K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"IQ_PROV_BAD_DEBTS", $C17)</t>
        </r>
      </text>
    </comment>
    <comment ref="L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"IQ_RD_EXP", $C17)</t>
        </r>
      </text>
    </comment>
    <comment ref="M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"IQ_DA_SUPPL", $C17)</t>
        </r>
      </text>
    </comment>
    <comment ref="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"IQ_GW_INTAN_AMORT", $C17)</t>
        </r>
      </text>
    </comment>
    <comment ref="O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"IQ_OTHER_OPER", $C17)</t>
        </r>
      </text>
    </comment>
    <comment ref="P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"IQ_TOTAL_OTHER_OPER", $C17)</t>
        </r>
      </text>
    </comment>
    <comment ref="Q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"IQ_OPER_INC", $C17)</t>
        </r>
      </text>
    </comment>
    <comment ref="R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"IQ_INTEREST_EXP", $C17)</t>
        </r>
      </text>
    </comment>
    <comment ref="S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"IQ_INTEREST_INVEST_INC", $C17)</t>
        </r>
      </text>
    </comment>
    <comment ref="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"IQ_NET_INTEREST_EXP", $C17)</t>
        </r>
      </text>
    </comment>
    <comment ref="U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"IQ_INC_EQUITY", $C17)</t>
        </r>
      </text>
    </comment>
    <comment ref="V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"IQ_CURRENCY_GAIN", $C17)</t>
        </r>
      </text>
    </comment>
    <comment ref="W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"IQ_OTHER_NON_OPER_EXP_SUPPL", $C17)</t>
        </r>
      </text>
    </comment>
    <comment ref="X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"IQ_EBT_EXCL", $C17)</t>
        </r>
      </text>
    </comment>
    <comment ref="Y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"IQ_IMPAIRMENT_GW", $C17)</t>
        </r>
      </text>
    </comment>
    <comment ref="Z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"IQ_GAIN_INVEST", $C17)</t>
        </r>
      </text>
    </comment>
    <comment ref="AA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"IQ_GAIN_ASSETS", $C17)</t>
        </r>
      </text>
    </comment>
    <comment ref="AB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"IQ_ASSET_WRITEDOWN", $C17)</t>
        </r>
      </text>
    </comment>
    <comment ref="AC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"IQ_OTHER_UNUSUAL_SUPPL", $C17)</t>
        </r>
      </text>
    </comment>
    <comment ref="AD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"IQ_EBT", $C17)</t>
        </r>
      </text>
    </comment>
    <comment ref="AE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"IQ_INC_TAX", $C17)</t>
        </r>
      </text>
    </comment>
    <comment ref="AF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"IQ_EARNING_CO", $C17)</t>
        </r>
      </text>
    </comment>
    <comment ref="AG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"IQ_DO", $C17)</t>
        </r>
      </text>
    </comment>
    <comment ref="AH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"IQ_EXTRA_ACC_ITEMS", $C17)</t>
        </r>
      </text>
    </comment>
    <comment ref="AI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"IQ_NI_COMPANY", $C17)</t>
        </r>
      </text>
    </comment>
    <comment ref="AJ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"IQ_MINORITY_INTEREST_IS", $C17)</t>
        </r>
      </text>
    </comment>
    <comment ref="AK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"IQ_NI", $C17)</t>
        </r>
      </text>
    </comment>
    <comment ref="AL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"IQ_PREF_DIV_OTHER", $C17)</t>
        </r>
      </text>
    </comment>
    <comment ref="A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"IQ_BASIC_EPS_INCL", $C17)</t>
        </r>
      </text>
    </comment>
    <comment ref="AO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"IQ_BASIC_EPS_EXCL", $C17)</t>
        </r>
      </text>
    </comment>
    <comment ref="AP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"IQ_BASIC_WEIGHT", $C17)</t>
        </r>
      </text>
    </comment>
    <comment ref="AQ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"IQ_DILUT_EPS_INCL", $C17)</t>
        </r>
      </text>
    </comment>
    <comment ref="AR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"IQ_DILUT_EPS_EXCL", $C17)</t>
        </r>
      </text>
    </comment>
    <comment ref="AS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"IQ_DILUT_WEIGHT", $C17)</t>
        </r>
      </text>
    </comment>
    <comment ref="A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"IQ_DIV_SHARE", $C17)</t>
        </r>
      </text>
    </comment>
    <comment ref="AU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=-CIQ($B17, "IQ_TOTAL_DIV_PAID_CF", $C17)/CIQ($B17, "IQ_NI", $C17)</t>
        </r>
      </text>
    </comment>
    <comment ref="AW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"IQ_EBITDA", $C17)</t>
        </r>
      </text>
    </comment>
    <comment ref="AX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"IQ_EBITA", $C17)</t>
        </r>
      </text>
    </comment>
    <comment ref="AY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"IQ_EBIT", $C17)</t>
        </r>
      </text>
    </comment>
    <comment ref="AZ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"IQ_EFFECT_TAX_RATE", $C17)/100</t>
        </r>
      </text>
    </comment>
    <comment ref="BA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"IQ_PERIODDATE_IS", $C17)</t>
        </r>
      </text>
    </comment>
    <comment ref="BC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"IQ_ADVERTISING", $C17)</t>
        </r>
      </text>
    </comment>
    <comment ref="BD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"IQ_SALES_MARKETING", $C17)</t>
        </r>
      </text>
    </comment>
    <comment ref="BE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"IQ_GA_EXP", $C17)</t>
        </r>
      </text>
    </comment>
    <comment ref="BF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"IQ_RD_EXP_FN", $C17)</t>
        </r>
      </text>
    </comment>
    <comment ref="BG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"IQ_NET_RENTAL_EXP", $C17)</t>
        </r>
      </text>
    </comment>
    <comment ref="BH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"IQ_IMPUT_OPER_LEASE_INT_EXP", $C17)</t>
        </r>
      </text>
    </comment>
    <comment ref="BI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"IQ_IMPUT_OPER_LEASE_DEPR", $C17)</t>
        </r>
      </text>
    </comment>
    <comment ref="BL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"IQ_CASH_EQUIV", $C17)</t>
        </r>
      </text>
    </comment>
    <comment ref="BM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"IQ_ST_INVEST", $C17)</t>
        </r>
      </text>
    </comment>
    <comment ref="B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"IQ_CASH_ST_INVEST", $C17)</t>
        </r>
      </text>
    </comment>
    <comment ref="BO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"IQ_AR", $C17)</t>
        </r>
      </text>
    </comment>
    <comment ref="BP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"IQ_TOTAL_RECEIV", $C17)</t>
        </r>
      </text>
    </comment>
    <comment ref="BQ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"IQ_INVENTORY", $C17)</t>
        </r>
      </text>
    </comment>
    <comment ref="BR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"IQ_DEF_TAX_ASSETS_CURRENT", $C17)</t>
        </r>
      </text>
    </comment>
    <comment ref="BS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"IQ_OTHER_CA_SUPPL", $C17)</t>
        </r>
      </text>
    </comment>
    <comment ref="B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"IQ_TOTAL_CA", $C17)</t>
        </r>
      </text>
    </comment>
    <comment ref="BU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"IQ_GPPE", $C17)</t>
        </r>
      </text>
    </comment>
    <comment ref="BV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"IQ_AD", $C17)</t>
        </r>
      </text>
    </comment>
    <comment ref="BW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"IQ_NPPE", $C17)</t>
        </r>
      </text>
    </comment>
    <comment ref="BX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"IQ_LT_INVEST", $C17)</t>
        </r>
      </text>
    </comment>
    <comment ref="BY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"IQ_GW", $C17)</t>
        </r>
      </text>
    </comment>
    <comment ref="BZ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"IQ_OTHER_INTAN", $C17)</t>
        </r>
      </text>
    </comment>
    <comment ref="CA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"IQ_LOANS_RECEIV_LT", $C17)</t>
        </r>
      </text>
    </comment>
    <comment ref="CB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"IQ_DEF_TAX_ASSETS_LT", $C17)</t>
        </r>
      </text>
    </comment>
    <comment ref="CC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"IQ_OTHER_LT_ASSETS", $C17)</t>
        </r>
      </text>
    </comment>
    <comment ref="CD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"IQ_TOTAL_ASSETS", $C17)</t>
        </r>
      </text>
    </comment>
    <comment ref="CF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"IQ_AP", $C17)</t>
        </r>
      </text>
    </comment>
    <comment ref="CG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"IQ_AE", $C17)</t>
        </r>
      </text>
    </comment>
    <comment ref="CH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"IQ_ST_DEBT", $C17)</t>
        </r>
      </text>
    </comment>
    <comment ref="CI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"IQ_CURRENT_PORT_DEBT", $C17)</t>
        </r>
      </text>
    </comment>
    <comment ref="CJ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"IQ_CURRENT_PORT_LEASES", $C17)</t>
        </r>
      </text>
    </comment>
    <comment ref="CK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"IQ_INC_TAX_PAY_CURRENT", $C17)</t>
        </r>
      </text>
    </comment>
    <comment ref="CL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"IQ_OTHER_CL_SUPPL", $C17)</t>
        </r>
      </text>
    </comment>
    <comment ref="CM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"IQ_TOTAL_CL", $C17)</t>
        </r>
      </text>
    </comment>
    <comment ref="C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"IQ_LT_DEBT", $C17)</t>
        </r>
      </text>
    </comment>
    <comment ref="CO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"IQ_CAPITAL_LEASES", $C17)</t>
        </r>
      </text>
    </comment>
    <comment ref="CP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"IQ_PENSION", $C17)</t>
        </r>
      </text>
    </comment>
    <comment ref="CQ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"IQ_DEF_TAX_LIAB_LT", $C17)</t>
        </r>
      </text>
    </comment>
    <comment ref="CR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"IQ_OTHER_LIAB_LT", $C17)</t>
        </r>
      </text>
    </comment>
    <comment ref="CS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"IQ_TOTAL_LIAB", $C17)</t>
        </r>
      </text>
    </comment>
    <comment ref="C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"IQ_COMMON", $C17)</t>
        </r>
      </text>
    </comment>
    <comment ref="CU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"IQ_APIC", $C17)</t>
        </r>
      </text>
    </comment>
    <comment ref="CV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"IQ_RE", $C17)</t>
        </r>
      </text>
    </comment>
    <comment ref="CW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"IQ_TREASURY", $C17)</t>
        </r>
      </text>
    </comment>
    <comment ref="CX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"IQ_OTHER_EQUITY", $C17)</t>
        </r>
      </text>
    </comment>
    <comment ref="CY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"IQ_TOTAL_COMMON_EQUITY", $C17)</t>
        </r>
      </text>
    </comment>
    <comment ref="CZ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"IQ_MINORITY_INTEREST", $C17)</t>
        </r>
      </text>
    </comment>
    <comment ref="DA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"IQ_TOTAL_EQUITY", $C17)</t>
        </r>
      </text>
    </comment>
    <comment ref="DB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"IQ_TOTAL_LIAB_EQUITY", $C17)</t>
        </r>
      </text>
    </comment>
    <comment ref="DD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"IQ_TOTAL_OUTSTANDING_FILING_DATE", $C17)</t>
        </r>
      </text>
    </comment>
    <comment ref="DE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"IQ_TOTAL_OUTSTANDING_BS_DATE", $C17)</t>
        </r>
      </text>
    </comment>
    <comment ref="DF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"IQ_BV_SHARE", $C17)</t>
        </r>
      </text>
    </comment>
    <comment ref="DG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"IQ_TOTAL_DEBT", $C17)</t>
        </r>
      </text>
    </comment>
    <comment ref="DH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"IQ_NET_DEBT", $C17)</t>
        </r>
      </text>
    </comment>
    <comment ref="DI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"IQ_DEBT_EQUIV_NET_PBO", $C17)</t>
        </r>
      </text>
    </comment>
    <comment ref="DJ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"IQ_DEBT_EQUIV_OPER_LEASE", $C17)</t>
        </r>
      </text>
    </comment>
    <comment ref="DK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"IQ_MINORITY_INTEREST_TOTAL", $C17)</t>
        </r>
      </text>
    </comment>
    <comment ref="DL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"IQ_EQUITY_METHOD", $C17)</t>
        </r>
      </text>
    </comment>
    <comment ref="DM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"IQ_RAW_INV", $C17)</t>
        </r>
      </text>
    </comment>
    <comment ref="D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"IQ_WIP_INV", $C17)</t>
        </r>
      </text>
    </comment>
    <comment ref="DO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"IQ_FINISHED_INV", $C17)</t>
        </r>
      </text>
    </comment>
    <comment ref="DP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"IQ_LAND", $C17)</t>
        </r>
      </text>
    </comment>
    <comment ref="DQ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"IQ_BUILDINGS", $C17)</t>
        </r>
      </text>
    </comment>
    <comment ref="DR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"IQ_MACHINERY", $C17)</t>
        </r>
      </text>
    </comment>
    <comment ref="DS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"IQ_CIP", $C17)</t>
        </r>
      </text>
    </comment>
    <comment ref="D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"IQ_FULL_TIME", $C17)</t>
        </r>
      </text>
    </comment>
    <comment ref="DU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"IQ_PART_TIME", $C17)</t>
        </r>
      </text>
    </comment>
    <comment ref="DW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"IQ_NI_CF", $C17)</t>
        </r>
      </text>
    </comment>
    <comment ref="DX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"IQ_DA_SUPPL_CF", $C17)</t>
        </r>
      </text>
    </comment>
    <comment ref="DY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"IQ_GW_INTAN_AMORT_CF", $C17)</t>
        </r>
      </text>
    </comment>
    <comment ref="DZ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"IQ_DA_CF", $C17)</t>
        </r>
      </text>
    </comment>
    <comment ref="EA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"IQ_MINORITY_INTEREST_CF", $C17)</t>
        </r>
      </text>
    </comment>
    <comment ref="EB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"IQ_GAIN_ASSETS_CF", $C17)</t>
        </r>
      </text>
    </comment>
    <comment ref="EC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"IQ_GAIN_INVEST_CF", $C17)</t>
        </r>
      </text>
    </comment>
    <comment ref="ED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"IQ_ASSET_WRITEDOWN_CF", $C17)</t>
        </r>
      </text>
    </comment>
    <comment ref="EE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"IQ_INC_EQUITY_CF", $C17)</t>
        </r>
      </text>
    </comment>
    <comment ref="EF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"IQ_PROV_BAD_DEBTS_CF", $C17)</t>
        </r>
      </text>
    </comment>
    <comment ref="EG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"IQ_OTHER_OPER_ACT", $C17)</t>
        </r>
      </text>
    </comment>
    <comment ref="EH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"IQ_CHANGE_AR", $C17)</t>
        </r>
      </text>
    </comment>
    <comment ref="EI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"IQ_CHANGE_INVENTORY", $C17)</t>
        </r>
      </text>
    </comment>
    <comment ref="EJ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"IQ_CHANGE_AP", $C17)</t>
        </r>
      </text>
    </comment>
    <comment ref="EK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"IQ_CHANGE_OTHER_NET_OPER_ASSETS", $C17)</t>
        </r>
      </text>
    </comment>
    <comment ref="EL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"IQ_CASH_OPER", $C17)</t>
        </r>
      </text>
    </comment>
    <comment ref="EM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"IQ_CAPEX", $C17)</t>
        </r>
      </text>
    </comment>
    <comment ref="E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"IQ_SALE_PPE_CF", $C17)</t>
        </r>
      </text>
    </comment>
    <comment ref="EO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"IQ_CASH_ACQUIRE_CF", $C17)</t>
        </r>
      </text>
    </comment>
    <comment ref="EP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"IQ_DIVEST_CF", $C17)</t>
        </r>
      </text>
    </comment>
    <comment ref="EQ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"IQ_SALE_INTAN_CF", $C17)</t>
        </r>
      </text>
    </comment>
    <comment ref="ER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"IQ_INVEST_SECURITY_CF", $C17)</t>
        </r>
      </text>
    </comment>
    <comment ref="ES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"IQ_INVEST_LOANS_CF", $C17)</t>
        </r>
      </text>
    </comment>
    <comment ref="E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"IQ_OTHER_INVEST_ACT_SUPPL", $C17)</t>
        </r>
      </text>
    </comment>
    <comment ref="EU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"IQ_CASH_INVEST", $C17)</t>
        </r>
      </text>
    </comment>
    <comment ref="EV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"IQ_ST_DEBT_ISSUED", $C17)</t>
        </r>
      </text>
    </comment>
    <comment ref="EW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"IQ_LT_DEBT_ISSUED", $C17)</t>
        </r>
      </text>
    </comment>
    <comment ref="EX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"IQ_TOTAL_DEBT_ISSUED", $C17)</t>
        </r>
      </text>
    </comment>
    <comment ref="EY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"IQ_ST_DEBT_REPAID", $C17)</t>
        </r>
      </text>
    </comment>
    <comment ref="EZ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"IQ_LT_DEBT_REPAID", $C17)</t>
        </r>
      </text>
    </comment>
    <comment ref="FA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"IQ_TOTAL_DEBT_REPAID", $C17)</t>
        </r>
      </text>
    </comment>
    <comment ref="FB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"IQ_COMMON_ISSUED", $C17)</t>
        </r>
      </text>
    </comment>
    <comment ref="FC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"IQ_COMMON_REP", $C17)</t>
        </r>
      </text>
    </comment>
    <comment ref="FD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"IQ_COMMON_DIV_CF", $C17)</t>
        </r>
      </text>
    </comment>
    <comment ref="FE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"IQ_COMMON_PREF_DIV_CF", $C17)</t>
        </r>
      </text>
    </comment>
    <comment ref="FF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"IQ_TOTAL_DIV_PAID_CF", $C17)</t>
        </r>
      </text>
    </comment>
    <comment ref="FG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"IQ_SPECIAL_DIV_CF", $C17)</t>
        </r>
      </text>
    </comment>
    <comment ref="FH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"IQ_OTHER_FINANCE_ACT_SUPPL", $C17)</t>
        </r>
      </text>
    </comment>
    <comment ref="FI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"IQ_CASH_FINAN", $C17)</t>
        </r>
      </text>
    </comment>
    <comment ref="FJ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"IQ_FX", $C17)</t>
        </r>
      </text>
    </comment>
    <comment ref="FK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"IQ_NET_CHANGE", $C17)</t>
        </r>
      </text>
    </comment>
    <comment ref="FM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"IQ_CASH_INTEREST", $C17)</t>
        </r>
      </text>
    </comment>
    <comment ref="F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"IQ_CASH_TAXES", $C17)</t>
        </r>
      </text>
    </comment>
    <comment ref="FO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"IQ_LEVERED_FCF", $C17)</t>
        </r>
      </text>
    </comment>
    <comment ref="FP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"IQ_UNLEVERED_FCF", $C17)</t>
        </r>
      </text>
    </comment>
    <comment ref="FQ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"IQ_CHANGE_NET_WORKING_CAPITAL", $C17)</t>
        </r>
      </text>
    </comment>
    <comment ref="FR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"IQ_NET_DEBT_ISSUED", $C17)</t>
        </r>
      </text>
    </comment>
    <comment ref="FS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"IQ_FILING_CURRENCY", $C17)</t>
        </r>
      </text>
    </comment>
    <comment ref="F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"IQ_PERIODDATE_IS", $C17)</t>
        </r>
      </text>
    </comment>
    <comment ref="FU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"IQ_PERIODLENGTH_IS", $C17)</t>
        </r>
      </text>
    </comment>
    <comment ref="FV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"IQ_MARKETCAP", $FT17)</t>
        </r>
      </text>
    </comment>
    <comment ref="FW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"IQ_CUSTOM_BETA", $FT17)</t>
        </r>
      </text>
    </comment>
    <comment ref="FX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"IQ_BETA_5YR", $FT17)</t>
        </r>
      </text>
    </comment>
    <comment ref="FY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"IQ_BETA_2YR", $FT17)</t>
        </r>
      </text>
    </comment>
    <comment ref="FZ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"IQ_BETA_1YR", $FT17)</t>
        </r>
      </text>
    </comment>
    <comment ref="GC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=CIQ(B17, "IQ_CUSTOM_BETA", "-104W", FT17, , "^TOPIX", "JPY", "H")</t>
        </r>
      </text>
    </comment>
    <comment ref="GD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=CIQ(B17, "IQ_CUSTOM_BETA", "-104W", FT17, , "^N225", "JPY", "H")</t>
        </r>
      </text>
    </comment>
    <comment ref="E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"IQ_REV", $C18)</t>
        </r>
      </text>
    </comment>
    <comment ref="F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"IQ_OTHER_REV", $C18)</t>
        </r>
      </text>
    </comment>
    <comment ref="G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"IQ_TOTAL_REV", $C18)</t>
        </r>
      </text>
    </comment>
    <comment ref="H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"IQ_COGS", $C18)</t>
        </r>
      </text>
    </comment>
    <comment ref="I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"IQ_GP", $C18)</t>
        </r>
      </text>
    </comment>
    <comment ref="J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"IQ_SGA_SUPPL", $C18)</t>
        </r>
      </text>
    </comment>
    <comment ref="K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"IQ_PROV_BAD_DEBTS", $C18)</t>
        </r>
      </text>
    </comment>
    <comment ref="L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"IQ_RD_EXP", $C18)</t>
        </r>
      </text>
    </comment>
    <comment ref="M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"IQ_DA_SUPPL", $C18)</t>
        </r>
      </text>
    </comment>
    <comment ref="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"IQ_GW_INTAN_AMORT", $C18)</t>
        </r>
      </text>
    </comment>
    <comment ref="O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"IQ_OTHER_OPER", $C18)</t>
        </r>
      </text>
    </comment>
    <comment ref="P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"IQ_TOTAL_OTHER_OPER", $C18)</t>
        </r>
      </text>
    </comment>
    <comment ref="Q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"IQ_OPER_INC", $C18)</t>
        </r>
      </text>
    </comment>
    <comment ref="R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"IQ_INTEREST_EXP", $C18)</t>
        </r>
      </text>
    </comment>
    <comment ref="S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"IQ_INTEREST_INVEST_INC", $C18)</t>
        </r>
      </text>
    </comment>
    <comment ref="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"IQ_NET_INTEREST_EXP", $C18)</t>
        </r>
      </text>
    </comment>
    <comment ref="U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"IQ_INC_EQUITY", $C18)</t>
        </r>
      </text>
    </comment>
    <comment ref="V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"IQ_CURRENCY_GAIN", $C18)</t>
        </r>
      </text>
    </comment>
    <comment ref="W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"IQ_OTHER_NON_OPER_EXP_SUPPL", $C18)</t>
        </r>
      </text>
    </comment>
    <comment ref="X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"IQ_EBT_EXCL", $C18)</t>
        </r>
      </text>
    </comment>
    <comment ref="Y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"IQ_IMPAIRMENT_GW", $C18)</t>
        </r>
      </text>
    </comment>
    <comment ref="Z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"IQ_GAIN_INVEST", $C18)</t>
        </r>
      </text>
    </comment>
    <comment ref="AA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"IQ_GAIN_ASSETS", $C18)</t>
        </r>
      </text>
    </comment>
    <comment ref="AB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"IQ_ASSET_WRITEDOWN", $C18)</t>
        </r>
      </text>
    </comment>
    <comment ref="AC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"IQ_OTHER_UNUSUAL_SUPPL", $C18)</t>
        </r>
      </text>
    </comment>
    <comment ref="AD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"IQ_EBT", $C18)</t>
        </r>
      </text>
    </comment>
    <comment ref="AE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"IQ_INC_TAX", $C18)</t>
        </r>
      </text>
    </comment>
    <comment ref="AF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"IQ_EARNING_CO", $C18)</t>
        </r>
      </text>
    </comment>
    <comment ref="AG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"IQ_DO", $C18)</t>
        </r>
      </text>
    </comment>
    <comment ref="AH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"IQ_EXTRA_ACC_ITEMS", $C18)</t>
        </r>
      </text>
    </comment>
    <comment ref="AI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"IQ_NI_COMPANY", $C18)</t>
        </r>
      </text>
    </comment>
    <comment ref="AJ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"IQ_MINORITY_INTEREST_IS", $C18)</t>
        </r>
      </text>
    </comment>
    <comment ref="AK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"IQ_NI", $C18)</t>
        </r>
      </text>
    </comment>
    <comment ref="AL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"IQ_PREF_DIV_OTHER", $C18)</t>
        </r>
      </text>
    </comment>
    <comment ref="A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"IQ_BASIC_EPS_INCL", $C18)</t>
        </r>
      </text>
    </comment>
    <comment ref="AO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"IQ_BASIC_EPS_EXCL", $C18)</t>
        </r>
      </text>
    </comment>
    <comment ref="AP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"IQ_BASIC_WEIGHT", $C18)</t>
        </r>
      </text>
    </comment>
    <comment ref="AQ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"IQ_DILUT_EPS_INCL", $C18)</t>
        </r>
      </text>
    </comment>
    <comment ref="AR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"IQ_DILUT_EPS_EXCL", $C18)</t>
        </r>
      </text>
    </comment>
    <comment ref="AS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"IQ_DILUT_WEIGHT", $C18)</t>
        </r>
      </text>
    </comment>
    <comment ref="A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"IQ_DIV_SHARE", $C18)</t>
        </r>
      </text>
    </comment>
    <comment ref="AU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=-CIQ($B18, "IQ_TOTAL_DIV_PAID_CF", $C18)/CIQ($B18, "IQ_NI", $C18)</t>
        </r>
      </text>
    </comment>
    <comment ref="AW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"IQ_EBITDA", $C18)</t>
        </r>
      </text>
    </comment>
    <comment ref="AX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"IQ_EBITA", $C18)</t>
        </r>
      </text>
    </comment>
    <comment ref="AY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"IQ_EBIT", $C18)</t>
        </r>
      </text>
    </comment>
    <comment ref="AZ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"IQ_EFFECT_TAX_RATE", $C18)/100</t>
        </r>
      </text>
    </comment>
    <comment ref="BA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"IQ_PERIODDATE_IS", $C18)</t>
        </r>
      </text>
    </comment>
    <comment ref="BC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"IQ_ADVERTISING", $C18)</t>
        </r>
      </text>
    </comment>
    <comment ref="BD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"IQ_SALES_MARKETING", $C18)</t>
        </r>
      </text>
    </comment>
    <comment ref="BE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"IQ_GA_EXP", $C18)</t>
        </r>
      </text>
    </comment>
    <comment ref="BF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"IQ_RD_EXP_FN", $C18)</t>
        </r>
      </text>
    </comment>
    <comment ref="BG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"IQ_NET_RENTAL_EXP", $C18)</t>
        </r>
      </text>
    </comment>
    <comment ref="BH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"IQ_IMPUT_OPER_LEASE_INT_EXP", $C18)</t>
        </r>
      </text>
    </comment>
    <comment ref="BI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"IQ_IMPUT_OPER_LEASE_DEPR", $C18)</t>
        </r>
      </text>
    </comment>
    <comment ref="BL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"IQ_CASH_EQUIV", $C18)</t>
        </r>
      </text>
    </comment>
    <comment ref="BM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"IQ_ST_INVEST", $C18)</t>
        </r>
      </text>
    </comment>
    <comment ref="B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"IQ_CASH_ST_INVEST", $C18)</t>
        </r>
      </text>
    </comment>
    <comment ref="BO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"IQ_AR", $C18)</t>
        </r>
      </text>
    </comment>
    <comment ref="BP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"IQ_TOTAL_RECEIV", $C18)</t>
        </r>
      </text>
    </comment>
    <comment ref="BQ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"IQ_INVENTORY", $C18)</t>
        </r>
      </text>
    </comment>
    <comment ref="BR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"IQ_DEF_TAX_ASSETS_CURRENT", $C18)</t>
        </r>
      </text>
    </comment>
    <comment ref="BS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"IQ_OTHER_CA_SUPPL", $C18)</t>
        </r>
      </text>
    </comment>
    <comment ref="B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"IQ_TOTAL_CA", $C18)</t>
        </r>
      </text>
    </comment>
    <comment ref="BU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"IQ_GPPE", $C18)</t>
        </r>
      </text>
    </comment>
    <comment ref="BV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"IQ_AD", $C18)</t>
        </r>
      </text>
    </comment>
    <comment ref="BW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"IQ_NPPE", $C18)</t>
        </r>
      </text>
    </comment>
    <comment ref="BX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"IQ_LT_INVEST", $C18)</t>
        </r>
      </text>
    </comment>
    <comment ref="BY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"IQ_GW", $C18)</t>
        </r>
      </text>
    </comment>
    <comment ref="BZ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"IQ_OTHER_INTAN", $C18)</t>
        </r>
      </text>
    </comment>
    <comment ref="CA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"IQ_LOANS_RECEIV_LT", $C18)</t>
        </r>
      </text>
    </comment>
    <comment ref="CB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"IQ_DEF_TAX_ASSETS_LT", $C18)</t>
        </r>
      </text>
    </comment>
    <comment ref="CC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"IQ_OTHER_LT_ASSETS", $C18)</t>
        </r>
      </text>
    </comment>
    <comment ref="CD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"IQ_TOTAL_ASSETS", $C18)</t>
        </r>
      </text>
    </comment>
    <comment ref="CF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"IQ_AP", $C18)</t>
        </r>
      </text>
    </comment>
    <comment ref="CG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"IQ_AE", $C18)</t>
        </r>
      </text>
    </comment>
    <comment ref="CH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"IQ_ST_DEBT", $C18)</t>
        </r>
      </text>
    </comment>
    <comment ref="CI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"IQ_CURRENT_PORT_DEBT", $C18)</t>
        </r>
      </text>
    </comment>
    <comment ref="CJ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"IQ_CURRENT_PORT_LEASES", $C18)</t>
        </r>
      </text>
    </comment>
    <comment ref="CK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"IQ_INC_TAX_PAY_CURRENT", $C18)</t>
        </r>
      </text>
    </comment>
    <comment ref="CL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"IQ_OTHER_CL_SUPPL", $C18)</t>
        </r>
      </text>
    </comment>
    <comment ref="CM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"IQ_TOTAL_CL", $C18)</t>
        </r>
      </text>
    </comment>
    <comment ref="C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"IQ_LT_DEBT", $C18)</t>
        </r>
      </text>
    </comment>
    <comment ref="CO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"IQ_CAPITAL_LEASES", $C18)</t>
        </r>
      </text>
    </comment>
    <comment ref="CP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"IQ_PENSION", $C18)</t>
        </r>
      </text>
    </comment>
    <comment ref="CQ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"IQ_DEF_TAX_LIAB_LT", $C18)</t>
        </r>
      </text>
    </comment>
    <comment ref="CR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"IQ_OTHER_LIAB_LT", $C18)</t>
        </r>
      </text>
    </comment>
    <comment ref="CS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"IQ_TOTAL_LIAB", $C18)</t>
        </r>
      </text>
    </comment>
    <comment ref="C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"IQ_COMMON", $C18)</t>
        </r>
      </text>
    </comment>
    <comment ref="CU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"IQ_APIC", $C18)</t>
        </r>
      </text>
    </comment>
    <comment ref="CV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"IQ_RE", $C18)</t>
        </r>
      </text>
    </comment>
    <comment ref="CW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"IQ_TREASURY", $C18)</t>
        </r>
      </text>
    </comment>
    <comment ref="CX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"IQ_OTHER_EQUITY", $C18)</t>
        </r>
      </text>
    </comment>
    <comment ref="CY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"IQ_TOTAL_COMMON_EQUITY", $C18)</t>
        </r>
      </text>
    </comment>
    <comment ref="CZ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"IQ_MINORITY_INTEREST", $C18)</t>
        </r>
      </text>
    </comment>
    <comment ref="DA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"IQ_TOTAL_EQUITY", $C18)</t>
        </r>
      </text>
    </comment>
    <comment ref="DB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"IQ_TOTAL_LIAB_EQUITY", $C18)</t>
        </r>
      </text>
    </comment>
    <comment ref="DD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"IQ_TOTAL_OUTSTANDING_FILING_DATE", $C18)</t>
        </r>
      </text>
    </comment>
    <comment ref="DE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"IQ_TOTAL_OUTSTANDING_BS_DATE", $C18)</t>
        </r>
      </text>
    </comment>
    <comment ref="DF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"IQ_BV_SHARE", $C18)</t>
        </r>
      </text>
    </comment>
    <comment ref="DG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"IQ_TOTAL_DEBT", $C18)</t>
        </r>
      </text>
    </comment>
    <comment ref="DH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"IQ_NET_DEBT", $C18)</t>
        </r>
      </text>
    </comment>
    <comment ref="DI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"IQ_DEBT_EQUIV_NET_PBO", $C18)</t>
        </r>
      </text>
    </comment>
    <comment ref="DJ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"IQ_DEBT_EQUIV_OPER_LEASE", $C18)</t>
        </r>
      </text>
    </comment>
    <comment ref="DK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"IQ_MINORITY_INTEREST_TOTAL", $C18)</t>
        </r>
      </text>
    </comment>
    <comment ref="DL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"IQ_EQUITY_METHOD", $C18)</t>
        </r>
      </text>
    </comment>
    <comment ref="DM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"IQ_RAW_INV", $C18)</t>
        </r>
      </text>
    </comment>
    <comment ref="D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"IQ_WIP_INV", $C18)</t>
        </r>
      </text>
    </comment>
    <comment ref="DO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"IQ_FINISHED_INV", $C18)</t>
        </r>
      </text>
    </comment>
    <comment ref="DP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"IQ_LAND", $C18)</t>
        </r>
      </text>
    </comment>
    <comment ref="DQ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"IQ_BUILDINGS", $C18)</t>
        </r>
      </text>
    </comment>
    <comment ref="DR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"IQ_MACHINERY", $C18)</t>
        </r>
      </text>
    </comment>
    <comment ref="DS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"IQ_CIP", $C18)</t>
        </r>
      </text>
    </comment>
    <comment ref="D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"IQ_FULL_TIME", $C18)</t>
        </r>
      </text>
    </comment>
    <comment ref="DU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"IQ_PART_TIME", $C18)</t>
        </r>
      </text>
    </comment>
    <comment ref="DW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"IQ_NI_CF", $C18)</t>
        </r>
      </text>
    </comment>
    <comment ref="DX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"IQ_DA_SUPPL_CF", $C18)</t>
        </r>
      </text>
    </comment>
    <comment ref="DY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"IQ_GW_INTAN_AMORT_CF", $C18)</t>
        </r>
      </text>
    </comment>
    <comment ref="DZ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"IQ_DA_CF", $C18)</t>
        </r>
      </text>
    </comment>
    <comment ref="EA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"IQ_MINORITY_INTEREST_CF", $C18)</t>
        </r>
      </text>
    </comment>
    <comment ref="EB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"IQ_GAIN_ASSETS_CF", $C18)</t>
        </r>
      </text>
    </comment>
    <comment ref="EC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"IQ_GAIN_INVEST_CF", $C18)</t>
        </r>
      </text>
    </comment>
    <comment ref="ED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"IQ_ASSET_WRITEDOWN_CF", $C18)</t>
        </r>
      </text>
    </comment>
    <comment ref="EE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"IQ_INC_EQUITY_CF", $C18)</t>
        </r>
      </text>
    </comment>
    <comment ref="EF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"IQ_PROV_BAD_DEBTS_CF", $C18)</t>
        </r>
      </text>
    </comment>
    <comment ref="EG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"IQ_OTHER_OPER_ACT", $C18)</t>
        </r>
      </text>
    </comment>
    <comment ref="EH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"IQ_CHANGE_AR", $C18)</t>
        </r>
      </text>
    </comment>
    <comment ref="EI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"IQ_CHANGE_INVENTORY", $C18)</t>
        </r>
      </text>
    </comment>
    <comment ref="EJ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"IQ_CHANGE_AP", $C18)</t>
        </r>
      </text>
    </comment>
    <comment ref="EK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"IQ_CHANGE_OTHER_NET_OPER_ASSETS", $C18)</t>
        </r>
      </text>
    </comment>
    <comment ref="EL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"IQ_CASH_OPER", $C18)</t>
        </r>
      </text>
    </comment>
    <comment ref="EM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"IQ_CAPEX", $C18)</t>
        </r>
      </text>
    </comment>
    <comment ref="E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"IQ_SALE_PPE_CF", $C18)</t>
        </r>
      </text>
    </comment>
    <comment ref="EO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"IQ_CASH_ACQUIRE_CF", $C18)</t>
        </r>
      </text>
    </comment>
    <comment ref="EP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"IQ_DIVEST_CF", $C18)</t>
        </r>
      </text>
    </comment>
    <comment ref="EQ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"IQ_SALE_INTAN_CF", $C18)</t>
        </r>
      </text>
    </comment>
    <comment ref="ER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"IQ_INVEST_SECURITY_CF", $C18)</t>
        </r>
      </text>
    </comment>
    <comment ref="ES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"IQ_INVEST_LOANS_CF", $C18)</t>
        </r>
      </text>
    </comment>
    <comment ref="E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"IQ_OTHER_INVEST_ACT_SUPPL", $C18)</t>
        </r>
      </text>
    </comment>
    <comment ref="EU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"IQ_CASH_INVEST", $C18)</t>
        </r>
      </text>
    </comment>
    <comment ref="EV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"IQ_ST_DEBT_ISSUED", $C18)</t>
        </r>
      </text>
    </comment>
    <comment ref="EW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"IQ_LT_DEBT_ISSUED", $C18)</t>
        </r>
      </text>
    </comment>
    <comment ref="EX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"IQ_TOTAL_DEBT_ISSUED", $C18)</t>
        </r>
      </text>
    </comment>
    <comment ref="EY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"IQ_ST_DEBT_REPAID", $C18)</t>
        </r>
      </text>
    </comment>
    <comment ref="EZ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"IQ_LT_DEBT_REPAID", $C18)</t>
        </r>
      </text>
    </comment>
    <comment ref="FA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"IQ_TOTAL_DEBT_REPAID", $C18)</t>
        </r>
      </text>
    </comment>
    <comment ref="FB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"IQ_COMMON_ISSUED", $C18)</t>
        </r>
      </text>
    </comment>
    <comment ref="FC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"IQ_COMMON_REP", $C18)</t>
        </r>
      </text>
    </comment>
    <comment ref="FD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"IQ_COMMON_DIV_CF", $C18)</t>
        </r>
      </text>
    </comment>
    <comment ref="FE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"IQ_COMMON_PREF_DIV_CF", $C18)</t>
        </r>
      </text>
    </comment>
    <comment ref="FF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"IQ_TOTAL_DIV_PAID_CF", $C18)</t>
        </r>
      </text>
    </comment>
    <comment ref="FG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"IQ_SPECIAL_DIV_CF", $C18)</t>
        </r>
      </text>
    </comment>
    <comment ref="FH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"IQ_OTHER_FINANCE_ACT_SUPPL", $C18)</t>
        </r>
      </text>
    </comment>
    <comment ref="FI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"IQ_CASH_FINAN", $C18)</t>
        </r>
      </text>
    </comment>
    <comment ref="FJ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"IQ_FX", $C18)</t>
        </r>
      </text>
    </comment>
    <comment ref="FK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"IQ_NET_CHANGE", $C18)</t>
        </r>
      </text>
    </comment>
    <comment ref="FM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"IQ_CASH_INTEREST", $C18)</t>
        </r>
      </text>
    </comment>
    <comment ref="F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"IQ_CASH_TAXES", $C18)</t>
        </r>
      </text>
    </comment>
    <comment ref="FO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"IQ_LEVERED_FCF", $C18)</t>
        </r>
      </text>
    </comment>
    <comment ref="FP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"IQ_UNLEVERED_FCF", $C18)</t>
        </r>
      </text>
    </comment>
    <comment ref="FQ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"IQ_CHANGE_NET_WORKING_CAPITAL", $C18)</t>
        </r>
      </text>
    </comment>
    <comment ref="FR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"IQ_NET_DEBT_ISSUED", $C18)</t>
        </r>
      </text>
    </comment>
    <comment ref="FS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"IQ_FILING_CURRENCY", $C18)</t>
        </r>
      </text>
    </comment>
    <comment ref="F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"IQ_PERIODDATE_IS", $C18)</t>
        </r>
      </text>
    </comment>
    <comment ref="FU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"IQ_PERIODLENGTH_IS", $C18)</t>
        </r>
      </text>
    </comment>
    <comment ref="FV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"IQ_MARKETCAP", $FT18)</t>
        </r>
      </text>
    </comment>
    <comment ref="FW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"IQ_CUSTOM_BETA", $FT18)</t>
        </r>
      </text>
    </comment>
    <comment ref="FX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"IQ_BETA_5YR", $FT18)</t>
        </r>
      </text>
    </comment>
    <comment ref="FY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"IQ_BETA_2YR", $FT18)</t>
        </r>
      </text>
    </comment>
    <comment ref="FZ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"IQ_BETA_1YR", $FT18)</t>
        </r>
      </text>
    </comment>
    <comment ref="GC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=CIQ(B18, "IQ_CUSTOM_BETA", "-104W", FT18, , "^TOPIX", "JPY", "H")</t>
        </r>
      </text>
    </comment>
    <comment ref="GD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=CIQ(B18, "IQ_CUSTOM_BETA", "-104W", FT18, , "^N225", "JPY", "H")</t>
        </r>
      </text>
    </comment>
    <comment ref="E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"IQ_REV", $C19)</t>
        </r>
      </text>
    </comment>
    <comment ref="F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"IQ_OTHER_REV", $C19)</t>
        </r>
      </text>
    </comment>
    <comment ref="G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"IQ_TOTAL_REV", $C19)</t>
        </r>
      </text>
    </comment>
    <comment ref="H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"IQ_COGS", $C19)</t>
        </r>
      </text>
    </comment>
    <comment ref="I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"IQ_GP", $C19)</t>
        </r>
      </text>
    </comment>
    <comment ref="J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"IQ_SGA_SUPPL", $C19)</t>
        </r>
      </text>
    </comment>
    <comment ref="K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"IQ_PROV_BAD_DEBTS", $C19)</t>
        </r>
      </text>
    </comment>
    <comment ref="L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"IQ_RD_EXP", $C19)</t>
        </r>
      </text>
    </comment>
    <comment ref="M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"IQ_DA_SUPPL", $C19)</t>
        </r>
      </text>
    </comment>
    <comment ref="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"IQ_GW_INTAN_AMORT", $C19)</t>
        </r>
      </text>
    </comment>
    <comment ref="O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"IQ_OTHER_OPER", $C19)</t>
        </r>
      </text>
    </comment>
    <comment ref="P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"IQ_TOTAL_OTHER_OPER", $C19)</t>
        </r>
      </text>
    </comment>
    <comment ref="Q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"IQ_OPER_INC", $C19)</t>
        </r>
      </text>
    </comment>
    <comment ref="R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"IQ_INTEREST_EXP", $C19)</t>
        </r>
      </text>
    </comment>
    <comment ref="S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"IQ_INTEREST_INVEST_INC", $C19)</t>
        </r>
      </text>
    </comment>
    <comment ref="T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"IQ_NET_INTEREST_EXP", $C19)</t>
        </r>
      </text>
    </comment>
    <comment ref="U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"IQ_INC_EQUITY", $C19)</t>
        </r>
      </text>
    </comment>
    <comment ref="V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"IQ_CURRENCY_GAIN", $C19)</t>
        </r>
      </text>
    </comment>
    <comment ref="W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"IQ_OTHER_NON_OPER_EXP_SUPPL", $C19)</t>
        </r>
      </text>
    </comment>
    <comment ref="X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"IQ_EBT_EXCL", $C19)</t>
        </r>
      </text>
    </comment>
    <comment ref="Y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"IQ_IMPAIRMENT_GW", $C19)</t>
        </r>
      </text>
    </comment>
    <comment ref="Z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"IQ_GAIN_INVEST", $C19)</t>
        </r>
      </text>
    </comment>
    <comment ref="AA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"IQ_GAIN_ASSETS", $C19)</t>
        </r>
      </text>
    </comment>
    <comment ref="AB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"IQ_ASSET_WRITEDOWN", $C19)</t>
        </r>
      </text>
    </comment>
    <comment ref="AC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"IQ_OTHER_UNUSUAL_SUPPL", $C19)</t>
        </r>
      </text>
    </comment>
    <comment ref="AD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"IQ_EBT", $C19)</t>
        </r>
      </text>
    </comment>
    <comment ref="AE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"IQ_INC_TAX", $C19)</t>
        </r>
      </text>
    </comment>
    <comment ref="AF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"IQ_EARNING_CO", $C19)</t>
        </r>
      </text>
    </comment>
    <comment ref="AG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"IQ_DO", $C19)</t>
        </r>
      </text>
    </comment>
    <comment ref="AH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"IQ_EXTRA_ACC_ITEMS", $C19)</t>
        </r>
      </text>
    </comment>
    <comment ref="AI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"IQ_NI_COMPANY", $C19)</t>
        </r>
      </text>
    </comment>
    <comment ref="AJ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"IQ_MINORITY_INTEREST_IS", $C19)</t>
        </r>
      </text>
    </comment>
    <comment ref="AK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"IQ_NI", $C19)</t>
        </r>
      </text>
    </comment>
    <comment ref="AL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"IQ_PREF_DIV_OTHER", $C19)</t>
        </r>
      </text>
    </comment>
    <comment ref="A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"IQ_BASIC_EPS_INCL", $C19)</t>
        </r>
      </text>
    </comment>
    <comment ref="AO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"IQ_BASIC_EPS_EXCL", $C19)</t>
        </r>
      </text>
    </comment>
    <comment ref="AP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"IQ_BASIC_WEIGHT", $C19)</t>
        </r>
      </text>
    </comment>
    <comment ref="AQ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"IQ_DILUT_EPS_INCL", $C19)</t>
        </r>
      </text>
    </comment>
    <comment ref="AR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"IQ_DILUT_EPS_EXCL", $C19)</t>
        </r>
      </text>
    </comment>
    <comment ref="AS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"IQ_DILUT_WEIGHT", $C19)</t>
        </r>
      </text>
    </comment>
    <comment ref="AT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"IQ_DIV_SHARE", $C19)</t>
        </r>
      </text>
    </comment>
    <comment ref="AU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=-CIQ($B19, "IQ_TOTAL_DIV_PAID_CF", $C19)/CIQ($B19, "IQ_NI", $C19)</t>
        </r>
      </text>
    </comment>
    <comment ref="AW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"IQ_EBITDA", $C19)</t>
        </r>
      </text>
    </comment>
    <comment ref="AX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"IQ_EBITA", $C19)</t>
        </r>
      </text>
    </comment>
    <comment ref="AY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"IQ_EBIT", $C19)</t>
        </r>
      </text>
    </comment>
    <comment ref="AZ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"IQ_EFFECT_TAX_RATE", $C19)/100</t>
        </r>
      </text>
    </comment>
    <comment ref="BA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"IQ_PERIODDATE_IS", $C19)</t>
        </r>
      </text>
    </comment>
    <comment ref="BC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"IQ_ADVERTISING", $C19)</t>
        </r>
      </text>
    </comment>
    <comment ref="BD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"IQ_SALES_MARKETING", $C19)</t>
        </r>
      </text>
    </comment>
    <comment ref="BE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"IQ_GA_EXP", $C19)</t>
        </r>
      </text>
    </comment>
    <comment ref="BF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"IQ_RD_EXP_FN", $C19)</t>
        </r>
      </text>
    </comment>
    <comment ref="BG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"IQ_NET_RENTAL_EXP", $C19)</t>
        </r>
      </text>
    </comment>
    <comment ref="BH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"IQ_IMPUT_OPER_LEASE_INT_EXP", $C19)</t>
        </r>
      </text>
    </comment>
    <comment ref="BI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"IQ_IMPUT_OPER_LEASE_DEPR", $C19)</t>
        </r>
      </text>
    </comment>
    <comment ref="BL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"IQ_CASH_EQUIV", $C19)</t>
        </r>
      </text>
    </comment>
    <comment ref="BM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"IQ_ST_INVEST", $C19)</t>
        </r>
      </text>
    </comment>
    <comment ref="B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"IQ_CASH_ST_INVEST", $C19)</t>
        </r>
      </text>
    </comment>
    <comment ref="BO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"IQ_AR", $C19)</t>
        </r>
      </text>
    </comment>
    <comment ref="BP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"IQ_TOTAL_RECEIV", $C19)</t>
        </r>
      </text>
    </comment>
    <comment ref="BQ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"IQ_INVENTORY", $C19)</t>
        </r>
      </text>
    </comment>
    <comment ref="BR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"IQ_DEF_TAX_ASSETS_CURRENT", $C19)</t>
        </r>
      </text>
    </comment>
    <comment ref="BS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"IQ_OTHER_CA_SUPPL", $C19)</t>
        </r>
      </text>
    </comment>
    <comment ref="BT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"IQ_TOTAL_CA", $C19)</t>
        </r>
      </text>
    </comment>
    <comment ref="BU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"IQ_GPPE", $C19)</t>
        </r>
      </text>
    </comment>
    <comment ref="BV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"IQ_AD", $C19)</t>
        </r>
      </text>
    </comment>
    <comment ref="BW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"IQ_NPPE", $C19)</t>
        </r>
      </text>
    </comment>
    <comment ref="BX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"IQ_LT_INVEST", $C19)</t>
        </r>
      </text>
    </comment>
    <comment ref="BY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"IQ_GW", $C19)</t>
        </r>
      </text>
    </comment>
    <comment ref="BZ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"IQ_OTHER_INTAN", $C19)</t>
        </r>
      </text>
    </comment>
    <comment ref="CA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"IQ_LOANS_RECEIV_LT", $C19)</t>
        </r>
      </text>
    </comment>
    <comment ref="CB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"IQ_DEF_TAX_ASSETS_LT", $C19)</t>
        </r>
      </text>
    </comment>
    <comment ref="CC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"IQ_OTHER_LT_ASSETS", $C19)</t>
        </r>
      </text>
    </comment>
    <comment ref="CD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"IQ_TOTAL_ASSETS", $C19)</t>
        </r>
      </text>
    </comment>
    <comment ref="CF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"IQ_AP", $C19)</t>
        </r>
      </text>
    </comment>
    <comment ref="CG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"IQ_AE", $C19)</t>
        </r>
      </text>
    </comment>
    <comment ref="CH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"IQ_ST_DEBT", $C19)</t>
        </r>
      </text>
    </comment>
    <comment ref="CI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"IQ_CURRENT_PORT_DEBT", $C19)</t>
        </r>
      </text>
    </comment>
    <comment ref="CJ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"IQ_CURRENT_PORT_LEASES", $C19)</t>
        </r>
      </text>
    </comment>
    <comment ref="CK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"IQ_INC_TAX_PAY_CURRENT", $C19)</t>
        </r>
      </text>
    </comment>
    <comment ref="CL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"IQ_OTHER_CL_SUPPL", $C19)</t>
        </r>
      </text>
    </comment>
    <comment ref="CM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"IQ_TOTAL_CL", $C19)</t>
        </r>
      </text>
    </comment>
    <comment ref="C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"IQ_LT_DEBT", $C19)</t>
        </r>
      </text>
    </comment>
    <comment ref="CO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"IQ_CAPITAL_LEASES", $C19)</t>
        </r>
      </text>
    </comment>
    <comment ref="CP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"IQ_PENSION", $C19)</t>
        </r>
      </text>
    </comment>
    <comment ref="CQ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"IQ_DEF_TAX_LIAB_LT", $C19)</t>
        </r>
      </text>
    </comment>
    <comment ref="CR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"IQ_OTHER_LIAB_LT", $C19)</t>
        </r>
      </text>
    </comment>
    <comment ref="CS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"IQ_TOTAL_LIAB", $C19)</t>
        </r>
      </text>
    </comment>
    <comment ref="CT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"IQ_COMMON", $C19)</t>
        </r>
      </text>
    </comment>
    <comment ref="CU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"IQ_APIC", $C19)</t>
        </r>
      </text>
    </comment>
    <comment ref="CV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"IQ_RE", $C19)</t>
        </r>
      </text>
    </comment>
    <comment ref="CW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"IQ_TREASURY", $C19)</t>
        </r>
      </text>
    </comment>
    <comment ref="CX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"IQ_OTHER_EQUITY", $C19)</t>
        </r>
      </text>
    </comment>
    <comment ref="CY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"IQ_TOTAL_COMMON_EQUITY", $C19)</t>
        </r>
      </text>
    </comment>
    <comment ref="CZ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"IQ_MINORITY_INTEREST", $C19)</t>
        </r>
      </text>
    </comment>
    <comment ref="DA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"IQ_TOTAL_EQUITY", $C19)</t>
        </r>
      </text>
    </comment>
    <comment ref="DB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"IQ_TOTAL_LIAB_EQUITY", $C19)</t>
        </r>
      </text>
    </comment>
    <comment ref="DD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"IQ_TOTAL_OUTSTANDING_FILING_DATE", $C19)</t>
        </r>
      </text>
    </comment>
    <comment ref="DE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"IQ_TOTAL_OUTSTANDING_BS_DATE", $C19)</t>
        </r>
      </text>
    </comment>
    <comment ref="DF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"IQ_BV_SHARE", $C19)</t>
        </r>
      </text>
    </comment>
    <comment ref="DG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"IQ_TOTAL_DEBT", $C19)</t>
        </r>
      </text>
    </comment>
    <comment ref="DH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"IQ_NET_DEBT", $C19)</t>
        </r>
      </text>
    </comment>
    <comment ref="DI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"IQ_DEBT_EQUIV_NET_PBO", $C19)</t>
        </r>
      </text>
    </comment>
    <comment ref="DJ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"IQ_DEBT_EQUIV_OPER_LEASE", $C19)</t>
        </r>
      </text>
    </comment>
    <comment ref="DK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"IQ_MINORITY_INTEREST_TOTAL", $C19)</t>
        </r>
      </text>
    </comment>
    <comment ref="DL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"IQ_EQUITY_METHOD", $C19)</t>
        </r>
      </text>
    </comment>
    <comment ref="DM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"IQ_RAW_INV", $C19)</t>
        </r>
      </text>
    </comment>
    <comment ref="D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"IQ_WIP_INV", $C19)</t>
        </r>
      </text>
    </comment>
    <comment ref="DO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"IQ_FINISHED_INV", $C19)</t>
        </r>
      </text>
    </comment>
    <comment ref="DP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"IQ_LAND", $C19)</t>
        </r>
      </text>
    </comment>
    <comment ref="DQ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"IQ_BUILDINGS", $C19)</t>
        </r>
      </text>
    </comment>
    <comment ref="DR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"IQ_MACHINERY", $C19)</t>
        </r>
      </text>
    </comment>
    <comment ref="DS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"IQ_CIP", $C19)</t>
        </r>
      </text>
    </comment>
    <comment ref="DT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"IQ_FULL_TIME", $C19)</t>
        </r>
      </text>
    </comment>
    <comment ref="DU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"IQ_PART_TIME", $C19)</t>
        </r>
      </text>
    </comment>
    <comment ref="DW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"IQ_NI_CF", $C19)</t>
        </r>
      </text>
    </comment>
    <comment ref="DX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"IQ_DA_SUPPL_CF", $C19)</t>
        </r>
      </text>
    </comment>
    <comment ref="DY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"IQ_GW_INTAN_AMORT_CF", $C19)</t>
        </r>
      </text>
    </comment>
    <comment ref="DZ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"IQ_DA_CF", $C19)</t>
        </r>
      </text>
    </comment>
    <comment ref="EA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"IQ_MINORITY_INTEREST_CF", $C19)</t>
        </r>
      </text>
    </comment>
    <comment ref="EB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"IQ_GAIN_ASSETS_CF", $C19)</t>
        </r>
      </text>
    </comment>
    <comment ref="EC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"IQ_GAIN_INVEST_CF", $C19)</t>
        </r>
      </text>
    </comment>
    <comment ref="ED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"IQ_ASSET_WRITEDOWN_CF", $C19)</t>
        </r>
      </text>
    </comment>
    <comment ref="EE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"IQ_INC_EQUITY_CF", $C19)</t>
        </r>
      </text>
    </comment>
    <comment ref="EF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"IQ_PROV_BAD_DEBTS_CF", $C19)</t>
        </r>
      </text>
    </comment>
    <comment ref="EG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"IQ_OTHER_OPER_ACT", $C19)</t>
        </r>
      </text>
    </comment>
    <comment ref="EH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"IQ_CHANGE_AR", $C19)</t>
        </r>
      </text>
    </comment>
    <comment ref="EI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"IQ_CHANGE_INVENTORY", $C19)</t>
        </r>
      </text>
    </comment>
    <comment ref="EJ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"IQ_CHANGE_AP", $C19)</t>
        </r>
      </text>
    </comment>
    <comment ref="EK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"IQ_CHANGE_OTHER_NET_OPER_ASSETS", $C19)</t>
        </r>
      </text>
    </comment>
    <comment ref="EL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"IQ_CASH_OPER", $C19)</t>
        </r>
      </text>
    </comment>
    <comment ref="EM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"IQ_CAPEX", $C19)</t>
        </r>
      </text>
    </comment>
    <comment ref="E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"IQ_SALE_PPE_CF", $C19)</t>
        </r>
      </text>
    </comment>
    <comment ref="EO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"IQ_CASH_ACQUIRE_CF", $C19)</t>
        </r>
      </text>
    </comment>
    <comment ref="EP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"IQ_DIVEST_CF", $C19)</t>
        </r>
      </text>
    </comment>
    <comment ref="EQ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"IQ_SALE_INTAN_CF", $C19)</t>
        </r>
      </text>
    </comment>
    <comment ref="ER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"IQ_INVEST_SECURITY_CF", $C19)</t>
        </r>
      </text>
    </comment>
    <comment ref="ES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"IQ_INVEST_LOANS_CF", $C19)</t>
        </r>
      </text>
    </comment>
    <comment ref="ET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"IQ_OTHER_INVEST_ACT_SUPPL", $C19)</t>
        </r>
      </text>
    </comment>
    <comment ref="EU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"IQ_CASH_INVEST", $C19)</t>
        </r>
      </text>
    </comment>
    <comment ref="EV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"IQ_ST_DEBT_ISSUED", $C19)</t>
        </r>
      </text>
    </comment>
    <comment ref="EW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"IQ_LT_DEBT_ISSUED", $C19)</t>
        </r>
      </text>
    </comment>
    <comment ref="EX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"IQ_TOTAL_DEBT_ISSUED", $C19)</t>
        </r>
      </text>
    </comment>
    <comment ref="EY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"IQ_ST_DEBT_REPAID", $C19)</t>
        </r>
      </text>
    </comment>
    <comment ref="EZ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"IQ_LT_DEBT_REPAID", $C19)</t>
        </r>
      </text>
    </comment>
    <comment ref="FA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"IQ_TOTAL_DEBT_REPAID", $C19)</t>
        </r>
      </text>
    </comment>
    <comment ref="FB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"IQ_COMMON_ISSUED", $C19)</t>
        </r>
      </text>
    </comment>
    <comment ref="FC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"IQ_COMMON_REP", $C19)</t>
        </r>
      </text>
    </comment>
    <comment ref="FD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"IQ_COMMON_DIV_CF", $C19)</t>
        </r>
      </text>
    </comment>
    <comment ref="FE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"IQ_COMMON_PREF_DIV_CF", $C19)</t>
        </r>
      </text>
    </comment>
    <comment ref="FF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"IQ_TOTAL_DIV_PAID_CF", $C19)</t>
        </r>
      </text>
    </comment>
    <comment ref="FG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"IQ_SPECIAL_DIV_CF", $C19)</t>
        </r>
      </text>
    </comment>
    <comment ref="FH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"IQ_OTHER_FINANCE_ACT_SUPPL", $C19)</t>
        </r>
      </text>
    </comment>
    <comment ref="FI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"IQ_CASH_FINAN", $C19)</t>
        </r>
      </text>
    </comment>
    <comment ref="FJ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"IQ_FX", $C19)</t>
        </r>
      </text>
    </comment>
    <comment ref="FK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"IQ_NET_CHANGE", $C19)</t>
        </r>
      </text>
    </comment>
    <comment ref="FM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"IQ_CASH_INTEREST", $C19)</t>
        </r>
      </text>
    </comment>
    <comment ref="F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"IQ_CASH_TAXES", $C19)</t>
        </r>
      </text>
    </comment>
    <comment ref="FO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"IQ_LEVERED_FCF", $C19)</t>
        </r>
      </text>
    </comment>
    <comment ref="FP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"IQ_UNLEVERED_FCF", $C19)</t>
        </r>
      </text>
    </comment>
    <comment ref="FQ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"IQ_CHANGE_NET_WORKING_CAPITAL", $C19)</t>
        </r>
      </text>
    </comment>
    <comment ref="FR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"IQ_NET_DEBT_ISSUED", $C19)</t>
        </r>
      </text>
    </comment>
    <comment ref="FS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"IQ_FILING_CURRENCY", $C19)</t>
        </r>
      </text>
    </comment>
    <comment ref="FT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"IQ_PERIODDATE_IS", $C19)</t>
        </r>
      </text>
    </comment>
    <comment ref="FU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"IQ_PERIODLENGTH_IS", $C19)</t>
        </r>
      </text>
    </comment>
    <comment ref="FV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"IQ_MARKETCAP", $FT19)</t>
        </r>
      </text>
    </comment>
    <comment ref="FW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"IQ_CUSTOM_BETA", $FT19)</t>
        </r>
      </text>
    </comment>
    <comment ref="FX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"IQ_BETA_5YR", $FT19)</t>
        </r>
      </text>
    </comment>
    <comment ref="FY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"IQ_BETA_2YR", $FT19)</t>
        </r>
      </text>
    </comment>
    <comment ref="FZ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"IQ_BETA_1YR", $FT19)</t>
        </r>
      </text>
    </comment>
    <comment ref="GC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=CIQ(B19, "IQ_CUSTOM_BETA", "-104W", FT19, , "^TOPIX", "JPY", "H")</t>
        </r>
      </text>
    </comment>
    <comment ref="GD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=CIQ(B19, "IQ_CUSTOM_BETA", "-104W", FT19, , "^N225", "JPY", "H")</t>
        </r>
      </text>
    </comment>
    <comment ref="E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"IQ_REV", $C20)</t>
        </r>
      </text>
    </comment>
    <comment ref="F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"IQ_OTHER_REV", $C20)</t>
        </r>
      </text>
    </comment>
    <comment ref="G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"IQ_TOTAL_REV", $C20)</t>
        </r>
      </text>
    </comment>
    <comment ref="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"IQ_COGS", $C20)</t>
        </r>
      </text>
    </comment>
    <comment ref="I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"IQ_GP", $C20)</t>
        </r>
      </text>
    </comment>
    <comment ref="J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"IQ_SGA_SUPPL", $C20)</t>
        </r>
      </text>
    </comment>
    <comment ref="K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"IQ_PROV_BAD_DEBTS", $C20)</t>
        </r>
      </text>
    </comment>
    <comment ref="L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"IQ_RD_EXP", $C20)</t>
        </r>
      </text>
    </comment>
    <comment ref="M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"IQ_DA_SUPPL", $C20)</t>
        </r>
      </text>
    </comment>
    <comment ref="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"IQ_GW_INTAN_AMORT", $C20)</t>
        </r>
      </text>
    </comment>
    <comment ref="O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"IQ_OTHER_OPER", $C20)</t>
        </r>
      </text>
    </comment>
    <comment ref="P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"IQ_TOTAL_OTHER_OPER", $C20)</t>
        </r>
      </text>
    </comment>
    <comment ref="Q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"IQ_OPER_INC", $C20)</t>
        </r>
      </text>
    </comment>
    <comment ref="R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"IQ_INTEREST_EXP", $C20)</t>
        </r>
      </text>
    </comment>
    <comment ref="S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"IQ_INTEREST_INVEST_INC", $C20)</t>
        </r>
      </text>
    </comment>
    <comment ref="T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"IQ_NET_INTEREST_EXP", $C20)</t>
        </r>
      </text>
    </comment>
    <comment ref="U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"IQ_INC_EQUITY", $C20)</t>
        </r>
      </text>
    </comment>
    <comment ref="V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"IQ_CURRENCY_GAIN", $C20)</t>
        </r>
      </text>
    </comment>
    <comment ref="W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"IQ_OTHER_NON_OPER_EXP_SUPPL", $C20)</t>
        </r>
      </text>
    </comment>
    <comment ref="X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"IQ_EBT_EXCL", $C20)</t>
        </r>
      </text>
    </comment>
    <comment ref="Y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"IQ_IMPAIRMENT_GW", $C20)</t>
        </r>
      </text>
    </comment>
    <comment ref="Z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"IQ_GAIN_INVEST", $C20)</t>
        </r>
      </text>
    </comment>
    <comment ref="AA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"IQ_GAIN_ASSETS", $C20)</t>
        </r>
      </text>
    </comment>
    <comment ref="AB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"IQ_ASSET_WRITEDOWN", $C20)</t>
        </r>
      </text>
    </comment>
    <comment ref="AC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"IQ_OTHER_UNUSUAL_SUPPL", $C20)</t>
        </r>
      </text>
    </comment>
    <comment ref="AD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"IQ_EBT", $C20)</t>
        </r>
      </text>
    </comment>
    <comment ref="AE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"IQ_INC_TAX", $C20)</t>
        </r>
      </text>
    </comment>
    <comment ref="AF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"IQ_EARNING_CO", $C20)</t>
        </r>
      </text>
    </comment>
    <comment ref="AG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"IQ_DO", $C20)</t>
        </r>
      </text>
    </comment>
    <comment ref="A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"IQ_EXTRA_ACC_ITEMS", $C20)</t>
        </r>
      </text>
    </comment>
    <comment ref="AI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"IQ_NI_COMPANY", $C20)</t>
        </r>
      </text>
    </comment>
    <comment ref="AJ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"IQ_MINORITY_INTEREST_IS", $C20)</t>
        </r>
      </text>
    </comment>
    <comment ref="AK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"IQ_NI", $C20)</t>
        </r>
      </text>
    </comment>
    <comment ref="AL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"IQ_PREF_DIV_OTHER", $C20)</t>
        </r>
      </text>
    </comment>
    <comment ref="A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"IQ_BASIC_EPS_INCL", $C20)</t>
        </r>
      </text>
    </comment>
    <comment ref="AO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"IQ_BASIC_EPS_EXCL", $C20)</t>
        </r>
      </text>
    </comment>
    <comment ref="AP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"IQ_BASIC_WEIGHT", $C20)</t>
        </r>
      </text>
    </comment>
    <comment ref="AQ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"IQ_DILUT_EPS_INCL", $C20)</t>
        </r>
      </text>
    </comment>
    <comment ref="AR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"IQ_DILUT_EPS_EXCL", $C20)</t>
        </r>
      </text>
    </comment>
    <comment ref="AS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"IQ_DILUT_WEIGHT", $C20)</t>
        </r>
      </text>
    </comment>
    <comment ref="AT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"IQ_DIV_SHARE", $C20)</t>
        </r>
      </text>
    </comment>
    <comment ref="AU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=-CIQ($B20, "IQ_TOTAL_DIV_PAID_CF", $C20)/CIQ($B20, "IQ_NI", $C20)</t>
        </r>
      </text>
    </comment>
    <comment ref="AW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"IQ_EBITDA", $C20)</t>
        </r>
      </text>
    </comment>
    <comment ref="AX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"IQ_EBITA", $C20)</t>
        </r>
      </text>
    </comment>
    <comment ref="AY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"IQ_EBIT", $C20)</t>
        </r>
      </text>
    </comment>
    <comment ref="AZ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"IQ_EFFECT_TAX_RATE", $C20)/100</t>
        </r>
      </text>
    </comment>
    <comment ref="BA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"IQ_PERIODDATE_IS", $C20)</t>
        </r>
      </text>
    </comment>
    <comment ref="BC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"IQ_ADVERTISING", $C20)</t>
        </r>
      </text>
    </comment>
    <comment ref="BD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"IQ_SALES_MARKETING", $C20)</t>
        </r>
      </text>
    </comment>
    <comment ref="BE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"IQ_GA_EXP", $C20)</t>
        </r>
      </text>
    </comment>
    <comment ref="BF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"IQ_RD_EXP_FN", $C20)</t>
        </r>
      </text>
    </comment>
    <comment ref="BG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"IQ_NET_RENTAL_EXP", $C20)</t>
        </r>
      </text>
    </comment>
    <comment ref="B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"IQ_IMPUT_OPER_LEASE_INT_EXP", $C20)</t>
        </r>
      </text>
    </comment>
    <comment ref="BI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"IQ_IMPUT_OPER_LEASE_DEPR", $C20)</t>
        </r>
      </text>
    </comment>
    <comment ref="BL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"IQ_CASH_EQUIV", $C20)</t>
        </r>
      </text>
    </comment>
    <comment ref="BM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"IQ_ST_INVEST", $C20)</t>
        </r>
      </text>
    </comment>
    <comment ref="B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"IQ_CASH_ST_INVEST", $C20)</t>
        </r>
      </text>
    </comment>
    <comment ref="BO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"IQ_AR", $C20)</t>
        </r>
      </text>
    </comment>
    <comment ref="BP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"IQ_TOTAL_RECEIV", $C20)</t>
        </r>
      </text>
    </comment>
    <comment ref="BQ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"IQ_INVENTORY", $C20)</t>
        </r>
      </text>
    </comment>
    <comment ref="BR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"IQ_DEF_TAX_ASSETS_CURRENT", $C20)</t>
        </r>
      </text>
    </comment>
    <comment ref="BS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"IQ_OTHER_CA_SUPPL", $C20)</t>
        </r>
      </text>
    </comment>
    <comment ref="BT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"IQ_TOTAL_CA", $C20)</t>
        </r>
      </text>
    </comment>
    <comment ref="BU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"IQ_GPPE", $C20)</t>
        </r>
      </text>
    </comment>
    <comment ref="BV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"IQ_AD", $C20)</t>
        </r>
      </text>
    </comment>
    <comment ref="BW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"IQ_NPPE", $C20)</t>
        </r>
      </text>
    </comment>
    <comment ref="BX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"IQ_LT_INVEST", $C20)</t>
        </r>
      </text>
    </comment>
    <comment ref="BY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"IQ_GW", $C20)</t>
        </r>
      </text>
    </comment>
    <comment ref="BZ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"IQ_OTHER_INTAN", $C20)</t>
        </r>
      </text>
    </comment>
    <comment ref="CA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"IQ_LOANS_RECEIV_LT", $C20)</t>
        </r>
      </text>
    </comment>
    <comment ref="CB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"IQ_DEF_TAX_ASSETS_LT", $C20)</t>
        </r>
      </text>
    </comment>
    <comment ref="CC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"IQ_OTHER_LT_ASSETS", $C20)</t>
        </r>
      </text>
    </comment>
    <comment ref="CD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"IQ_TOTAL_ASSETS", $C20)</t>
        </r>
      </text>
    </comment>
    <comment ref="CF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"IQ_AP", $C20)</t>
        </r>
      </text>
    </comment>
    <comment ref="CG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"IQ_AE", $C20)</t>
        </r>
      </text>
    </comment>
    <comment ref="C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"IQ_ST_DEBT", $C20)</t>
        </r>
      </text>
    </comment>
    <comment ref="CI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"IQ_CURRENT_PORT_DEBT", $C20)</t>
        </r>
      </text>
    </comment>
    <comment ref="CJ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"IQ_CURRENT_PORT_LEASES", $C20)</t>
        </r>
      </text>
    </comment>
    <comment ref="CK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"IQ_INC_TAX_PAY_CURRENT", $C20)</t>
        </r>
      </text>
    </comment>
    <comment ref="CL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"IQ_OTHER_CL_SUPPL", $C20)</t>
        </r>
      </text>
    </comment>
    <comment ref="CM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"IQ_TOTAL_CL", $C20)</t>
        </r>
      </text>
    </comment>
    <comment ref="C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"IQ_LT_DEBT", $C20)</t>
        </r>
      </text>
    </comment>
    <comment ref="CO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"IQ_CAPITAL_LEASES", $C20)</t>
        </r>
      </text>
    </comment>
    <comment ref="CP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"IQ_PENSION", $C20)</t>
        </r>
      </text>
    </comment>
    <comment ref="CQ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"IQ_DEF_TAX_LIAB_LT", $C20)</t>
        </r>
      </text>
    </comment>
    <comment ref="CR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"IQ_OTHER_LIAB_LT", $C20)</t>
        </r>
      </text>
    </comment>
    <comment ref="CS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"IQ_TOTAL_LIAB", $C20)</t>
        </r>
      </text>
    </comment>
    <comment ref="CT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"IQ_COMMON", $C20)</t>
        </r>
      </text>
    </comment>
    <comment ref="CU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"IQ_APIC", $C20)</t>
        </r>
      </text>
    </comment>
    <comment ref="CV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"IQ_RE", $C20)</t>
        </r>
      </text>
    </comment>
    <comment ref="CW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"IQ_TREASURY", $C20)</t>
        </r>
      </text>
    </comment>
    <comment ref="CX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"IQ_OTHER_EQUITY", $C20)</t>
        </r>
      </text>
    </comment>
    <comment ref="CY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"IQ_TOTAL_COMMON_EQUITY", $C20)</t>
        </r>
      </text>
    </comment>
    <comment ref="CZ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"IQ_MINORITY_INTEREST", $C20)</t>
        </r>
      </text>
    </comment>
    <comment ref="DA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"IQ_TOTAL_EQUITY", $C20)</t>
        </r>
      </text>
    </comment>
    <comment ref="DB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"IQ_TOTAL_LIAB_EQUITY", $C20)</t>
        </r>
      </text>
    </comment>
    <comment ref="DD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"IQ_TOTAL_OUTSTANDING_FILING_DATE", $C20)</t>
        </r>
      </text>
    </comment>
    <comment ref="DE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"IQ_TOTAL_OUTSTANDING_BS_DATE", $C20)</t>
        </r>
      </text>
    </comment>
    <comment ref="DF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"IQ_BV_SHARE", $C20)</t>
        </r>
      </text>
    </comment>
    <comment ref="DG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"IQ_TOTAL_DEBT", $C20)</t>
        </r>
      </text>
    </comment>
    <comment ref="D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"IQ_NET_DEBT", $C20)</t>
        </r>
      </text>
    </comment>
    <comment ref="DI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"IQ_DEBT_EQUIV_NET_PBO", $C20)</t>
        </r>
      </text>
    </comment>
    <comment ref="DJ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"IQ_DEBT_EQUIV_OPER_LEASE", $C20)</t>
        </r>
      </text>
    </comment>
    <comment ref="DK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"IQ_MINORITY_INTEREST_TOTAL", $C20)</t>
        </r>
      </text>
    </comment>
    <comment ref="DL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"IQ_EQUITY_METHOD", $C20)</t>
        </r>
      </text>
    </comment>
    <comment ref="DM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"IQ_RAW_INV", $C20)</t>
        </r>
      </text>
    </comment>
    <comment ref="D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"IQ_WIP_INV", $C20)</t>
        </r>
      </text>
    </comment>
    <comment ref="DO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"IQ_FINISHED_INV", $C20)</t>
        </r>
      </text>
    </comment>
    <comment ref="DP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"IQ_LAND", $C20)</t>
        </r>
      </text>
    </comment>
    <comment ref="DQ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"IQ_BUILDINGS", $C20)</t>
        </r>
      </text>
    </comment>
    <comment ref="DR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"IQ_MACHINERY", $C20)</t>
        </r>
      </text>
    </comment>
    <comment ref="DS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"IQ_CIP", $C20)</t>
        </r>
      </text>
    </comment>
    <comment ref="DT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"IQ_FULL_TIME", $C20)</t>
        </r>
      </text>
    </comment>
    <comment ref="DU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"IQ_PART_TIME", $C20)</t>
        </r>
      </text>
    </comment>
    <comment ref="DW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"IQ_NI_CF", $C20)</t>
        </r>
      </text>
    </comment>
    <comment ref="DX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"IQ_DA_SUPPL_CF", $C20)</t>
        </r>
      </text>
    </comment>
    <comment ref="DY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"IQ_GW_INTAN_AMORT_CF", $C20)</t>
        </r>
      </text>
    </comment>
    <comment ref="DZ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"IQ_DA_CF", $C20)</t>
        </r>
      </text>
    </comment>
    <comment ref="EA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"IQ_MINORITY_INTEREST_CF", $C20)</t>
        </r>
      </text>
    </comment>
    <comment ref="EB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"IQ_GAIN_ASSETS_CF", $C20)</t>
        </r>
      </text>
    </comment>
    <comment ref="EC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"IQ_GAIN_INVEST_CF", $C20)</t>
        </r>
      </text>
    </comment>
    <comment ref="ED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"IQ_ASSET_WRITEDOWN_CF", $C20)</t>
        </r>
      </text>
    </comment>
    <comment ref="EE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"IQ_INC_EQUITY_CF", $C20)</t>
        </r>
      </text>
    </comment>
    <comment ref="EF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"IQ_PROV_BAD_DEBTS_CF", $C20)</t>
        </r>
      </text>
    </comment>
    <comment ref="EG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"IQ_OTHER_OPER_ACT", $C20)</t>
        </r>
      </text>
    </comment>
    <comment ref="E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"IQ_CHANGE_AR", $C20)</t>
        </r>
      </text>
    </comment>
    <comment ref="EI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"IQ_CHANGE_INVENTORY", $C20)</t>
        </r>
      </text>
    </comment>
    <comment ref="EJ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"IQ_CHANGE_AP", $C20)</t>
        </r>
      </text>
    </comment>
    <comment ref="EK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"IQ_CHANGE_OTHER_NET_OPER_ASSETS", $C20)</t>
        </r>
      </text>
    </comment>
    <comment ref="EL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"IQ_CASH_OPER", $C20)</t>
        </r>
      </text>
    </comment>
    <comment ref="EM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"IQ_CAPEX", $C20)</t>
        </r>
      </text>
    </comment>
    <comment ref="E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"IQ_SALE_PPE_CF", $C20)</t>
        </r>
      </text>
    </comment>
    <comment ref="EO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"IQ_CASH_ACQUIRE_CF", $C20)</t>
        </r>
      </text>
    </comment>
    <comment ref="EP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"IQ_DIVEST_CF", $C20)</t>
        </r>
      </text>
    </comment>
    <comment ref="EQ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"IQ_SALE_INTAN_CF", $C20)</t>
        </r>
      </text>
    </comment>
    <comment ref="ER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"IQ_INVEST_SECURITY_CF", $C20)</t>
        </r>
      </text>
    </comment>
    <comment ref="ES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"IQ_INVEST_LOANS_CF", $C20)</t>
        </r>
      </text>
    </comment>
    <comment ref="ET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"IQ_OTHER_INVEST_ACT_SUPPL", $C20)</t>
        </r>
      </text>
    </comment>
    <comment ref="EU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"IQ_CASH_INVEST", $C20)</t>
        </r>
      </text>
    </comment>
    <comment ref="EV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"IQ_ST_DEBT_ISSUED", $C20)</t>
        </r>
      </text>
    </comment>
    <comment ref="EW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"IQ_LT_DEBT_ISSUED", $C20)</t>
        </r>
      </text>
    </comment>
    <comment ref="EX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"IQ_TOTAL_DEBT_ISSUED", $C20)</t>
        </r>
      </text>
    </comment>
    <comment ref="EY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"IQ_ST_DEBT_REPAID", $C20)</t>
        </r>
      </text>
    </comment>
    <comment ref="EZ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"IQ_LT_DEBT_REPAID", $C20)</t>
        </r>
      </text>
    </comment>
    <comment ref="FA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"IQ_TOTAL_DEBT_REPAID", $C20)</t>
        </r>
      </text>
    </comment>
    <comment ref="FB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"IQ_COMMON_ISSUED", $C20)</t>
        </r>
      </text>
    </comment>
    <comment ref="FC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"IQ_COMMON_REP", $C20)</t>
        </r>
      </text>
    </comment>
    <comment ref="FD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"IQ_COMMON_DIV_CF", $C20)</t>
        </r>
      </text>
    </comment>
    <comment ref="FE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"IQ_COMMON_PREF_DIV_CF", $C20)</t>
        </r>
      </text>
    </comment>
    <comment ref="FF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"IQ_TOTAL_DIV_PAID_CF", $C20)</t>
        </r>
      </text>
    </comment>
    <comment ref="FG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"IQ_SPECIAL_DIV_CF", $C20)</t>
        </r>
      </text>
    </comment>
    <comment ref="F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"IQ_OTHER_FINANCE_ACT_SUPPL", $C20)</t>
        </r>
      </text>
    </comment>
    <comment ref="FI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"IQ_CASH_FINAN", $C20)</t>
        </r>
      </text>
    </comment>
    <comment ref="FJ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"IQ_FX", $C20)</t>
        </r>
      </text>
    </comment>
    <comment ref="FK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"IQ_NET_CHANGE", $C20)</t>
        </r>
      </text>
    </comment>
    <comment ref="FM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"IQ_CASH_INTEREST", $C20)</t>
        </r>
      </text>
    </comment>
    <comment ref="F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"IQ_CASH_TAXES", $C20)</t>
        </r>
      </text>
    </comment>
    <comment ref="FO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"IQ_LEVERED_FCF", $C20)</t>
        </r>
      </text>
    </comment>
    <comment ref="FP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"IQ_UNLEVERED_FCF", $C20)</t>
        </r>
      </text>
    </comment>
    <comment ref="FQ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"IQ_CHANGE_NET_WORKING_CAPITAL", $C20)</t>
        </r>
      </text>
    </comment>
    <comment ref="FR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"IQ_NET_DEBT_ISSUED", $C20)</t>
        </r>
      </text>
    </comment>
    <comment ref="FS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"IQ_FILING_CURRENCY", $C20)</t>
        </r>
      </text>
    </comment>
    <comment ref="FT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"IQ_PERIODDATE_IS", $C20)</t>
        </r>
      </text>
    </comment>
    <comment ref="FU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"IQ_PERIODLENGTH_IS", $C20)</t>
        </r>
      </text>
    </comment>
    <comment ref="FV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"IQ_MARKETCAP", $FT20)</t>
        </r>
      </text>
    </comment>
    <comment ref="FW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"IQ_CUSTOM_BETA", $FT20)</t>
        </r>
      </text>
    </comment>
    <comment ref="FX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"IQ_BETA_5YR", $FT20)</t>
        </r>
      </text>
    </comment>
    <comment ref="FY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"IQ_BETA_2YR", $FT20)</t>
        </r>
      </text>
    </comment>
    <comment ref="FZ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"IQ_BETA_1YR", $FT20)</t>
        </r>
      </text>
    </comment>
    <comment ref="GC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=CIQ(B20, "IQ_CUSTOM_BETA", "-104W", FT20, , "^TOPIX", "JPY", "H")</t>
        </r>
      </text>
    </comment>
    <comment ref="GD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=CIQ(B20, "IQ_CUSTOM_BETA", "-104W", FT20, , "^N225", "JPY", "H")</t>
        </r>
      </text>
    </comment>
    <comment ref="E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"IQ_REV", $C21)</t>
        </r>
      </text>
    </comment>
    <comment ref="F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"IQ_OTHER_REV", $C21)</t>
        </r>
      </text>
    </comment>
    <comment ref="G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"IQ_TOTAL_REV", $C21)</t>
        </r>
      </text>
    </comment>
    <comment ref="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"IQ_COGS", $C21)</t>
        </r>
      </text>
    </comment>
    <comment ref="I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"IQ_GP", $C21)</t>
        </r>
      </text>
    </comment>
    <comment ref="J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"IQ_SGA_SUPPL", $C21)</t>
        </r>
      </text>
    </comment>
    <comment ref="K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"IQ_PROV_BAD_DEBTS", $C21)</t>
        </r>
      </text>
    </comment>
    <comment ref="L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"IQ_RD_EXP", $C21)</t>
        </r>
      </text>
    </comment>
    <comment ref="M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"IQ_DA_SUPPL", $C21)</t>
        </r>
      </text>
    </comment>
    <comment ref="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"IQ_GW_INTAN_AMORT", $C21)</t>
        </r>
      </text>
    </comment>
    <comment ref="O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"IQ_OTHER_OPER", $C21)</t>
        </r>
      </text>
    </comment>
    <comment ref="P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"IQ_TOTAL_OTHER_OPER", $C21)</t>
        </r>
      </text>
    </comment>
    <comment ref="Q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"IQ_OPER_INC", $C21)</t>
        </r>
      </text>
    </comment>
    <comment ref="R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"IQ_INTEREST_EXP", $C21)</t>
        </r>
      </text>
    </comment>
    <comment ref="S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"IQ_INTEREST_INVEST_INC", $C21)</t>
        </r>
      </text>
    </comment>
    <comment ref="T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"IQ_NET_INTEREST_EXP", $C21)</t>
        </r>
      </text>
    </comment>
    <comment ref="U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"IQ_INC_EQUITY", $C21)</t>
        </r>
      </text>
    </comment>
    <comment ref="V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"IQ_CURRENCY_GAIN", $C21)</t>
        </r>
      </text>
    </comment>
    <comment ref="W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"IQ_OTHER_NON_OPER_EXP_SUPPL", $C21)</t>
        </r>
      </text>
    </comment>
    <comment ref="X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"IQ_EBT_EXCL", $C21)</t>
        </r>
      </text>
    </comment>
    <comment ref="Y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"IQ_IMPAIRMENT_GW", $C21)</t>
        </r>
      </text>
    </comment>
    <comment ref="Z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"IQ_GAIN_INVEST", $C21)</t>
        </r>
      </text>
    </comment>
    <comment ref="AA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"IQ_GAIN_ASSETS", $C21)</t>
        </r>
      </text>
    </comment>
    <comment ref="AB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"IQ_ASSET_WRITEDOWN", $C21)</t>
        </r>
      </text>
    </comment>
    <comment ref="AC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"IQ_OTHER_UNUSUAL_SUPPL", $C21)</t>
        </r>
      </text>
    </comment>
    <comment ref="AD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"IQ_EBT", $C21)</t>
        </r>
      </text>
    </comment>
    <comment ref="AE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"IQ_INC_TAX", $C21)</t>
        </r>
      </text>
    </comment>
    <comment ref="AF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"IQ_EARNING_CO", $C21)</t>
        </r>
      </text>
    </comment>
    <comment ref="AG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"IQ_DO", $C21)</t>
        </r>
      </text>
    </comment>
    <comment ref="A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"IQ_EXTRA_ACC_ITEMS", $C21)</t>
        </r>
      </text>
    </comment>
    <comment ref="AI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"IQ_NI_COMPANY", $C21)</t>
        </r>
      </text>
    </comment>
    <comment ref="AJ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"IQ_MINORITY_INTEREST_IS", $C21)</t>
        </r>
      </text>
    </comment>
    <comment ref="AK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"IQ_NI", $C21)</t>
        </r>
      </text>
    </comment>
    <comment ref="AL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"IQ_PREF_DIV_OTHER", $C21)</t>
        </r>
      </text>
    </comment>
    <comment ref="A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"IQ_BASIC_EPS_INCL", $C21)</t>
        </r>
      </text>
    </comment>
    <comment ref="AO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"IQ_BASIC_EPS_EXCL", $C21)</t>
        </r>
      </text>
    </comment>
    <comment ref="AP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"IQ_BASIC_WEIGHT", $C21)</t>
        </r>
      </text>
    </comment>
    <comment ref="AQ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"IQ_DILUT_EPS_INCL", $C21)</t>
        </r>
      </text>
    </comment>
    <comment ref="AR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"IQ_DILUT_EPS_EXCL", $C21)</t>
        </r>
      </text>
    </comment>
    <comment ref="AS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"IQ_DILUT_WEIGHT", $C21)</t>
        </r>
      </text>
    </comment>
    <comment ref="AT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"IQ_DIV_SHARE", $C21)</t>
        </r>
      </text>
    </comment>
    <comment ref="AU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=-CIQ($B21, "IQ_TOTAL_DIV_PAID_CF", $C21)/CIQ($B21, "IQ_NI", $C21)</t>
        </r>
      </text>
    </comment>
    <comment ref="AW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"IQ_EBITDA", $C21)</t>
        </r>
      </text>
    </comment>
    <comment ref="AX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"IQ_EBITA", $C21)</t>
        </r>
      </text>
    </comment>
    <comment ref="AY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"IQ_EBIT", $C21)</t>
        </r>
      </text>
    </comment>
    <comment ref="AZ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"IQ_EFFECT_TAX_RATE", $C21)/100</t>
        </r>
      </text>
    </comment>
    <comment ref="BA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"IQ_PERIODDATE_IS", $C21)</t>
        </r>
      </text>
    </comment>
    <comment ref="BC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"IQ_ADVERTISING", $C21)</t>
        </r>
      </text>
    </comment>
    <comment ref="BD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"IQ_SALES_MARKETING", $C21)</t>
        </r>
      </text>
    </comment>
    <comment ref="BE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"IQ_GA_EXP", $C21)</t>
        </r>
      </text>
    </comment>
    <comment ref="BF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"IQ_RD_EXP_FN", $C21)</t>
        </r>
      </text>
    </comment>
    <comment ref="BG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"IQ_NET_RENTAL_EXP", $C21)</t>
        </r>
      </text>
    </comment>
    <comment ref="B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"IQ_IMPUT_OPER_LEASE_INT_EXP", $C21)</t>
        </r>
      </text>
    </comment>
    <comment ref="BI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"IQ_IMPUT_OPER_LEASE_DEPR", $C21)</t>
        </r>
      </text>
    </comment>
    <comment ref="BL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"IQ_CASH_EQUIV", $C21)</t>
        </r>
      </text>
    </comment>
    <comment ref="BM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"IQ_ST_INVEST", $C21)</t>
        </r>
      </text>
    </comment>
    <comment ref="B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"IQ_CASH_ST_INVEST", $C21)</t>
        </r>
      </text>
    </comment>
    <comment ref="BO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"IQ_AR", $C21)</t>
        </r>
      </text>
    </comment>
    <comment ref="BP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"IQ_TOTAL_RECEIV", $C21)</t>
        </r>
      </text>
    </comment>
    <comment ref="BQ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"IQ_INVENTORY", $C21)</t>
        </r>
      </text>
    </comment>
    <comment ref="BR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"IQ_DEF_TAX_ASSETS_CURRENT", $C21)</t>
        </r>
      </text>
    </comment>
    <comment ref="BS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"IQ_OTHER_CA_SUPPL", $C21)</t>
        </r>
      </text>
    </comment>
    <comment ref="BT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"IQ_TOTAL_CA", $C21)</t>
        </r>
      </text>
    </comment>
    <comment ref="BU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"IQ_GPPE", $C21)</t>
        </r>
      </text>
    </comment>
    <comment ref="BV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"IQ_AD", $C21)</t>
        </r>
      </text>
    </comment>
    <comment ref="BW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"IQ_NPPE", $C21)</t>
        </r>
      </text>
    </comment>
    <comment ref="BX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"IQ_LT_INVEST", $C21)</t>
        </r>
      </text>
    </comment>
    <comment ref="BY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"IQ_GW", $C21)</t>
        </r>
      </text>
    </comment>
    <comment ref="BZ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"IQ_OTHER_INTAN", $C21)</t>
        </r>
      </text>
    </comment>
    <comment ref="CA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"IQ_LOANS_RECEIV_LT", $C21)</t>
        </r>
      </text>
    </comment>
    <comment ref="CB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"IQ_DEF_TAX_ASSETS_LT", $C21)</t>
        </r>
      </text>
    </comment>
    <comment ref="CC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"IQ_OTHER_LT_ASSETS", $C21)</t>
        </r>
      </text>
    </comment>
    <comment ref="CD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"IQ_TOTAL_ASSETS", $C21)</t>
        </r>
      </text>
    </comment>
    <comment ref="CF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"IQ_AP", $C21)</t>
        </r>
      </text>
    </comment>
    <comment ref="CG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"IQ_AE", $C21)</t>
        </r>
      </text>
    </comment>
    <comment ref="C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"IQ_ST_DEBT", $C21)</t>
        </r>
      </text>
    </comment>
    <comment ref="CI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"IQ_CURRENT_PORT_DEBT", $C21)</t>
        </r>
      </text>
    </comment>
    <comment ref="CJ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"IQ_CURRENT_PORT_LEASES", $C21)</t>
        </r>
      </text>
    </comment>
    <comment ref="CK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"IQ_INC_TAX_PAY_CURRENT", $C21)</t>
        </r>
      </text>
    </comment>
    <comment ref="CL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"IQ_OTHER_CL_SUPPL", $C21)</t>
        </r>
      </text>
    </comment>
    <comment ref="CM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"IQ_TOTAL_CL", $C21)</t>
        </r>
      </text>
    </comment>
    <comment ref="C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"IQ_LT_DEBT", $C21)</t>
        </r>
      </text>
    </comment>
    <comment ref="CO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"IQ_CAPITAL_LEASES", $C21)</t>
        </r>
      </text>
    </comment>
    <comment ref="CP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"IQ_PENSION", $C21)</t>
        </r>
      </text>
    </comment>
    <comment ref="CQ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"IQ_DEF_TAX_LIAB_LT", $C21)</t>
        </r>
      </text>
    </comment>
    <comment ref="CR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"IQ_OTHER_LIAB_LT", $C21)</t>
        </r>
      </text>
    </comment>
    <comment ref="CS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"IQ_TOTAL_LIAB", $C21)</t>
        </r>
      </text>
    </comment>
    <comment ref="CT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"IQ_COMMON", $C21)</t>
        </r>
      </text>
    </comment>
    <comment ref="CU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"IQ_APIC", $C21)</t>
        </r>
      </text>
    </comment>
    <comment ref="CV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"IQ_RE", $C21)</t>
        </r>
      </text>
    </comment>
    <comment ref="CW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"IQ_TREASURY", $C21)</t>
        </r>
      </text>
    </comment>
    <comment ref="CX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"IQ_OTHER_EQUITY", $C21)</t>
        </r>
      </text>
    </comment>
    <comment ref="CY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"IQ_TOTAL_COMMON_EQUITY", $C21)</t>
        </r>
      </text>
    </comment>
    <comment ref="CZ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"IQ_MINORITY_INTEREST", $C21)</t>
        </r>
      </text>
    </comment>
    <comment ref="DA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"IQ_TOTAL_EQUITY", $C21)</t>
        </r>
      </text>
    </comment>
    <comment ref="DB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"IQ_TOTAL_LIAB_EQUITY", $C21)</t>
        </r>
      </text>
    </comment>
    <comment ref="DD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"IQ_TOTAL_OUTSTANDING_FILING_DATE", $C21)</t>
        </r>
      </text>
    </comment>
    <comment ref="DE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"IQ_TOTAL_OUTSTANDING_BS_DATE", $C21)</t>
        </r>
      </text>
    </comment>
    <comment ref="DF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"IQ_BV_SHARE", $C21)</t>
        </r>
      </text>
    </comment>
    <comment ref="DG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"IQ_TOTAL_DEBT", $C21)</t>
        </r>
      </text>
    </comment>
    <comment ref="D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"IQ_NET_DEBT", $C21)</t>
        </r>
      </text>
    </comment>
    <comment ref="DI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"IQ_DEBT_EQUIV_NET_PBO", $C21)</t>
        </r>
      </text>
    </comment>
    <comment ref="DJ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"IQ_DEBT_EQUIV_OPER_LEASE", $C21)</t>
        </r>
      </text>
    </comment>
    <comment ref="DK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"IQ_MINORITY_INTEREST_TOTAL", $C21)</t>
        </r>
      </text>
    </comment>
    <comment ref="DL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"IQ_EQUITY_METHOD", $C21)</t>
        </r>
      </text>
    </comment>
    <comment ref="DM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"IQ_RAW_INV", $C21)</t>
        </r>
      </text>
    </comment>
    <comment ref="D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"IQ_WIP_INV", $C21)</t>
        </r>
      </text>
    </comment>
    <comment ref="DO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"IQ_FINISHED_INV", $C21)</t>
        </r>
      </text>
    </comment>
    <comment ref="DP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"IQ_LAND", $C21)</t>
        </r>
      </text>
    </comment>
    <comment ref="DQ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"IQ_BUILDINGS", $C21)</t>
        </r>
      </text>
    </comment>
    <comment ref="DR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"IQ_MACHINERY", $C21)</t>
        </r>
      </text>
    </comment>
    <comment ref="DS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"IQ_CIP", $C21)</t>
        </r>
      </text>
    </comment>
    <comment ref="DT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"IQ_FULL_TIME", $C21)</t>
        </r>
      </text>
    </comment>
    <comment ref="DU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"IQ_PART_TIME", $C21)</t>
        </r>
      </text>
    </comment>
    <comment ref="DW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"IQ_NI_CF", $C21)</t>
        </r>
      </text>
    </comment>
    <comment ref="DX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"IQ_DA_SUPPL_CF", $C21)</t>
        </r>
      </text>
    </comment>
    <comment ref="DY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"IQ_GW_INTAN_AMORT_CF", $C21)</t>
        </r>
      </text>
    </comment>
    <comment ref="DZ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"IQ_DA_CF", $C21)</t>
        </r>
      </text>
    </comment>
    <comment ref="EA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"IQ_MINORITY_INTEREST_CF", $C21)</t>
        </r>
      </text>
    </comment>
    <comment ref="EB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"IQ_GAIN_ASSETS_CF", $C21)</t>
        </r>
      </text>
    </comment>
    <comment ref="EC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"IQ_GAIN_INVEST_CF", $C21)</t>
        </r>
      </text>
    </comment>
    <comment ref="ED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"IQ_ASSET_WRITEDOWN_CF", $C21)</t>
        </r>
      </text>
    </comment>
    <comment ref="EE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"IQ_INC_EQUITY_CF", $C21)</t>
        </r>
      </text>
    </comment>
    <comment ref="EF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"IQ_PROV_BAD_DEBTS_CF", $C21)</t>
        </r>
      </text>
    </comment>
    <comment ref="EG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"IQ_OTHER_OPER_ACT", $C21)</t>
        </r>
      </text>
    </comment>
    <comment ref="E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"IQ_CHANGE_AR", $C21)</t>
        </r>
      </text>
    </comment>
    <comment ref="EI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"IQ_CHANGE_INVENTORY", $C21)</t>
        </r>
      </text>
    </comment>
    <comment ref="EJ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"IQ_CHANGE_AP", $C21)</t>
        </r>
      </text>
    </comment>
    <comment ref="EK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"IQ_CHANGE_OTHER_NET_OPER_ASSETS", $C21)</t>
        </r>
      </text>
    </comment>
    <comment ref="EL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"IQ_CASH_OPER", $C21)</t>
        </r>
      </text>
    </comment>
    <comment ref="EM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"IQ_CAPEX", $C21)</t>
        </r>
      </text>
    </comment>
    <comment ref="E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"IQ_SALE_PPE_CF", $C21)</t>
        </r>
      </text>
    </comment>
    <comment ref="EO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"IQ_CASH_ACQUIRE_CF", $C21)</t>
        </r>
      </text>
    </comment>
    <comment ref="EP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"IQ_DIVEST_CF", $C21)</t>
        </r>
      </text>
    </comment>
    <comment ref="EQ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"IQ_SALE_INTAN_CF", $C21)</t>
        </r>
      </text>
    </comment>
    <comment ref="ER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"IQ_INVEST_SECURITY_CF", $C21)</t>
        </r>
      </text>
    </comment>
    <comment ref="ES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"IQ_INVEST_LOANS_CF", $C21)</t>
        </r>
      </text>
    </comment>
    <comment ref="ET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"IQ_OTHER_INVEST_ACT_SUPPL", $C21)</t>
        </r>
      </text>
    </comment>
    <comment ref="EU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"IQ_CASH_INVEST", $C21)</t>
        </r>
      </text>
    </comment>
    <comment ref="EV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"IQ_ST_DEBT_ISSUED", $C21)</t>
        </r>
      </text>
    </comment>
    <comment ref="EW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"IQ_LT_DEBT_ISSUED", $C21)</t>
        </r>
      </text>
    </comment>
    <comment ref="EX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"IQ_TOTAL_DEBT_ISSUED", $C21)</t>
        </r>
      </text>
    </comment>
    <comment ref="EY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"IQ_ST_DEBT_REPAID", $C21)</t>
        </r>
      </text>
    </comment>
    <comment ref="EZ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"IQ_LT_DEBT_REPAID", $C21)</t>
        </r>
      </text>
    </comment>
    <comment ref="FA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"IQ_TOTAL_DEBT_REPAID", $C21)</t>
        </r>
      </text>
    </comment>
    <comment ref="FB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"IQ_COMMON_ISSUED", $C21)</t>
        </r>
      </text>
    </comment>
    <comment ref="FC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"IQ_COMMON_REP", $C21)</t>
        </r>
      </text>
    </comment>
    <comment ref="FD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"IQ_COMMON_DIV_CF", $C21)</t>
        </r>
      </text>
    </comment>
    <comment ref="FE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"IQ_COMMON_PREF_DIV_CF", $C21)</t>
        </r>
      </text>
    </comment>
    <comment ref="FF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"IQ_TOTAL_DIV_PAID_CF", $C21)</t>
        </r>
      </text>
    </comment>
    <comment ref="FG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"IQ_SPECIAL_DIV_CF", $C21)</t>
        </r>
      </text>
    </comment>
    <comment ref="F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"IQ_OTHER_FINANCE_ACT_SUPPL", $C21)</t>
        </r>
      </text>
    </comment>
    <comment ref="FI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"IQ_CASH_FINAN", $C21)</t>
        </r>
      </text>
    </comment>
    <comment ref="FJ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"IQ_FX", $C21)</t>
        </r>
      </text>
    </comment>
    <comment ref="FK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"IQ_NET_CHANGE", $C21)</t>
        </r>
      </text>
    </comment>
    <comment ref="FM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"IQ_CASH_INTEREST", $C21)</t>
        </r>
      </text>
    </comment>
    <comment ref="F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"IQ_CASH_TAXES", $C21)</t>
        </r>
      </text>
    </comment>
    <comment ref="FO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"IQ_LEVERED_FCF", $C21)</t>
        </r>
      </text>
    </comment>
    <comment ref="FP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"IQ_UNLEVERED_FCF", $C21)</t>
        </r>
      </text>
    </comment>
    <comment ref="FQ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"IQ_CHANGE_NET_WORKING_CAPITAL", $C21)</t>
        </r>
      </text>
    </comment>
    <comment ref="FR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"IQ_NET_DEBT_ISSUED", $C21)</t>
        </r>
      </text>
    </comment>
    <comment ref="FS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"IQ_FILING_CURRENCY", $C21)</t>
        </r>
      </text>
    </comment>
    <comment ref="FT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"IQ_PERIODDATE_IS", $C21)</t>
        </r>
      </text>
    </comment>
    <comment ref="FU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"IQ_PERIODLENGTH_IS", $C21)</t>
        </r>
      </text>
    </comment>
    <comment ref="FV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"IQ_MARKETCAP", $FT21)</t>
        </r>
      </text>
    </comment>
    <comment ref="FW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"IQ_CUSTOM_BETA", $FT21)</t>
        </r>
      </text>
    </comment>
    <comment ref="FX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"IQ_BETA_5YR", $FT21)</t>
        </r>
      </text>
    </comment>
    <comment ref="FY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"IQ_BETA_2YR", $FT21)</t>
        </r>
      </text>
    </comment>
    <comment ref="FZ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"IQ_BETA_1YR", $FT21)</t>
        </r>
      </text>
    </comment>
    <comment ref="GC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=CIQ(B21, "IQ_CUSTOM_BETA", "-104W", FT21, , "^TOPIX", "JPY", "H")</t>
        </r>
      </text>
    </comment>
    <comment ref="GD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=CIQ(B21, "IQ_CUSTOM_BETA", "-104W", FT21, , "^N225", "JPY", "H")</t>
        </r>
      </text>
    </comment>
    <comment ref="E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"IQ_REV", $C22)</t>
        </r>
      </text>
    </comment>
    <comment ref="F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"IQ_OTHER_REV", $C22)</t>
        </r>
      </text>
    </comment>
    <comment ref="G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"IQ_TOTAL_REV", $C22)</t>
        </r>
      </text>
    </comment>
    <comment ref="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"IQ_COGS", $C22)</t>
        </r>
      </text>
    </comment>
    <comment ref="I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"IQ_GP", $C22)</t>
        </r>
      </text>
    </comment>
    <comment ref="J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"IQ_SGA_SUPPL", $C22)</t>
        </r>
      </text>
    </comment>
    <comment ref="K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"IQ_PROV_BAD_DEBTS", $C22)</t>
        </r>
      </text>
    </comment>
    <comment ref="L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"IQ_RD_EXP", $C22)</t>
        </r>
      </text>
    </comment>
    <comment ref="M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"IQ_DA_SUPPL", $C22)</t>
        </r>
      </text>
    </comment>
    <comment ref="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"IQ_GW_INTAN_AMORT", $C22)</t>
        </r>
      </text>
    </comment>
    <comment ref="O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"IQ_OTHER_OPER", $C22)</t>
        </r>
      </text>
    </comment>
    <comment ref="P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"IQ_TOTAL_OTHER_OPER", $C22)</t>
        </r>
      </text>
    </comment>
    <comment ref="Q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"IQ_OPER_INC", $C22)</t>
        </r>
      </text>
    </comment>
    <comment ref="R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"IQ_INTEREST_EXP", $C22)</t>
        </r>
      </text>
    </comment>
    <comment ref="S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"IQ_INTEREST_INVEST_INC", $C22)</t>
        </r>
      </text>
    </comment>
    <comment ref="T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"IQ_NET_INTEREST_EXP", $C22)</t>
        </r>
      </text>
    </comment>
    <comment ref="U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"IQ_INC_EQUITY", $C22)</t>
        </r>
      </text>
    </comment>
    <comment ref="V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"IQ_CURRENCY_GAIN", $C22)</t>
        </r>
      </text>
    </comment>
    <comment ref="W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"IQ_OTHER_NON_OPER_EXP_SUPPL", $C22)</t>
        </r>
      </text>
    </comment>
    <comment ref="X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"IQ_EBT_EXCL", $C22)</t>
        </r>
      </text>
    </comment>
    <comment ref="Y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"IQ_IMPAIRMENT_GW", $C22)</t>
        </r>
      </text>
    </comment>
    <comment ref="Z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"IQ_GAIN_INVEST", $C22)</t>
        </r>
      </text>
    </comment>
    <comment ref="AA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"IQ_GAIN_ASSETS", $C22)</t>
        </r>
      </text>
    </comment>
    <comment ref="AB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"IQ_ASSET_WRITEDOWN", $C22)</t>
        </r>
      </text>
    </comment>
    <comment ref="AC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"IQ_OTHER_UNUSUAL_SUPPL", $C22)</t>
        </r>
      </text>
    </comment>
    <comment ref="AD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"IQ_EBT", $C22)</t>
        </r>
      </text>
    </comment>
    <comment ref="AE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"IQ_INC_TAX", $C22)</t>
        </r>
      </text>
    </comment>
    <comment ref="AF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"IQ_EARNING_CO", $C22)</t>
        </r>
      </text>
    </comment>
    <comment ref="AG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"IQ_DO", $C22)</t>
        </r>
      </text>
    </comment>
    <comment ref="A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"IQ_EXTRA_ACC_ITEMS", $C22)</t>
        </r>
      </text>
    </comment>
    <comment ref="AI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"IQ_NI_COMPANY", $C22)</t>
        </r>
      </text>
    </comment>
    <comment ref="AJ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"IQ_MINORITY_INTEREST_IS", $C22)</t>
        </r>
      </text>
    </comment>
    <comment ref="AK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"IQ_NI", $C22)</t>
        </r>
      </text>
    </comment>
    <comment ref="AL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"IQ_PREF_DIV_OTHER", $C22)</t>
        </r>
      </text>
    </comment>
    <comment ref="A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"IQ_BASIC_EPS_INCL", $C22)</t>
        </r>
      </text>
    </comment>
    <comment ref="AO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"IQ_BASIC_EPS_EXCL", $C22)</t>
        </r>
      </text>
    </comment>
    <comment ref="AP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"IQ_BASIC_WEIGHT", $C22)</t>
        </r>
      </text>
    </comment>
    <comment ref="AQ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"IQ_DILUT_EPS_INCL", $C22)</t>
        </r>
      </text>
    </comment>
    <comment ref="AR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"IQ_DILUT_EPS_EXCL", $C22)</t>
        </r>
      </text>
    </comment>
    <comment ref="AS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"IQ_DILUT_WEIGHT", $C22)</t>
        </r>
      </text>
    </comment>
    <comment ref="AT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"IQ_DIV_SHARE", $C22)</t>
        </r>
      </text>
    </comment>
    <comment ref="AU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=-CIQ($B22, "IQ_TOTAL_DIV_PAID_CF", $C22)/CIQ($B22, "IQ_NI", $C22)</t>
        </r>
      </text>
    </comment>
    <comment ref="AW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"IQ_EBITDA", $C22)</t>
        </r>
      </text>
    </comment>
    <comment ref="AX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"IQ_EBITA", $C22)</t>
        </r>
      </text>
    </comment>
    <comment ref="AY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"IQ_EBIT", $C22)</t>
        </r>
      </text>
    </comment>
    <comment ref="AZ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"IQ_EFFECT_TAX_RATE", $C22)/100</t>
        </r>
      </text>
    </comment>
    <comment ref="BA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"IQ_PERIODDATE_IS", $C22)</t>
        </r>
      </text>
    </comment>
    <comment ref="BC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"IQ_ADVERTISING", $C22)</t>
        </r>
      </text>
    </comment>
    <comment ref="BD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"IQ_SALES_MARKETING", $C22)</t>
        </r>
      </text>
    </comment>
    <comment ref="BE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"IQ_GA_EXP", $C22)</t>
        </r>
      </text>
    </comment>
    <comment ref="BF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"IQ_RD_EXP_FN", $C22)</t>
        </r>
      </text>
    </comment>
    <comment ref="BG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"IQ_NET_RENTAL_EXP", $C22)</t>
        </r>
      </text>
    </comment>
    <comment ref="B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"IQ_IMPUT_OPER_LEASE_INT_EXP", $C22)</t>
        </r>
      </text>
    </comment>
    <comment ref="BI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"IQ_IMPUT_OPER_LEASE_DEPR", $C22)</t>
        </r>
      </text>
    </comment>
    <comment ref="BL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"IQ_CASH_EQUIV", $C22)</t>
        </r>
      </text>
    </comment>
    <comment ref="BM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"IQ_ST_INVEST", $C22)</t>
        </r>
      </text>
    </comment>
    <comment ref="B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"IQ_CASH_ST_INVEST", $C22)</t>
        </r>
      </text>
    </comment>
    <comment ref="BO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"IQ_AR", $C22)</t>
        </r>
      </text>
    </comment>
    <comment ref="BP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"IQ_TOTAL_RECEIV", $C22)</t>
        </r>
      </text>
    </comment>
    <comment ref="BQ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"IQ_INVENTORY", $C22)</t>
        </r>
      </text>
    </comment>
    <comment ref="BR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"IQ_DEF_TAX_ASSETS_CURRENT", $C22)</t>
        </r>
      </text>
    </comment>
    <comment ref="BS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"IQ_OTHER_CA_SUPPL", $C22)</t>
        </r>
      </text>
    </comment>
    <comment ref="BT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"IQ_TOTAL_CA", $C22)</t>
        </r>
      </text>
    </comment>
    <comment ref="BU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"IQ_GPPE", $C22)</t>
        </r>
      </text>
    </comment>
    <comment ref="BV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"IQ_AD", $C22)</t>
        </r>
      </text>
    </comment>
    <comment ref="BW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"IQ_NPPE", $C22)</t>
        </r>
      </text>
    </comment>
    <comment ref="BX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"IQ_LT_INVEST", $C22)</t>
        </r>
      </text>
    </comment>
    <comment ref="BY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"IQ_GW", $C22)</t>
        </r>
      </text>
    </comment>
    <comment ref="BZ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"IQ_OTHER_INTAN", $C22)</t>
        </r>
      </text>
    </comment>
    <comment ref="CA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"IQ_LOANS_RECEIV_LT", $C22)</t>
        </r>
      </text>
    </comment>
    <comment ref="CB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"IQ_DEF_TAX_ASSETS_LT", $C22)</t>
        </r>
      </text>
    </comment>
    <comment ref="CC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"IQ_OTHER_LT_ASSETS", $C22)</t>
        </r>
      </text>
    </comment>
    <comment ref="CD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"IQ_TOTAL_ASSETS", $C22)</t>
        </r>
      </text>
    </comment>
    <comment ref="CF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"IQ_AP", $C22)</t>
        </r>
      </text>
    </comment>
    <comment ref="CG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"IQ_AE", $C22)</t>
        </r>
      </text>
    </comment>
    <comment ref="C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"IQ_ST_DEBT", $C22)</t>
        </r>
      </text>
    </comment>
    <comment ref="CI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"IQ_CURRENT_PORT_DEBT", $C22)</t>
        </r>
      </text>
    </comment>
    <comment ref="CJ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"IQ_CURRENT_PORT_LEASES", $C22)</t>
        </r>
      </text>
    </comment>
    <comment ref="CK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"IQ_INC_TAX_PAY_CURRENT", $C22)</t>
        </r>
      </text>
    </comment>
    <comment ref="CL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"IQ_OTHER_CL_SUPPL", $C22)</t>
        </r>
      </text>
    </comment>
    <comment ref="CM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"IQ_TOTAL_CL", $C22)</t>
        </r>
      </text>
    </comment>
    <comment ref="C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"IQ_LT_DEBT", $C22)</t>
        </r>
      </text>
    </comment>
    <comment ref="CO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"IQ_CAPITAL_LEASES", $C22)</t>
        </r>
      </text>
    </comment>
    <comment ref="CP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"IQ_PENSION", $C22)</t>
        </r>
      </text>
    </comment>
    <comment ref="CQ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"IQ_DEF_TAX_LIAB_LT", $C22)</t>
        </r>
      </text>
    </comment>
    <comment ref="CR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"IQ_OTHER_LIAB_LT", $C22)</t>
        </r>
      </text>
    </comment>
    <comment ref="CS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"IQ_TOTAL_LIAB", $C22)</t>
        </r>
      </text>
    </comment>
    <comment ref="CT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"IQ_COMMON", $C22)</t>
        </r>
      </text>
    </comment>
    <comment ref="CU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"IQ_APIC", $C22)</t>
        </r>
      </text>
    </comment>
    <comment ref="CV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"IQ_RE", $C22)</t>
        </r>
      </text>
    </comment>
    <comment ref="CW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"IQ_TREASURY", $C22)</t>
        </r>
      </text>
    </comment>
    <comment ref="CX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"IQ_OTHER_EQUITY", $C22)</t>
        </r>
      </text>
    </comment>
    <comment ref="CY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"IQ_TOTAL_COMMON_EQUITY", $C22)</t>
        </r>
      </text>
    </comment>
    <comment ref="CZ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"IQ_MINORITY_INTEREST", $C22)</t>
        </r>
      </text>
    </comment>
    <comment ref="DA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"IQ_TOTAL_EQUITY", $C22)</t>
        </r>
      </text>
    </comment>
    <comment ref="DB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"IQ_TOTAL_LIAB_EQUITY", $C22)</t>
        </r>
      </text>
    </comment>
    <comment ref="DD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"IQ_TOTAL_OUTSTANDING_FILING_DATE", $C22)</t>
        </r>
      </text>
    </comment>
    <comment ref="DE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"IQ_TOTAL_OUTSTANDING_BS_DATE", $C22)</t>
        </r>
      </text>
    </comment>
    <comment ref="DF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"IQ_BV_SHARE", $C22)</t>
        </r>
      </text>
    </comment>
    <comment ref="DG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"IQ_TOTAL_DEBT", $C22)</t>
        </r>
      </text>
    </comment>
    <comment ref="D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"IQ_NET_DEBT", $C22)</t>
        </r>
      </text>
    </comment>
    <comment ref="DI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"IQ_DEBT_EQUIV_NET_PBO", $C22)</t>
        </r>
      </text>
    </comment>
    <comment ref="DJ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"IQ_DEBT_EQUIV_OPER_LEASE", $C22)</t>
        </r>
      </text>
    </comment>
    <comment ref="DK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"IQ_MINORITY_INTEREST_TOTAL", $C22)</t>
        </r>
      </text>
    </comment>
    <comment ref="DL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"IQ_EQUITY_METHOD", $C22)</t>
        </r>
      </text>
    </comment>
    <comment ref="DM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"IQ_RAW_INV", $C22)</t>
        </r>
      </text>
    </comment>
    <comment ref="D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"IQ_WIP_INV", $C22)</t>
        </r>
      </text>
    </comment>
    <comment ref="DO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"IQ_FINISHED_INV", $C22)</t>
        </r>
      </text>
    </comment>
    <comment ref="DP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"IQ_LAND", $C22)</t>
        </r>
      </text>
    </comment>
    <comment ref="DQ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"IQ_BUILDINGS", $C22)</t>
        </r>
      </text>
    </comment>
    <comment ref="DR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"IQ_MACHINERY", $C22)</t>
        </r>
      </text>
    </comment>
    <comment ref="DS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"IQ_CIP", $C22)</t>
        </r>
      </text>
    </comment>
    <comment ref="DT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"IQ_FULL_TIME", $C22)</t>
        </r>
      </text>
    </comment>
    <comment ref="DU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"IQ_PART_TIME", $C22)</t>
        </r>
      </text>
    </comment>
    <comment ref="DW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"IQ_NI_CF", $C22)</t>
        </r>
      </text>
    </comment>
    <comment ref="DX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"IQ_DA_SUPPL_CF", $C22)</t>
        </r>
      </text>
    </comment>
    <comment ref="DY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"IQ_GW_INTAN_AMORT_CF", $C22)</t>
        </r>
      </text>
    </comment>
    <comment ref="DZ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"IQ_DA_CF", $C22)</t>
        </r>
      </text>
    </comment>
    <comment ref="EA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"IQ_MINORITY_INTEREST_CF", $C22)</t>
        </r>
      </text>
    </comment>
    <comment ref="EB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"IQ_GAIN_ASSETS_CF", $C22)</t>
        </r>
      </text>
    </comment>
    <comment ref="EC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"IQ_GAIN_INVEST_CF", $C22)</t>
        </r>
      </text>
    </comment>
    <comment ref="ED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"IQ_ASSET_WRITEDOWN_CF", $C22)</t>
        </r>
      </text>
    </comment>
    <comment ref="EE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"IQ_INC_EQUITY_CF", $C22)</t>
        </r>
      </text>
    </comment>
    <comment ref="EF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"IQ_PROV_BAD_DEBTS_CF", $C22)</t>
        </r>
      </text>
    </comment>
    <comment ref="EG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"IQ_OTHER_OPER_ACT", $C22)</t>
        </r>
      </text>
    </comment>
    <comment ref="E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"IQ_CHANGE_AR", $C22)</t>
        </r>
      </text>
    </comment>
    <comment ref="EI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"IQ_CHANGE_INVENTORY", $C22)</t>
        </r>
      </text>
    </comment>
    <comment ref="EJ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"IQ_CHANGE_AP", $C22)</t>
        </r>
      </text>
    </comment>
    <comment ref="EK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"IQ_CHANGE_OTHER_NET_OPER_ASSETS", $C22)</t>
        </r>
      </text>
    </comment>
    <comment ref="EL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"IQ_CASH_OPER", $C22)</t>
        </r>
      </text>
    </comment>
    <comment ref="EM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"IQ_CAPEX", $C22)</t>
        </r>
      </text>
    </comment>
    <comment ref="E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"IQ_SALE_PPE_CF", $C22)</t>
        </r>
      </text>
    </comment>
    <comment ref="EO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"IQ_CASH_ACQUIRE_CF", $C22)</t>
        </r>
      </text>
    </comment>
    <comment ref="EP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"IQ_DIVEST_CF", $C22)</t>
        </r>
      </text>
    </comment>
    <comment ref="EQ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"IQ_SALE_INTAN_CF", $C22)</t>
        </r>
      </text>
    </comment>
    <comment ref="ER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"IQ_INVEST_SECURITY_CF", $C22)</t>
        </r>
      </text>
    </comment>
    <comment ref="ES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"IQ_INVEST_LOANS_CF", $C22)</t>
        </r>
      </text>
    </comment>
    <comment ref="ET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"IQ_OTHER_INVEST_ACT_SUPPL", $C22)</t>
        </r>
      </text>
    </comment>
    <comment ref="EU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"IQ_CASH_INVEST", $C22)</t>
        </r>
      </text>
    </comment>
    <comment ref="EV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"IQ_ST_DEBT_ISSUED", $C22)</t>
        </r>
      </text>
    </comment>
    <comment ref="EW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"IQ_LT_DEBT_ISSUED", $C22)</t>
        </r>
      </text>
    </comment>
    <comment ref="EX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"IQ_TOTAL_DEBT_ISSUED", $C22)</t>
        </r>
      </text>
    </comment>
    <comment ref="EY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"IQ_ST_DEBT_REPAID", $C22)</t>
        </r>
      </text>
    </comment>
    <comment ref="EZ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"IQ_LT_DEBT_REPAID", $C22)</t>
        </r>
      </text>
    </comment>
    <comment ref="FA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"IQ_TOTAL_DEBT_REPAID", $C22)</t>
        </r>
      </text>
    </comment>
    <comment ref="FB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"IQ_COMMON_ISSUED", $C22)</t>
        </r>
      </text>
    </comment>
    <comment ref="FC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"IQ_COMMON_REP", $C22)</t>
        </r>
      </text>
    </comment>
    <comment ref="FD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"IQ_COMMON_DIV_CF", $C22)</t>
        </r>
      </text>
    </comment>
    <comment ref="FE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"IQ_COMMON_PREF_DIV_CF", $C22)</t>
        </r>
      </text>
    </comment>
    <comment ref="FF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"IQ_TOTAL_DIV_PAID_CF", $C22)</t>
        </r>
      </text>
    </comment>
    <comment ref="FG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"IQ_SPECIAL_DIV_CF", $C22)</t>
        </r>
      </text>
    </comment>
    <comment ref="F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"IQ_OTHER_FINANCE_ACT_SUPPL", $C22)</t>
        </r>
      </text>
    </comment>
    <comment ref="FI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"IQ_CASH_FINAN", $C22)</t>
        </r>
      </text>
    </comment>
    <comment ref="FJ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"IQ_FX", $C22)</t>
        </r>
      </text>
    </comment>
    <comment ref="FK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"IQ_NET_CHANGE", $C22)</t>
        </r>
      </text>
    </comment>
    <comment ref="FM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"IQ_CASH_INTEREST", $C22)</t>
        </r>
      </text>
    </comment>
    <comment ref="F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"IQ_CASH_TAXES", $C22)</t>
        </r>
      </text>
    </comment>
    <comment ref="FO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"IQ_LEVERED_FCF", $C22)</t>
        </r>
      </text>
    </comment>
    <comment ref="FP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"IQ_UNLEVERED_FCF", $C22)</t>
        </r>
      </text>
    </comment>
    <comment ref="FQ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"IQ_CHANGE_NET_WORKING_CAPITAL", $C22)</t>
        </r>
      </text>
    </comment>
    <comment ref="FR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"IQ_NET_DEBT_ISSUED", $C22)</t>
        </r>
      </text>
    </comment>
    <comment ref="FS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"IQ_FILING_CURRENCY", $C22)</t>
        </r>
      </text>
    </comment>
    <comment ref="FT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"IQ_PERIODDATE_IS", $C22)</t>
        </r>
      </text>
    </comment>
    <comment ref="FU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"IQ_PERIODLENGTH_IS", $C22)</t>
        </r>
      </text>
    </comment>
    <comment ref="FV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"IQ_MARKETCAP", $FT22)</t>
        </r>
      </text>
    </comment>
    <comment ref="FW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"IQ_CUSTOM_BETA", $FT22)</t>
        </r>
      </text>
    </comment>
    <comment ref="FX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"IQ_BETA_5YR", $FT22)</t>
        </r>
      </text>
    </comment>
    <comment ref="FY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"IQ_BETA_2YR", $FT22)</t>
        </r>
      </text>
    </comment>
    <comment ref="FZ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"IQ_BETA_1YR", $FT22)</t>
        </r>
      </text>
    </comment>
    <comment ref="GC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=CIQ(B22, "IQ_CUSTOM_BETA", "-104W", FT22, , "^TOPIX", "JPY", "H")</t>
        </r>
      </text>
    </comment>
    <comment ref="GD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=CIQ(B22, "IQ_CUSTOM_BETA", "-104W", FT22, , "^N225", "JPY", "H")</t>
        </r>
      </text>
    </comment>
    <comment ref="E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"IQ_REV", $C23)</t>
        </r>
      </text>
    </comment>
    <comment ref="F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"IQ_OTHER_REV", $C23)</t>
        </r>
      </text>
    </comment>
    <comment ref="G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"IQ_TOTAL_REV", $C23)</t>
        </r>
      </text>
    </comment>
    <comment ref="H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"IQ_COGS", $C23)</t>
        </r>
      </text>
    </comment>
    <comment ref="I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"IQ_GP", $C23)</t>
        </r>
      </text>
    </comment>
    <comment ref="J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"IQ_SGA_SUPPL", $C23)</t>
        </r>
      </text>
    </comment>
    <comment ref="K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"IQ_PROV_BAD_DEBTS", $C23)</t>
        </r>
      </text>
    </comment>
    <comment ref="L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"IQ_RD_EXP", $C23)</t>
        </r>
      </text>
    </comment>
    <comment ref="M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"IQ_DA_SUPPL", $C23)</t>
        </r>
      </text>
    </comment>
    <comment ref="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"IQ_GW_INTAN_AMORT", $C23)</t>
        </r>
      </text>
    </comment>
    <comment ref="O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"IQ_OTHER_OPER", $C23)</t>
        </r>
      </text>
    </comment>
    <comment ref="P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"IQ_TOTAL_OTHER_OPER", $C23)</t>
        </r>
      </text>
    </comment>
    <comment ref="Q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"IQ_OPER_INC", $C23)</t>
        </r>
      </text>
    </comment>
    <comment ref="R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"IQ_INTEREST_EXP", $C23)</t>
        </r>
      </text>
    </comment>
    <comment ref="S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"IQ_INTEREST_INVEST_INC", $C23)</t>
        </r>
      </text>
    </comment>
    <comment ref="T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"IQ_NET_INTEREST_EXP", $C23)</t>
        </r>
      </text>
    </comment>
    <comment ref="U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"IQ_INC_EQUITY", $C23)</t>
        </r>
      </text>
    </comment>
    <comment ref="V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"IQ_CURRENCY_GAIN", $C23)</t>
        </r>
      </text>
    </comment>
    <comment ref="W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"IQ_OTHER_NON_OPER_EXP_SUPPL", $C23)</t>
        </r>
      </text>
    </comment>
    <comment ref="X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"IQ_EBT_EXCL", $C23)</t>
        </r>
      </text>
    </comment>
    <comment ref="Y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"IQ_IMPAIRMENT_GW", $C23)</t>
        </r>
      </text>
    </comment>
    <comment ref="Z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"IQ_GAIN_INVEST", $C23)</t>
        </r>
      </text>
    </comment>
    <comment ref="AA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"IQ_GAIN_ASSETS", $C23)</t>
        </r>
      </text>
    </comment>
    <comment ref="AB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"IQ_ASSET_WRITEDOWN", $C23)</t>
        </r>
      </text>
    </comment>
    <comment ref="AC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"IQ_OTHER_UNUSUAL_SUPPL", $C23)</t>
        </r>
      </text>
    </comment>
    <comment ref="AD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"IQ_EBT", $C23)</t>
        </r>
      </text>
    </comment>
    <comment ref="AE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"IQ_INC_TAX", $C23)</t>
        </r>
      </text>
    </comment>
    <comment ref="AF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"IQ_EARNING_CO", $C23)</t>
        </r>
      </text>
    </comment>
    <comment ref="AG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"IQ_DO", $C23)</t>
        </r>
      </text>
    </comment>
    <comment ref="AH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"IQ_EXTRA_ACC_ITEMS", $C23)</t>
        </r>
      </text>
    </comment>
    <comment ref="AI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"IQ_NI_COMPANY", $C23)</t>
        </r>
      </text>
    </comment>
    <comment ref="AJ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"IQ_MINORITY_INTEREST_IS", $C23)</t>
        </r>
      </text>
    </comment>
    <comment ref="AK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"IQ_NI", $C23)</t>
        </r>
      </text>
    </comment>
    <comment ref="AL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"IQ_PREF_DIV_OTHER", $C23)</t>
        </r>
      </text>
    </comment>
    <comment ref="A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"IQ_BASIC_EPS_INCL", $C23)</t>
        </r>
      </text>
    </comment>
    <comment ref="AO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"IQ_BASIC_EPS_EXCL", $C23)</t>
        </r>
      </text>
    </comment>
    <comment ref="AP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"IQ_BASIC_WEIGHT", $C23)</t>
        </r>
      </text>
    </comment>
    <comment ref="AQ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"IQ_DILUT_EPS_INCL", $C23)</t>
        </r>
      </text>
    </comment>
    <comment ref="AR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"IQ_DILUT_EPS_EXCL", $C23)</t>
        </r>
      </text>
    </comment>
    <comment ref="AS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"IQ_DILUT_WEIGHT", $C23)</t>
        </r>
      </text>
    </comment>
    <comment ref="AT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"IQ_DIV_SHARE", $C23)</t>
        </r>
      </text>
    </comment>
    <comment ref="AU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=-CIQ($B23, "IQ_TOTAL_DIV_PAID_CF", $C23)/CIQ($B23, "IQ_NI", $C23)</t>
        </r>
      </text>
    </comment>
    <comment ref="AW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"IQ_EBITDA", $C23)</t>
        </r>
      </text>
    </comment>
    <comment ref="AX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"IQ_EBITA", $C23)</t>
        </r>
      </text>
    </comment>
    <comment ref="AY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"IQ_EBIT", $C23)</t>
        </r>
      </text>
    </comment>
    <comment ref="AZ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"IQ_EFFECT_TAX_RATE", $C23)/100</t>
        </r>
      </text>
    </comment>
    <comment ref="BA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"IQ_PERIODDATE_IS", $C23)</t>
        </r>
      </text>
    </comment>
    <comment ref="BC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"IQ_ADVERTISING", $C23)</t>
        </r>
      </text>
    </comment>
    <comment ref="BD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"IQ_SALES_MARKETING", $C23)</t>
        </r>
      </text>
    </comment>
    <comment ref="BE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"IQ_GA_EXP", $C23)</t>
        </r>
      </text>
    </comment>
    <comment ref="BF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"IQ_RD_EXP_FN", $C23)</t>
        </r>
      </text>
    </comment>
    <comment ref="BG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"IQ_NET_RENTAL_EXP", $C23)</t>
        </r>
      </text>
    </comment>
    <comment ref="BH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"IQ_IMPUT_OPER_LEASE_INT_EXP", $C23)</t>
        </r>
      </text>
    </comment>
    <comment ref="BI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"IQ_IMPUT_OPER_LEASE_DEPR", $C23)</t>
        </r>
      </text>
    </comment>
    <comment ref="BL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"IQ_CASH_EQUIV", $C23)</t>
        </r>
      </text>
    </comment>
    <comment ref="BM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"IQ_ST_INVEST", $C23)</t>
        </r>
      </text>
    </comment>
    <comment ref="B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"IQ_CASH_ST_INVEST", $C23)</t>
        </r>
      </text>
    </comment>
    <comment ref="BO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"IQ_AR", $C23)</t>
        </r>
      </text>
    </comment>
    <comment ref="BP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"IQ_TOTAL_RECEIV", $C23)</t>
        </r>
      </text>
    </comment>
    <comment ref="BQ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"IQ_INVENTORY", $C23)</t>
        </r>
      </text>
    </comment>
    <comment ref="BR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"IQ_DEF_TAX_ASSETS_CURRENT", $C23)</t>
        </r>
      </text>
    </comment>
    <comment ref="BS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"IQ_OTHER_CA_SUPPL", $C23)</t>
        </r>
      </text>
    </comment>
    <comment ref="BT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"IQ_TOTAL_CA", $C23)</t>
        </r>
      </text>
    </comment>
    <comment ref="BU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"IQ_GPPE", $C23)</t>
        </r>
      </text>
    </comment>
    <comment ref="BV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"IQ_AD", $C23)</t>
        </r>
      </text>
    </comment>
    <comment ref="BW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"IQ_NPPE", $C23)</t>
        </r>
      </text>
    </comment>
    <comment ref="BX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"IQ_LT_INVEST", $C23)</t>
        </r>
      </text>
    </comment>
    <comment ref="BY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"IQ_GW", $C23)</t>
        </r>
      </text>
    </comment>
    <comment ref="BZ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"IQ_OTHER_INTAN", $C23)</t>
        </r>
      </text>
    </comment>
    <comment ref="CA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"IQ_LOANS_RECEIV_LT", $C23)</t>
        </r>
      </text>
    </comment>
    <comment ref="CB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"IQ_DEF_TAX_ASSETS_LT", $C23)</t>
        </r>
      </text>
    </comment>
    <comment ref="CC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"IQ_OTHER_LT_ASSETS", $C23)</t>
        </r>
      </text>
    </comment>
    <comment ref="CD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"IQ_TOTAL_ASSETS", $C23)</t>
        </r>
      </text>
    </comment>
    <comment ref="CF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"IQ_AP", $C23)</t>
        </r>
      </text>
    </comment>
    <comment ref="CG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"IQ_AE", $C23)</t>
        </r>
      </text>
    </comment>
    <comment ref="CH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"IQ_ST_DEBT", $C23)</t>
        </r>
      </text>
    </comment>
    <comment ref="CI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"IQ_CURRENT_PORT_DEBT", $C23)</t>
        </r>
      </text>
    </comment>
    <comment ref="CJ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"IQ_CURRENT_PORT_LEASES", $C23)</t>
        </r>
      </text>
    </comment>
    <comment ref="CK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"IQ_INC_TAX_PAY_CURRENT", $C23)</t>
        </r>
      </text>
    </comment>
    <comment ref="CL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"IQ_OTHER_CL_SUPPL", $C23)</t>
        </r>
      </text>
    </comment>
    <comment ref="CM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"IQ_TOTAL_CL", $C23)</t>
        </r>
      </text>
    </comment>
    <comment ref="C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"IQ_LT_DEBT", $C23)</t>
        </r>
      </text>
    </comment>
    <comment ref="CO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"IQ_CAPITAL_LEASES", $C23)</t>
        </r>
      </text>
    </comment>
    <comment ref="CP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"IQ_PENSION", $C23)</t>
        </r>
      </text>
    </comment>
    <comment ref="CQ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"IQ_DEF_TAX_LIAB_LT", $C23)</t>
        </r>
      </text>
    </comment>
    <comment ref="CR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"IQ_OTHER_LIAB_LT", $C23)</t>
        </r>
      </text>
    </comment>
    <comment ref="CS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"IQ_TOTAL_LIAB", $C23)</t>
        </r>
      </text>
    </comment>
    <comment ref="CT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"IQ_COMMON", $C23)</t>
        </r>
      </text>
    </comment>
    <comment ref="CU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"IQ_APIC", $C23)</t>
        </r>
      </text>
    </comment>
    <comment ref="CV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"IQ_RE", $C23)</t>
        </r>
      </text>
    </comment>
    <comment ref="CW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"IQ_TREASURY", $C23)</t>
        </r>
      </text>
    </comment>
    <comment ref="CX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"IQ_OTHER_EQUITY", $C23)</t>
        </r>
      </text>
    </comment>
    <comment ref="CY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"IQ_TOTAL_COMMON_EQUITY", $C23)</t>
        </r>
      </text>
    </comment>
    <comment ref="CZ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"IQ_MINORITY_INTEREST", $C23)</t>
        </r>
      </text>
    </comment>
    <comment ref="DA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"IQ_TOTAL_EQUITY", $C23)</t>
        </r>
      </text>
    </comment>
    <comment ref="DB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"IQ_TOTAL_LIAB_EQUITY", $C23)</t>
        </r>
      </text>
    </comment>
    <comment ref="DD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"IQ_TOTAL_OUTSTANDING_FILING_DATE", $C23)</t>
        </r>
      </text>
    </comment>
    <comment ref="DE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"IQ_TOTAL_OUTSTANDING_BS_DATE", $C23)</t>
        </r>
      </text>
    </comment>
    <comment ref="DF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"IQ_BV_SHARE", $C23)</t>
        </r>
      </text>
    </comment>
    <comment ref="DG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"IQ_TOTAL_DEBT", $C23)</t>
        </r>
      </text>
    </comment>
    <comment ref="DH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"IQ_NET_DEBT", $C23)</t>
        </r>
      </text>
    </comment>
    <comment ref="DI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"IQ_DEBT_EQUIV_NET_PBO", $C23)</t>
        </r>
      </text>
    </comment>
    <comment ref="DJ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"IQ_DEBT_EQUIV_OPER_LEASE", $C23)</t>
        </r>
      </text>
    </comment>
    <comment ref="DK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"IQ_MINORITY_INTEREST_TOTAL", $C23)</t>
        </r>
      </text>
    </comment>
    <comment ref="DL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"IQ_EQUITY_METHOD", $C23)</t>
        </r>
      </text>
    </comment>
    <comment ref="DM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"IQ_RAW_INV", $C23)</t>
        </r>
      </text>
    </comment>
    <comment ref="D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"IQ_WIP_INV", $C23)</t>
        </r>
      </text>
    </comment>
    <comment ref="DO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"IQ_FINISHED_INV", $C23)</t>
        </r>
      </text>
    </comment>
    <comment ref="DP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"IQ_LAND", $C23)</t>
        </r>
      </text>
    </comment>
    <comment ref="DQ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"IQ_BUILDINGS", $C23)</t>
        </r>
      </text>
    </comment>
    <comment ref="DR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"IQ_MACHINERY", $C23)</t>
        </r>
      </text>
    </comment>
    <comment ref="DS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"IQ_CIP", $C23)</t>
        </r>
      </text>
    </comment>
    <comment ref="DT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"IQ_FULL_TIME", $C23)</t>
        </r>
      </text>
    </comment>
    <comment ref="DU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"IQ_PART_TIME", $C23)</t>
        </r>
      </text>
    </comment>
    <comment ref="DW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"IQ_NI_CF", $C23)</t>
        </r>
      </text>
    </comment>
    <comment ref="DX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"IQ_DA_SUPPL_CF", $C23)</t>
        </r>
      </text>
    </comment>
    <comment ref="DY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"IQ_GW_INTAN_AMORT_CF", $C23)</t>
        </r>
      </text>
    </comment>
    <comment ref="DZ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"IQ_DA_CF", $C23)</t>
        </r>
      </text>
    </comment>
    <comment ref="EA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"IQ_MINORITY_INTEREST_CF", $C23)</t>
        </r>
      </text>
    </comment>
    <comment ref="EB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"IQ_GAIN_ASSETS_CF", $C23)</t>
        </r>
      </text>
    </comment>
    <comment ref="EC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"IQ_GAIN_INVEST_CF", $C23)</t>
        </r>
      </text>
    </comment>
    <comment ref="ED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"IQ_ASSET_WRITEDOWN_CF", $C23)</t>
        </r>
      </text>
    </comment>
    <comment ref="EE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"IQ_INC_EQUITY_CF", $C23)</t>
        </r>
      </text>
    </comment>
    <comment ref="EF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"IQ_PROV_BAD_DEBTS_CF", $C23)</t>
        </r>
      </text>
    </comment>
    <comment ref="EG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"IQ_OTHER_OPER_ACT", $C23)</t>
        </r>
      </text>
    </comment>
    <comment ref="EH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"IQ_CHANGE_AR", $C23)</t>
        </r>
      </text>
    </comment>
    <comment ref="EI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"IQ_CHANGE_INVENTORY", $C23)</t>
        </r>
      </text>
    </comment>
    <comment ref="EJ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"IQ_CHANGE_AP", $C23)</t>
        </r>
      </text>
    </comment>
    <comment ref="EK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"IQ_CHANGE_OTHER_NET_OPER_ASSETS", $C23)</t>
        </r>
      </text>
    </comment>
    <comment ref="EL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"IQ_CASH_OPER", $C23)</t>
        </r>
      </text>
    </comment>
    <comment ref="EM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"IQ_CAPEX", $C23)</t>
        </r>
      </text>
    </comment>
    <comment ref="E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"IQ_SALE_PPE_CF", $C23)</t>
        </r>
      </text>
    </comment>
    <comment ref="EO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"IQ_CASH_ACQUIRE_CF", $C23)</t>
        </r>
      </text>
    </comment>
    <comment ref="EP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"IQ_DIVEST_CF", $C23)</t>
        </r>
      </text>
    </comment>
    <comment ref="EQ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"IQ_SALE_INTAN_CF", $C23)</t>
        </r>
      </text>
    </comment>
    <comment ref="ER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"IQ_INVEST_SECURITY_CF", $C23)</t>
        </r>
      </text>
    </comment>
    <comment ref="ES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"IQ_INVEST_LOANS_CF", $C23)</t>
        </r>
      </text>
    </comment>
    <comment ref="ET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"IQ_OTHER_INVEST_ACT_SUPPL", $C23)</t>
        </r>
      </text>
    </comment>
    <comment ref="EU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"IQ_CASH_INVEST", $C23)</t>
        </r>
      </text>
    </comment>
    <comment ref="EV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"IQ_ST_DEBT_ISSUED", $C23)</t>
        </r>
      </text>
    </comment>
    <comment ref="EW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"IQ_LT_DEBT_ISSUED", $C23)</t>
        </r>
      </text>
    </comment>
    <comment ref="EX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"IQ_TOTAL_DEBT_ISSUED", $C23)</t>
        </r>
      </text>
    </comment>
    <comment ref="EY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"IQ_ST_DEBT_REPAID", $C23)</t>
        </r>
      </text>
    </comment>
    <comment ref="EZ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"IQ_LT_DEBT_REPAID", $C23)</t>
        </r>
      </text>
    </comment>
    <comment ref="FA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"IQ_TOTAL_DEBT_REPAID", $C23)</t>
        </r>
      </text>
    </comment>
    <comment ref="FB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"IQ_COMMON_ISSUED", $C23)</t>
        </r>
      </text>
    </comment>
    <comment ref="FC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"IQ_COMMON_REP", $C23)</t>
        </r>
      </text>
    </comment>
    <comment ref="FD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"IQ_COMMON_DIV_CF", $C23)</t>
        </r>
      </text>
    </comment>
    <comment ref="FE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"IQ_COMMON_PREF_DIV_CF", $C23)</t>
        </r>
      </text>
    </comment>
    <comment ref="FF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"IQ_TOTAL_DIV_PAID_CF", $C23)</t>
        </r>
      </text>
    </comment>
    <comment ref="FG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"IQ_SPECIAL_DIV_CF", $C23)</t>
        </r>
      </text>
    </comment>
    <comment ref="FH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"IQ_OTHER_FINANCE_ACT_SUPPL", $C23)</t>
        </r>
      </text>
    </comment>
    <comment ref="FI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"IQ_CASH_FINAN", $C23)</t>
        </r>
      </text>
    </comment>
    <comment ref="FJ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"IQ_FX", $C23)</t>
        </r>
      </text>
    </comment>
    <comment ref="FK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"IQ_NET_CHANGE", $C23)</t>
        </r>
      </text>
    </comment>
    <comment ref="FM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"IQ_CASH_INTEREST", $C23)</t>
        </r>
      </text>
    </comment>
    <comment ref="F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"IQ_CASH_TAXES", $C23)</t>
        </r>
      </text>
    </comment>
    <comment ref="FO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"IQ_LEVERED_FCF", $C23)</t>
        </r>
      </text>
    </comment>
    <comment ref="FP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"IQ_UNLEVERED_FCF", $C23)</t>
        </r>
      </text>
    </comment>
    <comment ref="FQ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"IQ_CHANGE_NET_WORKING_CAPITAL", $C23)</t>
        </r>
      </text>
    </comment>
    <comment ref="FR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"IQ_NET_DEBT_ISSUED", $C23)</t>
        </r>
      </text>
    </comment>
    <comment ref="FS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"IQ_FILING_CURRENCY", $C23)</t>
        </r>
      </text>
    </comment>
    <comment ref="FT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"IQ_PERIODDATE_IS", $C23)</t>
        </r>
      </text>
    </comment>
    <comment ref="FU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"IQ_PERIODLENGTH_IS", $C23)</t>
        </r>
      </text>
    </comment>
    <comment ref="FV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"IQ_MARKETCAP", $FT23)</t>
        </r>
      </text>
    </comment>
    <comment ref="FW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"IQ_CUSTOM_BETA", $FT23)</t>
        </r>
      </text>
    </comment>
    <comment ref="FX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"IQ_BETA_5YR", $FT23)</t>
        </r>
      </text>
    </comment>
    <comment ref="FY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"IQ_BETA_2YR", $FT23)</t>
        </r>
      </text>
    </comment>
    <comment ref="FZ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"IQ_BETA_1YR", $FT23)</t>
        </r>
      </text>
    </comment>
    <comment ref="GC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=CIQ(B23, "IQ_CUSTOM_BETA", "-104W", FT23, , "^TOPIX", "JPY", "H")</t>
        </r>
      </text>
    </comment>
    <comment ref="GD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=CIQ(B23, "IQ_CUSTOM_BETA", "-104W", FT23, , "^N225", "JPY", "H")</t>
        </r>
      </text>
    </comment>
    <comment ref="E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"IQ_REV", $C24)</t>
        </r>
      </text>
    </comment>
    <comment ref="F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"IQ_OTHER_REV", $C24)</t>
        </r>
      </text>
    </comment>
    <comment ref="G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"IQ_TOTAL_REV", $C24)</t>
        </r>
      </text>
    </comment>
    <comment ref="H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"IQ_COGS", $C24)</t>
        </r>
      </text>
    </comment>
    <comment ref="I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"IQ_GP", $C24)</t>
        </r>
      </text>
    </comment>
    <comment ref="J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"IQ_SGA_SUPPL", $C24)</t>
        </r>
      </text>
    </comment>
    <comment ref="K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"IQ_PROV_BAD_DEBTS", $C24)</t>
        </r>
      </text>
    </comment>
    <comment ref="L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"IQ_RD_EXP", $C24)</t>
        </r>
      </text>
    </comment>
    <comment ref="M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"IQ_DA_SUPPL", $C24)</t>
        </r>
      </text>
    </comment>
    <comment ref="N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"IQ_GW_INTAN_AMORT", $C24)</t>
        </r>
      </text>
    </comment>
    <comment ref="O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"IQ_OTHER_OPER", $C24)</t>
        </r>
      </text>
    </comment>
    <comment ref="P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"IQ_TOTAL_OTHER_OPER", $C24)</t>
        </r>
      </text>
    </comment>
    <comment ref="Q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"IQ_OPER_INC", $C24)</t>
        </r>
      </text>
    </comment>
    <comment ref="R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"IQ_INTEREST_EXP", $C24)</t>
        </r>
      </text>
    </comment>
    <comment ref="S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"IQ_INTEREST_INVEST_INC", $C24)</t>
        </r>
      </text>
    </comment>
    <comment ref="T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"IQ_NET_INTEREST_EXP", $C24)</t>
        </r>
      </text>
    </comment>
    <comment ref="U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"IQ_INC_EQUITY", $C24)</t>
        </r>
      </text>
    </comment>
    <comment ref="V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"IQ_CURRENCY_GAIN", $C24)</t>
        </r>
      </text>
    </comment>
    <comment ref="W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"IQ_OTHER_NON_OPER_EXP_SUPPL", $C24)</t>
        </r>
      </text>
    </comment>
    <comment ref="X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"IQ_EBT_EXCL", $C24)</t>
        </r>
      </text>
    </comment>
    <comment ref="Y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"IQ_IMPAIRMENT_GW", $C24)</t>
        </r>
      </text>
    </comment>
    <comment ref="Z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"IQ_GAIN_INVEST", $C24)</t>
        </r>
      </text>
    </comment>
    <comment ref="AA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"IQ_GAIN_ASSETS", $C24)</t>
        </r>
      </text>
    </comment>
    <comment ref="AB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"IQ_ASSET_WRITEDOWN", $C24)</t>
        </r>
      </text>
    </comment>
    <comment ref="AC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"IQ_OTHER_UNUSUAL_SUPPL", $C24)</t>
        </r>
      </text>
    </comment>
    <comment ref="AD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"IQ_EBT", $C24)</t>
        </r>
      </text>
    </comment>
    <comment ref="AE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"IQ_INC_TAX", $C24)</t>
        </r>
      </text>
    </comment>
    <comment ref="AF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"IQ_EARNING_CO", $C24)</t>
        </r>
      </text>
    </comment>
    <comment ref="AG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"IQ_DO", $C24)</t>
        </r>
      </text>
    </comment>
    <comment ref="AH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"IQ_EXTRA_ACC_ITEMS", $C24)</t>
        </r>
      </text>
    </comment>
    <comment ref="AI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"IQ_NI_COMPANY", $C24)</t>
        </r>
      </text>
    </comment>
    <comment ref="AJ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"IQ_MINORITY_INTEREST_IS", $C24)</t>
        </r>
      </text>
    </comment>
    <comment ref="AK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"IQ_NI", $C24)</t>
        </r>
      </text>
    </comment>
    <comment ref="AL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"IQ_PREF_DIV_OTHER", $C24)</t>
        </r>
      </text>
    </comment>
    <comment ref="AN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"IQ_BASIC_EPS_INCL", $C24)</t>
        </r>
      </text>
    </comment>
    <comment ref="AO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"IQ_BASIC_EPS_EXCL", $C24)</t>
        </r>
      </text>
    </comment>
    <comment ref="AP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"IQ_BASIC_WEIGHT", $C24)</t>
        </r>
      </text>
    </comment>
    <comment ref="AQ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"IQ_DILUT_EPS_INCL", $C24)</t>
        </r>
      </text>
    </comment>
    <comment ref="AR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"IQ_DILUT_EPS_EXCL", $C24)</t>
        </r>
      </text>
    </comment>
    <comment ref="AS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"IQ_DILUT_WEIGHT", $C24)</t>
        </r>
      </text>
    </comment>
    <comment ref="AT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"IQ_DIV_SHARE", $C24)</t>
        </r>
      </text>
    </comment>
    <comment ref="AU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=-CIQ($B24, "IQ_TOTAL_DIV_PAID_CF", $C24)/CIQ($B24, "IQ_NI", $C24)</t>
        </r>
      </text>
    </comment>
    <comment ref="AW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"IQ_EBITDA", $C24)</t>
        </r>
      </text>
    </comment>
    <comment ref="AX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"IQ_EBITA", $C24)</t>
        </r>
      </text>
    </comment>
    <comment ref="AY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"IQ_EBIT", $C24)</t>
        </r>
      </text>
    </comment>
    <comment ref="AZ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"IQ_EFFECT_TAX_RATE", $C24)/100</t>
        </r>
      </text>
    </comment>
    <comment ref="BA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"IQ_PERIODDATE_IS", $C24)</t>
        </r>
      </text>
    </comment>
    <comment ref="BC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"IQ_ADVERTISING", $C24)</t>
        </r>
      </text>
    </comment>
    <comment ref="BD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"IQ_SALES_MARKETING", $C24)</t>
        </r>
      </text>
    </comment>
    <comment ref="BE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"IQ_GA_EXP", $C24)</t>
        </r>
      </text>
    </comment>
    <comment ref="BF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"IQ_RD_EXP_FN", $C24)</t>
        </r>
      </text>
    </comment>
    <comment ref="BG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"IQ_NET_RENTAL_EXP", $C24)</t>
        </r>
      </text>
    </comment>
    <comment ref="BH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"IQ_IMPUT_OPER_LEASE_INT_EXP", $C24)</t>
        </r>
      </text>
    </comment>
    <comment ref="BI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"IQ_IMPUT_OPER_LEASE_DEPR", $C24)</t>
        </r>
      </text>
    </comment>
    <comment ref="BL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"IQ_CASH_EQUIV", $C24)</t>
        </r>
      </text>
    </comment>
    <comment ref="BM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"IQ_ST_INVEST", $C24)</t>
        </r>
      </text>
    </comment>
    <comment ref="BN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"IQ_CASH_ST_INVEST", $C24)</t>
        </r>
      </text>
    </comment>
    <comment ref="BO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"IQ_AR", $C24)</t>
        </r>
      </text>
    </comment>
    <comment ref="BP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"IQ_TOTAL_RECEIV", $C24)</t>
        </r>
      </text>
    </comment>
    <comment ref="BQ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"IQ_INVENTORY", $C24)</t>
        </r>
      </text>
    </comment>
    <comment ref="BR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"IQ_DEF_TAX_ASSETS_CURRENT", $C24)</t>
        </r>
      </text>
    </comment>
    <comment ref="BS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"IQ_OTHER_CA_SUPPL", $C24)</t>
        </r>
      </text>
    </comment>
    <comment ref="BT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"IQ_TOTAL_CA", $C24)</t>
        </r>
      </text>
    </comment>
    <comment ref="BU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"IQ_GPPE", $C24)</t>
        </r>
      </text>
    </comment>
    <comment ref="BV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"IQ_AD", $C24)</t>
        </r>
      </text>
    </comment>
    <comment ref="BW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"IQ_NPPE", $C24)</t>
        </r>
      </text>
    </comment>
    <comment ref="BX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"IQ_LT_INVEST", $C24)</t>
        </r>
      </text>
    </comment>
    <comment ref="BY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"IQ_GW", $C24)</t>
        </r>
      </text>
    </comment>
    <comment ref="BZ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"IQ_OTHER_INTAN", $C24)</t>
        </r>
      </text>
    </comment>
    <comment ref="CA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"IQ_LOANS_RECEIV_LT", $C24)</t>
        </r>
      </text>
    </comment>
    <comment ref="CB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"IQ_DEF_TAX_ASSETS_LT", $C24)</t>
        </r>
      </text>
    </comment>
    <comment ref="CC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"IQ_OTHER_LT_ASSETS", $C24)</t>
        </r>
      </text>
    </comment>
    <comment ref="CD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"IQ_TOTAL_ASSETS", $C24)</t>
        </r>
      </text>
    </comment>
    <comment ref="CF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"IQ_AP", $C24)</t>
        </r>
      </text>
    </comment>
    <comment ref="CG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"IQ_AE", $C24)</t>
        </r>
      </text>
    </comment>
    <comment ref="CH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"IQ_ST_DEBT", $C24)</t>
        </r>
      </text>
    </comment>
    <comment ref="CI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"IQ_CURRENT_PORT_DEBT", $C24)</t>
        </r>
      </text>
    </comment>
    <comment ref="CJ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"IQ_CURRENT_PORT_LEASES", $C24)</t>
        </r>
      </text>
    </comment>
    <comment ref="CK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"IQ_INC_TAX_PAY_CURRENT", $C24)</t>
        </r>
      </text>
    </comment>
    <comment ref="CL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"IQ_OTHER_CL_SUPPL", $C24)</t>
        </r>
      </text>
    </comment>
    <comment ref="CM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"IQ_TOTAL_CL", $C24)</t>
        </r>
      </text>
    </comment>
    <comment ref="CN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"IQ_LT_DEBT", $C24)</t>
        </r>
      </text>
    </comment>
    <comment ref="CO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"IQ_CAPITAL_LEASES", $C24)</t>
        </r>
      </text>
    </comment>
    <comment ref="CP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"IQ_PENSION", $C24)</t>
        </r>
      </text>
    </comment>
    <comment ref="CQ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"IQ_DEF_TAX_LIAB_LT", $C24)</t>
        </r>
      </text>
    </comment>
    <comment ref="CR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"IQ_OTHER_LIAB_LT", $C24)</t>
        </r>
      </text>
    </comment>
    <comment ref="CS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"IQ_TOTAL_LIAB", $C24)</t>
        </r>
      </text>
    </comment>
    <comment ref="CT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"IQ_COMMON", $C24)</t>
        </r>
      </text>
    </comment>
    <comment ref="CU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"IQ_APIC", $C24)</t>
        </r>
      </text>
    </comment>
    <comment ref="CV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"IQ_RE", $C24)</t>
        </r>
      </text>
    </comment>
    <comment ref="CW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"IQ_TREASURY", $C24)</t>
        </r>
      </text>
    </comment>
    <comment ref="CX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"IQ_OTHER_EQUITY", $C24)</t>
        </r>
      </text>
    </comment>
    <comment ref="CY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"IQ_TOTAL_COMMON_EQUITY", $C24)</t>
        </r>
      </text>
    </comment>
    <comment ref="CZ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"IQ_MINORITY_INTEREST", $C24)</t>
        </r>
      </text>
    </comment>
    <comment ref="DA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"IQ_TOTAL_EQUITY", $C24)</t>
        </r>
      </text>
    </comment>
    <comment ref="DB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"IQ_TOTAL_LIAB_EQUITY", $C24)</t>
        </r>
      </text>
    </comment>
    <comment ref="DD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"IQ_TOTAL_OUTSTANDING_FILING_DATE", $C24)</t>
        </r>
      </text>
    </comment>
    <comment ref="DE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"IQ_TOTAL_OUTSTANDING_BS_DATE", $C24)</t>
        </r>
      </text>
    </comment>
    <comment ref="DF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"IQ_BV_SHARE", $C24)</t>
        </r>
      </text>
    </comment>
    <comment ref="DG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"IQ_TOTAL_DEBT", $C24)</t>
        </r>
      </text>
    </comment>
    <comment ref="DH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"IQ_NET_DEBT", $C24)</t>
        </r>
      </text>
    </comment>
    <comment ref="DI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"IQ_DEBT_EQUIV_NET_PBO", $C24)</t>
        </r>
      </text>
    </comment>
    <comment ref="DJ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"IQ_DEBT_EQUIV_OPER_LEASE", $C24)</t>
        </r>
      </text>
    </comment>
    <comment ref="DK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"IQ_MINORITY_INTEREST_TOTAL", $C24)</t>
        </r>
      </text>
    </comment>
    <comment ref="DL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"IQ_EQUITY_METHOD", $C24)</t>
        </r>
      </text>
    </comment>
    <comment ref="DM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"IQ_RAW_INV", $C24)</t>
        </r>
      </text>
    </comment>
    <comment ref="DN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"IQ_WIP_INV", $C24)</t>
        </r>
      </text>
    </comment>
    <comment ref="DO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"IQ_FINISHED_INV", $C24)</t>
        </r>
      </text>
    </comment>
    <comment ref="DP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"IQ_LAND", $C24)</t>
        </r>
      </text>
    </comment>
    <comment ref="DQ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"IQ_BUILDINGS", $C24)</t>
        </r>
      </text>
    </comment>
    <comment ref="DR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"IQ_MACHINERY", $C24)</t>
        </r>
      </text>
    </comment>
    <comment ref="DS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"IQ_CIP", $C24)</t>
        </r>
      </text>
    </comment>
    <comment ref="DT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"IQ_FULL_TIME", $C24)</t>
        </r>
      </text>
    </comment>
    <comment ref="DU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"IQ_PART_TIME", $C24)</t>
        </r>
      </text>
    </comment>
    <comment ref="DW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"IQ_NI_CF", $C24)</t>
        </r>
      </text>
    </comment>
    <comment ref="DX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"IQ_DA_SUPPL_CF", $C24)</t>
        </r>
      </text>
    </comment>
    <comment ref="DY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"IQ_GW_INTAN_AMORT_CF", $C24)</t>
        </r>
      </text>
    </comment>
    <comment ref="DZ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"IQ_DA_CF", $C24)</t>
        </r>
      </text>
    </comment>
    <comment ref="EA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"IQ_MINORITY_INTEREST_CF", $C24)</t>
        </r>
      </text>
    </comment>
    <comment ref="EB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"IQ_GAIN_ASSETS_CF", $C24)</t>
        </r>
      </text>
    </comment>
    <comment ref="EC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"IQ_GAIN_INVEST_CF", $C24)</t>
        </r>
      </text>
    </comment>
    <comment ref="ED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"IQ_ASSET_WRITEDOWN_CF", $C24)</t>
        </r>
      </text>
    </comment>
    <comment ref="EE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"IQ_INC_EQUITY_CF", $C24)</t>
        </r>
      </text>
    </comment>
    <comment ref="EF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"IQ_PROV_BAD_DEBTS_CF", $C24)</t>
        </r>
      </text>
    </comment>
    <comment ref="EG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"IQ_OTHER_OPER_ACT", $C24)</t>
        </r>
      </text>
    </comment>
    <comment ref="EH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"IQ_CHANGE_AR", $C24)</t>
        </r>
      </text>
    </comment>
    <comment ref="EI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"IQ_CHANGE_INVENTORY", $C24)</t>
        </r>
      </text>
    </comment>
    <comment ref="EJ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"IQ_CHANGE_AP", $C24)</t>
        </r>
      </text>
    </comment>
    <comment ref="EK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"IQ_CHANGE_OTHER_NET_OPER_ASSETS", $C24)</t>
        </r>
      </text>
    </comment>
    <comment ref="EL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"IQ_CASH_OPER", $C24)</t>
        </r>
      </text>
    </comment>
    <comment ref="EM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"IQ_CAPEX", $C24)</t>
        </r>
      </text>
    </comment>
    <comment ref="EN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"IQ_SALE_PPE_CF", $C24)</t>
        </r>
      </text>
    </comment>
    <comment ref="EO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"IQ_CASH_ACQUIRE_CF", $C24)</t>
        </r>
      </text>
    </comment>
    <comment ref="EP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"IQ_DIVEST_CF", $C24)</t>
        </r>
      </text>
    </comment>
    <comment ref="EQ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"IQ_SALE_INTAN_CF", $C24)</t>
        </r>
      </text>
    </comment>
    <comment ref="ER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"IQ_INVEST_SECURITY_CF", $C24)</t>
        </r>
      </text>
    </comment>
    <comment ref="ES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"IQ_INVEST_LOANS_CF", $C24)</t>
        </r>
      </text>
    </comment>
    <comment ref="ET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"IQ_OTHER_INVEST_ACT_SUPPL", $C24)</t>
        </r>
      </text>
    </comment>
    <comment ref="EU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"IQ_CASH_INVEST", $C24)</t>
        </r>
      </text>
    </comment>
    <comment ref="EV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"IQ_ST_DEBT_ISSUED", $C24)</t>
        </r>
      </text>
    </comment>
    <comment ref="EW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"IQ_LT_DEBT_ISSUED", $C24)</t>
        </r>
      </text>
    </comment>
    <comment ref="EX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"IQ_TOTAL_DEBT_ISSUED", $C24)</t>
        </r>
      </text>
    </comment>
    <comment ref="EY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"IQ_ST_DEBT_REPAID", $C24)</t>
        </r>
      </text>
    </comment>
    <comment ref="EZ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"IQ_LT_DEBT_REPAID", $C24)</t>
        </r>
      </text>
    </comment>
    <comment ref="FA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"IQ_TOTAL_DEBT_REPAID", $C24)</t>
        </r>
      </text>
    </comment>
    <comment ref="FB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"IQ_COMMON_ISSUED", $C24)</t>
        </r>
      </text>
    </comment>
    <comment ref="FC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"IQ_COMMON_REP", $C24)</t>
        </r>
      </text>
    </comment>
    <comment ref="FD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"IQ_COMMON_DIV_CF", $C24)</t>
        </r>
      </text>
    </comment>
    <comment ref="FE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"IQ_COMMON_PREF_DIV_CF", $C24)</t>
        </r>
      </text>
    </comment>
    <comment ref="FF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"IQ_TOTAL_DIV_PAID_CF", $C24)</t>
        </r>
      </text>
    </comment>
    <comment ref="FG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"IQ_SPECIAL_DIV_CF", $C24)</t>
        </r>
      </text>
    </comment>
    <comment ref="FH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"IQ_OTHER_FINANCE_ACT_SUPPL", $C24)</t>
        </r>
      </text>
    </comment>
    <comment ref="FI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"IQ_CASH_FINAN", $C24)</t>
        </r>
      </text>
    </comment>
    <comment ref="FJ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"IQ_FX", $C24)</t>
        </r>
      </text>
    </comment>
    <comment ref="FK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"IQ_NET_CHANGE", $C24)</t>
        </r>
      </text>
    </comment>
    <comment ref="FM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"IQ_CASH_INTEREST", $C24)</t>
        </r>
      </text>
    </comment>
    <comment ref="FN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"IQ_CASH_TAXES", $C24)</t>
        </r>
      </text>
    </comment>
    <comment ref="FO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"IQ_LEVERED_FCF", $C24)</t>
        </r>
      </text>
    </comment>
    <comment ref="FP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"IQ_UNLEVERED_FCF", $C24)</t>
        </r>
      </text>
    </comment>
    <comment ref="FQ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"IQ_CHANGE_NET_WORKING_CAPITAL", $C24)</t>
        </r>
      </text>
    </comment>
    <comment ref="FR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"IQ_NET_DEBT_ISSUED", $C24)</t>
        </r>
      </text>
    </comment>
    <comment ref="FS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"IQ_FILING_CURRENCY", $C24)</t>
        </r>
      </text>
    </comment>
    <comment ref="FT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"IQ_PERIODDATE_IS", $C24)</t>
        </r>
      </text>
    </comment>
    <comment ref="FU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"IQ_PERIODLENGTH_IS", $C24)</t>
        </r>
      </text>
    </comment>
    <comment ref="FV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"IQ_MARKETCAP", $FT24)</t>
        </r>
      </text>
    </comment>
    <comment ref="FW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"IQ_CUSTOM_BETA", $FT24)</t>
        </r>
      </text>
    </comment>
    <comment ref="FX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"IQ_BETA_5YR", $FT24)</t>
        </r>
      </text>
    </comment>
    <comment ref="FY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"IQ_BETA_2YR", $FT24)</t>
        </r>
      </text>
    </comment>
    <comment ref="FZ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"IQ_BETA_1YR", $FT24)</t>
        </r>
      </text>
    </comment>
    <comment ref="GC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=CIQ(B24, "IQ_CUSTOM_BETA", "-104W", FT24, , "^TOPIX", "JPY", "H")</t>
        </r>
      </text>
    </comment>
    <comment ref="GD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=CIQ(B24, "IQ_CUSTOM_BETA", "-104W", FT24, , "^N225", "JPY", "H")</t>
        </r>
      </text>
    </comment>
    <comment ref="E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"IQ_REV", $C25)</t>
        </r>
      </text>
    </comment>
    <comment ref="F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"IQ_OTHER_REV", $C25)</t>
        </r>
      </text>
    </comment>
    <comment ref="G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"IQ_TOTAL_REV", $C25)</t>
        </r>
      </text>
    </comment>
    <comment ref="H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"IQ_COGS", $C25)</t>
        </r>
      </text>
    </comment>
    <comment ref="I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"IQ_GP", $C25)</t>
        </r>
      </text>
    </comment>
    <comment ref="J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"IQ_SGA_SUPPL", $C25)</t>
        </r>
      </text>
    </comment>
    <comment ref="K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"IQ_PROV_BAD_DEBTS", $C25)</t>
        </r>
      </text>
    </comment>
    <comment ref="L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"IQ_RD_EXP", $C25)</t>
        </r>
      </text>
    </comment>
    <comment ref="M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"IQ_DA_SUPPL", $C25)</t>
        </r>
      </text>
    </comment>
    <comment ref="N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"IQ_GW_INTAN_AMORT", $C25)</t>
        </r>
      </text>
    </comment>
    <comment ref="O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"IQ_OTHER_OPER", $C25)</t>
        </r>
      </text>
    </comment>
    <comment ref="P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"IQ_TOTAL_OTHER_OPER", $C25)</t>
        </r>
      </text>
    </comment>
    <comment ref="Q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"IQ_OPER_INC", $C25)</t>
        </r>
      </text>
    </comment>
    <comment ref="R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"IQ_INTEREST_EXP", $C25)</t>
        </r>
      </text>
    </comment>
    <comment ref="S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"IQ_INTEREST_INVEST_INC", $C25)</t>
        </r>
      </text>
    </comment>
    <comment ref="T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"IQ_NET_INTEREST_EXP", $C25)</t>
        </r>
      </text>
    </comment>
    <comment ref="U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"IQ_INC_EQUITY", $C25)</t>
        </r>
      </text>
    </comment>
    <comment ref="V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"IQ_CURRENCY_GAIN", $C25)</t>
        </r>
      </text>
    </comment>
    <comment ref="W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"IQ_OTHER_NON_OPER_EXP_SUPPL", $C25)</t>
        </r>
      </text>
    </comment>
    <comment ref="X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"IQ_EBT_EXCL", $C25)</t>
        </r>
      </text>
    </comment>
    <comment ref="Y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"IQ_IMPAIRMENT_GW", $C25)</t>
        </r>
      </text>
    </comment>
    <comment ref="Z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"IQ_GAIN_INVEST", $C25)</t>
        </r>
      </text>
    </comment>
    <comment ref="AA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"IQ_GAIN_ASSETS", $C25)</t>
        </r>
      </text>
    </comment>
    <comment ref="AB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"IQ_ASSET_WRITEDOWN", $C25)</t>
        </r>
      </text>
    </comment>
    <comment ref="AC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"IQ_OTHER_UNUSUAL_SUPPL", $C25)</t>
        </r>
      </text>
    </comment>
    <comment ref="AD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"IQ_EBT", $C25)</t>
        </r>
      </text>
    </comment>
    <comment ref="AE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"IQ_INC_TAX", $C25)</t>
        </r>
      </text>
    </comment>
    <comment ref="AF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"IQ_EARNING_CO", $C25)</t>
        </r>
      </text>
    </comment>
    <comment ref="AG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"IQ_DO", $C25)</t>
        </r>
      </text>
    </comment>
    <comment ref="AH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"IQ_EXTRA_ACC_ITEMS", $C25)</t>
        </r>
      </text>
    </comment>
    <comment ref="AI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"IQ_NI_COMPANY", $C25)</t>
        </r>
      </text>
    </comment>
    <comment ref="AJ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"IQ_MINORITY_INTEREST_IS", $C25)</t>
        </r>
      </text>
    </comment>
    <comment ref="AK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"IQ_NI", $C25)</t>
        </r>
      </text>
    </comment>
    <comment ref="AL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"IQ_PREF_DIV_OTHER", $C25)</t>
        </r>
      </text>
    </comment>
    <comment ref="AN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"IQ_BASIC_EPS_INCL", $C25)</t>
        </r>
      </text>
    </comment>
    <comment ref="AO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"IQ_BASIC_EPS_EXCL", $C25)</t>
        </r>
      </text>
    </comment>
    <comment ref="AP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"IQ_BASIC_WEIGHT", $C25)</t>
        </r>
      </text>
    </comment>
    <comment ref="AQ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"IQ_DILUT_EPS_INCL", $C25)</t>
        </r>
      </text>
    </comment>
    <comment ref="AR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"IQ_DILUT_EPS_EXCL", $C25)</t>
        </r>
      </text>
    </comment>
    <comment ref="AS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"IQ_DILUT_WEIGHT", $C25)</t>
        </r>
      </text>
    </comment>
    <comment ref="AT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"IQ_DIV_SHARE", $C25)</t>
        </r>
      </text>
    </comment>
    <comment ref="AU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=-CIQ($B25, "IQ_TOTAL_DIV_PAID_CF", $C25)/CIQ($B25, "IQ_NI", $C25)</t>
        </r>
      </text>
    </comment>
    <comment ref="AW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"IQ_EBITDA", $C25)</t>
        </r>
      </text>
    </comment>
    <comment ref="AX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"IQ_EBITA", $C25)</t>
        </r>
      </text>
    </comment>
    <comment ref="AY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"IQ_EBIT", $C25)</t>
        </r>
      </text>
    </comment>
    <comment ref="AZ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"IQ_EFFECT_TAX_RATE", $C25)/100</t>
        </r>
      </text>
    </comment>
    <comment ref="BA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"IQ_PERIODDATE_IS", $C25)</t>
        </r>
      </text>
    </comment>
    <comment ref="BC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"IQ_ADVERTISING", $C25)</t>
        </r>
      </text>
    </comment>
    <comment ref="BD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"IQ_SALES_MARKETING", $C25)</t>
        </r>
      </text>
    </comment>
    <comment ref="BE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"IQ_GA_EXP", $C25)</t>
        </r>
      </text>
    </comment>
    <comment ref="BF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"IQ_RD_EXP_FN", $C25)</t>
        </r>
      </text>
    </comment>
    <comment ref="BG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"IQ_NET_RENTAL_EXP", $C25)</t>
        </r>
      </text>
    </comment>
    <comment ref="BH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"IQ_IMPUT_OPER_LEASE_INT_EXP", $C25)</t>
        </r>
      </text>
    </comment>
    <comment ref="BI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"IQ_IMPUT_OPER_LEASE_DEPR", $C25)</t>
        </r>
      </text>
    </comment>
    <comment ref="BL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"IQ_CASH_EQUIV", $C25)</t>
        </r>
      </text>
    </comment>
    <comment ref="BM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"IQ_ST_INVEST", $C25)</t>
        </r>
      </text>
    </comment>
    <comment ref="BN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"IQ_CASH_ST_INVEST", $C25)</t>
        </r>
      </text>
    </comment>
    <comment ref="BO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"IQ_AR", $C25)</t>
        </r>
      </text>
    </comment>
    <comment ref="BP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"IQ_TOTAL_RECEIV", $C25)</t>
        </r>
      </text>
    </comment>
    <comment ref="BQ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"IQ_INVENTORY", $C25)</t>
        </r>
      </text>
    </comment>
    <comment ref="BR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"IQ_DEF_TAX_ASSETS_CURRENT", $C25)</t>
        </r>
      </text>
    </comment>
    <comment ref="BS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"IQ_OTHER_CA_SUPPL", $C25)</t>
        </r>
      </text>
    </comment>
    <comment ref="BT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"IQ_TOTAL_CA", $C25)</t>
        </r>
      </text>
    </comment>
    <comment ref="BU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"IQ_GPPE", $C25)</t>
        </r>
      </text>
    </comment>
    <comment ref="BV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"IQ_AD", $C25)</t>
        </r>
      </text>
    </comment>
    <comment ref="BW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"IQ_NPPE", $C25)</t>
        </r>
      </text>
    </comment>
    <comment ref="BX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"IQ_LT_INVEST", $C25)</t>
        </r>
      </text>
    </comment>
    <comment ref="BY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"IQ_GW", $C25)</t>
        </r>
      </text>
    </comment>
    <comment ref="BZ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"IQ_OTHER_INTAN", $C25)</t>
        </r>
      </text>
    </comment>
    <comment ref="CA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"IQ_LOANS_RECEIV_LT", $C25)</t>
        </r>
      </text>
    </comment>
    <comment ref="CB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"IQ_DEF_TAX_ASSETS_LT", $C25)</t>
        </r>
      </text>
    </comment>
    <comment ref="CC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"IQ_OTHER_LT_ASSETS", $C25)</t>
        </r>
      </text>
    </comment>
    <comment ref="CD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"IQ_TOTAL_ASSETS", $C25)</t>
        </r>
      </text>
    </comment>
    <comment ref="CF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"IQ_AP", $C25)</t>
        </r>
      </text>
    </comment>
    <comment ref="CG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"IQ_AE", $C25)</t>
        </r>
      </text>
    </comment>
    <comment ref="CH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"IQ_ST_DEBT", $C25)</t>
        </r>
      </text>
    </comment>
    <comment ref="CI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"IQ_CURRENT_PORT_DEBT", $C25)</t>
        </r>
      </text>
    </comment>
    <comment ref="CJ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"IQ_CURRENT_PORT_LEASES", $C25)</t>
        </r>
      </text>
    </comment>
    <comment ref="CK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"IQ_INC_TAX_PAY_CURRENT", $C25)</t>
        </r>
      </text>
    </comment>
    <comment ref="CL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"IQ_OTHER_CL_SUPPL", $C25)</t>
        </r>
      </text>
    </comment>
    <comment ref="CM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"IQ_TOTAL_CL", $C25)</t>
        </r>
      </text>
    </comment>
    <comment ref="CN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"IQ_LT_DEBT", $C25)</t>
        </r>
      </text>
    </comment>
    <comment ref="CO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"IQ_CAPITAL_LEASES", $C25)</t>
        </r>
      </text>
    </comment>
    <comment ref="CP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"IQ_PENSION", $C25)</t>
        </r>
      </text>
    </comment>
    <comment ref="CQ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"IQ_DEF_TAX_LIAB_LT", $C25)</t>
        </r>
      </text>
    </comment>
    <comment ref="CR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"IQ_OTHER_LIAB_LT", $C25)</t>
        </r>
      </text>
    </comment>
    <comment ref="CS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"IQ_TOTAL_LIAB", $C25)</t>
        </r>
      </text>
    </comment>
    <comment ref="CT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"IQ_COMMON", $C25)</t>
        </r>
      </text>
    </comment>
    <comment ref="CU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"IQ_APIC", $C25)</t>
        </r>
      </text>
    </comment>
    <comment ref="CV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"IQ_RE", $C25)</t>
        </r>
      </text>
    </comment>
    <comment ref="CW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"IQ_TREASURY", $C25)</t>
        </r>
      </text>
    </comment>
    <comment ref="CX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"IQ_OTHER_EQUITY", $C25)</t>
        </r>
      </text>
    </comment>
    <comment ref="CY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"IQ_TOTAL_COMMON_EQUITY", $C25)</t>
        </r>
      </text>
    </comment>
    <comment ref="CZ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"IQ_MINORITY_INTEREST", $C25)</t>
        </r>
      </text>
    </comment>
    <comment ref="DA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"IQ_TOTAL_EQUITY", $C25)</t>
        </r>
      </text>
    </comment>
    <comment ref="DB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"IQ_TOTAL_LIAB_EQUITY", $C25)</t>
        </r>
      </text>
    </comment>
    <comment ref="DD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"IQ_TOTAL_OUTSTANDING_FILING_DATE", $C25)</t>
        </r>
      </text>
    </comment>
    <comment ref="DE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"IQ_TOTAL_OUTSTANDING_BS_DATE", $C25)</t>
        </r>
      </text>
    </comment>
    <comment ref="DF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"IQ_BV_SHARE", $C25)</t>
        </r>
      </text>
    </comment>
    <comment ref="DG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"IQ_TOTAL_DEBT", $C25)</t>
        </r>
      </text>
    </comment>
    <comment ref="DH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"IQ_NET_DEBT", $C25)</t>
        </r>
      </text>
    </comment>
    <comment ref="DI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"IQ_DEBT_EQUIV_NET_PBO", $C25)</t>
        </r>
      </text>
    </comment>
    <comment ref="DJ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"IQ_DEBT_EQUIV_OPER_LEASE", $C25)</t>
        </r>
      </text>
    </comment>
    <comment ref="DK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"IQ_MINORITY_INTEREST_TOTAL", $C25)</t>
        </r>
      </text>
    </comment>
    <comment ref="DL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"IQ_EQUITY_METHOD", $C25)</t>
        </r>
      </text>
    </comment>
    <comment ref="DM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"IQ_RAW_INV", $C25)</t>
        </r>
      </text>
    </comment>
    <comment ref="DN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"IQ_WIP_INV", $C25)</t>
        </r>
      </text>
    </comment>
    <comment ref="DO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"IQ_FINISHED_INV", $C25)</t>
        </r>
      </text>
    </comment>
    <comment ref="DP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"IQ_LAND", $C25)</t>
        </r>
      </text>
    </comment>
    <comment ref="DQ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"IQ_BUILDINGS", $C25)</t>
        </r>
      </text>
    </comment>
    <comment ref="DR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"IQ_MACHINERY", $C25)</t>
        </r>
      </text>
    </comment>
    <comment ref="DS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"IQ_CIP", $C25)</t>
        </r>
      </text>
    </comment>
    <comment ref="DT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"IQ_FULL_TIME", $C25)</t>
        </r>
      </text>
    </comment>
    <comment ref="DU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"IQ_PART_TIME", $C25)</t>
        </r>
      </text>
    </comment>
    <comment ref="DW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"IQ_NI_CF", $C25)</t>
        </r>
      </text>
    </comment>
    <comment ref="DX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"IQ_DA_SUPPL_CF", $C25)</t>
        </r>
      </text>
    </comment>
    <comment ref="DY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"IQ_GW_INTAN_AMORT_CF", $C25)</t>
        </r>
      </text>
    </comment>
    <comment ref="DZ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"IQ_DA_CF", $C25)</t>
        </r>
      </text>
    </comment>
    <comment ref="EA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"IQ_MINORITY_INTEREST_CF", $C25)</t>
        </r>
      </text>
    </comment>
    <comment ref="EB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"IQ_GAIN_ASSETS_CF", $C25)</t>
        </r>
      </text>
    </comment>
    <comment ref="EC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"IQ_GAIN_INVEST_CF", $C25)</t>
        </r>
      </text>
    </comment>
    <comment ref="ED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"IQ_ASSET_WRITEDOWN_CF", $C25)</t>
        </r>
      </text>
    </comment>
    <comment ref="EE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"IQ_INC_EQUITY_CF", $C25)</t>
        </r>
      </text>
    </comment>
    <comment ref="EF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"IQ_PROV_BAD_DEBTS_CF", $C25)</t>
        </r>
      </text>
    </comment>
    <comment ref="EG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"IQ_OTHER_OPER_ACT", $C25)</t>
        </r>
      </text>
    </comment>
    <comment ref="EH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"IQ_CHANGE_AR", $C25)</t>
        </r>
      </text>
    </comment>
    <comment ref="EI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"IQ_CHANGE_INVENTORY", $C25)</t>
        </r>
      </text>
    </comment>
    <comment ref="EJ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"IQ_CHANGE_AP", $C25)</t>
        </r>
      </text>
    </comment>
    <comment ref="EK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"IQ_CHANGE_OTHER_NET_OPER_ASSETS", $C25)</t>
        </r>
      </text>
    </comment>
    <comment ref="EL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"IQ_CASH_OPER", $C25)</t>
        </r>
      </text>
    </comment>
    <comment ref="EM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"IQ_CAPEX", $C25)</t>
        </r>
      </text>
    </comment>
    <comment ref="EN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"IQ_SALE_PPE_CF", $C25)</t>
        </r>
      </text>
    </comment>
    <comment ref="EO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"IQ_CASH_ACQUIRE_CF", $C25)</t>
        </r>
      </text>
    </comment>
    <comment ref="EP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"IQ_DIVEST_CF", $C25)</t>
        </r>
      </text>
    </comment>
    <comment ref="EQ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"IQ_SALE_INTAN_CF", $C25)</t>
        </r>
      </text>
    </comment>
    <comment ref="ER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"IQ_INVEST_SECURITY_CF", $C25)</t>
        </r>
      </text>
    </comment>
    <comment ref="ES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"IQ_INVEST_LOANS_CF", $C25)</t>
        </r>
      </text>
    </comment>
    <comment ref="ET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"IQ_OTHER_INVEST_ACT_SUPPL", $C25)</t>
        </r>
      </text>
    </comment>
    <comment ref="EU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"IQ_CASH_INVEST", $C25)</t>
        </r>
      </text>
    </comment>
    <comment ref="EV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"IQ_ST_DEBT_ISSUED", $C25)</t>
        </r>
      </text>
    </comment>
    <comment ref="EW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"IQ_LT_DEBT_ISSUED", $C25)</t>
        </r>
      </text>
    </comment>
    <comment ref="EX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"IQ_TOTAL_DEBT_ISSUED", $C25)</t>
        </r>
      </text>
    </comment>
    <comment ref="EY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"IQ_ST_DEBT_REPAID", $C25)</t>
        </r>
      </text>
    </comment>
    <comment ref="EZ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"IQ_LT_DEBT_REPAID", $C25)</t>
        </r>
      </text>
    </comment>
    <comment ref="FA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"IQ_TOTAL_DEBT_REPAID", $C25)</t>
        </r>
      </text>
    </comment>
    <comment ref="FB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"IQ_COMMON_ISSUED", $C25)</t>
        </r>
      </text>
    </comment>
    <comment ref="FC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"IQ_COMMON_REP", $C25)</t>
        </r>
      </text>
    </comment>
    <comment ref="FD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"IQ_COMMON_DIV_CF", $C25)</t>
        </r>
      </text>
    </comment>
    <comment ref="FE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"IQ_COMMON_PREF_DIV_CF", $C25)</t>
        </r>
      </text>
    </comment>
    <comment ref="FF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"IQ_TOTAL_DIV_PAID_CF", $C25)</t>
        </r>
      </text>
    </comment>
    <comment ref="FG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"IQ_SPECIAL_DIV_CF", $C25)</t>
        </r>
      </text>
    </comment>
    <comment ref="FH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"IQ_OTHER_FINANCE_ACT_SUPPL", $C25)</t>
        </r>
      </text>
    </comment>
    <comment ref="FI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"IQ_CASH_FINAN", $C25)</t>
        </r>
      </text>
    </comment>
    <comment ref="FJ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"IQ_FX", $C25)</t>
        </r>
      </text>
    </comment>
    <comment ref="FK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"IQ_NET_CHANGE", $C25)</t>
        </r>
      </text>
    </comment>
    <comment ref="FM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"IQ_CASH_INTEREST", $C25)</t>
        </r>
      </text>
    </comment>
    <comment ref="FN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"IQ_CASH_TAXES", $C25)</t>
        </r>
      </text>
    </comment>
    <comment ref="FO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"IQ_LEVERED_FCF", $C25)</t>
        </r>
      </text>
    </comment>
    <comment ref="FP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"IQ_UNLEVERED_FCF", $C25)</t>
        </r>
      </text>
    </comment>
    <comment ref="FQ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"IQ_CHANGE_NET_WORKING_CAPITAL", $C25)</t>
        </r>
      </text>
    </comment>
    <comment ref="FR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"IQ_NET_DEBT_ISSUED", $C25)</t>
        </r>
      </text>
    </comment>
    <comment ref="FS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"IQ_FILING_CURRENCY", $C25)</t>
        </r>
      </text>
    </comment>
    <comment ref="FT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"IQ_PERIODDATE_IS", $C25)</t>
        </r>
      </text>
    </comment>
    <comment ref="FU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"IQ_PERIODLENGTH_IS", $C25)</t>
        </r>
      </text>
    </comment>
    <comment ref="FV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"IQ_MARKETCAP", $FT25)</t>
        </r>
      </text>
    </comment>
    <comment ref="FW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"IQ_CUSTOM_BETA", $FT25)</t>
        </r>
      </text>
    </comment>
    <comment ref="FX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"IQ_BETA_5YR", $FT25)</t>
        </r>
      </text>
    </comment>
    <comment ref="FY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"IQ_BETA_2YR", $FT25)</t>
        </r>
      </text>
    </comment>
    <comment ref="FZ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"IQ_BETA_1YR", $FT25)</t>
        </r>
      </text>
    </comment>
    <comment ref="GC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=CIQ(B25, "IQ_CUSTOM_BETA", "-104W", FT25, , "^TOPIX", "JPY", "H")</t>
        </r>
      </text>
    </comment>
    <comment ref="GD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=CIQ(B25, "IQ_CUSTOM_BETA", "-104W", FT25, , "^N225", "JPY", "H")</t>
        </r>
      </text>
    </comment>
    <comment ref="E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"IQ_REV", $C26)</t>
        </r>
      </text>
    </comment>
    <comment ref="F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"IQ_OTHER_REV", $C26)</t>
        </r>
      </text>
    </comment>
    <comment ref="G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"IQ_TOTAL_REV", $C26)</t>
        </r>
      </text>
    </comment>
    <comment ref="H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"IQ_COGS", $C26)</t>
        </r>
      </text>
    </comment>
    <comment ref="I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"IQ_GP", $C26)</t>
        </r>
      </text>
    </comment>
    <comment ref="J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"IQ_SGA_SUPPL", $C26)</t>
        </r>
      </text>
    </comment>
    <comment ref="K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"IQ_PROV_BAD_DEBTS", $C26)</t>
        </r>
      </text>
    </comment>
    <comment ref="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"IQ_RD_EXP", $C26)</t>
        </r>
      </text>
    </comment>
    <comment ref="M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"IQ_DA_SUPPL", $C26)</t>
        </r>
      </text>
    </comment>
    <comment ref="N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"IQ_GW_INTAN_AMORT", $C26)</t>
        </r>
      </text>
    </comment>
    <comment ref="O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"IQ_OTHER_OPER", $C26)</t>
        </r>
      </text>
    </comment>
    <comment ref="P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"IQ_TOTAL_OTHER_OPER", $C26)</t>
        </r>
      </text>
    </comment>
    <comment ref="Q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"IQ_OPER_INC", $C26)</t>
        </r>
      </text>
    </comment>
    <comment ref="R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"IQ_INTEREST_EXP", $C26)</t>
        </r>
      </text>
    </comment>
    <comment ref="S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"IQ_INTEREST_INVEST_INC", $C26)</t>
        </r>
      </text>
    </comment>
    <comment ref="T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"IQ_NET_INTEREST_EXP", $C26)</t>
        </r>
      </text>
    </comment>
    <comment ref="U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"IQ_INC_EQUITY", $C26)</t>
        </r>
      </text>
    </comment>
    <comment ref="V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"IQ_CURRENCY_GAIN", $C26)</t>
        </r>
      </text>
    </comment>
    <comment ref="W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"IQ_OTHER_NON_OPER_EXP_SUPPL", $C26)</t>
        </r>
      </text>
    </comment>
    <comment ref="X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"IQ_EBT_EXCL", $C26)</t>
        </r>
      </text>
    </comment>
    <comment ref="Y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"IQ_IMPAIRMENT_GW", $C26)</t>
        </r>
      </text>
    </comment>
    <comment ref="Z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"IQ_GAIN_INVEST", $C26)</t>
        </r>
      </text>
    </comment>
    <comment ref="AA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"IQ_GAIN_ASSETS", $C26)</t>
        </r>
      </text>
    </comment>
    <comment ref="AB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"IQ_ASSET_WRITEDOWN", $C26)</t>
        </r>
      </text>
    </comment>
    <comment ref="AC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"IQ_OTHER_UNUSUAL_SUPPL", $C26)</t>
        </r>
      </text>
    </comment>
    <comment ref="AD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"IQ_EBT", $C26)</t>
        </r>
      </text>
    </comment>
    <comment ref="AE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"IQ_INC_TAX", $C26)</t>
        </r>
      </text>
    </comment>
    <comment ref="AF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"IQ_EARNING_CO", $C26)</t>
        </r>
      </text>
    </comment>
    <comment ref="AG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"IQ_DO", $C26)</t>
        </r>
      </text>
    </comment>
    <comment ref="AH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"IQ_EXTRA_ACC_ITEMS", $C26)</t>
        </r>
      </text>
    </comment>
    <comment ref="AI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"IQ_NI_COMPANY", $C26)</t>
        </r>
      </text>
    </comment>
    <comment ref="AJ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"IQ_MINORITY_INTEREST_IS", $C26)</t>
        </r>
      </text>
    </comment>
    <comment ref="AK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"IQ_NI", $C26)</t>
        </r>
      </text>
    </comment>
    <comment ref="A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"IQ_PREF_DIV_OTHER", $C26)</t>
        </r>
      </text>
    </comment>
    <comment ref="AN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"IQ_BASIC_EPS_INCL", $C26)</t>
        </r>
      </text>
    </comment>
    <comment ref="AO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"IQ_BASIC_EPS_EXCL", $C26)</t>
        </r>
      </text>
    </comment>
    <comment ref="AP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"IQ_BASIC_WEIGHT", $C26)</t>
        </r>
      </text>
    </comment>
    <comment ref="AQ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"IQ_DILUT_EPS_INCL", $C26)</t>
        </r>
      </text>
    </comment>
    <comment ref="AR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"IQ_DILUT_EPS_EXCL", $C26)</t>
        </r>
      </text>
    </comment>
    <comment ref="AS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"IQ_DILUT_WEIGHT", $C26)</t>
        </r>
      </text>
    </comment>
    <comment ref="AT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"IQ_DIV_SHARE", $C26)</t>
        </r>
      </text>
    </comment>
    <comment ref="AU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=-CIQ($B26, "IQ_TOTAL_DIV_PAID_CF", $C26)/CIQ($B26, "IQ_NI", $C26)</t>
        </r>
      </text>
    </comment>
    <comment ref="AW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"IQ_EBITDA", $C26)</t>
        </r>
      </text>
    </comment>
    <comment ref="AX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"IQ_EBITA", $C26)</t>
        </r>
      </text>
    </comment>
    <comment ref="AY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"IQ_EBIT", $C26)</t>
        </r>
      </text>
    </comment>
    <comment ref="AZ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"IQ_EFFECT_TAX_RATE", $C26)/100</t>
        </r>
      </text>
    </comment>
    <comment ref="BA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"IQ_PERIODDATE_IS", $C26)</t>
        </r>
      </text>
    </comment>
    <comment ref="BC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"IQ_ADVERTISING", $C26)</t>
        </r>
      </text>
    </comment>
    <comment ref="BD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"IQ_SALES_MARKETING", $C26)</t>
        </r>
      </text>
    </comment>
    <comment ref="BE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"IQ_GA_EXP", $C26)</t>
        </r>
      </text>
    </comment>
    <comment ref="BF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"IQ_RD_EXP_FN", $C26)</t>
        </r>
      </text>
    </comment>
    <comment ref="BG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"IQ_NET_RENTAL_EXP", $C26)</t>
        </r>
      </text>
    </comment>
    <comment ref="BH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"IQ_IMPUT_OPER_LEASE_INT_EXP", $C26)</t>
        </r>
      </text>
    </comment>
    <comment ref="BI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"IQ_IMPUT_OPER_LEASE_DEPR", $C26)</t>
        </r>
      </text>
    </comment>
    <comment ref="B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"IQ_CASH_EQUIV", $C26)</t>
        </r>
      </text>
    </comment>
    <comment ref="BM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"IQ_ST_INVEST", $C26)</t>
        </r>
      </text>
    </comment>
    <comment ref="BN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"IQ_CASH_ST_INVEST", $C26)</t>
        </r>
      </text>
    </comment>
    <comment ref="BO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"IQ_AR", $C26)</t>
        </r>
      </text>
    </comment>
    <comment ref="BP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"IQ_TOTAL_RECEIV", $C26)</t>
        </r>
      </text>
    </comment>
    <comment ref="BQ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"IQ_INVENTORY", $C26)</t>
        </r>
      </text>
    </comment>
    <comment ref="BR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"IQ_DEF_TAX_ASSETS_CURRENT", $C26)</t>
        </r>
      </text>
    </comment>
    <comment ref="BS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"IQ_OTHER_CA_SUPPL", $C26)</t>
        </r>
      </text>
    </comment>
    <comment ref="BT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"IQ_TOTAL_CA", $C26)</t>
        </r>
      </text>
    </comment>
    <comment ref="BU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"IQ_GPPE", $C26)</t>
        </r>
      </text>
    </comment>
    <comment ref="BV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"IQ_AD", $C26)</t>
        </r>
      </text>
    </comment>
    <comment ref="BW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"IQ_NPPE", $C26)</t>
        </r>
      </text>
    </comment>
    <comment ref="BX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"IQ_LT_INVEST", $C26)</t>
        </r>
      </text>
    </comment>
    <comment ref="BY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"IQ_GW", $C26)</t>
        </r>
      </text>
    </comment>
    <comment ref="BZ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"IQ_OTHER_INTAN", $C26)</t>
        </r>
      </text>
    </comment>
    <comment ref="CA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"IQ_LOANS_RECEIV_LT", $C26)</t>
        </r>
      </text>
    </comment>
    <comment ref="CB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"IQ_DEF_TAX_ASSETS_LT", $C26)</t>
        </r>
      </text>
    </comment>
    <comment ref="CC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"IQ_OTHER_LT_ASSETS", $C26)</t>
        </r>
      </text>
    </comment>
    <comment ref="CD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"IQ_TOTAL_ASSETS", $C26)</t>
        </r>
      </text>
    </comment>
    <comment ref="CF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"IQ_AP", $C26)</t>
        </r>
      </text>
    </comment>
    <comment ref="CG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"IQ_AE", $C26)</t>
        </r>
      </text>
    </comment>
    <comment ref="CH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"IQ_ST_DEBT", $C26)</t>
        </r>
      </text>
    </comment>
    <comment ref="CI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"IQ_CURRENT_PORT_DEBT", $C26)</t>
        </r>
      </text>
    </comment>
    <comment ref="CJ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"IQ_CURRENT_PORT_LEASES", $C26)</t>
        </r>
      </text>
    </comment>
    <comment ref="CK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"IQ_INC_TAX_PAY_CURRENT", $C26)</t>
        </r>
      </text>
    </comment>
    <comment ref="C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"IQ_OTHER_CL_SUPPL", $C26)</t>
        </r>
      </text>
    </comment>
    <comment ref="CM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"IQ_TOTAL_CL", $C26)</t>
        </r>
      </text>
    </comment>
    <comment ref="CN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"IQ_LT_DEBT", $C26)</t>
        </r>
      </text>
    </comment>
    <comment ref="CO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"IQ_CAPITAL_LEASES", $C26)</t>
        </r>
      </text>
    </comment>
    <comment ref="CP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"IQ_PENSION", $C26)</t>
        </r>
      </text>
    </comment>
    <comment ref="CQ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"IQ_DEF_TAX_LIAB_LT", $C26)</t>
        </r>
      </text>
    </comment>
    <comment ref="CR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"IQ_OTHER_LIAB_LT", $C26)</t>
        </r>
      </text>
    </comment>
    <comment ref="CS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"IQ_TOTAL_LIAB", $C26)</t>
        </r>
      </text>
    </comment>
    <comment ref="CT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"IQ_COMMON", $C26)</t>
        </r>
      </text>
    </comment>
    <comment ref="CU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"IQ_APIC", $C26)</t>
        </r>
      </text>
    </comment>
    <comment ref="CV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"IQ_RE", $C26)</t>
        </r>
      </text>
    </comment>
    <comment ref="CW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"IQ_TREASURY", $C26)</t>
        </r>
      </text>
    </comment>
    <comment ref="CX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"IQ_OTHER_EQUITY", $C26)</t>
        </r>
      </text>
    </comment>
    <comment ref="CY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"IQ_TOTAL_COMMON_EQUITY", $C26)</t>
        </r>
      </text>
    </comment>
    <comment ref="CZ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"IQ_MINORITY_INTEREST", $C26)</t>
        </r>
      </text>
    </comment>
    <comment ref="DA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"IQ_TOTAL_EQUITY", $C26)</t>
        </r>
      </text>
    </comment>
    <comment ref="DB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"IQ_TOTAL_LIAB_EQUITY", $C26)</t>
        </r>
      </text>
    </comment>
    <comment ref="DD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"IQ_TOTAL_OUTSTANDING_FILING_DATE", $C26)</t>
        </r>
      </text>
    </comment>
    <comment ref="DE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"IQ_TOTAL_OUTSTANDING_BS_DATE", $C26)</t>
        </r>
      </text>
    </comment>
    <comment ref="DF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"IQ_BV_SHARE", $C26)</t>
        </r>
      </text>
    </comment>
    <comment ref="DG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"IQ_TOTAL_DEBT", $C26)</t>
        </r>
      </text>
    </comment>
    <comment ref="DH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"IQ_NET_DEBT", $C26)</t>
        </r>
      </text>
    </comment>
    <comment ref="DI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"IQ_DEBT_EQUIV_NET_PBO", $C26)</t>
        </r>
      </text>
    </comment>
    <comment ref="DJ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"IQ_DEBT_EQUIV_OPER_LEASE", $C26)</t>
        </r>
      </text>
    </comment>
    <comment ref="DK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"IQ_MINORITY_INTEREST_TOTAL", $C26)</t>
        </r>
      </text>
    </comment>
    <comment ref="D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"IQ_EQUITY_METHOD", $C26)</t>
        </r>
      </text>
    </comment>
    <comment ref="DM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"IQ_RAW_INV", $C26)</t>
        </r>
      </text>
    </comment>
    <comment ref="DN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"IQ_WIP_INV", $C26)</t>
        </r>
      </text>
    </comment>
    <comment ref="DO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"IQ_FINISHED_INV", $C26)</t>
        </r>
      </text>
    </comment>
    <comment ref="DP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"IQ_LAND", $C26)</t>
        </r>
      </text>
    </comment>
    <comment ref="DQ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"IQ_BUILDINGS", $C26)</t>
        </r>
      </text>
    </comment>
    <comment ref="DR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"IQ_MACHINERY", $C26)</t>
        </r>
      </text>
    </comment>
    <comment ref="DS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"IQ_CIP", $C26)</t>
        </r>
      </text>
    </comment>
    <comment ref="DT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"IQ_FULL_TIME", $C26)</t>
        </r>
      </text>
    </comment>
    <comment ref="DU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"IQ_PART_TIME", $C26)</t>
        </r>
      </text>
    </comment>
    <comment ref="DW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"IQ_NI_CF", $C26)</t>
        </r>
      </text>
    </comment>
    <comment ref="DX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"IQ_DA_SUPPL_CF", $C26)</t>
        </r>
      </text>
    </comment>
    <comment ref="DY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"IQ_GW_INTAN_AMORT_CF", $C26)</t>
        </r>
      </text>
    </comment>
    <comment ref="DZ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"IQ_DA_CF", $C26)</t>
        </r>
      </text>
    </comment>
    <comment ref="EA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"IQ_MINORITY_INTEREST_CF", $C26)</t>
        </r>
      </text>
    </comment>
    <comment ref="EB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"IQ_GAIN_ASSETS_CF", $C26)</t>
        </r>
      </text>
    </comment>
    <comment ref="EC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"IQ_GAIN_INVEST_CF", $C26)</t>
        </r>
      </text>
    </comment>
    <comment ref="ED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"IQ_ASSET_WRITEDOWN_CF", $C26)</t>
        </r>
      </text>
    </comment>
    <comment ref="EE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"IQ_INC_EQUITY_CF", $C26)</t>
        </r>
      </text>
    </comment>
    <comment ref="EF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"IQ_PROV_BAD_DEBTS_CF", $C26)</t>
        </r>
      </text>
    </comment>
    <comment ref="EG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"IQ_OTHER_OPER_ACT", $C26)</t>
        </r>
      </text>
    </comment>
    <comment ref="EH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"IQ_CHANGE_AR", $C26)</t>
        </r>
      </text>
    </comment>
    <comment ref="EI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"IQ_CHANGE_INVENTORY", $C26)</t>
        </r>
      </text>
    </comment>
    <comment ref="EJ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"IQ_CHANGE_AP", $C26)</t>
        </r>
      </text>
    </comment>
    <comment ref="EK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"IQ_CHANGE_OTHER_NET_OPER_ASSETS", $C26)</t>
        </r>
      </text>
    </comment>
    <comment ref="E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"IQ_CASH_OPER", $C26)</t>
        </r>
      </text>
    </comment>
    <comment ref="EM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"IQ_CAPEX", $C26)</t>
        </r>
      </text>
    </comment>
    <comment ref="EN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"IQ_SALE_PPE_CF", $C26)</t>
        </r>
      </text>
    </comment>
    <comment ref="EO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"IQ_CASH_ACQUIRE_CF", $C26)</t>
        </r>
      </text>
    </comment>
    <comment ref="EP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"IQ_DIVEST_CF", $C26)</t>
        </r>
      </text>
    </comment>
    <comment ref="EQ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"IQ_SALE_INTAN_CF", $C26)</t>
        </r>
      </text>
    </comment>
    <comment ref="ER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"IQ_INVEST_SECURITY_CF", $C26)</t>
        </r>
      </text>
    </comment>
    <comment ref="ES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"IQ_INVEST_LOANS_CF", $C26)</t>
        </r>
      </text>
    </comment>
    <comment ref="ET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"IQ_OTHER_INVEST_ACT_SUPPL", $C26)</t>
        </r>
      </text>
    </comment>
    <comment ref="EU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"IQ_CASH_INVEST", $C26)</t>
        </r>
      </text>
    </comment>
    <comment ref="EV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"IQ_ST_DEBT_ISSUED", $C26)</t>
        </r>
      </text>
    </comment>
    <comment ref="EW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"IQ_LT_DEBT_ISSUED", $C26)</t>
        </r>
      </text>
    </comment>
    <comment ref="EX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"IQ_TOTAL_DEBT_ISSUED", $C26)</t>
        </r>
      </text>
    </comment>
    <comment ref="EY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"IQ_ST_DEBT_REPAID", $C26)</t>
        </r>
      </text>
    </comment>
    <comment ref="EZ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"IQ_LT_DEBT_REPAID", $C26)</t>
        </r>
      </text>
    </comment>
    <comment ref="FA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"IQ_TOTAL_DEBT_REPAID", $C26)</t>
        </r>
      </text>
    </comment>
    <comment ref="FB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"IQ_COMMON_ISSUED", $C26)</t>
        </r>
      </text>
    </comment>
    <comment ref="FC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"IQ_COMMON_REP", $C26)</t>
        </r>
      </text>
    </comment>
    <comment ref="FD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"IQ_COMMON_DIV_CF", $C26)</t>
        </r>
      </text>
    </comment>
    <comment ref="FE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"IQ_COMMON_PREF_DIV_CF", $C26)</t>
        </r>
      </text>
    </comment>
    <comment ref="FF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"IQ_TOTAL_DIV_PAID_CF", $C26)</t>
        </r>
      </text>
    </comment>
    <comment ref="FG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"IQ_SPECIAL_DIV_CF", $C26)</t>
        </r>
      </text>
    </comment>
    <comment ref="FH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"IQ_OTHER_FINANCE_ACT_SUPPL", $C26)</t>
        </r>
      </text>
    </comment>
    <comment ref="FI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"IQ_CASH_FINAN", $C26)</t>
        </r>
      </text>
    </comment>
    <comment ref="FJ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"IQ_FX", $C26)</t>
        </r>
      </text>
    </comment>
    <comment ref="FK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"IQ_NET_CHANGE", $C26)</t>
        </r>
      </text>
    </comment>
    <comment ref="FM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"IQ_CASH_INTEREST", $C26)</t>
        </r>
      </text>
    </comment>
    <comment ref="FN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"IQ_CASH_TAXES", $C26)</t>
        </r>
      </text>
    </comment>
    <comment ref="FO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"IQ_LEVERED_FCF", $C26)</t>
        </r>
      </text>
    </comment>
    <comment ref="FP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"IQ_UNLEVERED_FCF", $C26)</t>
        </r>
      </text>
    </comment>
    <comment ref="FQ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"IQ_CHANGE_NET_WORKING_CAPITAL", $C26)</t>
        </r>
      </text>
    </comment>
    <comment ref="FR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"IQ_NET_DEBT_ISSUED", $C26)</t>
        </r>
      </text>
    </comment>
    <comment ref="FS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"IQ_FILING_CURRENCY", $C26)</t>
        </r>
      </text>
    </comment>
    <comment ref="FT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"IQ_PERIODDATE_IS", $C26)</t>
        </r>
      </text>
    </comment>
    <comment ref="FU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"IQ_PERIODLENGTH_IS", $C26)</t>
        </r>
      </text>
    </comment>
    <comment ref="FV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"IQ_MARKETCAP", $FT26)</t>
        </r>
      </text>
    </comment>
    <comment ref="FW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"IQ_CUSTOM_BETA", $FT26)</t>
        </r>
      </text>
    </comment>
    <comment ref="FX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"IQ_BETA_5YR", $FT26)</t>
        </r>
      </text>
    </comment>
    <comment ref="FY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"IQ_BETA_2YR", $FT26)</t>
        </r>
      </text>
    </comment>
    <comment ref="FZ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"IQ_BETA_1YR", $FT26)</t>
        </r>
      </text>
    </comment>
    <comment ref="GC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=CIQ(B26, "IQ_CUSTOM_BETA", "-104W", FT26, , "^TOPIX", "JPY", "H")</t>
        </r>
      </text>
    </comment>
    <comment ref="GD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=CIQ(B26, "IQ_CUSTOM_BETA", "-104W", FT26, , "^N225", "JPY", "H")</t>
        </r>
      </text>
    </comment>
    <comment ref="E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"IQ_REV", $C27)</t>
        </r>
      </text>
    </comment>
    <comment ref="F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"IQ_OTHER_REV", $C27)</t>
        </r>
      </text>
    </comment>
    <comment ref="G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"IQ_TOTAL_REV", $C27)</t>
        </r>
      </text>
    </comment>
    <comment ref="H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"IQ_COGS", $C27)</t>
        </r>
      </text>
    </comment>
    <comment ref="I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"IQ_GP", $C27)</t>
        </r>
      </text>
    </comment>
    <comment ref="J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"IQ_SGA_SUPPL", $C27)</t>
        </r>
      </text>
    </comment>
    <comment ref="K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"IQ_PROV_BAD_DEBTS", $C27)</t>
        </r>
      </text>
    </comment>
    <comment ref="L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"IQ_RD_EXP", $C27)</t>
        </r>
      </text>
    </comment>
    <comment ref="M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"IQ_DA_SUPPL", $C27)</t>
        </r>
      </text>
    </comment>
    <comment ref="N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"IQ_GW_INTAN_AMORT", $C27)</t>
        </r>
      </text>
    </comment>
    <comment ref="O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"IQ_OTHER_OPER", $C27)</t>
        </r>
      </text>
    </comment>
    <comment ref="P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"IQ_TOTAL_OTHER_OPER", $C27)</t>
        </r>
      </text>
    </comment>
    <comment ref="Q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"IQ_OPER_INC", $C27)</t>
        </r>
      </text>
    </comment>
    <comment ref="R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"IQ_INTEREST_EXP", $C27)</t>
        </r>
      </text>
    </comment>
    <comment ref="S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"IQ_INTEREST_INVEST_INC", $C27)</t>
        </r>
      </text>
    </comment>
    <comment ref="T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"IQ_NET_INTEREST_EXP", $C27)</t>
        </r>
      </text>
    </comment>
    <comment ref="U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"IQ_INC_EQUITY", $C27)</t>
        </r>
      </text>
    </comment>
    <comment ref="V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"IQ_CURRENCY_GAIN", $C27)</t>
        </r>
      </text>
    </comment>
    <comment ref="W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"IQ_OTHER_NON_OPER_EXP_SUPPL", $C27)</t>
        </r>
      </text>
    </comment>
    <comment ref="X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"IQ_EBT_EXCL", $C27)</t>
        </r>
      </text>
    </comment>
    <comment ref="Y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"IQ_IMPAIRMENT_GW", $C27)</t>
        </r>
      </text>
    </comment>
    <comment ref="Z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"IQ_GAIN_INVEST", $C27)</t>
        </r>
      </text>
    </comment>
    <comment ref="AA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"IQ_GAIN_ASSETS", $C27)</t>
        </r>
      </text>
    </comment>
    <comment ref="AB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"IQ_ASSET_WRITEDOWN", $C27)</t>
        </r>
      </text>
    </comment>
    <comment ref="AC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"IQ_OTHER_UNUSUAL_SUPPL", $C27)</t>
        </r>
      </text>
    </comment>
    <comment ref="AD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"IQ_EBT", $C27)</t>
        </r>
      </text>
    </comment>
    <comment ref="AE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"IQ_INC_TAX", $C27)</t>
        </r>
      </text>
    </comment>
    <comment ref="AF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"IQ_EARNING_CO", $C27)</t>
        </r>
      </text>
    </comment>
    <comment ref="AG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"IQ_DO", $C27)</t>
        </r>
      </text>
    </comment>
    <comment ref="AH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"IQ_EXTRA_ACC_ITEMS", $C27)</t>
        </r>
      </text>
    </comment>
    <comment ref="AI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"IQ_NI_COMPANY", $C27)</t>
        </r>
      </text>
    </comment>
    <comment ref="AJ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"IQ_MINORITY_INTEREST_IS", $C27)</t>
        </r>
      </text>
    </comment>
    <comment ref="AK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"IQ_NI", $C27)</t>
        </r>
      </text>
    </comment>
    <comment ref="AL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"IQ_PREF_DIV_OTHER", $C27)</t>
        </r>
      </text>
    </comment>
    <comment ref="AN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"IQ_BASIC_EPS_INCL", $C27)</t>
        </r>
      </text>
    </comment>
    <comment ref="AO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"IQ_BASIC_EPS_EXCL", $C27)</t>
        </r>
      </text>
    </comment>
    <comment ref="AP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"IQ_BASIC_WEIGHT", $C27)</t>
        </r>
      </text>
    </comment>
    <comment ref="AQ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"IQ_DILUT_EPS_INCL", $C27)</t>
        </r>
      </text>
    </comment>
    <comment ref="AR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"IQ_DILUT_EPS_EXCL", $C27)</t>
        </r>
      </text>
    </comment>
    <comment ref="AS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"IQ_DILUT_WEIGHT", $C27)</t>
        </r>
      </text>
    </comment>
    <comment ref="AT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"IQ_DIV_SHARE", $C27)</t>
        </r>
      </text>
    </comment>
    <comment ref="AU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=-CIQ($B27, "IQ_TOTAL_DIV_PAID_CF", $C27)/CIQ($B27, "IQ_NI", $C27)</t>
        </r>
      </text>
    </comment>
    <comment ref="AW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"IQ_EBITDA", $C27)</t>
        </r>
      </text>
    </comment>
    <comment ref="AX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"IQ_EBITA", $C27)</t>
        </r>
      </text>
    </comment>
    <comment ref="AY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"IQ_EBIT", $C27)</t>
        </r>
      </text>
    </comment>
    <comment ref="AZ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"IQ_EFFECT_TAX_RATE", $C27)/100</t>
        </r>
      </text>
    </comment>
    <comment ref="BA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"IQ_PERIODDATE_IS", $C27)</t>
        </r>
      </text>
    </comment>
    <comment ref="BC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"IQ_ADVERTISING", $C27)</t>
        </r>
      </text>
    </comment>
    <comment ref="BD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"IQ_SALES_MARKETING", $C27)</t>
        </r>
      </text>
    </comment>
    <comment ref="BE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"IQ_GA_EXP", $C27)</t>
        </r>
      </text>
    </comment>
    <comment ref="BF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"IQ_RD_EXP_FN", $C27)</t>
        </r>
      </text>
    </comment>
    <comment ref="BG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"IQ_NET_RENTAL_EXP", $C27)</t>
        </r>
      </text>
    </comment>
    <comment ref="BH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"IQ_IMPUT_OPER_LEASE_INT_EXP", $C27)</t>
        </r>
      </text>
    </comment>
    <comment ref="BI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"IQ_IMPUT_OPER_LEASE_DEPR", $C27)</t>
        </r>
      </text>
    </comment>
    <comment ref="BL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"IQ_CASH_EQUIV", $C27)</t>
        </r>
      </text>
    </comment>
    <comment ref="BM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"IQ_ST_INVEST", $C27)</t>
        </r>
      </text>
    </comment>
    <comment ref="BN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"IQ_CASH_ST_INVEST", $C27)</t>
        </r>
      </text>
    </comment>
    <comment ref="BO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"IQ_AR", $C27)</t>
        </r>
      </text>
    </comment>
    <comment ref="BP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"IQ_TOTAL_RECEIV", $C27)</t>
        </r>
      </text>
    </comment>
    <comment ref="BQ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"IQ_INVENTORY", $C27)</t>
        </r>
      </text>
    </comment>
    <comment ref="BR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"IQ_DEF_TAX_ASSETS_CURRENT", $C27)</t>
        </r>
      </text>
    </comment>
    <comment ref="BS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"IQ_OTHER_CA_SUPPL", $C27)</t>
        </r>
      </text>
    </comment>
    <comment ref="BT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"IQ_TOTAL_CA", $C27)</t>
        </r>
      </text>
    </comment>
    <comment ref="BU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"IQ_GPPE", $C27)</t>
        </r>
      </text>
    </comment>
    <comment ref="BV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"IQ_AD", $C27)</t>
        </r>
      </text>
    </comment>
    <comment ref="BW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"IQ_NPPE", $C27)</t>
        </r>
      </text>
    </comment>
    <comment ref="BX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"IQ_LT_INVEST", $C27)</t>
        </r>
      </text>
    </comment>
    <comment ref="BY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"IQ_GW", $C27)</t>
        </r>
      </text>
    </comment>
    <comment ref="BZ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"IQ_OTHER_INTAN", $C27)</t>
        </r>
      </text>
    </comment>
    <comment ref="CA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"IQ_LOANS_RECEIV_LT", $C27)</t>
        </r>
      </text>
    </comment>
    <comment ref="CB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"IQ_DEF_TAX_ASSETS_LT", $C27)</t>
        </r>
      </text>
    </comment>
    <comment ref="CC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"IQ_OTHER_LT_ASSETS", $C27)</t>
        </r>
      </text>
    </comment>
    <comment ref="CD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"IQ_TOTAL_ASSETS", $C27)</t>
        </r>
      </text>
    </comment>
    <comment ref="CF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"IQ_AP", $C27)</t>
        </r>
      </text>
    </comment>
    <comment ref="CG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"IQ_AE", $C27)</t>
        </r>
      </text>
    </comment>
    <comment ref="CH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"IQ_ST_DEBT", $C27)</t>
        </r>
      </text>
    </comment>
    <comment ref="CI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"IQ_CURRENT_PORT_DEBT", $C27)</t>
        </r>
      </text>
    </comment>
    <comment ref="CJ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"IQ_CURRENT_PORT_LEASES", $C27)</t>
        </r>
      </text>
    </comment>
    <comment ref="CK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"IQ_INC_TAX_PAY_CURRENT", $C27)</t>
        </r>
      </text>
    </comment>
    <comment ref="CL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"IQ_OTHER_CL_SUPPL", $C27)</t>
        </r>
      </text>
    </comment>
    <comment ref="CM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"IQ_TOTAL_CL", $C27)</t>
        </r>
      </text>
    </comment>
    <comment ref="CN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"IQ_LT_DEBT", $C27)</t>
        </r>
      </text>
    </comment>
    <comment ref="CO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"IQ_CAPITAL_LEASES", $C27)</t>
        </r>
      </text>
    </comment>
    <comment ref="CP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"IQ_PENSION", $C27)</t>
        </r>
      </text>
    </comment>
    <comment ref="CQ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"IQ_DEF_TAX_LIAB_LT", $C27)</t>
        </r>
      </text>
    </comment>
    <comment ref="CR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"IQ_OTHER_LIAB_LT", $C27)</t>
        </r>
      </text>
    </comment>
    <comment ref="CS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"IQ_TOTAL_LIAB", $C27)</t>
        </r>
      </text>
    </comment>
    <comment ref="CT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"IQ_COMMON", $C27)</t>
        </r>
      </text>
    </comment>
    <comment ref="CU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"IQ_APIC", $C27)</t>
        </r>
      </text>
    </comment>
    <comment ref="CV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"IQ_RE", $C27)</t>
        </r>
      </text>
    </comment>
    <comment ref="CW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"IQ_TREASURY", $C27)</t>
        </r>
      </text>
    </comment>
    <comment ref="CX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"IQ_OTHER_EQUITY", $C27)</t>
        </r>
      </text>
    </comment>
    <comment ref="CY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"IQ_TOTAL_COMMON_EQUITY", $C27)</t>
        </r>
      </text>
    </comment>
    <comment ref="CZ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"IQ_MINORITY_INTEREST", $C27)</t>
        </r>
      </text>
    </comment>
    <comment ref="DA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"IQ_TOTAL_EQUITY", $C27)</t>
        </r>
      </text>
    </comment>
    <comment ref="DB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"IQ_TOTAL_LIAB_EQUITY", $C27)</t>
        </r>
      </text>
    </comment>
    <comment ref="DD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"IQ_TOTAL_OUTSTANDING_FILING_DATE", $C27)</t>
        </r>
      </text>
    </comment>
    <comment ref="DE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"IQ_TOTAL_OUTSTANDING_BS_DATE", $C27)</t>
        </r>
      </text>
    </comment>
    <comment ref="DF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"IQ_BV_SHARE", $C27)</t>
        </r>
      </text>
    </comment>
    <comment ref="DG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"IQ_TOTAL_DEBT", $C27)</t>
        </r>
      </text>
    </comment>
    <comment ref="DH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"IQ_NET_DEBT", $C27)</t>
        </r>
      </text>
    </comment>
    <comment ref="DI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"IQ_DEBT_EQUIV_NET_PBO", $C27)</t>
        </r>
      </text>
    </comment>
    <comment ref="DJ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"IQ_DEBT_EQUIV_OPER_LEASE", $C27)</t>
        </r>
      </text>
    </comment>
    <comment ref="DK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"IQ_MINORITY_INTEREST_TOTAL", $C27)</t>
        </r>
      </text>
    </comment>
    <comment ref="DL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"IQ_EQUITY_METHOD", $C27)</t>
        </r>
      </text>
    </comment>
    <comment ref="DM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"IQ_RAW_INV", $C27)</t>
        </r>
      </text>
    </comment>
    <comment ref="DN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"IQ_WIP_INV", $C27)</t>
        </r>
      </text>
    </comment>
    <comment ref="DO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"IQ_FINISHED_INV", $C27)</t>
        </r>
      </text>
    </comment>
    <comment ref="DP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"IQ_LAND", $C27)</t>
        </r>
      </text>
    </comment>
    <comment ref="DQ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"IQ_BUILDINGS", $C27)</t>
        </r>
      </text>
    </comment>
    <comment ref="DR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"IQ_MACHINERY", $C27)</t>
        </r>
      </text>
    </comment>
    <comment ref="DS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"IQ_CIP", $C27)</t>
        </r>
      </text>
    </comment>
    <comment ref="DT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"IQ_FULL_TIME", $C27)</t>
        </r>
      </text>
    </comment>
    <comment ref="DU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"IQ_PART_TIME", $C27)</t>
        </r>
      </text>
    </comment>
    <comment ref="DW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"IQ_NI_CF", $C27)</t>
        </r>
      </text>
    </comment>
    <comment ref="DX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"IQ_DA_SUPPL_CF", $C27)</t>
        </r>
      </text>
    </comment>
    <comment ref="DY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"IQ_GW_INTAN_AMORT_CF", $C27)</t>
        </r>
      </text>
    </comment>
    <comment ref="DZ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"IQ_DA_CF", $C27)</t>
        </r>
      </text>
    </comment>
    <comment ref="EA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"IQ_MINORITY_INTEREST_CF", $C27)</t>
        </r>
      </text>
    </comment>
    <comment ref="EB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"IQ_GAIN_ASSETS_CF", $C27)</t>
        </r>
      </text>
    </comment>
    <comment ref="EC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"IQ_GAIN_INVEST_CF", $C27)</t>
        </r>
      </text>
    </comment>
    <comment ref="ED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"IQ_ASSET_WRITEDOWN_CF", $C27)</t>
        </r>
      </text>
    </comment>
    <comment ref="EE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"IQ_INC_EQUITY_CF", $C27)</t>
        </r>
      </text>
    </comment>
    <comment ref="EF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"IQ_PROV_BAD_DEBTS_CF", $C27)</t>
        </r>
      </text>
    </comment>
    <comment ref="EG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"IQ_OTHER_OPER_ACT", $C27)</t>
        </r>
      </text>
    </comment>
    <comment ref="EH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"IQ_CHANGE_AR", $C27)</t>
        </r>
      </text>
    </comment>
    <comment ref="EI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"IQ_CHANGE_INVENTORY", $C27)</t>
        </r>
      </text>
    </comment>
    <comment ref="EJ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"IQ_CHANGE_AP", $C27)</t>
        </r>
      </text>
    </comment>
    <comment ref="EK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"IQ_CHANGE_OTHER_NET_OPER_ASSETS", $C27)</t>
        </r>
      </text>
    </comment>
    <comment ref="EL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"IQ_CASH_OPER", $C27)</t>
        </r>
      </text>
    </comment>
    <comment ref="EM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"IQ_CAPEX", $C27)</t>
        </r>
      </text>
    </comment>
    <comment ref="EN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"IQ_SALE_PPE_CF", $C27)</t>
        </r>
      </text>
    </comment>
    <comment ref="EO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"IQ_CASH_ACQUIRE_CF", $C27)</t>
        </r>
      </text>
    </comment>
    <comment ref="EP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"IQ_DIVEST_CF", $C27)</t>
        </r>
      </text>
    </comment>
    <comment ref="EQ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"IQ_SALE_INTAN_CF", $C27)</t>
        </r>
      </text>
    </comment>
    <comment ref="ER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"IQ_INVEST_SECURITY_CF", $C27)</t>
        </r>
      </text>
    </comment>
    <comment ref="ES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"IQ_INVEST_LOANS_CF", $C27)</t>
        </r>
      </text>
    </comment>
    <comment ref="ET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"IQ_OTHER_INVEST_ACT_SUPPL", $C27)</t>
        </r>
      </text>
    </comment>
    <comment ref="EU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"IQ_CASH_INVEST", $C27)</t>
        </r>
      </text>
    </comment>
    <comment ref="EV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"IQ_ST_DEBT_ISSUED", $C27)</t>
        </r>
      </text>
    </comment>
    <comment ref="EW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"IQ_LT_DEBT_ISSUED", $C27)</t>
        </r>
      </text>
    </comment>
    <comment ref="EX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"IQ_TOTAL_DEBT_ISSUED", $C27)</t>
        </r>
      </text>
    </comment>
    <comment ref="EY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"IQ_ST_DEBT_REPAID", $C27)</t>
        </r>
      </text>
    </comment>
    <comment ref="EZ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"IQ_LT_DEBT_REPAID", $C27)</t>
        </r>
      </text>
    </comment>
    <comment ref="FA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"IQ_TOTAL_DEBT_REPAID", $C27)</t>
        </r>
      </text>
    </comment>
    <comment ref="FB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"IQ_COMMON_ISSUED", $C27)</t>
        </r>
      </text>
    </comment>
    <comment ref="FC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"IQ_COMMON_REP", $C27)</t>
        </r>
      </text>
    </comment>
    <comment ref="FD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"IQ_COMMON_DIV_CF", $C27)</t>
        </r>
      </text>
    </comment>
    <comment ref="FE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"IQ_COMMON_PREF_DIV_CF", $C27)</t>
        </r>
      </text>
    </comment>
    <comment ref="FF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"IQ_TOTAL_DIV_PAID_CF", $C27)</t>
        </r>
      </text>
    </comment>
    <comment ref="FG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"IQ_SPECIAL_DIV_CF", $C27)</t>
        </r>
      </text>
    </comment>
    <comment ref="FH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"IQ_OTHER_FINANCE_ACT_SUPPL", $C27)</t>
        </r>
      </text>
    </comment>
    <comment ref="FI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"IQ_CASH_FINAN", $C27)</t>
        </r>
      </text>
    </comment>
    <comment ref="FJ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"IQ_FX", $C27)</t>
        </r>
      </text>
    </comment>
    <comment ref="FK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"IQ_NET_CHANGE", $C27)</t>
        </r>
      </text>
    </comment>
    <comment ref="FM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"IQ_CASH_INTEREST", $C27)</t>
        </r>
      </text>
    </comment>
    <comment ref="FN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"IQ_CASH_TAXES", $C27)</t>
        </r>
      </text>
    </comment>
    <comment ref="FO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"IQ_LEVERED_FCF", $C27)</t>
        </r>
      </text>
    </comment>
    <comment ref="FP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"IQ_UNLEVERED_FCF", $C27)</t>
        </r>
      </text>
    </comment>
    <comment ref="FQ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"IQ_CHANGE_NET_WORKING_CAPITAL", $C27)</t>
        </r>
      </text>
    </comment>
    <comment ref="FR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"IQ_NET_DEBT_ISSUED", $C27)</t>
        </r>
      </text>
    </comment>
    <comment ref="FS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"IQ_FILING_CURRENCY", $C27)</t>
        </r>
      </text>
    </comment>
    <comment ref="FT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"IQ_PERIODDATE_IS", $C27)</t>
        </r>
      </text>
    </comment>
    <comment ref="FU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"IQ_PERIODLENGTH_IS", $C27)</t>
        </r>
      </text>
    </comment>
    <comment ref="FV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"IQ_MARKETCAP", $FT27)</t>
        </r>
      </text>
    </comment>
    <comment ref="FW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"IQ_CUSTOM_BETA", $FT27)</t>
        </r>
      </text>
    </comment>
    <comment ref="FX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"IQ_BETA_5YR", $FT27)</t>
        </r>
      </text>
    </comment>
    <comment ref="FY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"IQ_BETA_2YR", $FT27)</t>
        </r>
      </text>
    </comment>
    <comment ref="FZ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"IQ_BETA_1YR", $FT27)</t>
        </r>
      </text>
    </comment>
    <comment ref="GC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=CIQ(B27, "IQ_CUSTOM_BETA", "-104W", FT27, , "^TOPIX", "JPY", "H")</t>
        </r>
      </text>
    </comment>
    <comment ref="GD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=CIQ(B27, "IQ_CUSTOM_BETA", "-104W", FT27, , "^N225", "JPY", "H")</t>
        </r>
      </text>
    </comment>
    <comment ref="E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"IQ_REV", $C28)</t>
        </r>
      </text>
    </comment>
    <comment ref="F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"IQ_OTHER_REV", $C28)</t>
        </r>
      </text>
    </comment>
    <comment ref="G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"IQ_TOTAL_REV", $C28)</t>
        </r>
      </text>
    </comment>
    <comment ref="H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"IQ_COGS", $C28)</t>
        </r>
      </text>
    </comment>
    <comment ref="I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"IQ_GP", $C28)</t>
        </r>
      </text>
    </comment>
    <comment ref="J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"IQ_SGA_SUPPL", $C28)</t>
        </r>
      </text>
    </comment>
    <comment ref="K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"IQ_PROV_BAD_DEBTS", $C28)</t>
        </r>
      </text>
    </comment>
    <comment ref="L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"IQ_RD_EXP", $C28)</t>
        </r>
      </text>
    </comment>
    <comment ref="M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"IQ_DA_SUPPL", $C28)</t>
        </r>
      </text>
    </comment>
    <comment ref="N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"IQ_GW_INTAN_AMORT", $C28)</t>
        </r>
      </text>
    </comment>
    <comment ref="O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"IQ_OTHER_OPER", $C28)</t>
        </r>
      </text>
    </comment>
    <comment ref="P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"IQ_TOTAL_OTHER_OPER", $C28)</t>
        </r>
      </text>
    </comment>
    <comment ref="Q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"IQ_OPER_INC", $C28)</t>
        </r>
      </text>
    </comment>
    <comment ref="R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"IQ_INTEREST_EXP", $C28)</t>
        </r>
      </text>
    </comment>
    <comment ref="S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"IQ_INTEREST_INVEST_INC", $C28)</t>
        </r>
      </text>
    </comment>
    <comment ref="T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"IQ_NET_INTEREST_EXP", $C28)</t>
        </r>
      </text>
    </comment>
    <comment ref="U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"IQ_INC_EQUITY", $C28)</t>
        </r>
      </text>
    </comment>
    <comment ref="V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"IQ_CURRENCY_GAIN", $C28)</t>
        </r>
      </text>
    </comment>
    <comment ref="W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"IQ_OTHER_NON_OPER_EXP_SUPPL", $C28)</t>
        </r>
      </text>
    </comment>
    <comment ref="X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"IQ_EBT_EXCL", $C28)</t>
        </r>
      </text>
    </comment>
    <comment ref="Y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"IQ_IMPAIRMENT_GW", $C28)</t>
        </r>
      </text>
    </comment>
    <comment ref="Z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"IQ_GAIN_INVEST", $C28)</t>
        </r>
      </text>
    </comment>
    <comment ref="AA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"IQ_GAIN_ASSETS", $C28)</t>
        </r>
      </text>
    </comment>
    <comment ref="AB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"IQ_ASSET_WRITEDOWN", $C28)</t>
        </r>
      </text>
    </comment>
    <comment ref="AC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"IQ_OTHER_UNUSUAL_SUPPL", $C28)</t>
        </r>
      </text>
    </comment>
    <comment ref="AD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"IQ_EBT", $C28)</t>
        </r>
      </text>
    </comment>
    <comment ref="AE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"IQ_INC_TAX", $C28)</t>
        </r>
      </text>
    </comment>
    <comment ref="AF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"IQ_EARNING_CO", $C28)</t>
        </r>
      </text>
    </comment>
    <comment ref="AG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"IQ_DO", $C28)</t>
        </r>
      </text>
    </comment>
    <comment ref="AH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"IQ_EXTRA_ACC_ITEMS", $C28)</t>
        </r>
      </text>
    </comment>
    <comment ref="AI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"IQ_NI_COMPANY", $C28)</t>
        </r>
      </text>
    </comment>
    <comment ref="AJ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"IQ_MINORITY_INTEREST_IS", $C28)</t>
        </r>
      </text>
    </comment>
    <comment ref="AK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"IQ_NI", $C28)</t>
        </r>
      </text>
    </comment>
    <comment ref="AL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"IQ_PREF_DIV_OTHER", $C28)</t>
        </r>
      </text>
    </comment>
    <comment ref="AN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"IQ_BASIC_EPS_INCL", $C28)</t>
        </r>
      </text>
    </comment>
    <comment ref="AO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"IQ_BASIC_EPS_EXCL", $C28)</t>
        </r>
      </text>
    </comment>
    <comment ref="AP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"IQ_BASIC_WEIGHT", $C28)</t>
        </r>
      </text>
    </comment>
    <comment ref="AQ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"IQ_DILUT_EPS_INCL", $C28)</t>
        </r>
      </text>
    </comment>
    <comment ref="AR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"IQ_DILUT_EPS_EXCL", $C28)</t>
        </r>
      </text>
    </comment>
    <comment ref="AS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"IQ_DILUT_WEIGHT", $C28)</t>
        </r>
      </text>
    </comment>
    <comment ref="AT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"IQ_DIV_SHARE", $C28)</t>
        </r>
      </text>
    </comment>
    <comment ref="AU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=-CIQ($B28, "IQ_TOTAL_DIV_PAID_CF", $C28)/CIQ($B28, "IQ_NI", $C28)</t>
        </r>
      </text>
    </comment>
    <comment ref="AW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"IQ_EBITDA", $C28)</t>
        </r>
      </text>
    </comment>
    <comment ref="AX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"IQ_EBITA", $C28)</t>
        </r>
      </text>
    </comment>
    <comment ref="AY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"IQ_EBIT", $C28)</t>
        </r>
      </text>
    </comment>
    <comment ref="AZ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"IQ_EFFECT_TAX_RATE", $C28)/100</t>
        </r>
      </text>
    </comment>
    <comment ref="BA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"IQ_PERIODDATE_IS", $C28)</t>
        </r>
      </text>
    </comment>
    <comment ref="BC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"IQ_ADVERTISING", $C28)</t>
        </r>
      </text>
    </comment>
    <comment ref="BD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"IQ_SALES_MARKETING", $C28)</t>
        </r>
      </text>
    </comment>
    <comment ref="BE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"IQ_GA_EXP", $C28)</t>
        </r>
      </text>
    </comment>
    <comment ref="BF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"IQ_RD_EXP_FN", $C28)</t>
        </r>
      </text>
    </comment>
    <comment ref="BG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"IQ_NET_RENTAL_EXP", $C28)</t>
        </r>
      </text>
    </comment>
    <comment ref="BH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"IQ_IMPUT_OPER_LEASE_INT_EXP", $C28)</t>
        </r>
      </text>
    </comment>
    <comment ref="BI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"IQ_IMPUT_OPER_LEASE_DEPR", $C28)</t>
        </r>
      </text>
    </comment>
    <comment ref="BL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"IQ_CASH_EQUIV", $C28)</t>
        </r>
      </text>
    </comment>
    <comment ref="BM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"IQ_ST_INVEST", $C28)</t>
        </r>
      </text>
    </comment>
    <comment ref="BN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"IQ_CASH_ST_INVEST", $C28)</t>
        </r>
      </text>
    </comment>
    <comment ref="BO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"IQ_AR", $C28)</t>
        </r>
      </text>
    </comment>
    <comment ref="BP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"IQ_TOTAL_RECEIV", $C28)</t>
        </r>
      </text>
    </comment>
    <comment ref="BQ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"IQ_INVENTORY", $C28)</t>
        </r>
      </text>
    </comment>
    <comment ref="BR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"IQ_DEF_TAX_ASSETS_CURRENT", $C28)</t>
        </r>
      </text>
    </comment>
    <comment ref="BS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"IQ_OTHER_CA_SUPPL", $C28)</t>
        </r>
      </text>
    </comment>
    <comment ref="BT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"IQ_TOTAL_CA", $C28)</t>
        </r>
      </text>
    </comment>
    <comment ref="BU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"IQ_GPPE", $C28)</t>
        </r>
      </text>
    </comment>
    <comment ref="BV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"IQ_AD", $C28)</t>
        </r>
      </text>
    </comment>
    <comment ref="BW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"IQ_NPPE", $C28)</t>
        </r>
      </text>
    </comment>
    <comment ref="BX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"IQ_LT_INVEST", $C28)</t>
        </r>
      </text>
    </comment>
    <comment ref="BY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"IQ_GW", $C28)</t>
        </r>
      </text>
    </comment>
    <comment ref="BZ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"IQ_OTHER_INTAN", $C28)</t>
        </r>
      </text>
    </comment>
    <comment ref="CA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"IQ_LOANS_RECEIV_LT", $C28)</t>
        </r>
      </text>
    </comment>
    <comment ref="CB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"IQ_DEF_TAX_ASSETS_LT", $C28)</t>
        </r>
      </text>
    </comment>
    <comment ref="CC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"IQ_OTHER_LT_ASSETS", $C28)</t>
        </r>
      </text>
    </comment>
    <comment ref="CD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"IQ_TOTAL_ASSETS", $C28)</t>
        </r>
      </text>
    </comment>
    <comment ref="CF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"IQ_AP", $C28)</t>
        </r>
      </text>
    </comment>
    <comment ref="CG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"IQ_AE", $C28)</t>
        </r>
      </text>
    </comment>
    <comment ref="CH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"IQ_ST_DEBT", $C28)</t>
        </r>
      </text>
    </comment>
    <comment ref="CI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"IQ_CURRENT_PORT_DEBT", $C28)</t>
        </r>
      </text>
    </comment>
    <comment ref="CJ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"IQ_CURRENT_PORT_LEASES", $C28)</t>
        </r>
      </text>
    </comment>
    <comment ref="CK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"IQ_INC_TAX_PAY_CURRENT", $C28)</t>
        </r>
      </text>
    </comment>
    <comment ref="CL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"IQ_OTHER_CL_SUPPL", $C28)</t>
        </r>
      </text>
    </comment>
    <comment ref="CM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"IQ_TOTAL_CL", $C28)</t>
        </r>
      </text>
    </comment>
    <comment ref="CN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"IQ_LT_DEBT", $C28)</t>
        </r>
      </text>
    </comment>
    <comment ref="CO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"IQ_CAPITAL_LEASES", $C28)</t>
        </r>
      </text>
    </comment>
    <comment ref="CP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"IQ_PENSION", $C28)</t>
        </r>
      </text>
    </comment>
    <comment ref="CQ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"IQ_DEF_TAX_LIAB_LT", $C28)</t>
        </r>
      </text>
    </comment>
    <comment ref="CR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"IQ_OTHER_LIAB_LT", $C28)</t>
        </r>
      </text>
    </comment>
    <comment ref="CS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"IQ_TOTAL_LIAB", $C28)</t>
        </r>
      </text>
    </comment>
    <comment ref="CT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"IQ_COMMON", $C28)</t>
        </r>
      </text>
    </comment>
    <comment ref="CU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"IQ_APIC", $C28)</t>
        </r>
      </text>
    </comment>
    <comment ref="CV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"IQ_RE", $C28)</t>
        </r>
      </text>
    </comment>
    <comment ref="CW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"IQ_TREASURY", $C28)</t>
        </r>
      </text>
    </comment>
    <comment ref="CX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"IQ_OTHER_EQUITY", $C28)</t>
        </r>
      </text>
    </comment>
    <comment ref="CY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"IQ_TOTAL_COMMON_EQUITY", $C28)</t>
        </r>
      </text>
    </comment>
    <comment ref="CZ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"IQ_MINORITY_INTEREST", $C28)</t>
        </r>
      </text>
    </comment>
    <comment ref="DA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"IQ_TOTAL_EQUITY", $C28)</t>
        </r>
      </text>
    </comment>
    <comment ref="DB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"IQ_TOTAL_LIAB_EQUITY", $C28)</t>
        </r>
      </text>
    </comment>
    <comment ref="DD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"IQ_TOTAL_OUTSTANDING_FILING_DATE", $C28)</t>
        </r>
      </text>
    </comment>
    <comment ref="DE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"IQ_TOTAL_OUTSTANDING_BS_DATE", $C28)</t>
        </r>
      </text>
    </comment>
    <comment ref="DF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"IQ_BV_SHARE", $C28)</t>
        </r>
      </text>
    </comment>
    <comment ref="DG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"IQ_TOTAL_DEBT", $C28)</t>
        </r>
      </text>
    </comment>
    <comment ref="DH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"IQ_NET_DEBT", $C28)</t>
        </r>
      </text>
    </comment>
    <comment ref="DI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"IQ_DEBT_EQUIV_NET_PBO", $C28)</t>
        </r>
      </text>
    </comment>
    <comment ref="DJ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"IQ_DEBT_EQUIV_OPER_LEASE", $C28)</t>
        </r>
      </text>
    </comment>
    <comment ref="DK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"IQ_MINORITY_INTEREST_TOTAL", $C28)</t>
        </r>
      </text>
    </comment>
    <comment ref="DL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"IQ_EQUITY_METHOD", $C28)</t>
        </r>
      </text>
    </comment>
    <comment ref="DM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"IQ_RAW_INV", $C28)</t>
        </r>
      </text>
    </comment>
    <comment ref="DN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"IQ_WIP_INV", $C28)</t>
        </r>
      </text>
    </comment>
    <comment ref="DO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"IQ_FINISHED_INV", $C28)</t>
        </r>
      </text>
    </comment>
    <comment ref="DP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"IQ_LAND", $C28)</t>
        </r>
      </text>
    </comment>
    <comment ref="DQ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"IQ_BUILDINGS", $C28)</t>
        </r>
      </text>
    </comment>
    <comment ref="DR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"IQ_MACHINERY", $C28)</t>
        </r>
      </text>
    </comment>
    <comment ref="DS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"IQ_CIP", $C28)</t>
        </r>
      </text>
    </comment>
    <comment ref="DT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"IQ_FULL_TIME", $C28)</t>
        </r>
      </text>
    </comment>
    <comment ref="DU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"IQ_PART_TIME", $C28)</t>
        </r>
      </text>
    </comment>
    <comment ref="DW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"IQ_NI_CF", $C28)</t>
        </r>
      </text>
    </comment>
    <comment ref="DX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"IQ_DA_SUPPL_CF", $C28)</t>
        </r>
      </text>
    </comment>
    <comment ref="DY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"IQ_GW_INTAN_AMORT_CF", $C28)</t>
        </r>
      </text>
    </comment>
    <comment ref="DZ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"IQ_DA_CF", $C28)</t>
        </r>
      </text>
    </comment>
    <comment ref="EA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"IQ_MINORITY_INTEREST_CF", $C28)</t>
        </r>
      </text>
    </comment>
    <comment ref="EB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"IQ_GAIN_ASSETS_CF", $C28)</t>
        </r>
      </text>
    </comment>
    <comment ref="EC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"IQ_GAIN_INVEST_CF", $C28)</t>
        </r>
      </text>
    </comment>
    <comment ref="ED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"IQ_ASSET_WRITEDOWN_CF", $C28)</t>
        </r>
      </text>
    </comment>
    <comment ref="EE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"IQ_INC_EQUITY_CF", $C28)</t>
        </r>
      </text>
    </comment>
    <comment ref="EF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"IQ_PROV_BAD_DEBTS_CF", $C28)</t>
        </r>
      </text>
    </comment>
    <comment ref="EG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"IQ_OTHER_OPER_ACT", $C28)</t>
        </r>
      </text>
    </comment>
    <comment ref="EH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"IQ_CHANGE_AR", $C28)</t>
        </r>
      </text>
    </comment>
    <comment ref="EI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"IQ_CHANGE_INVENTORY", $C28)</t>
        </r>
      </text>
    </comment>
    <comment ref="EJ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"IQ_CHANGE_AP", $C28)</t>
        </r>
      </text>
    </comment>
    <comment ref="EK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"IQ_CHANGE_OTHER_NET_OPER_ASSETS", $C28)</t>
        </r>
      </text>
    </comment>
    <comment ref="EL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"IQ_CASH_OPER", $C28)</t>
        </r>
      </text>
    </comment>
    <comment ref="EM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"IQ_CAPEX", $C28)</t>
        </r>
      </text>
    </comment>
    <comment ref="EN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"IQ_SALE_PPE_CF", $C28)</t>
        </r>
      </text>
    </comment>
    <comment ref="EO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"IQ_CASH_ACQUIRE_CF", $C28)</t>
        </r>
      </text>
    </comment>
    <comment ref="EP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"IQ_DIVEST_CF", $C28)</t>
        </r>
      </text>
    </comment>
    <comment ref="EQ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"IQ_SALE_INTAN_CF", $C28)</t>
        </r>
      </text>
    </comment>
    <comment ref="ER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"IQ_INVEST_SECURITY_CF", $C28)</t>
        </r>
      </text>
    </comment>
    <comment ref="ES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"IQ_INVEST_LOANS_CF", $C28)</t>
        </r>
      </text>
    </comment>
    <comment ref="ET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"IQ_OTHER_INVEST_ACT_SUPPL", $C28)</t>
        </r>
      </text>
    </comment>
    <comment ref="EU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"IQ_CASH_INVEST", $C28)</t>
        </r>
      </text>
    </comment>
    <comment ref="EV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"IQ_ST_DEBT_ISSUED", $C28)</t>
        </r>
      </text>
    </comment>
    <comment ref="EW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"IQ_LT_DEBT_ISSUED", $C28)</t>
        </r>
      </text>
    </comment>
    <comment ref="EX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"IQ_TOTAL_DEBT_ISSUED", $C28)</t>
        </r>
      </text>
    </comment>
    <comment ref="EY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"IQ_ST_DEBT_REPAID", $C28)</t>
        </r>
      </text>
    </comment>
    <comment ref="EZ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"IQ_LT_DEBT_REPAID", $C28)</t>
        </r>
      </text>
    </comment>
    <comment ref="FA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"IQ_TOTAL_DEBT_REPAID", $C28)</t>
        </r>
      </text>
    </comment>
    <comment ref="FB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"IQ_COMMON_ISSUED", $C28)</t>
        </r>
      </text>
    </comment>
    <comment ref="FC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"IQ_COMMON_REP", $C28)</t>
        </r>
      </text>
    </comment>
    <comment ref="FD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"IQ_COMMON_DIV_CF", $C28)</t>
        </r>
      </text>
    </comment>
    <comment ref="FE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"IQ_COMMON_PREF_DIV_CF", $C28)</t>
        </r>
      </text>
    </comment>
    <comment ref="FF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"IQ_TOTAL_DIV_PAID_CF", $C28)</t>
        </r>
      </text>
    </comment>
    <comment ref="FG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"IQ_SPECIAL_DIV_CF", $C28)</t>
        </r>
      </text>
    </comment>
    <comment ref="FH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"IQ_OTHER_FINANCE_ACT_SUPPL", $C28)</t>
        </r>
      </text>
    </comment>
    <comment ref="FI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"IQ_CASH_FINAN", $C28)</t>
        </r>
      </text>
    </comment>
    <comment ref="FJ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"IQ_FX", $C28)</t>
        </r>
      </text>
    </comment>
    <comment ref="FK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"IQ_NET_CHANGE", $C28)</t>
        </r>
      </text>
    </comment>
    <comment ref="FM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"IQ_CASH_INTEREST", $C28)</t>
        </r>
      </text>
    </comment>
    <comment ref="FN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"IQ_CASH_TAXES", $C28)</t>
        </r>
      </text>
    </comment>
    <comment ref="FO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"IQ_LEVERED_FCF", $C28)</t>
        </r>
      </text>
    </comment>
    <comment ref="FP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"IQ_UNLEVERED_FCF", $C28)</t>
        </r>
      </text>
    </comment>
    <comment ref="FQ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"IQ_CHANGE_NET_WORKING_CAPITAL", $C28)</t>
        </r>
      </text>
    </comment>
    <comment ref="FR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"IQ_NET_DEBT_ISSUED", $C28)</t>
        </r>
      </text>
    </comment>
    <comment ref="FS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"IQ_FILING_CURRENCY", $C28)</t>
        </r>
      </text>
    </comment>
    <comment ref="FT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"IQ_PERIODDATE_IS", $C28)</t>
        </r>
      </text>
    </comment>
    <comment ref="FU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"IQ_PERIODLENGTH_IS", $C28)</t>
        </r>
      </text>
    </comment>
    <comment ref="FV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"IQ_MARKETCAP", $FT28)</t>
        </r>
      </text>
    </comment>
    <comment ref="FW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"IQ_CUSTOM_BETA", $FT28)</t>
        </r>
      </text>
    </comment>
    <comment ref="FX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"IQ_BETA_5YR", $FT28)</t>
        </r>
      </text>
    </comment>
    <comment ref="FY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"IQ_BETA_2YR", $FT28)</t>
        </r>
      </text>
    </comment>
    <comment ref="FZ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"IQ_BETA_1YR", $FT28)</t>
        </r>
      </text>
    </comment>
    <comment ref="GC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=CIQ(B28, "IQ_CUSTOM_BETA", "-104W", FT28, , "^TOPIX", "JPY", "H")</t>
        </r>
      </text>
    </comment>
    <comment ref="GD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=CIQ(B28, "IQ_CUSTOM_BETA", "-104W", FT28, , "^N225", "JPY", "H")</t>
        </r>
      </text>
    </comment>
    <comment ref="E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"IQ_REV", $C29)</t>
        </r>
      </text>
    </comment>
    <comment ref="F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"IQ_OTHER_REV", $C29)</t>
        </r>
      </text>
    </comment>
    <comment ref="G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"IQ_TOTAL_REV", $C29)</t>
        </r>
      </text>
    </comment>
    <comment ref="H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"IQ_COGS", $C29)</t>
        </r>
      </text>
    </comment>
    <comment ref="I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"IQ_GP", $C29)</t>
        </r>
      </text>
    </comment>
    <comment ref="J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"IQ_SGA_SUPPL", $C29)</t>
        </r>
      </text>
    </comment>
    <comment ref="K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"IQ_PROV_BAD_DEBTS", $C29)</t>
        </r>
      </text>
    </comment>
    <comment ref="L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"IQ_RD_EXP", $C29)</t>
        </r>
      </text>
    </comment>
    <comment ref="M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"IQ_DA_SUPPL", $C29)</t>
        </r>
      </text>
    </comment>
    <comment ref="N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"IQ_GW_INTAN_AMORT", $C29)</t>
        </r>
      </text>
    </comment>
    <comment ref="O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"IQ_OTHER_OPER", $C29)</t>
        </r>
      </text>
    </comment>
    <comment ref="P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"IQ_TOTAL_OTHER_OPER", $C29)</t>
        </r>
      </text>
    </comment>
    <comment ref="Q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"IQ_OPER_INC", $C29)</t>
        </r>
      </text>
    </comment>
    <comment ref="R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"IQ_INTEREST_EXP", $C29)</t>
        </r>
      </text>
    </comment>
    <comment ref="S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"IQ_INTEREST_INVEST_INC", $C29)</t>
        </r>
      </text>
    </comment>
    <comment ref="T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"IQ_NET_INTEREST_EXP", $C29)</t>
        </r>
      </text>
    </comment>
    <comment ref="U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"IQ_INC_EQUITY", $C29)</t>
        </r>
      </text>
    </comment>
    <comment ref="V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"IQ_CURRENCY_GAIN", $C29)</t>
        </r>
      </text>
    </comment>
    <comment ref="W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"IQ_OTHER_NON_OPER_EXP_SUPPL", $C29)</t>
        </r>
      </text>
    </comment>
    <comment ref="X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"IQ_EBT_EXCL", $C29)</t>
        </r>
      </text>
    </comment>
    <comment ref="Y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"IQ_IMPAIRMENT_GW", $C29)</t>
        </r>
      </text>
    </comment>
    <comment ref="Z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"IQ_GAIN_INVEST", $C29)</t>
        </r>
      </text>
    </comment>
    <comment ref="AA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"IQ_GAIN_ASSETS", $C29)</t>
        </r>
      </text>
    </comment>
    <comment ref="AB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"IQ_ASSET_WRITEDOWN", $C29)</t>
        </r>
      </text>
    </comment>
    <comment ref="AC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"IQ_OTHER_UNUSUAL_SUPPL", $C29)</t>
        </r>
      </text>
    </comment>
    <comment ref="AD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"IQ_EBT", $C29)</t>
        </r>
      </text>
    </comment>
    <comment ref="AE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"IQ_INC_TAX", $C29)</t>
        </r>
      </text>
    </comment>
    <comment ref="AF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"IQ_EARNING_CO", $C29)</t>
        </r>
      </text>
    </comment>
    <comment ref="AG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"IQ_DO", $C29)</t>
        </r>
      </text>
    </comment>
    <comment ref="AH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"IQ_EXTRA_ACC_ITEMS", $C29)</t>
        </r>
      </text>
    </comment>
    <comment ref="AI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"IQ_NI_COMPANY", $C29)</t>
        </r>
      </text>
    </comment>
    <comment ref="AJ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"IQ_MINORITY_INTEREST_IS", $C29)</t>
        </r>
      </text>
    </comment>
    <comment ref="AK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"IQ_NI", $C29)</t>
        </r>
      </text>
    </comment>
    <comment ref="AL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"IQ_PREF_DIV_OTHER", $C29)</t>
        </r>
      </text>
    </comment>
    <comment ref="AN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"IQ_BASIC_EPS_INCL", $C29)</t>
        </r>
      </text>
    </comment>
    <comment ref="AO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"IQ_BASIC_EPS_EXCL", $C29)</t>
        </r>
      </text>
    </comment>
    <comment ref="AP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"IQ_BASIC_WEIGHT", $C29)</t>
        </r>
      </text>
    </comment>
    <comment ref="AQ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"IQ_DILUT_EPS_INCL", $C29)</t>
        </r>
      </text>
    </comment>
    <comment ref="AR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"IQ_DILUT_EPS_EXCL", $C29)</t>
        </r>
      </text>
    </comment>
    <comment ref="AS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"IQ_DILUT_WEIGHT", $C29)</t>
        </r>
      </text>
    </comment>
    <comment ref="AT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"IQ_DIV_SHARE", $C29)</t>
        </r>
      </text>
    </comment>
    <comment ref="AU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=-CIQ($B29, "IQ_TOTAL_DIV_PAID_CF", $C29)/CIQ($B29, "IQ_NI", $C29)</t>
        </r>
      </text>
    </comment>
    <comment ref="AW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"IQ_EBITDA", $C29)</t>
        </r>
      </text>
    </comment>
    <comment ref="AX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"IQ_EBITA", $C29)</t>
        </r>
      </text>
    </comment>
    <comment ref="AY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"IQ_EBIT", $C29)</t>
        </r>
      </text>
    </comment>
    <comment ref="AZ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"IQ_EFFECT_TAX_RATE", $C29)/100</t>
        </r>
      </text>
    </comment>
    <comment ref="BA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"IQ_PERIODDATE_IS", $C29)</t>
        </r>
      </text>
    </comment>
    <comment ref="BC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"IQ_ADVERTISING", $C29)</t>
        </r>
      </text>
    </comment>
    <comment ref="BD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"IQ_SALES_MARKETING", $C29)</t>
        </r>
      </text>
    </comment>
    <comment ref="BE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"IQ_GA_EXP", $C29)</t>
        </r>
      </text>
    </comment>
    <comment ref="BF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"IQ_RD_EXP_FN", $C29)</t>
        </r>
      </text>
    </comment>
    <comment ref="BG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"IQ_NET_RENTAL_EXP", $C29)</t>
        </r>
      </text>
    </comment>
    <comment ref="BH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"IQ_IMPUT_OPER_LEASE_INT_EXP", $C29)</t>
        </r>
      </text>
    </comment>
    <comment ref="BI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"IQ_IMPUT_OPER_LEASE_DEPR", $C29)</t>
        </r>
      </text>
    </comment>
    <comment ref="BL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"IQ_CASH_EQUIV", $C29)</t>
        </r>
      </text>
    </comment>
    <comment ref="BM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"IQ_ST_INVEST", $C29)</t>
        </r>
      </text>
    </comment>
    <comment ref="BN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"IQ_CASH_ST_INVEST", $C29)</t>
        </r>
      </text>
    </comment>
    <comment ref="BO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"IQ_AR", $C29)</t>
        </r>
      </text>
    </comment>
    <comment ref="BP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"IQ_TOTAL_RECEIV", $C29)</t>
        </r>
      </text>
    </comment>
    <comment ref="BQ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"IQ_INVENTORY", $C29)</t>
        </r>
      </text>
    </comment>
    <comment ref="BR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"IQ_DEF_TAX_ASSETS_CURRENT", $C29)</t>
        </r>
      </text>
    </comment>
    <comment ref="BS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"IQ_OTHER_CA_SUPPL", $C29)</t>
        </r>
      </text>
    </comment>
    <comment ref="BT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"IQ_TOTAL_CA", $C29)</t>
        </r>
      </text>
    </comment>
    <comment ref="BU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"IQ_GPPE", $C29)</t>
        </r>
      </text>
    </comment>
    <comment ref="BV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"IQ_AD", $C29)</t>
        </r>
      </text>
    </comment>
    <comment ref="BW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"IQ_NPPE", $C29)</t>
        </r>
      </text>
    </comment>
    <comment ref="BX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"IQ_LT_INVEST", $C29)</t>
        </r>
      </text>
    </comment>
    <comment ref="BY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"IQ_GW", $C29)</t>
        </r>
      </text>
    </comment>
    <comment ref="BZ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"IQ_OTHER_INTAN", $C29)</t>
        </r>
      </text>
    </comment>
    <comment ref="CA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"IQ_LOANS_RECEIV_LT", $C29)</t>
        </r>
      </text>
    </comment>
    <comment ref="CB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"IQ_DEF_TAX_ASSETS_LT", $C29)</t>
        </r>
      </text>
    </comment>
    <comment ref="CC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"IQ_OTHER_LT_ASSETS", $C29)</t>
        </r>
      </text>
    </comment>
    <comment ref="CD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"IQ_TOTAL_ASSETS", $C29)</t>
        </r>
      </text>
    </comment>
    <comment ref="CF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"IQ_AP", $C29)</t>
        </r>
      </text>
    </comment>
    <comment ref="CG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"IQ_AE", $C29)</t>
        </r>
      </text>
    </comment>
    <comment ref="CH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"IQ_ST_DEBT", $C29)</t>
        </r>
      </text>
    </comment>
    <comment ref="CI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"IQ_CURRENT_PORT_DEBT", $C29)</t>
        </r>
      </text>
    </comment>
    <comment ref="CJ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"IQ_CURRENT_PORT_LEASES", $C29)</t>
        </r>
      </text>
    </comment>
    <comment ref="CK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"IQ_INC_TAX_PAY_CURRENT", $C29)</t>
        </r>
      </text>
    </comment>
    <comment ref="CL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"IQ_OTHER_CL_SUPPL", $C29)</t>
        </r>
      </text>
    </comment>
    <comment ref="CM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"IQ_TOTAL_CL", $C29)</t>
        </r>
      </text>
    </comment>
    <comment ref="CN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"IQ_LT_DEBT", $C29)</t>
        </r>
      </text>
    </comment>
    <comment ref="CO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"IQ_CAPITAL_LEASES", $C29)</t>
        </r>
      </text>
    </comment>
    <comment ref="CP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"IQ_PENSION", $C29)</t>
        </r>
      </text>
    </comment>
    <comment ref="CQ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"IQ_DEF_TAX_LIAB_LT", $C29)</t>
        </r>
      </text>
    </comment>
    <comment ref="CR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"IQ_OTHER_LIAB_LT", $C29)</t>
        </r>
      </text>
    </comment>
    <comment ref="CS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"IQ_TOTAL_LIAB", $C29)</t>
        </r>
      </text>
    </comment>
    <comment ref="CT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"IQ_COMMON", $C29)</t>
        </r>
      </text>
    </comment>
    <comment ref="CU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"IQ_APIC", $C29)</t>
        </r>
      </text>
    </comment>
    <comment ref="CV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"IQ_RE", $C29)</t>
        </r>
      </text>
    </comment>
    <comment ref="CW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"IQ_TREASURY", $C29)</t>
        </r>
      </text>
    </comment>
    <comment ref="CX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"IQ_OTHER_EQUITY", $C29)</t>
        </r>
      </text>
    </comment>
    <comment ref="CY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"IQ_TOTAL_COMMON_EQUITY", $C29)</t>
        </r>
      </text>
    </comment>
    <comment ref="CZ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"IQ_MINORITY_INTEREST", $C29)</t>
        </r>
      </text>
    </comment>
    <comment ref="DA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"IQ_TOTAL_EQUITY", $C29)</t>
        </r>
      </text>
    </comment>
    <comment ref="DB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"IQ_TOTAL_LIAB_EQUITY", $C29)</t>
        </r>
      </text>
    </comment>
    <comment ref="DD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"IQ_TOTAL_OUTSTANDING_FILING_DATE", $C29)</t>
        </r>
      </text>
    </comment>
    <comment ref="DE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"IQ_TOTAL_OUTSTANDING_BS_DATE", $C29)</t>
        </r>
      </text>
    </comment>
    <comment ref="DF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"IQ_BV_SHARE", $C29)</t>
        </r>
      </text>
    </comment>
    <comment ref="DG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"IQ_TOTAL_DEBT", $C29)</t>
        </r>
      </text>
    </comment>
    <comment ref="DH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"IQ_NET_DEBT", $C29)</t>
        </r>
      </text>
    </comment>
    <comment ref="DI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"IQ_DEBT_EQUIV_NET_PBO", $C29)</t>
        </r>
      </text>
    </comment>
    <comment ref="DJ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"IQ_DEBT_EQUIV_OPER_LEASE", $C29)</t>
        </r>
      </text>
    </comment>
    <comment ref="DK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"IQ_MINORITY_INTEREST_TOTAL", $C29)</t>
        </r>
      </text>
    </comment>
    <comment ref="DL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"IQ_EQUITY_METHOD", $C29)</t>
        </r>
      </text>
    </comment>
    <comment ref="DM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"IQ_RAW_INV", $C29)</t>
        </r>
      </text>
    </comment>
    <comment ref="DN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"IQ_WIP_INV", $C29)</t>
        </r>
      </text>
    </comment>
    <comment ref="DO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"IQ_FINISHED_INV", $C29)</t>
        </r>
      </text>
    </comment>
    <comment ref="DP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"IQ_LAND", $C29)</t>
        </r>
      </text>
    </comment>
    <comment ref="DQ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"IQ_BUILDINGS", $C29)</t>
        </r>
      </text>
    </comment>
    <comment ref="DR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"IQ_MACHINERY", $C29)</t>
        </r>
      </text>
    </comment>
    <comment ref="DS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"IQ_CIP", $C29)</t>
        </r>
      </text>
    </comment>
    <comment ref="DT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"IQ_FULL_TIME", $C29)</t>
        </r>
      </text>
    </comment>
    <comment ref="DU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"IQ_PART_TIME", $C29)</t>
        </r>
      </text>
    </comment>
    <comment ref="DW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"IQ_NI_CF", $C29)</t>
        </r>
      </text>
    </comment>
    <comment ref="DX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"IQ_DA_SUPPL_CF", $C29)</t>
        </r>
      </text>
    </comment>
    <comment ref="DY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"IQ_GW_INTAN_AMORT_CF", $C29)</t>
        </r>
      </text>
    </comment>
    <comment ref="DZ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"IQ_DA_CF", $C29)</t>
        </r>
      </text>
    </comment>
    <comment ref="EA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"IQ_MINORITY_INTEREST_CF", $C29)</t>
        </r>
      </text>
    </comment>
    <comment ref="EB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"IQ_GAIN_ASSETS_CF", $C29)</t>
        </r>
      </text>
    </comment>
    <comment ref="EC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"IQ_GAIN_INVEST_CF", $C29)</t>
        </r>
      </text>
    </comment>
    <comment ref="ED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"IQ_ASSET_WRITEDOWN_CF", $C29)</t>
        </r>
      </text>
    </comment>
    <comment ref="EE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"IQ_INC_EQUITY_CF", $C29)</t>
        </r>
      </text>
    </comment>
    <comment ref="EF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"IQ_PROV_BAD_DEBTS_CF", $C29)</t>
        </r>
      </text>
    </comment>
    <comment ref="EG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"IQ_OTHER_OPER_ACT", $C29)</t>
        </r>
      </text>
    </comment>
    <comment ref="EH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"IQ_CHANGE_AR", $C29)</t>
        </r>
      </text>
    </comment>
    <comment ref="EI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"IQ_CHANGE_INVENTORY", $C29)</t>
        </r>
      </text>
    </comment>
    <comment ref="EJ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"IQ_CHANGE_AP", $C29)</t>
        </r>
      </text>
    </comment>
    <comment ref="EK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"IQ_CHANGE_OTHER_NET_OPER_ASSETS", $C29)</t>
        </r>
      </text>
    </comment>
    <comment ref="EL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"IQ_CASH_OPER", $C29)</t>
        </r>
      </text>
    </comment>
    <comment ref="EM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"IQ_CAPEX", $C29)</t>
        </r>
      </text>
    </comment>
    <comment ref="EN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"IQ_SALE_PPE_CF", $C29)</t>
        </r>
      </text>
    </comment>
    <comment ref="EO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"IQ_CASH_ACQUIRE_CF", $C29)</t>
        </r>
      </text>
    </comment>
    <comment ref="EP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"IQ_DIVEST_CF", $C29)</t>
        </r>
      </text>
    </comment>
    <comment ref="EQ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"IQ_SALE_INTAN_CF", $C29)</t>
        </r>
      </text>
    </comment>
    <comment ref="ER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"IQ_INVEST_SECURITY_CF", $C29)</t>
        </r>
      </text>
    </comment>
    <comment ref="ES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"IQ_INVEST_LOANS_CF", $C29)</t>
        </r>
      </text>
    </comment>
    <comment ref="ET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"IQ_OTHER_INVEST_ACT_SUPPL", $C29)</t>
        </r>
      </text>
    </comment>
    <comment ref="EU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"IQ_CASH_INVEST", $C29)</t>
        </r>
      </text>
    </comment>
    <comment ref="EV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"IQ_ST_DEBT_ISSUED", $C29)</t>
        </r>
      </text>
    </comment>
    <comment ref="EW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"IQ_LT_DEBT_ISSUED", $C29)</t>
        </r>
      </text>
    </comment>
    <comment ref="EX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"IQ_TOTAL_DEBT_ISSUED", $C29)</t>
        </r>
      </text>
    </comment>
    <comment ref="EY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"IQ_ST_DEBT_REPAID", $C29)</t>
        </r>
      </text>
    </comment>
    <comment ref="EZ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"IQ_LT_DEBT_REPAID", $C29)</t>
        </r>
      </text>
    </comment>
    <comment ref="FA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"IQ_TOTAL_DEBT_REPAID", $C29)</t>
        </r>
      </text>
    </comment>
    <comment ref="FB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"IQ_COMMON_ISSUED", $C29)</t>
        </r>
      </text>
    </comment>
    <comment ref="FC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"IQ_COMMON_REP", $C29)</t>
        </r>
      </text>
    </comment>
    <comment ref="FD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"IQ_COMMON_DIV_CF", $C29)</t>
        </r>
      </text>
    </comment>
    <comment ref="FE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"IQ_COMMON_PREF_DIV_CF", $C29)</t>
        </r>
      </text>
    </comment>
    <comment ref="FF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"IQ_TOTAL_DIV_PAID_CF", $C29)</t>
        </r>
      </text>
    </comment>
    <comment ref="FG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"IQ_SPECIAL_DIV_CF", $C29)</t>
        </r>
      </text>
    </comment>
    <comment ref="FH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"IQ_OTHER_FINANCE_ACT_SUPPL", $C29)</t>
        </r>
      </text>
    </comment>
    <comment ref="FI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"IQ_CASH_FINAN", $C29)</t>
        </r>
      </text>
    </comment>
    <comment ref="FJ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"IQ_FX", $C29)</t>
        </r>
      </text>
    </comment>
    <comment ref="FK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"IQ_NET_CHANGE", $C29)</t>
        </r>
      </text>
    </comment>
    <comment ref="FM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"IQ_CASH_INTEREST", $C29)</t>
        </r>
      </text>
    </comment>
    <comment ref="FN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"IQ_CASH_TAXES", $C29)</t>
        </r>
      </text>
    </comment>
    <comment ref="FO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"IQ_LEVERED_FCF", $C29)</t>
        </r>
      </text>
    </comment>
    <comment ref="FP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"IQ_UNLEVERED_FCF", $C29)</t>
        </r>
      </text>
    </comment>
    <comment ref="FQ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"IQ_CHANGE_NET_WORKING_CAPITAL", $C29)</t>
        </r>
      </text>
    </comment>
    <comment ref="FR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"IQ_NET_DEBT_ISSUED", $C29)</t>
        </r>
      </text>
    </comment>
    <comment ref="FS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"IQ_FILING_CURRENCY", $C29)</t>
        </r>
      </text>
    </comment>
    <comment ref="FT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"IQ_PERIODDATE_IS", $C29)</t>
        </r>
      </text>
    </comment>
    <comment ref="FU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"IQ_PERIODLENGTH_IS", $C29)</t>
        </r>
      </text>
    </comment>
    <comment ref="FV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"IQ_MARKETCAP", $FT29)</t>
        </r>
      </text>
    </comment>
    <comment ref="FW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"IQ_CUSTOM_BETA", $FT29)</t>
        </r>
      </text>
    </comment>
    <comment ref="FX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"IQ_BETA_5YR", $FT29)</t>
        </r>
      </text>
    </comment>
    <comment ref="FY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"IQ_BETA_2YR", $FT29)</t>
        </r>
      </text>
    </comment>
    <comment ref="FZ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"IQ_BETA_1YR", $FT29)</t>
        </r>
      </text>
    </comment>
    <comment ref="GC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=CIQ(B29, "IQ_CUSTOM_BETA", "-104W", FT29, , "^TOPIX", "JPY", "H")</t>
        </r>
      </text>
    </comment>
    <comment ref="GD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=CIQ(B29, "IQ_CUSTOM_BETA", "-104W", FT29, , "^N225", "JPY", "H")</t>
        </r>
      </text>
    </comment>
    <comment ref="E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"IQ_REV", $C30)</t>
        </r>
      </text>
    </comment>
    <comment ref="F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"IQ_OTHER_REV", $C30)</t>
        </r>
      </text>
    </comment>
    <comment ref="G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"IQ_TOTAL_REV", $C30)</t>
        </r>
      </text>
    </comment>
    <comment ref="H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"IQ_COGS", $C30)</t>
        </r>
      </text>
    </comment>
    <comment ref="I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"IQ_GP", $C30)</t>
        </r>
      </text>
    </comment>
    <comment ref="J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"IQ_SGA_SUPPL", $C30)</t>
        </r>
      </text>
    </comment>
    <comment ref="K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"IQ_PROV_BAD_DEBTS", $C30)</t>
        </r>
      </text>
    </comment>
    <comment ref="L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"IQ_RD_EXP", $C30)</t>
        </r>
      </text>
    </comment>
    <comment ref="M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"IQ_DA_SUPPL", $C30)</t>
        </r>
      </text>
    </comment>
    <comment ref="N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"IQ_GW_INTAN_AMORT", $C30)</t>
        </r>
      </text>
    </comment>
    <comment ref="O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"IQ_OTHER_OPER", $C30)</t>
        </r>
      </text>
    </comment>
    <comment ref="P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"IQ_TOTAL_OTHER_OPER", $C30)</t>
        </r>
      </text>
    </comment>
    <comment ref="Q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"IQ_OPER_INC", $C30)</t>
        </r>
      </text>
    </comment>
    <comment ref="R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"IQ_INTEREST_EXP", $C30)</t>
        </r>
      </text>
    </comment>
    <comment ref="S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"IQ_INTEREST_INVEST_INC", $C30)</t>
        </r>
      </text>
    </comment>
    <comment ref="T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"IQ_NET_INTEREST_EXP", $C30)</t>
        </r>
      </text>
    </comment>
    <comment ref="U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"IQ_INC_EQUITY", $C30)</t>
        </r>
      </text>
    </comment>
    <comment ref="V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"IQ_CURRENCY_GAIN", $C30)</t>
        </r>
      </text>
    </comment>
    <comment ref="W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"IQ_OTHER_NON_OPER_EXP_SUPPL", $C30)</t>
        </r>
      </text>
    </comment>
    <comment ref="X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"IQ_EBT_EXCL", $C30)</t>
        </r>
      </text>
    </comment>
    <comment ref="Y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"IQ_IMPAIRMENT_GW", $C30)</t>
        </r>
      </text>
    </comment>
    <comment ref="Z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"IQ_GAIN_INVEST", $C30)</t>
        </r>
      </text>
    </comment>
    <comment ref="AA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"IQ_GAIN_ASSETS", $C30)</t>
        </r>
      </text>
    </comment>
    <comment ref="AB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"IQ_ASSET_WRITEDOWN", $C30)</t>
        </r>
      </text>
    </comment>
    <comment ref="AC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"IQ_OTHER_UNUSUAL_SUPPL", $C30)</t>
        </r>
      </text>
    </comment>
    <comment ref="AD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"IQ_EBT", $C30)</t>
        </r>
      </text>
    </comment>
    <comment ref="AE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"IQ_INC_TAX", $C30)</t>
        </r>
      </text>
    </comment>
    <comment ref="AF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"IQ_EARNING_CO", $C30)</t>
        </r>
      </text>
    </comment>
    <comment ref="AG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"IQ_DO", $C30)</t>
        </r>
      </text>
    </comment>
    <comment ref="AH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"IQ_EXTRA_ACC_ITEMS", $C30)</t>
        </r>
      </text>
    </comment>
    <comment ref="AI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"IQ_NI_COMPANY", $C30)</t>
        </r>
      </text>
    </comment>
    <comment ref="AJ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"IQ_MINORITY_INTEREST_IS", $C30)</t>
        </r>
      </text>
    </comment>
    <comment ref="AK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"IQ_NI", $C30)</t>
        </r>
      </text>
    </comment>
    <comment ref="AL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"IQ_PREF_DIV_OTHER", $C30)</t>
        </r>
      </text>
    </comment>
    <comment ref="AN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"IQ_BASIC_EPS_INCL", $C30)</t>
        </r>
      </text>
    </comment>
    <comment ref="AO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"IQ_BASIC_EPS_EXCL", $C30)</t>
        </r>
      </text>
    </comment>
    <comment ref="AP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"IQ_BASIC_WEIGHT", $C30)</t>
        </r>
      </text>
    </comment>
    <comment ref="AQ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"IQ_DILUT_EPS_INCL", $C30)</t>
        </r>
      </text>
    </comment>
    <comment ref="AR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"IQ_DILUT_EPS_EXCL", $C30)</t>
        </r>
      </text>
    </comment>
    <comment ref="AS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"IQ_DILUT_WEIGHT", $C30)</t>
        </r>
      </text>
    </comment>
    <comment ref="AT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"IQ_DIV_SHARE", $C30)</t>
        </r>
      </text>
    </comment>
    <comment ref="AU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=-CIQ($B30, "IQ_TOTAL_DIV_PAID_CF", $C30)/CIQ($B30, "IQ_NI", $C30)</t>
        </r>
      </text>
    </comment>
    <comment ref="AW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"IQ_EBITDA", $C30)</t>
        </r>
      </text>
    </comment>
    <comment ref="AX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"IQ_EBITA", $C30)</t>
        </r>
      </text>
    </comment>
    <comment ref="AY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"IQ_EBIT", $C30)</t>
        </r>
      </text>
    </comment>
    <comment ref="AZ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"IQ_EFFECT_TAX_RATE", $C30)/100</t>
        </r>
      </text>
    </comment>
    <comment ref="BA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"IQ_PERIODDATE_IS", $C30)</t>
        </r>
      </text>
    </comment>
    <comment ref="BC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"IQ_ADVERTISING", $C30)</t>
        </r>
      </text>
    </comment>
    <comment ref="BD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"IQ_SALES_MARKETING", $C30)</t>
        </r>
      </text>
    </comment>
    <comment ref="BE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"IQ_GA_EXP", $C30)</t>
        </r>
      </text>
    </comment>
    <comment ref="BF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"IQ_RD_EXP_FN", $C30)</t>
        </r>
      </text>
    </comment>
    <comment ref="BG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"IQ_NET_RENTAL_EXP", $C30)</t>
        </r>
      </text>
    </comment>
    <comment ref="BH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"IQ_IMPUT_OPER_LEASE_INT_EXP", $C30)</t>
        </r>
      </text>
    </comment>
    <comment ref="BI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"IQ_IMPUT_OPER_LEASE_DEPR", $C30)</t>
        </r>
      </text>
    </comment>
    <comment ref="BL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"IQ_CASH_EQUIV", $C30)</t>
        </r>
      </text>
    </comment>
    <comment ref="BM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"IQ_ST_INVEST", $C30)</t>
        </r>
      </text>
    </comment>
    <comment ref="BN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"IQ_CASH_ST_INVEST", $C30)</t>
        </r>
      </text>
    </comment>
    <comment ref="BO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"IQ_AR", $C30)</t>
        </r>
      </text>
    </comment>
    <comment ref="BP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"IQ_TOTAL_RECEIV", $C30)</t>
        </r>
      </text>
    </comment>
    <comment ref="BQ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"IQ_INVENTORY", $C30)</t>
        </r>
      </text>
    </comment>
    <comment ref="BR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"IQ_DEF_TAX_ASSETS_CURRENT", $C30)</t>
        </r>
      </text>
    </comment>
    <comment ref="BS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"IQ_OTHER_CA_SUPPL", $C30)</t>
        </r>
      </text>
    </comment>
    <comment ref="BT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"IQ_TOTAL_CA", $C30)</t>
        </r>
      </text>
    </comment>
    <comment ref="BU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"IQ_GPPE", $C30)</t>
        </r>
      </text>
    </comment>
    <comment ref="BV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"IQ_AD", $C30)</t>
        </r>
      </text>
    </comment>
    <comment ref="BW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"IQ_NPPE", $C30)</t>
        </r>
      </text>
    </comment>
    <comment ref="BX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"IQ_LT_INVEST", $C30)</t>
        </r>
      </text>
    </comment>
    <comment ref="BY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"IQ_GW", $C30)</t>
        </r>
      </text>
    </comment>
    <comment ref="BZ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"IQ_OTHER_INTAN", $C30)</t>
        </r>
      </text>
    </comment>
    <comment ref="CA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"IQ_LOANS_RECEIV_LT", $C30)</t>
        </r>
      </text>
    </comment>
    <comment ref="CB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"IQ_DEF_TAX_ASSETS_LT", $C30)</t>
        </r>
      </text>
    </comment>
    <comment ref="CC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"IQ_OTHER_LT_ASSETS", $C30)</t>
        </r>
      </text>
    </comment>
    <comment ref="CD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"IQ_TOTAL_ASSETS", $C30)</t>
        </r>
      </text>
    </comment>
    <comment ref="CF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"IQ_AP", $C30)</t>
        </r>
      </text>
    </comment>
    <comment ref="CG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"IQ_AE", $C30)</t>
        </r>
      </text>
    </comment>
    <comment ref="CH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"IQ_ST_DEBT", $C30)</t>
        </r>
      </text>
    </comment>
    <comment ref="CI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"IQ_CURRENT_PORT_DEBT", $C30)</t>
        </r>
      </text>
    </comment>
    <comment ref="CJ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"IQ_CURRENT_PORT_LEASES", $C30)</t>
        </r>
      </text>
    </comment>
    <comment ref="CK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"IQ_INC_TAX_PAY_CURRENT", $C30)</t>
        </r>
      </text>
    </comment>
    <comment ref="CL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"IQ_OTHER_CL_SUPPL", $C30)</t>
        </r>
      </text>
    </comment>
    <comment ref="CM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"IQ_TOTAL_CL", $C30)</t>
        </r>
      </text>
    </comment>
    <comment ref="CN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"IQ_LT_DEBT", $C30)</t>
        </r>
      </text>
    </comment>
    <comment ref="CO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"IQ_CAPITAL_LEASES", $C30)</t>
        </r>
      </text>
    </comment>
    <comment ref="CP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"IQ_PENSION", $C30)</t>
        </r>
      </text>
    </comment>
    <comment ref="CQ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"IQ_DEF_TAX_LIAB_LT", $C30)</t>
        </r>
      </text>
    </comment>
    <comment ref="CR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"IQ_OTHER_LIAB_LT", $C30)</t>
        </r>
      </text>
    </comment>
    <comment ref="CS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"IQ_TOTAL_LIAB", $C30)</t>
        </r>
      </text>
    </comment>
    <comment ref="CT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"IQ_COMMON", $C30)</t>
        </r>
      </text>
    </comment>
    <comment ref="CU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"IQ_APIC", $C30)</t>
        </r>
      </text>
    </comment>
    <comment ref="CV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"IQ_RE", $C30)</t>
        </r>
      </text>
    </comment>
    <comment ref="CW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"IQ_TREASURY", $C30)</t>
        </r>
      </text>
    </comment>
    <comment ref="CX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"IQ_OTHER_EQUITY", $C30)</t>
        </r>
      </text>
    </comment>
    <comment ref="CY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"IQ_TOTAL_COMMON_EQUITY", $C30)</t>
        </r>
      </text>
    </comment>
    <comment ref="CZ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"IQ_MINORITY_INTEREST", $C30)</t>
        </r>
      </text>
    </comment>
    <comment ref="DA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"IQ_TOTAL_EQUITY", $C30)</t>
        </r>
      </text>
    </comment>
    <comment ref="DB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"IQ_TOTAL_LIAB_EQUITY", $C30)</t>
        </r>
      </text>
    </comment>
    <comment ref="DD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"IQ_TOTAL_OUTSTANDING_FILING_DATE", $C30)</t>
        </r>
      </text>
    </comment>
    <comment ref="DE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"IQ_TOTAL_OUTSTANDING_BS_DATE", $C30)</t>
        </r>
      </text>
    </comment>
    <comment ref="DF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"IQ_BV_SHARE", $C30)</t>
        </r>
      </text>
    </comment>
    <comment ref="DG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"IQ_TOTAL_DEBT", $C30)</t>
        </r>
      </text>
    </comment>
    <comment ref="DH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"IQ_NET_DEBT", $C30)</t>
        </r>
      </text>
    </comment>
    <comment ref="DI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"IQ_DEBT_EQUIV_NET_PBO", $C30)</t>
        </r>
      </text>
    </comment>
    <comment ref="DJ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"IQ_DEBT_EQUIV_OPER_LEASE", $C30)</t>
        </r>
      </text>
    </comment>
    <comment ref="DK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"IQ_MINORITY_INTEREST_TOTAL", $C30)</t>
        </r>
      </text>
    </comment>
    <comment ref="DL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"IQ_EQUITY_METHOD", $C30)</t>
        </r>
      </text>
    </comment>
    <comment ref="DM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"IQ_RAW_INV", $C30)</t>
        </r>
      </text>
    </comment>
    <comment ref="DN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"IQ_WIP_INV", $C30)</t>
        </r>
      </text>
    </comment>
    <comment ref="DO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"IQ_FINISHED_INV", $C30)</t>
        </r>
      </text>
    </comment>
    <comment ref="DP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"IQ_LAND", $C30)</t>
        </r>
      </text>
    </comment>
    <comment ref="DQ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"IQ_BUILDINGS", $C30)</t>
        </r>
      </text>
    </comment>
    <comment ref="DR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"IQ_MACHINERY", $C30)</t>
        </r>
      </text>
    </comment>
    <comment ref="DS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"IQ_CIP", $C30)</t>
        </r>
      </text>
    </comment>
    <comment ref="DT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"IQ_FULL_TIME", $C30)</t>
        </r>
      </text>
    </comment>
    <comment ref="DU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"IQ_PART_TIME", $C30)</t>
        </r>
      </text>
    </comment>
    <comment ref="DW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"IQ_NI_CF", $C30)</t>
        </r>
      </text>
    </comment>
    <comment ref="DX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"IQ_DA_SUPPL_CF", $C30)</t>
        </r>
      </text>
    </comment>
    <comment ref="DY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"IQ_GW_INTAN_AMORT_CF", $C30)</t>
        </r>
      </text>
    </comment>
    <comment ref="DZ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"IQ_DA_CF", $C30)</t>
        </r>
      </text>
    </comment>
    <comment ref="EA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"IQ_MINORITY_INTEREST_CF", $C30)</t>
        </r>
      </text>
    </comment>
    <comment ref="EB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"IQ_GAIN_ASSETS_CF", $C30)</t>
        </r>
      </text>
    </comment>
    <comment ref="EC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"IQ_GAIN_INVEST_CF", $C30)</t>
        </r>
      </text>
    </comment>
    <comment ref="ED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"IQ_ASSET_WRITEDOWN_CF", $C30)</t>
        </r>
      </text>
    </comment>
    <comment ref="EE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"IQ_INC_EQUITY_CF", $C30)</t>
        </r>
      </text>
    </comment>
    <comment ref="EF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"IQ_PROV_BAD_DEBTS_CF", $C30)</t>
        </r>
      </text>
    </comment>
    <comment ref="EG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"IQ_OTHER_OPER_ACT", $C30)</t>
        </r>
      </text>
    </comment>
    <comment ref="EH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"IQ_CHANGE_AR", $C30)</t>
        </r>
      </text>
    </comment>
    <comment ref="EI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"IQ_CHANGE_INVENTORY", $C30)</t>
        </r>
      </text>
    </comment>
    <comment ref="EJ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"IQ_CHANGE_AP", $C30)</t>
        </r>
      </text>
    </comment>
    <comment ref="EK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"IQ_CHANGE_OTHER_NET_OPER_ASSETS", $C30)</t>
        </r>
      </text>
    </comment>
    <comment ref="EL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"IQ_CASH_OPER", $C30)</t>
        </r>
      </text>
    </comment>
    <comment ref="EM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"IQ_CAPEX", $C30)</t>
        </r>
      </text>
    </comment>
    <comment ref="EN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"IQ_SALE_PPE_CF", $C30)</t>
        </r>
      </text>
    </comment>
    <comment ref="EO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"IQ_CASH_ACQUIRE_CF", $C30)</t>
        </r>
      </text>
    </comment>
    <comment ref="EP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"IQ_DIVEST_CF", $C30)</t>
        </r>
      </text>
    </comment>
    <comment ref="EQ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"IQ_SALE_INTAN_CF", $C30)</t>
        </r>
      </text>
    </comment>
    <comment ref="ER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"IQ_INVEST_SECURITY_CF", $C30)</t>
        </r>
      </text>
    </comment>
    <comment ref="ES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"IQ_INVEST_LOANS_CF", $C30)</t>
        </r>
      </text>
    </comment>
    <comment ref="ET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"IQ_OTHER_INVEST_ACT_SUPPL", $C30)</t>
        </r>
      </text>
    </comment>
    <comment ref="EU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"IQ_CASH_INVEST", $C30)</t>
        </r>
      </text>
    </comment>
    <comment ref="EV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"IQ_ST_DEBT_ISSUED", $C30)</t>
        </r>
      </text>
    </comment>
    <comment ref="EW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"IQ_LT_DEBT_ISSUED", $C30)</t>
        </r>
      </text>
    </comment>
    <comment ref="EX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"IQ_TOTAL_DEBT_ISSUED", $C30)</t>
        </r>
      </text>
    </comment>
    <comment ref="EY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"IQ_ST_DEBT_REPAID", $C30)</t>
        </r>
      </text>
    </comment>
    <comment ref="EZ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"IQ_LT_DEBT_REPAID", $C30)</t>
        </r>
      </text>
    </comment>
    <comment ref="FA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"IQ_TOTAL_DEBT_REPAID", $C30)</t>
        </r>
      </text>
    </comment>
    <comment ref="FB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"IQ_COMMON_ISSUED", $C30)</t>
        </r>
      </text>
    </comment>
    <comment ref="FC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"IQ_COMMON_REP", $C30)</t>
        </r>
      </text>
    </comment>
    <comment ref="FD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"IQ_COMMON_DIV_CF", $C30)</t>
        </r>
      </text>
    </comment>
    <comment ref="FE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"IQ_COMMON_PREF_DIV_CF", $C30)</t>
        </r>
      </text>
    </comment>
    <comment ref="FF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"IQ_TOTAL_DIV_PAID_CF", $C30)</t>
        </r>
      </text>
    </comment>
    <comment ref="FG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"IQ_SPECIAL_DIV_CF", $C30)</t>
        </r>
      </text>
    </comment>
    <comment ref="FH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"IQ_OTHER_FINANCE_ACT_SUPPL", $C30)</t>
        </r>
      </text>
    </comment>
    <comment ref="FI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"IQ_CASH_FINAN", $C30)</t>
        </r>
      </text>
    </comment>
    <comment ref="FJ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"IQ_FX", $C30)</t>
        </r>
      </text>
    </comment>
    <comment ref="FK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"IQ_NET_CHANGE", $C30)</t>
        </r>
      </text>
    </comment>
    <comment ref="FM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"IQ_CASH_INTEREST", $C30)</t>
        </r>
      </text>
    </comment>
    <comment ref="FN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"IQ_CASH_TAXES", $C30)</t>
        </r>
      </text>
    </comment>
    <comment ref="FO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"IQ_LEVERED_FCF", $C30)</t>
        </r>
      </text>
    </comment>
    <comment ref="FP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"IQ_UNLEVERED_FCF", $C30)</t>
        </r>
      </text>
    </comment>
    <comment ref="FQ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"IQ_CHANGE_NET_WORKING_CAPITAL", $C30)</t>
        </r>
      </text>
    </comment>
    <comment ref="FR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"IQ_NET_DEBT_ISSUED", $C30)</t>
        </r>
      </text>
    </comment>
    <comment ref="FS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"IQ_FILING_CURRENCY", $C30)</t>
        </r>
      </text>
    </comment>
    <comment ref="FT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"IQ_PERIODDATE_IS", $C30)</t>
        </r>
      </text>
    </comment>
    <comment ref="FU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"IQ_PERIODLENGTH_IS", $C30)</t>
        </r>
      </text>
    </comment>
    <comment ref="FV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"IQ_MARKETCAP", $FT30)</t>
        </r>
      </text>
    </comment>
    <comment ref="FW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"IQ_CUSTOM_BETA", $FT30)</t>
        </r>
      </text>
    </comment>
    <comment ref="FX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"IQ_BETA_5YR", $FT30)</t>
        </r>
      </text>
    </comment>
    <comment ref="FY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"IQ_BETA_2YR", $FT30)</t>
        </r>
      </text>
    </comment>
    <comment ref="FZ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"IQ_BETA_1YR", $FT30)</t>
        </r>
      </text>
    </comment>
    <comment ref="GC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=CIQ(B30, "IQ_CUSTOM_BETA", "-104W", FT30, , "^TOPIX", "JPY", "H")</t>
        </r>
      </text>
    </comment>
    <comment ref="GD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=CIQ(B30, "IQ_CUSTOM_BETA", "-104W", FT30, , "^N225", "JPY", "H")</t>
        </r>
      </text>
    </comment>
    <comment ref="E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"IQ_REV", $C31)</t>
        </r>
      </text>
    </comment>
    <comment ref="F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"IQ_OTHER_REV", $C31)</t>
        </r>
      </text>
    </comment>
    <comment ref="G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"IQ_TOTAL_REV", $C31)</t>
        </r>
      </text>
    </comment>
    <comment ref="H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"IQ_COGS", $C31)</t>
        </r>
      </text>
    </comment>
    <comment ref="I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"IQ_GP", $C31)</t>
        </r>
      </text>
    </comment>
    <comment ref="J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"IQ_SGA_SUPPL", $C31)</t>
        </r>
      </text>
    </comment>
    <comment ref="K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"IQ_PROV_BAD_DEBTS", $C31)</t>
        </r>
      </text>
    </comment>
    <comment ref="L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"IQ_RD_EXP", $C31)</t>
        </r>
      </text>
    </comment>
    <comment ref="M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"IQ_DA_SUPPL", $C31)</t>
        </r>
      </text>
    </comment>
    <comment ref="N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"IQ_GW_INTAN_AMORT", $C31)</t>
        </r>
      </text>
    </comment>
    <comment ref="O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"IQ_OTHER_OPER", $C31)</t>
        </r>
      </text>
    </comment>
    <comment ref="P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"IQ_TOTAL_OTHER_OPER", $C31)</t>
        </r>
      </text>
    </comment>
    <comment ref="Q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"IQ_OPER_INC", $C31)</t>
        </r>
      </text>
    </comment>
    <comment ref="R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"IQ_INTEREST_EXP", $C31)</t>
        </r>
      </text>
    </comment>
    <comment ref="S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"IQ_INTEREST_INVEST_INC", $C31)</t>
        </r>
      </text>
    </comment>
    <comment ref="T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"IQ_NET_INTEREST_EXP", $C31)</t>
        </r>
      </text>
    </comment>
    <comment ref="U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"IQ_INC_EQUITY", $C31)</t>
        </r>
      </text>
    </comment>
    <comment ref="V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"IQ_CURRENCY_GAIN", $C31)</t>
        </r>
      </text>
    </comment>
    <comment ref="W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"IQ_OTHER_NON_OPER_EXP_SUPPL", $C31)</t>
        </r>
      </text>
    </comment>
    <comment ref="X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"IQ_EBT_EXCL", $C31)</t>
        </r>
      </text>
    </comment>
    <comment ref="Y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"IQ_IMPAIRMENT_GW", $C31)</t>
        </r>
      </text>
    </comment>
    <comment ref="Z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"IQ_GAIN_INVEST", $C31)</t>
        </r>
      </text>
    </comment>
    <comment ref="AA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"IQ_GAIN_ASSETS", $C31)</t>
        </r>
      </text>
    </comment>
    <comment ref="AB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"IQ_ASSET_WRITEDOWN", $C31)</t>
        </r>
      </text>
    </comment>
    <comment ref="AC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"IQ_OTHER_UNUSUAL_SUPPL", $C31)</t>
        </r>
      </text>
    </comment>
    <comment ref="AD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"IQ_EBT", $C31)</t>
        </r>
      </text>
    </comment>
    <comment ref="AE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"IQ_INC_TAX", $C31)</t>
        </r>
      </text>
    </comment>
    <comment ref="AF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"IQ_EARNING_CO", $C31)</t>
        </r>
      </text>
    </comment>
    <comment ref="AG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"IQ_DO", $C31)</t>
        </r>
      </text>
    </comment>
    <comment ref="AH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"IQ_EXTRA_ACC_ITEMS", $C31)</t>
        </r>
      </text>
    </comment>
    <comment ref="AI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"IQ_NI_COMPANY", $C31)</t>
        </r>
      </text>
    </comment>
    <comment ref="AJ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"IQ_MINORITY_INTEREST_IS", $C31)</t>
        </r>
      </text>
    </comment>
    <comment ref="AK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"IQ_NI", $C31)</t>
        </r>
      </text>
    </comment>
    <comment ref="AL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"IQ_PREF_DIV_OTHER", $C31)</t>
        </r>
      </text>
    </comment>
    <comment ref="AN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"IQ_BASIC_EPS_INCL", $C31)</t>
        </r>
      </text>
    </comment>
    <comment ref="AO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"IQ_BASIC_EPS_EXCL", $C31)</t>
        </r>
      </text>
    </comment>
    <comment ref="AP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"IQ_BASIC_WEIGHT", $C31)</t>
        </r>
      </text>
    </comment>
    <comment ref="AQ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"IQ_DILUT_EPS_INCL", $C31)</t>
        </r>
      </text>
    </comment>
    <comment ref="AR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"IQ_DILUT_EPS_EXCL", $C31)</t>
        </r>
      </text>
    </comment>
    <comment ref="AS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"IQ_DILUT_WEIGHT", $C31)</t>
        </r>
      </text>
    </comment>
    <comment ref="AT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"IQ_DIV_SHARE", $C31)</t>
        </r>
      </text>
    </comment>
    <comment ref="AU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=-CIQ($B31, "IQ_TOTAL_DIV_PAID_CF", $C31)/CIQ($B31, "IQ_NI", $C31)</t>
        </r>
      </text>
    </comment>
    <comment ref="AW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"IQ_EBITDA", $C31)</t>
        </r>
      </text>
    </comment>
    <comment ref="AX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"IQ_EBITA", $C31)</t>
        </r>
      </text>
    </comment>
    <comment ref="AY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"IQ_EBIT", $C31)</t>
        </r>
      </text>
    </comment>
    <comment ref="AZ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"IQ_EFFECT_TAX_RATE", $C31)/100</t>
        </r>
      </text>
    </comment>
    <comment ref="BA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"IQ_PERIODDATE_IS", $C31)</t>
        </r>
      </text>
    </comment>
    <comment ref="BC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"IQ_ADVERTISING", $C31)</t>
        </r>
      </text>
    </comment>
    <comment ref="BD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"IQ_SALES_MARKETING", $C31)</t>
        </r>
      </text>
    </comment>
    <comment ref="BE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"IQ_GA_EXP", $C31)</t>
        </r>
      </text>
    </comment>
    <comment ref="BF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"IQ_RD_EXP_FN", $C31)</t>
        </r>
      </text>
    </comment>
    <comment ref="BG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"IQ_NET_RENTAL_EXP", $C31)</t>
        </r>
      </text>
    </comment>
    <comment ref="BH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"IQ_IMPUT_OPER_LEASE_INT_EXP", $C31)</t>
        </r>
      </text>
    </comment>
    <comment ref="BI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"IQ_IMPUT_OPER_LEASE_DEPR", $C31)</t>
        </r>
      </text>
    </comment>
    <comment ref="BL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"IQ_CASH_EQUIV", $C31)</t>
        </r>
      </text>
    </comment>
    <comment ref="BM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"IQ_ST_INVEST", $C31)</t>
        </r>
      </text>
    </comment>
    <comment ref="BN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"IQ_CASH_ST_INVEST", $C31)</t>
        </r>
      </text>
    </comment>
    <comment ref="BO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"IQ_AR", $C31)</t>
        </r>
      </text>
    </comment>
    <comment ref="BP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"IQ_TOTAL_RECEIV", $C31)</t>
        </r>
      </text>
    </comment>
    <comment ref="BQ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"IQ_INVENTORY", $C31)</t>
        </r>
      </text>
    </comment>
    <comment ref="BR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"IQ_DEF_TAX_ASSETS_CURRENT", $C31)</t>
        </r>
      </text>
    </comment>
    <comment ref="BS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"IQ_OTHER_CA_SUPPL", $C31)</t>
        </r>
      </text>
    </comment>
    <comment ref="BT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"IQ_TOTAL_CA", $C31)</t>
        </r>
      </text>
    </comment>
    <comment ref="BU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"IQ_GPPE", $C31)</t>
        </r>
      </text>
    </comment>
    <comment ref="BV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"IQ_AD", $C31)</t>
        </r>
      </text>
    </comment>
    <comment ref="BW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"IQ_NPPE", $C31)</t>
        </r>
      </text>
    </comment>
    <comment ref="BX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"IQ_LT_INVEST", $C31)</t>
        </r>
      </text>
    </comment>
    <comment ref="BY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"IQ_GW", $C31)</t>
        </r>
      </text>
    </comment>
    <comment ref="BZ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"IQ_OTHER_INTAN", $C31)</t>
        </r>
      </text>
    </comment>
    <comment ref="CA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"IQ_LOANS_RECEIV_LT", $C31)</t>
        </r>
      </text>
    </comment>
    <comment ref="CB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"IQ_DEF_TAX_ASSETS_LT", $C31)</t>
        </r>
      </text>
    </comment>
    <comment ref="CC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"IQ_OTHER_LT_ASSETS", $C31)</t>
        </r>
      </text>
    </comment>
    <comment ref="CD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"IQ_TOTAL_ASSETS", $C31)</t>
        </r>
      </text>
    </comment>
    <comment ref="CF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"IQ_AP", $C31)</t>
        </r>
      </text>
    </comment>
    <comment ref="CG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"IQ_AE", $C31)</t>
        </r>
      </text>
    </comment>
    <comment ref="CH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"IQ_ST_DEBT", $C31)</t>
        </r>
      </text>
    </comment>
    <comment ref="CI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"IQ_CURRENT_PORT_DEBT", $C31)</t>
        </r>
      </text>
    </comment>
    <comment ref="CJ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"IQ_CURRENT_PORT_LEASES", $C31)</t>
        </r>
      </text>
    </comment>
    <comment ref="CK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"IQ_INC_TAX_PAY_CURRENT", $C31)</t>
        </r>
      </text>
    </comment>
    <comment ref="CL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"IQ_OTHER_CL_SUPPL", $C31)</t>
        </r>
      </text>
    </comment>
    <comment ref="CM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"IQ_TOTAL_CL", $C31)</t>
        </r>
      </text>
    </comment>
    <comment ref="CN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"IQ_LT_DEBT", $C31)</t>
        </r>
      </text>
    </comment>
    <comment ref="CO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"IQ_CAPITAL_LEASES", $C31)</t>
        </r>
      </text>
    </comment>
    <comment ref="CP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"IQ_PENSION", $C31)</t>
        </r>
      </text>
    </comment>
    <comment ref="CQ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"IQ_DEF_TAX_LIAB_LT", $C31)</t>
        </r>
      </text>
    </comment>
    <comment ref="CR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"IQ_OTHER_LIAB_LT", $C31)</t>
        </r>
      </text>
    </comment>
    <comment ref="CS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"IQ_TOTAL_LIAB", $C31)</t>
        </r>
      </text>
    </comment>
    <comment ref="CT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"IQ_COMMON", $C31)</t>
        </r>
      </text>
    </comment>
    <comment ref="CU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"IQ_APIC", $C31)</t>
        </r>
      </text>
    </comment>
    <comment ref="CV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"IQ_RE", $C31)</t>
        </r>
      </text>
    </comment>
    <comment ref="CW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"IQ_TREASURY", $C31)</t>
        </r>
      </text>
    </comment>
    <comment ref="CX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"IQ_OTHER_EQUITY", $C31)</t>
        </r>
      </text>
    </comment>
    <comment ref="CY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"IQ_TOTAL_COMMON_EQUITY", $C31)</t>
        </r>
      </text>
    </comment>
    <comment ref="CZ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"IQ_MINORITY_INTEREST", $C31)</t>
        </r>
      </text>
    </comment>
    <comment ref="DA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"IQ_TOTAL_EQUITY", $C31)</t>
        </r>
      </text>
    </comment>
    <comment ref="DB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"IQ_TOTAL_LIAB_EQUITY", $C31)</t>
        </r>
      </text>
    </comment>
    <comment ref="DD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"IQ_TOTAL_OUTSTANDING_FILING_DATE", $C31)</t>
        </r>
      </text>
    </comment>
    <comment ref="DE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"IQ_TOTAL_OUTSTANDING_BS_DATE", $C31)</t>
        </r>
      </text>
    </comment>
    <comment ref="DF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"IQ_BV_SHARE", $C31)</t>
        </r>
      </text>
    </comment>
    <comment ref="DG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"IQ_TOTAL_DEBT", $C31)</t>
        </r>
      </text>
    </comment>
    <comment ref="DH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"IQ_NET_DEBT", $C31)</t>
        </r>
      </text>
    </comment>
    <comment ref="DI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"IQ_DEBT_EQUIV_NET_PBO", $C31)</t>
        </r>
      </text>
    </comment>
    <comment ref="DJ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"IQ_DEBT_EQUIV_OPER_LEASE", $C31)</t>
        </r>
      </text>
    </comment>
    <comment ref="DK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"IQ_MINORITY_INTEREST_TOTAL", $C31)</t>
        </r>
      </text>
    </comment>
    <comment ref="DL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"IQ_EQUITY_METHOD", $C31)</t>
        </r>
      </text>
    </comment>
    <comment ref="DM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"IQ_RAW_INV", $C31)</t>
        </r>
      </text>
    </comment>
    <comment ref="DN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"IQ_WIP_INV", $C31)</t>
        </r>
      </text>
    </comment>
    <comment ref="DO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"IQ_FINISHED_INV", $C31)</t>
        </r>
      </text>
    </comment>
    <comment ref="DP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"IQ_LAND", $C31)</t>
        </r>
      </text>
    </comment>
    <comment ref="DQ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"IQ_BUILDINGS", $C31)</t>
        </r>
      </text>
    </comment>
    <comment ref="DR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"IQ_MACHINERY", $C31)</t>
        </r>
      </text>
    </comment>
    <comment ref="DS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"IQ_CIP", $C31)</t>
        </r>
      </text>
    </comment>
    <comment ref="DT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"IQ_FULL_TIME", $C31)</t>
        </r>
      </text>
    </comment>
    <comment ref="DU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"IQ_PART_TIME", $C31)</t>
        </r>
      </text>
    </comment>
    <comment ref="DW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"IQ_NI_CF", $C31)</t>
        </r>
      </text>
    </comment>
    <comment ref="DX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"IQ_DA_SUPPL_CF", $C31)</t>
        </r>
      </text>
    </comment>
    <comment ref="DY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"IQ_GW_INTAN_AMORT_CF", $C31)</t>
        </r>
      </text>
    </comment>
    <comment ref="DZ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"IQ_DA_CF", $C31)</t>
        </r>
      </text>
    </comment>
    <comment ref="EA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"IQ_MINORITY_INTEREST_CF", $C31)</t>
        </r>
      </text>
    </comment>
    <comment ref="EB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"IQ_GAIN_ASSETS_CF", $C31)</t>
        </r>
      </text>
    </comment>
    <comment ref="EC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"IQ_GAIN_INVEST_CF", $C31)</t>
        </r>
      </text>
    </comment>
    <comment ref="ED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"IQ_ASSET_WRITEDOWN_CF", $C31)</t>
        </r>
      </text>
    </comment>
    <comment ref="EE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"IQ_INC_EQUITY_CF", $C31)</t>
        </r>
      </text>
    </comment>
    <comment ref="EF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"IQ_PROV_BAD_DEBTS_CF", $C31)</t>
        </r>
      </text>
    </comment>
    <comment ref="EG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"IQ_OTHER_OPER_ACT", $C31)</t>
        </r>
      </text>
    </comment>
    <comment ref="EH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"IQ_CHANGE_AR", $C31)</t>
        </r>
      </text>
    </comment>
    <comment ref="EI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"IQ_CHANGE_INVENTORY", $C31)</t>
        </r>
      </text>
    </comment>
    <comment ref="EJ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"IQ_CHANGE_AP", $C31)</t>
        </r>
      </text>
    </comment>
    <comment ref="EK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"IQ_CHANGE_OTHER_NET_OPER_ASSETS", $C31)</t>
        </r>
      </text>
    </comment>
    <comment ref="EL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"IQ_CASH_OPER", $C31)</t>
        </r>
      </text>
    </comment>
    <comment ref="EM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"IQ_CAPEX", $C31)</t>
        </r>
      </text>
    </comment>
    <comment ref="EN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"IQ_SALE_PPE_CF", $C31)</t>
        </r>
      </text>
    </comment>
    <comment ref="EO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"IQ_CASH_ACQUIRE_CF", $C31)</t>
        </r>
      </text>
    </comment>
    <comment ref="EP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"IQ_DIVEST_CF", $C31)</t>
        </r>
      </text>
    </comment>
    <comment ref="EQ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"IQ_SALE_INTAN_CF", $C31)</t>
        </r>
      </text>
    </comment>
    <comment ref="ER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"IQ_INVEST_SECURITY_CF", $C31)</t>
        </r>
      </text>
    </comment>
    <comment ref="ES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"IQ_INVEST_LOANS_CF", $C31)</t>
        </r>
      </text>
    </comment>
    <comment ref="ET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"IQ_OTHER_INVEST_ACT_SUPPL", $C31)</t>
        </r>
      </text>
    </comment>
    <comment ref="EU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"IQ_CASH_INVEST", $C31)</t>
        </r>
      </text>
    </comment>
    <comment ref="EV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"IQ_ST_DEBT_ISSUED", $C31)</t>
        </r>
      </text>
    </comment>
    <comment ref="EW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"IQ_LT_DEBT_ISSUED", $C31)</t>
        </r>
      </text>
    </comment>
    <comment ref="EX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"IQ_TOTAL_DEBT_ISSUED", $C31)</t>
        </r>
      </text>
    </comment>
    <comment ref="EY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"IQ_ST_DEBT_REPAID", $C31)</t>
        </r>
      </text>
    </comment>
    <comment ref="EZ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"IQ_LT_DEBT_REPAID", $C31)</t>
        </r>
      </text>
    </comment>
    <comment ref="FA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"IQ_TOTAL_DEBT_REPAID", $C31)</t>
        </r>
      </text>
    </comment>
    <comment ref="FB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"IQ_COMMON_ISSUED", $C31)</t>
        </r>
      </text>
    </comment>
    <comment ref="FC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"IQ_COMMON_REP", $C31)</t>
        </r>
      </text>
    </comment>
    <comment ref="FD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"IQ_COMMON_DIV_CF", $C31)</t>
        </r>
      </text>
    </comment>
    <comment ref="FE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"IQ_COMMON_PREF_DIV_CF", $C31)</t>
        </r>
      </text>
    </comment>
    <comment ref="FF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"IQ_TOTAL_DIV_PAID_CF", $C31)</t>
        </r>
      </text>
    </comment>
    <comment ref="FG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"IQ_SPECIAL_DIV_CF", $C31)</t>
        </r>
      </text>
    </comment>
    <comment ref="FH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"IQ_OTHER_FINANCE_ACT_SUPPL", $C31)</t>
        </r>
      </text>
    </comment>
    <comment ref="FI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"IQ_CASH_FINAN", $C31)</t>
        </r>
      </text>
    </comment>
    <comment ref="FJ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"IQ_FX", $C31)</t>
        </r>
      </text>
    </comment>
    <comment ref="FK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"IQ_NET_CHANGE", $C31)</t>
        </r>
      </text>
    </comment>
    <comment ref="FM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"IQ_CASH_INTEREST", $C31)</t>
        </r>
      </text>
    </comment>
    <comment ref="FN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"IQ_CASH_TAXES", $C31)</t>
        </r>
      </text>
    </comment>
    <comment ref="FO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"IQ_LEVERED_FCF", $C31)</t>
        </r>
      </text>
    </comment>
    <comment ref="FP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"IQ_UNLEVERED_FCF", $C31)</t>
        </r>
      </text>
    </comment>
    <comment ref="FQ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"IQ_CHANGE_NET_WORKING_CAPITAL", $C31)</t>
        </r>
      </text>
    </comment>
    <comment ref="FR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"IQ_NET_DEBT_ISSUED", $C31)</t>
        </r>
      </text>
    </comment>
    <comment ref="FS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"IQ_FILING_CURRENCY", $C31)</t>
        </r>
      </text>
    </comment>
    <comment ref="FT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"IQ_PERIODDATE_IS", $C31)</t>
        </r>
      </text>
    </comment>
    <comment ref="FU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"IQ_PERIODLENGTH_IS", $C31)</t>
        </r>
      </text>
    </comment>
    <comment ref="FV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"IQ_MARKETCAP", $FT31)</t>
        </r>
      </text>
    </comment>
    <comment ref="FW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"IQ_CUSTOM_BETA", $FT31)</t>
        </r>
      </text>
    </comment>
    <comment ref="FX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"IQ_BETA_5YR", $FT31)</t>
        </r>
      </text>
    </comment>
    <comment ref="FY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"IQ_BETA_2YR", $FT31)</t>
        </r>
      </text>
    </comment>
    <comment ref="FZ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"IQ_BETA_1YR", $FT31)</t>
        </r>
      </text>
    </comment>
    <comment ref="GC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=CIQ(B31, "IQ_CUSTOM_BETA", "-104W", FT31, , "^TOPIX", "JPY", "H")</t>
        </r>
      </text>
    </comment>
    <comment ref="GD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=CIQ(B31, "IQ_CUSTOM_BETA", "-104W", FT31, , "^N225", "JPY", "H")</t>
        </r>
      </text>
    </comment>
    <comment ref="E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"IQ_REV", $C32)</t>
        </r>
      </text>
    </comment>
    <comment ref="F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"IQ_OTHER_REV", $C32)</t>
        </r>
      </text>
    </comment>
    <comment ref="G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"IQ_TOTAL_REV", $C32)</t>
        </r>
      </text>
    </comment>
    <comment ref="H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"IQ_COGS", $C32)</t>
        </r>
      </text>
    </comment>
    <comment ref="I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"IQ_GP", $C32)</t>
        </r>
      </text>
    </comment>
    <comment ref="J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"IQ_SGA_SUPPL", $C32)</t>
        </r>
      </text>
    </comment>
    <comment ref="K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"IQ_PROV_BAD_DEBTS", $C32)</t>
        </r>
      </text>
    </comment>
    <comment ref="L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"IQ_RD_EXP", $C32)</t>
        </r>
      </text>
    </comment>
    <comment ref="M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"IQ_DA_SUPPL", $C32)</t>
        </r>
      </text>
    </comment>
    <comment ref="N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"IQ_GW_INTAN_AMORT", $C32)</t>
        </r>
      </text>
    </comment>
    <comment ref="O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"IQ_OTHER_OPER", $C32)</t>
        </r>
      </text>
    </comment>
    <comment ref="P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"IQ_TOTAL_OTHER_OPER", $C32)</t>
        </r>
      </text>
    </comment>
    <comment ref="Q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"IQ_OPER_INC", $C32)</t>
        </r>
      </text>
    </comment>
    <comment ref="R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"IQ_INTEREST_EXP", $C32)</t>
        </r>
      </text>
    </comment>
    <comment ref="S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"IQ_INTEREST_INVEST_INC", $C32)</t>
        </r>
      </text>
    </comment>
    <comment ref="T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"IQ_NET_INTEREST_EXP", $C32)</t>
        </r>
      </text>
    </comment>
    <comment ref="U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"IQ_INC_EQUITY", $C32)</t>
        </r>
      </text>
    </comment>
    <comment ref="V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"IQ_CURRENCY_GAIN", $C32)</t>
        </r>
      </text>
    </comment>
    <comment ref="W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"IQ_OTHER_NON_OPER_EXP_SUPPL", $C32)</t>
        </r>
      </text>
    </comment>
    <comment ref="X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"IQ_EBT_EXCL", $C32)</t>
        </r>
      </text>
    </comment>
    <comment ref="Y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"IQ_IMPAIRMENT_GW", $C32)</t>
        </r>
      </text>
    </comment>
    <comment ref="Z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"IQ_GAIN_INVEST", $C32)</t>
        </r>
      </text>
    </comment>
    <comment ref="AA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"IQ_GAIN_ASSETS", $C32)</t>
        </r>
      </text>
    </comment>
    <comment ref="AB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"IQ_ASSET_WRITEDOWN", $C32)</t>
        </r>
      </text>
    </comment>
    <comment ref="AC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"IQ_OTHER_UNUSUAL_SUPPL", $C32)</t>
        </r>
      </text>
    </comment>
    <comment ref="AD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"IQ_EBT", $C32)</t>
        </r>
      </text>
    </comment>
    <comment ref="AE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"IQ_INC_TAX", $C32)</t>
        </r>
      </text>
    </comment>
    <comment ref="AF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"IQ_EARNING_CO", $C32)</t>
        </r>
      </text>
    </comment>
    <comment ref="AG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"IQ_DO", $C32)</t>
        </r>
      </text>
    </comment>
    <comment ref="AH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"IQ_EXTRA_ACC_ITEMS", $C32)</t>
        </r>
      </text>
    </comment>
    <comment ref="AI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"IQ_NI_COMPANY", $C32)</t>
        </r>
      </text>
    </comment>
    <comment ref="AJ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"IQ_MINORITY_INTEREST_IS", $C32)</t>
        </r>
      </text>
    </comment>
    <comment ref="AK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"IQ_NI", $C32)</t>
        </r>
      </text>
    </comment>
    <comment ref="AL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"IQ_PREF_DIV_OTHER", $C32)</t>
        </r>
      </text>
    </comment>
    <comment ref="AN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"IQ_BASIC_EPS_INCL", $C32)</t>
        </r>
      </text>
    </comment>
    <comment ref="AO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"IQ_BASIC_EPS_EXCL", $C32)</t>
        </r>
      </text>
    </comment>
    <comment ref="AP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"IQ_BASIC_WEIGHT", $C32)</t>
        </r>
      </text>
    </comment>
    <comment ref="AQ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"IQ_DILUT_EPS_INCL", $C32)</t>
        </r>
      </text>
    </comment>
    <comment ref="AR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"IQ_DILUT_EPS_EXCL", $C32)</t>
        </r>
      </text>
    </comment>
    <comment ref="AS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"IQ_DILUT_WEIGHT", $C32)</t>
        </r>
      </text>
    </comment>
    <comment ref="AT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"IQ_DIV_SHARE", $C32)</t>
        </r>
      </text>
    </comment>
    <comment ref="AU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=-CIQ($B32, "IQ_TOTAL_DIV_PAID_CF", $C32)/CIQ($B32, "IQ_NI", $C32)</t>
        </r>
      </text>
    </comment>
    <comment ref="AW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"IQ_EBITDA", $C32)</t>
        </r>
      </text>
    </comment>
    <comment ref="AX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"IQ_EBITA", $C32)</t>
        </r>
      </text>
    </comment>
    <comment ref="AY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"IQ_EBIT", $C32)</t>
        </r>
      </text>
    </comment>
    <comment ref="AZ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"IQ_EFFECT_TAX_RATE", $C32)/100</t>
        </r>
      </text>
    </comment>
    <comment ref="BA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"IQ_PERIODDATE_IS", $C32)</t>
        </r>
      </text>
    </comment>
    <comment ref="BC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"IQ_ADVERTISING", $C32)</t>
        </r>
      </text>
    </comment>
    <comment ref="BD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"IQ_SALES_MARKETING", $C32)</t>
        </r>
      </text>
    </comment>
    <comment ref="BE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"IQ_GA_EXP", $C32)</t>
        </r>
      </text>
    </comment>
    <comment ref="BF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"IQ_RD_EXP_FN", $C32)</t>
        </r>
      </text>
    </comment>
    <comment ref="BG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"IQ_NET_RENTAL_EXP", $C32)</t>
        </r>
      </text>
    </comment>
    <comment ref="BH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"IQ_IMPUT_OPER_LEASE_INT_EXP", $C32)</t>
        </r>
      </text>
    </comment>
    <comment ref="BI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"IQ_IMPUT_OPER_LEASE_DEPR", $C32)</t>
        </r>
      </text>
    </comment>
    <comment ref="BL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"IQ_CASH_EQUIV", $C32)</t>
        </r>
      </text>
    </comment>
    <comment ref="BM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"IQ_ST_INVEST", $C32)</t>
        </r>
      </text>
    </comment>
    <comment ref="BN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"IQ_CASH_ST_INVEST", $C32)</t>
        </r>
      </text>
    </comment>
    <comment ref="BO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"IQ_AR", $C32)</t>
        </r>
      </text>
    </comment>
    <comment ref="BP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"IQ_TOTAL_RECEIV", $C32)</t>
        </r>
      </text>
    </comment>
    <comment ref="BQ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"IQ_INVENTORY", $C32)</t>
        </r>
      </text>
    </comment>
    <comment ref="BR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"IQ_DEF_TAX_ASSETS_CURRENT", $C32)</t>
        </r>
      </text>
    </comment>
    <comment ref="BS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"IQ_OTHER_CA_SUPPL", $C32)</t>
        </r>
      </text>
    </comment>
    <comment ref="BT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"IQ_TOTAL_CA", $C32)</t>
        </r>
      </text>
    </comment>
    <comment ref="BU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"IQ_GPPE", $C32)</t>
        </r>
      </text>
    </comment>
    <comment ref="BV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"IQ_AD", $C32)</t>
        </r>
      </text>
    </comment>
    <comment ref="BW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"IQ_NPPE", $C32)</t>
        </r>
      </text>
    </comment>
    <comment ref="BX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"IQ_LT_INVEST", $C32)</t>
        </r>
      </text>
    </comment>
    <comment ref="BY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"IQ_GW", $C32)</t>
        </r>
      </text>
    </comment>
    <comment ref="BZ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"IQ_OTHER_INTAN", $C32)</t>
        </r>
      </text>
    </comment>
    <comment ref="CA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"IQ_LOANS_RECEIV_LT", $C32)</t>
        </r>
      </text>
    </comment>
    <comment ref="CB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"IQ_DEF_TAX_ASSETS_LT", $C32)</t>
        </r>
      </text>
    </comment>
    <comment ref="CC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"IQ_OTHER_LT_ASSETS", $C32)</t>
        </r>
      </text>
    </comment>
    <comment ref="CD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"IQ_TOTAL_ASSETS", $C32)</t>
        </r>
      </text>
    </comment>
    <comment ref="CF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"IQ_AP", $C32)</t>
        </r>
      </text>
    </comment>
    <comment ref="CG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"IQ_AE", $C32)</t>
        </r>
      </text>
    </comment>
    <comment ref="CH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"IQ_ST_DEBT", $C32)</t>
        </r>
      </text>
    </comment>
    <comment ref="CI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"IQ_CURRENT_PORT_DEBT", $C32)</t>
        </r>
      </text>
    </comment>
    <comment ref="CJ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"IQ_CURRENT_PORT_LEASES", $C32)</t>
        </r>
      </text>
    </comment>
    <comment ref="CK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"IQ_INC_TAX_PAY_CURRENT", $C32)</t>
        </r>
      </text>
    </comment>
    <comment ref="CL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"IQ_OTHER_CL_SUPPL", $C32)</t>
        </r>
      </text>
    </comment>
    <comment ref="CM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"IQ_TOTAL_CL", $C32)</t>
        </r>
      </text>
    </comment>
    <comment ref="CN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"IQ_LT_DEBT", $C32)</t>
        </r>
      </text>
    </comment>
    <comment ref="CO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"IQ_CAPITAL_LEASES", $C32)</t>
        </r>
      </text>
    </comment>
    <comment ref="CP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"IQ_PENSION", $C32)</t>
        </r>
      </text>
    </comment>
    <comment ref="CQ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"IQ_DEF_TAX_LIAB_LT", $C32)</t>
        </r>
      </text>
    </comment>
    <comment ref="CR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"IQ_OTHER_LIAB_LT", $C32)</t>
        </r>
      </text>
    </comment>
    <comment ref="CS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"IQ_TOTAL_LIAB", $C32)</t>
        </r>
      </text>
    </comment>
    <comment ref="CT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"IQ_COMMON", $C32)</t>
        </r>
      </text>
    </comment>
    <comment ref="CU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"IQ_APIC", $C32)</t>
        </r>
      </text>
    </comment>
    <comment ref="CV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"IQ_RE", $C32)</t>
        </r>
      </text>
    </comment>
    <comment ref="CW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"IQ_TREASURY", $C32)</t>
        </r>
      </text>
    </comment>
    <comment ref="CX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"IQ_OTHER_EQUITY", $C32)</t>
        </r>
      </text>
    </comment>
    <comment ref="CY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"IQ_TOTAL_COMMON_EQUITY", $C32)</t>
        </r>
      </text>
    </comment>
    <comment ref="CZ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"IQ_MINORITY_INTEREST", $C32)</t>
        </r>
      </text>
    </comment>
    <comment ref="DA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"IQ_TOTAL_EQUITY", $C32)</t>
        </r>
      </text>
    </comment>
    <comment ref="DB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"IQ_TOTAL_LIAB_EQUITY", $C32)</t>
        </r>
      </text>
    </comment>
    <comment ref="DD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"IQ_TOTAL_OUTSTANDING_FILING_DATE", $C32)</t>
        </r>
      </text>
    </comment>
    <comment ref="DE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"IQ_TOTAL_OUTSTANDING_BS_DATE", $C32)</t>
        </r>
      </text>
    </comment>
    <comment ref="DF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"IQ_BV_SHARE", $C32)</t>
        </r>
      </text>
    </comment>
    <comment ref="DG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"IQ_TOTAL_DEBT", $C32)</t>
        </r>
      </text>
    </comment>
    <comment ref="DH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"IQ_NET_DEBT", $C32)</t>
        </r>
      </text>
    </comment>
    <comment ref="DI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"IQ_DEBT_EQUIV_NET_PBO", $C32)</t>
        </r>
      </text>
    </comment>
    <comment ref="DJ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"IQ_DEBT_EQUIV_OPER_LEASE", $C32)</t>
        </r>
      </text>
    </comment>
    <comment ref="DK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"IQ_MINORITY_INTEREST_TOTAL", $C32)</t>
        </r>
      </text>
    </comment>
    <comment ref="DL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"IQ_EQUITY_METHOD", $C32)</t>
        </r>
      </text>
    </comment>
    <comment ref="DM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"IQ_RAW_INV", $C32)</t>
        </r>
      </text>
    </comment>
    <comment ref="DN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"IQ_WIP_INV", $C32)</t>
        </r>
      </text>
    </comment>
    <comment ref="DO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"IQ_FINISHED_INV", $C32)</t>
        </r>
      </text>
    </comment>
    <comment ref="DP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"IQ_LAND", $C32)</t>
        </r>
      </text>
    </comment>
    <comment ref="DQ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"IQ_BUILDINGS", $C32)</t>
        </r>
      </text>
    </comment>
    <comment ref="DR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"IQ_MACHINERY", $C32)</t>
        </r>
      </text>
    </comment>
    <comment ref="DS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"IQ_CIP", $C32)</t>
        </r>
      </text>
    </comment>
    <comment ref="DT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"IQ_FULL_TIME", $C32)</t>
        </r>
      </text>
    </comment>
    <comment ref="DU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"IQ_PART_TIME", $C32)</t>
        </r>
      </text>
    </comment>
    <comment ref="DW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"IQ_NI_CF", $C32)</t>
        </r>
      </text>
    </comment>
    <comment ref="DX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"IQ_DA_SUPPL_CF", $C32)</t>
        </r>
      </text>
    </comment>
    <comment ref="DY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"IQ_GW_INTAN_AMORT_CF", $C32)</t>
        </r>
      </text>
    </comment>
    <comment ref="DZ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"IQ_DA_CF", $C32)</t>
        </r>
      </text>
    </comment>
    <comment ref="EA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"IQ_MINORITY_INTEREST_CF", $C32)</t>
        </r>
      </text>
    </comment>
    <comment ref="EB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"IQ_GAIN_ASSETS_CF", $C32)</t>
        </r>
      </text>
    </comment>
    <comment ref="EC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"IQ_GAIN_INVEST_CF", $C32)</t>
        </r>
      </text>
    </comment>
    <comment ref="ED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"IQ_ASSET_WRITEDOWN_CF", $C32)</t>
        </r>
      </text>
    </comment>
    <comment ref="EE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"IQ_INC_EQUITY_CF", $C32)</t>
        </r>
      </text>
    </comment>
    <comment ref="EF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"IQ_PROV_BAD_DEBTS_CF", $C32)</t>
        </r>
      </text>
    </comment>
    <comment ref="EG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"IQ_OTHER_OPER_ACT", $C32)</t>
        </r>
      </text>
    </comment>
    <comment ref="EH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"IQ_CHANGE_AR", $C32)</t>
        </r>
      </text>
    </comment>
    <comment ref="EI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"IQ_CHANGE_INVENTORY", $C32)</t>
        </r>
      </text>
    </comment>
    <comment ref="EJ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"IQ_CHANGE_AP", $C32)</t>
        </r>
      </text>
    </comment>
    <comment ref="EK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"IQ_CHANGE_OTHER_NET_OPER_ASSETS", $C32)</t>
        </r>
      </text>
    </comment>
    <comment ref="EL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"IQ_CASH_OPER", $C32)</t>
        </r>
      </text>
    </comment>
    <comment ref="EM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"IQ_CAPEX", $C32)</t>
        </r>
      </text>
    </comment>
    <comment ref="EN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"IQ_SALE_PPE_CF", $C32)</t>
        </r>
      </text>
    </comment>
    <comment ref="EO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"IQ_CASH_ACQUIRE_CF", $C32)</t>
        </r>
      </text>
    </comment>
    <comment ref="EP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"IQ_DIVEST_CF", $C32)</t>
        </r>
      </text>
    </comment>
    <comment ref="EQ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"IQ_SALE_INTAN_CF", $C32)</t>
        </r>
      </text>
    </comment>
    <comment ref="ER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"IQ_INVEST_SECURITY_CF", $C32)</t>
        </r>
      </text>
    </comment>
    <comment ref="ES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"IQ_INVEST_LOANS_CF", $C32)</t>
        </r>
      </text>
    </comment>
    <comment ref="ET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"IQ_OTHER_INVEST_ACT_SUPPL", $C32)</t>
        </r>
      </text>
    </comment>
    <comment ref="EU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"IQ_CASH_INVEST", $C32)</t>
        </r>
      </text>
    </comment>
    <comment ref="EV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"IQ_ST_DEBT_ISSUED", $C32)</t>
        </r>
      </text>
    </comment>
    <comment ref="EW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"IQ_LT_DEBT_ISSUED", $C32)</t>
        </r>
      </text>
    </comment>
    <comment ref="EX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"IQ_TOTAL_DEBT_ISSUED", $C32)</t>
        </r>
      </text>
    </comment>
    <comment ref="EY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"IQ_ST_DEBT_REPAID", $C32)</t>
        </r>
      </text>
    </comment>
    <comment ref="EZ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"IQ_LT_DEBT_REPAID", $C32)</t>
        </r>
      </text>
    </comment>
    <comment ref="FA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"IQ_TOTAL_DEBT_REPAID", $C32)</t>
        </r>
      </text>
    </comment>
    <comment ref="FB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"IQ_COMMON_ISSUED", $C32)</t>
        </r>
      </text>
    </comment>
    <comment ref="FC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"IQ_COMMON_REP", $C32)</t>
        </r>
      </text>
    </comment>
    <comment ref="FD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"IQ_COMMON_DIV_CF", $C32)</t>
        </r>
      </text>
    </comment>
    <comment ref="FE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"IQ_COMMON_PREF_DIV_CF", $C32)</t>
        </r>
      </text>
    </comment>
    <comment ref="FF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"IQ_TOTAL_DIV_PAID_CF", $C32)</t>
        </r>
      </text>
    </comment>
    <comment ref="FG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"IQ_SPECIAL_DIV_CF", $C32)</t>
        </r>
      </text>
    </comment>
    <comment ref="FH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"IQ_OTHER_FINANCE_ACT_SUPPL", $C32)</t>
        </r>
      </text>
    </comment>
    <comment ref="FI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"IQ_CASH_FINAN", $C32)</t>
        </r>
      </text>
    </comment>
    <comment ref="FJ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"IQ_FX", $C32)</t>
        </r>
      </text>
    </comment>
    <comment ref="FK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"IQ_NET_CHANGE", $C32)</t>
        </r>
      </text>
    </comment>
    <comment ref="FM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"IQ_CASH_INTEREST", $C32)</t>
        </r>
      </text>
    </comment>
    <comment ref="FN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"IQ_CASH_TAXES", $C32)</t>
        </r>
      </text>
    </comment>
    <comment ref="FO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"IQ_LEVERED_FCF", $C32)</t>
        </r>
      </text>
    </comment>
    <comment ref="FP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"IQ_UNLEVERED_FCF", $C32)</t>
        </r>
      </text>
    </comment>
    <comment ref="FQ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"IQ_CHANGE_NET_WORKING_CAPITAL", $C32)</t>
        </r>
      </text>
    </comment>
    <comment ref="FR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"IQ_NET_DEBT_ISSUED", $C32)</t>
        </r>
      </text>
    </comment>
    <comment ref="FS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"IQ_FILING_CURRENCY", $C32)</t>
        </r>
      </text>
    </comment>
    <comment ref="FT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"IQ_PERIODDATE_IS", $C32)</t>
        </r>
      </text>
    </comment>
    <comment ref="FU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"IQ_PERIODLENGTH_IS", $C32)</t>
        </r>
      </text>
    </comment>
    <comment ref="FV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"IQ_MARKETCAP", $FT32)</t>
        </r>
      </text>
    </comment>
    <comment ref="FW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"IQ_CUSTOM_BETA", $FT32)</t>
        </r>
      </text>
    </comment>
    <comment ref="FX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"IQ_BETA_5YR", $FT32)</t>
        </r>
      </text>
    </comment>
    <comment ref="FY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"IQ_BETA_2YR", $FT32)</t>
        </r>
      </text>
    </comment>
    <comment ref="FZ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"IQ_BETA_1YR", $FT32)</t>
        </r>
      </text>
    </comment>
    <comment ref="GC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=CIQ(B32, "IQ_CUSTOM_BETA", "-104W", FT32, , "^TOPIX", "JPY", "H")</t>
        </r>
      </text>
    </comment>
    <comment ref="GD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=CIQ(B32, "IQ_CUSTOM_BETA", "-104W", FT32, , "^N225", "JPY", "H")</t>
        </r>
      </text>
    </comment>
    <comment ref="E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"IQ_REV", $C33)</t>
        </r>
      </text>
    </comment>
    <comment ref="F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"IQ_OTHER_REV", $C33)</t>
        </r>
      </text>
    </comment>
    <comment ref="G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"IQ_TOTAL_REV", $C33)</t>
        </r>
      </text>
    </comment>
    <comment ref="H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"IQ_COGS", $C33)</t>
        </r>
      </text>
    </comment>
    <comment ref="I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"IQ_GP", $C33)</t>
        </r>
      </text>
    </comment>
    <comment ref="J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"IQ_SGA_SUPPL", $C33)</t>
        </r>
      </text>
    </comment>
    <comment ref="K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"IQ_PROV_BAD_DEBTS", $C33)</t>
        </r>
      </text>
    </comment>
    <comment ref="L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"IQ_RD_EXP", $C33)</t>
        </r>
      </text>
    </comment>
    <comment ref="M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"IQ_DA_SUPPL", $C33)</t>
        </r>
      </text>
    </comment>
    <comment ref="N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"IQ_GW_INTAN_AMORT", $C33)</t>
        </r>
      </text>
    </comment>
    <comment ref="O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"IQ_OTHER_OPER", $C33)</t>
        </r>
      </text>
    </comment>
    <comment ref="P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"IQ_TOTAL_OTHER_OPER", $C33)</t>
        </r>
      </text>
    </comment>
    <comment ref="Q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"IQ_OPER_INC", $C33)</t>
        </r>
      </text>
    </comment>
    <comment ref="R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"IQ_INTEREST_EXP", $C33)</t>
        </r>
      </text>
    </comment>
    <comment ref="S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"IQ_INTEREST_INVEST_INC", $C33)</t>
        </r>
      </text>
    </comment>
    <comment ref="T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"IQ_NET_INTEREST_EXP", $C33)</t>
        </r>
      </text>
    </comment>
    <comment ref="U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"IQ_INC_EQUITY", $C33)</t>
        </r>
      </text>
    </comment>
    <comment ref="V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"IQ_CURRENCY_GAIN", $C33)</t>
        </r>
      </text>
    </comment>
    <comment ref="W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"IQ_OTHER_NON_OPER_EXP_SUPPL", $C33)</t>
        </r>
      </text>
    </comment>
    <comment ref="X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"IQ_EBT_EXCL", $C33)</t>
        </r>
      </text>
    </comment>
    <comment ref="Y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"IQ_IMPAIRMENT_GW", $C33)</t>
        </r>
      </text>
    </comment>
    <comment ref="Z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"IQ_GAIN_INVEST", $C33)</t>
        </r>
      </text>
    </comment>
    <comment ref="AA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"IQ_GAIN_ASSETS", $C33)</t>
        </r>
      </text>
    </comment>
    <comment ref="AB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"IQ_ASSET_WRITEDOWN", $C33)</t>
        </r>
      </text>
    </comment>
    <comment ref="AC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"IQ_OTHER_UNUSUAL_SUPPL", $C33)</t>
        </r>
      </text>
    </comment>
    <comment ref="AD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"IQ_EBT", $C33)</t>
        </r>
      </text>
    </comment>
    <comment ref="AE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"IQ_INC_TAX", $C33)</t>
        </r>
      </text>
    </comment>
    <comment ref="AF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"IQ_EARNING_CO", $C33)</t>
        </r>
      </text>
    </comment>
    <comment ref="AG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"IQ_DO", $C33)</t>
        </r>
      </text>
    </comment>
    <comment ref="AH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"IQ_EXTRA_ACC_ITEMS", $C33)</t>
        </r>
      </text>
    </comment>
    <comment ref="AI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"IQ_NI_COMPANY", $C33)</t>
        </r>
      </text>
    </comment>
    <comment ref="AJ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"IQ_MINORITY_INTEREST_IS", $C33)</t>
        </r>
      </text>
    </comment>
    <comment ref="AK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"IQ_NI", $C33)</t>
        </r>
      </text>
    </comment>
    <comment ref="AL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"IQ_PREF_DIV_OTHER", $C33)</t>
        </r>
      </text>
    </comment>
    <comment ref="AN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"IQ_BASIC_EPS_INCL", $C33)</t>
        </r>
      </text>
    </comment>
    <comment ref="AO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"IQ_BASIC_EPS_EXCL", $C33)</t>
        </r>
      </text>
    </comment>
    <comment ref="AP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"IQ_BASIC_WEIGHT", $C33)</t>
        </r>
      </text>
    </comment>
    <comment ref="AQ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"IQ_DILUT_EPS_INCL", $C33)</t>
        </r>
      </text>
    </comment>
    <comment ref="AR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"IQ_DILUT_EPS_EXCL", $C33)</t>
        </r>
      </text>
    </comment>
    <comment ref="AS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"IQ_DILUT_WEIGHT", $C33)</t>
        </r>
      </text>
    </comment>
    <comment ref="AT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"IQ_DIV_SHARE", $C33)</t>
        </r>
      </text>
    </comment>
    <comment ref="AU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=-CIQ($B33, "IQ_TOTAL_DIV_PAID_CF", $C33)/CIQ($B33, "IQ_NI", $C33)</t>
        </r>
      </text>
    </comment>
    <comment ref="AW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"IQ_EBITDA", $C33)</t>
        </r>
      </text>
    </comment>
    <comment ref="AX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"IQ_EBITA", $C33)</t>
        </r>
      </text>
    </comment>
    <comment ref="AY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"IQ_EBIT", $C33)</t>
        </r>
      </text>
    </comment>
    <comment ref="AZ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"IQ_EFFECT_TAX_RATE", $C33)/100</t>
        </r>
      </text>
    </comment>
    <comment ref="BA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"IQ_PERIODDATE_IS", $C33)</t>
        </r>
      </text>
    </comment>
    <comment ref="BC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"IQ_ADVERTISING", $C33)</t>
        </r>
      </text>
    </comment>
    <comment ref="BD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"IQ_SALES_MARKETING", $C33)</t>
        </r>
      </text>
    </comment>
    <comment ref="BE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"IQ_GA_EXP", $C33)</t>
        </r>
      </text>
    </comment>
    <comment ref="BF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"IQ_RD_EXP_FN", $C33)</t>
        </r>
      </text>
    </comment>
    <comment ref="BG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"IQ_NET_RENTAL_EXP", $C33)</t>
        </r>
      </text>
    </comment>
    <comment ref="BH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"IQ_IMPUT_OPER_LEASE_INT_EXP", $C33)</t>
        </r>
      </text>
    </comment>
    <comment ref="BI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"IQ_IMPUT_OPER_LEASE_DEPR", $C33)</t>
        </r>
      </text>
    </comment>
    <comment ref="BL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"IQ_CASH_EQUIV", $C33)</t>
        </r>
      </text>
    </comment>
    <comment ref="BM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"IQ_ST_INVEST", $C33)</t>
        </r>
      </text>
    </comment>
    <comment ref="BN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"IQ_CASH_ST_INVEST", $C33)</t>
        </r>
      </text>
    </comment>
    <comment ref="BO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"IQ_AR", $C33)</t>
        </r>
      </text>
    </comment>
    <comment ref="BP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"IQ_TOTAL_RECEIV", $C33)</t>
        </r>
      </text>
    </comment>
    <comment ref="BQ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"IQ_INVENTORY", $C33)</t>
        </r>
      </text>
    </comment>
    <comment ref="BR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"IQ_DEF_TAX_ASSETS_CURRENT", $C33)</t>
        </r>
      </text>
    </comment>
    <comment ref="BS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"IQ_OTHER_CA_SUPPL", $C33)</t>
        </r>
      </text>
    </comment>
    <comment ref="BT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"IQ_TOTAL_CA", $C33)</t>
        </r>
      </text>
    </comment>
    <comment ref="BU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"IQ_GPPE", $C33)</t>
        </r>
      </text>
    </comment>
    <comment ref="BV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"IQ_AD", $C33)</t>
        </r>
      </text>
    </comment>
    <comment ref="BW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"IQ_NPPE", $C33)</t>
        </r>
      </text>
    </comment>
    <comment ref="BX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"IQ_LT_INVEST", $C33)</t>
        </r>
      </text>
    </comment>
    <comment ref="BY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"IQ_GW", $C33)</t>
        </r>
      </text>
    </comment>
    <comment ref="BZ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"IQ_OTHER_INTAN", $C33)</t>
        </r>
      </text>
    </comment>
    <comment ref="CA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"IQ_LOANS_RECEIV_LT", $C33)</t>
        </r>
      </text>
    </comment>
    <comment ref="CB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"IQ_DEF_TAX_ASSETS_LT", $C33)</t>
        </r>
      </text>
    </comment>
    <comment ref="CC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"IQ_OTHER_LT_ASSETS", $C33)</t>
        </r>
      </text>
    </comment>
    <comment ref="CD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"IQ_TOTAL_ASSETS", $C33)</t>
        </r>
      </text>
    </comment>
    <comment ref="CF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"IQ_AP", $C33)</t>
        </r>
      </text>
    </comment>
    <comment ref="CG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"IQ_AE", $C33)</t>
        </r>
      </text>
    </comment>
    <comment ref="CH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"IQ_ST_DEBT", $C33)</t>
        </r>
      </text>
    </comment>
    <comment ref="CI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"IQ_CURRENT_PORT_DEBT", $C33)</t>
        </r>
      </text>
    </comment>
    <comment ref="CJ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"IQ_CURRENT_PORT_LEASES", $C33)</t>
        </r>
      </text>
    </comment>
    <comment ref="CK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"IQ_INC_TAX_PAY_CURRENT", $C33)</t>
        </r>
      </text>
    </comment>
    <comment ref="CL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"IQ_OTHER_CL_SUPPL", $C33)</t>
        </r>
      </text>
    </comment>
    <comment ref="CM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"IQ_TOTAL_CL", $C33)</t>
        </r>
      </text>
    </comment>
    <comment ref="CN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"IQ_LT_DEBT", $C33)</t>
        </r>
      </text>
    </comment>
    <comment ref="CO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"IQ_CAPITAL_LEASES", $C33)</t>
        </r>
      </text>
    </comment>
    <comment ref="CP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"IQ_PENSION", $C33)</t>
        </r>
      </text>
    </comment>
    <comment ref="CQ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"IQ_DEF_TAX_LIAB_LT", $C33)</t>
        </r>
      </text>
    </comment>
    <comment ref="CR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"IQ_OTHER_LIAB_LT", $C33)</t>
        </r>
      </text>
    </comment>
    <comment ref="CS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"IQ_TOTAL_LIAB", $C33)</t>
        </r>
      </text>
    </comment>
    <comment ref="CT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"IQ_COMMON", $C33)</t>
        </r>
      </text>
    </comment>
    <comment ref="CU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"IQ_APIC", $C33)</t>
        </r>
      </text>
    </comment>
    <comment ref="CV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"IQ_RE", $C33)</t>
        </r>
      </text>
    </comment>
    <comment ref="CW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"IQ_TREASURY", $C33)</t>
        </r>
      </text>
    </comment>
    <comment ref="CX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"IQ_OTHER_EQUITY", $C33)</t>
        </r>
      </text>
    </comment>
    <comment ref="CY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"IQ_TOTAL_COMMON_EQUITY", $C33)</t>
        </r>
      </text>
    </comment>
    <comment ref="CZ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"IQ_MINORITY_INTEREST", $C33)</t>
        </r>
      </text>
    </comment>
    <comment ref="DA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"IQ_TOTAL_EQUITY", $C33)</t>
        </r>
      </text>
    </comment>
    <comment ref="DB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"IQ_TOTAL_LIAB_EQUITY", $C33)</t>
        </r>
      </text>
    </comment>
    <comment ref="DD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"IQ_TOTAL_OUTSTANDING_FILING_DATE", $C33)</t>
        </r>
      </text>
    </comment>
    <comment ref="DE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"IQ_TOTAL_OUTSTANDING_BS_DATE", $C33)</t>
        </r>
      </text>
    </comment>
    <comment ref="DF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"IQ_BV_SHARE", $C33)</t>
        </r>
      </text>
    </comment>
    <comment ref="DG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"IQ_TOTAL_DEBT", $C33)</t>
        </r>
      </text>
    </comment>
    <comment ref="DH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"IQ_NET_DEBT", $C33)</t>
        </r>
      </text>
    </comment>
    <comment ref="DI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"IQ_DEBT_EQUIV_NET_PBO", $C33)</t>
        </r>
      </text>
    </comment>
    <comment ref="DJ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"IQ_DEBT_EQUIV_OPER_LEASE", $C33)</t>
        </r>
      </text>
    </comment>
    <comment ref="DK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"IQ_MINORITY_INTEREST_TOTAL", $C33)</t>
        </r>
      </text>
    </comment>
    <comment ref="DL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"IQ_EQUITY_METHOD", $C33)</t>
        </r>
      </text>
    </comment>
    <comment ref="DM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"IQ_RAW_INV", $C33)</t>
        </r>
      </text>
    </comment>
    <comment ref="DN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"IQ_WIP_INV", $C33)</t>
        </r>
      </text>
    </comment>
    <comment ref="DO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"IQ_FINISHED_INV", $C33)</t>
        </r>
      </text>
    </comment>
    <comment ref="DP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"IQ_LAND", $C33)</t>
        </r>
      </text>
    </comment>
    <comment ref="DQ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"IQ_BUILDINGS", $C33)</t>
        </r>
      </text>
    </comment>
    <comment ref="DR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"IQ_MACHINERY", $C33)</t>
        </r>
      </text>
    </comment>
    <comment ref="DS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"IQ_CIP", $C33)</t>
        </r>
      </text>
    </comment>
    <comment ref="DT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"IQ_FULL_TIME", $C33)</t>
        </r>
      </text>
    </comment>
    <comment ref="DU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"IQ_PART_TIME", $C33)</t>
        </r>
      </text>
    </comment>
    <comment ref="DW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"IQ_NI_CF", $C33)</t>
        </r>
      </text>
    </comment>
    <comment ref="DX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"IQ_DA_SUPPL_CF", $C33)</t>
        </r>
      </text>
    </comment>
    <comment ref="DY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"IQ_GW_INTAN_AMORT_CF", $C33)</t>
        </r>
      </text>
    </comment>
    <comment ref="DZ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"IQ_DA_CF", $C33)</t>
        </r>
      </text>
    </comment>
    <comment ref="EA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"IQ_MINORITY_INTEREST_CF", $C33)</t>
        </r>
      </text>
    </comment>
    <comment ref="EB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"IQ_GAIN_ASSETS_CF", $C33)</t>
        </r>
      </text>
    </comment>
    <comment ref="EC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"IQ_GAIN_INVEST_CF", $C33)</t>
        </r>
      </text>
    </comment>
    <comment ref="ED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"IQ_ASSET_WRITEDOWN_CF", $C33)</t>
        </r>
      </text>
    </comment>
    <comment ref="EE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"IQ_INC_EQUITY_CF", $C33)</t>
        </r>
      </text>
    </comment>
    <comment ref="EF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"IQ_PROV_BAD_DEBTS_CF", $C33)</t>
        </r>
      </text>
    </comment>
    <comment ref="EG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"IQ_OTHER_OPER_ACT", $C33)</t>
        </r>
      </text>
    </comment>
    <comment ref="EH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"IQ_CHANGE_AR", $C33)</t>
        </r>
      </text>
    </comment>
    <comment ref="EI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"IQ_CHANGE_INVENTORY", $C33)</t>
        </r>
      </text>
    </comment>
    <comment ref="EJ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"IQ_CHANGE_AP", $C33)</t>
        </r>
      </text>
    </comment>
    <comment ref="EK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"IQ_CHANGE_OTHER_NET_OPER_ASSETS", $C33)</t>
        </r>
      </text>
    </comment>
    <comment ref="EL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"IQ_CASH_OPER", $C33)</t>
        </r>
      </text>
    </comment>
    <comment ref="EM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"IQ_CAPEX", $C33)</t>
        </r>
      </text>
    </comment>
    <comment ref="EN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"IQ_SALE_PPE_CF", $C33)</t>
        </r>
      </text>
    </comment>
    <comment ref="EO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"IQ_CASH_ACQUIRE_CF", $C33)</t>
        </r>
      </text>
    </comment>
    <comment ref="EP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"IQ_DIVEST_CF", $C33)</t>
        </r>
      </text>
    </comment>
    <comment ref="EQ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"IQ_SALE_INTAN_CF", $C33)</t>
        </r>
      </text>
    </comment>
    <comment ref="ER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"IQ_INVEST_SECURITY_CF", $C33)</t>
        </r>
      </text>
    </comment>
    <comment ref="ES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"IQ_INVEST_LOANS_CF", $C33)</t>
        </r>
      </text>
    </comment>
    <comment ref="ET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"IQ_OTHER_INVEST_ACT_SUPPL", $C33)</t>
        </r>
      </text>
    </comment>
    <comment ref="EU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"IQ_CASH_INVEST", $C33)</t>
        </r>
      </text>
    </comment>
    <comment ref="EV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"IQ_ST_DEBT_ISSUED", $C33)</t>
        </r>
      </text>
    </comment>
    <comment ref="EW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"IQ_LT_DEBT_ISSUED", $C33)</t>
        </r>
      </text>
    </comment>
    <comment ref="EX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"IQ_TOTAL_DEBT_ISSUED", $C33)</t>
        </r>
      </text>
    </comment>
    <comment ref="EY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"IQ_ST_DEBT_REPAID", $C33)</t>
        </r>
      </text>
    </comment>
    <comment ref="EZ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"IQ_LT_DEBT_REPAID", $C33)</t>
        </r>
      </text>
    </comment>
    <comment ref="FA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"IQ_TOTAL_DEBT_REPAID", $C33)</t>
        </r>
      </text>
    </comment>
    <comment ref="FB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"IQ_COMMON_ISSUED", $C33)</t>
        </r>
      </text>
    </comment>
    <comment ref="FC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"IQ_COMMON_REP", $C33)</t>
        </r>
      </text>
    </comment>
    <comment ref="FD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"IQ_COMMON_DIV_CF", $C33)</t>
        </r>
      </text>
    </comment>
    <comment ref="FE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"IQ_COMMON_PREF_DIV_CF", $C33)</t>
        </r>
      </text>
    </comment>
    <comment ref="FF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"IQ_TOTAL_DIV_PAID_CF", $C33)</t>
        </r>
      </text>
    </comment>
    <comment ref="FG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"IQ_SPECIAL_DIV_CF", $C33)</t>
        </r>
      </text>
    </comment>
    <comment ref="FH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"IQ_OTHER_FINANCE_ACT_SUPPL", $C33)</t>
        </r>
      </text>
    </comment>
    <comment ref="FI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"IQ_CASH_FINAN", $C33)</t>
        </r>
      </text>
    </comment>
    <comment ref="FJ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"IQ_FX", $C33)</t>
        </r>
      </text>
    </comment>
    <comment ref="FK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"IQ_NET_CHANGE", $C33)</t>
        </r>
      </text>
    </comment>
    <comment ref="FM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"IQ_CASH_INTEREST", $C33)</t>
        </r>
      </text>
    </comment>
    <comment ref="FN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"IQ_CASH_TAXES", $C33)</t>
        </r>
      </text>
    </comment>
    <comment ref="FO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"IQ_LEVERED_FCF", $C33)</t>
        </r>
      </text>
    </comment>
    <comment ref="FP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"IQ_UNLEVERED_FCF", $C33)</t>
        </r>
      </text>
    </comment>
    <comment ref="FQ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"IQ_CHANGE_NET_WORKING_CAPITAL", $C33)</t>
        </r>
      </text>
    </comment>
    <comment ref="FR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"IQ_NET_DEBT_ISSUED", $C33)</t>
        </r>
      </text>
    </comment>
    <comment ref="FS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"IQ_FILING_CURRENCY", $C33)</t>
        </r>
      </text>
    </comment>
    <comment ref="FT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"IQ_PERIODDATE_IS", $C33)</t>
        </r>
      </text>
    </comment>
    <comment ref="FU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"IQ_PERIODLENGTH_IS", $C33)</t>
        </r>
      </text>
    </comment>
    <comment ref="FV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"IQ_MARKETCAP", $FT33)</t>
        </r>
      </text>
    </comment>
    <comment ref="FW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"IQ_CUSTOM_BETA", $FT33)</t>
        </r>
      </text>
    </comment>
    <comment ref="FX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"IQ_BETA_5YR", $FT33)</t>
        </r>
      </text>
    </comment>
    <comment ref="FY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"IQ_BETA_2YR", $FT33)</t>
        </r>
      </text>
    </comment>
    <comment ref="FZ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"IQ_BETA_1YR", $FT33)</t>
        </r>
      </text>
    </comment>
    <comment ref="GC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=CIQ(B33, "IQ_CUSTOM_BETA", "-104W", FT33, , "^TOPIX", "JPY", "H")</t>
        </r>
      </text>
    </comment>
    <comment ref="GD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=CIQ(B33, "IQ_CUSTOM_BETA", "-104W", FT33, , "^N225", "JPY", "H")</t>
        </r>
      </text>
    </comment>
    <comment ref="E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"IQ_REV", $C34)</t>
        </r>
      </text>
    </comment>
    <comment ref="F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"IQ_OTHER_REV", $C34)</t>
        </r>
      </text>
    </comment>
    <comment ref="G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"IQ_TOTAL_REV", $C34)</t>
        </r>
      </text>
    </comment>
    <comment ref="H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"IQ_COGS", $C34)</t>
        </r>
      </text>
    </comment>
    <comment ref="I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"IQ_GP", $C34)</t>
        </r>
      </text>
    </comment>
    <comment ref="J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"IQ_SGA_SUPPL", $C34)</t>
        </r>
      </text>
    </comment>
    <comment ref="K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"IQ_PROV_BAD_DEBTS", $C34)</t>
        </r>
      </text>
    </comment>
    <comment ref="L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"IQ_RD_EXP", $C34)</t>
        </r>
      </text>
    </comment>
    <comment ref="M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"IQ_DA_SUPPL", $C34)</t>
        </r>
      </text>
    </comment>
    <comment ref="N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"IQ_GW_INTAN_AMORT", $C34)</t>
        </r>
      </text>
    </comment>
    <comment ref="O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"IQ_OTHER_OPER", $C34)</t>
        </r>
      </text>
    </comment>
    <comment ref="P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"IQ_TOTAL_OTHER_OPER", $C34)</t>
        </r>
      </text>
    </comment>
    <comment ref="Q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"IQ_OPER_INC", $C34)</t>
        </r>
      </text>
    </comment>
    <comment ref="R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"IQ_INTEREST_EXP", $C34)</t>
        </r>
      </text>
    </comment>
    <comment ref="S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"IQ_INTEREST_INVEST_INC", $C34)</t>
        </r>
      </text>
    </comment>
    <comment ref="T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"IQ_NET_INTEREST_EXP", $C34)</t>
        </r>
      </text>
    </comment>
    <comment ref="U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"IQ_INC_EQUITY", $C34)</t>
        </r>
      </text>
    </comment>
    <comment ref="V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"IQ_CURRENCY_GAIN", $C34)</t>
        </r>
      </text>
    </comment>
    <comment ref="W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"IQ_OTHER_NON_OPER_EXP_SUPPL", $C34)</t>
        </r>
      </text>
    </comment>
    <comment ref="X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"IQ_EBT_EXCL", $C34)</t>
        </r>
      </text>
    </comment>
    <comment ref="Y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"IQ_IMPAIRMENT_GW", $C34)</t>
        </r>
      </text>
    </comment>
    <comment ref="Z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"IQ_GAIN_INVEST", $C34)</t>
        </r>
      </text>
    </comment>
    <comment ref="AA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"IQ_GAIN_ASSETS", $C34)</t>
        </r>
      </text>
    </comment>
    <comment ref="AB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"IQ_ASSET_WRITEDOWN", $C34)</t>
        </r>
      </text>
    </comment>
    <comment ref="AC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"IQ_OTHER_UNUSUAL_SUPPL", $C34)</t>
        </r>
      </text>
    </comment>
    <comment ref="AD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"IQ_EBT", $C34)</t>
        </r>
      </text>
    </comment>
    <comment ref="AE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"IQ_INC_TAX", $C34)</t>
        </r>
      </text>
    </comment>
    <comment ref="AF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"IQ_EARNING_CO", $C34)</t>
        </r>
      </text>
    </comment>
    <comment ref="AG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"IQ_DO", $C34)</t>
        </r>
      </text>
    </comment>
    <comment ref="AH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"IQ_EXTRA_ACC_ITEMS", $C34)</t>
        </r>
      </text>
    </comment>
    <comment ref="AI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"IQ_NI_COMPANY", $C34)</t>
        </r>
      </text>
    </comment>
    <comment ref="AJ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"IQ_MINORITY_INTEREST_IS", $C34)</t>
        </r>
      </text>
    </comment>
    <comment ref="AK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"IQ_NI", $C34)</t>
        </r>
      </text>
    </comment>
    <comment ref="AL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"IQ_PREF_DIV_OTHER", $C34)</t>
        </r>
      </text>
    </comment>
    <comment ref="AN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"IQ_BASIC_EPS_INCL", $C34)</t>
        </r>
      </text>
    </comment>
    <comment ref="AO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"IQ_BASIC_EPS_EXCL", $C34)</t>
        </r>
      </text>
    </comment>
    <comment ref="AP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"IQ_BASIC_WEIGHT", $C34)</t>
        </r>
      </text>
    </comment>
    <comment ref="AQ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"IQ_DILUT_EPS_INCL", $C34)</t>
        </r>
      </text>
    </comment>
    <comment ref="AR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"IQ_DILUT_EPS_EXCL", $C34)</t>
        </r>
      </text>
    </comment>
    <comment ref="AS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"IQ_DILUT_WEIGHT", $C34)</t>
        </r>
      </text>
    </comment>
    <comment ref="AT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"IQ_DIV_SHARE", $C34)</t>
        </r>
      </text>
    </comment>
    <comment ref="AU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=-CIQ($B34, "IQ_TOTAL_DIV_PAID_CF", $C34)/CIQ($B34, "IQ_NI", $C34)</t>
        </r>
      </text>
    </comment>
    <comment ref="AW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"IQ_EBITDA", $C34)</t>
        </r>
      </text>
    </comment>
    <comment ref="AX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"IQ_EBITA", $C34)</t>
        </r>
      </text>
    </comment>
    <comment ref="AY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"IQ_EBIT", $C34)</t>
        </r>
      </text>
    </comment>
    <comment ref="AZ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"IQ_EFFECT_TAX_RATE", $C34)/100</t>
        </r>
      </text>
    </comment>
    <comment ref="BA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"IQ_PERIODDATE_IS", $C34)</t>
        </r>
      </text>
    </comment>
    <comment ref="BC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"IQ_ADVERTISING", $C34)</t>
        </r>
      </text>
    </comment>
    <comment ref="BD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"IQ_SALES_MARKETING", $C34)</t>
        </r>
      </text>
    </comment>
    <comment ref="BE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"IQ_GA_EXP", $C34)</t>
        </r>
      </text>
    </comment>
    <comment ref="BF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"IQ_RD_EXP_FN", $C34)</t>
        </r>
      </text>
    </comment>
    <comment ref="BG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"IQ_NET_RENTAL_EXP", $C34)</t>
        </r>
      </text>
    </comment>
    <comment ref="BH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"IQ_IMPUT_OPER_LEASE_INT_EXP", $C34)</t>
        </r>
      </text>
    </comment>
    <comment ref="BI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"IQ_IMPUT_OPER_LEASE_DEPR", $C34)</t>
        </r>
      </text>
    </comment>
    <comment ref="BL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"IQ_CASH_EQUIV", $C34)</t>
        </r>
      </text>
    </comment>
    <comment ref="BM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"IQ_ST_INVEST", $C34)</t>
        </r>
      </text>
    </comment>
    <comment ref="BN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"IQ_CASH_ST_INVEST", $C34)</t>
        </r>
      </text>
    </comment>
    <comment ref="BO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"IQ_AR", $C34)</t>
        </r>
      </text>
    </comment>
    <comment ref="BP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"IQ_TOTAL_RECEIV", $C34)</t>
        </r>
      </text>
    </comment>
    <comment ref="BQ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"IQ_INVENTORY", $C34)</t>
        </r>
      </text>
    </comment>
    <comment ref="BR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"IQ_DEF_TAX_ASSETS_CURRENT", $C34)</t>
        </r>
      </text>
    </comment>
    <comment ref="BS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"IQ_OTHER_CA_SUPPL", $C34)</t>
        </r>
      </text>
    </comment>
    <comment ref="BT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"IQ_TOTAL_CA", $C34)</t>
        </r>
      </text>
    </comment>
    <comment ref="BU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"IQ_GPPE", $C34)</t>
        </r>
      </text>
    </comment>
    <comment ref="BV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"IQ_AD", $C34)</t>
        </r>
      </text>
    </comment>
    <comment ref="BW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"IQ_NPPE", $C34)</t>
        </r>
      </text>
    </comment>
    <comment ref="BX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"IQ_LT_INVEST", $C34)</t>
        </r>
      </text>
    </comment>
    <comment ref="BY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"IQ_GW", $C34)</t>
        </r>
      </text>
    </comment>
    <comment ref="BZ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"IQ_OTHER_INTAN", $C34)</t>
        </r>
      </text>
    </comment>
    <comment ref="CA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"IQ_LOANS_RECEIV_LT", $C34)</t>
        </r>
      </text>
    </comment>
    <comment ref="CB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"IQ_DEF_TAX_ASSETS_LT", $C34)</t>
        </r>
      </text>
    </comment>
    <comment ref="CC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"IQ_OTHER_LT_ASSETS", $C34)</t>
        </r>
      </text>
    </comment>
    <comment ref="CD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"IQ_TOTAL_ASSETS", $C34)</t>
        </r>
      </text>
    </comment>
    <comment ref="CF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"IQ_AP", $C34)</t>
        </r>
      </text>
    </comment>
    <comment ref="CG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"IQ_AE", $C34)</t>
        </r>
      </text>
    </comment>
    <comment ref="CH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"IQ_ST_DEBT", $C34)</t>
        </r>
      </text>
    </comment>
    <comment ref="CI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"IQ_CURRENT_PORT_DEBT", $C34)</t>
        </r>
      </text>
    </comment>
    <comment ref="CJ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"IQ_CURRENT_PORT_LEASES", $C34)</t>
        </r>
      </text>
    </comment>
    <comment ref="CK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"IQ_INC_TAX_PAY_CURRENT", $C34)</t>
        </r>
      </text>
    </comment>
    <comment ref="CL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"IQ_OTHER_CL_SUPPL", $C34)</t>
        </r>
      </text>
    </comment>
    <comment ref="CM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"IQ_TOTAL_CL", $C34)</t>
        </r>
      </text>
    </comment>
    <comment ref="CN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"IQ_LT_DEBT", $C34)</t>
        </r>
      </text>
    </comment>
    <comment ref="CO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"IQ_CAPITAL_LEASES", $C34)</t>
        </r>
      </text>
    </comment>
    <comment ref="CP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"IQ_PENSION", $C34)</t>
        </r>
      </text>
    </comment>
    <comment ref="CQ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"IQ_DEF_TAX_LIAB_LT", $C34)</t>
        </r>
      </text>
    </comment>
    <comment ref="CR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"IQ_OTHER_LIAB_LT", $C34)</t>
        </r>
      </text>
    </comment>
    <comment ref="CS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"IQ_TOTAL_LIAB", $C34)</t>
        </r>
      </text>
    </comment>
    <comment ref="CT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"IQ_COMMON", $C34)</t>
        </r>
      </text>
    </comment>
    <comment ref="CU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"IQ_APIC", $C34)</t>
        </r>
      </text>
    </comment>
    <comment ref="CV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"IQ_RE", $C34)</t>
        </r>
      </text>
    </comment>
    <comment ref="CW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"IQ_TREASURY", $C34)</t>
        </r>
      </text>
    </comment>
    <comment ref="CX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"IQ_OTHER_EQUITY", $C34)</t>
        </r>
      </text>
    </comment>
    <comment ref="CY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"IQ_TOTAL_COMMON_EQUITY", $C34)</t>
        </r>
      </text>
    </comment>
    <comment ref="CZ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"IQ_MINORITY_INTEREST", $C34)</t>
        </r>
      </text>
    </comment>
    <comment ref="DA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"IQ_TOTAL_EQUITY", $C34)</t>
        </r>
      </text>
    </comment>
    <comment ref="DB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"IQ_TOTAL_LIAB_EQUITY", $C34)</t>
        </r>
      </text>
    </comment>
    <comment ref="DD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"IQ_TOTAL_OUTSTANDING_FILING_DATE", $C34)</t>
        </r>
      </text>
    </comment>
    <comment ref="DE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"IQ_TOTAL_OUTSTANDING_BS_DATE", $C34)</t>
        </r>
      </text>
    </comment>
    <comment ref="DF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"IQ_BV_SHARE", $C34)</t>
        </r>
      </text>
    </comment>
    <comment ref="DG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"IQ_TOTAL_DEBT", $C34)</t>
        </r>
      </text>
    </comment>
    <comment ref="DH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"IQ_NET_DEBT", $C34)</t>
        </r>
      </text>
    </comment>
    <comment ref="DI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"IQ_DEBT_EQUIV_NET_PBO", $C34)</t>
        </r>
      </text>
    </comment>
    <comment ref="DJ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"IQ_DEBT_EQUIV_OPER_LEASE", $C34)</t>
        </r>
      </text>
    </comment>
    <comment ref="DK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"IQ_MINORITY_INTEREST_TOTAL", $C34)</t>
        </r>
      </text>
    </comment>
    <comment ref="DL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"IQ_EQUITY_METHOD", $C34)</t>
        </r>
      </text>
    </comment>
    <comment ref="DM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"IQ_RAW_INV", $C34)</t>
        </r>
      </text>
    </comment>
    <comment ref="DN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"IQ_WIP_INV", $C34)</t>
        </r>
      </text>
    </comment>
    <comment ref="DO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"IQ_FINISHED_INV", $C34)</t>
        </r>
      </text>
    </comment>
    <comment ref="DP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"IQ_LAND", $C34)</t>
        </r>
      </text>
    </comment>
    <comment ref="DQ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"IQ_BUILDINGS", $C34)</t>
        </r>
      </text>
    </comment>
    <comment ref="DR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"IQ_MACHINERY", $C34)</t>
        </r>
      </text>
    </comment>
    <comment ref="DS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"IQ_CIP", $C34)</t>
        </r>
      </text>
    </comment>
    <comment ref="DT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"IQ_FULL_TIME", $C34)</t>
        </r>
      </text>
    </comment>
    <comment ref="DU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"IQ_PART_TIME", $C34)</t>
        </r>
      </text>
    </comment>
    <comment ref="DW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"IQ_NI_CF", $C34)</t>
        </r>
      </text>
    </comment>
    <comment ref="DX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"IQ_DA_SUPPL_CF", $C34)</t>
        </r>
      </text>
    </comment>
    <comment ref="DY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"IQ_GW_INTAN_AMORT_CF", $C34)</t>
        </r>
      </text>
    </comment>
    <comment ref="DZ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"IQ_DA_CF", $C34)</t>
        </r>
      </text>
    </comment>
    <comment ref="EA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"IQ_MINORITY_INTEREST_CF", $C34)</t>
        </r>
      </text>
    </comment>
    <comment ref="EB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"IQ_GAIN_ASSETS_CF", $C34)</t>
        </r>
      </text>
    </comment>
    <comment ref="EC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"IQ_GAIN_INVEST_CF", $C34)</t>
        </r>
      </text>
    </comment>
    <comment ref="ED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"IQ_ASSET_WRITEDOWN_CF", $C34)</t>
        </r>
      </text>
    </comment>
    <comment ref="EE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"IQ_INC_EQUITY_CF", $C34)</t>
        </r>
      </text>
    </comment>
    <comment ref="EF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"IQ_PROV_BAD_DEBTS_CF", $C34)</t>
        </r>
      </text>
    </comment>
    <comment ref="EG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"IQ_OTHER_OPER_ACT", $C34)</t>
        </r>
      </text>
    </comment>
    <comment ref="EH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"IQ_CHANGE_AR", $C34)</t>
        </r>
      </text>
    </comment>
    <comment ref="EI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"IQ_CHANGE_INVENTORY", $C34)</t>
        </r>
      </text>
    </comment>
    <comment ref="EJ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"IQ_CHANGE_AP", $C34)</t>
        </r>
      </text>
    </comment>
    <comment ref="EK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"IQ_CHANGE_OTHER_NET_OPER_ASSETS", $C34)</t>
        </r>
      </text>
    </comment>
    <comment ref="EL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"IQ_CASH_OPER", $C34)</t>
        </r>
      </text>
    </comment>
    <comment ref="EM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"IQ_CAPEX", $C34)</t>
        </r>
      </text>
    </comment>
    <comment ref="EN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"IQ_SALE_PPE_CF", $C34)</t>
        </r>
      </text>
    </comment>
    <comment ref="EO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"IQ_CASH_ACQUIRE_CF", $C34)</t>
        </r>
      </text>
    </comment>
    <comment ref="EP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"IQ_DIVEST_CF", $C34)</t>
        </r>
      </text>
    </comment>
    <comment ref="EQ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"IQ_SALE_INTAN_CF", $C34)</t>
        </r>
      </text>
    </comment>
    <comment ref="ER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"IQ_INVEST_SECURITY_CF", $C34)</t>
        </r>
      </text>
    </comment>
    <comment ref="ES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"IQ_INVEST_LOANS_CF", $C34)</t>
        </r>
      </text>
    </comment>
    <comment ref="ET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"IQ_OTHER_INVEST_ACT_SUPPL", $C34)</t>
        </r>
      </text>
    </comment>
    <comment ref="EU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"IQ_CASH_INVEST", $C34)</t>
        </r>
      </text>
    </comment>
    <comment ref="EV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"IQ_ST_DEBT_ISSUED", $C34)</t>
        </r>
      </text>
    </comment>
    <comment ref="EW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"IQ_LT_DEBT_ISSUED", $C34)</t>
        </r>
      </text>
    </comment>
    <comment ref="EX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"IQ_TOTAL_DEBT_ISSUED", $C34)</t>
        </r>
      </text>
    </comment>
    <comment ref="EY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"IQ_ST_DEBT_REPAID", $C34)</t>
        </r>
      </text>
    </comment>
    <comment ref="EZ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"IQ_LT_DEBT_REPAID", $C34)</t>
        </r>
      </text>
    </comment>
    <comment ref="FA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"IQ_TOTAL_DEBT_REPAID", $C34)</t>
        </r>
      </text>
    </comment>
    <comment ref="FB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"IQ_COMMON_ISSUED", $C34)</t>
        </r>
      </text>
    </comment>
    <comment ref="FC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"IQ_COMMON_REP", $C34)</t>
        </r>
      </text>
    </comment>
    <comment ref="FD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"IQ_COMMON_DIV_CF", $C34)</t>
        </r>
      </text>
    </comment>
    <comment ref="FE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"IQ_COMMON_PREF_DIV_CF", $C34)</t>
        </r>
      </text>
    </comment>
    <comment ref="FF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"IQ_TOTAL_DIV_PAID_CF", $C34)</t>
        </r>
      </text>
    </comment>
    <comment ref="FG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"IQ_SPECIAL_DIV_CF", $C34)</t>
        </r>
      </text>
    </comment>
    <comment ref="FH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"IQ_OTHER_FINANCE_ACT_SUPPL", $C34)</t>
        </r>
      </text>
    </comment>
    <comment ref="FI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"IQ_CASH_FINAN", $C34)</t>
        </r>
      </text>
    </comment>
    <comment ref="FJ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"IQ_FX", $C34)</t>
        </r>
      </text>
    </comment>
    <comment ref="FK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"IQ_NET_CHANGE", $C34)</t>
        </r>
      </text>
    </comment>
    <comment ref="FM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"IQ_CASH_INTEREST", $C34)</t>
        </r>
      </text>
    </comment>
    <comment ref="FN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"IQ_CASH_TAXES", $C34)</t>
        </r>
      </text>
    </comment>
    <comment ref="FO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"IQ_LEVERED_FCF", $C34)</t>
        </r>
      </text>
    </comment>
    <comment ref="FP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"IQ_UNLEVERED_FCF", $C34)</t>
        </r>
      </text>
    </comment>
    <comment ref="FQ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"IQ_CHANGE_NET_WORKING_CAPITAL", $C34)</t>
        </r>
      </text>
    </comment>
    <comment ref="FR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"IQ_NET_DEBT_ISSUED", $C34)</t>
        </r>
      </text>
    </comment>
    <comment ref="FS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"IQ_FILING_CURRENCY", $C34)</t>
        </r>
      </text>
    </comment>
    <comment ref="FT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"IQ_PERIODDATE_IS", $C34)</t>
        </r>
      </text>
    </comment>
    <comment ref="FU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"IQ_PERIODLENGTH_IS", $C34)</t>
        </r>
      </text>
    </comment>
    <comment ref="FV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"IQ_MARKETCAP", $FT34)</t>
        </r>
      </text>
    </comment>
    <comment ref="FW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"IQ_CUSTOM_BETA", $FT34)</t>
        </r>
      </text>
    </comment>
    <comment ref="FX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"IQ_BETA_5YR", $FT34)</t>
        </r>
      </text>
    </comment>
    <comment ref="FY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"IQ_BETA_2YR", $FT34)</t>
        </r>
      </text>
    </comment>
    <comment ref="FZ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"IQ_BETA_1YR", $FT34)</t>
        </r>
      </text>
    </comment>
    <comment ref="GC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=CIQ(B34, "IQ_CUSTOM_BETA", "-104W", FT34, , "^TOPIX", "JPY", "H")</t>
        </r>
      </text>
    </comment>
    <comment ref="GD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=CIQ(B34, "IQ_CUSTOM_BETA", "-104W", FT34, , "^N225", "JPY", "H")</t>
        </r>
      </text>
    </comment>
    <comment ref="E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"IQ_REV", $C35)</t>
        </r>
      </text>
    </comment>
    <comment ref="F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"IQ_OTHER_REV", $C35)</t>
        </r>
      </text>
    </comment>
    <comment ref="G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"IQ_TOTAL_REV", $C35)</t>
        </r>
      </text>
    </comment>
    <comment ref="H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"IQ_COGS", $C35)</t>
        </r>
      </text>
    </comment>
    <comment ref="I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"IQ_GP", $C35)</t>
        </r>
      </text>
    </comment>
    <comment ref="J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"IQ_SGA_SUPPL", $C35)</t>
        </r>
      </text>
    </comment>
    <comment ref="K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"IQ_PROV_BAD_DEBTS", $C35)</t>
        </r>
      </text>
    </comment>
    <comment ref="L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"IQ_RD_EXP", $C35)</t>
        </r>
      </text>
    </comment>
    <comment ref="M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"IQ_DA_SUPPL", $C35)</t>
        </r>
      </text>
    </comment>
    <comment ref="N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"IQ_GW_INTAN_AMORT", $C35)</t>
        </r>
      </text>
    </comment>
    <comment ref="O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"IQ_OTHER_OPER", $C35)</t>
        </r>
      </text>
    </comment>
    <comment ref="P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"IQ_TOTAL_OTHER_OPER", $C35)</t>
        </r>
      </text>
    </comment>
    <comment ref="Q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"IQ_OPER_INC", $C35)</t>
        </r>
      </text>
    </comment>
    <comment ref="R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"IQ_INTEREST_EXP", $C35)</t>
        </r>
      </text>
    </comment>
    <comment ref="S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"IQ_INTEREST_INVEST_INC", $C35)</t>
        </r>
      </text>
    </comment>
    <comment ref="T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"IQ_NET_INTEREST_EXP", $C35)</t>
        </r>
      </text>
    </comment>
    <comment ref="U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"IQ_INC_EQUITY", $C35)</t>
        </r>
      </text>
    </comment>
    <comment ref="V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"IQ_CURRENCY_GAIN", $C35)</t>
        </r>
      </text>
    </comment>
    <comment ref="W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"IQ_OTHER_NON_OPER_EXP_SUPPL", $C35)</t>
        </r>
      </text>
    </comment>
    <comment ref="X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"IQ_EBT_EXCL", $C35)</t>
        </r>
      </text>
    </comment>
    <comment ref="Y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"IQ_IMPAIRMENT_GW", $C35)</t>
        </r>
      </text>
    </comment>
    <comment ref="Z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"IQ_GAIN_INVEST", $C35)</t>
        </r>
      </text>
    </comment>
    <comment ref="AA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"IQ_GAIN_ASSETS", $C35)</t>
        </r>
      </text>
    </comment>
    <comment ref="AB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"IQ_ASSET_WRITEDOWN", $C35)</t>
        </r>
      </text>
    </comment>
    <comment ref="AC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"IQ_OTHER_UNUSUAL_SUPPL", $C35)</t>
        </r>
      </text>
    </comment>
    <comment ref="AD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"IQ_EBT", $C35)</t>
        </r>
      </text>
    </comment>
    <comment ref="AE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"IQ_INC_TAX", $C35)</t>
        </r>
      </text>
    </comment>
    <comment ref="AF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"IQ_EARNING_CO", $C35)</t>
        </r>
      </text>
    </comment>
    <comment ref="AG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"IQ_DO", $C35)</t>
        </r>
      </text>
    </comment>
    <comment ref="AH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"IQ_EXTRA_ACC_ITEMS", $C35)</t>
        </r>
      </text>
    </comment>
    <comment ref="AI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"IQ_NI_COMPANY", $C35)</t>
        </r>
      </text>
    </comment>
    <comment ref="AJ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"IQ_MINORITY_INTEREST_IS", $C35)</t>
        </r>
      </text>
    </comment>
    <comment ref="AK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"IQ_NI", $C35)</t>
        </r>
      </text>
    </comment>
    <comment ref="AL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"IQ_PREF_DIV_OTHER", $C35)</t>
        </r>
      </text>
    </comment>
    <comment ref="AN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"IQ_BASIC_EPS_INCL", $C35)</t>
        </r>
      </text>
    </comment>
    <comment ref="AO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"IQ_BASIC_EPS_EXCL", $C35)</t>
        </r>
      </text>
    </comment>
    <comment ref="AP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"IQ_BASIC_WEIGHT", $C35)</t>
        </r>
      </text>
    </comment>
    <comment ref="AQ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"IQ_DILUT_EPS_INCL", $C35)</t>
        </r>
      </text>
    </comment>
    <comment ref="AR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"IQ_DILUT_EPS_EXCL", $C35)</t>
        </r>
      </text>
    </comment>
    <comment ref="AS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"IQ_DILUT_WEIGHT", $C35)</t>
        </r>
      </text>
    </comment>
    <comment ref="AT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"IQ_DIV_SHARE", $C35)</t>
        </r>
      </text>
    </comment>
    <comment ref="AU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=-CIQ($B35, "IQ_TOTAL_DIV_PAID_CF", $C35)/CIQ($B35, "IQ_NI", $C35)</t>
        </r>
      </text>
    </comment>
    <comment ref="AW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"IQ_EBITDA", $C35)</t>
        </r>
      </text>
    </comment>
    <comment ref="AX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"IQ_EBITA", $C35)</t>
        </r>
      </text>
    </comment>
    <comment ref="AY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"IQ_EBIT", $C35)</t>
        </r>
      </text>
    </comment>
    <comment ref="AZ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"IQ_EFFECT_TAX_RATE", $C35)/100</t>
        </r>
      </text>
    </comment>
    <comment ref="BA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"IQ_PERIODDATE_IS", $C35)</t>
        </r>
      </text>
    </comment>
    <comment ref="BC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"IQ_ADVERTISING", $C35)</t>
        </r>
      </text>
    </comment>
    <comment ref="BD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"IQ_SALES_MARKETING", $C35)</t>
        </r>
      </text>
    </comment>
    <comment ref="BE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"IQ_GA_EXP", $C35)</t>
        </r>
      </text>
    </comment>
    <comment ref="BF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"IQ_RD_EXP_FN", $C35)</t>
        </r>
      </text>
    </comment>
    <comment ref="BG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"IQ_NET_RENTAL_EXP", $C35)</t>
        </r>
      </text>
    </comment>
    <comment ref="BH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"IQ_IMPUT_OPER_LEASE_INT_EXP", $C35)</t>
        </r>
      </text>
    </comment>
    <comment ref="BI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"IQ_IMPUT_OPER_LEASE_DEPR", $C35)</t>
        </r>
      </text>
    </comment>
    <comment ref="BL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"IQ_CASH_EQUIV", $C35)</t>
        </r>
      </text>
    </comment>
    <comment ref="BM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"IQ_ST_INVEST", $C35)</t>
        </r>
      </text>
    </comment>
    <comment ref="BN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"IQ_CASH_ST_INVEST", $C35)</t>
        </r>
      </text>
    </comment>
    <comment ref="BO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"IQ_AR", $C35)</t>
        </r>
      </text>
    </comment>
    <comment ref="BP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"IQ_TOTAL_RECEIV", $C35)</t>
        </r>
      </text>
    </comment>
    <comment ref="BQ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"IQ_INVENTORY", $C35)</t>
        </r>
      </text>
    </comment>
    <comment ref="BR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"IQ_DEF_TAX_ASSETS_CURRENT", $C35)</t>
        </r>
      </text>
    </comment>
    <comment ref="BS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"IQ_OTHER_CA_SUPPL", $C35)</t>
        </r>
      </text>
    </comment>
    <comment ref="BT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"IQ_TOTAL_CA", $C35)</t>
        </r>
      </text>
    </comment>
    <comment ref="BU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"IQ_GPPE", $C35)</t>
        </r>
      </text>
    </comment>
    <comment ref="BV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"IQ_AD", $C35)</t>
        </r>
      </text>
    </comment>
    <comment ref="BW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"IQ_NPPE", $C35)</t>
        </r>
      </text>
    </comment>
    <comment ref="BX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"IQ_LT_INVEST", $C35)</t>
        </r>
      </text>
    </comment>
    <comment ref="BY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"IQ_GW", $C35)</t>
        </r>
      </text>
    </comment>
    <comment ref="BZ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"IQ_OTHER_INTAN", $C35)</t>
        </r>
      </text>
    </comment>
    <comment ref="CA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"IQ_LOANS_RECEIV_LT", $C35)</t>
        </r>
      </text>
    </comment>
    <comment ref="CB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"IQ_DEF_TAX_ASSETS_LT", $C35)</t>
        </r>
      </text>
    </comment>
    <comment ref="CC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"IQ_OTHER_LT_ASSETS", $C35)</t>
        </r>
      </text>
    </comment>
    <comment ref="CD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"IQ_TOTAL_ASSETS", $C35)</t>
        </r>
      </text>
    </comment>
    <comment ref="CF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"IQ_AP", $C35)</t>
        </r>
      </text>
    </comment>
    <comment ref="CG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"IQ_AE", $C35)</t>
        </r>
      </text>
    </comment>
    <comment ref="CH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"IQ_ST_DEBT", $C35)</t>
        </r>
      </text>
    </comment>
    <comment ref="CI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"IQ_CURRENT_PORT_DEBT", $C35)</t>
        </r>
      </text>
    </comment>
    <comment ref="CJ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"IQ_CURRENT_PORT_LEASES", $C35)</t>
        </r>
      </text>
    </comment>
    <comment ref="CK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"IQ_INC_TAX_PAY_CURRENT", $C35)</t>
        </r>
      </text>
    </comment>
    <comment ref="CL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"IQ_OTHER_CL_SUPPL", $C35)</t>
        </r>
      </text>
    </comment>
    <comment ref="CM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"IQ_TOTAL_CL", $C35)</t>
        </r>
      </text>
    </comment>
    <comment ref="CN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"IQ_LT_DEBT", $C35)</t>
        </r>
      </text>
    </comment>
    <comment ref="CO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"IQ_CAPITAL_LEASES", $C35)</t>
        </r>
      </text>
    </comment>
    <comment ref="CP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"IQ_PENSION", $C35)</t>
        </r>
      </text>
    </comment>
    <comment ref="CQ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"IQ_DEF_TAX_LIAB_LT", $C35)</t>
        </r>
      </text>
    </comment>
    <comment ref="CR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"IQ_OTHER_LIAB_LT", $C35)</t>
        </r>
      </text>
    </comment>
    <comment ref="CS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"IQ_TOTAL_LIAB", $C35)</t>
        </r>
      </text>
    </comment>
    <comment ref="CT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"IQ_COMMON", $C35)</t>
        </r>
      </text>
    </comment>
    <comment ref="CU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"IQ_APIC", $C35)</t>
        </r>
      </text>
    </comment>
    <comment ref="CV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"IQ_RE", $C35)</t>
        </r>
      </text>
    </comment>
    <comment ref="CW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"IQ_TREASURY", $C35)</t>
        </r>
      </text>
    </comment>
    <comment ref="CX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"IQ_OTHER_EQUITY", $C35)</t>
        </r>
      </text>
    </comment>
    <comment ref="CY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"IQ_TOTAL_COMMON_EQUITY", $C35)</t>
        </r>
      </text>
    </comment>
    <comment ref="CZ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"IQ_MINORITY_INTEREST", $C35)</t>
        </r>
      </text>
    </comment>
    <comment ref="DA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"IQ_TOTAL_EQUITY", $C35)</t>
        </r>
      </text>
    </comment>
    <comment ref="DB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"IQ_TOTAL_LIAB_EQUITY", $C35)</t>
        </r>
      </text>
    </comment>
    <comment ref="DD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"IQ_TOTAL_OUTSTANDING_FILING_DATE", $C35)</t>
        </r>
      </text>
    </comment>
    <comment ref="DE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"IQ_TOTAL_OUTSTANDING_BS_DATE", $C35)</t>
        </r>
      </text>
    </comment>
    <comment ref="DF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"IQ_BV_SHARE", $C35)</t>
        </r>
      </text>
    </comment>
    <comment ref="DG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"IQ_TOTAL_DEBT", $C35)</t>
        </r>
      </text>
    </comment>
    <comment ref="DH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"IQ_NET_DEBT", $C35)</t>
        </r>
      </text>
    </comment>
    <comment ref="DI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"IQ_DEBT_EQUIV_NET_PBO", $C35)</t>
        </r>
      </text>
    </comment>
    <comment ref="DJ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"IQ_DEBT_EQUIV_OPER_LEASE", $C35)</t>
        </r>
      </text>
    </comment>
    <comment ref="DK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"IQ_MINORITY_INTEREST_TOTAL", $C35)</t>
        </r>
      </text>
    </comment>
    <comment ref="DL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"IQ_EQUITY_METHOD", $C35)</t>
        </r>
      </text>
    </comment>
    <comment ref="DM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"IQ_RAW_INV", $C35)</t>
        </r>
      </text>
    </comment>
    <comment ref="DN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"IQ_WIP_INV", $C35)</t>
        </r>
      </text>
    </comment>
    <comment ref="DO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"IQ_FINISHED_INV", $C35)</t>
        </r>
      </text>
    </comment>
    <comment ref="DP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"IQ_LAND", $C35)</t>
        </r>
      </text>
    </comment>
    <comment ref="DQ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"IQ_BUILDINGS", $C35)</t>
        </r>
      </text>
    </comment>
    <comment ref="DR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"IQ_MACHINERY", $C35)</t>
        </r>
      </text>
    </comment>
    <comment ref="DS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"IQ_CIP", $C35)</t>
        </r>
      </text>
    </comment>
    <comment ref="DT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"IQ_FULL_TIME", $C35)</t>
        </r>
      </text>
    </comment>
    <comment ref="DU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"IQ_PART_TIME", $C35)</t>
        </r>
      </text>
    </comment>
    <comment ref="DW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"IQ_NI_CF", $C35)</t>
        </r>
      </text>
    </comment>
    <comment ref="DX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"IQ_DA_SUPPL_CF", $C35)</t>
        </r>
      </text>
    </comment>
    <comment ref="DY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"IQ_GW_INTAN_AMORT_CF", $C35)</t>
        </r>
      </text>
    </comment>
    <comment ref="DZ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"IQ_DA_CF", $C35)</t>
        </r>
      </text>
    </comment>
    <comment ref="EA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"IQ_MINORITY_INTEREST_CF", $C35)</t>
        </r>
      </text>
    </comment>
    <comment ref="EB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"IQ_GAIN_ASSETS_CF", $C35)</t>
        </r>
      </text>
    </comment>
    <comment ref="EC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"IQ_GAIN_INVEST_CF", $C35)</t>
        </r>
      </text>
    </comment>
    <comment ref="ED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"IQ_ASSET_WRITEDOWN_CF", $C35)</t>
        </r>
      </text>
    </comment>
    <comment ref="EE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"IQ_INC_EQUITY_CF", $C35)</t>
        </r>
      </text>
    </comment>
    <comment ref="EF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"IQ_PROV_BAD_DEBTS_CF", $C35)</t>
        </r>
      </text>
    </comment>
    <comment ref="EG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"IQ_OTHER_OPER_ACT", $C35)</t>
        </r>
      </text>
    </comment>
    <comment ref="EH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"IQ_CHANGE_AR", $C35)</t>
        </r>
      </text>
    </comment>
    <comment ref="EI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"IQ_CHANGE_INVENTORY", $C35)</t>
        </r>
      </text>
    </comment>
    <comment ref="EJ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"IQ_CHANGE_AP", $C35)</t>
        </r>
      </text>
    </comment>
    <comment ref="EK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"IQ_CHANGE_OTHER_NET_OPER_ASSETS", $C35)</t>
        </r>
      </text>
    </comment>
    <comment ref="EL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"IQ_CASH_OPER", $C35)</t>
        </r>
      </text>
    </comment>
    <comment ref="EM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"IQ_CAPEX", $C35)</t>
        </r>
      </text>
    </comment>
    <comment ref="EN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"IQ_SALE_PPE_CF", $C35)</t>
        </r>
      </text>
    </comment>
    <comment ref="EO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"IQ_CASH_ACQUIRE_CF", $C35)</t>
        </r>
      </text>
    </comment>
    <comment ref="EP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"IQ_DIVEST_CF", $C35)</t>
        </r>
      </text>
    </comment>
    <comment ref="EQ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"IQ_SALE_INTAN_CF", $C35)</t>
        </r>
      </text>
    </comment>
    <comment ref="ER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"IQ_INVEST_SECURITY_CF", $C35)</t>
        </r>
      </text>
    </comment>
    <comment ref="ES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"IQ_INVEST_LOANS_CF", $C35)</t>
        </r>
      </text>
    </comment>
    <comment ref="ET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"IQ_OTHER_INVEST_ACT_SUPPL", $C35)</t>
        </r>
      </text>
    </comment>
    <comment ref="EU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"IQ_CASH_INVEST", $C35)</t>
        </r>
      </text>
    </comment>
    <comment ref="EV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"IQ_ST_DEBT_ISSUED", $C35)</t>
        </r>
      </text>
    </comment>
    <comment ref="EW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"IQ_LT_DEBT_ISSUED", $C35)</t>
        </r>
      </text>
    </comment>
    <comment ref="EX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"IQ_TOTAL_DEBT_ISSUED", $C35)</t>
        </r>
      </text>
    </comment>
    <comment ref="EY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"IQ_ST_DEBT_REPAID", $C35)</t>
        </r>
      </text>
    </comment>
    <comment ref="EZ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"IQ_LT_DEBT_REPAID", $C35)</t>
        </r>
      </text>
    </comment>
    <comment ref="FA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"IQ_TOTAL_DEBT_REPAID", $C35)</t>
        </r>
      </text>
    </comment>
    <comment ref="FB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"IQ_COMMON_ISSUED", $C35)</t>
        </r>
      </text>
    </comment>
    <comment ref="FC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"IQ_COMMON_REP", $C35)</t>
        </r>
      </text>
    </comment>
    <comment ref="FD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"IQ_COMMON_DIV_CF", $C35)</t>
        </r>
      </text>
    </comment>
    <comment ref="FE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"IQ_COMMON_PREF_DIV_CF", $C35)</t>
        </r>
      </text>
    </comment>
    <comment ref="FF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"IQ_TOTAL_DIV_PAID_CF", $C35)</t>
        </r>
      </text>
    </comment>
    <comment ref="FG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"IQ_SPECIAL_DIV_CF", $C35)</t>
        </r>
      </text>
    </comment>
    <comment ref="FH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"IQ_OTHER_FINANCE_ACT_SUPPL", $C35)</t>
        </r>
      </text>
    </comment>
    <comment ref="FI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"IQ_CASH_FINAN", $C35)</t>
        </r>
      </text>
    </comment>
    <comment ref="FJ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"IQ_FX", $C35)</t>
        </r>
      </text>
    </comment>
    <comment ref="FK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"IQ_NET_CHANGE", $C35)</t>
        </r>
      </text>
    </comment>
    <comment ref="FM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"IQ_CASH_INTEREST", $C35)</t>
        </r>
      </text>
    </comment>
    <comment ref="FN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"IQ_CASH_TAXES", $C35)</t>
        </r>
      </text>
    </comment>
    <comment ref="FO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"IQ_LEVERED_FCF", $C35)</t>
        </r>
      </text>
    </comment>
    <comment ref="FP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"IQ_UNLEVERED_FCF", $C35)</t>
        </r>
      </text>
    </comment>
    <comment ref="FQ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"IQ_CHANGE_NET_WORKING_CAPITAL", $C35)</t>
        </r>
      </text>
    </comment>
    <comment ref="FR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"IQ_NET_DEBT_ISSUED", $C35)</t>
        </r>
      </text>
    </comment>
    <comment ref="FS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"IQ_FILING_CURRENCY", $C35)</t>
        </r>
      </text>
    </comment>
    <comment ref="FT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"IQ_PERIODDATE_IS", $C35)</t>
        </r>
      </text>
    </comment>
    <comment ref="FU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"IQ_PERIODLENGTH_IS", $C35)</t>
        </r>
      </text>
    </comment>
    <comment ref="FV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"IQ_MARKETCAP", $FT35)</t>
        </r>
      </text>
    </comment>
    <comment ref="FW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"IQ_CUSTOM_BETA", $FT35)</t>
        </r>
      </text>
    </comment>
    <comment ref="FX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"IQ_BETA_5YR", $FT35)</t>
        </r>
      </text>
    </comment>
    <comment ref="FY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"IQ_BETA_2YR", $FT35)</t>
        </r>
      </text>
    </comment>
    <comment ref="FZ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"IQ_BETA_1YR", $FT35)</t>
        </r>
      </text>
    </comment>
    <comment ref="GC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=CIQ(B35, "IQ_CUSTOM_BETA", "-104W", FT35, , "^TOPIX", "JPY", "H")</t>
        </r>
      </text>
    </comment>
    <comment ref="GD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=CIQ(B35, "IQ_CUSTOM_BETA", "-104W", FT35, , "^N225", "JPY", "H")</t>
        </r>
      </text>
    </comment>
    <comment ref="E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"IQ_REV", $C36)</t>
        </r>
      </text>
    </comment>
    <comment ref="F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"IQ_OTHER_REV", $C36)</t>
        </r>
      </text>
    </comment>
    <comment ref="G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"IQ_TOTAL_REV", $C36)</t>
        </r>
      </text>
    </comment>
    <comment ref="H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"IQ_COGS", $C36)</t>
        </r>
      </text>
    </comment>
    <comment ref="I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"IQ_GP", $C36)</t>
        </r>
      </text>
    </comment>
    <comment ref="J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"IQ_SGA_SUPPL", $C36)</t>
        </r>
      </text>
    </comment>
    <comment ref="K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"IQ_PROV_BAD_DEBTS", $C36)</t>
        </r>
      </text>
    </comment>
    <comment ref="L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"IQ_RD_EXP", $C36)</t>
        </r>
      </text>
    </comment>
    <comment ref="M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"IQ_DA_SUPPL", $C36)</t>
        </r>
      </text>
    </comment>
    <comment ref="N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"IQ_GW_INTAN_AMORT", $C36)</t>
        </r>
      </text>
    </comment>
    <comment ref="O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"IQ_OTHER_OPER", $C36)</t>
        </r>
      </text>
    </comment>
    <comment ref="P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"IQ_TOTAL_OTHER_OPER", $C36)</t>
        </r>
      </text>
    </comment>
    <comment ref="Q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"IQ_OPER_INC", $C36)</t>
        </r>
      </text>
    </comment>
    <comment ref="R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"IQ_INTEREST_EXP", $C36)</t>
        </r>
      </text>
    </comment>
    <comment ref="S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"IQ_INTEREST_INVEST_INC", $C36)</t>
        </r>
      </text>
    </comment>
    <comment ref="T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"IQ_NET_INTEREST_EXP", $C36)</t>
        </r>
      </text>
    </comment>
    <comment ref="U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"IQ_INC_EQUITY", $C36)</t>
        </r>
      </text>
    </comment>
    <comment ref="V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"IQ_CURRENCY_GAIN", $C36)</t>
        </r>
      </text>
    </comment>
    <comment ref="W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"IQ_OTHER_NON_OPER_EXP_SUPPL", $C36)</t>
        </r>
      </text>
    </comment>
    <comment ref="X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"IQ_EBT_EXCL", $C36)</t>
        </r>
      </text>
    </comment>
    <comment ref="Y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"IQ_IMPAIRMENT_GW", $C36)</t>
        </r>
      </text>
    </comment>
    <comment ref="Z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"IQ_GAIN_INVEST", $C36)</t>
        </r>
      </text>
    </comment>
    <comment ref="AA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"IQ_GAIN_ASSETS", $C36)</t>
        </r>
      </text>
    </comment>
    <comment ref="AB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"IQ_ASSET_WRITEDOWN", $C36)</t>
        </r>
      </text>
    </comment>
    <comment ref="AC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"IQ_OTHER_UNUSUAL_SUPPL", $C36)</t>
        </r>
      </text>
    </comment>
    <comment ref="AD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"IQ_EBT", $C36)</t>
        </r>
      </text>
    </comment>
    <comment ref="AE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"IQ_INC_TAX", $C36)</t>
        </r>
      </text>
    </comment>
    <comment ref="AF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"IQ_EARNING_CO", $C36)</t>
        </r>
      </text>
    </comment>
    <comment ref="AG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"IQ_DO", $C36)</t>
        </r>
      </text>
    </comment>
    <comment ref="AH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"IQ_EXTRA_ACC_ITEMS", $C36)</t>
        </r>
      </text>
    </comment>
    <comment ref="AI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"IQ_NI_COMPANY", $C36)</t>
        </r>
      </text>
    </comment>
    <comment ref="AJ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"IQ_MINORITY_INTEREST_IS", $C36)</t>
        </r>
      </text>
    </comment>
    <comment ref="AK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"IQ_NI", $C36)</t>
        </r>
      </text>
    </comment>
    <comment ref="AL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"IQ_PREF_DIV_OTHER", $C36)</t>
        </r>
      </text>
    </comment>
    <comment ref="AN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"IQ_BASIC_EPS_INCL", $C36)</t>
        </r>
      </text>
    </comment>
    <comment ref="AO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"IQ_BASIC_EPS_EXCL", $C36)</t>
        </r>
      </text>
    </comment>
    <comment ref="AP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"IQ_BASIC_WEIGHT", $C36)</t>
        </r>
      </text>
    </comment>
    <comment ref="AQ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"IQ_DILUT_EPS_INCL", $C36)</t>
        </r>
      </text>
    </comment>
    <comment ref="AR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"IQ_DILUT_EPS_EXCL", $C36)</t>
        </r>
      </text>
    </comment>
    <comment ref="AS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"IQ_DILUT_WEIGHT", $C36)</t>
        </r>
      </text>
    </comment>
    <comment ref="AT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"IQ_DIV_SHARE", $C36)</t>
        </r>
      </text>
    </comment>
    <comment ref="AU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=-CIQ($B36, "IQ_TOTAL_DIV_PAID_CF", $C36)/CIQ($B36, "IQ_NI", $C36)</t>
        </r>
      </text>
    </comment>
    <comment ref="AW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"IQ_EBITDA", $C36)</t>
        </r>
      </text>
    </comment>
    <comment ref="AX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"IQ_EBITA", $C36)</t>
        </r>
      </text>
    </comment>
    <comment ref="AY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"IQ_EBIT", $C36)</t>
        </r>
      </text>
    </comment>
    <comment ref="AZ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"IQ_EFFECT_TAX_RATE", $C36)/100</t>
        </r>
      </text>
    </comment>
    <comment ref="BA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"IQ_PERIODDATE_IS", $C36)</t>
        </r>
      </text>
    </comment>
    <comment ref="BC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"IQ_ADVERTISING", $C36)</t>
        </r>
      </text>
    </comment>
    <comment ref="BD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"IQ_SALES_MARKETING", $C36)</t>
        </r>
      </text>
    </comment>
    <comment ref="BE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"IQ_GA_EXP", $C36)</t>
        </r>
      </text>
    </comment>
    <comment ref="BF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"IQ_RD_EXP_FN", $C36)</t>
        </r>
      </text>
    </comment>
    <comment ref="BG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"IQ_NET_RENTAL_EXP", $C36)</t>
        </r>
      </text>
    </comment>
    <comment ref="BH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"IQ_IMPUT_OPER_LEASE_INT_EXP", $C36)</t>
        </r>
      </text>
    </comment>
    <comment ref="BI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"IQ_IMPUT_OPER_LEASE_DEPR", $C36)</t>
        </r>
      </text>
    </comment>
    <comment ref="BL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"IQ_CASH_EQUIV", $C36)</t>
        </r>
      </text>
    </comment>
    <comment ref="BM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"IQ_ST_INVEST", $C36)</t>
        </r>
      </text>
    </comment>
    <comment ref="BN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"IQ_CASH_ST_INVEST", $C36)</t>
        </r>
      </text>
    </comment>
    <comment ref="BO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"IQ_AR", $C36)</t>
        </r>
      </text>
    </comment>
    <comment ref="BP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"IQ_TOTAL_RECEIV", $C36)</t>
        </r>
      </text>
    </comment>
    <comment ref="BQ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"IQ_INVENTORY", $C36)</t>
        </r>
      </text>
    </comment>
    <comment ref="BR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"IQ_DEF_TAX_ASSETS_CURRENT", $C36)</t>
        </r>
      </text>
    </comment>
    <comment ref="BS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"IQ_OTHER_CA_SUPPL", $C36)</t>
        </r>
      </text>
    </comment>
    <comment ref="BT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"IQ_TOTAL_CA", $C36)</t>
        </r>
      </text>
    </comment>
    <comment ref="BU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"IQ_GPPE", $C36)</t>
        </r>
      </text>
    </comment>
    <comment ref="BV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"IQ_AD", $C36)</t>
        </r>
      </text>
    </comment>
    <comment ref="BW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"IQ_NPPE", $C36)</t>
        </r>
      </text>
    </comment>
    <comment ref="BX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"IQ_LT_INVEST", $C36)</t>
        </r>
      </text>
    </comment>
    <comment ref="BY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"IQ_GW", $C36)</t>
        </r>
      </text>
    </comment>
    <comment ref="BZ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"IQ_OTHER_INTAN", $C36)</t>
        </r>
      </text>
    </comment>
    <comment ref="CA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"IQ_LOANS_RECEIV_LT", $C36)</t>
        </r>
      </text>
    </comment>
    <comment ref="CB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"IQ_DEF_TAX_ASSETS_LT", $C36)</t>
        </r>
      </text>
    </comment>
    <comment ref="CC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"IQ_OTHER_LT_ASSETS", $C36)</t>
        </r>
      </text>
    </comment>
    <comment ref="CD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"IQ_TOTAL_ASSETS", $C36)</t>
        </r>
      </text>
    </comment>
    <comment ref="CF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"IQ_AP", $C36)</t>
        </r>
      </text>
    </comment>
    <comment ref="CG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"IQ_AE", $C36)</t>
        </r>
      </text>
    </comment>
    <comment ref="CH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"IQ_ST_DEBT", $C36)</t>
        </r>
      </text>
    </comment>
    <comment ref="CI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"IQ_CURRENT_PORT_DEBT", $C36)</t>
        </r>
      </text>
    </comment>
    <comment ref="CJ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"IQ_CURRENT_PORT_LEASES", $C36)</t>
        </r>
      </text>
    </comment>
    <comment ref="CK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"IQ_INC_TAX_PAY_CURRENT", $C36)</t>
        </r>
      </text>
    </comment>
    <comment ref="CL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"IQ_OTHER_CL_SUPPL", $C36)</t>
        </r>
      </text>
    </comment>
    <comment ref="CM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"IQ_TOTAL_CL", $C36)</t>
        </r>
      </text>
    </comment>
    <comment ref="CN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"IQ_LT_DEBT", $C36)</t>
        </r>
      </text>
    </comment>
    <comment ref="CO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"IQ_CAPITAL_LEASES", $C36)</t>
        </r>
      </text>
    </comment>
    <comment ref="CP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"IQ_PENSION", $C36)</t>
        </r>
      </text>
    </comment>
    <comment ref="CQ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"IQ_DEF_TAX_LIAB_LT", $C36)</t>
        </r>
      </text>
    </comment>
    <comment ref="CR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"IQ_OTHER_LIAB_LT", $C36)</t>
        </r>
      </text>
    </comment>
    <comment ref="CS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"IQ_TOTAL_LIAB", $C36)</t>
        </r>
      </text>
    </comment>
    <comment ref="CT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"IQ_COMMON", $C36)</t>
        </r>
      </text>
    </comment>
    <comment ref="CU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"IQ_APIC", $C36)</t>
        </r>
      </text>
    </comment>
    <comment ref="CV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"IQ_RE", $C36)</t>
        </r>
      </text>
    </comment>
    <comment ref="CW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"IQ_TREASURY", $C36)</t>
        </r>
      </text>
    </comment>
    <comment ref="CX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"IQ_OTHER_EQUITY", $C36)</t>
        </r>
      </text>
    </comment>
    <comment ref="CY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"IQ_TOTAL_COMMON_EQUITY", $C36)</t>
        </r>
      </text>
    </comment>
    <comment ref="CZ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"IQ_MINORITY_INTEREST", $C36)</t>
        </r>
      </text>
    </comment>
    <comment ref="DA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"IQ_TOTAL_EQUITY", $C36)</t>
        </r>
      </text>
    </comment>
    <comment ref="DB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"IQ_TOTAL_LIAB_EQUITY", $C36)</t>
        </r>
      </text>
    </comment>
    <comment ref="DD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"IQ_TOTAL_OUTSTANDING_FILING_DATE", $C36)</t>
        </r>
      </text>
    </comment>
    <comment ref="DE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"IQ_TOTAL_OUTSTANDING_BS_DATE", $C36)</t>
        </r>
      </text>
    </comment>
    <comment ref="DF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"IQ_BV_SHARE", $C36)</t>
        </r>
      </text>
    </comment>
    <comment ref="DG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"IQ_TOTAL_DEBT", $C36)</t>
        </r>
      </text>
    </comment>
    <comment ref="DH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"IQ_NET_DEBT", $C36)</t>
        </r>
      </text>
    </comment>
    <comment ref="DI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"IQ_DEBT_EQUIV_NET_PBO", $C36)</t>
        </r>
      </text>
    </comment>
    <comment ref="DJ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"IQ_DEBT_EQUIV_OPER_LEASE", $C36)</t>
        </r>
      </text>
    </comment>
    <comment ref="DK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"IQ_MINORITY_INTEREST_TOTAL", $C36)</t>
        </r>
      </text>
    </comment>
    <comment ref="DL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"IQ_EQUITY_METHOD", $C36)</t>
        </r>
      </text>
    </comment>
    <comment ref="DM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"IQ_RAW_INV", $C36)</t>
        </r>
      </text>
    </comment>
    <comment ref="DN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"IQ_WIP_INV", $C36)</t>
        </r>
      </text>
    </comment>
    <comment ref="DO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"IQ_FINISHED_INV", $C36)</t>
        </r>
      </text>
    </comment>
    <comment ref="DP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"IQ_LAND", $C36)</t>
        </r>
      </text>
    </comment>
    <comment ref="DQ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"IQ_BUILDINGS", $C36)</t>
        </r>
      </text>
    </comment>
    <comment ref="DR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"IQ_MACHINERY", $C36)</t>
        </r>
      </text>
    </comment>
    <comment ref="DS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"IQ_CIP", $C36)</t>
        </r>
      </text>
    </comment>
    <comment ref="DT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"IQ_FULL_TIME", $C36)</t>
        </r>
      </text>
    </comment>
    <comment ref="DU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"IQ_PART_TIME", $C36)</t>
        </r>
      </text>
    </comment>
    <comment ref="DW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"IQ_NI_CF", $C36)</t>
        </r>
      </text>
    </comment>
    <comment ref="DX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"IQ_DA_SUPPL_CF", $C36)</t>
        </r>
      </text>
    </comment>
    <comment ref="DY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"IQ_GW_INTAN_AMORT_CF", $C36)</t>
        </r>
      </text>
    </comment>
    <comment ref="DZ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"IQ_DA_CF", $C36)</t>
        </r>
      </text>
    </comment>
    <comment ref="EA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"IQ_MINORITY_INTEREST_CF", $C36)</t>
        </r>
      </text>
    </comment>
    <comment ref="EB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"IQ_GAIN_ASSETS_CF", $C36)</t>
        </r>
      </text>
    </comment>
    <comment ref="EC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"IQ_GAIN_INVEST_CF", $C36)</t>
        </r>
      </text>
    </comment>
    <comment ref="ED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"IQ_ASSET_WRITEDOWN_CF", $C36)</t>
        </r>
      </text>
    </comment>
    <comment ref="EE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"IQ_INC_EQUITY_CF", $C36)</t>
        </r>
      </text>
    </comment>
    <comment ref="EF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"IQ_PROV_BAD_DEBTS_CF", $C36)</t>
        </r>
      </text>
    </comment>
    <comment ref="EG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"IQ_OTHER_OPER_ACT", $C36)</t>
        </r>
      </text>
    </comment>
    <comment ref="EH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"IQ_CHANGE_AR", $C36)</t>
        </r>
      </text>
    </comment>
    <comment ref="EI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"IQ_CHANGE_INVENTORY", $C36)</t>
        </r>
      </text>
    </comment>
    <comment ref="EJ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"IQ_CHANGE_AP", $C36)</t>
        </r>
      </text>
    </comment>
    <comment ref="EK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"IQ_CHANGE_OTHER_NET_OPER_ASSETS", $C36)</t>
        </r>
      </text>
    </comment>
    <comment ref="EL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"IQ_CASH_OPER", $C36)</t>
        </r>
      </text>
    </comment>
    <comment ref="EM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"IQ_CAPEX", $C36)</t>
        </r>
      </text>
    </comment>
    <comment ref="EN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"IQ_SALE_PPE_CF", $C36)</t>
        </r>
      </text>
    </comment>
    <comment ref="EO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"IQ_CASH_ACQUIRE_CF", $C36)</t>
        </r>
      </text>
    </comment>
    <comment ref="EP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"IQ_DIVEST_CF", $C36)</t>
        </r>
      </text>
    </comment>
    <comment ref="EQ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"IQ_SALE_INTAN_CF", $C36)</t>
        </r>
      </text>
    </comment>
    <comment ref="ER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"IQ_INVEST_SECURITY_CF", $C36)</t>
        </r>
      </text>
    </comment>
    <comment ref="ES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"IQ_INVEST_LOANS_CF", $C36)</t>
        </r>
      </text>
    </comment>
    <comment ref="ET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"IQ_OTHER_INVEST_ACT_SUPPL", $C36)</t>
        </r>
      </text>
    </comment>
    <comment ref="EU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"IQ_CASH_INVEST", $C36)</t>
        </r>
      </text>
    </comment>
    <comment ref="EV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"IQ_ST_DEBT_ISSUED", $C36)</t>
        </r>
      </text>
    </comment>
    <comment ref="EW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"IQ_LT_DEBT_ISSUED", $C36)</t>
        </r>
      </text>
    </comment>
    <comment ref="EX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"IQ_TOTAL_DEBT_ISSUED", $C36)</t>
        </r>
      </text>
    </comment>
    <comment ref="EY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"IQ_ST_DEBT_REPAID", $C36)</t>
        </r>
      </text>
    </comment>
    <comment ref="EZ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"IQ_LT_DEBT_REPAID", $C36)</t>
        </r>
      </text>
    </comment>
    <comment ref="FA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"IQ_TOTAL_DEBT_REPAID", $C36)</t>
        </r>
      </text>
    </comment>
    <comment ref="FB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"IQ_COMMON_ISSUED", $C36)</t>
        </r>
      </text>
    </comment>
    <comment ref="FC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"IQ_COMMON_REP", $C36)</t>
        </r>
      </text>
    </comment>
    <comment ref="FD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"IQ_COMMON_DIV_CF", $C36)</t>
        </r>
      </text>
    </comment>
    <comment ref="FE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"IQ_COMMON_PREF_DIV_CF", $C36)</t>
        </r>
      </text>
    </comment>
    <comment ref="FF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"IQ_TOTAL_DIV_PAID_CF", $C36)</t>
        </r>
      </text>
    </comment>
    <comment ref="FG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"IQ_SPECIAL_DIV_CF", $C36)</t>
        </r>
      </text>
    </comment>
    <comment ref="FH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"IQ_OTHER_FINANCE_ACT_SUPPL", $C36)</t>
        </r>
      </text>
    </comment>
    <comment ref="FI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"IQ_CASH_FINAN", $C36)</t>
        </r>
      </text>
    </comment>
    <comment ref="FJ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"IQ_FX", $C36)</t>
        </r>
      </text>
    </comment>
    <comment ref="FK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"IQ_NET_CHANGE", $C36)</t>
        </r>
      </text>
    </comment>
    <comment ref="FM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"IQ_CASH_INTEREST", $C36)</t>
        </r>
      </text>
    </comment>
    <comment ref="FN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"IQ_CASH_TAXES", $C36)</t>
        </r>
      </text>
    </comment>
    <comment ref="FO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"IQ_LEVERED_FCF", $C36)</t>
        </r>
      </text>
    </comment>
    <comment ref="FP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"IQ_UNLEVERED_FCF", $C36)</t>
        </r>
      </text>
    </comment>
    <comment ref="FQ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"IQ_CHANGE_NET_WORKING_CAPITAL", $C36)</t>
        </r>
      </text>
    </comment>
    <comment ref="FR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"IQ_NET_DEBT_ISSUED", $C36)</t>
        </r>
      </text>
    </comment>
    <comment ref="FS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"IQ_FILING_CURRENCY", $C36)</t>
        </r>
      </text>
    </comment>
    <comment ref="FT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"IQ_PERIODDATE_IS", $C36)</t>
        </r>
      </text>
    </comment>
    <comment ref="FU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"IQ_PERIODLENGTH_IS", $C36)</t>
        </r>
      </text>
    </comment>
    <comment ref="FV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"IQ_MARKETCAP", $FT36)</t>
        </r>
      </text>
    </comment>
    <comment ref="FW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"IQ_CUSTOM_BETA", $FT36)</t>
        </r>
      </text>
    </comment>
    <comment ref="FX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"IQ_BETA_5YR", $FT36)</t>
        </r>
      </text>
    </comment>
    <comment ref="FY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"IQ_BETA_2YR", $FT36)</t>
        </r>
      </text>
    </comment>
    <comment ref="FZ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"IQ_BETA_1YR", $FT36)</t>
        </r>
      </text>
    </comment>
    <comment ref="GC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=CIQ(B36, "IQ_CUSTOM_BETA", "-104W", FT36, , "^TOPIX", "JPY", "H")</t>
        </r>
      </text>
    </comment>
    <comment ref="GD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=CIQ(B36, "IQ_CUSTOM_BETA", "-104W", FT36, , "^N225", "JPY", "H")</t>
        </r>
      </text>
    </comment>
    <comment ref="E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"IQ_REV", $C37)</t>
        </r>
      </text>
    </comment>
    <comment ref="F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"IQ_OTHER_REV", $C37)</t>
        </r>
      </text>
    </comment>
    <comment ref="G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"IQ_TOTAL_REV", $C37)</t>
        </r>
      </text>
    </comment>
    <comment ref="H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"IQ_COGS", $C37)</t>
        </r>
      </text>
    </comment>
    <comment ref="I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"IQ_GP", $C37)</t>
        </r>
      </text>
    </comment>
    <comment ref="J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"IQ_SGA_SUPPL", $C37)</t>
        </r>
      </text>
    </comment>
    <comment ref="K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"IQ_PROV_BAD_DEBTS", $C37)</t>
        </r>
      </text>
    </comment>
    <comment ref="L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"IQ_RD_EXP", $C37)</t>
        </r>
      </text>
    </comment>
    <comment ref="M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"IQ_DA_SUPPL", $C37)</t>
        </r>
      </text>
    </comment>
    <comment ref="N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"IQ_GW_INTAN_AMORT", $C37)</t>
        </r>
      </text>
    </comment>
    <comment ref="O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"IQ_OTHER_OPER", $C37)</t>
        </r>
      </text>
    </comment>
    <comment ref="P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"IQ_TOTAL_OTHER_OPER", $C37)</t>
        </r>
      </text>
    </comment>
    <comment ref="Q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"IQ_OPER_INC", $C37)</t>
        </r>
      </text>
    </comment>
    <comment ref="R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"IQ_INTEREST_EXP", $C37)</t>
        </r>
      </text>
    </comment>
    <comment ref="S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"IQ_INTEREST_INVEST_INC", $C37)</t>
        </r>
      </text>
    </comment>
    <comment ref="T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"IQ_NET_INTEREST_EXP", $C37)</t>
        </r>
      </text>
    </comment>
    <comment ref="U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"IQ_INC_EQUITY", $C37)</t>
        </r>
      </text>
    </comment>
    <comment ref="V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"IQ_CURRENCY_GAIN", $C37)</t>
        </r>
      </text>
    </comment>
    <comment ref="W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"IQ_OTHER_NON_OPER_EXP_SUPPL", $C37)</t>
        </r>
      </text>
    </comment>
    <comment ref="X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"IQ_EBT_EXCL", $C37)</t>
        </r>
      </text>
    </comment>
    <comment ref="Y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"IQ_IMPAIRMENT_GW", $C37)</t>
        </r>
      </text>
    </comment>
    <comment ref="Z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"IQ_GAIN_INVEST", $C37)</t>
        </r>
      </text>
    </comment>
    <comment ref="AA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"IQ_GAIN_ASSETS", $C37)</t>
        </r>
      </text>
    </comment>
    <comment ref="AB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"IQ_ASSET_WRITEDOWN", $C37)</t>
        </r>
      </text>
    </comment>
    <comment ref="AC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"IQ_OTHER_UNUSUAL_SUPPL", $C37)</t>
        </r>
      </text>
    </comment>
    <comment ref="AD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"IQ_EBT", $C37)</t>
        </r>
      </text>
    </comment>
    <comment ref="AE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"IQ_INC_TAX", $C37)</t>
        </r>
      </text>
    </comment>
    <comment ref="AF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"IQ_EARNING_CO", $C37)</t>
        </r>
      </text>
    </comment>
    <comment ref="AG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"IQ_DO", $C37)</t>
        </r>
      </text>
    </comment>
    <comment ref="AH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"IQ_EXTRA_ACC_ITEMS", $C37)</t>
        </r>
      </text>
    </comment>
    <comment ref="AI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"IQ_NI_COMPANY", $C37)</t>
        </r>
      </text>
    </comment>
    <comment ref="AJ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"IQ_MINORITY_INTEREST_IS", $C37)</t>
        </r>
      </text>
    </comment>
    <comment ref="AK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"IQ_NI", $C37)</t>
        </r>
      </text>
    </comment>
    <comment ref="AL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"IQ_PREF_DIV_OTHER", $C37)</t>
        </r>
      </text>
    </comment>
    <comment ref="AN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"IQ_BASIC_EPS_INCL", $C37)</t>
        </r>
      </text>
    </comment>
    <comment ref="AO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"IQ_BASIC_EPS_EXCL", $C37)</t>
        </r>
      </text>
    </comment>
    <comment ref="AP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"IQ_BASIC_WEIGHT", $C37)</t>
        </r>
      </text>
    </comment>
    <comment ref="AQ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"IQ_DILUT_EPS_INCL", $C37)</t>
        </r>
      </text>
    </comment>
    <comment ref="AR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"IQ_DILUT_EPS_EXCL", $C37)</t>
        </r>
      </text>
    </comment>
    <comment ref="AS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"IQ_DILUT_WEIGHT", $C37)</t>
        </r>
      </text>
    </comment>
    <comment ref="AT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"IQ_DIV_SHARE", $C37)</t>
        </r>
      </text>
    </comment>
    <comment ref="AU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=-CIQ($B37, "IQ_TOTAL_DIV_PAID_CF", $C37)/CIQ($B37, "IQ_NI", $C37)</t>
        </r>
      </text>
    </comment>
    <comment ref="AW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"IQ_EBITDA", $C37)</t>
        </r>
      </text>
    </comment>
    <comment ref="AX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"IQ_EBITA", $C37)</t>
        </r>
      </text>
    </comment>
    <comment ref="AY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"IQ_EBIT", $C37)</t>
        </r>
      </text>
    </comment>
    <comment ref="AZ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"IQ_EFFECT_TAX_RATE", $C37)/100</t>
        </r>
      </text>
    </comment>
    <comment ref="BA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"IQ_PERIODDATE_IS", $C37)</t>
        </r>
      </text>
    </comment>
    <comment ref="BC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"IQ_ADVERTISING", $C37)</t>
        </r>
      </text>
    </comment>
    <comment ref="BD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"IQ_SALES_MARKETING", $C37)</t>
        </r>
      </text>
    </comment>
    <comment ref="BE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"IQ_GA_EXP", $C37)</t>
        </r>
      </text>
    </comment>
    <comment ref="BF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"IQ_RD_EXP_FN", $C37)</t>
        </r>
      </text>
    </comment>
    <comment ref="BG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"IQ_NET_RENTAL_EXP", $C37)</t>
        </r>
      </text>
    </comment>
    <comment ref="BH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"IQ_IMPUT_OPER_LEASE_INT_EXP", $C37)</t>
        </r>
      </text>
    </comment>
    <comment ref="BI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"IQ_IMPUT_OPER_LEASE_DEPR", $C37)</t>
        </r>
      </text>
    </comment>
    <comment ref="BL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"IQ_CASH_EQUIV", $C37)</t>
        </r>
      </text>
    </comment>
    <comment ref="BM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"IQ_ST_INVEST", $C37)</t>
        </r>
      </text>
    </comment>
    <comment ref="BN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"IQ_CASH_ST_INVEST", $C37)</t>
        </r>
      </text>
    </comment>
    <comment ref="BO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"IQ_AR", $C37)</t>
        </r>
      </text>
    </comment>
    <comment ref="BP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"IQ_TOTAL_RECEIV", $C37)</t>
        </r>
      </text>
    </comment>
    <comment ref="BQ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"IQ_INVENTORY", $C37)</t>
        </r>
      </text>
    </comment>
    <comment ref="BR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"IQ_DEF_TAX_ASSETS_CURRENT", $C37)</t>
        </r>
      </text>
    </comment>
    <comment ref="BS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"IQ_OTHER_CA_SUPPL", $C37)</t>
        </r>
      </text>
    </comment>
    <comment ref="BT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"IQ_TOTAL_CA", $C37)</t>
        </r>
      </text>
    </comment>
    <comment ref="BU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"IQ_GPPE", $C37)</t>
        </r>
      </text>
    </comment>
    <comment ref="BV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"IQ_AD", $C37)</t>
        </r>
      </text>
    </comment>
    <comment ref="BW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"IQ_NPPE", $C37)</t>
        </r>
      </text>
    </comment>
    <comment ref="BX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"IQ_LT_INVEST", $C37)</t>
        </r>
      </text>
    </comment>
    <comment ref="BY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"IQ_GW", $C37)</t>
        </r>
      </text>
    </comment>
    <comment ref="BZ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"IQ_OTHER_INTAN", $C37)</t>
        </r>
      </text>
    </comment>
    <comment ref="CA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"IQ_LOANS_RECEIV_LT", $C37)</t>
        </r>
      </text>
    </comment>
    <comment ref="CB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"IQ_DEF_TAX_ASSETS_LT", $C37)</t>
        </r>
      </text>
    </comment>
    <comment ref="CC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"IQ_OTHER_LT_ASSETS", $C37)</t>
        </r>
      </text>
    </comment>
    <comment ref="CD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"IQ_TOTAL_ASSETS", $C37)</t>
        </r>
      </text>
    </comment>
    <comment ref="CF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"IQ_AP", $C37)</t>
        </r>
      </text>
    </comment>
    <comment ref="CG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"IQ_AE", $C37)</t>
        </r>
      </text>
    </comment>
    <comment ref="CH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"IQ_ST_DEBT", $C37)</t>
        </r>
      </text>
    </comment>
    <comment ref="CI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"IQ_CURRENT_PORT_DEBT", $C37)</t>
        </r>
      </text>
    </comment>
    <comment ref="CJ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"IQ_CURRENT_PORT_LEASES", $C37)</t>
        </r>
      </text>
    </comment>
    <comment ref="CK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"IQ_INC_TAX_PAY_CURRENT", $C37)</t>
        </r>
      </text>
    </comment>
    <comment ref="CL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"IQ_OTHER_CL_SUPPL", $C37)</t>
        </r>
      </text>
    </comment>
    <comment ref="CM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"IQ_TOTAL_CL", $C37)</t>
        </r>
      </text>
    </comment>
    <comment ref="CN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"IQ_LT_DEBT", $C37)</t>
        </r>
      </text>
    </comment>
    <comment ref="CO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"IQ_CAPITAL_LEASES", $C37)</t>
        </r>
      </text>
    </comment>
    <comment ref="CP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"IQ_PENSION", $C37)</t>
        </r>
      </text>
    </comment>
    <comment ref="CQ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"IQ_DEF_TAX_LIAB_LT", $C37)</t>
        </r>
      </text>
    </comment>
    <comment ref="CR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"IQ_OTHER_LIAB_LT", $C37)</t>
        </r>
      </text>
    </comment>
    <comment ref="CS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"IQ_TOTAL_LIAB", $C37)</t>
        </r>
      </text>
    </comment>
    <comment ref="CT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"IQ_COMMON", $C37)</t>
        </r>
      </text>
    </comment>
    <comment ref="CU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"IQ_APIC", $C37)</t>
        </r>
      </text>
    </comment>
    <comment ref="CV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"IQ_RE", $C37)</t>
        </r>
      </text>
    </comment>
    <comment ref="CW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"IQ_TREASURY", $C37)</t>
        </r>
      </text>
    </comment>
    <comment ref="CX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"IQ_OTHER_EQUITY", $C37)</t>
        </r>
      </text>
    </comment>
    <comment ref="CY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"IQ_TOTAL_COMMON_EQUITY", $C37)</t>
        </r>
      </text>
    </comment>
    <comment ref="CZ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"IQ_MINORITY_INTEREST", $C37)</t>
        </r>
      </text>
    </comment>
    <comment ref="DA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"IQ_TOTAL_EQUITY", $C37)</t>
        </r>
      </text>
    </comment>
    <comment ref="DB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"IQ_TOTAL_LIAB_EQUITY", $C37)</t>
        </r>
      </text>
    </comment>
    <comment ref="DD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"IQ_TOTAL_OUTSTANDING_FILING_DATE", $C37)</t>
        </r>
      </text>
    </comment>
    <comment ref="DE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"IQ_TOTAL_OUTSTANDING_BS_DATE", $C37)</t>
        </r>
      </text>
    </comment>
    <comment ref="DF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"IQ_BV_SHARE", $C37)</t>
        </r>
      </text>
    </comment>
    <comment ref="DG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"IQ_TOTAL_DEBT", $C37)</t>
        </r>
      </text>
    </comment>
    <comment ref="DH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"IQ_NET_DEBT", $C37)</t>
        </r>
      </text>
    </comment>
    <comment ref="DI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"IQ_DEBT_EQUIV_NET_PBO", $C37)</t>
        </r>
      </text>
    </comment>
    <comment ref="DJ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"IQ_DEBT_EQUIV_OPER_LEASE", $C37)</t>
        </r>
      </text>
    </comment>
    <comment ref="DK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"IQ_MINORITY_INTEREST_TOTAL", $C37)</t>
        </r>
      </text>
    </comment>
    <comment ref="DL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"IQ_EQUITY_METHOD", $C37)</t>
        </r>
      </text>
    </comment>
    <comment ref="DM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"IQ_RAW_INV", $C37)</t>
        </r>
      </text>
    </comment>
    <comment ref="DN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"IQ_WIP_INV", $C37)</t>
        </r>
      </text>
    </comment>
    <comment ref="DO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"IQ_FINISHED_INV", $C37)</t>
        </r>
      </text>
    </comment>
    <comment ref="DP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"IQ_LAND", $C37)</t>
        </r>
      </text>
    </comment>
    <comment ref="DQ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"IQ_BUILDINGS", $C37)</t>
        </r>
      </text>
    </comment>
    <comment ref="DR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"IQ_MACHINERY", $C37)</t>
        </r>
      </text>
    </comment>
    <comment ref="DS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"IQ_CIP", $C37)</t>
        </r>
      </text>
    </comment>
    <comment ref="DT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"IQ_FULL_TIME", $C37)</t>
        </r>
      </text>
    </comment>
    <comment ref="DU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"IQ_PART_TIME", $C37)</t>
        </r>
      </text>
    </comment>
    <comment ref="DW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"IQ_NI_CF", $C37)</t>
        </r>
      </text>
    </comment>
    <comment ref="DX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"IQ_DA_SUPPL_CF", $C37)</t>
        </r>
      </text>
    </comment>
    <comment ref="DY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"IQ_GW_INTAN_AMORT_CF", $C37)</t>
        </r>
      </text>
    </comment>
    <comment ref="DZ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"IQ_DA_CF", $C37)</t>
        </r>
      </text>
    </comment>
    <comment ref="EA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"IQ_MINORITY_INTEREST_CF", $C37)</t>
        </r>
      </text>
    </comment>
    <comment ref="EB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"IQ_GAIN_ASSETS_CF", $C37)</t>
        </r>
      </text>
    </comment>
    <comment ref="EC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"IQ_GAIN_INVEST_CF", $C37)</t>
        </r>
      </text>
    </comment>
    <comment ref="ED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"IQ_ASSET_WRITEDOWN_CF", $C37)</t>
        </r>
      </text>
    </comment>
    <comment ref="EE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"IQ_INC_EQUITY_CF", $C37)</t>
        </r>
      </text>
    </comment>
    <comment ref="EF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"IQ_PROV_BAD_DEBTS_CF", $C37)</t>
        </r>
      </text>
    </comment>
    <comment ref="EG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"IQ_OTHER_OPER_ACT", $C37)</t>
        </r>
      </text>
    </comment>
    <comment ref="EH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"IQ_CHANGE_AR", $C37)</t>
        </r>
      </text>
    </comment>
    <comment ref="EI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"IQ_CHANGE_INVENTORY", $C37)</t>
        </r>
      </text>
    </comment>
    <comment ref="EJ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"IQ_CHANGE_AP", $C37)</t>
        </r>
      </text>
    </comment>
    <comment ref="EK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"IQ_CHANGE_OTHER_NET_OPER_ASSETS", $C37)</t>
        </r>
      </text>
    </comment>
    <comment ref="EL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"IQ_CASH_OPER", $C37)</t>
        </r>
      </text>
    </comment>
    <comment ref="EM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"IQ_CAPEX", $C37)</t>
        </r>
      </text>
    </comment>
    <comment ref="EN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"IQ_SALE_PPE_CF", $C37)</t>
        </r>
      </text>
    </comment>
    <comment ref="EO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"IQ_CASH_ACQUIRE_CF", $C37)</t>
        </r>
      </text>
    </comment>
    <comment ref="EP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"IQ_DIVEST_CF", $C37)</t>
        </r>
      </text>
    </comment>
    <comment ref="EQ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"IQ_SALE_INTAN_CF", $C37)</t>
        </r>
      </text>
    </comment>
    <comment ref="ER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"IQ_INVEST_SECURITY_CF", $C37)</t>
        </r>
      </text>
    </comment>
    <comment ref="ES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"IQ_INVEST_LOANS_CF", $C37)</t>
        </r>
      </text>
    </comment>
    <comment ref="ET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"IQ_OTHER_INVEST_ACT_SUPPL", $C37)</t>
        </r>
      </text>
    </comment>
    <comment ref="EU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"IQ_CASH_INVEST", $C37)</t>
        </r>
      </text>
    </comment>
    <comment ref="EV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"IQ_ST_DEBT_ISSUED", $C37)</t>
        </r>
      </text>
    </comment>
    <comment ref="EW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"IQ_LT_DEBT_ISSUED", $C37)</t>
        </r>
      </text>
    </comment>
    <comment ref="EX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"IQ_TOTAL_DEBT_ISSUED", $C37)</t>
        </r>
      </text>
    </comment>
    <comment ref="EY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"IQ_ST_DEBT_REPAID", $C37)</t>
        </r>
      </text>
    </comment>
    <comment ref="EZ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"IQ_LT_DEBT_REPAID", $C37)</t>
        </r>
      </text>
    </comment>
    <comment ref="FA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"IQ_TOTAL_DEBT_REPAID", $C37)</t>
        </r>
      </text>
    </comment>
    <comment ref="FB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"IQ_COMMON_ISSUED", $C37)</t>
        </r>
      </text>
    </comment>
    <comment ref="FC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"IQ_COMMON_REP", $C37)</t>
        </r>
      </text>
    </comment>
    <comment ref="FD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"IQ_COMMON_DIV_CF", $C37)</t>
        </r>
      </text>
    </comment>
    <comment ref="FE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"IQ_COMMON_PREF_DIV_CF", $C37)</t>
        </r>
      </text>
    </comment>
    <comment ref="FF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"IQ_TOTAL_DIV_PAID_CF", $C37)</t>
        </r>
      </text>
    </comment>
    <comment ref="FG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"IQ_SPECIAL_DIV_CF", $C37)</t>
        </r>
      </text>
    </comment>
    <comment ref="FH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"IQ_OTHER_FINANCE_ACT_SUPPL", $C37)</t>
        </r>
      </text>
    </comment>
    <comment ref="FI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"IQ_CASH_FINAN", $C37)</t>
        </r>
      </text>
    </comment>
    <comment ref="FJ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"IQ_FX", $C37)</t>
        </r>
      </text>
    </comment>
    <comment ref="FK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"IQ_NET_CHANGE", $C37)</t>
        </r>
      </text>
    </comment>
    <comment ref="FM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"IQ_CASH_INTEREST", $C37)</t>
        </r>
      </text>
    </comment>
    <comment ref="FN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"IQ_CASH_TAXES", $C37)</t>
        </r>
      </text>
    </comment>
    <comment ref="FO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"IQ_LEVERED_FCF", $C37)</t>
        </r>
      </text>
    </comment>
    <comment ref="FP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"IQ_UNLEVERED_FCF", $C37)</t>
        </r>
      </text>
    </comment>
    <comment ref="FQ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"IQ_CHANGE_NET_WORKING_CAPITAL", $C37)</t>
        </r>
      </text>
    </comment>
    <comment ref="FR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"IQ_NET_DEBT_ISSUED", $C37)</t>
        </r>
      </text>
    </comment>
    <comment ref="FS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"IQ_FILING_CURRENCY", $C37)</t>
        </r>
      </text>
    </comment>
    <comment ref="FT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"IQ_PERIODDATE_IS", $C37)</t>
        </r>
      </text>
    </comment>
    <comment ref="FU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"IQ_PERIODLENGTH_IS", $C37)</t>
        </r>
      </text>
    </comment>
    <comment ref="FV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"IQ_MARKETCAP", $FT37)</t>
        </r>
      </text>
    </comment>
    <comment ref="FW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"IQ_CUSTOM_BETA", $FT37)</t>
        </r>
      </text>
    </comment>
    <comment ref="FX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"IQ_BETA_5YR", $FT37)</t>
        </r>
      </text>
    </comment>
    <comment ref="FY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"IQ_BETA_2YR", $FT37)</t>
        </r>
      </text>
    </comment>
    <comment ref="FZ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"IQ_BETA_1YR", $FT37)</t>
        </r>
      </text>
    </comment>
    <comment ref="GC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=CIQ(B37, "IQ_CUSTOM_BETA", "-104W", FT37, , "^TOPIX", "JPY", "H")</t>
        </r>
      </text>
    </comment>
    <comment ref="GD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=CIQ(B37, "IQ_CUSTOM_BETA", "-104W", FT37, , "^N225", "JPY", "H")</t>
        </r>
      </text>
    </comment>
    <comment ref="E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"IQ_REV", $C38)</t>
        </r>
      </text>
    </comment>
    <comment ref="F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"IQ_OTHER_REV", $C38)</t>
        </r>
      </text>
    </comment>
    <comment ref="G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"IQ_TOTAL_REV", $C38)</t>
        </r>
      </text>
    </comment>
    <comment ref="H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"IQ_COGS", $C38)</t>
        </r>
      </text>
    </comment>
    <comment ref="I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"IQ_GP", $C38)</t>
        </r>
      </text>
    </comment>
    <comment ref="J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"IQ_SGA_SUPPL", $C38)</t>
        </r>
      </text>
    </comment>
    <comment ref="K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"IQ_PROV_BAD_DEBTS", $C38)</t>
        </r>
      </text>
    </comment>
    <comment ref="L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"IQ_RD_EXP", $C38)</t>
        </r>
      </text>
    </comment>
    <comment ref="M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"IQ_DA_SUPPL", $C38)</t>
        </r>
      </text>
    </comment>
    <comment ref="N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"IQ_GW_INTAN_AMORT", $C38)</t>
        </r>
      </text>
    </comment>
    <comment ref="O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"IQ_OTHER_OPER", $C38)</t>
        </r>
      </text>
    </comment>
    <comment ref="P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"IQ_TOTAL_OTHER_OPER", $C38)</t>
        </r>
      </text>
    </comment>
    <comment ref="Q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"IQ_OPER_INC", $C38)</t>
        </r>
      </text>
    </comment>
    <comment ref="R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"IQ_INTEREST_EXP", $C38)</t>
        </r>
      </text>
    </comment>
    <comment ref="S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"IQ_INTEREST_INVEST_INC", $C38)</t>
        </r>
      </text>
    </comment>
    <comment ref="T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"IQ_NET_INTEREST_EXP", $C38)</t>
        </r>
      </text>
    </comment>
    <comment ref="U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"IQ_INC_EQUITY", $C38)</t>
        </r>
      </text>
    </comment>
    <comment ref="V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"IQ_CURRENCY_GAIN", $C38)</t>
        </r>
      </text>
    </comment>
    <comment ref="W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"IQ_OTHER_NON_OPER_EXP_SUPPL", $C38)</t>
        </r>
      </text>
    </comment>
    <comment ref="X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"IQ_EBT_EXCL", $C38)</t>
        </r>
      </text>
    </comment>
    <comment ref="Y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"IQ_IMPAIRMENT_GW", $C38)</t>
        </r>
      </text>
    </comment>
    <comment ref="Z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"IQ_GAIN_INVEST", $C38)</t>
        </r>
      </text>
    </comment>
    <comment ref="AA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"IQ_GAIN_ASSETS", $C38)</t>
        </r>
      </text>
    </comment>
    <comment ref="AB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"IQ_ASSET_WRITEDOWN", $C38)</t>
        </r>
      </text>
    </comment>
    <comment ref="AC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"IQ_OTHER_UNUSUAL_SUPPL", $C38)</t>
        </r>
      </text>
    </comment>
    <comment ref="AD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"IQ_EBT", $C38)</t>
        </r>
      </text>
    </comment>
    <comment ref="AE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"IQ_INC_TAX", $C38)</t>
        </r>
      </text>
    </comment>
    <comment ref="AF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"IQ_EARNING_CO", $C38)</t>
        </r>
      </text>
    </comment>
    <comment ref="AG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"IQ_DO", $C38)</t>
        </r>
      </text>
    </comment>
    <comment ref="AH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"IQ_EXTRA_ACC_ITEMS", $C38)</t>
        </r>
      </text>
    </comment>
    <comment ref="AI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"IQ_NI_COMPANY", $C38)</t>
        </r>
      </text>
    </comment>
    <comment ref="AJ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"IQ_MINORITY_INTEREST_IS", $C38)</t>
        </r>
      </text>
    </comment>
    <comment ref="AK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"IQ_NI", $C38)</t>
        </r>
      </text>
    </comment>
    <comment ref="AL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"IQ_PREF_DIV_OTHER", $C38)</t>
        </r>
      </text>
    </comment>
    <comment ref="AN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"IQ_BASIC_EPS_INCL", $C38)</t>
        </r>
      </text>
    </comment>
    <comment ref="AO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"IQ_BASIC_EPS_EXCL", $C38)</t>
        </r>
      </text>
    </comment>
    <comment ref="AP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"IQ_BASIC_WEIGHT", $C38)</t>
        </r>
      </text>
    </comment>
    <comment ref="AQ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"IQ_DILUT_EPS_INCL", $C38)</t>
        </r>
      </text>
    </comment>
    <comment ref="AR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"IQ_DILUT_EPS_EXCL", $C38)</t>
        </r>
      </text>
    </comment>
    <comment ref="AS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"IQ_DILUT_WEIGHT", $C38)</t>
        </r>
      </text>
    </comment>
    <comment ref="AT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"IQ_DIV_SHARE", $C38)</t>
        </r>
      </text>
    </comment>
    <comment ref="AU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=-CIQ($B38, "IQ_TOTAL_DIV_PAID_CF", $C38)/CIQ($B38, "IQ_NI", $C38)</t>
        </r>
      </text>
    </comment>
    <comment ref="AW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"IQ_EBITDA", $C38)</t>
        </r>
      </text>
    </comment>
    <comment ref="AX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"IQ_EBITA", $C38)</t>
        </r>
      </text>
    </comment>
    <comment ref="AY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"IQ_EBIT", $C38)</t>
        </r>
      </text>
    </comment>
    <comment ref="AZ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"IQ_EFFECT_TAX_RATE", $C38)/100</t>
        </r>
      </text>
    </comment>
    <comment ref="BA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"IQ_PERIODDATE_IS", $C38)</t>
        </r>
      </text>
    </comment>
    <comment ref="BC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"IQ_ADVERTISING", $C38)</t>
        </r>
      </text>
    </comment>
    <comment ref="BD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"IQ_SALES_MARKETING", $C38)</t>
        </r>
      </text>
    </comment>
    <comment ref="BE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"IQ_GA_EXP", $C38)</t>
        </r>
      </text>
    </comment>
    <comment ref="BF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"IQ_RD_EXP_FN", $C38)</t>
        </r>
      </text>
    </comment>
    <comment ref="BG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"IQ_NET_RENTAL_EXP", $C38)</t>
        </r>
      </text>
    </comment>
    <comment ref="BH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"IQ_IMPUT_OPER_LEASE_INT_EXP", $C38)</t>
        </r>
      </text>
    </comment>
    <comment ref="BI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"IQ_IMPUT_OPER_LEASE_DEPR", $C38)</t>
        </r>
      </text>
    </comment>
    <comment ref="BL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"IQ_CASH_EQUIV", $C38)</t>
        </r>
      </text>
    </comment>
    <comment ref="BM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"IQ_ST_INVEST", $C38)</t>
        </r>
      </text>
    </comment>
    <comment ref="BN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"IQ_CASH_ST_INVEST", $C38)</t>
        </r>
      </text>
    </comment>
    <comment ref="BO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"IQ_AR", $C38)</t>
        </r>
      </text>
    </comment>
    <comment ref="BP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"IQ_TOTAL_RECEIV", $C38)</t>
        </r>
      </text>
    </comment>
    <comment ref="BQ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"IQ_INVENTORY", $C38)</t>
        </r>
      </text>
    </comment>
    <comment ref="BR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"IQ_DEF_TAX_ASSETS_CURRENT", $C38)</t>
        </r>
      </text>
    </comment>
    <comment ref="BS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"IQ_OTHER_CA_SUPPL", $C38)</t>
        </r>
      </text>
    </comment>
    <comment ref="BT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"IQ_TOTAL_CA", $C38)</t>
        </r>
      </text>
    </comment>
    <comment ref="BU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"IQ_GPPE", $C38)</t>
        </r>
      </text>
    </comment>
    <comment ref="BV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"IQ_AD", $C38)</t>
        </r>
      </text>
    </comment>
    <comment ref="BW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"IQ_NPPE", $C38)</t>
        </r>
      </text>
    </comment>
    <comment ref="BX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"IQ_LT_INVEST", $C38)</t>
        </r>
      </text>
    </comment>
    <comment ref="BY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"IQ_GW", $C38)</t>
        </r>
      </text>
    </comment>
    <comment ref="BZ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"IQ_OTHER_INTAN", $C38)</t>
        </r>
      </text>
    </comment>
    <comment ref="CA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"IQ_LOANS_RECEIV_LT", $C38)</t>
        </r>
      </text>
    </comment>
    <comment ref="CB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"IQ_DEF_TAX_ASSETS_LT", $C38)</t>
        </r>
      </text>
    </comment>
    <comment ref="CC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"IQ_OTHER_LT_ASSETS", $C38)</t>
        </r>
      </text>
    </comment>
    <comment ref="CD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"IQ_TOTAL_ASSETS", $C38)</t>
        </r>
      </text>
    </comment>
    <comment ref="CF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"IQ_AP", $C38)</t>
        </r>
      </text>
    </comment>
    <comment ref="CG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"IQ_AE", $C38)</t>
        </r>
      </text>
    </comment>
    <comment ref="CH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"IQ_ST_DEBT", $C38)</t>
        </r>
      </text>
    </comment>
    <comment ref="CI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"IQ_CURRENT_PORT_DEBT", $C38)</t>
        </r>
      </text>
    </comment>
    <comment ref="CJ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"IQ_CURRENT_PORT_LEASES", $C38)</t>
        </r>
      </text>
    </comment>
    <comment ref="CK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"IQ_INC_TAX_PAY_CURRENT", $C38)</t>
        </r>
      </text>
    </comment>
    <comment ref="CL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"IQ_OTHER_CL_SUPPL", $C38)</t>
        </r>
      </text>
    </comment>
    <comment ref="CM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"IQ_TOTAL_CL", $C38)</t>
        </r>
      </text>
    </comment>
    <comment ref="CN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"IQ_LT_DEBT", $C38)</t>
        </r>
      </text>
    </comment>
    <comment ref="CO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"IQ_CAPITAL_LEASES", $C38)</t>
        </r>
      </text>
    </comment>
    <comment ref="CP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"IQ_PENSION", $C38)</t>
        </r>
      </text>
    </comment>
    <comment ref="CQ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"IQ_DEF_TAX_LIAB_LT", $C38)</t>
        </r>
      </text>
    </comment>
    <comment ref="CR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"IQ_OTHER_LIAB_LT", $C38)</t>
        </r>
      </text>
    </comment>
    <comment ref="CS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"IQ_TOTAL_LIAB", $C38)</t>
        </r>
      </text>
    </comment>
    <comment ref="CT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"IQ_COMMON", $C38)</t>
        </r>
      </text>
    </comment>
    <comment ref="CU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"IQ_APIC", $C38)</t>
        </r>
      </text>
    </comment>
    <comment ref="CV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"IQ_RE", $C38)</t>
        </r>
      </text>
    </comment>
    <comment ref="CW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"IQ_TREASURY", $C38)</t>
        </r>
      </text>
    </comment>
    <comment ref="CX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"IQ_OTHER_EQUITY", $C38)</t>
        </r>
      </text>
    </comment>
    <comment ref="CY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"IQ_TOTAL_COMMON_EQUITY", $C38)</t>
        </r>
      </text>
    </comment>
    <comment ref="CZ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"IQ_MINORITY_INTEREST", $C38)</t>
        </r>
      </text>
    </comment>
    <comment ref="DA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"IQ_TOTAL_EQUITY", $C38)</t>
        </r>
      </text>
    </comment>
    <comment ref="DB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"IQ_TOTAL_LIAB_EQUITY", $C38)</t>
        </r>
      </text>
    </comment>
    <comment ref="DD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"IQ_TOTAL_OUTSTANDING_FILING_DATE", $C38)</t>
        </r>
      </text>
    </comment>
    <comment ref="DE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"IQ_TOTAL_OUTSTANDING_BS_DATE", $C38)</t>
        </r>
      </text>
    </comment>
    <comment ref="DF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"IQ_BV_SHARE", $C38)</t>
        </r>
      </text>
    </comment>
    <comment ref="DG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"IQ_TOTAL_DEBT", $C38)</t>
        </r>
      </text>
    </comment>
    <comment ref="DH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"IQ_NET_DEBT", $C38)</t>
        </r>
      </text>
    </comment>
    <comment ref="DI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"IQ_DEBT_EQUIV_NET_PBO", $C38)</t>
        </r>
      </text>
    </comment>
    <comment ref="DJ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"IQ_DEBT_EQUIV_OPER_LEASE", $C38)</t>
        </r>
      </text>
    </comment>
    <comment ref="DK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"IQ_MINORITY_INTEREST_TOTAL", $C38)</t>
        </r>
      </text>
    </comment>
    <comment ref="DL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"IQ_EQUITY_METHOD", $C38)</t>
        </r>
      </text>
    </comment>
    <comment ref="DM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"IQ_RAW_INV", $C38)</t>
        </r>
      </text>
    </comment>
    <comment ref="DN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"IQ_WIP_INV", $C38)</t>
        </r>
      </text>
    </comment>
    <comment ref="DO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"IQ_FINISHED_INV", $C38)</t>
        </r>
      </text>
    </comment>
    <comment ref="DP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"IQ_LAND", $C38)</t>
        </r>
      </text>
    </comment>
    <comment ref="DQ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"IQ_BUILDINGS", $C38)</t>
        </r>
      </text>
    </comment>
    <comment ref="DR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"IQ_MACHINERY", $C38)</t>
        </r>
      </text>
    </comment>
    <comment ref="DS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"IQ_CIP", $C38)</t>
        </r>
      </text>
    </comment>
    <comment ref="DT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"IQ_FULL_TIME", $C38)</t>
        </r>
      </text>
    </comment>
    <comment ref="DU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"IQ_PART_TIME", $C38)</t>
        </r>
      </text>
    </comment>
    <comment ref="DW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"IQ_NI_CF", $C38)</t>
        </r>
      </text>
    </comment>
    <comment ref="DX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"IQ_DA_SUPPL_CF", $C38)</t>
        </r>
      </text>
    </comment>
    <comment ref="DY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"IQ_GW_INTAN_AMORT_CF", $C38)</t>
        </r>
      </text>
    </comment>
    <comment ref="DZ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"IQ_DA_CF", $C38)</t>
        </r>
      </text>
    </comment>
    <comment ref="EA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"IQ_MINORITY_INTEREST_CF", $C38)</t>
        </r>
      </text>
    </comment>
    <comment ref="EB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"IQ_GAIN_ASSETS_CF", $C38)</t>
        </r>
      </text>
    </comment>
    <comment ref="EC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"IQ_GAIN_INVEST_CF", $C38)</t>
        </r>
      </text>
    </comment>
    <comment ref="ED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"IQ_ASSET_WRITEDOWN_CF", $C38)</t>
        </r>
      </text>
    </comment>
    <comment ref="EE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"IQ_INC_EQUITY_CF", $C38)</t>
        </r>
      </text>
    </comment>
    <comment ref="EF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"IQ_PROV_BAD_DEBTS_CF", $C38)</t>
        </r>
      </text>
    </comment>
    <comment ref="EG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"IQ_OTHER_OPER_ACT", $C38)</t>
        </r>
      </text>
    </comment>
    <comment ref="EH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"IQ_CHANGE_AR", $C38)</t>
        </r>
      </text>
    </comment>
    <comment ref="EI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"IQ_CHANGE_INVENTORY", $C38)</t>
        </r>
      </text>
    </comment>
    <comment ref="EJ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"IQ_CHANGE_AP", $C38)</t>
        </r>
      </text>
    </comment>
    <comment ref="EK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"IQ_CHANGE_OTHER_NET_OPER_ASSETS", $C38)</t>
        </r>
      </text>
    </comment>
    <comment ref="EL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"IQ_CASH_OPER", $C38)</t>
        </r>
      </text>
    </comment>
    <comment ref="EM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"IQ_CAPEX", $C38)</t>
        </r>
      </text>
    </comment>
    <comment ref="EN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"IQ_SALE_PPE_CF", $C38)</t>
        </r>
      </text>
    </comment>
    <comment ref="EO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"IQ_CASH_ACQUIRE_CF", $C38)</t>
        </r>
      </text>
    </comment>
    <comment ref="EP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"IQ_DIVEST_CF", $C38)</t>
        </r>
      </text>
    </comment>
    <comment ref="EQ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"IQ_SALE_INTAN_CF", $C38)</t>
        </r>
      </text>
    </comment>
    <comment ref="ER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"IQ_INVEST_SECURITY_CF", $C38)</t>
        </r>
      </text>
    </comment>
    <comment ref="ES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"IQ_INVEST_LOANS_CF", $C38)</t>
        </r>
      </text>
    </comment>
    <comment ref="ET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"IQ_OTHER_INVEST_ACT_SUPPL", $C38)</t>
        </r>
      </text>
    </comment>
    <comment ref="EU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"IQ_CASH_INVEST", $C38)</t>
        </r>
      </text>
    </comment>
    <comment ref="EV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"IQ_ST_DEBT_ISSUED", $C38)</t>
        </r>
      </text>
    </comment>
    <comment ref="EW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"IQ_LT_DEBT_ISSUED", $C38)</t>
        </r>
      </text>
    </comment>
    <comment ref="EX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"IQ_TOTAL_DEBT_ISSUED", $C38)</t>
        </r>
      </text>
    </comment>
    <comment ref="EY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"IQ_ST_DEBT_REPAID", $C38)</t>
        </r>
      </text>
    </comment>
    <comment ref="EZ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"IQ_LT_DEBT_REPAID", $C38)</t>
        </r>
      </text>
    </comment>
    <comment ref="FA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"IQ_TOTAL_DEBT_REPAID", $C38)</t>
        </r>
      </text>
    </comment>
    <comment ref="FB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"IQ_COMMON_ISSUED", $C38)</t>
        </r>
      </text>
    </comment>
    <comment ref="FC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"IQ_COMMON_REP", $C38)</t>
        </r>
      </text>
    </comment>
    <comment ref="FD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"IQ_COMMON_DIV_CF", $C38)</t>
        </r>
      </text>
    </comment>
    <comment ref="FE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"IQ_COMMON_PREF_DIV_CF", $C38)</t>
        </r>
      </text>
    </comment>
    <comment ref="FF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"IQ_TOTAL_DIV_PAID_CF", $C38)</t>
        </r>
      </text>
    </comment>
    <comment ref="FG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"IQ_SPECIAL_DIV_CF", $C38)</t>
        </r>
      </text>
    </comment>
    <comment ref="FH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"IQ_OTHER_FINANCE_ACT_SUPPL", $C38)</t>
        </r>
      </text>
    </comment>
    <comment ref="FI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"IQ_CASH_FINAN", $C38)</t>
        </r>
      </text>
    </comment>
    <comment ref="FJ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"IQ_FX", $C38)</t>
        </r>
      </text>
    </comment>
    <comment ref="FK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"IQ_NET_CHANGE", $C38)</t>
        </r>
      </text>
    </comment>
    <comment ref="FM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"IQ_CASH_INTEREST", $C38)</t>
        </r>
      </text>
    </comment>
    <comment ref="FN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"IQ_CASH_TAXES", $C38)</t>
        </r>
      </text>
    </comment>
    <comment ref="FO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"IQ_LEVERED_FCF", $C38)</t>
        </r>
      </text>
    </comment>
    <comment ref="FP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"IQ_UNLEVERED_FCF", $C38)</t>
        </r>
      </text>
    </comment>
    <comment ref="FQ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"IQ_CHANGE_NET_WORKING_CAPITAL", $C38)</t>
        </r>
      </text>
    </comment>
    <comment ref="FR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"IQ_NET_DEBT_ISSUED", $C38)</t>
        </r>
      </text>
    </comment>
    <comment ref="FS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"IQ_FILING_CURRENCY", $C38)</t>
        </r>
      </text>
    </comment>
    <comment ref="FT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"IQ_PERIODDATE_IS", $C38)</t>
        </r>
      </text>
    </comment>
    <comment ref="FU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"IQ_PERIODLENGTH_IS", $C38)</t>
        </r>
      </text>
    </comment>
    <comment ref="FV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"IQ_MARKETCAP", $FT38)</t>
        </r>
      </text>
    </comment>
    <comment ref="FW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"IQ_CUSTOM_BETA", $FT38)</t>
        </r>
      </text>
    </comment>
    <comment ref="FX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"IQ_BETA_5YR", $FT38)</t>
        </r>
      </text>
    </comment>
    <comment ref="FY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"IQ_BETA_2YR", $FT38)</t>
        </r>
      </text>
    </comment>
    <comment ref="FZ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"IQ_BETA_1YR", $FT38)</t>
        </r>
      </text>
    </comment>
    <comment ref="GC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=CIQ(B38, "IQ_CUSTOM_BETA", "-104W", FT38, , "^TOPIX", "JPY", "H")</t>
        </r>
      </text>
    </comment>
    <comment ref="GD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=CIQ(B38, "IQ_CUSTOM_BETA", "-104W", FT38, , "^N225", "JPY", "H")</t>
        </r>
      </text>
    </comment>
    <comment ref="E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"IQ_REV", $C39)</t>
        </r>
      </text>
    </comment>
    <comment ref="F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"IQ_OTHER_REV", $C39)</t>
        </r>
      </text>
    </comment>
    <comment ref="G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"IQ_TOTAL_REV", $C39)</t>
        </r>
      </text>
    </comment>
    <comment ref="H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"IQ_COGS", $C39)</t>
        </r>
      </text>
    </comment>
    <comment ref="I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"IQ_GP", $C39)</t>
        </r>
      </text>
    </comment>
    <comment ref="J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"IQ_SGA_SUPPL", $C39)</t>
        </r>
      </text>
    </comment>
    <comment ref="K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"IQ_PROV_BAD_DEBTS", $C39)</t>
        </r>
      </text>
    </comment>
    <comment ref="L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"IQ_RD_EXP", $C39)</t>
        </r>
      </text>
    </comment>
    <comment ref="M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"IQ_DA_SUPPL", $C39)</t>
        </r>
      </text>
    </comment>
    <comment ref="N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"IQ_GW_INTAN_AMORT", $C39)</t>
        </r>
      </text>
    </comment>
    <comment ref="O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"IQ_OTHER_OPER", $C39)</t>
        </r>
      </text>
    </comment>
    <comment ref="P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"IQ_TOTAL_OTHER_OPER", $C39)</t>
        </r>
      </text>
    </comment>
    <comment ref="Q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"IQ_OPER_INC", $C39)</t>
        </r>
      </text>
    </comment>
    <comment ref="R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"IQ_INTEREST_EXP", $C39)</t>
        </r>
      </text>
    </comment>
    <comment ref="S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"IQ_INTEREST_INVEST_INC", $C39)</t>
        </r>
      </text>
    </comment>
    <comment ref="T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"IQ_NET_INTEREST_EXP", $C39)</t>
        </r>
      </text>
    </comment>
    <comment ref="U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"IQ_INC_EQUITY", $C39)</t>
        </r>
      </text>
    </comment>
    <comment ref="V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"IQ_CURRENCY_GAIN", $C39)</t>
        </r>
      </text>
    </comment>
    <comment ref="W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"IQ_OTHER_NON_OPER_EXP_SUPPL", $C39)</t>
        </r>
      </text>
    </comment>
    <comment ref="X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"IQ_EBT_EXCL", $C39)</t>
        </r>
      </text>
    </comment>
    <comment ref="Y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"IQ_IMPAIRMENT_GW", $C39)</t>
        </r>
      </text>
    </comment>
    <comment ref="Z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"IQ_GAIN_INVEST", $C39)</t>
        </r>
      </text>
    </comment>
    <comment ref="AA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"IQ_GAIN_ASSETS", $C39)</t>
        </r>
      </text>
    </comment>
    <comment ref="AB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"IQ_ASSET_WRITEDOWN", $C39)</t>
        </r>
      </text>
    </comment>
    <comment ref="AC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"IQ_OTHER_UNUSUAL_SUPPL", $C39)</t>
        </r>
      </text>
    </comment>
    <comment ref="AD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"IQ_EBT", $C39)</t>
        </r>
      </text>
    </comment>
    <comment ref="AE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"IQ_INC_TAX", $C39)</t>
        </r>
      </text>
    </comment>
    <comment ref="AF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"IQ_EARNING_CO", $C39)</t>
        </r>
      </text>
    </comment>
    <comment ref="AG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"IQ_DO", $C39)</t>
        </r>
      </text>
    </comment>
    <comment ref="AH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"IQ_EXTRA_ACC_ITEMS", $C39)</t>
        </r>
      </text>
    </comment>
    <comment ref="AI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"IQ_NI_COMPANY", $C39)</t>
        </r>
      </text>
    </comment>
    <comment ref="AJ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"IQ_MINORITY_INTEREST_IS", $C39)</t>
        </r>
      </text>
    </comment>
    <comment ref="AK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"IQ_NI", $C39)</t>
        </r>
      </text>
    </comment>
    <comment ref="AL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"IQ_PREF_DIV_OTHER", $C39)</t>
        </r>
      </text>
    </comment>
    <comment ref="AN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"IQ_BASIC_EPS_INCL", $C39)</t>
        </r>
      </text>
    </comment>
    <comment ref="AO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"IQ_BASIC_EPS_EXCL", $C39)</t>
        </r>
      </text>
    </comment>
    <comment ref="AP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"IQ_BASIC_WEIGHT", $C39)</t>
        </r>
      </text>
    </comment>
    <comment ref="AQ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"IQ_DILUT_EPS_INCL", $C39)</t>
        </r>
      </text>
    </comment>
    <comment ref="AR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"IQ_DILUT_EPS_EXCL", $C39)</t>
        </r>
      </text>
    </comment>
    <comment ref="AS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"IQ_DILUT_WEIGHT", $C39)</t>
        </r>
      </text>
    </comment>
    <comment ref="AT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"IQ_DIV_SHARE", $C39)</t>
        </r>
      </text>
    </comment>
    <comment ref="AU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=-CIQ($B39, "IQ_TOTAL_DIV_PAID_CF", $C39)/CIQ($B39, "IQ_NI", $C39)</t>
        </r>
      </text>
    </comment>
    <comment ref="AW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"IQ_EBITDA", $C39)</t>
        </r>
      </text>
    </comment>
    <comment ref="AX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"IQ_EBITA", $C39)</t>
        </r>
      </text>
    </comment>
    <comment ref="AY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"IQ_EBIT", $C39)</t>
        </r>
      </text>
    </comment>
    <comment ref="AZ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"IQ_EFFECT_TAX_RATE", $C39)/100</t>
        </r>
      </text>
    </comment>
    <comment ref="BA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"IQ_PERIODDATE_IS", $C39)</t>
        </r>
      </text>
    </comment>
    <comment ref="BC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"IQ_ADVERTISING", $C39)</t>
        </r>
      </text>
    </comment>
    <comment ref="BD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"IQ_SALES_MARKETING", $C39)</t>
        </r>
      </text>
    </comment>
    <comment ref="BE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"IQ_GA_EXP", $C39)</t>
        </r>
      </text>
    </comment>
    <comment ref="BF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"IQ_RD_EXP_FN", $C39)</t>
        </r>
      </text>
    </comment>
    <comment ref="BG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"IQ_NET_RENTAL_EXP", $C39)</t>
        </r>
      </text>
    </comment>
    <comment ref="BH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"IQ_IMPUT_OPER_LEASE_INT_EXP", $C39)</t>
        </r>
      </text>
    </comment>
    <comment ref="BI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"IQ_IMPUT_OPER_LEASE_DEPR", $C39)</t>
        </r>
      </text>
    </comment>
    <comment ref="BL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"IQ_CASH_EQUIV", $C39)</t>
        </r>
      </text>
    </comment>
    <comment ref="BM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"IQ_ST_INVEST", $C39)</t>
        </r>
      </text>
    </comment>
    <comment ref="BN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"IQ_CASH_ST_INVEST", $C39)</t>
        </r>
      </text>
    </comment>
    <comment ref="BO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"IQ_AR", $C39)</t>
        </r>
      </text>
    </comment>
    <comment ref="BP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"IQ_TOTAL_RECEIV", $C39)</t>
        </r>
      </text>
    </comment>
    <comment ref="BQ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"IQ_INVENTORY", $C39)</t>
        </r>
      </text>
    </comment>
    <comment ref="BR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"IQ_DEF_TAX_ASSETS_CURRENT", $C39)</t>
        </r>
      </text>
    </comment>
    <comment ref="BS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"IQ_OTHER_CA_SUPPL", $C39)</t>
        </r>
      </text>
    </comment>
    <comment ref="BT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"IQ_TOTAL_CA", $C39)</t>
        </r>
      </text>
    </comment>
    <comment ref="BU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"IQ_GPPE", $C39)</t>
        </r>
      </text>
    </comment>
    <comment ref="BV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"IQ_AD", $C39)</t>
        </r>
      </text>
    </comment>
    <comment ref="BW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"IQ_NPPE", $C39)</t>
        </r>
      </text>
    </comment>
    <comment ref="BX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"IQ_LT_INVEST", $C39)</t>
        </r>
      </text>
    </comment>
    <comment ref="BY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"IQ_GW", $C39)</t>
        </r>
      </text>
    </comment>
    <comment ref="BZ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"IQ_OTHER_INTAN", $C39)</t>
        </r>
      </text>
    </comment>
    <comment ref="CA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"IQ_LOANS_RECEIV_LT", $C39)</t>
        </r>
      </text>
    </comment>
    <comment ref="CB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"IQ_DEF_TAX_ASSETS_LT", $C39)</t>
        </r>
      </text>
    </comment>
    <comment ref="CC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"IQ_OTHER_LT_ASSETS", $C39)</t>
        </r>
      </text>
    </comment>
    <comment ref="CD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"IQ_TOTAL_ASSETS", $C39)</t>
        </r>
      </text>
    </comment>
    <comment ref="CF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"IQ_AP", $C39)</t>
        </r>
      </text>
    </comment>
    <comment ref="CG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"IQ_AE", $C39)</t>
        </r>
      </text>
    </comment>
    <comment ref="CH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"IQ_ST_DEBT", $C39)</t>
        </r>
      </text>
    </comment>
    <comment ref="CI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"IQ_CURRENT_PORT_DEBT", $C39)</t>
        </r>
      </text>
    </comment>
    <comment ref="CJ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"IQ_CURRENT_PORT_LEASES", $C39)</t>
        </r>
      </text>
    </comment>
    <comment ref="CK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"IQ_INC_TAX_PAY_CURRENT", $C39)</t>
        </r>
      </text>
    </comment>
    <comment ref="CL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"IQ_OTHER_CL_SUPPL", $C39)</t>
        </r>
      </text>
    </comment>
    <comment ref="CM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"IQ_TOTAL_CL", $C39)</t>
        </r>
      </text>
    </comment>
    <comment ref="CN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"IQ_LT_DEBT", $C39)</t>
        </r>
      </text>
    </comment>
    <comment ref="CO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"IQ_CAPITAL_LEASES", $C39)</t>
        </r>
      </text>
    </comment>
    <comment ref="CP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"IQ_PENSION", $C39)</t>
        </r>
      </text>
    </comment>
    <comment ref="CQ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"IQ_DEF_TAX_LIAB_LT", $C39)</t>
        </r>
      </text>
    </comment>
    <comment ref="CR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"IQ_OTHER_LIAB_LT", $C39)</t>
        </r>
      </text>
    </comment>
    <comment ref="CS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"IQ_TOTAL_LIAB", $C39)</t>
        </r>
      </text>
    </comment>
    <comment ref="CT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"IQ_COMMON", $C39)</t>
        </r>
      </text>
    </comment>
    <comment ref="CU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"IQ_APIC", $C39)</t>
        </r>
      </text>
    </comment>
    <comment ref="CV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"IQ_RE", $C39)</t>
        </r>
      </text>
    </comment>
    <comment ref="CW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"IQ_TREASURY", $C39)</t>
        </r>
      </text>
    </comment>
    <comment ref="CX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"IQ_OTHER_EQUITY", $C39)</t>
        </r>
      </text>
    </comment>
    <comment ref="CY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"IQ_TOTAL_COMMON_EQUITY", $C39)</t>
        </r>
      </text>
    </comment>
    <comment ref="CZ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"IQ_MINORITY_INTEREST", $C39)</t>
        </r>
      </text>
    </comment>
    <comment ref="DA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"IQ_TOTAL_EQUITY", $C39)</t>
        </r>
      </text>
    </comment>
    <comment ref="DB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"IQ_TOTAL_LIAB_EQUITY", $C39)</t>
        </r>
      </text>
    </comment>
    <comment ref="DD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"IQ_TOTAL_OUTSTANDING_FILING_DATE", $C39)</t>
        </r>
      </text>
    </comment>
    <comment ref="DE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"IQ_TOTAL_OUTSTANDING_BS_DATE", $C39)</t>
        </r>
      </text>
    </comment>
    <comment ref="DF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"IQ_BV_SHARE", $C39)</t>
        </r>
      </text>
    </comment>
    <comment ref="DG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"IQ_TOTAL_DEBT", $C39)</t>
        </r>
      </text>
    </comment>
    <comment ref="DH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"IQ_NET_DEBT", $C39)</t>
        </r>
      </text>
    </comment>
    <comment ref="DI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"IQ_DEBT_EQUIV_NET_PBO", $C39)</t>
        </r>
      </text>
    </comment>
    <comment ref="DJ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"IQ_DEBT_EQUIV_OPER_LEASE", $C39)</t>
        </r>
      </text>
    </comment>
    <comment ref="DK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"IQ_MINORITY_INTEREST_TOTAL", $C39)</t>
        </r>
      </text>
    </comment>
    <comment ref="DL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"IQ_EQUITY_METHOD", $C39)</t>
        </r>
      </text>
    </comment>
    <comment ref="DM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"IQ_RAW_INV", $C39)</t>
        </r>
      </text>
    </comment>
    <comment ref="DN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"IQ_WIP_INV", $C39)</t>
        </r>
      </text>
    </comment>
    <comment ref="DO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"IQ_FINISHED_INV", $C39)</t>
        </r>
      </text>
    </comment>
    <comment ref="DP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"IQ_LAND", $C39)</t>
        </r>
      </text>
    </comment>
    <comment ref="DQ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"IQ_BUILDINGS", $C39)</t>
        </r>
      </text>
    </comment>
    <comment ref="DR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"IQ_MACHINERY", $C39)</t>
        </r>
      </text>
    </comment>
    <comment ref="DS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"IQ_CIP", $C39)</t>
        </r>
      </text>
    </comment>
    <comment ref="DT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"IQ_FULL_TIME", $C39)</t>
        </r>
      </text>
    </comment>
    <comment ref="DU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"IQ_PART_TIME", $C39)</t>
        </r>
      </text>
    </comment>
    <comment ref="DW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"IQ_NI_CF", $C39)</t>
        </r>
      </text>
    </comment>
    <comment ref="DX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"IQ_DA_SUPPL_CF", $C39)</t>
        </r>
      </text>
    </comment>
    <comment ref="DY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"IQ_GW_INTAN_AMORT_CF", $C39)</t>
        </r>
      </text>
    </comment>
    <comment ref="DZ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"IQ_DA_CF", $C39)</t>
        </r>
      </text>
    </comment>
    <comment ref="EA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"IQ_MINORITY_INTEREST_CF", $C39)</t>
        </r>
      </text>
    </comment>
    <comment ref="EB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"IQ_GAIN_ASSETS_CF", $C39)</t>
        </r>
      </text>
    </comment>
    <comment ref="EC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"IQ_GAIN_INVEST_CF", $C39)</t>
        </r>
      </text>
    </comment>
    <comment ref="ED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"IQ_ASSET_WRITEDOWN_CF", $C39)</t>
        </r>
      </text>
    </comment>
    <comment ref="EE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"IQ_INC_EQUITY_CF", $C39)</t>
        </r>
      </text>
    </comment>
    <comment ref="EF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"IQ_PROV_BAD_DEBTS_CF", $C39)</t>
        </r>
      </text>
    </comment>
    <comment ref="EG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"IQ_OTHER_OPER_ACT", $C39)</t>
        </r>
      </text>
    </comment>
    <comment ref="EH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"IQ_CHANGE_AR", $C39)</t>
        </r>
      </text>
    </comment>
    <comment ref="EI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"IQ_CHANGE_INVENTORY", $C39)</t>
        </r>
      </text>
    </comment>
    <comment ref="EJ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"IQ_CHANGE_AP", $C39)</t>
        </r>
      </text>
    </comment>
    <comment ref="EK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"IQ_CHANGE_OTHER_NET_OPER_ASSETS", $C39)</t>
        </r>
      </text>
    </comment>
    <comment ref="EL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"IQ_CASH_OPER", $C39)</t>
        </r>
      </text>
    </comment>
    <comment ref="EM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"IQ_CAPEX", $C39)</t>
        </r>
      </text>
    </comment>
    <comment ref="EN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"IQ_SALE_PPE_CF", $C39)</t>
        </r>
      </text>
    </comment>
    <comment ref="EO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"IQ_CASH_ACQUIRE_CF", $C39)</t>
        </r>
      </text>
    </comment>
    <comment ref="EP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"IQ_DIVEST_CF", $C39)</t>
        </r>
      </text>
    </comment>
    <comment ref="EQ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"IQ_SALE_INTAN_CF", $C39)</t>
        </r>
      </text>
    </comment>
    <comment ref="ER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"IQ_INVEST_SECURITY_CF", $C39)</t>
        </r>
      </text>
    </comment>
    <comment ref="ES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"IQ_INVEST_LOANS_CF", $C39)</t>
        </r>
      </text>
    </comment>
    <comment ref="ET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"IQ_OTHER_INVEST_ACT_SUPPL", $C39)</t>
        </r>
      </text>
    </comment>
    <comment ref="EU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"IQ_CASH_INVEST", $C39)</t>
        </r>
      </text>
    </comment>
    <comment ref="EV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"IQ_ST_DEBT_ISSUED", $C39)</t>
        </r>
      </text>
    </comment>
    <comment ref="EW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"IQ_LT_DEBT_ISSUED", $C39)</t>
        </r>
      </text>
    </comment>
    <comment ref="EX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"IQ_TOTAL_DEBT_ISSUED", $C39)</t>
        </r>
      </text>
    </comment>
    <comment ref="EY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"IQ_ST_DEBT_REPAID", $C39)</t>
        </r>
      </text>
    </comment>
    <comment ref="EZ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"IQ_LT_DEBT_REPAID", $C39)</t>
        </r>
      </text>
    </comment>
    <comment ref="FA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"IQ_TOTAL_DEBT_REPAID", $C39)</t>
        </r>
      </text>
    </comment>
    <comment ref="FB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"IQ_COMMON_ISSUED", $C39)</t>
        </r>
      </text>
    </comment>
    <comment ref="FC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"IQ_COMMON_REP", $C39)</t>
        </r>
      </text>
    </comment>
    <comment ref="FD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"IQ_COMMON_DIV_CF", $C39)</t>
        </r>
      </text>
    </comment>
    <comment ref="FE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"IQ_COMMON_PREF_DIV_CF", $C39)</t>
        </r>
      </text>
    </comment>
    <comment ref="FF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"IQ_TOTAL_DIV_PAID_CF", $C39)</t>
        </r>
      </text>
    </comment>
    <comment ref="FG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"IQ_SPECIAL_DIV_CF", $C39)</t>
        </r>
      </text>
    </comment>
    <comment ref="FH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"IQ_OTHER_FINANCE_ACT_SUPPL", $C39)</t>
        </r>
      </text>
    </comment>
    <comment ref="FI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"IQ_CASH_FINAN", $C39)</t>
        </r>
      </text>
    </comment>
    <comment ref="FJ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"IQ_FX", $C39)</t>
        </r>
      </text>
    </comment>
    <comment ref="FK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"IQ_NET_CHANGE", $C39)</t>
        </r>
      </text>
    </comment>
    <comment ref="FM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"IQ_CASH_INTEREST", $C39)</t>
        </r>
      </text>
    </comment>
    <comment ref="FN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"IQ_CASH_TAXES", $C39)</t>
        </r>
      </text>
    </comment>
    <comment ref="FO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"IQ_LEVERED_FCF", $C39)</t>
        </r>
      </text>
    </comment>
    <comment ref="FP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"IQ_UNLEVERED_FCF", $C39)</t>
        </r>
      </text>
    </comment>
    <comment ref="FQ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"IQ_CHANGE_NET_WORKING_CAPITAL", $C39)</t>
        </r>
      </text>
    </comment>
    <comment ref="FR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"IQ_NET_DEBT_ISSUED", $C39)</t>
        </r>
      </text>
    </comment>
    <comment ref="FS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"IQ_FILING_CURRENCY", $C39)</t>
        </r>
      </text>
    </comment>
    <comment ref="FT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"IQ_PERIODDATE_IS", $C39)</t>
        </r>
      </text>
    </comment>
    <comment ref="FU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"IQ_PERIODLENGTH_IS", $C39)</t>
        </r>
      </text>
    </comment>
    <comment ref="FV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"IQ_MARKETCAP", $FT39)</t>
        </r>
      </text>
    </comment>
    <comment ref="FW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"IQ_CUSTOM_BETA", $FT39)</t>
        </r>
      </text>
    </comment>
    <comment ref="FX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"IQ_BETA_5YR", $FT39)</t>
        </r>
      </text>
    </comment>
    <comment ref="FY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"IQ_BETA_2YR", $FT39)</t>
        </r>
      </text>
    </comment>
    <comment ref="FZ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"IQ_BETA_1YR", $FT39)</t>
        </r>
      </text>
    </comment>
    <comment ref="GC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=CIQ(B39, "IQ_CUSTOM_BETA", "-104W", FT39, , "^TOPIX", "JPY", "H")</t>
        </r>
      </text>
    </comment>
    <comment ref="GD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=CIQ(B39, "IQ_CUSTOM_BETA", "-104W", FT39, , "^N225", "JPY", "H")</t>
        </r>
      </text>
    </comment>
    <comment ref="E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"IQ_REV", $C40)</t>
        </r>
      </text>
    </comment>
    <comment ref="F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"IQ_OTHER_REV", $C40)</t>
        </r>
      </text>
    </comment>
    <comment ref="G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"IQ_TOTAL_REV", $C40)</t>
        </r>
      </text>
    </comment>
    <comment ref="H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"IQ_COGS", $C40)</t>
        </r>
      </text>
    </comment>
    <comment ref="I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"IQ_GP", $C40)</t>
        </r>
      </text>
    </comment>
    <comment ref="J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"IQ_SGA_SUPPL", $C40)</t>
        </r>
      </text>
    </comment>
    <comment ref="K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"IQ_PROV_BAD_DEBTS", $C40)</t>
        </r>
      </text>
    </comment>
    <comment ref="L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"IQ_RD_EXP", $C40)</t>
        </r>
      </text>
    </comment>
    <comment ref="M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"IQ_DA_SUPPL", $C40)</t>
        </r>
      </text>
    </comment>
    <comment ref="N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"IQ_GW_INTAN_AMORT", $C40)</t>
        </r>
      </text>
    </comment>
    <comment ref="O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"IQ_OTHER_OPER", $C40)</t>
        </r>
      </text>
    </comment>
    <comment ref="P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"IQ_TOTAL_OTHER_OPER", $C40)</t>
        </r>
      </text>
    </comment>
    <comment ref="Q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"IQ_OPER_INC", $C40)</t>
        </r>
      </text>
    </comment>
    <comment ref="R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"IQ_INTEREST_EXP", $C40)</t>
        </r>
      </text>
    </comment>
    <comment ref="S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"IQ_INTEREST_INVEST_INC", $C40)</t>
        </r>
      </text>
    </comment>
    <comment ref="T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"IQ_NET_INTEREST_EXP", $C40)</t>
        </r>
      </text>
    </comment>
    <comment ref="U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"IQ_INC_EQUITY", $C40)</t>
        </r>
      </text>
    </comment>
    <comment ref="V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"IQ_CURRENCY_GAIN", $C40)</t>
        </r>
      </text>
    </comment>
    <comment ref="W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"IQ_OTHER_NON_OPER_EXP_SUPPL", $C40)</t>
        </r>
      </text>
    </comment>
    <comment ref="X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"IQ_EBT_EXCL", $C40)</t>
        </r>
      </text>
    </comment>
    <comment ref="Y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"IQ_IMPAIRMENT_GW", $C40)</t>
        </r>
      </text>
    </comment>
    <comment ref="Z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"IQ_GAIN_INVEST", $C40)</t>
        </r>
      </text>
    </comment>
    <comment ref="AA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"IQ_GAIN_ASSETS", $C40)</t>
        </r>
      </text>
    </comment>
    <comment ref="AB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"IQ_ASSET_WRITEDOWN", $C40)</t>
        </r>
      </text>
    </comment>
    <comment ref="AC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"IQ_OTHER_UNUSUAL_SUPPL", $C40)</t>
        </r>
      </text>
    </comment>
    <comment ref="AD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"IQ_EBT", $C40)</t>
        </r>
      </text>
    </comment>
    <comment ref="AE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"IQ_INC_TAX", $C40)</t>
        </r>
      </text>
    </comment>
    <comment ref="AF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"IQ_EARNING_CO", $C40)</t>
        </r>
      </text>
    </comment>
    <comment ref="AG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"IQ_DO", $C40)</t>
        </r>
      </text>
    </comment>
    <comment ref="AH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"IQ_EXTRA_ACC_ITEMS", $C40)</t>
        </r>
      </text>
    </comment>
    <comment ref="AI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"IQ_NI_COMPANY", $C40)</t>
        </r>
      </text>
    </comment>
    <comment ref="AJ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"IQ_MINORITY_INTEREST_IS", $C40)</t>
        </r>
      </text>
    </comment>
    <comment ref="AK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"IQ_NI", $C40)</t>
        </r>
      </text>
    </comment>
    <comment ref="AL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"IQ_PREF_DIV_OTHER", $C40)</t>
        </r>
      </text>
    </comment>
    <comment ref="AN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"IQ_BASIC_EPS_INCL", $C40)</t>
        </r>
      </text>
    </comment>
    <comment ref="AO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"IQ_BASIC_EPS_EXCL", $C40)</t>
        </r>
      </text>
    </comment>
    <comment ref="AP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"IQ_BASIC_WEIGHT", $C40)</t>
        </r>
      </text>
    </comment>
    <comment ref="AQ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"IQ_DILUT_EPS_INCL", $C40)</t>
        </r>
      </text>
    </comment>
    <comment ref="AR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"IQ_DILUT_EPS_EXCL", $C40)</t>
        </r>
      </text>
    </comment>
    <comment ref="AS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"IQ_DILUT_WEIGHT", $C40)</t>
        </r>
      </text>
    </comment>
    <comment ref="AT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"IQ_DIV_SHARE", $C40)</t>
        </r>
      </text>
    </comment>
    <comment ref="AU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=-CIQ($B40, "IQ_TOTAL_DIV_PAID_CF", $C40)/CIQ($B40, "IQ_NI", $C40)</t>
        </r>
      </text>
    </comment>
    <comment ref="AW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"IQ_EBITDA", $C40)</t>
        </r>
      </text>
    </comment>
    <comment ref="AX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"IQ_EBITA", $C40)</t>
        </r>
      </text>
    </comment>
    <comment ref="AY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"IQ_EBIT", $C40)</t>
        </r>
      </text>
    </comment>
    <comment ref="AZ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"IQ_EFFECT_TAX_RATE", $C40)/100</t>
        </r>
      </text>
    </comment>
    <comment ref="BA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"IQ_PERIODDATE_IS", $C40)</t>
        </r>
      </text>
    </comment>
    <comment ref="BC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"IQ_ADVERTISING", $C40)</t>
        </r>
      </text>
    </comment>
    <comment ref="BD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"IQ_SALES_MARKETING", $C40)</t>
        </r>
      </text>
    </comment>
    <comment ref="BE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"IQ_GA_EXP", $C40)</t>
        </r>
      </text>
    </comment>
    <comment ref="BF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"IQ_RD_EXP_FN", $C40)</t>
        </r>
      </text>
    </comment>
    <comment ref="BG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"IQ_NET_RENTAL_EXP", $C40)</t>
        </r>
      </text>
    </comment>
    <comment ref="BH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"IQ_IMPUT_OPER_LEASE_INT_EXP", $C40)</t>
        </r>
      </text>
    </comment>
    <comment ref="BI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"IQ_IMPUT_OPER_LEASE_DEPR", $C40)</t>
        </r>
      </text>
    </comment>
    <comment ref="BL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"IQ_CASH_EQUIV", $C40)</t>
        </r>
      </text>
    </comment>
    <comment ref="BM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"IQ_ST_INVEST", $C40)</t>
        </r>
      </text>
    </comment>
    <comment ref="BN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"IQ_CASH_ST_INVEST", $C40)</t>
        </r>
      </text>
    </comment>
    <comment ref="BO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"IQ_AR", $C40)</t>
        </r>
      </text>
    </comment>
    <comment ref="BP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"IQ_TOTAL_RECEIV", $C40)</t>
        </r>
      </text>
    </comment>
    <comment ref="BQ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"IQ_INVENTORY", $C40)</t>
        </r>
      </text>
    </comment>
    <comment ref="BR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"IQ_DEF_TAX_ASSETS_CURRENT", $C40)</t>
        </r>
      </text>
    </comment>
    <comment ref="BS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"IQ_OTHER_CA_SUPPL", $C40)</t>
        </r>
      </text>
    </comment>
    <comment ref="BT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"IQ_TOTAL_CA", $C40)</t>
        </r>
      </text>
    </comment>
    <comment ref="BU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"IQ_GPPE", $C40)</t>
        </r>
      </text>
    </comment>
    <comment ref="BV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"IQ_AD", $C40)</t>
        </r>
      </text>
    </comment>
    <comment ref="BW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"IQ_NPPE", $C40)</t>
        </r>
      </text>
    </comment>
    <comment ref="BX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"IQ_LT_INVEST", $C40)</t>
        </r>
      </text>
    </comment>
    <comment ref="BY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"IQ_GW", $C40)</t>
        </r>
      </text>
    </comment>
    <comment ref="BZ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"IQ_OTHER_INTAN", $C40)</t>
        </r>
      </text>
    </comment>
    <comment ref="CA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"IQ_LOANS_RECEIV_LT", $C40)</t>
        </r>
      </text>
    </comment>
    <comment ref="CB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"IQ_DEF_TAX_ASSETS_LT", $C40)</t>
        </r>
      </text>
    </comment>
    <comment ref="CC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"IQ_OTHER_LT_ASSETS", $C40)</t>
        </r>
      </text>
    </comment>
    <comment ref="CD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"IQ_TOTAL_ASSETS", $C40)</t>
        </r>
      </text>
    </comment>
    <comment ref="CF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"IQ_AP", $C40)</t>
        </r>
      </text>
    </comment>
    <comment ref="CG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"IQ_AE", $C40)</t>
        </r>
      </text>
    </comment>
    <comment ref="CH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"IQ_ST_DEBT", $C40)</t>
        </r>
      </text>
    </comment>
    <comment ref="CI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"IQ_CURRENT_PORT_DEBT", $C40)</t>
        </r>
      </text>
    </comment>
    <comment ref="CJ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"IQ_CURRENT_PORT_LEASES", $C40)</t>
        </r>
      </text>
    </comment>
    <comment ref="CK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"IQ_INC_TAX_PAY_CURRENT", $C40)</t>
        </r>
      </text>
    </comment>
    <comment ref="CL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"IQ_OTHER_CL_SUPPL", $C40)</t>
        </r>
      </text>
    </comment>
    <comment ref="CM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"IQ_TOTAL_CL", $C40)</t>
        </r>
      </text>
    </comment>
    <comment ref="CN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"IQ_LT_DEBT", $C40)</t>
        </r>
      </text>
    </comment>
    <comment ref="CO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"IQ_CAPITAL_LEASES", $C40)</t>
        </r>
      </text>
    </comment>
    <comment ref="CP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"IQ_PENSION", $C40)</t>
        </r>
      </text>
    </comment>
    <comment ref="CQ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"IQ_DEF_TAX_LIAB_LT", $C40)</t>
        </r>
      </text>
    </comment>
    <comment ref="CR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"IQ_OTHER_LIAB_LT", $C40)</t>
        </r>
      </text>
    </comment>
    <comment ref="CS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"IQ_TOTAL_LIAB", $C40)</t>
        </r>
      </text>
    </comment>
    <comment ref="CT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"IQ_COMMON", $C40)</t>
        </r>
      </text>
    </comment>
    <comment ref="CU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"IQ_APIC", $C40)</t>
        </r>
      </text>
    </comment>
    <comment ref="CV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"IQ_RE", $C40)</t>
        </r>
      </text>
    </comment>
    <comment ref="CW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"IQ_TREASURY", $C40)</t>
        </r>
      </text>
    </comment>
    <comment ref="CX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"IQ_OTHER_EQUITY", $C40)</t>
        </r>
      </text>
    </comment>
    <comment ref="CY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"IQ_TOTAL_COMMON_EQUITY", $C40)</t>
        </r>
      </text>
    </comment>
    <comment ref="CZ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"IQ_MINORITY_INTEREST", $C40)</t>
        </r>
      </text>
    </comment>
    <comment ref="DA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"IQ_TOTAL_EQUITY", $C40)</t>
        </r>
      </text>
    </comment>
    <comment ref="DB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"IQ_TOTAL_LIAB_EQUITY", $C40)</t>
        </r>
      </text>
    </comment>
    <comment ref="DD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"IQ_TOTAL_OUTSTANDING_FILING_DATE", $C40)</t>
        </r>
      </text>
    </comment>
    <comment ref="DE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"IQ_TOTAL_OUTSTANDING_BS_DATE", $C40)</t>
        </r>
      </text>
    </comment>
    <comment ref="DF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"IQ_BV_SHARE", $C40)</t>
        </r>
      </text>
    </comment>
    <comment ref="DG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"IQ_TOTAL_DEBT", $C40)</t>
        </r>
      </text>
    </comment>
    <comment ref="DH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"IQ_NET_DEBT", $C40)</t>
        </r>
      </text>
    </comment>
    <comment ref="DI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"IQ_DEBT_EQUIV_NET_PBO", $C40)</t>
        </r>
      </text>
    </comment>
    <comment ref="DJ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"IQ_DEBT_EQUIV_OPER_LEASE", $C40)</t>
        </r>
      </text>
    </comment>
    <comment ref="DK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"IQ_MINORITY_INTEREST_TOTAL", $C40)</t>
        </r>
      </text>
    </comment>
    <comment ref="DL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"IQ_EQUITY_METHOD", $C40)</t>
        </r>
      </text>
    </comment>
    <comment ref="DM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"IQ_RAW_INV", $C40)</t>
        </r>
      </text>
    </comment>
    <comment ref="DN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"IQ_WIP_INV", $C40)</t>
        </r>
      </text>
    </comment>
    <comment ref="DO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"IQ_FINISHED_INV", $C40)</t>
        </r>
      </text>
    </comment>
    <comment ref="DP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"IQ_LAND", $C40)</t>
        </r>
      </text>
    </comment>
    <comment ref="DQ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"IQ_BUILDINGS", $C40)</t>
        </r>
      </text>
    </comment>
    <comment ref="DR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"IQ_MACHINERY", $C40)</t>
        </r>
      </text>
    </comment>
    <comment ref="DS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"IQ_CIP", $C40)</t>
        </r>
      </text>
    </comment>
    <comment ref="DT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"IQ_FULL_TIME", $C40)</t>
        </r>
      </text>
    </comment>
    <comment ref="DU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"IQ_PART_TIME", $C40)</t>
        </r>
      </text>
    </comment>
    <comment ref="DW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"IQ_NI_CF", $C40)</t>
        </r>
      </text>
    </comment>
    <comment ref="DX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"IQ_DA_SUPPL_CF", $C40)</t>
        </r>
      </text>
    </comment>
    <comment ref="DY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"IQ_GW_INTAN_AMORT_CF", $C40)</t>
        </r>
      </text>
    </comment>
    <comment ref="DZ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"IQ_DA_CF", $C40)</t>
        </r>
      </text>
    </comment>
    <comment ref="EA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"IQ_MINORITY_INTEREST_CF", $C40)</t>
        </r>
      </text>
    </comment>
    <comment ref="EB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"IQ_GAIN_ASSETS_CF", $C40)</t>
        </r>
      </text>
    </comment>
    <comment ref="EC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"IQ_GAIN_INVEST_CF", $C40)</t>
        </r>
      </text>
    </comment>
    <comment ref="ED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"IQ_ASSET_WRITEDOWN_CF", $C40)</t>
        </r>
      </text>
    </comment>
    <comment ref="EE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"IQ_INC_EQUITY_CF", $C40)</t>
        </r>
      </text>
    </comment>
    <comment ref="EF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"IQ_PROV_BAD_DEBTS_CF", $C40)</t>
        </r>
      </text>
    </comment>
    <comment ref="EG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"IQ_OTHER_OPER_ACT", $C40)</t>
        </r>
      </text>
    </comment>
    <comment ref="EH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"IQ_CHANGE_AR", $C40)</t>
        </r>
      </text>
    </comment>
    <comment ref="EI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"IQ_CHANGE_INVENTORY", $C40)</t>
        </r>
      </text>
    </comment>
    <comment ref="EJ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"IQ_CHANGE_AP", $C40)</t>
        </r>
      </text>
    </comment>
    <comment ref="EK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"IQ_CHANGE_OTHER_NET_OPER_ASSETS", $C40)</t>
        </r>
      </text>
    </comment>
    <comment ref="EL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"IQ_CASH_OPER", $C40)</t>
        </r>
      </text>
    </comment>
    <comment ref="EM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"IQ_CAPEX", $C40)</t>
        </r>
      </text>
    </comment>
    <comment ref="EN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"IQ_SALE_PPE_CF", $C40)</t>
        </r>
      </text>
    </comment>
    <comment ref="EO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"IQ_CASH_ACQUIRE_CF", $C40)</t>
        </r>
      </text>
    </comment>
    <comment ref="EP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"IQ_DIVEST_CF", $C40)</t>
        </r>
      </text>
    </comment>
    <comment ref="EQ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"IQ_SALE_INTAN_CF", $C40)</t>
        </r>
      </text>
    </comment>
    <comment ref="ER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"IQ_INVEST_SECURITY_CF", $C40)</t>
        </r>
      </text>
    </comment>
    <comment ref="ES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"IQ_INVEST_LOANS_CF", $C40)</t>
        </r>
      </text>
    </comment>
    <comment ref="ET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"IQ_OTHER_INVEST_ACT_SUPPL", $C40)</t>
        </r>
      </text>
    </comment>
    <comment ref="EU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"IQ_CASH_INVEST", $C40)</t>
        </r>
      </text>
    </comment>
    <comment ref="EV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"IQ_ST_DEBT_ISSUED", $C40)</t>
        </r>
      </text>
    </comment>
    <comment ref="EW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"IQ_LT_DEBT_ISSUED", $C40)</t>
        </r>
      </text>
    </comment>
    <comment ref="EX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"IQ_TOTAL_DEBT_ISSUED", $C40)</t>
        </r>
      </text>
    </comment>
    <comment ref="EY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"IQ_ST_DEBT_REPAID", $C40)</t>
        </r>
      </text>
    </comment>
    <comment ref="EZ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"IQ_LT_DEBT_REPAID", $C40)</t>
        </r>
      </text>
    </comment>
    <comment ref="FA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"IQ_TOTAL_DEBT_REPAID", $C40)</t>
        </r>
      </text>
    </comment>
    <comment ref="FB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"IQ_COMMON_ISSUED", $C40)</t>
        </r>
      </text>
    </comment>
    <comment ref="FC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"IQ_COMMON_REP", $C40)</t>
        </r>
      </text>
    </comment>
    <comment ref="FD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"IQ_COMMON_DIV_CF", $C40)</t>
        </r>
      </text>
    </comment>
    <comment ref="FE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"IQ_COMMON_PREF_DIV_CF", $C40)</t>
        </r>
      </text>
    </comment>
    <comment ref="FF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"IQ_TOTAL_DIV_PAID_CF", $C40)</t>
        </r>
      </text>
    </comment>
    <comment ref="FG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"IQ_SPECIAL_DIV_CF", $C40)</t>
        </r>
      </text>
    </comment>
    <comment ref="FH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"IQ_OTHER_FINANCE_ACT_SUPPL", $C40)</t>
        </r>
      </text>
    </comment>
    <comment ref="FI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"IQ_CASH_FINAN", $C40)</t>
        </r>
      </text>
    </comment>
    <comment ref="FJ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"IQ_FX", $C40)</t>
        </r>
      </text>
    </comment>
    <comment ref="FK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"IQ_NET_CHANGE", $C40)</t>
        </r>
      </text>
    </comment>
    <comment ref="FM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"IQ_CASH_INTEREST", $C40)</t>
        </r>
      </text>
    </comment>
    <comment ref="FN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"IQ_CASH_TAXES", $C40)</t>
        </r>
      </text>
    </comment>
    <comment ref="FO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"IQ_LEVERED_FCF", $C40)</t>
        </r>
      </text>
    </comment>
    <comment ref="FP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"IQ_UNLEVERED_FCF", $C40)</t>
        </r>
      </text>
    </comment>
    <comment ref="FQ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"IQ_CHANGE_NET_WORKING_CAPITAL", $C40)</t>
        </r>
      </text>
    </comment>
    <comment ref="FR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"IQ_NET_DEBT_ISSUED", $C40)</t>
        </r>
      </text>
    </comment>
    <comment ref="FS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"IQ_FILING_CURRENCY", $C40)</t>
        </r>
      </text>
    </comment>
    <comment ref="FT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"IQ_PERIODDATE_IS", $C40)</t>
        </r>
      </text>
    </comment>
    <comment ref="FU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"IQ_PERIODLENGTH_IS", $C40)</t>
        </r>
      </text>
    </comment>
    <comment ref="FV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"IQ_MARKETCAP", $FT40)</t>
        </r>
      </text>
    </comment>
    <comment ref="FW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"IQ_CUSTOM_BETA", $FT40)</t>
        </r>
      </text>
    </comment>
    <comment ref="FX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"IQ_BETA_5YR", $FT40)</t>
        </r>
      </text>
    </comment>
    <comment ref="FY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"IQ_BETA_2YR", $FT40)</t>
        </r>
      </text>
    </comment>
    <comment ref="FZ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"IQ_BETA_1YR", $FT40)</t>
        </r>
      </text>
    </comment>
    <comment ref="GC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=CIQ(B40, "IQ_CUSTOM_BETA", "-104W", FT40, , "^TOPIX", "JPY", "H")</t>
        </r>
      </text>
    </comment>
    <comment ref="GD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=CIQ(B40, "IQ_CUSTOM_BETA", "-104W", FT40, , "^N225", "JPY", "H")</t>
        </r>
      </text>
    </comment>
    <comment ref="E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"IQ_REV", $C41)</t>
        </r>
      </text>
    </comment>
    <comment ref="F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"IQ_OTHER_REV", $C41)</t>
        </r>
      </text>
    </comment>
    <comment ref="G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"IQ_TOTAL_REV", $C41)</t>
        </r>
      </text>
    </comment>
    <comment ref="H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"IQ_COGS", $C41)</t>
        </r>
      </text>
    </comment>
    <comment ref="I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"IQ_GP", $C41)</t>
        </r>
      </text>
    </comment>
    <comment ref="J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"IQ_SGA_SUPPL", $C41)</t>
        </r>
      </text>
    </comment>
    <comment ref="K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"IQ_PROV_BAD_DEBTS", $C41)</t>
        </r>
      </text>
    </comment>
    <comment ref="L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"IQ_RD_EXP", $C41)</t>
        </r>
      </text>
    </comment>
    <comment ref="M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"IQ_DA_SUPPL", $C41)</t>
        </r>
      </text>
    </comment>
    <comment ref="N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"IQ_GW_INTAN_AMORT", $C41)</t>
        </r>
      </text>
    </comment>
    <comment ref="O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"IQ_OTHER_OPER", $C41)</t>
        </r>
      </text>
    </comment>
    <comment ref="P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"IQ_TOTAL_OTHER_OPER", $C41)</t>
        </r>
      </text>
    </comment>
    <comment ref="Q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"IQ_OPER_INC", $C41)</t>
        </r>
      </text>
    </comment>
    <comment ref="R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"IQ_INTEREST_EXP", $C41)</t>
        </r>
      </text>
    </comment>
    <comment ref="S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"IQ_INTEREST_INVEST_INC", $C41)</t>
        </r>
      </text>
    </comment>
    <comment ref="T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"IQ_NET_INTEREST_EXP", $C41)</t>
        </r>
      </text>
    </comment>
    <comment ref="U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"IQ_INC_EQUITY", $C41)</t>
        </r>
      </text>
    </comment>
    <comment ref="V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"IQ_CURRENCY_GAIN", $C41)</t>
        </r>
      </text>
    </comment>
    <comment ref="W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"IQ_OTHER_NON_OPER_EXP_SUPPL", $C41)</t>
        </r>
      </text>
    </comment>
    <comment ref="X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"IQ_EBT_EXCL", $C41)</t>
        </r>
      </text>
    </comment>
    <comment ref="Y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"IQ_IMPAIRMENT_GW", $C41)</t>
        </r>
      </text>
    </comment>
    <comment ref="Z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"IQ_GAIN_INVEST", $C41)</t>
        </r>
      </text>
    </comment>
    <comment ref="AA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"IQ_GAIN_ASSETS", $C41)</t>
        </r>
      </text>
    </comment>
    <comment ref="AB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"IQ_ASSET_WRITEDOWN", $C41)</t>
        </r>
      </text>
    </comment>
    <comment ref="AC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"IQ_OTHER_UNUSUAL_SUPPL", $C41)</t>
        </r>
      </text>
    </comment>
    <comment ref="AD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"IQ_EBT", $C41)</t>
        </r>
      </text>
    </comment>
    <comment ref="AE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"IQ_INC_TAX", $C41)</t>
        </r>
      </text>
    </comment>
    <comment ref="AF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"IQ_EARNING_CO", $C41)</t>
        </r>
      </text>
    </comment>
    <comment ref="AG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"IQ_DO", $C41)</t>
        </r>
      </text>
    </comment>
    <comment ref="AH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"IQ_EXTRA_ACC_ITEMS", $C41)</t>
        </r>
      </text>
    </comment>
    <comment ref="AI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"IQ_NI_COMPANY", $C41)</t>
        </r>
      </text>
    </comment>
    <comment ref="AJ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"IQ_MINORITY_INTEREST_IS", $C41)</t>
        </r>
      </text>
    </comment>
    <comment ref="AK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"IQ_NI", $C41)</t>
        </r>
      </text>
    </comment>
    <comment ref="AL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"IQ_PREF_DIV_OTHER", $C41)</t>
        </r>
      </text>
    </comment>
    <comment ref="AN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"IQ_BASIC_EPS_INCL", $C41)</t>
        </r>
      </text>
    </comment>
    <comment ref="AO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"IQ_BASIC_EPS_EXCL", $C41)</t>
        </r>
      </text>
    </comment>
    <comment ref="AP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"IQ_BASIC_WEIGHT", $C41)</t>
        </r>
      </text>
    </comment>
    <comment ref="AQ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"IQ_DILUT_EPS_INCL", $C41)</t>
        </r>
      </text>
    </comment>
    <comment ref="AR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"IQ_DILUT_EPS_EXCL", $C41)</t>
        </r>
      </text>
    </comment>
    <comment ref="AS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"IQ_DILUT_WEIGHT", $C41)</t>
        </r>
      </text>
    </comment>
    <comment ref="AT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"IQ_DIV_SHARE", $C41)</t>
        </r>
      </text>
    </comment>
    <comment ref="AU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=-CIQ($B41, "IQ_TOTAL_DIV_PAID_CF", $C41)/CIQ($B41, "IQ_NI", $C41)</t>
        </r>
      </text>
    </comment>
    <comment ref="AW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"IQ_EBITDA", $C41)</t>
        </r>
      </text>
    </comment>
    <comment ref="AX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"IQ_EBITA", $C41)</t>
        </r>
      </text>
    </comment>
    <comment ref="AY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"IQ_EBIT", $C41)</t>
        </r>
      </text>
    </comment>
    <comment ref="AZ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"IQ_EFFECT_TAX_RATE", $C41)/100</t>
        </r>
      </text>
    </comment>
    <comment ref="BA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"IQ_PERIODDATE_IS", $C41)</t>
        </r>
      </text>
    </comment>
    <comment ref="BC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"IQ_ADVERTISING", $C41)</t>
        </r>
      </text>
    </comment>
    <comment ref="BD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"IQ_SALES_MARKETING", $C41)</t>
        </r>
      </text>
    </comment>
    <comment ref="BE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"IQ_GA_EXP", $C41)</t>
        </r>
      </text>
    </comment>
    <comment ref="BF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"IQ_RD_EXP_FN", $C41)</t>
        </r>
      </text>
    </comment>
    <comment ref="BG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"IQ_NET_RENTAL_EXP", $C41)</t>
        </r>
      </text>
    </comment>
    <comment ref="BH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"IQ_IMPUT_OPER_LEASE_INT_EXP", $C41)</t>
        </r>
      </text>
    </comment>
    <comment ref="BI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"IQ_IMPUT_OPER_LEASE_DEPR", $C41)</t>
        </r>
      </text>
    </comment>
    <comment ref="BL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"IQ_CASH_EQUIV", $C41)</t>
        </r>
      </text>
    </comment>
    <comment ref="BM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"IQ_ST_INVEST", $C41)</t>
        </r>
      </text>
    </comment>
    <comment ref="BN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"IQ_CASH_ST_INVEST", $C41)</t>
        </r>
      </text>
    </comment>
    <comment ref="BO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"IQ_AR", $C41)</t>
        </r>
      </text>
    </comment>
    <comment ref="BP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"IQ_TOTAL_RECEIV", $C41)</t>
        </r>
      </text>
    </comment>
    <comment ref="BQ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"IQ_INVENTORY", $C41)</t>
        </r>
      </text>
    </comment>
    <comment ref="BR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"IQ_DEF_TAX_ASSETS_CURRENT", $C41)</t>
        </r>
      </text>
    </comment>
    <comment ref="BS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"IQ_OTHER_CA_SUPPL", $C41)</t>
        </r>
      </text>
    </comment>
    <comment ref="BT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"IQ_TOTAL_CA", $C41)</t>
        </r>
      </text>
    </comment>
    <comment ref="BU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"IQ_GPPE", $C41)</t>
        </r>
      </text>
    </comment>
    <comment ref="BV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"IQ_AD", $C41)</t>
        </r>
      </text>
    </comment>
    <comment ref="BW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"IQ_NPPE", $C41)</t>
        </r>
      </text>
    </comment>
    <comment ref="BX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"IQ_LT_INVEST", $C41)</t>
        </r>
      </text>
    </comment>
    <comment ref="BY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"IQ_GW", $C41)</t>
        </r>
      </text>
    </comment>
    <comment ref="BZ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"IQ_OTHER_INTAN", $C41)</t>
        </r>
      </text>
    </comment>
    <comment ref="CA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"IQ_LOANS_RECEIV_LT", $C41)</t>
        </r>
      </text>
    </comment>
    <comment ref="CB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"IQ_DEF_TAX_ASSETS_LT", $C41)</t>
        </r>
      </text>
    </comment>
    <comment ref="CC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"IQ_OTHER_LT_ASSETS", $C41)</t>
        </r>
      </text>
    </comment>
    <comment ref="CD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"IQ_TOTAL_ASSETS", $C41)</t>
        </r>
      </text>
    </comment>
    <comment ref="CF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"IQ_AP", $C41)</t>
        </r>
      </text>
    </comment>
    <comment ref="CG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"IQ_AE", $C41)</t>
        </r>
      </text>
    </comment>
    <comment ref="CH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"IQ_ST_DEBT", $C41)</t>
        </r>
      </text>
    </comment>
    <comment ref="CI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"IQ_CURRENT_PORT_DEBT", $C41)</t>
        </r>
      </text>
    </comment>
    <comment ref="CJ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"IQ_CURRENT_PORT_LEASES", $C41)</t>
        </r>
      </text>
    </comment>
    <comment ref="CK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"IQ_INC_TAX_PAY_CURRENT", $C41)</t>
        </r>
      </text>
    </comment>
    <comment ref="CL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"IQ_OTHER_CL_SUPPL", $C41)</t>
        </r>
      </text>
    </comment>
    <comment ref="CM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"IQ_TOTAL_CL", $C41)</t>
        </r>
      </text>
    </comment>
    <comment ref="CN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"IQ_LT_DEBT", $C41)</t>
        </r>
      </text>
    </comment>
    <comment ref="CO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"IQ_CAPITAL_LEASES", $C41)</t>
        </r>
      </text>
    </comment>
    <comment ref="CP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"IQ_PENSION", $C41)</t>
        </r>
      </text>
    </comment>
    <comment ref="CQ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"IQ_DEF_TAX_LIAB_LT", $C41)</t>
        </r>
      </text>
    </comment>
    <comment ref="CR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"IQ_OTHER_LIAB_LT", $C41)</t>
        </r>
      </text>
    </comment>
    <comment ref="CS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"IQ_TOTAL_LIAB", $C41)</t>
        </r>
      </text>
    </comment>
    <comment ref="CT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"IQ_COMMON", $C41)</t>
        </r>
      </text>
    </comment>
    <comment ref="CU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"IQ_APIC", $C41)</t>
        </r>
      </text>
    </comment>
    <comment ref="CV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"IQ_RE", $C41)</t>
        </r>
      </text>
    </comment>
    <comment ref="CW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"IQ_TREASURY", $C41)</t>
        </r>
      </text>
    </comment>
    <comment ref="CX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"IQ_OTHER_EQUITY", $C41)</t>
        </r>
      </text>
    </comment>
    <comment ref="CY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"IQ_TOTAL_COMMON_EQUITY", $C41)</t>
        </r>
      </text>
    </comment>
    <comment ref="CZ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"IQ_MINORITY_INTEREST", $C41)</t>
        </r>
      </text>
    </comment>
    <comment ref="DA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"IQ_TOTAL_EQUITY", $C41)</t>
        </r>
      </text>
    </comment>
    <comment ref="DB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"IQ_TOTAL_LIAB_EQUITY", $C41)</t>
        </r>
      </text>
    </comment>
    <comment ref="DD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"IQ_TOTAL_OUTSTANDING_FILING_DATE", $C41)</t>
        </r>
      </text>
    </comment>
    <comment ref="DE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"IQ_TOTAL_OUTSTANDING_BS_DATE", $C41)</t>
        </r>
      </text>
    </comment>
    <comment ref="DF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"IQ_BV_SHARE", $C41)</t>
        </r>
      </text>
    </comment>
    <comment ref="DG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"IQ_TOTAL_DEBT", $C41)</t>
        </r>
      </text>
    </comment>
    <comment ref="DH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"IQ_NET_DEBT", $C41)</t>
        </r>
      </text>
    </comment>
    <comment ref="DI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"IQ_DEBT_EQUIV_NET_PBO", $C41)</t>
        </r>
      </text>
    </comment>
    <comment ref="DJ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"IQ_DEBT_EQUIV_OPER_LEASE", $C41)</t>
        </r>
      </text>
    </comment>
    <comment ref="DK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"IQ_MINORITY_INTEREST_TOTAL", $C41)</t>
        </r>
      </text>
    </comment>
    <comment ref="DL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"IQ_EQUITY_METHOD", $C41)</t>
        </r>
      </text>
    </comment>
    <comment ref="DM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"IQ_RAW_INV", $C41)</t>
        </r>
      </text>
    </comment>
    <comment ref="DN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"IQ_WIP_INV", $C41)</t>
        </r>
      </text>
    </comment>
    <comment ref="DO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"IQ_FINISHED_INV", $C41)</t>
        </r>
      </text>
    </comment>
    <comment ref="DP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"IQ_LAND", $C41)</t>
        </r>
      </text>
    </comment>
    <comment ref="DQ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"IQ_BUILDINGS", $C41)</t>
        </r>
      </text>
    </comment>
    <comment ref="DR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"IQ_MACHINERY", $C41)</t>
        </r>
      </text>
    </comment>
    <comment ref="DS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"IQ_CIP", $C41)</t>
        </r>
      </text>
    </comment>
    <comment ref="DT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"IQ_FULL_TIME", $C41)</t>
        </r>
      </text>
    </comment>
    <comment ref="DU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"IQ_PART_TIME", $C41)</t>
        </r>
      </text>
    </comment>
    <comment ref="DW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"IQ_NI_CF", $C41)</t>
        </r>
      </text>
    </comment>
    <comment ref="DX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"IQ_DA_SUPPL_CF", $C41)</t>
        </r>
      </text>
    </comment>
    <comment ref="DY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"IQ_GW_INTAN_AMORT_CF", $C41)</t>
        </r>
      </text>
    </comment>
    <comment ref="DZ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"IQ_DA_CF", $C41)</t>
        </r>
      </text>
    </comment>
    <comment ref="EA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"IQ_MINORITY_INTEREST_CF", $C41)</t>
        </r>
      </text>
    </comment>
    <comment ref="EB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"IQ_GAIN_ASSETS_CF", $C41)</t>
        </r>
      </text>
    </comment>
    <comment ref="EC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"IQ_GAIN_INVEST_CF", $C41)</t>
        </r>
      </text>
    </comment>
    <comment ref="ED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"IQ_ASSET_WRITEDOWN_CF", $C41)</t>
        </r>
      </text>
    </comment>
    <comment ref="EE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"IQ_INC_EQUITY_CF", $C41)</t>
        </r>
      </text>
    </comment>
    <comment ref="EF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"IQ_PROV_BAD_DEBTS_CF", $C41)</t>
        </r>
      </text>
    </comment>
    <comment ref="EG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"IQ_OTHER_OPER_ACT", $C41)</t>
        </r>
      </text>
    </comment>
    <comment ref="EH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"IQ_CHANGE_AR", $C41)</t>
        </r>
      </text>
    </comment>
    <comment ref="EI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"IQ_CHANGE_INVENTORY", $C41)</t>
        </r>
      </text>
    </comment>
    <comment ref="EJ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"IQ_CHANGE_AP", $C41)</t>
        </r>
      </text>
    </comment>
    <comment ref="EK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"IQ_CHANGE_OTHER_NET_OPER_ASSETS", $C41)</t>
        </r>
      </text>
    </comment>
    <comment ref="EL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"IQ_CASH_OPER", $C41)</t>
        </r>
      </text>
    </comment>
    <comment ref="EM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"IQ_CAPEX", $C41)</t>
        </r>
      </text>
    </comment>
    <comment ref="EN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"IQ_SALE_PPE_CF", $C41)</t>
        </r>
      </text>
    </comment>
    <comment ref="EO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"IQ_CASH_ACQUIRE_CF", $C41)</t>
        </r>
      </text>
    </comment>
    <comment ref="EP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"IQ_DIVEST_CF", $C41)</t>
        </r>
      </text>
    </comment>
    <comment ref="EQ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"IQ_SALE_INTAN_CF", $C41)</t>
        </r>
      </text>
    </comment>
    <comment ref="ER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"IQ_INVEST_SECURITY_CF", $C41)</t>
        </r>
      </text>
    </comment>
    <comment ref="ES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"IQ_INVEST_LOANS_CF", $C41)</t>
        </r>
      </text>
    </comment>
    <comment ref="ET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"IQ_OTHER_INVEST_ACT_SUPPL", $C41)</t>
        </r>
      </text>
    </comment>
    <comment ref="EU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"IQ_CASH_INVEST", $C41)</t>
        </r>
      </text>
    </comment>
    <comment ref="EV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"IQ_ST_DEBT_ISSUED", $C41)</t>
        </r>
      </text>
    </comment>
    <comment ref="EW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"IQ_LT_DEBT_ISSUED", $C41)</t>
        </r>
      </text>
    </comment>
    <comment ref="EX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"IQ_TOTAL_DEBT_ISSUED", $C41)</t>
        </r>
      </text>
    </comment>
    <comment ref="EY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"IQ_ST_DEBT_REPAID", $C41)</t>
        </r>
      </text>
    </comment>
    <comment ref="EZ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"IQ_LT_DEBT_REPAID", $C41)</t>
        </r>
      </text>
    </comment>
    <comment ref="FA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"IQ_TOTAL_DEBT_REPAID", $C41)</t>
        </r>
      </text>
    </comment>
    <comment ref="FB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"IQ_COMMON_ISSUED", $C41)</t>
        </r>
      </text>
    </comment>
    <comment ref="FC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"IQ_COMMON_REP", $C41)</t>
        </r>
      </text>
    </comment>
    <comment ref="FD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"IQ_COMMON_DIV_CF", $C41)</t>
        </r>
      </text>
    </comment>
    <comment ref="FE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"IQ_COMMON_PREF_DIV_CF", $C41)</t>
        </r>
      </text>
    </comment>
    <comment ref="FF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"IQ_TOTAL_DIV_PAID_CF", $C41)</t>
        </r>
      </text>
    </comment>
    <comment ref="FG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"IQ_SPECIAL_DIV_CF", $C41)</t>
        </r>
      </text>
    </comment>
    <comment ref="FH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"IQ_OTHER_FINANCE_ACT_SUPPL", $C41)</t>
        </r>
      </text>
    </comment>
    <comment ref="FI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"IQ_CASH_FINAN", $C41)</t>
        </r>
      </text>
    </comment>
    <comment ref="FJ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"IQ_FX", $C41)</t>
        </r>
      </text>
    </comment>
    <comment ref="FK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"IQ_NET_CHANGE", $C41)</t>
        </r>
      </text>
    </comment>
    <comment ref="FM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"IQ_CASH_INTEREST", $C41)</t>
        </r>
      </text>
    </comment>
    <comment ref="FN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"IQ_CASH_TAXES", $C41)</t>
        </r>
      </text>
    </comment>
    <comment ref="FO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"IQ_LEVERED_FCF", $C41)</t>
        </r>
      </text>
    </comment>
    <comment ref="FP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"IQ_UNLEVERED_FCF", $C41)</t>
        </r>
      </text>
    </comment>
    <comment ref="FQ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"IQ_CHANGE_NET_WORKING_CAPITAL", $C41)</t>
        </r>
      </text>
    </comment>
    <comment ref="FR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"IQ_NET_DEBT_ISSUED", $C41)</t>
        </r>
      </text>
    </comment>
    <comment ref="FS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"IQ_FILING_CURRENCY", $C41)</t>
        </r>
      </text>
    </comment>
    <comment ref="FT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"IQ_PERIODDATE_IS", $C41)</t>
        </r>
      </text>
    </comment>
    <comment ref="FU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"IQ_PERIODLENGTH_IS", $C41)</t>
        </r>
      </text>
    </comment>
    <comment ref="FV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"IQ_MARKETCAP", $FT41)</t>
        </r>
      </text>
    </comment>
    <comment ref="FW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"IQ_CUSTOM_BETA", $FT41)</t>
        </r>
      </text>
    </comment>
    <comment ref="FX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"IQ_BETA_5YR", $FT41)</t>
        </r>
      </text>
    </comment>
    <comment ref="FY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"IQ_BETA_2YR", $FT41)</t>
        </r>
      </text>
    </comment>
    <comment ref="FZ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"IQ_BETA_1YR", $FT41)</t>
        </r>
      </text>
    </comment>
    <comment ref="GC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=CIQ(B41, "IQ_CUSTOM_BETA", "-104W", FT41, , "^TOPIX", "JPY", "H")</t>
        </r>
      </text>
    </comment>
    <comment ref="GD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=CIQ(B41, "IQ_CUSTOM_BETA", "-104W", FT41, , "^N225", "JPY", "H")</t>
        </r>
      </text>
    </comment>
    <comment ref="E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"IQ_REV", $C42)</t>
        </r>
      </text>
    </comment>
    <comment ref="F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"IQ_OTHER_REV", $C42)</t>
        </r>
      </text>
    </comment>
    <comment ref="G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"IQ_TOTAL_REV", $C42)</t>
        </r>
      </text>
    </comment>
    <comment ref="H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"IQ_COGS", $C42)</t>
        </r>
      </text>
    </comment>
    <comment ref="I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"IQ_GP", $C42)</t>
        </r>
      </text>
    </comment>
    <comment ref="J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"IQ_SGA_SUPPL", $C42)</t>
        </r>
      </text>
    </comment>
    <comment ref="K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"IQ_PROV_BAD_DEBTS", $C42)</t>
        </r>
      </text>
    </comment>
    <comment ref="L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"IQ_RD_EXP", $C42)</t>
        </r>
      </text>
    </comment>
    <comment ref="M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"IQ_DA_SUPPL", $C42)</t>
        </r>
      </text>
    </comment>
    <comment ref="N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"IQ_GW_INTAN_AMORT", $C42)</t>
        </r>
      </text>
    </comment>
    <comment ref="O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"IQ_OTHER_OPER", $C42)</t>
        </r>
      </text>
    </comment>
    <comment ref="P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"IQ_TOTAL_OTHER_OPER", $C42)</t>
        </r>
      </text>
    </comment>
    <comment ref="Q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"IQ_OPER_INC", $C42)</t>
        </r>
      </text>
    </comment>
    <comment ref="R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"IQ_INTEREST_EXP", $C42)</t>
        </r>
      </text>
    </comment>
    <comment ref="S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"IQ_INTEREST_INVEST_INC", $C42)</t>
        </r>
      </text>
    </comment>
    <comment ref="T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"IQ_NET_INTEREST_EXP", $C42)</t>
        </r>
      </text>
    </comment>
    <comment ref="U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"IQ_INC_EQUITY", $C42)</t>
        </r>
      </text>
    </comment>
    <comment ref="V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"IQ_CURRENCY_GAIN", $C42)</t>
        </r>
      </text>
    </comment>
    <comment ref="W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"IQ_OTHER_NON_OPER_EXP_SUPPL", $C42)</t>
        </r>
      </text>
    </comment>
    <comment ref="X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"IQ_EBT_EXCL", $C42)</t>
        </r>
      </text>
    </comment>
    <comment ref="Y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"IQ_IMPAIRMENT_GW", $C42)</t>
        </r>
      </text>
    </comment>
    <comment ref="Z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"IQ_GAIN_INVEST", $C42)</t>
        </r>
      </text>
    </comment>
    <comment ref="AA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"IQ_GAIN_ASSETS", $C42)</t>
        </r>
      </text>
    </comment>
    <comment ref="AB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"IQ_ASSET_WRITEDOWN", $C42)</t>
        </r>
      </text>
    </comment>
    <comment ref="AC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"IQ_OTHER_UNUSUAL_SUPPL", $C42)</t>
        </r>
      </text>
    </comment>
    <comment ref="AD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"IQ_EBT", $C42)</t>
        </r>
      </text>
    </comment>
    <comment ref="AE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"IQ_INC_TAX", $C42)</t>
        </r>
      </text>
    </comment>
    <comment ref="AF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"IQ_EARNING_CO", $C42)</t>
        </r>
      </text>
    </comment>
    <comment ref="AG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"IQ_DO", $C42)</t>
        </r>
      </text>
    </comment>
    <comment ref="AH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"IQ_EXTRA_ACC_ITEMS", $C42)</t>
        </r>
      </text>
    </comment>
    <comment ref="AI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"IQ_NI_COMPANY", $C42)</t>
        </r>
      </text>
    </comment>
    <comment ref="AJ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"IQ_MINORITY_INTEREST_IS", $C42)</t>
        </r>
      </text>
    </comment>
    <comment ref="AK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"IQ_NI", $C42)</t>
        </r>
      </text>
    </comment>
    <comment ref="AL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"IQ_PREF_DIV_OTHER", $C42)</t>
        </r>
      </text>
    </comment>
    <comment ref="AN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"IQ_BASIC_EPS_INCL", $C42)</t>
        </r>
      </text>
    </comment>
    <comment ref="AO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"IQ_BASIC_EPS_EXCL", $C42)</t>
        </r>
      </text>
    </comment>
    <comment ref="AP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"IQ_BASIC_WEIGHT", $C42)</t>
        </r>
      </text>
    </comment>
    <comment ref="AQ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"IQ_DILUT_EPS_INCL", $C42)</t>
        </r>
      </text>
    </comment>
    <comment ref="AR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"IQ_DILUT_EPS_EXCL", $C42)</t>
        </r>
      </text>
    </comment>
    <comment ref="AS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"IQ_DILUT_WEIGHT", $C42)</t>
        </r>
      </text>
    </comment>
    <comment ref="AT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"IQ_DIV_SHARE", $C42)</t>
        </r>
      </text>
    </comment>
    <comment ref="AU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=-CIQ($B42, "IQ_TOTAL_DIV_PAID_CF", $C42)/CIQ($B42, "IQ_NI", $C42)</t>
        </r>
      </text>
    </comment>
    <comment ref="AW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"IQ_EBITDA", $C42)</t>
        </r>
      </text>
    </comment>
    <comment ref="AX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"IQ_EBITA", $C42)</t>
        </r>
      </text>
    </comment>
    <comment ref="AY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"IQ_EBIT", $C42)</t>
        </r>
      </text>
    </comment>
    <comment ref="AZ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"IQ_EFFECT_TAX_RATE", $C42)/100</t>
        </r>
      </text>
    </comment>
    <comment ref="BA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"IQ_PERIODDATE_IS", $C42)</t>
        </r>
      </text>
    </comment>
    <comment ref="BC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"IQ_ADVERTISING", $C42)</t>
        </r>
      </text>
    </comment>
    <comment ref="BD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"IQ_SALES_MARKETING", $C42)</t>
        </r>
      </text>
    </comment>
    <comment ref="BE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"IQ_GA_EXP", $C42)</t>
        </r>
      </text>
    </comment>
    <comment ref="BF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"IQ_RD_EXP_FN", $C42)</t>
        </r>
      </text>
    </comment>
    <comment ref="BG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"IQ_NET_RENTAL_EXP", $C42)</t>
        </r>
      </text>
    </comment>
    <comment ref="BH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"IQ_IMPUT_OPER_LEASE_INT_EXP", $C42)</t>
        </r>
      </text>
    </comment>
    <comment ref="BI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"IQ_IMPUT_OPER_LEASE_DEPR", $C42)</t>
        </r>
      </text>
    </comment>
    <comment ref="BL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"IQ_CASH_EQUIV", $C42)</t>
        </r>
      </text>
    </comment>
    <comment ref="BM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"IQ_ST_INVEST", $C42)</t>
        </r>
      </text>
    </comment>
    <comment ref="BN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"IQ_CASH_ST_INVEST", $C42)</t>
        </r>
      </text>
    </comment>
    <comment ref="BO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"IQ_AR", $C42)</t>
        </r>
      </text>
    </comment>
    <comment ref="BP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"IQ_TOTAL_RECEIV", $C42)</t>
        </r>
      </text>
    </comment>
    <comment ref="BQ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"IQ_INVENTORY", $C42)</t>
        </r>
      </text>
    </comment>
    <comment ref="BR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"IQ_DEF_TAX_ASSETS_CURRENT", $C42)</t>
        </r>
      </text>
    </comment>
    <comment ref="BS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"IQ_OTHER_CA_SUPPL", $C42)</t>
        </r>
      </text>
    </comment>
    <comment ref="BT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"IQ_TOTAL_CA", $C42)</t>
        </r>
      </text>
    </comment>
    <comment ref="BU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"IQ_GPPE", $C42)</t>
        </r>
      </text>
    </comment>
    <comment ref="BV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"IQ_AD", $C42)</t>
        </r>
      </text>
    </comment>
    <comment ref="BW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"IQ_NPPE", $C42)</t>
        </r>
      </text>
    </comment>
    <comment ref="BX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"IQ_LT_INVEST", $C42)</t>
        </r>
      </text>
    </comment>
    <comment ref="BY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"IQ_GW", $C42)</t>
        </r>
      </text>
    </comment>
    <comment ref="BZ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"IQ_OTHER_INTAN", $C42)</t>
        </r>
      </text>
    </comment>
    <comment ref="CA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"IQ_LOANS_RECEIV_LT", $C42)</t>
        </r>
      </text>
    </comment>
    <comment ref="CB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"IQ_DEF_TAX_ASSETS_LT", $C42)</t>
        </r>
      </text>
    </comment>
    <comment ref="CC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"IQ_OTHER_LT_ASSETS", $C42)</t>
        </r>
      </text>
    </comment>
    <comment ref="CD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"IQ_TOTAL_ASSETS", $C42)</t>
        </r>
      </text>
    </comment>
    <comment ref="CF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"IQ_AP", $C42)</t>
        </r>
      </text>
    </comment>
    <comment ref="CG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"IQ_AE", $C42)</t>
        </r>
      </text>
    </comment>
    <comment ref="CH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"IQ_ST_DEBT", $C42)</t>
        </r>
      </text>
    </comment>
    <comment ref="CI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"IQ_CURRENT_PORT_DEBT", $C42)</t>
        </r>
      </text>
    </comment>
    <comment ref="CJ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"IQ_CURRENT_PORT_LEASES", $C42)</t>
        </r>
      </text>
    </comment>
    <comment ref="CK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"IQ_INC_TAX_PAY_CURRENT", $C42)</t>
        </r>
      </text>
    </comment>
    <comment ref="CL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"IQ_OTHER_CL_SUPPL", $C42)</t>
        </r>
      </text>
    </comment>
    <comment ref="CM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"IQ_TOTAL_CL", $C42)</t>
        </r>
      </text>
    </comment>
    <comment ref="CN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"IQ_LT_DEBT", $C42)</t>
        </r>
      </text>
    </comment>
    <comment ref="CO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"IQ_CAPITAL_LEASES", $C42)</t>
        </r>
      </text>
    </comment>
    <comment ref="CP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"IQ_PENSION", $C42)</t>
        </r>
      </text>
    </comment>
    <comment ref="CQ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"IQ_DEF_TAX_LIAB_LT", $C42)</t>
        </r>
      </text>
    </comment>
    <comment ref="CR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"IQ_OTHER_LIAB_LT", $C42)</t>
        </r>
      </text>
    </comment>
    <comment ref="CS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"IQ_TOTAL_LIAB", $C42)</t>
        </r>
      </text>
    </comment>
    <comment ref="CT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"IQ_COMMON", $C42)</t>
        </r>
      </text>
    </comment>
    <comment ref="CU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"IQ_APIC", $C42)</t>
        </r>
      </text>
    </comment>
    <comment ref="CV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"IQ_RE", $C42)</t>
        </r>
      </text>
    </comment>
    <comment ref="CW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"IQ_TREASURY", $C42)</t>
        </r>
      </text>
    </comment>
    <comment ref="CX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"IQ_OTHER_EQUITY", $C42)</t>
        </r>
      </text>
    </comment>
    <comment ref="CY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"IQ_TOTAL_COMMON_EQUITY", $C42)</t>
        </r>
      </text>
    </comment>
    <comment ref="CZ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"IQ_MINORITY_INTEREST", $C42)</t>
        </r>
      </text>
    </comment>
    <comment ref="DA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"IQ_TOTAL_EQUITY", $C42)</t>
        </r>
      </text>
    </comment>
    <comment ref="DB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"IQ_TOTAL_LIAB_EQUITY", $C42)</t>
        </r>
      </text>
    </comment>
    <comment ref="DD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"IQ_TOTAL_OUTSTANDING_FILING_DATE", $C42)</t>
        </r>
      </text>
    </comment>
    <comment ref="DE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"IQ_TOTAL_OUTSTANDING_BS_DATE", $C42)</t>
        </r>
      </text>
    </comment>
    <comment ref="DF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"IQ_BV_SHARE", $C42)</t>
        </r>
      </text>
    </comment>
    <comment ref="DG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"IQ_TOTAL_DEBT", $C42)</t>
        </r>
      </text>
    </comment>
    <comment ref="DH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"IQ_NET_DEBT", $C42)</t>
        </r>
      </text>
    </comment>
    <comment ref="DI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"IQ_DEBT_EQUIV_NET_PBO", $C42)</t>
        </r>
      </text>
    </comment>
    <comment ref="DJ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"IQ_DEBT_EQUIV_OPER_LEASE", $C42)</t>
        </r>
      </text>
    </comment>
    <comment ref="DK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"IQ_MINORITY_INTEREST_TOTAL", $C42)</t>
        </r>
      </text>
    </comment>
    <comment ref="DL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"IQ_EQUITY_METHOD", $C42)</t>
        </r>
      </text>
    </comment>
    <comment ref="DM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"IQ_RAW_INV", $C42)</t>
        </r>
      </text>
    </comment>
    <comment ref="DN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"IQ_WIP_INV", $C42)</t>
        </r>
      </text>
    </comment>
    <comment ref="DO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"IQ_FINISHED_INV", $C42)</t>
        </r>
      </text>
    </comment>
    <comment ref="DP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"IQ_LAND", $C42)</t>
        </r>
      </text>
    </comment>
    <comment ref="DQ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"IQ_BUILDINGS", $C42)</t>
        </r>
      </text>
    </comment>
    <comment ref="DR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"IQ_MACHINERY", $C42)</t>
        </r>
      </text>
    </comment>
    <comment ref="DS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"IQ_CIP", $C42)</t>
        </r>
      </text>
    </comment>
    <comment ref="DT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"IQ_FULL_TIME", $C42)</t>
        </r>
      </text>
    </comment>
    <comment ref="DU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"IQ_PART_TIME", $C42)</t>
        </r>
      </text>
    </comment>
    <comment ref="DW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"IQ_NI_CF", $C42)</t>
        </r>
      </text>
    </comment>
    <comment ref="DX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"IQ_DA_SUPPL_CF", $C42)</t>
        </r>
      </text>
    </comment>
    <comment ref="DY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"IQ_GW_INTAN_AMORT_CF", $C42)</t>
        </r>
      </text>
    </comment>
    <comment ref="DZ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"IQ_DA_CF", $C42)</t>
        </r>
      </text>
    </comment>
    <comment ref="EA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"IQ_MINORITY_INTEREST_CF", $C42)</t>
        </r>
      </text>
    </comment>
    <comment ref="EB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"IQ_GAIN_ASSETS_CF", $C42)</t>
        </r>
      </text>
    </comment>
    <comment ref="EC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"IQ_GAIN_INVEST_CF", $C42)</t>
        </r>
      </text>
    </comment>
    <comment ref="ED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"IQ_ASSET_WRITEDOWN_CF", $C42)</t>
        </r>
      </text>
    </comment>
    <comment ref="EE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"IQ_INC_EQUITY_CF", $C42)</t>
        </r>
      </text>
    </comment>
    <comment ref="EF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"IQ_PROV_BAD_DEBTS_CF", $C42)</t>
        </r>
      </text>
    </comment>
    <comment ref="EG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"IQ_OTHER_OPER_ACT", $C42)</t>
        </r>
      </text>
    </comment>
    <comment ref="EH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"IQ_CHANGE_AR", $C42)</t>
        </r>
      </text>
    </comment>
    <comment ref="EI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"IQ_CHANGE_INVENTORY", $C42)</t>
        </r>
      </text>
    </comment>
    <comment ref="EJ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"IQ_CHANGE_AP", $C42)</t>
        </r>
      </text>
    </comment>
    <comment ref="EK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"IQ_CHANGE_OTHER_NET_OPER_ASSETS", $C42)</t>
        </r>
      </text>
    </comment>
    <comment ref="EL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"IQ_CASH_OPER", $C42)</t>
        </r>
      </text>
    </comment>
    <comment ref="EM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"IQ_CAPEX", $C42)</t>
        </r>
      </text>
    </comment>
    <comment ref="EN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"IQ_SALE_PPE_CF", $C42)</t>
        </r>
      </text>
    </comment>
    <comment ref="EO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"IQ_CASH_ACQUIRE_CF", $C42)</t>
        </r>
      </text>
    </comment>
    <comment ref="EP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"IQ_DIVEST_CF", $C42)</t>
        </r>
      </text>
    </comment>
    <comment ref="EQ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"IQ_SALE_INTAN_CF", $C42)</t>
        </r>
      </text>
    </comment>
    <comment ref="ER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"IQ_INVEST_SECURITY_CF", $C42)</t>
        </r>
      </text>
    </comment>
    <comment ref="ES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"IQ_INVEST_LOANS_CF", $C42)</t>
        </r>
      </text>
    </comment>
    <comment ref="ET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"IQ_OTHER_INVEST_ACT_SUPPL", $C42)</t>
        </r>
      </text>
    </comment>
    <comment ref="EU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"IQ_CASH_INVEST", $C42)</t>
        </r>
      </text>
    </comment>
    <comment ref="EV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"IQ_ST_DEBT_ISSUED", $C42)</t>
        </r>
      </text>
    </comment>
    <comment ref="EW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"IQ_LT_DEBT_ISSUED", $C42)</t>
        </r>
      </text>
    </comment>
    <comment ref="EX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"IQ_TOTAL_DEBT_ISSUED", $C42)</t>
        </r>
      </text>
    </comment>
    <comment ref="EY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"IQ_ST_DEBT_REPAID", $C42)</t>
        </r>
      </text>
    </comment>
    <comment ref="EZ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"IQ_LT_DEBT_REPAID", $C42)</t>
        </r>
      </text>
    </comment>
    <comment ref="FA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"IQ_TOTAL_DEBT_REPAID", $C42)</t>
        </r>
      </text>
    </comment>
    <comment ref="FB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"IQ_COMMON_ISSUED", $C42)</t>
        </r>
      </text>
    </comment>
    <comment ref="FC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"IQ_COMMON_REP", $C42)</t>
        </r>
      </text>
    </comment>
    <comment ref="FD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"IQ_COMMON_DIV_CF", $C42)</t>
        </r>
      </text>
    </comment>
    <comment ref="FE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"IQ_COMMON_PREF_DIV_CF", $C42)</t>
        </r>
      </text>
    </comment>
    <comment ref="FF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"IQ_TOTAL_DIV_PAID_CF", $C42)</t>
        </r>
      </text>
    </comment>
    <comment ref="FG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"IQ_SPECIAL_DIV_CF", $C42)</t>
        </r>
      </text>
    </comment>
    <comment ref="FH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"IQ_OTHER_FINANCE_ACT_SUPPL", $C42)</t>
        </r>
      </text>
    </comment>
    <comment ref="FI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"IQ_CASH_FINAN", $C42)</t>
        </r>
      </text>
    </comment>
    <comment ref="FJ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"IQ_FX", $C42)</t>
        </r>
      </text>
    </comment>
    <comment ref="FK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"IQ_NET_CHANGE", $C42)</t>
        </r>
      </text>
    </comment>
    <comment ref="FM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"IQ_CASH_INTEREST", $C42)</t>
        </r>
      </text>
    </comment>
    <comment ref="FN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"IQ_CASH_TAXES", $C42)</t>
        </r>
      </text>
    </comment>
    <comment ref="FO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"IQ_LEVERED_FCF", $C42)</t>
        </r>
      </text>
    </comment>
    <comment ref="FP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"IQ_UNLEVERED_FCF", $C42)</t>
        </r>
      </text>
    </comment>
    <comment ref="FQ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"IQ_CHANGE_NET_WORKING_CAPITAL", $C42)</t>
        </r>
      </text>
    </comment>
    <comment ref="FR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"IQ_NET_DEBT_ISSUED", $C42)</t>
        </r>
      </text>
    </comment>
    <comment ref="FS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"IQ_FILING_CURRENCY", $C42)</t>
        </r>
      </text>
    </comment>
    <comment ref="FT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"IQ_PERIODDATE_IS", $C42)</t>
        </r>
      </text>
    </comment>
    <comment ref="FU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"IQ_PERIODLENGTH_IS", $C42)</t>
        </r>
      </text>
    </comment>
    <comment ref="FV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"IQ_MARKETCAP", $FT42)</t>
        </r>
      </text>
    </comment>
    <comment ref="FW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"IQ_CUSTOM_BETA", $FT42)</t>
        </r>
      </text>
    </comment>
    <comment ref="FX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"IQ_BETA_5YR", $FT42)</t>
        </r>
      </text>
    </comment>
    <comment ref="FY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"IQ_BETA_2YR", $FT42)</t>
        </r>
      </text>
    </comment>
    <comment ref="FZ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"IQ_BETA_1YR", $FT42)</t>
        </r>
      </text>
    </comment>
    <comment ref="GC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=CIQ(B42, "IQ_CUSTOM_BETA", "-104W", FT42, , "^TOPIX", "JPY", "H")</t>
        </r>
      </text>
    </comment>
    <comment ref="GD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=CIQ(B42, "IQ_CUSTOM_BETA", "-104W", FT42, , "^N225", "JPY", "H")</t>
        </r>
      </text>
    </comment>
    <comment ref="E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"IQ_REV", $C43)</t>
        </r>
      </text>
    </comment>
    <comment ref="F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"IQ_OTHER_REV", $C43)</t>
        </r>
      </text>
    </comment>
    <comment ref="G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"IQ_TOTAL_REV", $C43)</t>
        </r>
      </text>
    </comment>
    <comment ref="H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"IQ_COGS", $C43)</t>
        </r>
      </text>
    </comment>
    <comment ref="I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"IQ_GP", $C43)</t>
        </r>
      </text>
    </comment>
    <comment ref="J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"IQ_SGA_SUPPL", $C43)</t>
        </r>
      </text>
    </comment>
    <comment ref="K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"IQ_PROV_BAD_DEBTS", $C43)</t>
        </r>
      </text>
    </comment>
    <comment ref="L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"IQ_RD_EXP", $C43)</t>
        </r>
      </text>
    </comment>
    <comment ref="M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"IQ_DA_SUPPL", $C43)</t>
        </r>
      </text>
    </comment>
    <comment ref="N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"IQ_GW_INTAN_AMORT", $C43)</t>
        </r>
      </text>
    </comment>
    <comment ref="O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"IQ_OTHER_OPER", $C43)</t>
        </r>
      </text>
    </comment>
    <comment ref="P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"IQ_TOTAL_OTHER_OPER", $C43)</t>
        </r>
      </text>
    </comment>
    <comment ref="Q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"IQ_OPER_INC", $C43)</t>
        </r>
      </text>
    </comment>
    <comment ref="R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"IQ_INTEREST_EXP", $C43)</t>
        </r>
      </text>
    </comment>
    <comment ref="S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"IQ_INTEREST_INVEST_INC", $C43)</t>
        </r>
      </text>
    </comment>
    <comment ref="T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"IQ_NET_INTEREST_EXP", $C43)</t>
        </r>
      </text>
    </comment>
    <comment ref="U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"IQ_INC_EQUITY", $C43)</t>
        </r>
      </text>
    </comment>
    <comment ref="V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"IQ_CURRENCY_GAIN", $C43)</t>
        </r>
      </text>
    </comment>
    <comment ref="W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"IQ_OTHER_NON_OPER_EXP_SUPPL", $C43)</t>
        </r>
      </text>
    </comment>
    <comment ref="X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"IQ_EBT_EXCL", $C43)</t>
        </r>
      </text>
    </comment>
    <comment ref="Y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"IQ_IMPAIRMENT_GW", $C43)</t>
        </r>
      </text>
    </comment>
    <comment ref="Z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"IQ_GAIN_INVEST", $C43)</t>
        </r>
      </text>
    </comment>
    <comment ref="AA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"IQ_GAIN_ASSETS", $C43)</t>
        </r>
      </text>
    </comment>
    <comment ref="AB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"IQ_ASSET_WRITEDOWN", $C43)</t>
        </r>
      </text>
    </comment>
    <comment ref="AC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"IQ_OTHER_UNUSUAL_SUPPL", $C43)</t>
        </r>
      </text>
    </comment>
    <comment ref="AD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"IQ_EBT", $C43)</t>
        </r>
      </text>
    </comment>
    <comment ref="AE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"IQ_INC_TAX", $C43)</t>
        </r>
      </text>
    </comment>
    <comment ref="AF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"IQ_EARNING_CO", $C43)</t>
        </r>
      </text>
    </comment>
    <comment ref="AG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"IQ_DO", $C43)</t>
        </r>
      </text>
    </comment>
    <comment ref="AH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"IQ_EXTRA_ACC_ITEMS", $C43)</t>
        </r>
      </text>
    </comment>
    <comment ref="AI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"IQ_NI_COMPANY", $C43)</t>
        </r>
      </text>
    </comment>
    <comment ref="AJ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"IQ_MINORITY_INTEREST_IS", $C43)</t>
        </r>
      </text>
    </comment>
    <comment ref="AK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"IQ_NI", $C43)</t>
        </r>
      </text>
    </comment>
    <comment ref="AL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"IQ_PREF_DIV_OTHER", $C43)</t>
        </r>
      </text>
    </comment>
    <comment ref="AN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"IQ_BASIC_EPS_INCL", $C43)</t>
        </r>
      </text>
    </comment>
    <comment ref="AO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"IQ_BASIC_EPS_EXCL", $C43)</t>
        </r>
      </text>
    </comment>
    <comment ref="AP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"IQ_BASIC_WEIGHT", $C43)</t>
        </r>
      </text>
    </comment>
    <comment ref="AQ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"IQ_DILUT_EPS_INCL", $C43)</t>
        </r>
      </text>
    </comment>
    <comment ref="AR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"IQ_DILUT_EPS_EXCL", $C43)</t>
        </r>
      </text>
    </comment>
    <comment ref="AS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"IQ_DILUT_WEIGHT", $C43)</t>
        </r>
      </text>
    </comment>
    <comment ref="AT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"IQ_DIV_SHARE", $C43)</t>
        </r>
      </text>
    </comment>
    <comment ref="AU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=-CIQ($B43, "IQ_TOTAL_DIV_PAID_CF", $C43)/CIQ($B43, "IQ_NI", $C43)</t>
        </r>
      </text>
    </comment>
    <comment ref="AW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"IQ_EBITDA", $C43)</t>
        </r>
      </text>
    </comment>
    <comment ref="AX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"IQ_EBITA", $C43)</t>
        </r>
      </text>
    </comment>
    <comment ref="AY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"IQ_EBIT", $C43)</t>
        </r>
      </text>
    </comment>
    <comment ref="AZ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"IQ_EFFECT_TAX_RATE", $C43)/100</t>
        </r>
      </text>
    </comment>
    <comment ref="BA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"IQ_PERIODDATE_IS", $C43)</t>
        </r>
      </text>
    </comment>
    <comment ref="BC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"IQ_ADVERTISING", $C43)</t>
        </r>
      </text>
    </comment>
    <comment ref="BD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"IQ_SALES_MARKETING", $C43)</t>
        </r>
      </text>
    </comment>
    <comment ref="BE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"IQ_GA_EXP", $C43)</t>
        </r>
      </text>
    </comment>
    <comment ref="BF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"IQ_RD_EXP_FN", $C43)</t>
        </r>
      </text>
    </comment>
    <comment ref="BG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"IQ_NET_RENTAL_EXP", $C43)</t>
        </r>
      </text>
    </comment>
    <comment ref="BH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"IQ_IMPUT_OPER_LEASE_INT_EXP", $C43)</t>
        </r>
      </text>
    </comment>
    <comment ref="BI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"IQ_IMPUT_OPER_LEASE_DEPR", $C43)</t>
        </r>
      </text>
    </comment>
    <comment ref="BL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"IQ_CASH_EQUIV", $C43)</t>
        </r>
      </text>
    </comment>
    <comment ref="BM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"IQ_ST_INVEST", $C43)</t>
        </r>
      </text>
    </comment>
    <comment ref="BN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"IQ_CASH_ST_INVEST", $C43)</t>
        </r>
      </text>
    </comment>
    <comment ref="BO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"IQ_AR", $C43)</t>
        </r>
      </text>
    </comment>
    <comment ref="BP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"IQ_TOTAL_RECEIV", $C43)</t>
        </r>
      </text>
    </comment>
    <comment ref="BQ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"IQ_INVENTORY", $C43)</t>
        </r>
      </text>
    </comment>
    <comment ref="BR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"IQ_DEF_TAX_ASSETS_CURRENT", $C43)</t>
        </r>
      </text>
    </comment>
    <comment ref="BS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"IQ_OTHER_CA_SUPPL", $C43)</t>
        </r>
      </text>
    </comment>
    <comment ref="BT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"IQ_TOTAL_CA", $C43)</t>
        </r>
      </text>
    </comment>
    <comment ref="BU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"IQ_GPPE", $C43)</t>
        </r>
      </text>
    </comment>
    <comment ref="BV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"IQ_AD", $C43)</t>
        </r>
      </text>
    </comment>
    <comment ref="BW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"IQ_NPPE", $C43)</t>
        </r>
      </text>
    </comment>
    <comment ref="BX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"IQ_LT_INVEST", $C43)</t>
        </r>
      </text>
    </comment>
    <comment ref="BY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"IQ_GW", $C43)</t>
        </r>
      </text>
    </comment>
    <comment ref="BZ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"IQ_OTHER_INTAN", $C43)</t>
        </r>
      </text>
    </comment>
    <comment ref="CA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"IQ_LOANS_RECEIV_LT", $C43)</t>
        </r>
      </text>
    </comment>
    <comment ref="CB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"IQ_DEF_TAX_ASSETS_LT", $C43)</t>
        </r>
      </text>
    </comment>
    <comment ref="CC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"IQ_OTHER_LT_ASSETS", $C43)</t>
        </r>
      </text>
    </comment>
    <comment ref="CD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"IQ_TOTAL_ASSETS", $C43)</t>
        </r>
      </text>
    </comment>
    <comment ref="CF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"IQ_AP", $C43)</t>
        </r>
      </text>
    </comment>
    <comment ref="CG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"IQ_AE", $C43)</t>
        </r>
      </text>
    </comment>
    <comment ref="CH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"IQ_ST_DEBT", $C43)</t>
        </r>
      </text>
    </comment>
    <comment ref="CI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"IQ_CURRENT_PORT_DEBT", $C43)</t>
        </r>
      </text>
    </comment>
    <comment ref="CJ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"IQ_CURRENT_PORT_LEASES", $C43)</t>
        </r>
      </text>
    </comment>
    <comment ref="CK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"IQ_INC_TAX_PAY_CURRENT", $C43)</t>
        </r>
      </text>
    </comment>
    <comment ref="CL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"IQ_OTHER_CL_SUPPL", $C43)</t>
        </r>
      </text>
    </comment>
    <comment ref="CM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"IQ_TOTAL_CL", $C43)</t>
        </r>
      </text>
    </comment>
    <comment ref="CN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"IQ_LT_DEBT", $C43)</t>
        </r>
      </text>
    </comment>
    <comment ref="CO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"IQ_CAPITAL_LEASES", $C43)</t>
        </r>
      </text>
    </comment>
    <comment ref="CP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"IQ_PENSION", $C43)</t>
        </r>
      </text>
    </comment>
    <comment ref="CQ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"IQ_DEF_TAX_LIAB_LT", $C43)</t>
        </r>
      </text>
    </comment>
    <comment ref="CR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"IQ_OTHER_LIAB_LT", $C43)</t>
        </r>
      </text>
    </comment>
    <comment ref="CS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"IQ_TOTAL_LIAB", $C43)</t>
        </r>
      </text>
    </comment>
    <comment ref="CT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"IQ_COMMON", $C43)</t>
        </r>
      </text>
    </comment>
    <comment ref="CU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"IQ_APIC", $C43)</t>
        </r>
      </text>
    </comment>
    <comment ref="CV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"IQ_RE", $C43)</t>
        </r>
      </text>
    </comment>
    <comment ref="CW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"IQ_TREASURY", $C43)</t>
        </r>
      </text>
    </comment>
    <comment ref="CX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"IQ_OTHER_EQUITY", $C43)</t>
        </r>
      </text>
    </comment>
    <comment ref="CY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"IQ_TOTAL_COMMON_EQUITY", $C43)</t>
        </r>
      </text>
    </comment>
    <comment ref="CZ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"IQ_MINORITY_INTEREST", $C43)</t>
        </r>
      </text>
    </comment>
    <comment ref="DA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"IQ_TOTAL_EQUITY", $C43)</t>
        </r>
      </text>
    </comment>
    <comment ref="DB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"IQ_TOTAL_LIAB_EQUITY", $C43)</t>
        </r>
      </text>
    </comment>
    <comment ref="DD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"IQ_TOTAL_OUTSTANDING_FILING_DATE", $C43)</t>
        </r>
      </text>
    </comment>
    <comment ref="DE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"IQ_TOTAL_OUTSTANDING_BS_DATE", $C43)</t>
        </r>
      </text>
    </comment>
    <comment ref="DF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"IQ_BV_SHARE", $C43)</t>
        </r>
      </text>
    </comment>
    <comment ref="DG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"IQ_TOTAL_DEBT", $C43)</t>
        </r>
      </text>
    </comment>
    <comment ref="DH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"IQ_NET_DEBT", $C43)</t>
        </r>
      </text>
    </comment>
    <comment ref="DI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"IQ_DEBT_EQUIV_NET_PBO", $C43)</t>
        </r>
      </text>
    </comment>
    <comment ref="DJ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"IQ_DEBT_EQUIV_OPER_LEASE", $C43)</t>
        </r>
      </text>
    </comment>
    <comment ref="DK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"IQ_MINORITY_INTEREST_TOTAL", $C43)</t>
        </r>
      </text>
    </comment>
    <comment ref="DL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"IQ_EQUITY_METHOD", $C43)</t>
        </r>
      </text>
    </comment>
    <comment ref="DM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"IQ_RAW_INV", $C43)</t>
        </r>
      </text>
    </comment>
    <comment ref="DN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"IQ_WIP_INV", $C43)</t>
        </r>
      </text>
    </comment>
    <comment ref="DO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"IQ_FINISHED_INV", $C43)</t>
        </r>
      </text>
    </comment>
    <comment ref="DP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"IQ_LAND", $C43)</t>
        </r>
      </text>
    </comment>
    <comment ref="DQ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"IQ_BUILDINGS", $C43)</t>
        </r>
      </text>
    </comment>
    <comment ref="DR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"IQ_MACHINERY", $C43)</t>
        </r>
      </text>
    </comment>
    <comment ref="DS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"IQ_CIP", $C43)</t>
        </r>
      </text>
    </comment>
    <comment ref="DT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"IQ_FULL_TIME", $C43)</t>
        </r>
      </text>
    </comment>
    <comment ref="DU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"IQ_PART_TIME", $C43)</t>
        </r>
      </text>
    </comment>
    <comment ref="DW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"IQ_NI_CF", $C43)</t>
        </r>
      </text>
    </comment>
    <comment ref="DX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"IQ_DA_SUPPL_CF", $C43)</t>
        </r>
      </text>
    </comment>
    <comment ref="DY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"IQ_GW_INTAN_AMORT_CF", $C43)</t>
        </r>
      </text>
    </comment>
    <comment ref="DZ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"IQ_DA_CF", $C43)</t>
        </r>
      </text>
    </comment>
    <comment ref="EA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"IQ_MINORITY_INTEREST_CF", $C43)</t>
        </r>
      </text>
    </comment>
    <comment ref="EB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"IQ_GAIN_ASSETS_CF", $C43)</t>
        </r>
      </text>
    </comment>
    <comment ref="EC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"IQ_GAIN_INVEST_CF", $C43)</t>
        </r>
      </text>
    </comment>
    <comment ref="ED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"IQ_ASSET_WRITEDOWN_CF", $C43)</t>
        </r>
      </text>
    </comment>
    <comment ref="EE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"IQ_INC_EQUITY_CF", $C43)</t>
        </r>
      </text>
    </comment>
    <comment ref="EF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"IQ_PROV_BAD_DEBTS_CF", $C43)</t>
        </r>
      </text>
    </comment>
    <comment ref="EG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"IQ_OTHER_OPER_ACT", $C43)</t>
        </r>
      </text>
    </comment>
    <comment ref="EH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"IQ_CHANGE_AR", $C43)</t>
        </r>
      </text>
    </comment>
    <comment ref="EI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"IQ_CHANGE_INVENTORY", $C43)</t>
        </r>
      </text>
    </comment>
    <comment ref="EJ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"IQ_CHANGE_AP", $C43)</t>
        </r>
      </text>
    </comment>
    <comment ref="EK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"IQ_CHANGE_OTHER_NET_OPER_ASSETS", $C43)</t>
        </r>
      </text>
    </comment>
    <comment ref="EL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"IQ_CASH_OPER", $C43)</t>
        </r>
      </text>
    </comment>
    <comment ref="EM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"IQ_CAPEX", $C43)</t>
        </r>
      </text>
    </comment>
    <comment ref="EN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"IQ_SALE_PPE_CF", $C43)</t>
        </r>
      </text>
    </comment>
    <comment ref="EO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"IQ_CASH_ACQUIRE_CF", $C43)</t>
        </r>
      </text>
    </comment>
    <comment ref="EP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"IQ_DIVEST_CF", $C43)</t>
        </r>
      </text>
    </comment>
    <comment ref="EQ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"IQ_SALE_INTAN_CF", $C43)</t>
        </r>
      </text>
    </comment>
    <comment ref="ER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"IQ_INVEST_SECURITY_CF", $C43)</t>
        </r>
      </text>
    </comment>
    <comment ref="ES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"IQ_INVEST_LOANS_CF", $C43)</t>
        </r>
      </text>
    </comment>
    <comment ref="ET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"IQ_OTHER_INVEST_ACT_SUPPL", $C43)</t>
        </r>
      </text>
    </comment>
    <comment ref="EU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"IQ_CASH_INVEST", $C43)</t>
        </r>
      </text>
    </comment>
    <comment ref="EV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"IQ_ST_DEBT_ISSUED", $C43)</t>
        </r>
      </text>
    </comment>
    <comment ref="EW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"IQ_LT_DEBT_ISSUED", $C43)</t>
        </r>
      </text>
    </comment>
    <comment ref="EX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"IQ_TOTAL_DEBT_ISSUED", $C43)</t>
        </r>
      </text>
    </comment>
    <comment ref="EY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"IQ_ST_DEBT_REPAID", $C43)</t>
        </r>
      </text>
    </comment>
    <comment ref="EZ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"IQ_LT_DEBT_REPAID", $C43)</t>
        </r>
      </text>
    </comment>
    <comment ref="FA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"IQ_TOTAL_DEBT_REPAID", $C43)</t>
        </r>
      </text>
    </comment>
    <comment ref="FB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"IQ_COMMON_ISSUED", $C43)</t>
        </r>
      </text>
    </comment>
    <comment ref="FC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"IQ_COMMON_REP", $C43)</t>
        </r>
      </text>
    </comment>
    <comment ref="FD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"IQ_COMMON_DIV_CF", $C43)</t>
        </r>
      </text>
    </comment>
    <comment ref="FE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"IQ_COMMON_PREF_DIV_CF", $C43)</t>
        </r>
      </text>
    </comment>
    <comment ref="FF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"IQ_TOTAL_DIV_PAID_CF", $C43)</t>
        </r>
      </text>
    </comment>
    <comment ref="FG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"IQ_SPECIAL_DIV_CF", $C43)</t>
        </r>
      </text>
    </comment>
    <comment ref="FH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"IQ_OTHER_FINANCE_ACT_SUPPL", $C43)</t>
        </r>
      </text>
    </comment>
    <comment ref="FI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"IQ_CASH_FINAN", $C43)</t>
        </r>
      </text>
    </comment>
    <comment ref="FJ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"IQ_FX", $C43)</t>
        </r>
      </text>
    </comment>
    <comment ref="FK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"IQ_NET_CHANGE", $C43)</t>
        </r>
      </text>
    </comment>
    <comment ref="FM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"IQ_CASH_INTEREST", $C43)</t>
        </r>
      </text>
    </comment>
    <comment ref="FN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"IQ_CASH_TAXES", $C43)</t>
        </r>
      </text>
    </comment>
    <comment ref="FO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"IQ_LEVERED_FCF", $C43)</t>
        </r>
      </text>
    </comment>
    <comment ref="FP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"IQ_UNLEVERED_FCF", $C43)</t>
        </r>
      </text>
    </comment>
    <comment ref="FQ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"IQ_CHANGE_NET_WORKING_CAPITAL", $C43)</t>
        </r>
      </text>
    </comment>
    <comment ref="FR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"IQ_NET_DEBT_ISSUED", $C43)</t>
        </r>
      </text>
    </comment>
    <comment ref="FS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"IQ_FILING_CURRENCY", $C43)</t>
        </r>
      </text>
    </comment>
    <comment ref="FT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"IQ_PERIODDATE_IS", $C43)</t>
        </r>
      </text>
    </comment>
    <comment ref="FU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"IQ_PERIODLENGTH_IS", $C43)</t>
        </r>
      </text>
    </comment>
    <comment ref="FV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"IQ_MARKETCAP", $FT43)</t>
        </r>
      </text>
    </comment>
    <comment ref="FW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"IQ_CUSTOM_BETA", $FT43)</t>
        </r>
      </text>
    </comment>
    <comment ref="FX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"IQ_BETA_5YR", $FT43)</t>
        </r>
      </text>
    </comment>
    <comment ref="FY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"IQ_BETA_2YR", $FT43)</t>
        </r>
      </text>
    </comment>
    <comment ref="FZ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"IQ_BETA_1YR", $FT43)</t>
        </r>
      </text>
    </comment>
    <comment ref="GC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=CIQ(B43, "IQ_CUSTOM_BETA", "-104W", FT43, , "^TOPIX", "JPY", "H")</t>
        </r>
      </text>
    </comment>
    <comment ref="GD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=CIQ(B43, "IQ_CUSTOM_BETA", "-104W", FT43, , "^N225", "JPY", "H")</t>
        </r>
      </text>
    </comment>
    <comment ref="E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"IQ_REV", $C44)</t>
        </r>
      </text>
    </comment>
    <comment ref="F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"IQ_OTHER_REV", $C44)</t>
        </r>
      </text>
    </comment>
    <comment ref="G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"IQ_TOTAL_REV", $C44)</t>
        </r>
      </text>
    </comment>
    <comment ref="H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"IQ_COGS", $C44)</t>
        </r>
      </text>
    </comment>
    <comment ref="I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"IQ_GP", $C44)</t>
        </r>
      </text>
    </comment>
    <comment ref="J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"IQ_SGA_SUPPL", $C44)</t>
        </r>
      </text>
    </comment>
    <comment ref="K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"IQ_PROV_BAD_DEBTS", $C44)</t>
        </r>
      </text>
    </comment>
    <comment ref="L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"IQ_RD_EXP", $C44)</t>
        </r>
      </text>
    </comment>
    <comment ref="M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"IQ_DA_SUPPL", $C44)</t>
        </r>
      </text>
    </comment>
    <comment ref="N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"IQ_GW_INTAN_AMORT", $C44)</t>
        </r>
      </text>
    </comment>
    <comment ref="O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"IQ_OTHER_OPER", $C44)</t>
        </r>
      </text>
    </comment>
    <comment ref="P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"IQ_TOTAL_OTHER_OPER", $C44)</t>
        </r>
      </text>
    </comment>
    <comment ref="Q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"IQ_OPER_INC", $C44)</t>
        </r>
      </text>
    </comment>
    <comment ref="R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"IQ_INTEREST_EXP", $C44)</t>
        </r>
      </text>
    </comment>
    <comment ref="S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"IQ_INTEREST_INVEST_INC", $C44)</t>
        </r>
      </text>
    </comment>
    <comment ref="T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"IQ_NET_INTEREST_EXP", $C44)</t>
        </r>
      </text>
    </comment>
    <comment ref="U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"IQ_INC_EQUITY", $C44)</t>
        </r>
      </text>
    </comment>
    <comment ref="V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"IQ_CURRENCY_GAIN", $C44)</t>
        </r>
      </text>
    </comment>
    <comment ref="W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"IQ_OTHER_NON_OPER_EXP_SUPPL", $C44)</t>
        </r>
      </text>
    </comment>
    <comment ref="X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"IQ_EBT_EXCL", $C44)</t>
        </r>
      </text>
    </comment>
    <comment ref="Y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"IQ_IMPAIRMENT_GW", $C44)</t>
        </r>
      </text>
    </comment>
    <comment ref="Z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"IQ_GAIN_INVEST", $C44)</t>
        </r>
      </text>
    </comment>
    <comment ref="AA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"IQ_GAIN_ASSETS", $C44)</t>
        </r>
      </text>
    </comment>
    <comment ref="AB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"IQ_ASSET_WRITEDOWN", $C44)</t>
        </r>
      </text>
    </comment>
    <comment ref="AC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"IQ_OTHER_UNUSUAL_SUPPL", $C44)</t>
        </r>
      </text>
    </comment>
    <comment ref="AD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"IQ_EBT", $C44)</t>
        </r>
      </text>
    </comment>
    <comment ref="AE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"IQ_INC_TAX", $C44)</t>
        </r>
      </text>
    </comment>
    <comment ref="AF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"IQ_EARNING_CO", $C44)</t>
        </r>
      </text>
    </comment>
    <comment ref="AG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"IQ_DO", $C44)</t>
        </r>
      </text>
    </comment>
    <comment ref="AH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"IQ_EXTRA_ACC_ITEMS", $C44)</t>
        </r>
      </text>
    </comment>
    <comment ref="AI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"IQ_NI_COMPANY", $C44)</t>
        </r>
      </text>
    </comment>
    <comment ref="AJ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"IQ_MINORITY_INTEREST_IS", $C44)</t>
        </r>
      </text>
    </comment>
    <comment ref="AK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"IQ_NI", $C44)</t>
        </r>
      </text>
    </comment>
    <comment ref="AL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"IQ_PREF_DIV_OTHER", $C44)</t>
        </r>
      </text>
    </comment>
    <comment ref="AN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"IQ_BASIC_EPS_INCL", $C44)</t>
        </r>
      </text>
    </comment>
    <comment ref="AO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"IQ_BASIC_EPS_EXCL", $C44)</t>
        </r>
      </text>
    </comment>
    <comment ref="AP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"IQ_BASIC_WEIGHT", $C44)</t>
        </r>
      </text>
    </comment>
    <comment ref="AQ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"IQ_DILUT_EPS_INCL", $C44)</t>
        </r>
      </text>
    </comment>
    <comment ref="AR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"IQ_DILUT_EPS_EXCL", $C44)</t>
        </r>
      </text>
    </comment>
    <comment ref="AS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"IQ_DILUT_WEIGHT", $C44)</t>
        </r>
      </text>
    </comment>
    <comment ref="AT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"IQ_DIV_SHARE", $C44)</t>
        </r>
      </text>
    </comment>
    <comment ref="AU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=-CIQ($B44, "IQ_TOTAL_DIV_PAID_CF", $C44)/CIQ($B44, "IQ_NI", $C44)</t>
        </r>
      </text>
    </comment>
    <comment ref="AW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"IQ_EBITDA", $C44)</t>
        </r>
      </text>
    </comment>
    <comment ref="AX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"IQ_EBITA", $C44)</t>
        </r>
      </text>
    </comment>
    <comment ref="AY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"IQ_EBIT", $C44)</t>
        </r>
      </text>
    </comment>
    <comment ref="AZ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"IQ_EFFECT_TAX_RATE", $C44)/100</t>
        </r>
      </text>
    </comment>
    <comment ref="BA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"IQ_PERIODDATE_IS", $C44)</t>
        </r>
      </text>
    </comment>
    <comment ref="BC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"IQ_ADVERTISING", $C44)</t>
        </r>
      </text>
    </comment>
    <comment ref="BD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"IQ_SALES_MARKETING", $C44)</t>
        </r>
      </text>
    </comment>
    <comment ref="BE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"IQ_GA_EXP", $C44)</t>
        </r>
      </text>
    </comment>
    <comment ref="BF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"IQ_RD_EXP_FN", $C44)</t>
        </r>
      </text>
    </comment>
    <comment ref="BG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"IQ_NET_RENTAL_EXP", $C44)</t>
        </r>
      </text>
    </comment>
    <comment ref="BH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"IQ_IMPUT_OPER_LEASE_INT_EXP", $C44)</t>
        </r>
      </text>
    </comment>
    <comment ref="BI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"IQ_IMPUT_OPER_LEASE_DEPR", $C44)</t>
        </r>
      </text>
    </comment>
    <comment ref="BL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"IQ_CASH_EQUIV", $C44)</t>
        </r>
      </text>
    </comment>
    <comment ref="BM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"IQ_ST_INVEST", $C44)</t>
        </r>
      </text>
    </comment>
    <comment ref="BN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"IQ_CASH_ST_INVEST", $C44)</t>
        </r>
      </text>
    </comment>
    <comment ref="BO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"IQ_AR", $C44)</t>
        </r>
      </text>
    </comment>
    <comment ref="BP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"IQ_TOTAL_RECEIV", $C44)</t>
        </r>
      </text>
    </comment>
    <comment ref="BQ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"IQ_INVENTORY", $C44)</t>
        </r>
      </text>
    </comment>
    <comment ref="BR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"IQ_DEF_TAX_ASSETS_CURRENT", $C44)</t>
        </r>
      </text>
    </comment>
    <comment ref="BS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"IQ_OTHER_CA_SUPPL", $C44)</t>
        </r>
      </text>
    </comment>
    <comment ref="BT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"IQ_TOTAL_CA", $C44)</t>
        </r>
      </text>
    </comment>
    <comment ref="BU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"IQ_GPPE", $C44)</t>
        </r>
      </text>
    </comment>
    <comment ref="BV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"IQ_AD", $C44)</t>
        </r>
      </text>
    </comment>
    <comment ref="BW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"IQ_NPPE", $C44)</t>
        </r>
      </text>
    </comment>
    <comment ref="BX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"IQ_LT_INVEST", $C44)</t>
        </r>
      </text>
    </comment>
    <comment ref="BY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"IQ_GW", $C44)</t>
        </r>
      </text>
    </comment>
    <comment ref="BZ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"IQ_OTHER_INTAN", $C44)</t>
        </r>
      </text>
    </comment>
    <comment ref="CA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"IQ_LOANS_RECEIV_LT", $C44)</t>
        </r>
      </text>
    </comment>
    <comment ref="CB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"IQ_DEF_TAX_ASSETS_LT", $C44)</t>
        </r>
      </text>
    </comment>
    <comment ref="CC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"IQ_OTHER_LT_ASSETS", $C44)</t>
        </r>
      </text>
    </comment>
    <comment ref="CD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"IQ_TOTAL_ASSETS", $C44)</t>
        </r>
      </text>
    </comment>
    <comment ref="CF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"IQ_AP", $C44)</t>
        </r>
      </text>
    </comment>
    <comment ref="CG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"IQ_AE", $C44)</t>
        </r>
      </text>
    </comment>
    <comment ref="CH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"IQ_ST_DEBT", $C44)</t>
        </r>
      </text>
    </comment>
    <comment ref="CI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"IQ_CURRENT_PORT_DEBT", $C44)</t>
        </r>
      </text>
    </comment>
    <comment ref="CJ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"IQ_CURRENT_PORT_LEASES", $C44)</t>
        </r>
      </text>
    </comment>
    <comment ref="CK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"IQ_INC_TAX_PAY_CURRENT", $C44)</t>
        </r>
      </text>
    </comment>
    <comment ref="CL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"IQ_OTHER_CL_SUPPL", $C44)</t>
        </r>
      </text>
    </comment>
    <comment ref="CM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"IQ_TOTAL_CL", $C44)</t>
        </r>
      </text>
    </comment>
    <comment ref="CN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"IQ_LT_DEBT", $C44)</t>
        </r>
      </text>
    </comment>
    <comment ref="CO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"IQ_CAPITAL_LEASES", $C44)</t>
        </r>
      </text>
    </comment>
    <comment ref="CP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"IQ_PENSION", $C44)</t>
        </r>
      </text>
    </comment>
    <comment ref="CQ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"IQ_DEF_TAX_LIAB_LT", $C44)</t>
        </r>
      </text>
    </comment>
    <comment ref="CR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"IQ_OTHER_LIAB_LT", $C44)</t>
        </r>
      </text>
    </comment>
    <comment ref="CS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"IQ_TOTAL_LIAB", $C44)</t>
        </r>
      </text>
    </comment>
    <comment ref="CT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"IQ_COMMON", $C44)</t>
        </r>
      </text>
    </comment>
    <comment ref="CU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"IQ_APIC", $C44)</t>
        </r>
      </text>
    </comment>
    <comment ref="CV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"IQ_RE", $C44)</t>
        </r>
      </text>
    </comment>
    <comment ref="CW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"IQ_TREASURY", $C44)</t>
        </r>
      </text>
    </comment>
    <comment ref="CX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"IQ_OTHER_EQUITY", $C44)</t>
        </r>
      </text>
    </comment>
    <comment ref="CY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"IQ_TOTAL_COMMON_EQUITY", $C44)</t>
        </r>
      </text>
    </comment>
    <comment ref="CZ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"IQ_MINORITY_INTEREST", $C44)</t>
        </r>
      </text>
    </comment>
    <comment ref="DA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"IQ_TOTAL_EQUITY", $C44)</t>
        </r>
      </text>
    </comment>
    <comment ref="DB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"IQ_TOTAL_LIAB_EQUITY", $C44)</t>
        </r>
      </text>
    </comment>
    <comment ref="DD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"IQ_TOTAL_OUTSTANDING_FILING_DATE", $C44)</t>
        </r>
      </text>
    </comment>
    <comment ref="DE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"IQ_TOTAL_OUTSTANDING_BS_DATE", $C44)</t>
        </r>
      </text>
    </comment>
    <comment ref="DF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"IQ_BV_SHARE", $C44)</t>
        </r>
      </text>
    </comment>
    <comment ref="DG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"IQ_TOTAL_DEBT", $C44)</t>
        </r>
      </text>
    </comment>
    <comment ref="DH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"IQ_NET_DEBT", $C44)</t>
        </r>
      </text>
    </comment>
    <comment ref="DI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"IQ_DEBT_EQUIV_NET_PBO", $C44)</t>
        </r>
      </text>
    </comment>
    <comment ref="DJ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"IQ_DEBT_EQUIV_OPER_LEASE", $C44)</t>
        </r>
      </text>
    </comment>
    <comment ref="DK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"IQ_MINORITY_INTEREST_TOTAL", $C44)</t>
        </r>
      </text>
    </comment>
    <comment ref="DL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"IQ_EQUITY_METHOD", $C44)</t>
        </r>
      </text>
    </comment>
    <comment ref="DM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"IQ_RAW_INV", $C44)</t>
        </r>
      </text>
    </comment>
    <comment ref="DN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"IQ_WIP_INV", $C44)</t>
        </r>
      </text>
    </comment>
    <comment ref="DO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"IQ_FINISHED_INV", $C44)</t>
        </r>
      </text>
    </comment>
    <comment ref="DP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"IQ_LAND", $C44)</t>
        </r>
      </text>
    </comment>
    <comment ref="DQ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"IQ_BUILDINGS", $C44)</t>
        </r>
      </text>
    </comment>
    <comment ref="DR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"IQ_MACHINERY", $C44)</t>
        </r>
      </text>
    </comment>
    <comment ref="DS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"IQ_CIP", $C44)</t>
        </r>
      </text>
    </comment>
    <comment ref="DT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"IQ_FULL_TIME", $C44)</t>
        </r>
      </text>
    </comment>
    <comment ref="DU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"IQ_PART_TIME", $C44)</t>
        </r>
      </text>
    </comment>
    <comment ref="DW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"IQ_NI_CF", $C44)</t>
        </r>
      </text>
    </comment>
    <comment ref="DX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"IQ_DA_SUPPL_CF", $C44)</t>
        </r>
      </text>
    </comment>
    <comment ref="DY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"IQ_GW_INTAN_AMORT_CF", $C44)</t>
        </r>
      </text>
    </comment>
    <comment ref="DZ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"IQ_DA_CF", $C44)</t>
        </r>
      </text>
    </comment>
    <comment ref="EA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"IQ_MINORITY_INTEREST_CF", $C44)</t>
        </r>
      </text>
    </comment>
    <comment ref="EB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"IQ_GAIN_ASSETS_CF", $C44)</t>
        </r>
      </text>
    </comment>
    <comment ref="EC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"IQ_GAIN_INVEST_CF", $C44)</t>
        </r>
      </text>
    </comment>
    <comment ref="ED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"IQ_ASSET_WRITEDOWN_CF", $C44)</t>
        </r>
      </text>
    </comment>
    <comment ref="EE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"IQ_INC_EQUITY_CF", $C44)</t>
        </r>
      </text>
    </comment>
    <comment ref="EF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"IQ_PROV_BAD_DEBTS_CF", $C44)</t>
        </r>
      </text>
    </comment>
    <comment ref="EG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"IQ_OTHER_OPER_ACT", $C44)</t>
        </r>
      </text>
    </comment>
    <comment ref="EH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"IQ_CHANGE_AR", $C44)</t>
        </r>
      </text>
    </comment>
    <comment ref="EI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"IQ_CHANGE_INVENTORY", $C44)</t>
        </r>
      </text>
    </comment>
    <comment ref="EJ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"IQ_CHANGE_AP", $C44)</t>
        </r>
      </text>
    </comment>
    <comment ref="EK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"IQ_CHANGE_OTHER_NET_OPER_ASSETS", $C44)</t>
        </r>
      </text>
    </comment>
    <comment ref="EL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"IQ_CASH_OPER", $C44)</t>
        </r>
      </text>
    </comment>
    <comment ref="EM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"IQ_CAPEX", $C44)</t>
        </r>
      </text>
    </comment>
    <comment ref="EN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"IQ_SALE_PPE_CF", $C44)</t>
        </r>
      </text>
    </comment>
    <comment ref="EO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"IQ_CASH_ACQUIRE_CF", $C44)</t>
        </r>
      </text>
    </comment>
    <comment ref="EP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"IQ_DIVEST_CF", $C44)</t>
        </r>
      </text>
    </comment>
    <comment ref="EQ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"IQ_SALE_INTAN_CF", $C44)</t>
        </r>
      </text>
    </comment>
    <comment ref="ER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"IQ_INVEST_SECURITY_CF", $C44)</t>
        </r>
      </text>
    </comment>
    <comment ref="ES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"IQ_INVEST_LOANS_CF", $C44)</t>
        </r>
      </text>
    </comment>
    <comment ref="ET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"IQ_OTHER_INVEST_ACT_SUPPL", $C44)</t>
        </r>
      </text>
    </comment>
    <comment ref="EU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"IQ_CASH_INVEST", $C44)</t>
        </r>
      </text>
    </comment>
    <comment ref="EV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"IQ_ST_DEBT_ISSUED", $C44)</t>
        </r>
      </text>
    </comment>
    <comment ref="EW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"IQ_LT_DEBT_ISSUED", $C44)</t>
        </r>
      </text>
    </comment>
    <comment ref="EX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"IQ_TOTAL_DEBT_ISSUED", $C44)</t>
        </r>
      </text>
    </comment>
    <comment ref="EY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"IQ_ST_DEBT_REPAID", $C44)</t>
        </r>
      </text>
    </comment>
    <comment ref="EZ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"IQ_LT_DEBT_REPAID", $C44)</t>
        </r>
      </text>
    </comment>
    <comment ref="FA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"IQ_TOTAL_DEBT_REPAID", $C44)</t>
        </r>
      </text>
    </comment>
    <comment ref="FB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"IQ_COMMON_ISSUED", $C44)</t>
        </r>
      </text>
    </comment>
    <comment ref="FC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"IQ_COMMON_REP", $C44)</t>
        </r>
      </text>
    </comment>
    <comment ref="FD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"IQ_COMMON_DIV_CF", $C44)</t>
        </r>
      </text>
    </comment>
    <comment ref="FE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"IQ_COMMON_PREF_DIV_CF", $C44)</t>
        </r>
      </text>
    </comment>
    <comment ref="FF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"IQ_TOTAL_DIV_PAID_CF", $C44)</t>
        </r>
      </text>
    </comment>
    <comment ref="FG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"IQ_SPECIAL_DIV_CF", $C44)</t>
        </r>
      </text>
    </comment>
    <comment ref="FH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"IQ_OTHER_FINANCE_ACT_SUPPL", $C44)</t>
        </r>
      </text>
    </comment>
    <comment ref="FI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"IQ_CASH_FINAN", $C44)</t>
        </r>
      </text>
    </comment>
    <comment ref="FJ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"IQ_FX", $C44)</t>
        </r>
      </text>
    </comment>
    <comment ref="FK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"IQ_NET_CHANGE", $C44)</t>
        </r>
      </text>
    </comment>
    <comment ref="FM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"IQ_CASH_INTEREST", $C44)</t>
        </r>
      </text>
    </comment>
    <comment ref="FN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"IQ_CASH_TAXES", $C44)</t>
        </r>
      </text>
    </comment>
    <comment ref="FO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"IQ_LEVERED_FCF", $C44)</t>
        </r>
      </text>
    </comment>
    <comment ref="FP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"IQ_UNLEVERED_FCF", $C44)</t>
        </r>
      </text>
    </comment>
    <comment ref="FQ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"IQ_CHANGE_NET_WORKING_CAPITAL", $C44)</t>
        </r>
      </text>
    </comment>
    <comment ref="FR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"IQ_NET_DEBT_ISSUED", $C44)</t>
        </r>
      </text>
    </comment>
    <comment ref="FS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"IQ_FILING_CURRENCY", $C44)</t>
        </r>
      </text>
    </comment>
    <comment ref="FT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"IQ_PERIODDATE_IS", $C44)</t>
        </r>
      </text>
    </comment>
    <comment ref="FU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"IQ_PERIODLENGTH_IS", $C44)</t>
        </r>
      </text>
    </comment>
    <comment ref="FV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"IQ_MARKETCAP", $FT44)</t>
        </r>
      </text>
    </comment>
    <comment ref="FW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"IQ_CUSTOM_BETA", $FT44)</t>
        </r>
      </text>
    </comment>
    <comment ref="FX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"IQ_BETA_5YR", $FT44)</t>
        </r>
      </text>
    </comment>
    <comment ref="FY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"IQ_BETA_2YR", $FT44)</t>
        </r>
      </text>
    </comment>
    <comment ref="FZ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"IQ_BETA_1YR", $FT44)</t>
        </r>
      </text>
    </comment>
    <comment ref="GC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=CIQ(B44, "IQ_CUSTOM_BETA", "-104W", FT44, , "^TOPIX", "JPY", "H")</t>
        </r>
      </text>
    </comment>
    <comment ref="GD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=CIQ(B44, "IQ_CUSTOM_BETA", "-104W", FT44, , "^N225", "JPY", "H")</t>
        </r>
      </text>
    </comment>
    <comment ref="E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"IQ_REV", $C45)</t>
        </r>
      </text>
    </comment>
    <comment ref="F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"IQ_OTHER_REV", $C45)</t>
        </r>
      </text>
    </comment>
    <comment ref="G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"IQ_TOTAL_REV", $C45)</t>
        </r>
      </text>
    </comment>
    <comment ref="H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"IQ_COGS", $C45)</t>
        </r>
      </text>
    </comment>
    <comment ref="I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"IQ_GP", $C45)</t>
        </r>
      </text>
    </comment>
    <comment ref="J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"IQ_SGA_SUPPL", $C45)</t>
        </r>
      </text>
    </comment>
    <comment ref="K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"IQ_PROV_BAD_DEBTS", $C45)</t>
        </r>
      </text>
    </comment>
    <comment ref="L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"IQ_RD_EXP", $C45)</t>
        </r>
      </text>
    </comment>
    <comment ref="M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"IQ_DA_SUPPL", $C45)</t>
        </r>
      </text>
    </comment>
    <comment ref="N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"IQ_GW_INTAN_AMORT", $C45)</t>
        </r>
      </text>
    </comment>
    <comment ref="O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"IQ_OTHER_OPER", $C45)</t>
        </r>
      </text>
    </comment>
    <comment ref="P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"IQ_TOTAL_OTHER_OPER", $C45)</t>
        </r>
      </text>
    </comment>
    <comment ref="Q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"IQ_OPER_INC", $C45)</t>
        </r>
      </text>
    </comment>
    <comment ref="R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"IQ_INTEREST_EXP", $C45)</t>
        </r>
      </text>
    </comment>
    <comment ref="S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"IQ_INTEREST_INVEST_INC", $C45)</t>
        </r>
      </text>
    </comment>
    <comment ref="T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"IQ_NET_INTEREST_EXP", $C45)</t>
        </r>
      </text>
    </comment>
    <comment ref="U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"IQ_INC_EQUITY", $C45)</t>
        </r>
      </text>
    </comment>
    <comment ref="V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"IQ_CURRENCY_GAIN", $C45)</t>
        </r>
      </text>
    </comment>
    <comment ref="W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"IQ_OTHER_NON_OPER_EXP_SUPPL", $C45)</t>
        </r>
      </text>
    </comment>
    <comment ref="X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"IQ_EBT_EXCL", $C45)</t>
        </r>
      </text>
    </comment>
    <comment ref="Y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"IQ_IMPAIRMENT_GW", $C45)</t>
        </r>
      </text>
    </comment>
    <comment ref="Z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"IQ_GAIN_INVEST", $C45)</t>
        </r>
      </text>
    </comment>
    <comment ref="AA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"IQ_GAIN_ASSETS", $C45)</t>
        </r>
      </text>
    </comment>
    <comment ref="AB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"IQ_ASSET_WRITEDOWN", $C45)</t>
        </r>
      </text>
    </comment>
    <comment ref="AC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"IQ_OTHER_UNUSUAL_SUPPL", $C45)</t>
        </r>
      </text>
    </comment>
    <comment ref="AD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"IQ_EBT", $C45)</t>
        </r>
      </text>
    </comment>
    <comment ref="AE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"IQ_INC_TAX", $C45)</t>
        </r>
      </text>
    </comment>
    <comment ref="AF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"IQ_EARNING_CO", $C45)</t>
        </r>
      </text>
    </comment>
    <comment ref="AG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"IQ_DO", $C45)</t>
        </r>
      </text>
    </comment>
    <comment ref="AH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"IQ_EXTRA_ACC_ITEMS", $C45)</t>
        </r>
      </text>
    </comment>
    <comment ref="AI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"IQ_NI_COMPANY", $C45)</t>
        </r>
      </text>
    </comment>
    <comment ref="AJ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"IQ_MINORITY_INTEREST_IS", $C45)</t>
        </r>
      </text>
    </comment>
    <comment ref="AK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"IQ_NI", $C45)</t>
        </r>
      </text>
    </comment>
    <comment ref="AL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"IQ_PREF_DIV_OTHER", $C45)</t>
        </r>
      </text>
    </comment>
    <comment ref="AN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"IQ_BASIC_EPS_INCL", $C45)</t>
        </r>
      </text>
    </comment>
    <comment ref="AO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"IQ_BASIC_EPS_EXCL", $C45)</t>
        </r>
      </text>
    </comment>
    <comment ref="AP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"IQ_BASIC_WEIGHT", $C45)</t>
        </r>
      </text>
    </comment>
    <comment ref="AQ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"IQ_DILUT_EPS_INCL", $C45)</t>
        </r>
      </text>
    </comment>
    <comment ref="AR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"IQ_DILUT_EPS_EXCL", $C45)</t>
        </r>
      </text>
    </comment>
    <comment ref="AS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"IQ_DILUT_WEIGHT", $C45)</t>
        </r>
      </text>
    </comment>
    <comment ref="AT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"IQ_DIV_SHARE", $C45)</t>
        </r>
      </text>
    </comment>
    <comment ref="AU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=-CIQ($B45, "IQ_TOTAL_DIV_PAID_CF", $C45)/CIQ($B45, "IQ_NI", $C45)</t>
        </r>
      </text>
    </comment>
    <comment ref="AW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"IQ_EBITDA", $C45)</t>
        </r>
      </text>
    </comment>
    <comment ref="AX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"IQ_EBITA", $C45)</t>
        </r>
      </text>
    </comment>
    <comment ref="AY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"IQ_EBIT", $C45)</t>
        </r>
      </text>
    </comment>
    <comment ref="AZ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"IQ_EFFECT_TAX_RATE", $C45)/100</t>
        </r>
      </text>
    </comment>
    <comment ref="BA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"IQ_PERIODDATE_IS", $C45)</t>
        </r>
      </text>
    </comment>
    <comment ref="BC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"IQ_ADVERTISING", $C45)</t>
        </r>
      </text>
    </comment>
    <comment ref="BD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"IQ_SALES_MARKETING", $C45)</t>
        </r>
      </text>
    </comment>
    <comment ref="BE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"IQ_GA_EXP", $C45)</t>
        </r>
      </text>
    </comment>
    <comment ref="BF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"IQ_RD_EXP_FN", $C45)</t>
        </r>
      </text>
    </comment>
    <comment ref="BG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"IQ_NET_RENTAL_EXP", $C45)</t>
        </r>
      </text>
    </comment>
    <comment ref="BH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"IQ_IMPUT_OPER_LEASE_INT_EXP", $C45)</t>
        </r>
      </text>
    </comment>
    <comment ref="BI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"IQ_IMPUT_OPER_LEASE_DEPR", $C45)</t>
        </r>
      </text>
    </comment>
    <comment ref="BL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"IQ_CASH_EQUIV", $C45)</t>
        </r>
      </text>
    </comment>
    <comment ref="BM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"IQ_ST_INVEST", $C45)</t>
        </r>
      </text>
    </comment>
    <comment ref="BN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"IQ_CASH_ST_INVEST", $C45)</t>
        </r>
      </text>
    </comment>
    <comment ref="BO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"IQ_AR", $C45)</t>
        </r>
      </text>
    </comment>
    <comment ref="BP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"IQ_TOTAL_RECEIV", $C45)</t>
        </r>
      </text>
    </comment>
    <comment ref="BQ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"IQ_INVENTORY", $C45)</t>
        </r>
      </text>
    </comment>
    <comment ref="BR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"IQ_DEF_TAX_ASSETS_CURRENT", $C45)</t>
        </r>
      </text>
    </comment>
    <comment ref="BS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"IQ_OTHER_CA_SUPPL", $C45)</t>
        </r>
      </text>
    </comment>
    <comment ref="BT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"IQ_TOTAL_CA", $C45)</t>
        </r>
      </text>
    </comment>
    <comment ref="BU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"IQ_GPPE", $C45)</t>
        </r>
      </text>
    </comment>
    <comment ref="BV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"IQ_AD", $C45)</t>
        </r>
      </text>
    </comment>
    <comment ref="BW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"IQ_NPPE", $C45)</t>
        </r>
      </text>
    </comment>
    <comment ref="BX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"IQ_LT_INVEST", $C45)</t>
        </r>
      </text>
    </comment>
    <comment ref="BY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"IQ_GW", $C45)</t>
        </r>
      </text>
    </comment>
    <comment ref="BZ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"IQ_OTHER_INTAN", $C45)</t>
        </r>
      </text>
    </comment>
    <comment ref="CA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"IQ_LOANS_RECEIV_LT", $C45)</t>
        </r>
      </text>
    </comment>
    <comment ref="CB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"IQ_DEF_TAX_ASSETS_LT", $C45)</t>
        </r>
      </text>
    </comment>
    <comment ref="CC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"IQ_OTHER_LT_ASSETS", $C45)</t>
        </r>
      </text>
    </comment>
    <comment ref="CD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"IQ_TOTAL_ASSETS", $C45)</t>
        </r>
      </text>
    </comment>
    <comment ref="CF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"IQ_AP", $C45)</t>
        </r>
      </text>
    </comment>
    <comment ref="CG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"IQ_AE", $C45)</t>
        </r>
      </text>
    </comment>
    <comment ref="CH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"IQ_ST_DEBT", $C45)</t>
        </r>
      </text>
    </comment>
    <comment ref="CI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"IQ_CURRENT_PORT_DEBT", $C45)</t>
        </r>
      </text>
    </comment>
    <comment ref="CJ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"IQ_CURRENT_PORT_LEASES", $C45)</t>
        </r>
      </text>
    </comment>
    <comment ref="CK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"IQ_INC_TAX_PAY_CURRENT", $C45)</t>
        </r>
      </text>
    </comment>
    <comment ref="CL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"IQ_OTHER_CL_SUPPL", $C45)</t>
        </r>
      </text>
    </comment>
    <comment ref="CM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"IQ_TOTAL_CL", $C45)</t>
        </r>
      </text>
    </comment>
    <comment ref="CN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"IQ_LT_DEBT", $C45)</t>
        </r>
      </text>
    </comment>
    <comment ref="CO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"IQ_CAPITAL_LEASES", $C45)</t>
        </r>
      </text>
    </comment>
    <comment ref="CP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"IQ_PENSION", $C45)</t>
        </r>
      </text>
    </comment>
    <comment ref="CQ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"IQ_DEF_TAX_LIAB_LT", $C45)</t>
        </r>
      </text>
    </comment>
    <comment ref="CR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"IQ_OTHER_LIAB_LT", $C45)</t>
        </r>
      </text>
    </comment>
    <comment ref="CS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"IQ_TOTAL_LIAB", $C45)</t>
        </r>
      </text>
    </comment>
    <comment ref="CT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"IQ_COMMON", $C45)</t>
        </r>
      </text>
    </comment>
    <comment ref="CU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"IQ_APIC", $C45)</t>
        </r>
      </text>
    </comment>
    <comment ref="CV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"IQ_RE", $C45)</t>
        </r>
      </text>
    </comment>
    <comment ref="CW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"IQ_TREASURY", $C45)</t>
        </r>
      </text>
    </comment>
    <comment ref="CX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"IQ_OTHER_EQUITY", $C45)</t>
        </r>
      </text>
    </comment>
    <comment ref="CY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"IQ_TOTAL_COMMON_EQUITY", $C45)</t>
        </r>
      </text>
    </comment>
    <comment ref="CZ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"IQ_MINORITY_INTEREST", $C45)</t>
        </r>
      </text>
    </comment>
    <comment ref="DA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"IQ_TOTAL_EQUITY", $C45)</t>
        </r>
      </text>
    </comment>
    <comment ref="DB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"IQ_TOTAL_LIAB_EQUITY", $C45)</t>
        </r>
      </text>
    </comment>
    <comment ref="DD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"IQ_TOTAL_OUTSTANDING_FILING_DATE", $C45)</t>
        </r>
      </text>
    </comment>
    <comment ref="DE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"IQ_TOTAL_OUTSTANDING_BS_DATE", $C45)</t>
        </r>
      </text>
    </comment>
    <comment ref="DF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"IQ_BV_SHARE", $C45)</t>
        </r>
      </text>
    </comment>
    <comment ref="DG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"IQ_TOTAL_DEBT", $C45)</t>
        </r>
      </text>
    </comment>
    <comment ref="DH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"IQ_NET_DEBT", $C45)</t>
        </r>
      </text>
    </comment>
    <comment ref="DI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"IQ_DEBT_EQUIV_NET_PBO", $C45)</t>
        </r>
      </text>
    </comment>
    <comment ref="DJ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"IQ_DEBT_EQUIV_OPER_LEASE", $C45)</t>
        </r>
      </text>
    </comment>
    <comment ref="DK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"IQ_MINORITY_INTEREST_TOTAL", $C45)</t>
        </r>
      </text>
    </comment>
    <comment ref="DL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"IQ_EQUITY_METHOD", $C45)</t>
        </r>
      </text>
    </comment>
    <comment ref="DM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"IQ_RAW_INV", $C45)</t>
        </r>
      </text>
    </comment>
    <comment ref="DN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"IQ_WIP_INV", $C45)</t>
        </r>
      </text>
    </comment>
    <comment ref="DO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"IQ_FINISHED_INV", $C45)</t>
        </r>
      </text>
    </comment>
    <comment ref="DP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"IQ_LAND", $C45)</t>
        </r>
      </text>
    </comment>
    <comment ref="DQ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"IQ_BUILDINGS", $C45)</t>
        </r>
      </text>
    </comment>
    <comment ref="DR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"IQ_MACHINERY", $C45)</t>
        </r>
      </text>
    </comment>
    <comment ref="DS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"IQ_CIP", $C45)</t>
        </r>
      </text>
    </comment>
    <comment ref="DT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"IQ_FULL_TIME", $C45)</t>
        </r>
      </text>
    </comment>
    <comment ref="DU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"IQ_PART_TIME", $C45)</t>
        </r>
      </text>
    </comment>
    <comment ref="DW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"IQ_NI_CF", $C45)</t>
        </r>
      </text>
    </comment>
    <comment ref="DX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"IQ_DA_SUPPL_CF", $C45)</t>
        </r>
      </text>
    </comment>
    <comment ref="DY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"IQ_GW_INTAN_AMORT_CF", $C45)</t>
        </r>
      </text>
    </comment>
    <comment ref="DZ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"IQ_DA_CF", $C45)</t>
        </r>
      </text>
    </comment>
    <comment ref="EA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"IQ_MINORITY_INTEREST_CF", $C45)</t>
        </r>
      </text>
    </comment>
    <comment ref="EB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"IQ_GAIN_ASSETS_CF", $C45)</t>
        </r>
      </text>
    </comment>
    <comment ref="EC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"IQ_GAIN_INVEST_CF", $C45)</t>
        </r>
      </text>
    </comment>
    <comment ref="ED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"IQ_ASSET_WRITEDOWN_CF", $C45)</t>
        </r>
      </text>
    </comment>
    <comment ref="EE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"IQ_INC_EQUITY_CF", $C45)</t>
        </r>
      </text>
    </comment>
    <comment ref="EF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"IQ_PROV_BAD_DEBTS_CF", $C45)</t>
        </r>
      </text>
    </comment>
    <comment ref="EG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"IQ_OTHER_OPER_ACT", $C45)</t>
        </r>
      </text>
    </comment>
    <comment ref="EH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"IQ_CHANGE_AR", $C45)</t>
        </r>
      </text>
    </comment>
    <comment ref="EI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"IQ_CHANGE_INVENTORY", $C45)</t>
        </r>
      </text>
    </comment>
    <comment ref="EJ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"IQ_CHANGE_AP", $C45)</t>
        </r>
      </text>
    </comment>
    <comment ref="EK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"IQ_CHANGE_OTHER_NET_OPER_ASSETS", $C45)</t>
        </r>
      </text>
    </comment>
    <comment ref="EL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"IQ_CASH_OPER", $C45)</t>
        </r>
      </text>
    </comment>
    <comment ref="EM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"IQ_CAPEX", $C45)</t>
        </r>
      </text>
    </comment>
    <comment ref="EN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"IQ_SALE_PPE_CF", $C45)</t>
        </r>
      </text>
    </comment>
    <comment ref="EO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"IQ_CASH_ACQUIRE_CF", $C45)</t>
        </r>
      </text>
    </comment>
    <comment ref="EP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"IQ_DIVEST_CF", $C45)</t>
        </r>
      </text>
    </comment>
    <comment ref="EQ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"IQ_SALE_INTAN_CF", $C45)</t>
        </r>
      </text>
    </comment>
    <comment ref="ER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"IQ_INVEST_SECURITY_CF", $C45)</t>
        </r>
      </text>
    </comment>
    <comment ref="ES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"IQ_INVEST_LOANS_CF", $C45)</t>
        </r>
      </text>
    </comment>
    <comment ref="ET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"IQ_OTHER_INVEST_ACT_SUPPL", $C45)</t>
        </r>
      </text>
    </comment>
    <comment ref="EU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"IQ_CASH_INVEST", $C45)</t>
        </r>
      </text>
    </comment>
    <comment ref="EV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"IQ_ST_DEBT_ISSUED", $C45)</t>
        </r>
      </text>
    </comment>
    <comment ref="EW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"IQ_LT_DEBT_ISSUED", $C45)</t>
        </r>
      </text>
    </comment>
    <comment ref="EX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"IQ_TOTAL_DEBT_ISSUED", $C45)</t>
        </r>
      </text>
    </comment>
    <comment ref="EY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"IQ_ST_DEBT_REPAID", $C45)</t>
        </r>
      </text>
    </comment>
    <comment ref="EZ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"IQ_LT_DEBT_REPAID", $C45)</t>
        </r>
      </text>
    </comment>
    <comment ref="FA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"IQ_TOTAL_DEBT_REPAID", $C45)</t>
        </r>
      </text>
    </comment>
    <comment ref="FB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"IQ_COMMON_ISSUED", $C45)</t>
        </r>
      </text>
    </comment>
    <comment ref="FC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"IQ_COMMON_REP", $C45)</t>
        </r>
      </text>
    </comment>
    <comment ref="FD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"IQ_COMMON_DIV_CF", $C45)</t>
        </r>
      </text>
    </comment>
    <comment ref="FE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"IQ_COMMON_PREF_DIV_CF", $C45)</t>
        </r>
      </text>
    </comment>
    <comment ref="FF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"IQ_TOTAL_DIV_PAID_CF", $C45)</t>
        </r>
      </text>
    </comment>
    <comment ref="FG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"IQ_SPECIAL_DIV_CF", $C45)</t>
        </r>
      </text>
    </comment>
    <comment ref="FH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"IQ_OTHER_FINANCE_ACT_SUPPL", $C45)</t>
        </r>
      </text>
    </comment>
    <comment ref="FI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"IQ_CASH_FINAN", $C45)</t>
        </r>
      </text>
    </comment>
    <comment ref="FJ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"IQ_FX", $C45)</t>
        </r>
      </text>
    </comment>
    <comment ref="FK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"IQ_NET_CHANGE", $C45)</t>
        </r>
      </text>
    </comment>
    <comment ref="FM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"IQ_CASH_INTEREST", $C45)</t>
        </r>
      </text>
    </comment>
    <comment ref="FN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"IQ_CASH_TAXES", $C45)</t>
        </r>
      </text>
    </comment>
    <comment ref="FO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"IQ_LEVERED_FCF", $C45)</t>
        </r>
      </text>
    </comment>
    <comment ref="FP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"IQ_UNLEVERED_FCF", $C45)</t>
        </r>
      </text>
    </comment>
    <comment ref="FQ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"IQ_CHANGE_NET_WORKING_CAPITAL", $C45)</t>
        </r>
      </text>
    </comment>
    <comment ref="FR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"IQ_NET_DEBT_ISSUED", $C45)</t>
        </r>
      </text>
    </comment>
    <comment ref="FS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"IQ_FILING_CURRENCY", $C45)</t>
        </r>
      </text>
    </comment>
    <comment ref="FT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"IQ_PERIODDATE_IS", $C45)</t>
        </r>
      </text>
    </comment>
    <comment ref="FU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"IQ_PERIODLENGTH_IS", $C45)</t>
        </r>
      </text>
    </comment>
    <comment ref="FV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"IQ_MARKETCAP", $FT45)</t>
        </r>
      </text>
    </comment>
    <comment ref="FW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"IQ_CUSTOM_BETA", $FT45)</t>
        </r>
      </text>
    </comment>
    <comment ref="FX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"IQ_BETA_5YR", $FT45)</t>
        </r>
      </text>
    </comment>
    <comment ref="FY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"IQ_BETA_2YR", $FT45)</t>
        </r>
      </text>
    </comment>
    <comment ref="FZ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"IQ_BETA_1YR", $FT45)</t>
        </r>
      </text>
    </comment>
    <comment ref="GC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=CIQ(B45, "IQ_CUSTOM_BETA", "-104W", FT45, , "^TOPIX", "JPY", "H")</t>
        </r>
      </text>
    </comment>
    <comment ref="GD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=CIQ(B45, "IQ_CUSTOM_BETA", "-104W", FT45, , "^N225", "JPY", "H")</t>
        </r>
      </text>
    </comment>
    <comment ref="E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"IQ_REV", $C46)</t>
        </r>
      </text>
    </comment>
    <comment ref="F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"IQ_OTHER_REV", $C46)</t>
        </r>
      </text>
    </comment>
    <comment ref="G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"IQ_TOTAL_REV", $C46)</t>
        </r>
      </text>
    </comment>
    <comment ref="H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"IQ_COGS", $C46)</t>
        </r>
      </text>
    </comment>
    <comment ref="I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"IQ_GP", $C46)</t>
        </r>
      </text>
    </comment>
    <comment ref="J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"IQ_SGA_SUPPL", $C46)</t>
        </r>
      </text>
    </comment>
    <comment ref="K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"IQ_PROV_BAD_DEBTS", $C46)</t>
        </r>
      </text>
    </comment>
    <comment ref="L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"IQ_RD_EXP", $C46)</t>
        </r>
      </text>
    </comment>
    <comment ref="M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"IQ_DA_SUPPL", $C46)</t>
        </r>
      </text>
    </comment>
    <comment ref="N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"IQ_GW_INTAN_AMORT", $C46)</t>
        </r>
      </text>
    </comment>
    <comment ref="O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"IQ_OTHER_OPER", $C46)</t>
        </r>
      </text>
    </comment>
    <comment ref="P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"IQ_TOTAL_OTHER_OPER", $C46)</t>
        </r>
      </text>
    </comment>
    <comment ref="Q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"IQ_OPER_INC", $C46)</t>
        </r>
      </text>
    </comment>
    <comment ref="R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"IQ_INTEREST_EXP", $C46)</t>
        </r>
      </text>
    </comment>
    <comment ref="S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"IQ_INTEREST_INVEST_INC", $C46)</t>
        </r>
      </text>
    </comment>
    <comment ref="T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"IQ_NET_INTEREST_EXP", $C46)</t>
        </r>
      </text>
    </comment>
    <comment ref="U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"IQ_INC_EQUITY", $C46)</t>
        </r>
      </text>
    </comment>
    <comment ref="V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"IQ_CURRENCY_GAIN", $C46)</t>
        </r>
      </text>
    </comment>
    <comment ref="W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"IQ_OTHER_NON_OPER_EXP_SUPPL", $C46)</t>
        </r>
      </text>
    </comment>
    <comment ref="X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"IQ_EBT_EXCL", $C46)</t>
        </r>
      </text>
    </comment>
    <comment ref="Y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"IQ_IMPAIRMENT_GW", $C46)</t>
        </r>
      </text>
    </comment>
    <comment ref="Z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"IQ_GAIN_INVEST", $C46)</t>
        </r>
      </text>
    </comment>
    <comment ref="AA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"IQ_GAIN_ASSETS", $C46)</t>
        </r>
      </text>
    </comment>
    <comment ref="AB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"IQ_ASSET_WRITEDOWN", $C46)</t>
        </r>
      </text>
    </comment>
    <comment ref="AC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"IQ_OTHER_UNUSUAL_SUPPL", $C46)</t>
        </r>
      </text>
    </comment>
    <comment ref="AD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"IQ_EBT", $C46)</t>
        </r>
      </text>
    </comment>
    <comment ref="AE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"IQ_INC_TAX", $C46)</t>
        </r>
      </text>
    </comment>
    <comment ref="AF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"IQ_EARNING_CO", $C46)</t>
        </r>
      </text>
    </comment>
    <comment ref="AG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"IQ_DO", $C46)</t>
        </r>
      </text>
    </comment>
    <comment ref="AH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"IQ_EXTRA_ACC_ITEMS", $C46)</t>
        </r>
      </text>
    </comment>
    <comment ref="AI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"IQ_NI_COMPANY", $C46)</t>
        </r>
      </text>
    </comment>
    <comment ref="AJ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"IQ_MINORITY_INTEREST_IS", $C46)</t>
        </r>
      </text>
    </comment>
    <comment ref="AK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"IQ_NI", $C46)</t>
        </r>
      </text>
    </comment>
    <comment ref="AL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"IQ_PREF_DIV_OTHER", $C46)</t>
        </r>
      </text>
    </comment>
    <comment ref="AN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"IQ_BASIC_EPS_INCL", $C46)</t>
        </r>
      </text>
    </comment>
    <comment ref="AO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"IQ_BASIC_EPS_EXCL", $C46)</t>
        </r>
      </text>
    </comment>
    <comment ref="AP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"IQ_BASIC_WEIGHT", $C46)</t>
        </r>
      </text>
    </comment>
    <comment ref="AQ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"IQ_DILUT_EPS_INCL", $C46)</t>
        </r>
      </text>
    </comment>
    <comment ref="AR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"IQ_DILUT_EPS_EXCL", $C46)</t>
        </r>
      </text>
    </comment>
    <comment ref="AS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"IQ_DILUT_WEIGHT", $C46)</t>
        </r>
      </text>
    </comment>
    <comment ref="AT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"IQ_DIV_SHARE", $C46)</t>
        </r>
      </text>
    </comment>
    <comment ref="AU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=-CIQ($B46, "IQ_TOTAL_DIV_PAID_CF", $C46)/CIQ($B46, "IQ_NI", $C46)</t>
        </r>
      </text>
    </comment>
    <comment ref="AW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"IQ_EBITDA", $C46)</t>
        </r>
      </text>
    </comment>
    <comment ref="AX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"IQ_EBITA", $C46)</t>
        </r>
      </text>
    </comment>
    <comment ref="AY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"IQ_EBIT", $C46)</t>
        </r>
      </text>
    </comment>
    <comment ref="AZ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"IQ_EFFECT_TAX_RATE", $C46)/100</t>
        </r>
      </text>
    </comment>
    <comment ref="BA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"IQ_PERIODDATE_IS", $C46)</t>
        </r>
      </text>
    </comment>
    <comment ref="BC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"IQ_ADVERTISING", $C46)</t>
        </r>
      </text>
    </comment>
    <comment ref="BD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"IQ_SALES_MARKETING", $C46)</t>
        </r>
      </text>
    </comment>
    <comment ref="BE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"IQ_GA_EXP", $C46)</t>
        </r>
      </text>
    </comment>
    <comment ref="BF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"IQ_RD_EXP_FN", $C46)</t>
        </r>
      </text>
    </comment>
    <comment ref="BG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"IQ_NET_RENTAL_EXP", $C46)</t>
        </r>
      </text>
    </comment>
    <comment ref="BH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"IQ_IMPUT_OPER_LEASE_INT_EXP", $C46)</t>
        </r>
      </text>
    </comment>
    <comment ref="BI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"IQ_IMPUT_OPER_LEASE_DEPR", $C46)</t>
        </r>
      </text>
    </comment>
    <comment ref="BL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"IQ_CASH_EQUIV", $C46)</t>
        </r>
      </text>
    </comment>
    <comment ref="BM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"IQ_ST_INVEST", $C46)</t>
        </r>
      </text>
    </comment>
    <comment ref="BN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"IQ_CASH_ST_INVEST", $C46)</t>
        </r>
      </text>
    </comment>
    <comment ref="BO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"IQ_AR", $C46)</t>
        </r>
      </text>
    </comment>
    <comment ref="BP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"IQ_TOTAL_RECEIV", $C46)</t>
        </r>
      </text>
    </comment>
    <comment ref="BQ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"IQ_INVENTORY", $C46)</t>
        </r>
      </text>
    </comment>
    <comment ref="BR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"IQ_DEF_TAX_ASSETS_CURRENT", $C46)</t>
        </r>
      </text>
    </comment>
    <comment ref="BS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"IQ_OTHER_CA_SUPPL", $C46)</t>
        </r>
      </text>
    </comment>
    <comment ref="BT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"IQ_TOTAL_CA", $C46)</t>
        </r>
      </text>
    </comment>
    <comment ref="BU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"IQ_GPPE", $C46)</t>
        </r>
      </text>
    </comment>
    <comment ref="BV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"IQ_AD", $C46)</t>
        </r>
      </text>
    </comment>
    <comment ref="BW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"IQ_NPPE", $C46)</t>
        </r>
      </text>
    </comment>
    <comment ref="BX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"IQ_LT_INVEST", $C46)</t>
        </r>
      </text>
    </comment>
    <comment ref="BY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"IQ_GW", $C46)</t>
        </r>
      </text>
    </comment>
    <comment ref="BZ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"IQ_OTHER_INTAN", $C46)</t>
        </r>
      </text>
    </comment>
    <comment ref="CA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"IQ_LOANS_RECEIV_LT", $C46)</t>
        </r>
      </text>
    </comment>
    <comment ref="CB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"IQ_DEF_TAX_ASSETS_LT", $C46)</t>
        </r>
      </text>
    </comment>
    <comment ref="CC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"IQ_OTHER_LT_ASSETS", $C46)</t>
        </r>
      </text>
    </comment>
    <comment ref="CD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"IQ_TOTAL_ASSETS", $C46)</t>
        </r>
      </text>
    </comment>
    <comment ref="CF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"IQ_AP", $C46)</t>
        </r>
      </text>
    </comment>
    <comment ref="CG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"IQ_AE", $C46)</t>
        </r>
      </text>
    </comment>
    <comment ref="CH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"IQ_ST_DEBT", $C46)</t>
        </r>
      </text>
    </comment>
    <comment ref="CI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"IQ_CURRENT_PORT_DEBT", $C46)</t>
        </r>
      </text>
    </comment>
    <comment ref="CJ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"IQ_CURRENT_PORT_LEASES", $C46)</t>
        </r>
      </text>
    </comment>
    <comment ref="CK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"IQ_INC_TAX_PAY_CURRENT", $C46)</t>
        </r>
      </text>
    </comment>
    <comment ref="CL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"IQ_OTHER_CL_SUPPL", $C46)</t>
        </r>
      </text>
    </comment>
    <comment ref="CM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"IQ_TOTAL_CL", $C46)</t>
        </r>
      </text>
    </comment>
    <comment ref="CN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"IQ_LT_DEBT", $C46)</t>
        </r>
      </text>
    </comment>
    <comment ref="CO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"IQ_CAPITAL_LEASES", $C46)</t>
        </r>
      </text>
    </comment>
    <comment ref="CP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"IQ_PENSION", $C46)</t>
        </r>
      </text>
    </comment>
    <comment ref="CQ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"IQ_DEF_TAX_LIAB_LT", $C46)</t>
        </r>
      </text>
    </comment>
    <comment ref="CR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"IQ_OTHER_LIAB_LT", $C46)</t>
        </r>
      </text>
    </comment>
    <comment ref="CS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"IQ_TOTAL_LIAB", $C46)</t>
        </r>
      </text>
    </comment>
    <comment ref="CT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"IQ_COMMON", $C46)</t>
        </r>
      </text>
    </comment>
    <comment ref="CU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"IQ_APIC", $C46)</t>
        </r>
      </text>
    </comment>
    <comment ref="CV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"IQ_RE", $C46)</t>
        </r>
      </text>
    </comment>
    <comment ref="CW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"IQ_TREASURY", $C46)</t>
        </r>
      </text>
    </comment>
    <comment ref="CX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"IQ_OTHER_EQUITY", $C46)</t>
        </r>
      </text>
    </comment>
    <comment ref="CY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"IQ_TOTAL_COMMON_EQUITY", $C46)</t>
        </r>
      </text>
    </comment>
    <comment ref="CZ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"IQ_MINORITY_INTEREST", $C46)</t>
        </r>
      </text>
    </comment>
    <comment ref="DA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"IQ_TOTAL_EQUITY", $C46)</t>
        </r>
      </text>
    </comment>
    <comment ref="DB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"IQ_TOTAL_LIAB_EQUITY", $C46)</t>
        </r>
      </text>
    </comment>
    <comment ref="DD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"IQ_TOTAL_OUTSTANDING_FILING_DATE", $C46)</t>
        </r>
      </text>
    </comment>
    <comment ref="DE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"IQ_TOTAL_OUTSTANDING_BS_DATE", $C46)</t>
        </r>
      </text>
    </comment>
    <comment ref="DF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"IQ_BV_SHARE", $C46)</t>
        </r>
      </text>
    </comment>
    <comment ref="DG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"IQ_TOTAL_DEBT", $C46)</t>
        </r>
      </text>
    </comment>
    <comment ref="DH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"IQ_NET_DEBT", $C46)</t>
        </r>
      </text>
    </comment>
    <comment ref="DI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"IQ_DEBT_EQUIV_NET_PBO", $C46)</t>
        </r>
      </text>
    </comment>
    <comment ref="DJ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"IQ_DEBT_EQUIV_OPER_LEASE", $C46)</t>
        </r>
      </text>
    </comment>
    <comment ref="DK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"IQ_MINORITY_INTEREST_TOTAL", $C46)</t>
        </r>
      </text>
    </comment>
    <comment ref="DL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"IQ_EQUITY_METHOD", $C46)</t>
        </r>
      </text>
    </comment>
    <comment ref="DM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"IQ_RAW_INV", $C46)</t>
        </r>
      </text>
    </comment>
    <comment ref="DN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"IQ_WIP_INV", $C46)</t>
        </r>
      </text>
    </comment>
    <comment ref="DO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"IQ_FINISHED_INV", $C46)</t>
        </r>
      </text>
    </comment>
    <comment ref="DP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"IQ_LAND", $C46)</t>
        </r>
      </text>
    </comment>
    <comment ref="DQ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"IQ_BUILDINGS", $C46)</t>
        </r>
      </text>
    </comment>
    <comment ref="DR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"IQ_MACHINERY", $C46)</t>
        </r>
      </text>
    </comment>
    <comment ref="DS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"IQ_CIP", $C46)</t>
        </r>
      </text>
    </comment>
    <comment ref="DT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"IQ_FULL_TIME", $C46)</t>
        </r>
      </text>
    </comment>
    <comment ref="DU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"IQ_PART_TIME", $C46)</t>
        </r>
      </text>
    </comment>
    <comment ref="DW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"IQ_NI_CF", $C46)</t>
        </r>
      </text>
    </comment>
    <comment ref="DX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"IQ_DA_SUPPL_CF", $C46)</t>
        </r>
      </text>
    </comment>
    <comment ref="DY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"IQ_GW_INTAN_AMORT_CF", $C46)</t>
        </r>
      </text>
    </comment>
    <comment ref="DZ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"IQ_DA_CF", $C46)</t>
        </r>
      </text>
    </comment>
    <comment ref="EA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"IQ_MINORITY_INTEREST_CF", $C46)</t>
        </r>
      </text>
    </comment>
    <comment ref="EB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"IQ_GAIN_ASSETS_CF", $C46)</t>
        </r>
      </text>
    </comment>
    <comment ref="EC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"IQ_GAIN_INVEST_CF", $C46)</t>
        </r>
      </text>
    </comment>
    <comment ref="ED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"IQ_ASSET_WRITEDOWN_CF", $C46)</t>
        </r>
      </text>
    </comment>
    <comment ref="EE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"IQ_INC_EQUITY_CF", $C46)</t>
        </r>
      </text>
    </comment>
    <comment ref="EF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"IQ_PROV_BAD_DEBTS_CF", $C46)</t>
        </r>
      </text>
    </comment>
    <comment ref="EG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"IQ_OTHER_OPER_ACT", $C46)</t>
        </r>
      </text>
    </comment>
    <comment ref="EH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"IQ_CHANGE_AR", $C46)</t>
        </r>
      </text>
    </comment>
    <comment ref="EI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"IQ_CHANGE_INVENTORY", $C46)</t>
        </r>
      </text>
    </comment>
    <comment ref="EJ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"IQ_CHANGE_AP", $C46)</t>
        </r>
      </text>
    </comment>
    <comment ref="EK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"IQ_CHANGE_OTHER_NET_OPER_ASSETS", $C46)</t>
        </r>
      </text>
    </comment>
    <comment ref="EL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"IQ_CASH_OPER", $C46)</t>
        </r>
      </text>
    </comment>
    <comment ref="EM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"IQ_CAPEX", $C46)</t>
        </r>
      </text>
    </comment>
    <comment ref="EN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"IQ_SALE_PPE_CF", $C46)</t>
        </r>
      </text>
    </comment>
    <comment ref="EO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"IQ_CASH_ACQUIRE_CF", $C46)</t>
        </r>
      </text>
    </comment>
    <comment ref="EP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"IQ_DIVEST_CF", $C46)</t>
        </r>
      </text>
    </comment>
    <comment ref="EQ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"IQ_SALE_INTAN_CF", $C46)</t>
        </r>
      </text>
    </comment>
    <comment ref="ER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"IQ_INVEST_SECURITY_CF", $C46)</t>
        </r>
      </text>
    </comment>
    <comment ref="ES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"IQ_INVEST_LOANS_CF", $C46)</t>
        </r>
      </text>
    </comment>
    <comment ref="ET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"IQ_OTHER_INVEST_ACT_SUPPL", $C46)</t>
        </r>
      </text>
    </comment>
    <comment ref="EU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"IQ_CASH_INVEST", $C46)</t>
        </r>
      </text>
    </comment>
    <comment ref="EV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"IQ_ST_DEBT_ISSUED", $C46)</t>
        </r>
      </text>
    </comment>
    <comment ref="EW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"IQ_LT_DEBT_ISSUED", $C46)</t>
        </r>
      </text>
    </comment>
    <comment ref="EX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"IQ_TOTAL_DEBT_ISSUED", $C46)</t>
        </r>
      </text>
    </comment>
    <comment ref="EY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"IQ_ST_DEBT_REPAID", $C46)</t>
        </r>
      </text>
    </comment>
    <comment ref="EZ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"IQ_LT_DEBT_REPAID", $C46)</t>
        </r>
      </text>
    </comment>
    <comment ref="FA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"IQ_TOTAL_DEBT_REPAID", $C46)</t>
        </r>
      </text>
    </comment>
    <comment ref="FB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"IQ_COMMON_ISSUED", $C46)</t>
        </r>
      </text>
    </comment>
    <comment ref="FC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"IQ_COMMON_REP", $C46)</t>
        </r>
      </text>
    </comment>
    <comment ref="FD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"IQ_COMMON_DIV_CF", $C46)</t>
        </r>
      </text>
    </comment>
    <comment ref="FE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"IQ_COMMON_PREF_DIV_CF", $C46)</t>
        </r>
      </text>
    </comment>
    <comment ref="FF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"IQ_TOTAL_DIV_PAID_CF", $C46)</t>
        </r>
      </text>
    </comment>
    <comment ref="FG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"IQ_SPECIAL_DIV_CF", $C46)</t>
        </r>
      </text>
    </comment>
    <comment ref="FH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"IQ_OTHER_FINANCE_ACT_SUPPL", $C46)</t>
        </r>
      </text>
    </comment>
    <comment ref="FI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"IQ_CASH_FINAN", $C46)</t>
        </r>
      </text>
    </comment>
    <comment ref="FJ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"IQ_FX", $C46)</t>
        </r>
      </text>
    </comment>
    <comment ref="FK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"IQ_NET_CHANGE", $C46)</t>
        </r>
      </text>
    </comment>
    <comment ref="FM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"IQ_CASH_INTEREST", $C46)</t>
        </r>
      </text>
    </comment>
    <comment ref="FN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"IQ_CASH_TAXES", $C46)</t>
        </r>
      </text>
    </comment>
    <comment ref="FO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"IQ_LEVERED_FCF", $C46)</t>
        </r>
      </text>
    </comment>
    <comment ref="FP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"IQ_UNLEVERED_FCF", $C46)</t>
        </r>
      </text>
    </comment>
    <comment ref="FQ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"IQ_CHANGE_NET_WORKING_CAPITAL", $C46)</t>
        </r>
      </text>
    </comment>
    <comment ref="FR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"IQ_NET_DEBT_ISSUED", $C46)</t>
        </r>
      </text>
    </comment>
    <comment ref="FS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"IQ_FILING_CURRENCY", $C46)</t>
        </r>
      </text>
    </comment>
    <comment ref="FT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"IQ_PERIODDATE_IS", $C46)</t>
        </r>
      </text>
    </comment>
    <comment ref="FU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"IQ_PERIODLENGTH_IS", $C46)</t>
        </r>
      </text>
    </comment>
    <comment ref="FV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"IQ_MARKETCAP", $FT46)</t>
        </r>
      </text>
    </comment>
    <comment ref="FW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"IQ_CUSTOM_BETA", $FT46)</t>
        </r>
      </text>
    </comment>
    <comment ref="FX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"IQ_BETA_5YR", $FT46)</t>
        </r>
      </text>
    </comment>
    <comment ref="FY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"IQ_BETA_2YR", $FT46)</t>
        </r>
      </text>
    </comment>
    <comment ref="FZ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"IQ_BETA_1YR", $FT46)</t>
        </r>
      </text>
    </comment>
    <comment ref="GC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=CIQ(B46, "IQ_CUSTOM_BETA", "-104W", FT46, , "^TOPIX", "JPY", "H")</t>
        </r>
      </text>
    </comment>
    <comment ref="GD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=CIQ(B46, "IQ_CUSTOM_BETA", "-104W", FT46, , "^N225", "JPY", "H")</t>
        </r>
      </text>
    </comment>
    <comment ref="E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"IQ_REV", $C47)</t>
        </r>
      </text>
    </comment>
    <comment ref="F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"IQ_OTHER_REV", $C47)</t>
        </r>
      </text>
    </comment>
    <comment ref="G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"IQ_TOTAL_REV", $C47)</t>
        </r>
      </text>
    </comment>
    <comment ref="H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"IQ_COGS", $C47)</t>
        </r>
      </text>
    </comment>
    <comment ref="I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"IQ_GP", $C47)</t>
        </r>
      </text>
    </comment>
    <comment ref="J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"IQ_SGA_SUPPL", $C47)</t>
        </r>
      </text>
    </comment>
    <comment ref="K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"IQ_PROV_BAD_DEBTS", $C47)</t>
        </r>
      </text>
    </comment>
    <comment ref="L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"IQ_RD_EXP", $C47)</t>
        </r>
      </text>
    </comment>
    <comment ref="M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"IQ_DA_SUPPL", $C47)</t>
        </r>
      </text>
    </comment>
    <comment ref="N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"IQ_GW_INTAN_AMORT", $C47)</t>
        </r>
      </text>
    </comment>
    <comment ref="O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"IQ_OTHER_OPER", $C47)</t>
        </r>
      </text>
    </comment>
    <comment ref="P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"IQ_TOTAL_OTHER_OPER", $C47)</t>
        </r>
      </text>
    </comment>
    <comment ref="Q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"IQ_OPER_INC", $C47)</t>
        </r>
      </text>
    </comment>
    <comment ref="R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"IQ_INTEREST_EXP", $C47)</t>
        </r>
      </text>
    </comment>
    <comment ref="S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"IQ_INTEREST_INVEST_INC", $C47)</t>
        </r>
      </text>
    </comment>
    <comment ref="T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"IQ_NET_INTEREST_EXP", $C47)</t>
        </r>
      </text>
    </comment>
    <comment ref="U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"IQ_INC_EQUITY", $C47)</t>
        </r>
      </text>
    </comment>
    <comment ref="V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"IQ_CURRENCY_GAIN", $C47)</t>
        </r>
      </text>
    </comment>
    <comment ref="W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"IQ_OTHER_NON_OPER_EXP_SUPPL", $C47)</t>
        </r>
      </text>
    </comment>
    <comment ref="X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"IQ_EBT_EXCL", $C47)</t>
        </r>
      </text>
    </comment>
    <comment ref="Y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"IQ_IMPAIRMENT_GW", $C47)</t>
        </r>
      </text>
    </comment>
    <comment ref="Z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"IQ_GAIN_INVEST", $C47)</t>
        </r>
      </text>
    </comment>
    <comment ref="AA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"IQ_GAIN_ASSETS", $C47)</t>
        </r>
      </text>
    </comment>
    <comment ref="AB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"IQ_ASSET_WRITEDOWN", $C47)</t>
        </r>
      </text>
    </comment>
    <comment ref="AC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"IQ_OTHER_UNUSUAL_SUPPL", $C47)</t>
        </r>
      </text>
    </comment>
    <comment ref="AD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"IQ_EBT", $C47)</t>
        </r>
      </text>
    </comment>
    <comment ref="AE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"IQ_INC_TAX", $C47)</t>
        </r>
      </text>
    </comment>
    <comment ref="AF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"IQ_EARNING_CO", $C47)</t>
        </r>
      </text>
    </comment>
    <comment ref="AG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"IQ_DO", $C47)</t>
        </r>
      </text>
    </comment>
    <comment ref="AH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"IQ_EXTRA_ACC_ITEMS", $C47)</t>
        </r>
      </text>
    </comment>
    <comment ref="AI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"IQ_NI_COMPANY", $C47)</t>
        </r>
      </text>
    </comment>
    <comment ref="AJ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"IQ_MINORITY_INTEREST_IS", $C47)</t>
        </r>
      </text>
    </comment>
    <comment ref="AK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"IQ_NI", $C47)</t>
        </r>
      </text>
    </comment>
    <comment ref="AL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"IQ_PREF_DIV_OTHER", $C47)</t>
        </r>
      </text>
    </comment>
    <comment ref="AN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"IQ_BASIC_EPS_INCL", $C47)</t>
        </r>
      </text>
    </comment>
    <comment ref="AO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"IQ_BASIC_EPS_EXCL", $C47)</t>
        </r>
      </text>
    </comment>
    <comment ref="AP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"IQ_BASIC_WEIGHT", $C47)</t>
        </r>
      </text>
    </comment>
    <comment ref="AQ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"IQ_DILUT_EPS_INCL", $C47)</t>
        </r>
      </text>
    </comment>
    <comment ref="AR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"IQ_DILUT_EPS_EXCL", $C47)</t>
        </r>
      </text>
    </comment>
    <comment ref="AS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"IQ_DILUT_WEIGHT", $C47)</t>
        </r>
      </text>
    </comment>
    <comment ref="AT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"IQ_DIV_SHARE", $C47)</t>
        </r>
      </text>
    </comment>
    <comment ref="AU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=-CIQ($B47, "IQ_TOTAL_DIV_PAID_CF", $C47)/CIQ($B47, "IQ_NI", $C47)</t>
        </r>
      </text>
    </comment>
    <comment ref="AW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"IQ_EBITDA", $C47)</t>
        </r>
      </text>
    </comment>
    <comment ref="AX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"IQ_EBITA", $C47)</t>
        </r>
      </text>
    </comment>
    <comment ref="AY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"IQ_EBIT", $C47)</t>
        </r>
      </text>
    </comment>
    <comment ref="AZ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"IQ_EFFECT_TAX_RATE", $C47)/100</t>
        </r>
      </text>
    </comment>
    <comment ref="BA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"IQ_PERIODDATE_IS", $C47)</t>
        </r>
      </text>
    </comment>
    <comment ref="BC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"IQ_ADVERTISING", $C47)</t>
        </r>
      </text>
    </comment>
    <comment ref="BD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"IQ_SALES_MARKETING", $C47)</t>
        </r>
      </text>
    </comment>
    <comment ref="BE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"IQ_GA_EXP", $C47)</t>
        </r>
      </text>
    </comment>
    <comment ref="BF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"IQ_RD_EXP_FN", $C47)</t>
        </r>
      </text>
    </comment>
    <comment ref="BG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"IQ_NET_RENTAL_EXP", $C47)</t>
        </r>
      </text>
    </comment>
    <comment ref="BH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"IQ_IMPUT_OPER_LEASE_INT_EXP", $C47)</t>
        </r>
      </text>
    </comment>
    <comment ref="BI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"IQ_IMPUT_OPER_LEASE_DEPR", $C47)</t>
        </r>
      </text>
    </comment>
    <comment ref="BL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"IQ_CASH_EQUIV", $C47)</t>
        </r>
      </text>
    </comment>
    <comment ref="BM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"IQ_ST_INVEST", $C47)</t>
        </r>
      </text>
    </comment>
    <comment ref="BN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"IQ_CASH_ST_INVEST", $C47)</t>
        </r>
      </text>
    </comment>
    <comment ref="BO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"IQ_AR", $C47)</t>
        </r>
      </text>
    </comment>
    <comment ref="BP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"IQ_TOTAL_RECEIV", $C47)</t>
        </r>
      </text>
    </comment>
    <comment ref="BQ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"IQ_INVENTORY", $C47)</t>
        </r>
      </text>
    </comment>
    <comment ref="BR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"IQ_DEF_TAX_ASSETS_CURRENT", $C47)</t>
        </r>
      </text>
    </comment>
    <comment ref="BS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"IQ_OTHER_CA_SUPPL", $C47)</t>
        </r>
      </text>
    </comment>
    <comment ref="BT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"IQ_TOTAL_CA", $C47)</t>
        </r>
      </text>
    </comment>
    <comment ref="BU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"IQ_GPPE", $C47)</t>
        </r>
      </text>
    </comment>
    <comment ref="BV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"IQ_AD", $C47)</t>
        </r>
      </text>
    </comment>
    <comment ref="BW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"IQ_NPPE", $C47)</t>
        </r>
      </text>
    </comment>
    <comment ref="BX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"IQ_LT_INVEST", $C47)</t>
        </r>
      </text>
    </comment>
    <comment ref="BY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"IQ_GW", $C47)</t>
        </r>
      </text>
    </comment>
    <comment ref="BZ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"IQ_OTHER_INTAN", $C47)</t>
        </r>
      </text>
    </comment>
    <comment ref="CA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"IQ_LOANS_RECEIV_LT", $C47)</t>
        </r>
      </text>
    </comment>
    <comment ref="CB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"IQ_DEF_TAX_ASSETS_LT", $C47)</t>
        </r>
      </text>
    </comment>
    <comment ref="CC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"IQ_OTHER_LT_ASSETS", $C47)</t>
        </r>
      </text>
    </comment>
    <comment ref="CD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"IQ_TOTAL_ASSETS", $C47)</t>
        </r>
      </text>
    </comment>
    <comment ref="CF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"IQ_AP", $C47)</t>
        </r>
      </text>
    </comment>
    <comment ref="CG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"IQ_AE", $C47)</t>
        </r>
      </text>
    </comment>
    <comment ref="CH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"IQ_ST_DEBT", $C47)</t>
        </r>
      </text>
    </comment>
    <comment ref="CI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"IQ_CURRENT_PORT_DEBT", $C47)</t>
        </r>
      </text>
    </comment>
    <comment ref="CJ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"IQ_CURRENT_PORT_LEASES", $C47)</t>
        </r>
      </text>
    </comment>
    <comment ref="CK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"IQ_INC_TAX_PAY_CURRENT", $C47)</t>
        </r>
      </text>
    </comment>
    <comment ref="CL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"IQ_OTHER_CL_SUPPL", $C47)</t>
        </r>
      </text>
    </comment>
    <comment ref="CM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"IQ_TOTAL_CL", $C47)</t>
        </r>
      </text>
    </comment>
    <comment ref="CN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"IQ_LT_DEBT", $C47)</t>
        </r>
      </text>
    </comment>
    <comment ref="CO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"IQ_CAPITAL_LEASES", $C47)</t>
        </r>
      </text>
    </comment>
    <comment ref="CP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"IQ_PENSION", $C47)</t>
        </r>
      </text>
    </comment>
    <comment ref="CQ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"IQ_DEF_TAX_LIAB_LT", $C47)</t>
        </r>
      </text>
    </comment>
    <comment ref="CR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"IQ_OTHER_LIAB_LT", $C47)</t>
        </r>
      </text>
    </comment>
    <comment ref="CS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"IQ_TOTAL_LIAB", $C47)</t>
        </r>
      </text>
    </comment>
    <comment ref="CT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"IQ_COMMON", $C47)</t>
        </r>
      </text>
    </comment>
    <comment ref="CU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"IQ_APIC", $C47)</t>
        </r>
      </text>
    </comment>
    <comment ref="CV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"IQ_RE", $C47)</t>
        </r>
      </text>
    </comment>
    <comment ref="CW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"IQ_TREASURY", $C47)</t>
        </r>
      </text>
    </comment>
    <comment ref="CX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"IQ_OTHER_EQUITY", $C47)</t>
        </r>
      </text>
    </comment>
    <comment ref="CY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"IQ_TOTAL_COMMON_EQUITY", $C47)</t>
        </r>
      </text>
    </comment>
    <comment ref="CZ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"IQ_MINORITY_INTEREST", $C47)</t>
        </r>
      </text>
    </comment>
    <comment ref="DA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"IQ_TOTAL_EQUITY", $C47)</t>
        </r>
      </text>
    </comment>
    <comment ref="DB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"IQ_TOTAL_LIAB_EQUITY", $C47)</t>
        </r>
      </text>
    </comment>
    <comment ref="DD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"IQ_TOTAL_OUTSTANDING_FILING_DATE", $C47)</t>
        </r>
      </text>
    </comment>
    <comment ref="DE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"IQ_TOTAL_OUTSTANDING_BS_DATE", $C47)</t>
        </r>
      </text>
    </comment>
    <comment ref="DF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"IQ_BV_SHARE", $C47)</t>
        </r>
      </text>
    </comment>
    <comment ref="DG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"IQ_TOTAL_DEBT", $C47)</t>
        </r>
      </text>
    </comment>
    <comment ref="DH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"IQ_NET_DEBT", $C47)</t>
        </r>
      </text>
    </comment>
    <comment ref="DI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"IQ_DEBT_EQUIV_NET_PBO", $C47)</t>
        </r>
      </text>
    </comment>
    <comment ref="DJ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"IQ_DEBT_EQUIV_OPER_LEASE", $C47)</t>
        </r>
      </text>
    </comment>
    <comment ref="DK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"IQ_MINORITY_INTEREST_TOTAL", $C47)</t>
        </r>
      </text>
    </comment>
    <comment ref="DL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"IQ_EQUITY_METHOD", $C47)</t>
        </r>
      </text>
    </comment>
    <comment ref="DM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"IQ_RAW_INV", $C47)</t>
        </r>
      </text>
    </comment>
    <comment ref="DN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"IQ_WIP_INV", $C47)</t>
        </r>
      </text>
    </comment>
    <comment ref="DO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"IQ_FINISHED_INV", $C47)</t>
        </r>
      </text>
    </comment>
    <comment ref="DP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"IQ_LAND", $C47)</t>
        </r>
      </text>
    </comment>
    <comment ref="DQ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"IQ_BUILDINGS", $C47)</t>
        </r>
      </text>
    </comment>
    <comment ref="DR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"IQ_MACHINERY", $C47)</t>
        </r>
      </text>
    </comment>
    <comment ref="DS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"IQ_CIP", $C47)</t>
        </r>
      </text>
    </comment>
    <comment ref="DT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"IQ_FULL_TIME", $C47)</t>
        </r>
      </text>
    </comment>
    <comment ref="DU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"IQ_PART_TIME", $C47)</t>
        </r>
      </text>
    </comment>
    <comment ref="DW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"IQ_NI_CF", $C47)</t>
        </r>
      </text>
    </comment>
    <comment ref="DX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"IQ_DA_SUPPL_CF", $C47)</t>
        </r>
      </text>
    </comment>
    <comment ref="DY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"IQ_GW_INTAN_AMORT_CF", $C47)</t>
        </r>
      </text>
    </comment>
    <comment ref="DZ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"IQ_DA_CF", $C47)</t>
        </r>
      </text>
    </comment>
    <comment ref="EA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"IQ_MINORITY_INTEREST_CF", $C47)</t>
        </r>
      </text>
    </comment>
    <comment ref="EB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"IQ_GAIN_ASSETS_CF", $C47)</t>
        </r>
      </text>
    </comment>
    <comment ref="EC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"IQ_GAIN_INVEST_CF", $C47)</t>
        </r>
      </text>
    </comment>
    <comment ref="ED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"IQ_ASSET_WRITEDOWN_CF", $C47)</t>
        </r>
      </text>
    </comment>
    <comment ref="EE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"IQ_INC_EQUITY_CF", $C47)</t>
        </r>
      </text>
    </comment>
    <comment ref="EF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"IQ_PROV_BAD_DEBTS_CF", $C47)</t>
        </r>
      </text>
    </comment>
    <comment ref="EG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"IQ_OTHER_OPER_ACT", $C47)</t>
        </r>
      </text>
    </comment>
    <comment ref="EH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"IQ_CHANGE_AR", $C47)</t>
        </r>
      </text>
    </comment>
    <comment ref="EI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"IQ_CHANGE_INVENTORY", $C47)</t>
        </r>
      </text>
    </comment>
    <comment ref="EJ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"IQ_CHANGE_AP", $C47)</t>
        </r>
      </text>
    </comment>
    <comment ref="EK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"IQ_CHANGE_OTHER_NET_OPER_ASSETS", $C47)</t>
        </r>
      </text>
    </comment>
    <comment ref="EL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"IQ_CASH_OPER", $C47)</t>
        </r>
      </text>
    </comment>
    <comment ref="EM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"IQ_CAPEX", $C47)</t>
        </r>
      </text>
    </comment>
    <comment ref="EN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"IQ_SALE_PPE_CF", $C47)</t>
        </r>
      </text>
    </comment>
    <comment ref="EO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"IQ_CASH_ACQUIRE_CF", $C47)</t>
        </r>
      </text>
    </comment>
    <comment ref="EP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"IQ_DIVEST_CF", $C47)</t>
        </r>
      </text>
    </comment>
    <comment ref="EQ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"IQ_SALE_INTAN_CF", $C47)</t>
        </r>
      </text>
    </comment>
    <comment ref="ER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"IQ_INVEST_SECURITY_CF", $C47)</t>
        </r>
      </text>
    </comment>
    <comment ref="ES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"IQ_INVEST_LOANS_CF", $C47)</t>
        </r>
      </text>
    </comment>
    <comment ref="ET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"IQ_OTHER_INVEST_ACT_SUPPL", $C47)</t>
        </r>
      </text>
    </comment>
    <comment ref="EU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"IQ_CASH_INVEST", $C47)</t>
        </r>
      </text>
    </comment>
    <comment ref="EV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"IQ_ST_DEBT_ISSUED", $C47)</t>
        </r>
      </text>
    </comment>
    <comment ref="EW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"IQ_LT_DEBT_ISSUED", $C47)</t>
        </r>
      </text>
    </comment>
    <comment ref="EX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"IQ_TOTAL_DEBT_ISSUED", $C47)</t>
        </r>
      </text>
    </comment>
    <comment ref="EY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"IQ_ST_DEBT_REPAID", $C47)</t>
        </r>
      </text>
    </comment>
    <comment ref="EZ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"IQ_LT_DEBT_REPAID", $C47)</t>
        </r>
      </text>
    </comment>
    <comment ref="FA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"IQ_TOTAL_DEBT_REPAID", $C47)</t>
        </r>
      </text>
    </comment>
    <comment ref="FB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"IQ_COMMON_ISSUED", $C47)</t>
        </r>
      </text>
    </comment>
    <comment ref="FC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"IQ_COMMON_REP", $C47)</t>
        </r>
      </text>
    </comment>
    <comment ref="FD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"IQ_COMMON_DIV_CF", $C47)</t>
        </r>
      </text>
    </comment>
    <comment ref="FE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"IQ_COMMON_PREF_DIV_CF", $C47)</t>
        </r>
      </text>
    </comment>
    <comment ref="FF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"IQ_TOTAL_DIV_PAID_CF", $C47)</t>
        </r>
      </text>
    </comment>
    <comment ref="FG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"IQ_SPECIAL_DIV_CF", $C47)</t>
        </r>
      </text>
    </comment>
    <comment ref="FH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"IQ_OTHER_FINANCE_ACT_SUPPL", $C47)</t>
        </r>
      </text>
    </comment>
    <comment ref="FI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"IQ_CASH_FINAN", $C47)</t>
        </r>
      </text>
    </comment>
    <comment ref="FJ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"IQ_FX", $C47)</t>
        </r>
      </text>
    </comment>
    <comment ref="FK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"IQ_NET_CHANGE", $C47)</t>
        </r>
      </text>
    </comment>
    <comment ref="FM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"IQ_CASH_INTEREST", $C47)</t>
        </r>
      </text>
    </comment>
    <comment ref="FN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"IQ_CASH_TAXES", $C47)</t>
        </r>
      </text>
    </comment>
    <comment ref="FO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"IQ_LEVERED_FCF", $C47)</t>
        </r>
      </text>
    </comment>
    <comment ref="FP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"IQ_UNLEVERED_FCF", $C47)</t>
        </r>
      </text>
    </comment>
    <comment ref="FQ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"IQ_CHANGE_NET_WORKING_CAPITAL", $C47)</t>
        </r>
      </text>
    </comment>
    <comment ref="FR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"IQ_NET_DEBT_ISSUED", $C47)</t>
        </r>
      </text>
    </comment>
    <comment ref="FS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"IQ_FILING_CURRENCY", $C47)</t>
        </r>
      </text>
    </comment>
    <comment ref="FT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"IQ_PERIODDATE_IS", $C47)</t>
        </r>
      </text>
    </comment>
    <comment ref="FU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"IQ_PERIODLENGTH_IS", $C47)</t>
        </r>
      </text>
    </comment>
    <comment ref="FV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"IQ_MARKETCAP", $FT47)</t>
        </r>
      </text>
    </comment>
    <comment ref="FW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"IQ_CUSTOM_BETA", $FT47)</t>
        </r>
      </text>
    </comment>
    <comment ref="FX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"IQ_BETA_5YR", $FT47)</t>
        </r>
      </text>
    </comment>
    <comment ref="FY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"IQ_BETA_2YR", $FT47)</t>
        </r>
      </text>
    </comment>
    <comment ref="FZ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"IQ_BETA_1YR", $FT47)</t>
        </r>
      </text>
    </comment>
    <comment ref="GC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=CIQ(B47, "IQ_CUSTOM_BETA", "-104W", FT47, , "^TOPIX", "JPY", "H")</t>
        </r>
      </text>
    </comment>
    <comment ref="GD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=CIQ(B47, "IQ_CUSTOM_BETA", "-104W", FT47, , "^N225", "JPY", "H")</t>
        </r>
      </text>
    </comment>
    <comment ref="E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"IQ_REV", $C48)</t>
        </r>
      </text>
    </comment>
    <comment ref="F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"IQ_OTHER_REV", $C48)</t>
        </r>
      </text>
    </comment>
    <comment ref="G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"IQ_TOTAL_REV", $C48)</t>
        </r>
      </text>
    </comment>
    <comment ref="H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"IQ_COGS", $C48)</t>
        </r>
      </text>
    </comment>
    <comment ref="I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"IQ_GP", $C48)</t>
        </r>
      </text>
    </comment>
    <comment ref="J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"IQ_SGA_SUPPL", $C48)</t>
        </r>
      </text>
    </comment>
    <comment ref="K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"IQ_PROV_BAD_DEBTS", $C48)</t>
        </r>
      </text>
    </comment>
    <comment ref="L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"IQ_RD_EXP", $C48)</t>
        </r>
      </text>
    </comment>
    <comment ref="M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"IQ_DA_SUPPL", $C48)</t>
        </r>
      </text>
    </comment>
    <comment ref="N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"IQ_GW_INTAN_AMORT", $C48)</t>
        </r>
      </text>
    </comment>
    <comment ref="O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"IQ_OTHER_OPER", $C48)</t>
        </r>
      </text>
    </comment>
    <comment ref="P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"IQ_TOTAL_OTHER_OPER", $C48)</t>
        </r>
      </text>
    </comment>
    <comment ref="Q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"IQ_OPER_INC", $C48)</t>
        </r>
      </text>
    </comment>
    <comment ref="R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"IQ_INTEREST_EXP", $C48)</t>
        </r>
      </text>
    </comment>
    <comment ref="S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"IQ_INTEREST_INVEST_INC", $C48)</t>
        </r>
      </text>
    </comment>
    <comment ref="T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"IQ_NET_INTEREST_EXP", $C48)</t>
        </r>
      </text>
    </comment>
    <comment ref="U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"IQ_INC_EQUITY", $C48)</t>
        </r>
      </text>
    </comment>
    <comment ref="V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"IQ_CURRENCY_GAIN", $C48)</t>
        </r>
      </text>
    </comment>
    <comment ref="W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"IQ_OTHER_NON_OPER_EXP_SUPPL", $C48)</t>
        </r>
      </text>
    </comment>
    <comment ref="X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"IQ_EBT_EXCL", $C48)</t>
        </r>
      </text>
    </comment>
    <comment ref="Y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"IQ_IMPAIRMENT_GW", $C48)</t>
        </r>
      </text>
    </comment>
    <comment ref="Z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"IQ_GAIN_INVEST", $C48)</t>
        </r>
      </text>
    </comment>
    <comment ref="AA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"IQ_GAIN_ASSETS", $C48)</t>
        </r>
      </text>
    </comment>
    <comment ref="AB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"IQ_ASSET_WRITEDOWN", $C48)</t>
        </r>
      </text>
    </comment>
    <comment ref="AC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"IQ_OTHER_UNUSUAL_SUPPL", $C48)</t>
        </r>
      </text>
    </comment>
    <comment ref="AD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"IQ_EBT", $C48)</t>
        </r>
      </text>
    </comment>
    <comment ref="AE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"IQ_INC_TAX", $C48)</t>
        </r>
      </text>
    </comment>
    <comment ref="AF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"IQ_EARNING_CO", $C48)</t>
        </r>
      </text>
    </comment>
    <comment ref="AG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"IQ_DO", $C48)</t>
        </r>
      </text>
    </comment>
    <comment ref="AH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"IQ_EXTRA_ACC_ITEMS", $C48)</t>
        </r>
      </text>
    </comment>
    <comment ref="AI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"IQ_NI_COMPANY", $C48)</t>
        </r>
      </text>
    </comment>
    <comment ref="AJ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"IQ_MINORITY_INTEREST_IS", $C48)</t>
        </r>
      </text>
    </comment>
    <comment ref="AK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"IQ_NI", $C48)</t>
        </r>
      </text>
    </comment>
    <comment ref="AL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"IQ_PREF_DIV_OTHER", $C48)</t>
        </r>
      </text>
    </comment>
    <comment ref="AN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"IQ_BASIC_EPS_INCL", $C48)</t>
        </r>
      </text>
    </comment>
    <comment ref="AO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"IQ_BASIC_EPS_EXCL", $C48)</t>
        </r>
      </text>
    </comment>
    <comment ref="AP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"IQ_BASIC_WEIGHT", $C48)</t>
        </r>
      </text>
    </comment>
    <comment ref="AQ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"IQ_DILUT_EPS_INCL", $C48)</t>
        </r>
      </text>
    </comment>
    <comment ref="AR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"IQ_DILUT_EPS_EXCL", $C48)</t>
        </r>
      </text>
    </comment>
    <comment ref="AS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"IQ_DILUT_WEIGHT", $C48)</t>
        </r>
      </text>
    </comment>
    <comment ref="AT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"IQ_DIV_SHARE", $C48)</t>
        </r>
      </text>
    </comment>
    <comment ref="AU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=-CIQ($B48, "IQ_TOTAL_DIV_PAID_CF", $C48)/CIQ($B48, "IQ_NI", $C48)</t>
        </r>
      </text>
    </comment>
    <comment ref="AW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"IQ_EBITDA", $C48)</t>
        </r>
      </text>
    </comment>
    <comment ref="AX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"IQ_EBITA", $C48)</t>
        </r>
      </text>
    </comment>
    <comment ref="AY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"IQ_EBIT", $C48)</t>
        </r>
      </text>
    </comment>
    <comment ref="AZ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"IQ_EFFECT_TAX_RATE", $C48)/100</t>
        </r>
      </text>
    </comment>
    <comment ref="BA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"IQ_PERIODDATE_IS", $C48)</t>
        </r>
      </text>
    </comment>
    <comment ref="BC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"IQ_ADVERTISING", $C48)</t>
        </r>
      </text>
    </comment>
    <comment ref="BD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"IQ_SALES_MARKETING", $C48)</t>
        </r>
      </text>
    </comment>
    <comment ref="BE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"IQ_GA_EXP", $C48)</t>
        </r>
      </text>
    </comment>
    <comment ref="BF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"IQ_RD_EXP_FN", $C48)</t>
        </r>
      </text>
    </comment>
    <comment ref="BG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"IQ_NET_RENTAL_EXP", $C48)</t>
        </r>
      </text>
    </comment>
    <comment ref="BH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"IQ_IMPUT_OPER_LEASE_INT_EXP", $C48)</t>
        </r>
      </text>
    </comment>
    <comment ref="BI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"IQ_IMPUT_OPER_LEASE_DEPR", $C48)</t>
        </r>
      </text>
    </comment>
    <comment ref="BL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"IQ_CASH_EQUIV", $C48)</t>
        </r>
      </text>
    </comment>
    <comment ref="BM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"IQ_ST_INVEST", $C48)</t>
        </r>
      </text>
    </comment>
    <comment ref="BN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"IQ_CASH_ST_INVEST", $C48)</t>
        </r>
      </text>
    </comment>
    <comment ref="BO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"IQ_AR", $C48)</t>
        </r>
      </text>
    </comment>
    <comment ref="BP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"IQ_TOTAL_RECEIV", $C48)</t>
        </r>
      </text>
    </comment>
    <comment ref="BQ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"IQ_INVENTORY", $C48)</t>
        </r>
      </text>
    </comment>
    <comment ref="BR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"IQ_DEF_TAX_ASSETS_CURRENT", $C48)</t>
        </r>
      </text>
    </comment>
    <comment ref="BS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"IQ_OTHER_CA_SUPPL", $C48)</t>
        </r>
      </text>
    </comment>
    <comment ref="BT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"IQ_TOTAL_CA", $C48)</t>
        </r>
      </text>
    </comment>
    <comment ref="BU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"IQ_GPPE", $C48)</t>
        </r>
      </text>
    </comment>
    <comment ref="BV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"IQ_AD", $C48)</t>
        </r>
      </text>
    </comment>
    <comment ref="BW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"IQ_NPPE", $C48)</t>
        </r>
      </text>
    </comment>
    <comment ref="BX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"IQ_LT_INVEST", $C48)</t>
        </r>
      </text>
    </comment>
    <comment ref="BY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"IQ_GW", $C48)</t>
        </r>
      </text>
    </comment>
    <comment ref="BZ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"IQ_OTHER_INTAN", $C48)</t>
        </r>
      </text>
    </comment>
    <comment ref="CA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"IQ_LOANS_RECEIV_LT", $C48)</t>
        </r>
      </text>
    </comment>
    <comment ref="CB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"IQ_DEF_TAX_ASSETS_LT", $C48)</t>
        </r>
      </text>
    </comment>
    <comment ref="CC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"IQ_OTHER_LT_ASSETS", $C48)</t>
        </r>
      </text>
    </comment>
    <comment ref="CD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"IQ_TOTAL_ASSETS", $C48)</t>
        </r>
      </text>
    </comment>
    <comment ref="CF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"IQ_AP", $C48)</t>
        </r>
      </text>
    </comment>
    <comment ref="CG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"IQ_AE", $C48)</t>
        </r>
      </text>
    </comment>
    <comment ref="CH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"IQ_ST_DEBT", $C48)</t>
        </r>
      </text>
    </comment>
    <comment ref="CI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"IQ_CURRENT_PORT_DEBT", $C48)</t>
        </r>
      </text>
    </comment>
    <comment ref="CJ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"IQ_CURRENT_PORT_LEASES", $C48)</t>
        </r>
      </text>
    </comment>
    <comment ref="CK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"IQ_INC_TAX_PAY_CURRENT", $C48)</t>
        </r>
      </text>
    </comment>
    <comment ref="CL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"IQ_OTHER_CL_SUPPL", $C48)</t>
        </r>
      </text>
    </comment>
    <comment ref="CM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"IQ_TOTAL_CL", $C48)</t>
        </r>
      </text>
    </comment>
    <comment ref="CN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"IQ_LT_DEBT", $C48)</t>
        </r>
      </text>
    </comment>
    <comment ref="CO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"IQ_CAPITAL_LEASES", $C48)</t>
        </r>
      </text>
    </comment>
    <comment ref="CP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"IQ_PENSION", $C48)</t>
        </r>
      </text>
    </comment>
    <comment ref="CQ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"IQ_DEF_TAX_LIAB_LT", $C48)</t>
        </r>
      </text>
    </comment>
    <comment ref="CR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"IQ_OTHER_LIAB_LT", $C48)</t>
        </r>
      </text>
    </comment>
    <comment ref="CS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"IQ_TOTAL_LIAB", $C48)</t>
        </r>
      </text>
    </comment>
    <comment ref="CT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"IQ_COMMON", $C48)</t>
        </r>
      </text>
    </comment>
    <comment ref="CU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"IQ_APIC", $C48)</t>
        </r>
      </text>
    </comment>
    <comment ref="CV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"IQ_RE", $C48)</t>
        </r>
      </text>
    </comment>
    <comment ref="CW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"IQ_TREASURY", $C48)</t>
        </r>
      </text>
    </comment>
    <comment ref="CX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"IQ_OTHER_EQUITY", $C48)</t>
        </r>
      </text>
    </comment>
    <comment ref="CY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"IQ_TOTAL_COMMON_EQUITY", $C48)</t>
        </r>
      </text>
    </comment>
    <comment ref="CZ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"IQ_MINORITY_INTEREST", $C48)</t>
        </r>
      </text>
    </comment>
    <comment ref="DA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"IQ_TOTAL_EQUITY", $C48)</t>
        </r>
      </text>
    </comment>
    <comment ref="DB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"IQ_TOTAL_LIAB_EQUITY", $C48)</t>
        </r>
      </text>
    </comment>
    <comment ref="DD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"IQ_TOTAL_OUTSTANDING_FILING_DATE", $C48)</t>
        </r>
      </text>
    </comment>
    <comment ref="DE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"IQ_TOTAL_OUTSTANDING_BS_DATE", $C48)</t>
        </r>
      </text>
    </comment>
    <comment ref="DF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"IQ_BV_SHARE", $C48)</t>
        </r>
      </text>
    </comment>
    <comment ref="DG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"IQ_TOTAL_DEBT", $C48)</t>
        </r>
      </text>
    </comment>
    <comment ref="DH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"IQ_NET_DEBT", $C48)</t>
        </r>
      </text>
    </comment>
    <comment ref="DI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"IQ_DEBT_EQUIV_NET_PBO", $C48)</t>
        </r>
      </text>
    </comment>
    <comment ref="DJ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"IQ_DEBT_EQUIV_OPER_LEASE", $C48)</t>
        </r>
      </text>
    </comment>
    <comment ref="DK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"IQ_MINORITY_INTEREST_TOTAL", $C48)</t>
        </r>
      </text>
    </comment>
    <comment ref="DL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"IQ_EQUITY_METHOD", $C48)</t>
        </r>
      </text>
    </comment>
    <comment ref="DM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"IQ_RAW_INV", $C48)</t>
        </r>
      </text>
    </comment>
    <comment ref="DN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"IQ_WIP_INV", $C48)</t>
        </r>
      </text>
    </comment>
    <comment ref="DO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"IQ_FINISHED_INV", $C48)</t>
        </r>
      </text>
    </comment>
    <comment ref="DP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"IQ_LAND", $C48)</t>
        </r>
      </text>
    </comment>
    <comment ref="DQ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"IQ_BUILDINGS", $C48)</t>
        </r>
      </text>
    </comment>
    <comment ref="DR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"IQ_MACHINERY", $C48)</t>
        </r>
      </text>
    </comment>
    <comment ref="DS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"IQ_CIP", $C48)</t>
        </r>
      </text>
    </comment>
    <comment ref="DT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"IQ_FULL_TIME", $C48)</t>
        </r>
      </text>
    </comment>
    <comment ref="DU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"IQ_PART_TIME", $C48)</t>
        </r>
      </text>
    </comment>
    <comment ref="DW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"IQ_NI_CF", $C48)</t>
        </r>
      </text>
    </comment>
    <comment ref="DX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"IQ_DA_SUPPL_CF", $C48)</t>
        </r>
      </text>
    </comment>
    <comment ref="DY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"IQ_GW_INTAN_AMORT_CF", $C48)</t>
        </r>
      </text>
    </comment>
    <comment ref="DZ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"IQ_DA_CF", $C48)</t>
        </r>
      </text>
    </comment>
    <comment ref="EA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"IQ_MINORITY_INTEREST_CF", $C48)</t>
        </r>
      </text>
    </comment>
    <comment ref="EB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"IQ_GAIN_ASSETS_CF", $C48)</t>
        </r>
      </text>
    </comment>
    <comment ref="EC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"IQ_GAIN_INVEST_CF", $C48)</t>
        </r>
      </text>
    </comment>
    <comment ref="ED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"IQ_ASSET_WRITEDOWN_CF", $C48)</t>
        </r>
      </text>
    </comment>
    <comment ref="EE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"IQ_INC_EQUITY_CF", $C48)</t>
        </r>
      </text>
    </comment>
    <comment ref="EF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"IQ_PROV_BAD_DEBTS_CF", $C48)</t>
        </r>
      </text>
    </comment>
    <comment ref="EG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"IQ_OTHER_OPER_ACT", $C48)</t>
        </r>
      </text>
    </comment>
    <comment ref="EH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"IQ_CHANGE_AR", $C48)</t>
        </r>
      </text>
    </comment>
    <comment ref="EI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"IQ_CHANGE_INVENTORY", $C48)</t>
        </r>
      </text>
    </comment>
    <comment ref="EJ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"IQ_CHANGE_AP", $C48)</t>
        </r>
      </text>
    </comment>
    <comment ref="EK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"IQ_CHANGE_OTHER_NET_OPER_ASSETS", $C48)</t>
        </r>
      </text>
    </comment>
    <comment ref="EL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"IQ_CASH_OPER", $C48)</t>
        </r>
      </text>
    </comment>
    <comment ref="EM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"IQ_CAPEX", $C48)</t>
        </r>
      </text>
    </comment>
    <comment ref="EN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"IQ_SALE_PPE_CF", $C48)</t>
        </r>
      </text>
    </comment>
    <comment ref="EO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"IQ_CASH_ACQUIRE_CF", $C48)</t>
        </r>
      </text>
    </comment>
    <comment ref="EP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"IQ_DIVEST_CF", $C48)</t>
        </r>
      </text>
    </comment>
    <comment ref="EQ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"IQ_SALE_INTAN_CF", $C48)</t>
        </r>
      </text>
    </comment>
    <comment ref="ER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"IQ_INVEST_SECURITY_CF", $C48)</t>
        </r>
      </text>
    </comment>
    <comment ref="ES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"IQ_INVEST_LOANS_CF", $C48)</t>
        </r>
      </text>
    </comment>
    <comment ref="ET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"IQ_OTHER_INVEST_ACT_SUPPL", $C48)</t>
        </r>
      </text>
    </comment>
    <comment ref="EU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"IQ_CASH_INVEST", $C48)</t>
        </r>
      </text>
    </comment>
    <comment ref="EV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"IQ_ST_DEBT_ISSUED", $C48)</t>
        </r>
      </text>
    </comment>
    <comment ref="EW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"IQ_LT_DEBT_ISSUED", $C48)</t>
        </r>
      </text>
    </comment>
    <comment ref="EX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"IQ_TOTAL_DEBT_ISSUED", $C48)</t>
        </r>
      </text>
    </comment>
    <comment ref="EY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"IQ_ST_DEBT_REPAID", $C48)</t>
        </r>
      </text>
    </comment>
    <comment ref="EZ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"IQ_LT_DEBT_REPAID", $C48)</t>
        </r>
      </text>
    </comment>
    <comment ref="FA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"IQ_TOTAL_DEBT_REPAID", $C48)</t>
        </r>
      </text>
    </comment>
    <comment ref="FB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"IQ_COMMON_ISSUED", $C48)</t>
        </r>
      </text>
    </comment>
    <comment ref="FC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"IQ_COMMON_REP", $C48)</t>
        </r>
      </text>
    </comment>
    <comment ref="FD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"IQ_COMMON_DIV_CF", $C48)</t>
        </r>
      </text>
    </comment>
    <comment ref="FE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"IQ_COMMON_PREF_DIV_CF", $C48)</t>
        </r>
      </text>
    </comment>
    <comment ref="FF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"IQ_TOTAL_DIV_PAID_CF", $C48)</t>
        </r>
      </text>
    </comment>
    <comment ref="FG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"IQ_SPECIAL_DIV_CF", $C48)</t>
        </r>
      </text>
    </comment>
    <comment ref="FH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"IQ_OTHER_FINANCE_ACT_SUPPL", $C48)</t>
        </r>
      </text>
    </comment>
    <comment ref="FI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"IQ_CASH_FINAN", $C48)</t>
        </r>
      </text>
    </comment>
    <comment ref="FJ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"IQ_FX", $C48)</t>
        </r>
      </text>
    </comment>
    <comment ref="FK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"IQ_NET_CHANGE", $C48)</t>
        </r>
      </text>
    </comment>
    <comment ref="FM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"IQ_CASH_INTEREST", $C48)</t>
        </r>
      </text>
    </comment>
    <comment ref="FN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"IQ_CASH_TAXES", $C48)</t>
        </r>
      </text>
    </comment>
    <comment ref="FO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"IQ_LEVERED_FCF", $C48)</t>
        </r>
      </text>
    </comment>
    <comment ref="FP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"IQ_UNLEVERED_FCF", $C48)</t>
        </r>
      </text>
    </comment>
    <comment ref="FQ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"IQ_CHANGE_NET_WORKING_CAPITAL", $C48)</t>
        </r>
      </text>
    </comment>
    <comment ref="FR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"IQ_NET_DEBT_ISSUED", $C48)</t>
        </r>
      </text>
    </comment>
    <comment ref="FS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"IQ_FILING_CURRENCY", $C48)</t>
        </r>
      </text>
    </comment>
    <comment ref="FT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"IQ_PERIODDATE_IS", $C48)</t>
        </r>
      </text>
    </comment>
    <comment ref="FU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"IQ_PERIODLENGTH_IS", $C48)</t>
        </r>
      </text>
    </comment>
    <comment ref="FV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"IQ_MARKETCAP", $FT48)</t>
        </r>
      </text>
    </comment>
    <comment ref="FW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"IQ_CUSTOM_BETA", $FT48)</t>
        </r>
      </text>
    </comment>
    <comment ref="FX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"IQ_BETA_5YR", $FT48)</t>
        </r>
      </text>
    </comment>
    <comment ref="FY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"IQ_BETA_2YR", $FT48)</t>
        </r>
      </text>
    </comment>
    <comment ref="FZ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"IQ_BETA_1YR", $FT48)</t>
        </r>
      </text>
    </comment>
    <comment ref="GC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=CIQ(B48, "IQ_CUSTOM_BETA", "-104W", FT48, , "^TOPIX", "JPY", "H")</t>
        </r>
      </text>
    </comment>
    <comment ref="GD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=CIQ(B48, "IQ_CUSTOM_BETA", "-104W", FT48, , "^N225", "JPY", "H")</t>
        </r>
      </text>
    </comment>
    <comment ref="E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"IQ_REV", $C49)</t>
        </r>
      </text>
    </comment>
    <comment ref="F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"IQ_OTHER_REV", $C49)</t>
        </r>
      </text>
    </comment>
    <comment ref="G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"IQ_TOTAL_REV", $C49)</t>
        </r>
      </text>
    </comment>
    <comment ref="H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"IQ_COGS", $C49)</t>
        </r>
      </text>
    </comment>
    <comment ref="I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"IQ_GP", $C49)</t>
        </r>
      </text>
    </comment>
    <comment ref="J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"IQ_SGA_SUPPL", $C49)</t>
        </r>
      </text>
    </comment>
    <comment ref="K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"IQ_PROV_BAD_DEBTS", $C49)</t>
        </r>
      </text>
    </comment>
    <comment ref="L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"IQ_RD_EXP", $C49)</t>
        </r>
      </text>
    </comment>
    <comment ref="M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"IQ_DA_SUPPL", $C49)</t>
        </r>
      </text>
    </comment>
    <comment ref="N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"IQ_GW_INTAN_AMORT", $C49)</t>
        </r>
      </text>
    </comment>
    <comment ref="O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"IQ_OTHER_OPER", $C49)</t>
        </r>
      </text>
    </comment>
    <comment ref="P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"IQ_TOTAL_OTHER_OPER", $C49)</t>
        </r>
      </text>
    </comment>
    <comment ref="Q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"IQ_OPER_INC", $C49)</t>
        </r>
      </text>
    </comment>
    <comment ref="R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"IQ_INTEREST_EXP", $C49)</t>
        </r>
      </text>
    </comment>
    <comment ref="S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"IQ_INTEREST_INVEST_INC", $C49)</t>
        </r>
      </text>
    </comment>
    <comment ref="T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"IQ_NET_INTEREST_EXP", $C49)</t>
        </r>
      </text>
    </comment>
    <comment ref="U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"IQ_INC_EQUITY", $C49)</t>
        </r>
      </text>
    </comment>
    <comment ref="V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"IQ_CURRENCY_GAIN", $C49)</t>
        </r>
      </text>
    </comment>
    <comment ref="W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"IQ_OTHER_NON_OPER_EXP_SUPPL", $C49)</t>
        </r>
      </text>
    </comment>
    <comment ref="X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"IQ_EBT_EXCL", $C49)</t>
        </r>
      </text>
    </comment>
    <comment ref="Y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"IQ_IMPAIRMENT_GW", $C49)</t>
        </r>
      </text>
    </comment>
    <comment ref="Z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"IQ_GAIN_INVEST", $C49)</t>
        </r>
      </text>
    </comment>
    <comment ref="AA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"IQ_GAIN_ASSETS", $C49)</t>
        </r>
      </text>
    </comment>
    <comment ref="AB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"IQ_ASSET_WRITEDOWN", $C49)</t>
        </r>
      </text>
    </comment>
    <comment ref="AC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"IQ_OTHER_UNUSUAL_SUPPL", $C49)</t>
        </r>
      </text>
    </comment>
    <comment ref="AD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"IQ_EBT", $C49)</t>
        </r>
      </text>
    </comment>
    <comment ref="AE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"IQ_INC_TAX", $C49)</t>
        </r>
      </text>
    </comment>
    <comment ref="AF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"IQ_EARNING_CO", $C49)</t>
        </r>
      </text>
    </comment>
    <comment ref="AG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"IQ_DO", $C49)</t>
        </r>
      </text>
    </comment>
    <comment ref="AH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"IQ_EXTRA_ACC_ITEMS", $C49)</t>
        </r>
      </text>
    </comment>
    <comment ref="AI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"IQ_NI_COMPANY", $C49)</t>
        </r>
      </text>
    </comment>
    <comment ref="AJ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"IQ_MINORITY_INTEREST_IS", $C49)</t>
        </r>
      </text>
    </comment>
    <comment ref="AK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"IQ_NI", $C49)</t>
        </r>
      </text>
    </comment>
    <comment ref="AL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"IQ_PREF_DIV_OTHER", $C49)</t>
        </r>
      </text>
    </comment>
    <comment ref="AN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"IQ_BASIC_EPS_INCL", $C49)</t>
        </r>
      </text>
    </comment>
    <comment ref="AO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"IQ_BASIC_EPS_EXCL", $C49)</t>
        </r>
      </text>
    </comment>
    <comment ref="AP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"IQ_BASIC_WEIGHT", $C49)</t>
        </r>
      </text>
    </comment>
    <comment ref="AQ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"IQ_DILUT_EPS_INCL", $C49)</t>
        </r>
      </text>
    </comment>
    <comment ref="AR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"IQ_DILUT_EPS_EXCL", $C49)</t>
        </r>
      </text>
    </comment>
    <comment ref="AS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"IQ_DILUT_WEIGHT", $C49)</t>
        </r>
      </text>
    </comment>
    <comment ref="AT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"IQ_DIV_SHARE", $C49)</t>
        </r>
      </text>
    </comment>
    <comment ref="AU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=-CIQ($B49, "IQ_TOTAL_DIV_PAID_CF", $C49)/CIQ($B49, "IQ_NI", $C49)</t>
        </r>
      </text>
    </comment>
    <comment ref="AW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"IQ_EBITDA", $C49)</t>
        </r>
      </text>
    </comment>
    <comment ref="AX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"IQ_EBITA", $C49)</t>
        </r>
      </text>
    </comment>
    <comment ref="AY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"IQ_EBIT", $C49)</t>
        </r>
      </text>
    </comment>
    <comment ref="AZ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"IQ_EFFECT_TAX_RATE", $C49)/100</t>
        </r>
      </text>
    </comment>
    <comment ref="BA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"IQ_PERIODDATE_IS", $C49)</t>
        </r>
      </text>
    </comment>
    <comment ref="BC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"IQ_ADVERTISING", $C49)</t>
        </r>
      </text>
    </comment>
    <comment ref="BD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"IQ_SALES_MARKETING", $C49)</t>
        </r>
      </text>
    </comment>
    <comment ref="BE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"IQ_GA_EXP", $C49)</t>
        </r>
      </text>
    </comment>
    <comment ref="BF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"IQ_RD_EXP_FN", $C49)</t>
        </r>
      </text>
    </comment>
    <comment ref="BG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"IQ_NET_RENTAL_EXP", $C49)</t>
        </r>
      </text>
    </comment>
    <comment ref="BH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"IQ_IMPUT_OPER_LEASE_INT_EXP", $C49)</t>
        </r>
      </text>
    </comment>
    <comment ref="BI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"IQ_IMPUT_OPER_LEASE_DEPR", $C49)</t>
        </r>
      </text>
    </comment>
    <comment ref="BL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"IQ_CASH_EQUIV", $C49)</t>
        </r>
      </text>
    </comment>
    <comment ref="BM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"IQ_ST_INVEST", $C49)</t>
        </r>
      </text>
    </comment>
    <comment ref="BN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"IQ_CASH_ST_INVEST", $C49)</t>
        </r>
      </text>
    </comment>
    <comment ref="BO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"IQ_AR", $C49)</t>
        </r>
      </text>
    </comment>
    <comment ref="BP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"IQ_TOTAL_RECEIV", $C49)</t>
        </r>
      </text>
    </comment>
    <comment ref="BQ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"IQ_INVENTORY", $C49)</t>
        </r>
      </text>
    </comment>
    <comment ref="BR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"IQ_DEF_TAX_ASSETS_CURRENT", $C49)</t>
        </r>
      </text>
    </comment>
    <comment ref="BS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"IQ_OTHER_CA_SUPPL", $C49)</t>
        </r>
      </text>
    </comment>
    <comment ref="BT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"IQ_TOTAL_CA", $C49)</t>
        </r>
      </text>
    </comment>
    <comment ref="BU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"IQ_GPPE", $C49)</t>
        </r>
      </text>
    </comment>
    <comment ref="BV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"IQ_AD", $C49)</t>
        </r>
      </text>
    </comment>
    <comment ref="BW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"IQ_NPPE", $C49)</t>
        </r>
      </text>
    </comment>
    <comment ref="BX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"IQ_LT_INVEST", $C49)</t>
        </r>
      </text>
    </comment>
    <comment ref="BY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"IQ_GW", $C49)</t>
        </r>
      </text>
    </comment>
    <comment ref="BZ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"IQ_OTHER_INTAN", $C49)</t>
        </r>
      </text>
    </comment>
    <comment ref="CA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"IQ_LOANS_RECEIV_LT", $C49)</t>
        </r>
      </text>
    </comment>
    <comment ref="CB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"IQ_DEF_TAX_ASSETS_LT", $C49)</t>
        </r>
      </text>
    </comment>
    <comment ref="CC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"IQ_OTHER_LT_ASSETS", $C49)</t>
        </r>
      </text>
    </comment>
    <comment ref="CD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"IQ_TOTAL_ASSETS", $C49)</t>
        </r>
      </text>
    </comment>
    <comment ref="CF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"IQ_AP", $C49)</t>
        </r>
      </text>
    </comment>
    <comment ref="CG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"IQ_AE", $C49)</t>
        </r>
      </text>
    </comment>
    <comment ref="CH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"IQ_ST_DEBT", $C49)</t>
        </r>
      </text>
    </comment>
    <comment ref="CI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"IQ_CURRENT_PORT_DEBT", $C49)</t>
        </r>
      </text>
    </comment>
    <comment ref="CJ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"IQ_CURRENT_PORT_LEASES", $C49)</t>
        </r>
      </text>
    </comment>
    <comment ref="CK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"IQ_INC_TAX_PAY_CURRENT", $C49)</t>
        </r>
      </text>
    </comment>
    <comment ref="CL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"IQ_OTHER_CL_SUPPL", $C49)</t>
        </r>
      </text>
    </comment>
    <comment ref="CM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"IQ_TOTAL_CL", $C49)</t>
        </r>
      </text>
    </comment>
    <comment ref="CN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"IQ_LT_DEBT", $C49)</t>
        </r>
      </text>
    </comment>
    <comment ref="CO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"IQ_CAPITAL_LEASES", $C49)</t>
        </r>
      </text>
    </comment>
    <comment ref="CP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"IQ_PENSION", $C49)</t>
        </r>
      </text>
    </comment>
    <comment ref="CQ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"IQ_DEF_TAX_LIAB_LT", $C49)</t>
        </r>
      </text>
    </comment>
    <comment ref="CR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"IQ_OTHER_LIAB_LT", $C49)</t>
        </r>
      </text>
    </comment>
    <comment ref="CS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"IQ_TOTAL_LIAB", $C49)</t>
        </r>
      </text>
    </comment>
    <comment ref="CT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"IQ_COMMON", $C49)</t>
        </r>
      </text>
    </comment>
    <comment ref="CU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"IQ_APIC", $C49)</t>
        </r>
      </text>
    </comment>
    <comment ref="CV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"IQ_RE", $C49)</t>
        </r>
      </text>
    </comment>
    <comment ref="CW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"IQ_TREASURY", $C49)</t>
        </r>
      </text>
    </comment>
    <comment ref="CX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"IQ_OTHER_EQUITY", $C49)</t>
        </r>
      </text>
    </comment>
    <comment ref="CY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"IQ_TOTAL_COMMON_EQUITY", $C49)</t>
        </r>
      </text>
    </comment>
    <comment ref="CZ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"IQ_MINORITY_INTEREST", $C49)</t>
        </r>
      </text>
    </comment>
    <comment ref="DA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"IQ_TOTAL_EQUITY", $C49)</t>
        </r>
      </text>
    </comment>
    <comment ref="DB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"IQ_TOTAL_LIAB_EQUITY", $C49)</t>
        </r>
      </text>
    </comment>
    <comment ref="DD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"IQ_TOTAL_OUTSTANDING_FILING_DATE", $C49)</t>
        </r>
      </text>
    </comment>
    <comment ref="DE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"IQ_TOTAL_OUTSTANDING_BS_DATE", $C49)</t>
        </r>
      </text>
    </comment>
    <comment ref="DF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"IQ_BV_SHARE", $C49)</t>
        </r>
      </text>
    </comment>
    <comment ref="DG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"IQ_TOTAL_DEBT", $C49)</t>
        </r>
      </text>
    </comment>
    <comment ref="DH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"IQ_NET_DEBT", $C49)</t>
        </r>
      </text>
    </comment>
    <comment ref="DI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"IQ_DEBT_EQUIV_NET_PBO", $C49)</t>
        </r>
      </text>
    </comment>
    <comment ref="DJ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"IQ_DEBT_EQUIV_OPER_LEASE", $C49)</t>
        </r>
      </text>
    </comment>
    <comment ref="DK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"IQ_MINORITY_INTEREST_TOTAL", $C49)</t>
        </r>
      </text>
    </comment>
    <comment ref="DL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"IQ_EQUITY_METHOD", $C49)</t>
        </r>
      </text>
    </comment>
    <comment ref="DM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"IQ_RAW_INV", $C49)</t>
        </r>
      </text>
    </comment>
    <comment ref="DN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"IQ_WIP_INV", $C49)</t>
        </r>
      </text>
    </comment>
    <comment ref="DO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"IQ_FINISHED_INV", $C49)</t>
        </r>
      </text>
    </comment>
    <comment ref="DP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"IQ_LAND", $C49)</t>
        </r>
      </text>
    </comment>
    <comment ref="DQ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"IQ_BUILDINGS", $C49)</t>
        </r>
      </text>
    </comment>
    <comment ref="DR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"IQ_MACHINERY", $C49)</t>
        </r>
      </text>
    </comment>
    <comment ref="DS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"IQ_CIP", $C49)</t>
        </r>
      </text>
    </comment>
    <comment ref="DT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"IQ_FULL_TIME", $C49)</t>
        </r>
      </text>
    </comment>
    <comment ref="DU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"IQ_PART_TIME", $C49)</t>
        </r>
      </text>
    </comment>
    <comment ref="DW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"IQ_NI_CF", $C49)</t>
        </r>
      </text>
    </comment>
    <comment ref="DX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"IQ_DA_SUPPL_CF", $C49)</t>
        </r>
      </text>
    </comment>
    <comment ref="DY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"IQ_GW_INTAN_AMORT_CF", $C49)</t>
        </r>
      </text>
    </comment>
    <comment ref="DZ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"IQ_DA_CF", $C49)</t>
        </r>
      </text>
    </comment>
    <comment ref="EA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"IQ_MINORITY_INTEREST_CF", $C49)</t>
        </r>
      </text>
    </comment>
    <comment ref="EB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"IQ_GAIN_ASSETS_CF", $C49)</t>
        </r>
      </text>
    </comment>
    <comment ref="EC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"IQ_GAIN_INVEST_CF", $C49)</t>
        </r>
      </text>
    </comment>
    <comment ref="ED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"IQ_ASSET_WRITEDOWN_CF", $C49)</t>
        </r>
      </text>
    </comment>
    <comment ref="EE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"IQ_INC_EQUITY_CF", $C49)</t>
        </r>
      </text>
    </comment>
    <comment ref="EF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"IQ_PROV_BAD_DEBTS_CF", $C49)</t>
        </r>
      </text>
    </comment>
    <comment ref="EG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"IQ_OTHER_OPER_ACT", $C49)</t>
        </r>
      </text>
    </comment>
    <comment ref="EH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"IQ_CHANGE_AR", $C49)</t>
        </r>
      </text>
    </comment>
    <comment ref="EI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"IQ_CHANGE_INVENTORY", $C49)</t>
        </r>
      </text>
    </comment>
    <comment ref="EJ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"IQ_CHANGE_AP", $C49)</t>
        </r>
      </text>
    </comment>
    <comment ref="EK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"IQ_CHANGE_OTHER_NET_OPER_ASSETS", $C49)</t>
        </r>
      </text>
    </comment>
    <comment ref="EL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"IQ_CASH_OPER", $C49)</t>
        </r>
      </text>
    </comment>
    <comment ref="EM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"IQ_CAPEX", $C49)</t>
        </r>
      </text>
    </comment>
    <comment ref="EN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"IQ_SALE_PPE_CF", $C49)</t>
        </r>
      </text>
    </comment>
    <comment ref="EO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"IQ_CASH_ACQUIRE_CF", $C49)</t>
        </r>
      </text>
    </comment>
    <comment ref="EP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"IQ_DIVEST_CF", $C49)</t>
        </r>
      </text>
    </comment>
    <comment ref="EQ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"IQ_SALE_INTAN_CF", $C49)</t>
        </r>
      </text>
    </comment>
    <comment ref="ER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"IQ_INVEST_SECURITY_CF", $C49)</t>
        </r>
      </text>
    </comment>
    <comment ref="ES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"IQ_INVEST_LOANS_CF", $C49)</t>
        </r>
      </text>
    </comment>
    <comment ref="ET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"IQ_OTHER_INVEST_ACT_SUPPL", $C49)</t>
        </r>
      </text>
    </comment>
    <comment ref="EU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"IQ_CASH_INVEST", $C49)</t>
        </r>
      </text>
    </comment>
    <comment ref="EV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"IQ_ST_DEBT_ISSUED", $C49)</t>
        </r>
      </text>
    </comment>
    <comment ref="EW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"IQ_LT_DEBT_ISSUED", $C49)</t>
        </r>
      </text>
    </comment>
    <comment ref="EX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"IQ_TOTAL_DEBT_ISSUED", $C49)</t>
        </r>
      </text>
    </comment>
    <comment ref="EY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"IQ_ST_DEBT_REPAID", $C49)</t>
        </r>
      </text>
    </comment>
    <comment ref="EZ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"IQ_LT_DEBT_REPAID", $C49)</t>
        </r>
      </text>
    </comment>
    <comment ref="FA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"IQ_TOTAL_DEBT_REPAID", $C49)</t>
        </r>
      </text>
    </comment>
    <comment ref="FB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"IQ_COMMON_ISSUED", $C49)</t>
        </r>
      </text>
    </comment>
    <comment ref="FC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"IQ_COMMON_REP", $C49)</t>
        </r>
      </text>
    </comment>
    <comment ref="FD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"IQ_COMMON_DIV_CF", $C49)</t>
        </r>
      </text>
    </comment>
    <comment ref="FE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"IQ_COMMON_PREF_DIV_CF", $C49)</t>
        </r>
      </text>
    </comment>
    <comment ref="FF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"IQ_TOTAL_DIV_PAID_CF", $C49)</t>
        </r>
      </text>
    </comment>
    <comment ref="FG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"IQ_SPECIAL_DIV_CF", $C49)</t>
        </r>
      </text>
    </comment>
    <comment ref="FH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"IQ_OTHER_FINANCE_ACT_SUPPL", $C49)</t>
        </r>
      </text>
    </comment>
    <comment ref="FI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"IQ_CASH_FINAN", $C49)</t>
        </r>
      </text>
    </comment>
    <comment ref="FJ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"IQ_FX", $C49)</t>
        </r>
      </text>
    </comment>
    <comment ref="FK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"IQ_NET_CHANGE", $C49)</t>
        </r>
      </text>
    </comment>
    <comment ref="FM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"IQ_CASH_INTEREST", $C49)</t>
        </r>
      </text>
    </comment>
    <comment ref="FN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"IQ_CASH_TAXES", $C49)</t>
        </r>
      </text>
    </comment>
    <comment ref="FO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"IQ_LEVERED_FCF", $C49)</t>
        </r>
      </text>
    </comment>
    <comment ref="FP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"IQ_UNLEVERED_FCF", $C49)</t>
        </r>
      </text>
    </comment>
    <comment ref="FQ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"IQ_CHANGE_NET_WORKING_CAPITAL", $C49)</t>
        </r>
      </text>
    </comment>
    <comment ref="FR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"IQ_NET_DEBT_ISSUED", $C49)</t>
        </r>
      </text>
    </comment>
    <comment ref="FS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"IQ_FILING_CURRENCY", $C49)</t>
        </r>
      </text>
    </comment>
    <comment ref="FT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"IQ_PERIODDATE_IS", $C49)</t>
        </r>
      </text>
    </comment>
    <comment ref="FU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"IQ_PERIODLENGTH_IS", $C49)</t>
        </r>
      </text>
    </comment>
    <comment ref="FV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"IQ_MARKETCAP", $FT49)</t>
        </r>
      </text>
    </comment>
    <comment ref="FW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"IQ_CUSTOM_BETA", $FT49)</t>
        </r>
      </text>
    </comment>
    <comment ref="FX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"IQ_BETA_5YR", $FT49)</t>
        </r>
      </text>
    </comment>
    <comment ref="FY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"IQ_BETA_2YR", $FT49)</t>
        </r>
      </text>
    </comment>
    <comment ref="FZ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"IQ_BETA_1YR", $FT49)</t>
        </r>
      </text>
    </comment>
    <comment ref="GC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=CIQ(B49, "IQ_CUSTOM_BETA", "-104W", FT49, , "^TOPIX", "JPY", "H")</t>
        </r>
      </text>
    </comment>
    <comment ref="GD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=CIQ(B49, "IQ_CUSTOM_BETA", "-104W", FT49, , "^N225", "JPY", "H")</t>
        </r>
      </text>
    </comment>
    <comment ref="E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"IQ_REV", $C50)</t>
        </r>
      </text>
    </comment>
    <comment ref="F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"IQ_OTHER_REV", $C50)</t>
        </r>
      </text>
    </comment>
    <comment ref="G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"IQ_TOTAL_REV", $C50)</t>
        </r>
      </text>
    </comment>
    <comment ref="H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"IQ_COGS", $C50)</t>
        </r>
      </text>
    </comment>
    <comment ref="I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"IQ_GP", $C50)</t>
        </r>
      </text>
    </comment>
    <comment ref="J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"IQ_SGA_SUPPL", $C50)</t>
        </r>
      </text>
    </comment>
    <comment ref="K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"IQ_PROV_BAD_DEBTS", $C50)</t>
        </r>
      </text>
    </comment>
    <comment ref="L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"IQ_RD_EXP", $C50)</t>
        </r>
      </text>
    </comment>
    <comment ref="M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"IQ_DA_SUPPL", $C50)</t>
        </r>
      </text>
    </comment>
    <comment ref="N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"IQ_GW_INTAN_AMORT", $C50)</t>
        </r>
      </text>
    </comment>
    <comment ref="O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"IQ_OTHER_OPER", $C50)</t>
        </r>
      </text>
    </comment>
    <comment ref="P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"IQ_TOTAL_OTHER_OPER", $C50)</t>
        </r>
      </text>
    </comment>
    <comment ref="Q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"IQ_OPER_INC", $C50)</t>
        </r>
      </text>
    </comment>
    <comment ref="R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"IQ_INTEREST_EXP", $C50)</t>
        </r>
      </text>
    </comment>
    <comment ref="S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"IQ_INTEREST_INVEST_INC", $C50)</t>
        </r>
      </text>
    </comment>
    <comment ref="T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"IQ_NET_INTEREST_EXP", $C50)</t>
        </r>
      </text>
    </comment>
    <comment ref="U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"IQ_INC_EQUITY", $C50)</t>
        </r>
      </text>
    </comment>
    <comment ref="V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"IQ_CURRENCY_GAIN", $C50)</t>
        </r>
      </text>
    </comment>
    <comment ref="W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"IQ_OTHER_NON_OPER_EXP_SUPPL", $C50)</t>
        </r>
      </text>
    </comment>
    <comment ref="X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"IQ_EBT_EXCL", $C50)</t>
        </r>
      </text>
    </comment>
    <comment ref="Y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"IQ_IMPAIRMENT_GW", $C50)</t>
        </r>
      </text>
    </comment>
    <comment ref="Z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"IQ_GAIN_INVEST", $C50)</t>
        </r>
      </text>
    </comment>
    <comment ref="AA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"IQ_GAIN_ASSETS", $C50)</t>
        </r>
      </text>
    </comment>
    <comment ref="AB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"IQ_ASSET_WRITEDOWN", $C50)</t>
        </r>
      </text>
    </comment>
    <comment ref="AC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"IQ_OTHER_UNUSUAL_SUPPL", $C50)</t>
        </r>
      </text>
    </comment>
    <comment ref="AD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"IQ_EBT", $C50)</t>
        </r>
      </text>
    </comment>
    <comment ref="AE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"IQ_INC_TAX", $C50)</t>
        </r>
      </text>
    </comment>
    <comment ref="AF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"IQ_EARNING_CO", $C50)</t>
        </r>
      </text>
    </comment>
    <comment ref="AG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"IQ_DO", $C50)</t>
        </r>
      </text>
    </comment>
    <comment ref="AH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"IQ_EXTRA_ACC_ITEMS", $C50)</t>
        </r>
      </text>
    </comment>
    <comment ref="AI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"IQ_NI_COMPANY", $C50)</t>
        </r>
      </text>
    </comment>
    <comment ref="AJ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"IQ_MINORITY_INTEREST_IS", $C50)</t>
        </r>
      </text>
    </comment>
    <comment ref="AK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"IQ_NI", $C50)</t>
        </r>
      </text>
    </comment>
    <comment ref="AL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"IQ_PREF_DIV_OTHER", $C50)</t>
        </r>
      </text>
    </comment>
    <comment ref="AN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"IQ_BASIC_EPS_INCL", $C50)</t>
        </r>
      </text>
    </comment>
    <comment ref="AO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"IQ_BASIC_EPS_EXCL", $C50)</t>
        </r>
      </text>
    </comment>
    <comment ref="AP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"IQ_BASIC_WEIGHT", $C50)</t>
        </r>
      </text>
    </comment>
    <comment ref="AQ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"IQ_DILUT_EPS_INCL", $C50)</t>
        </r>
      </text>
    </comment>
    <comment ref="AR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"IQ_DILUT_EPS_EXCL", $C50)</t>
        </r>
      </text>
    </comment>
    <comment ref="AS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"IQ_DILUT_WEIGHT", $C50)</t>
        </r>
      </text>
    </comment>
    <comment ref="AT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"IQ_DIV_SHARE", $C50)</t>
        </r>
      </text>
    </comment>
    <comment ref="AU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=-CIQ($B50, "IQ_TOTAL_DIV_PAID_CF", $C50)/CIQ($B50, "IQ_NI", $C50)</t>
        </r>
      </text>
    </comment>
    <comment ref="AW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"IQ_EBITDA", $C50)</t>
        </r>
      </text>
    </comment>
    <comment ref="AX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"IQ_EBITA", $C50)</t>
        </r>
      </text>
    </comment>
    <comment ref="AY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"IQ_EBIT", $C50)</t>
        </r>
      </text>
    </comment>
    <comment ref="AZ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"IQ_EFFECT_TAX_RATE", $C50)/100</t>
        </r>
      </text>
    </comment>
    <comment ref="BA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"IQ_PERIODDATE_IS", $C50)</t>
        </r>
      </text>
    </comment>
    <comment ref="BC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"IQ_ADVERTISING", $C50)</t>
        </r>
      </text>
    </comment>
    <comment ref="BD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"IQ_SALES_MARKETING", $C50)</t>
        </r>
      </text>
    </comment>
    <comment ref="BE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"IQ_GA_EXP", $C50)</t>
        </r>
      </text>
    </comment>
    <comment ref="BF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"IQ_RD_EXP_FN", $C50)</t>
        </r>
      </text>
    </comment>
    <comment ref="BG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"IQ_NET_RENTAL_EXP", $C50)</t>
        </r>
      </text>
    </comment>
    <comment ref="BH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"IQ_IMPUT_OPER_LEASE_INT_EXP", $C50)</t>
        </r>
      </text>
    </comment>
    <comment ref="BI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"IQ_IMPUT_OPER_LEASE_DEPR", $C50)</t>
        </r>
      </text>
    </comment>
    <comment ref="BL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"IQ_CASH_EQUIV", $C50)</t>
        </r>
      </text>
    </comment>
    <comment ref="BM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"IQ_ST_INVEST", $C50)</t>
        </r>
      </text>
    </comment>
    <comment ref="BN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"IQ_CASH_ST_INVEST", $C50)</t>
        </r>
      </text>
    </comment>
    <comment ref="BO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"IQ_AR", $C50)</t>
        </r>
      </text>
    </comment>
    <comment ref="BP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"IQ_TOTAL_RECEIV", $C50)</t>
        </r>
      </text>
    </comment>
    <comment ref="BQ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"IQ_INVENTORY", $C50)</t>
        </r>
      </text>
    </comment>
    <comment ref="BR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"IQ_DEF_TAX_ASSETS_CURRENT", $C50)</t>
        </r>
      </text>
    </comment>
    <comment ref="BS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"IQ_OTHER_CA_SUPPL", $C50)</t>
        </r>
      </text>
    </comment>
    <comment ref="BT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"IQ_TOTAL_CA", $C50)</t>
        </r>
      </text>
    </comment>
    <comment ref="BU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"IQ_GPPE", $C50)</t>
        </r>
      </text>
    </comment>
    <comment ref="BV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"IQ_AD", $C50)</t>
        </r>
      </text>
    </comment>
    <comment ref="BW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"IQ_NPPE", $C50)</t>
        </r>
      </text>
    </comment>
    <comment ref="BX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"IQ_LT_INVEST", $C50)</t>
        </r>
      </text>
    </comment>
    <comment ref="BY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"IQ_GW", $C50)</t>
        </r>
      </text>
    </comment>
    <comment ref="BZ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"IQ_OTHER_INTAN", $C50)</t>
        </r>
      </text>
    </comment>
    <comment ref="CA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"IQ_LOANS_RECEIV_LT", $C50)</t>
        </r>
      </text>
    </comment>
    <comment ref="CB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"IQ_DEF_TAX_ASSETS_LT", $C50)</t>
        </r>
      </text>
    </comment>
    <comment ref="CC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"IQ_OTHER_LT_ASSETS", $C50)</t>
        </r>
      </text>
    </comment>
    <comment ref="CD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"IQ_TOTAL_ASSETS", $C50)</t>
        </r>
      </text>
    </comment>
    <comment ref="CF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"IQ_AP", $C50)</t>
        </r>
      </text>
    </comment>
    <comment ref="CG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"IQ_AE", $C50)</t>
        </r>
      </text>
    </comment>
    <comment ref="CH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"IQ_ST_DEBT", $C50)</t>
        </r>
      </text>
    </comment>
    <comment ref="CI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"IQ_CURRENT_PORT_DEBT", $C50)</t>
        </r>
      </text>
    </comment>
    <comment ref="CJ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"IQ_CURRENT_PORT_LEASES", $C50)</t>
        </r>
      </text>
    </comment>
    <comment ref="CK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"IQ_INC_TAX_PAY_CURRENT", $C50)</t>
        </r>
      </text>
    </comment>
    <comment ref="CL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"IQ_OTHER_CL_SUPPL", $C50)</t>
        </r>
      </text>
    </comment>
    <comment ref="CM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"IQ_TOTAL_CL", $C50)</t>
        </r>
      </text>
    </comment>
    <comment ref="CN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"IQ_LT_DEBT", $C50)</t>
        </r>
      </text>
    </comment>
    <comment ref="CO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"IQ_CAPITAL_LEASES", $C50)</t>
        </r>
      </text>
    </comment>
    <comment ref="CP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"IQ_PENSION", $C50)</t>
        </r>
      </text>
    </comment>
    <comment ref="CQ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"IQ_DEF_TAX_LIAB_LT", $C50)</t>
        </r>
      </text>
    </comment>
    <comment ref="CR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"IQ_OTHER_LIAB_LT", $C50)</t>
        </r>
      </text>
    </comment>
    <comment ref="CS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"IQ_TOTAL_LIAB", $C50)</t>
        </r>
      </text>
    </comment>
    <comment ref="CT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"IQ_COMMON", $C50)</t>
        </r>
      </text>
    </comment>
    <comment ref="CU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"IQ_APIC", $C50)</t>
        </r>
      </text>
    </comment>
    <comment ref="CV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"IQ_RE", $C50)</t>
        </r>
      </text>
    </comment>
    <comment ref="CW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"IQ_TREASURY", $C50)</t>
        </r>
      </text>
    </comment>
    <comment ref="CX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"IQ_OTHER_EQUITY", $C50)</t>
        </r>
      </text>
    </comment>
    <comment ref="CY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"IQ_TOTAL_COMMON_EQUITY", $C50)</t>
        </r>
      </text>
    </comment>
    <comment ref="CZ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"IQ_MINORITY_INTEREST", $C50)</t>
        </r>
      </text>
    </comment>
    <comment ref="DA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"IQ_TOTAL_EQUITY", $C50)</t>
        </r>
      </text>
    </comment>
    <comment ref="DB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"IQ_TOTAL_LIAB_EQUITY", $C50)</t>
        </r>
      </text>
    </comment>
    <comment ref="DD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"IQ_TOTAL_OUTSTANDING_FILING_DATE", $C50)</t>
        </r>
      </text>
    </comment>
    <comment ref="DE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"IQ_TOTAL_OUTSTANDING_BS_DATE", $C50)</t>
        </r>
      </text>
    </comment>
    <comment ref="DF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"IQ_BV_SHARE", $C50)</t>
        </r>
      </text>
    </comment>
    <comment ref="DG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"IQ_TOTAL_DEBT", $C50)</t>
        </r>
      </text>
    </comment>
    <comment ref="DH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"IQ_NET_DEBT", $C50)</t>
        </r>
      </text>
    </comment>
    <comment ref="DI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"IQ_DEBT_EQUIV_NET_PBO", $C50)</t>
        </r>
      </text>
    </comment>
    <comment ref="DJ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"IQ_DEBT_EQUIV_OPER_LEASE", $C50)</t>
        </r>
      </text>
    </comment>
    <comment ref="DK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"IQ_MINORITY_INTEREST_TOTAL", $C50)</t>
        </r>
      </text>
    </comment>
    <comment ref="DL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"IQ_EQUITY_METHOD", $C50)</t>
        </r>
      </text>
    </comment>
    <comment ref="DM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"IQ_RAW_INV", $C50)</t>
        </r>
      </text>
    </comment>
    <comment ref="DN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"IQ_WIP_INV", $C50)</t>
        </r>
      </text>
    </comment>
    <comment ref="DO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"IQ_FINISHED_INV", $C50)</t>
        </r>
      </text>
    </comment>
    <comment ref="DP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"IQ_LAND", $C50)</t>
        </r>
      </text>
    </comment>
    <comment ref="DQ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"IQ_BUILDINGS", $C50)</t>
        </r>
      </text>
    </comment>
    <comment ref="DR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"IQ_MACHINERY", $C50)</t>
        </r>
      </text>
    </comment>
    <comment ref="DS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"IQ_CIP", $C50)</t>
        </r>
      </text>
    </comment>
    <comment ref="DT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"IQ_FULL_TIME", $C50)</t>
        </r>
      </text>
    </comment>
    <comment ref="DU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"IQ_PART_TIME", $C50)</t>
        </r>
      </text>
    </comment>
    <comment ref="DW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"IQ_NI_CF", $C50)</t>
        </r>
      </text>
    </comment>
    <comment ref="DX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"IQ_DA_SUPPL_CF", $C50)</t>
        </r>
      </text>
    </comment>
    <comment ref="DY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"IQ_GW_INTAN_AMORT_CF", $C50)</t>
        </r>
      </text>
    </comment>
    <comment ref="DZ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"IQ_DA_CF", $C50)</t>
        </r>
      </text>
    </comment>
    <comment ref="EA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"IQ_MINORITY_INTEREST_CF", $C50)</t>
        </r>
      </text>
    </comment>
    <comment ref="EB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"IQ_GAIN_ASSETS_CF", $C50)</t>
        </r>
      </text>
    </comment>
    <comment ref="EC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"IQ_GAIN_INVEST_CF", $C50)</t>
        </r>
      </text>
    </comment>
    <comment ref="ED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"IQ_ASSET_WRITEDOWN_CF", $C50)</t>
        </r>
      </text>
    </comment>
    <comment ref="EE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"IQ_INC_EQUITY_CF", $C50)</t>
        </r>
      </text>
    </comment>
    <comment ref="EF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"IQ_PROV_BAD_DEBTS_CF", $C50)</t>
        </r>
      </text>
    </comment>
    <comment ref="EG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"IQ_OTHER_OPER_ACT", $C50)</t>
        </r>
      </text>
    </comment>
    <comment ref="EH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"IQ_CHANGE_AR", $C50)</t>
        </r>
      </text>
    </comment>
    <comment ref="EI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"IQ_CHANGE_INVENTORY", $C50)</t>
        </r>
      </text>
    </comment>
    <comment ref="EJ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"IQ_CHANGE_AP", $C50)</t>
        </r>
      </text>
    </comment>
    <comment ref="EK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"IQ_CHANGE_OTHER_NET_OPER_ASSETS", $C50)</t>
        </r>
      </text>
    </comment>
    <comment ref="EL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"IQ_CASH_OPER", $C50)</t>
        </r>
      </text>
    </comment>
    <comment ref="EM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"IQ_CAPEX", $C50)</t>
        </r>
      </text>
    </comment>
    <comment ref="EN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"IQ_SALE_PPE_CF", $C50)</t>
        </r>
      </text>
    </comment>
    <comment ref="EO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"IQ_CASH_ACQUIRE_CF", $C50)</t>
        </r>
      </text>
    </comment>
    <comment ref="EP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"IQ_DIVEST_CF", $C50)</t>
        </r>
      </text>
    </comment>
    <comment ref="EQ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"IQ_SALE_INTAN_CF", $C50)</t>
        </r>
      </text>
    </comment>
    <comment ref="ER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"IQ_INVEST_SECURITY_CF", $C50)</t>
        </r>
      </text>
    </comment>
    <comment ref="ES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"IQ_INVEST_LOANS_CF", $C50)</t>
        </r>
      </text>
    </comment>
    <comment ref="ET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"IQ_OTHER_INVEST_ACT_SUPPL", $C50)</t>
        </r>
      </text>
    </comment>
    <comment ref="EU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"IQ_CASH_INVEST", $C50)</t>
        </r>
      </text>
    </comment>
    <comment ref="EV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"IQ_ST_DEBT_ISSUED", $C50)</t>
        </r>
      </text>
    </comment>
    <comment ref="EW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"IQ_LT_DEBT_ISSUED", $C50)</t>
        </r>
      </text>
    </comment>
    <comment ref="EX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"IQ_TOTAL_DEBT_ISSUED", $C50)</t>
        </r>
      </text>
    </comment>
    <comment ref="EY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"IQ_ST_DEBT_REPAID", $C50)</t>
        </r>
      </text>
    </comment>
    <comment ref="EZ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"IQ_LT_DEBT_REPAID", $C50)</t>
        </r>
      </text>
    </comment>
    <comment ref="FA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"IQ_TOTAL_DEBT_REPAID", $C50)</t>
        </r>
      </text>
    </comment>
    <comment ref="FB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"IQ_COMMON_ISSUED", $C50)</t>
        </r>
      </text>
    </comment>
    <comment ref="FC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"IQ_COMMON_REP", $C50)</t>
        </r>
      </text>
    </comment>
    <comment ref="FD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"IQ_COMMON_DIV_CF", $C50)</t>
        </r>
      </text>
    </comment>
    <comment ref="FE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"IQ_COMMON_PREF_DIV_CF", $C50)</t>
        </r>
      </text>
    </comment>
    <comment ref="FF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"IQ_TOTAL_DIV_PAID_CF", $C50)</t>
        </r>
      </text>
    </comment>
    <comment ref="FG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"IQ_SPECIAL_DIV_CF", $C50)</t>
        </r>
      </text>
    </comment>
    <comment ref="FH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"IQ_OTHER_FINANCE_ACT_SUPPL", $C50)</t>
        </r>
      </text>
    </comment>
    <comment ref="FI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"IQ_CASH_FINAN", $C50)</t>
        </r>
      </text>
    </comment>
    <comment ref="FJ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"IQ_FX", $C50)</t>
        </r>
      </text>
    </comment>
    <comment ref="FK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"IQ_NET_CHANGE", $C50)</t>
        </r>
      </text>
    </comment>
    <comment ref="FM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"IQ_CASH_INTEREST", $C50)</t>
        </r>
      </text>
    </comment>
    <comment ref="FN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"IQ_CASH_TAXES", $C50)</t>
        </r>
      </text>
    </comment>
    <comment ref="FO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"IQ_LEVERED_FCF", $C50)</t>
        </r>
      </text>
    </comment>
    <comment ref="FP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"IQ_UNLEVERED_FCF", $C50)</t>
        </r>
      </text>
    </comment>
    <comment ref="FQ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"IQ_CHANGE_NET_WORKING_CAPITAL", $C50)</t>
        </r>
      </text>
    </comment>
    <comment ref="FR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"IQ_NET_DEBT_ISSUED", $C50)</t>
        </r>
      </text>
    </comment>
    <comment ref="FS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"IQ_FILING_CURRENCY", $C50)</t>
        </r>
      </text>
    </comment>
    <comment ref="FT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"IQ_PERIODDATE_IS", $C50)</t>
        </r>
      </text>
    </comment>
    <comment ref="FU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"IQ_PERIODLENGTH_IS", $C50)</t>
        </r>
      </text>
    </comment>
    <comment ref="FV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"IQ_MARKETCAP", $FT50)</t>
        </r>
      </text>
    </comment>
    <comment ref="FW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"IQ_CUSTOM_BETA", $FT50)</t>
        </r>
      </text>
    </comment>
    <comment ref="FX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"IQ_BETA_5YR", $FT50)</t>
        </r>
      </text>
    </comment>
    <comment ref="FY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"IQ_BETA_2YR", $FT50)</t>
        </r>
      </text>
    </comment>
    <comment ref="FZ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"IQ_BETA_1YR", $FT50)</t>
        </r>
      </text>
    </comment>
    <comment ref="GC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=CIQ(B50, "IQ_CUSTOM_BETA", "-104W", FT50, , "^TOPIX", "JPY", "H")</t>
        </r>
      </text>
    </comment>
    <comment ref="GD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=CIQ(B50, "IQ_CUSTOM_BETA", "-104W", FT50, , "^N225", "JPY", "H")</t>
        </r>
      </text>
    </comment>
    <comment ref="E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"IQ_REV", $C51)</t>
        </r>
      </text>
    </comment>
    <comment ref="F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"IQ_OTHER_REV", $C51)</t>
        </r>
      </text>
    </comment>
    <comment ref="G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"IQ_TOTAL_REV", $C51)</t>
        </r>
      </text>
    </comment>
    <comment ref="H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"IQ_COGS", $C51)</t>
        </r>
      </text>
    </comment>
    <comment ref="I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"IQ_GP", $C51)</t>
        </r>
      </text>
    </comment>
    <comment ref="J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"IQ_SGA_SUPPL", $C51)</t>
        </r>
      </text>
    </comment>
    <comment ref="K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"IQ_PROV_BAD_DEBTS", $C51)</t>
        </r>
      </text>
    </comment>
    <comment ref="L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"IQ_RD_EXP", $C51)</t>
        </r>
      </text>
    </comment>
    <comment ref="M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"IQ_DA_SUPPL", $C51)</t>
        </r>
      </text>
    </comment>
    <comment ref="N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"IQ_GW_INTAN_AMORT", $C51)</t>
        </r>
      </text>
    </comment>
    <comment ref="O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"IQ_OTHER_OPER", $C51)</t>
        </r>
      </text>
    </comment>
    <comment ref="P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"IQ_TOTAL_OTHER_OPER", $C51)</t>
        </r>
      </text>
    </comment>
    <comment ref="Q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"IQ_OPER_INC", $C51)</t>
        </r>
      </text>
    </comment>
    <comment ref="R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"IQ_INTEREST_EXP", $C51)</t>
        </r>
      </text>
    </comment>
    <comment ref="S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"IQ_INTEREST_INVEST_INC", $C51)</t>
        </r>
      </text>
    </comment>
    <comment ref="T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"IQ_NET_INTEREST_EXP", $C51)</t>
        </r>
      </text>
    </comment>
    <comment ref="U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"IQ_INC_EQUITY", $C51)</t>
        </r>
      </text>
    </comment>
    <comment ref="V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"IQ_CURRENCY_GAIN", $C51)</t>
        </r>
      </text>
    </comment>
    <comment ref="W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"IQ_OTHER_NON_OPER_EXP_SUPPL", $C51)</t>
        </r>
      </text>
    </comment>
    <comment ref="X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"IQ_EBT_EXCL", $C51)</t>
        </r>
      </text>
    </comment>
    <comment ref="Y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"IQ_IMPAIRMENT_GW", $C51)</t>
        </r>
      </text>
    </comment>
    <comment ref="Z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"IQ_GAIN_INVEST", $C51)</t>
        </r>
      </text>
    </comment>
    <comment ref="AA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"IQ_GAIN_ASSETS", $C51)</t>
        </r>
      </text>
    </comment>
    <comment ref="AB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"IQ_ASSET_WRITEDOWN", $C51)</t>
        </r>
      </text>
    </comment>
    <comment ref="AC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"IQ_OTHER_UNUSUAL_SUPPL", $C51)</t>
        </r>
      </text>
    </comment>
    <comment ref="AD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"IQ_EBT", $C51)</t>
        </r>
      </text>
    </comment>
    <comment ref="AE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"IQ_INC_TAX", $C51)</t>
        </r>
      </text>
    </comment>
    <comment ref="AF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"IQ_EARNING_CO", $C51)</t>
        </r>
      </text>
    </comment>
    <comment ref="AG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"IQ_DO", $C51)</t>
        </r>
      </text>
    </comment>
    <comment ref="AH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"IQ_EXTRA_ACC_ITEMS", $C51)</t>
        </r>
      </text>
    </comment>
    <comment ref="AI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"IQ_NI_COMPANY", $C51)</t>
        </r>
      </text>
    </comment>
    <comment ref="AJ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"IQ_MINORITY_INTEREST_IS", $C51)</t>
        </r>
      </text>
    </comment>
    <comment ref="AK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"IQ_NI", $C51)</t>
        </r>
      </text>
    </comment>
    <comment ref="AL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"IQ_PREF_DIV_OTHER", $C51)</t>
        </r>
      </text>
    </comment>
    <comment ref="AN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"IQ_BASIC_EPS_INCL", $C51)</t>
        </r>
      </text>
    </comment>
    <comment ref="AO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"IQ_BASIC_EPS_EXCL", $C51)</t>
        </r>
      </text>
    </comment>
    <comment ref="AP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"IQ_BASIC_WEIGHT", $C51)</t>
        </r>
      </text>
    </comment>
    <comment ref="AQ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"IQ_DILUT_EPS_INCL", $C51)</t>
        </r>
      </text>
    </comment>
    <comment ref="AR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"IQ_DILUT_EPS_EXCL", $C51)</t>
        </r>
      </text>
    </comment>
    <comment ref="AS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"IQ_DILUT_WEIGHT", $C51)</t>
        </r>
      </text>
    </comment>
    <comment ref="AT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"IQ_DIV_SHARE", $C51)</t>
        </r>
      </text>
    </comment>
    <comment ref="AU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=-CIQ($B51, "IQ_TOTAL_DIV_PAID_CF", $C51)/CIQ($B51, "IQ_NI", $C51)</t>
        </r>
      </text>
    </comment>
    <comment ref="AW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"IQ_EBITDA", $C51)</t>
        </r>
      </text>
    </comment>
    <comment ref="AX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"IQ_EBITA", $C51)</t>
        </r>
      </text>
    </comment>
    <comment ref="AY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"IQ_EBIT", $C51)</t>
        </r>
      </text>
    </comment>
    <comment ref="AZ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"IQ_EFFECT_TAX_RATE", $C51)/100</t>
        </r>
      </text>
    </comment>
    <comment ref="BA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"IQ_PERIODDATE_IS", $C51)</t>
        </r>
      </text>
    </comment>
    <comment ref="BC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"IQ_ADVERTISING", $C51)</t>
        </r>
      </text>
    </comment>
    <comment ref="BD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"IQ_SALES_MARKETING", $C51)</t>
        </r>
      </text>
    </comment>
    <comment ref="BE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"IQ_GA_EXP", $C51)</t>
        </r>
      </text>
    </comment>
    <comment ref="BF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"IQ_RD_EXP_FN", $C51)</t>
        </r>
      </text>
    </comment>
    <comment ref="BG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"IQ_NET_RENTAL_EXP", $C51)</t>
        </r>
      </text>
    </comment>
    <comment ref="BH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"IQ_IMPUT_OPER_LEASE_INT_EXP", $C51)</t>
        </r>
      </text>
    </comment>
    <comment ref="BI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"IQ_IMPUT_OPER_LEASE_DEPR", $C51)</t>
        </r>
      </text>
    </comment>
    <comment ref="BL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"IQ_CASH_EQUIV", $C51)</t>
        </r>
      </text>
    </comment>
    <comment ref="BM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"IQ_ST_INVEST", $C51)</t>
        </r>
      </text>
    </comment>
    <comment ref="BN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"IQ_CASH_ST_INVEST", $C51)</t>
        </r>
      </text>
    </comment>
    <comment ref="BO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"IQ_AR", $C51)</t>
        </r>
      </text>
    </comment>
    <comment ref="BP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"IQ_TOTAL_RECEIV", $C51)</t>
        </r>
      </text>
    </comment>
    <comment ref="BQ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"IQ_INVENTORY", $C51)</t>
        </r>
      </text>
    </comment>
    <comment ref="BR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"IQ_DEF_TAX_ASSETS_CURRENT", $C51)</t>
        </r>
      </text>
    </comment>
    <comment ref="BS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"IQ_OTHER_CA_SUPPL", $C51)</t>
        </r>
      </text>
    </comment>
    <comment ref="BT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"IQ_TOTAL_CA", $C51)</t>
        </r>
      </text>
    </comment>
    <comment ref="BU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"IQ_GPPE", $C51)</t>
        </r>
      </text>
    </comment>
    <comment ref="BV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"IQ_AD", $C51)</t>
        </r>
      </text>
    </comment>
    <comment ref="BW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"IQ_NPPE", $C51)</t>
        </r>
      </text>
    </comment>
    <comment ref="BX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"IQ_LT_INVEST", $C51)</t>
        </r>
      </text>
    </comment>
    <comment ref="BY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"IQ_GW", $C51)</t>
        </r>
      </text>
    </comment>
    <comment ref="BZ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"IQ_OTHER_INTAN", $C51)</t>
        </r>
      </text>
    </comment>
    <comment ref="CA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"IQ_LOANS_RECEIV_LT", $C51)</t>
        </r>
      </text>
    </comment>
    <comment ref="CB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"IQ_DEF_TAX_ASSETS_LT", $C51)</t>
        </r>
      </text>
    </comment>
    <comment ref="CC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"IQ_OTHER_LT_ASSETS", $C51)</t>
        </r>
      </text>
    </comment>
    <comment ref="CD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"IQ_TOTAL_ASSETS", $C51)</t>
        </r>
      </text>
    </comment>
    <comment ref="CF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"IQ_AP", $C51)</t>
        </r>
      </text>
    </comment>
    <comment ref="CG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"IQ_AE", $C51)</t>
        </r>
      </text>
    </comment>
    <comment ref="CH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"IQ_ST_DEBT", $C51)</t>
        </r>
      </text>
    </comment>
    <comment ref="CI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"IQ_CURRENT_PORT_DEBT", $C51)</t>
        </r>
      </text>
    </comment>
    <comment ref="CJ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"IQ_CURRENT_PORT_LEASES", $C51)</t>
        </r>
      </text>
    </comment>
    <comment ref="CK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"IQ_INC_TAX_PAY_CURRENT", $C51)</t>
        </r>
      </text>
    </comment>
    <comment ref="CL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"IQ_OTHER_CL_SUPPL", $C51)</t>
        </r>
      </text>
    </comment>
    <comment ref="CM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"IQ_TOTAL_CL", $C51)</t>
        </r>
      </text>
    </comment>
    <comment ref="CN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"IQ_LT_DEBT", $C51)</t>
        </r>
      </text>
    </comment>
    <comment ref="CO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"IQ_CAPITAL_LEASES", $C51)</t>
        </r>
      </text>
    </comment>
    <comment ref="CP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"IQ_PENSION", $C51)</t>
        </r>
      </text>
    </comment>
    <comment ref="CQ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"IQ_DEF_TAX_LIAB_LT", $C51)</t>
        </r>
      </text>
    </comment>
    <comment ref="CR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"IQ_OTHER_LIAB_LT", $C51)</t>
        </r>
      </text>
    </comment>
    <comment ref="CS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"IQ_TOTAL_LIAB", $C51)</t>
        </r>
      </text>
    </comment>
    <comment ref="CT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"IQ_COMMON", $C51)</t>
        </r>
      </text>
    </comment>
    <comment ref="CU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"IQ_APIC", $C51)</t>
        </r>
      </text>
    </comment>
    <comment ref="CV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"IQ_RE", $C51)</t>
        </r>
      </text>
    </comment>
    <comment ref="CW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"IQ_TREASURY", $C51)</t>
        </r>
      </text>
    </comment>
    <comment ref="CX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"IQ_OTHER_EQUITY", $C51)</t>
        </r>
      </text>
    </comment>
    <comment ref="CY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"IQ_TOTAL_COMMON_EQUITY", $C51)</t>
        </r>
      </text>
    </comment>
    <comment ref="CZ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"IQ_MINORITY_INTEREST", $C51)</t>
        </r>
      </text>
    </comment>
    <comment ref="DA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"IQ_TOTAL_EQUITY", $C51)</t>
        </r>
      </text>
    </comment>
    <comment ref="DB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"IQ_TOTAL_LIAB_EQUITY", $C51)</t>
        </r>
      </text>
    </comment>
    <comment ref="DD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"IQ_TOTAL_OUTSTANDING_FILING_DATE", $C51)</t>
        </r>
      </text>
    </comment>
    <comment ref="DE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"IQ_TOTAL_OUTSTANDING_BS_DATE", $C51)</t>
        </r>
      </text>
    </comment>
    <comment ref="DF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"IQ_BV_SHARE", $C51)</t>
        </r>
      </text>
    </comment>
    <comment ref="DG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"IQ_TOTAL_DEBT", $C51)</t>
        </r>
      </text>
    </comment>
    <comment ref="DH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"IQ_NET_DEBT", $C51)</t>
        </r>
      </text>
    </comment>
    <comment ref="DI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"IQ_DEBT_EQUIV_NET_PBO", $C51)</t>
        </r>
      </text>
    </comment>
    <comment ref="DJ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"IQ_DEBT_EQUIV_OPER_LEASE", $C51)</t>
        </r>
      </text>
    </comment>
    <comment ref="DK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"IQ_MINORITY_INTEREST_TOTAL", $C51)</t>
        </r>
      </text>
    </comment>
    <comment ref="DL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"IQ_EQUITY_METHOD", $C51)</t>
        </r>
      </text>
    </comment>
    <comment ref="DM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"IQ_RAW_INV", $C51)</t>
        </r>
      </text>
    </comment>
    <comment ref="DN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"IQ_WIP_INV", $C51)</t>
        </r>
      </text>
    </comment>
    <comment ref="DO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"IQ_FINISHED_INV", $C51)</t>
        </r>
      </text>
    </comment>
    <comment ref="DP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"IQ_LAND", $C51)</t>
        </r>
      </text>
    </comment>
    <comment ref="DQ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"IQ_BUILDINGS", $C51)</t>
        </r>
      </text>
    </comment>
    <comment ref="DR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"IQ_MACHINERY", $C51)</t>
        </r>
      </text>
    </comment>
    <comment ref="DS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"IQ_CIP", $C51)</t>
        </r>
      </text>
    </comment>
    <comment ref="DT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"IQ_FULL_TIME", $C51)</t>
        </r>
      </text>
    </comment>
    <comment ref="DU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"IQ_PART_TIME", $C51)</t>
        </r>
      </text>
    </comment>
    <comment ref="DW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"IQ_NI_CF", $C51)</t>
        </r>
      </text>
    </comment>
    <comment ref="DX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"IQ_DA_SUPPL_CF", $C51)</t>
        </r>
      </text>
    </comment>
    <comment ref="DY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"IQ_GW_INTAN_AMORT_CF", $C51)</t>
        </r>
      </text>
    </comment>
    <comment ref="DZ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"IQ_DA_CF", $C51)</t>
        </r>
      </text>
    </comment>
    <comment ref="EA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"IQ_MINORITY_INTEREST_CF", $C51)</t>
        </r>
      </text>
    </comment>
    <comment ref="EB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"IQ_GAIN_ASSETS_CF", $C51)</t>
        </r>
      </text>
    </comment>
    <comment ref="EC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"IQ_GAIN_INVEST_CF", $C51)</t>
        </r>
      </text>
    </comment>
    <comment ref="ED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"IQ_ASSET_WRITEDOWN_CF", $C51)</t>
        </r>
      </text>
    </comment>
    <comment ref="EE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"IQ_INC_EQUITY_CF", $C51)</t>
        </r>
      </text>
    </comment>
    <comment ref="EF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"IQ_PROV_BAD_DEBTS_CF", $C51)</t>
        </r>
      </text>
    </comment>
    <comment ref="EG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"IQ_OTHER_OPER_ACT", $C51)</t>
        </r>
      </text>
    </comment>
    <comment ref="EH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"IQ_CHANGE_AR", $C51)</t>
        </r>
      </text>
    </comment>
    <comment ref="EI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"IQ_CHANGE_INVENTORY", $C51)</t>
        </r>
      </text>
    </comment>
    <comment ref="EJ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"IQ_CHANGE_AP", $C51)</t>
        </r>
      </text>
    </comment>
    <comment ref="EK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"IQ_CHANGE_OTHER_NET_OPER_ASSETS", $C51)</t>
        </r>
      </text>
    </comment>
    <comment ref="EL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"IQ_CASH_OPER", $C51)</t>
        </r>
      </text>
    </comment>
    <comment ref="EM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"IQ_CAPEX", $C51)</t>
        </r>
      </text>
    </comment>
    <comment ref="EN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"IQ_SALE_PPE_CF", $C51)</t>
        </r>
      </text>
    </comment>
    <comment ref="EO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"IQ_CASH_ACQUIRE_CF", $C51)</t>
        </r>
      </text>
    </comment>
    <comment ref="EP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"IQ_DIVEST_CF", $C51)</t>
        </r>
      </text>
    </comment>
    <comment ref="EQ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"IQ_SALE_INTAN_CF", $C51)</t>
        </r>
      </text>
    </comment>
    <comment ref="ER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"IQ_INVEST_SECURITY_CF", $C51)</t>
        </r>
      </text>
    </comment>
    <comment ref="ES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"IQ_INVEST_LOANS_CF", $C51)</t>
        </r>
      </text>
    </comment>
    <comment ref="ET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"IQ_OTHER_INVEST_ACT_SUPPL", $C51)</t>
        </r>
      </text>
    </comment>
    <comment ref="EU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"IQ_CASH_INVEST", $C51)</t>
        </r>
      </text>
    </comment>
    <comment ref="EV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"IQ_ST_DEBT_ISSUED", $C51)</t>
        </r>
      </text>
    </comment>
    <comment ref="EW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"IQ_LT_DEBT_ISSUED", $C51)</t>
        </r>
      </text>
    </comment>
    <comment ref="EX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"IQ_TOTAL_DEBT_ISSUED", $C51)</t>
        </r>
      </text>
    </comment>
    <comment ref="EY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"IQ_ST_DEBT_REPAID", $C51)</t>
        </r>
      </text>
    </comment>
    <comment ref="EZ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"IQ_LT_DEBT_REPAID", $C51)</t>
        </r>
      </text>
    </comment>
    <comment ref="FA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"IQ_TOTAL_DEBT_REPAID", $C51)</t>
        </r>
      </text>
    </comment>
    <comment ref="FB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"IQ_COMMON_ISSUED", $C51)</t>
        </r>
      </text>
    </comment>
    <comment ref="FC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"IQ_COMMON_REP", $C51)</t>
        </r>
      </text>
    </comment>
    <comment ref="FD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"IQ_COMMON_DIV_CF", $C51)</t>
        </r>
      </text>
    </comment>
    <comment ref="FE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"IQ_COMMON_PREF_DIV_CF", $C51)</t>
        </r>
      </text>
    </comment>
    <comment ref="FF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"IQ_TOTAL_DIV_PAID_CF", $C51)</t>
        </r>
      </text>
    </comment>
    <comment ref="FG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"IQ_SPECIAL_DIV_CF", $C51)</t>
        </r>
      </text>
    </comment>
    <comment ref="FH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"IQ_OTHER_FINANCE_ACT_SUPPL", $C51)</t>
        </r>
      </text>
    </comment>
    <comment ref="FI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"IQ_CASH_FINAN", $C51)</t>
        </r>
      </text>
    </comment>
    <comment ref="FJ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"IQ_FX", $C51)</t>
        </r>
      </text>
    </comment>
    <comment ref="FK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"IQ_NET_CHANGE", $C51)</t>
        </r>
      </text>
    </comment>
    <comment ref="FM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"IQ_CASH_INTEREST", $C51)</t>
        </r>
      </text>
    </comment>
    <comment ref="FN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"IQ_CASH_TAXES", $C51)</t>
        </r>
      </text>
    </comment>
    <comment ref="FO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"IQ_LEVERED_FCF", $C51)</t>
        </r>
      </text>
    </comment>
    <comment ref="FP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"IQ_UNLEVERED_FCF", $C51)</t>
        </r>
      </text>
    </comment>
    <comment ref="FQ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"IQ_CHANGE_NET_WORKING_CAPITAL", $C51)</t>
        </r>
      </text>
    </comment>
    <comment ref="FR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"IQ_NET_DEBT_ISSUED", $C51)</t>
        </r>
      </text>
    </comment>
    <comment ref="FS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"IQ_FILING_CURRENCY", $C51)</t>
        </r>
      </text>
    </comment>
    <comment ref="FT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"IQ_PERIODDATE_IS", $C51)</t>
        </r>
      </text>
    </comment>
    <comment ref="FU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"IQ_PERIODLENGTH_IS", $C51)</t>
        </r>
      </text>
    </comment>
    <comment ref="FV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"IQ_MARKETCAP", $FT51)</t>
        </r>
      </text>
    </comment>
    <comment ref="FW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"IQ_CUSTOM_BETA", $FT51)</t>
        </r>
      </text>
    </comment>
    <comment ref="FX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"IQ_BETA_5YR", $FT51)</t>
        </r>
      </text>
    </comment>
    <comment ref="FY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"IQ_BETA_2YR", $FT51)</t>
        </r>
      </text>
    </comment>
    <comment ref="FZ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"IQ_BETA_1YR", $FT51)</t>
        </r>
      </text>
    </comment>
    <comment ref="GC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=CIQ(B51, "IQ_CUSTOM_BETA", "-104W", FT51, , "^TOPIX", "JPY", "H")</t>
        </r>
      </text>
    </comment>
    <comment ref="GD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=CIQ(B51, "IQ_CUSTOM_BETA", "-104W", FT51, , "^N225", "JPY", "H")</t>
        </r>
      </text>
    </comment>
    <comment ref="E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"IQ_REV", $C52)</t>
        </r>
      </text>
    </comment>
    <comment ref="F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"IQ_OTHER_REV", $C52)</t>
        </r>
      </text>
    </comment>
    <comment ref="G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"IQ_TOTAL_REV", $C52)</t>
        </r>
      </text>
    </comment>
    <comment ref="H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"IQ_COGS", $C52)</t>
        </r>
      </text>
    </comment>
    <comment ref="I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"IQ_GP", $C52)</t>
        </r>
      </text>
    </comment>
    <comment ref="J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"IQ_SGA_SUPPL", $C52)</t>
        </r>
      </text>
    </comment>
    <comment ref="K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"IQ_PROV_BAD_DEBTS", $C52)</t>
        </r>
      </text>
    </comment>
    <comment ref="L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"IQ_RD_EXP", $C52)</t>
        </r>
      </text>
    </comment>
    <comment ref="M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"IQ_DA_SUPPL", $C52)</t>
        </r>
      </text>
    </comment>
    <comment ref="N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"IQ_GW_INTAN_AMORT", $C52)</t>
        </r>
      </text>
    </comment>
    <comment ref="O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"IQ_OTHER_OPER", $C52)</t>
        </r>
      </text>
    </comment>
    <comment ref="P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"IQ_TOTAL_OTHER_OPER", $C52)</t>
        </r>
      </text>
    </comment>
    <comment ref="Q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"IQ_OPER_INC", $C52)</t>
        </r>
      </text>
    </comment>
    <comment ref="R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"IQ_INTEREST_EXP", $C52)</t>
        </r>
      </text>
    </comment>
    <comment ref="S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"IQ_INTEREST_INVEST_INC", $C52)</t>
        </r>
      </text>
    </comment>
    <comment ref="T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"IQ_NET_INTEREST_EXP", $C52)</t>
        </r>
      </text>
    </comment>
    <comment ref="U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"IQ_INC_EQUITY", $C52)</t>
        </r>
      </text>
    </comment>
    <comment ref="V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"IQ_CURRENCY_GAIN", $C52)</t>
        </r>
      </text>
    </comment>
    <comment ref="W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"IQ_OTHER_NON_OPER_EXP_SUPPL", $C52)</t>
        </r>
      </text>
    </comment>
    <comment ref="X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"IQ_EBT_EXCL", $C52)</t>
        </r>
      </text>
    </comment>
    <comment ref="Y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"IQ_IMPAIRMENT_GW", $C52)</t>
        </r>
      </text>
    </comment>
    <comment ref="Z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"IQ_GAIN_INVEST", $C52)</t>
        </r>
      </text>
    </comment>
    <comment ref="AA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"IQ_GAIN_ASSETS", $C52)</t>
        </r>
      </text>
    </comment>
    <comment ref="AB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"IQ_ASSET_WRITEDOWN", $C52)</t>
        </r>
      </text>
    </comment>
    <comment ref="AC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"IQ_OTHER_UNUSUAL_SUPPL", $C52)</t>
        </r>
      </text>
    </comment>
    <comment ref="AD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"IQ_EBT", $C52)</t>
        </r>
      </text>
    </comment>
    <comment ref="AE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"IQ_INC_TAX", $C52)</t>
        </r>
      </text>
    </comment>
    <comment ref="AF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"IQ_EARNING_CO", $C52)</t>
        </r>
      </text>
    </comment>
    <comment ref="AG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"IQ_DO", $C52)</t>
        </r>
      </text>
    </comment>
    <comment ref="AH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"IQ_EXTRA_ACC_ITEMS", $C52)</t>
        </r>
      </text>
    </comment>
    <comment ref="AI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"IQ_NI_COMPANY", $C52)</t>
        </r>
      </text>
    </comment>
    <comment ref="AJ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"IQ_MINORITY_INTEREST_IS", $C52)</t>
        </r>
      </text>
    </comment>
    <comment ref="AK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"IQ_NI", $C52)</t>
        </r>
      </text>
    </comment>
    <comment ref="AL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"IQ_PREF_DIV_OTHER", $C52)</t>
        </r>
      </text>
    </comment>
    <comment ref="AN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"IQ_BASIC_EPS_INCL", $C52)</t>
        </r>
      </text>
    </comment>
    <comment ref="AO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"IQ_BASIC_EPS_EXCL", $C52)</t>
        </r>
      </text>
    </comment>
    <comment ref="AP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"IQ_BASIC_WEIGHT", $C52)</t>
        </r>
      </text>
    </comment>
    <comment ref="AQ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"IQ_DILUT_EPS_INCL", $C52)</t>
        </r>
      </text>
    </comment>
    <comment ref="AR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"IQ_DILUT_EPS_EXCL", $C52)</t>
        </r>
      </text>
    </comment>
    <comment ref="AS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"IQ_DILUT_WEIGHT", $C52)</t>
        </r>
      </text>
    </comment>
    <comment ref="AT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"IQ_DIV_SHARE", $C52)</t>
        </r>
      </text>
    </comment>
    <comment ref="AU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=-CIQ($B52, "IQ_TOTAL_DIV_PAID_CF", $C52)/CIQ($B52, "IQ_NI", $C52)</t>
        </r>
      </text>
    </comment>
    <comment ref="AW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"IQ_EBITDA", $C52)</t>
        </r>
      </text>
    </comment>
    <comment ref="AX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"IQ_EBITA", $C52)</t>
        </r>
      </text>
    </comment>
    <comment ref="AY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"IQ_EBIT", $C52)</t>
        </r>
      </text>
    </comment>
    <comment ref="AZ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"IQ_EFFECT_TAX_RATE", $C52)/100</t>
        </r>
      </text>
    </comment>
    <comment ref="BA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"IQ_PERIODDATE_IS", $C52)</t>
        </r>
      </text>
    </comment>
    <comment ref="BC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"IQ_ADVERTISING", $C52)</t>
        </r>
      </text>
    </comment>
    <comment ref="BD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"IQ_SALES_MARKETING", $C52)</t>
        </r>
      </text>
    </comment>
    <comment ref="BE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"IQ_GA_EXP", $C52)</t>
        </r>
      </text>
    </comment>
    <comment ref="BF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"IQ_RD_EXP_FN", $C52)</t>
        </r>
      </text>
    </comment>
    <comment ref="BG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"IQ_NET_RENTAL_EXP", $C52)</t>
        </r>
      </text>
    </comment>
    <comment ref="BH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"IQ_IMPUT_OPER_LEASE_INT_EXP", $C52)</t>
        </r>
      </text>
    </comment>
    <comment ref="BI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"IQ_IMPUT_OPER_LEASE_DEPR", $C52)</t>
        </r>
      </text>
    </comment>
    <comment ref="BL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"IQ_CASH_EQUIV", $C52)</t>
        </r>
      </text>
    </comment>
    <comment ref="BM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"IQ_ST_INVEST", $C52)</t>
        </r>
      </text>
    </comment>
    <comment ref="BN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"IQ_CASH_ST_INVEST", $C52)</t>
        </r>
      </text>
    </comment>
    <comment ref="BO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"IQ_AR", $C52)</t>
        </r>
      </text>
    </comment>
    <comment ref="BP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"IQ_TOTAL_RECEIV", $C52)</t>
        </r>
      </text>
    </comment>
    <comment ref="BQ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"IQ_INVENTORY", $C52)</t>
        </r>
      </text>
    </comment>
    <comment ref="BR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"IQ_DEF_TAX_ASSETS_CURRENT", $C52)</t>
        </r>
      </text>
    </comment>
    <comment ref="BS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"IQ_OTHER_CA_SUPPL", $C52)</t>
        </r>
      </text>
    </comment>
    <comment ref="BT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"IQ_TOTAL_CA", $C52)</t>
        </r>
      </text>
    </comment>
    <comment ref="BU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"IQ_GPPE", $C52)</t>
        </r>
      </text>
    </comment>
    <comment ref="BV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"IQ_AD", $C52)</t>
        </r>
      </text>
    </comment>
    <comment ref="BW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"IQ_NPPE", $C52)</t>
        </r>
      </text>
    </comment>
    <comment ref="BX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"IQ_LT_INVEST", $C52)</t>
        </r>
      </text>
    </comment>
    <comment ref="BY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"IQ_GW", $C52)</t>
        </r>
      </text>
    </comment>
    <comment ref="BZ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"IQ_OTHER_INTAN", $C52)</t>
        </r>
      </text>
    </comment>
    <comment ref="CA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"IQ_LOANS_RECEIV_LT", $C52)</t>
        </r>
      </text>
    </comment>
    <comment ref="CB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"IQ_DEF_TAX_ASSETS_LT", $C52)</t>
        </r>
      </text>
    </comment>
    <comment ref="CC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"IQ_OTHER_LT_ASSETS", $C52)</t>
        </r>
      </text>
    </comment>
    <comment ref="CD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"IQ_TOTAL_ASSETS", $C52)</t>
        </r>
      </text>
    </comment>
    <comment ref="CF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"IQ_AP", $C52)</t>
        </r>
      </text>
    </comment>
    <comment ref="CG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"IQ_AE", $C52)</t>
        </r>
      </text>
    </comment>
    <comment ref="CH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"IQ_ST_DEBT", $C52)</t>
        </r>
      </text>
    </comment>
    <comment ref="CI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"IQ_CURRENT_PORT_DEBT", $C52)</t>
        </r>
      </text>
    </comment>
    <comment ref="CJ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"IQ_CURRENT_PORT_LEASES", $C52)</t>
        </r>
      </text>
    </comment>
    <comment ref="CK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"IQ_INC_TAX_PAY_CURRENT", $C52)</t>
        </r>
      </text>
    </comment>
    <comment ref="CL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"IQ_OTHER_CL_SUPPL", $C52)</t>
        </r>
      </text>
    </comment>
    <comment ref="CM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"IQ_TOTAL_CL", $C52)</t>
        </r>
      </text>
    </comment>
    <comment ref="CN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"IQ_LT_DEBT", $C52)</t>
        </r>
      </text>
    </comment>
    <comment ref="CO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"IQ_CAPITAL_LEASES", $C52)</t>
        </r>
      </text>
    </comment>
    <comment ref="CP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"IQ_PENSION", $C52)</t>
        </r>
      </text>
    </comment>
    <comment ref="CQ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"IQ_DEF_TAX_LIAB_LT", $C52)</t>
        </r>
      </text>
    </comment>
    <comment ref="CR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"IQ_OTHER_LIAB_LT", $C52)</t>
        </r>
      </text>
    </comment>
    <comment ref="CS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"IQ_TOTAL_LIAB", $C52)</t>
        </r>
      </text>
    </comment>
    <comment ref="CT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"IQ_COMMON", $C52)</t>
        </r>
      </text>
    </comment>
    <comment ref="CU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"IQ_APIC", $C52)</t>
        </r>
      </text>
    </comment>
    <comment ref="CV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"IQ_RE", $C52)</t>
        </r>
      </text>
    </comment>
    <comment ref="CW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"IQ_TREASURY", $C52)</t>
        </r>
      </text>
    </comment>
    <comment ref="CX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"IQ_OTHER_EQUITY", $C52)</t>
        </r>
      </text>
    </comment>
    <comment ref="CY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"IQ_TOTAL_COMMON_EQUITY", $C52)</t>
        </r>
      </text>
    </comment>
    <comment ref="CZ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"IQ_MINORITY_INTEREST", $C52)</t>
        </r>
      </text>
    </comment>
    <comment ref="DA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"IQ_TOTAL_EQUITY", $C52)</t>
        </r>
      </text>
    </comment>
    <comment ref="DB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"IQ_TOTAL_LIAB_EQUITY", $C52)</t>
        </r>
      </text>
    </comment>
    <comment ref="DD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"IQ_TOTAL_OUTSTANDING_FILING_DATE", $C52)</t>
        </r>
      </text>
    </comment>
    <comment ref="DE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"IQ_TOTAL_OUTSTANDING_BS_DATE", $C52)</t>
        </r>
      </text>
    </comment>
    <comment ref="DF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"IQ_BV_SHARE", $C52)</t>
        </r>
      </text>
    </comment>
    <comment ref="DG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"IQ_TOTAL_DEBT", $C52)</t>
        </r>
      </text>
    </comment>
    <comment ref="DH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"IQ_NET_DEBT", $C52)</t>
        </r>
      </text>
    </comment>
    <comment ref="DI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"IQ_DEBT_EQUIV_NET_PBO", $C52)</t>
        </r>
      </text>
    </comment>
    <comment ref="DJ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"IQ_DEBT_EQUIV_OPER_LEASE", $C52)</t>
        </r>
      </text>
    </comment>
    <comment ref="DK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"IQ_MINORITY_INTEREST_TOTAL", $C52)</t>
        </r>
      </text>
    </comment>
    <comment ref="DL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"IQ_EQUITY_METHOD", $C52)</t>
        </r>
      </text>
    </comment>
    <comment ref="DM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"IQ_RAW_INV", $C52)</t>
        </r>
      </text>
    </comment>
    <comment ref="DN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"IQ_WIP_INV", $C52)</t>
        </r>
      </text>
    </comment>
    <comment ref="DO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"IQ_FINISHED_INV", $C52)</t>
        </r>
      </text>
    </comment>
    <comment ref="DP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"IQ_LAND", $C52)</t>
        </r>
      </text>
    </comment>
    <comment ref="DQ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"IQ_BUILDINGS", $C52)</t>
        </r>
      </text>
    </comment>
    <comment ref="DR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"IQ_MACHINERY", $C52)</t>
        </r>
      </text>
    </comment>
    <comment ref="DS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"IQ_CIP", $C52)</t>
        </r>
      </text>
    </comment>
    <comment ref="DT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"IQ_FULL_TIME", $C52)</t>
        </r>
      </text>
    </comment>
    <comment ref="DU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"IQ_PART_TIME", $C52)</t>
        </r>
      </text>
    </comment>
    <comment ref="DW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"IQ_NI_CF", $C52)</t>
        </r>
      </text>
    </comment>
    <comment ref="DX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"IQ_DA_SUPPL_CF", $C52)</t>
        </r>
      </text>
    </comment>
    <comment ref="DY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"IQ_GW_INTAN_AMORT_CF", $C52)</t>
        </r>
      </text>
    </comment>
    <comment ref="DZ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"IQ_DA_CF", $C52)</t>
        </r>
      </text>
    </comment>
    <comment ref="EA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"IQ_MINORITY_INTEREST_CF", $C52)</t>
        </r>
      </text>
    </comment>
    <comment ref="EB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"IQ_GAIN_ASSETS_CF", $C52)</t>
        </r>
      </text>
    </comment>
    <comment ref="EC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"IQ_GAIN_INVEST_CF", $C52)</t>
        </r>
      </text>
    </comment>
    <comment ref="ED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"IQ_ASSET_WRITEDOWN_CF", $C52)</t>
        </r>
      </text>
    </comment>
    <comment ref="EE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"IQ_INC_EQUITY_CF", $C52)</t>
        </r>
      </text>
    </comment>
    <comment ref="EF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"IQ_PROV_BAD_DEBTS_CF", $C52)</t>
        </r>
      </text>
    </comment>
    <comment ref="EG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"IQ_OTHER_OPER_ACT", $C52)</t>
        </r>
      </text>
    </comment>
    <comment ref="EH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"IQ_CHANGE_AR", $C52)</t>
        </r>
      </text>
    </comment>
    <comment ref="EI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"IQ_CHANGE_INVENTORY", $C52)</t>
        </r>
      </text>
    </comment>
    <comment ref="EJ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"IQ_CHANGE_AP", $C52)</t>
        </r>
      </text>
    </comment>
    <comment ref="EK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"IQ_CHANGE_OTHER_NET_OPER_ASSETS", $C52)</t>
        </r>
      </text>
    </comment>
    <comment ref="EL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"IQ_CASH_OPER", $C52)</t>
        </r>
      </text>
    </comment>
    <comment ref="EM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"IQ_CAPEX", $C52)</t>
        </r>
      </text>
    </comment>
    <comment ref="EN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"IQ_SALE_PPE_CF", $C52)</t>
        </r>
      </text>
    </comment>
    <comment ref="EO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"IQ_CASH_ACQUIRE_CF", $C52)</t>
        </r>
      </text>
    </comment>
    <comment ref="EP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"IQ_DIVEST_CF", $C52)</t>
        </r>
      </text>
    </comment>
    <comment ref="EQ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"IQ_SALE_INTAN_CF", $C52)</t>
        </r>
      </text>
    </comment>
    <comment ref="ER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"IQ_INVEST_SECURITY_CF", $C52)</t>
        </r>
      </text>
    </comment>
    <comment ref="ES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"IQ_INVEST_LOANS_CF", $C52)</t>
        </r>
      </text>
    </comment>
    <comment ref="ET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"IQ_OTHER_INVEST_ACT_SUPPL", $C52)</t>
        </r>
      </text>
    </comment>
    <comment ref="EU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"IQ_CASH_INVEST", $C52)</t>
        </r>
      </text>
    </comment>
    <comment ref="EV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"IQ_ST_DEBT_ISSUED", $C52)</t>
        </r>
      </text>
    </comment>
    <comment ref="EW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"IQ_LT_DEBT_ISSUED", $C52)</t>
        </r>
      </text>
    </comment>
    <comment ref="EX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"IQ_TOTAL_DEBT_ISSUED", $C52)</t>
        </r>
      </text>
    </comment>
    <comment ref="EY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"IQ_ST_DEBT_REPAID", $C52)</t>
        </r>
      </text>
    </comment>
    <comment ref="EZ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"IQ_LT_DEBT_REPAID", $C52)</t>
        </r>
      </text>
    </comment>
    <comment ref="FA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"IQ_TOTAL_DEBT_REPAID", $C52)</t>
        </r>
      </text>
    </comment>
    <comment ref="FB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"IQ_COMMON_ISSUED", $C52)</t>
        </r>
      </text>
    </comment>
    <comment ref="FC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"IQ_COMMON_REP", $C52)</t>
        </r>
      </text>
    </comment>
    <comment ref="FD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"IQ_COMMON_DIV_CF", $C52)</t>
        </r>
      </text>
    </comment>
    <comment ref="FE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"IQ_COMMON_PREF_DIV_CF", $C52)</t>
        </r>
      </text>
    </comment>
    <comment ref="FF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"IQ_TOTAL_DIV_PAID_CF", $C52)</t>
        </r>
      </text>
    </comment>
    <comment ref="FG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"IQ_SPECIAL_DIV_CF", $C52)</t>
        </r>
      </text>
    </comment>
    <comment ref="FH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"IQ_OTHER_FINANCE_ACT_SUPPL", $C52)</t>
        </r>
      </text>
    </comment>
    <comment ref="FI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"IQ_CASH_FINAN", $C52)</t>
        </r>
      </text>
    </comment>
    <comment ref="FJ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"IQ_FX", $C52)</t>
        </r>
      </text>
    </comment>
    <comment ref="FK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"IQ_NET_CHANGE", $C52)</t>
        </r>
      </text>
    </comment>
    <comment ref="FM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"IQ_CASH_INTEREST", $C52)</t>
        </r>
      </text>
    </comment>
    <comment ref="FN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"IQ_CASH_TAXES", $C52)</t>
        </r>
      </text>
    </comment>
    <comment ref="FO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"IQ_LEVERED_FCF", $C52)</t>
        </r>
      </text>
    </comment>
    <comment ref="FP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"IQ_UNLEVERED_FCF", $C52)</t>
        </r>
      </text>
    </comment>
    <comment ref="FQ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"IQ_CHANGE_NET_WORKING_CAPITAL", $C52)</t>
        </r>
      </text>
    </comment>
    <comment ref="FR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"IQ_NET_DEBT_ISSUED", $C52)</t>
        </r>
      </text>
    </comment>
    <comment ref="FS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"IQ_FILING_CURRENCY", $C52)</t>
        </r>
      </text>
    </comment>
    <comment ref="FT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"IQ_PERIODDATE_IS", $C52)</t>
        </r>
      </text>
    </comment>
    <comment ref="FU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"IQ_PERIODLENGTH_IS", $C52)</t>
        </r>
      </text>
    </comment>
    <comment ref="FV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"IQ_MARKETCAP", $FT52)</t>
        </r>
      </text>
    </comment>
    <comment ref="FW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"IQ_CUSTOM_BETA", $FT52)</t>
        </r>
      </text>
    </comment>
    <comment ref="FX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"IQ_BETA_5YR", $FT52)</t>
        </r>
      </text>
    </comment>
    <comment ref="FY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"IQ_BETA_2YR", $FT52)</t>
        </r>
      </text>
    </comment>
    <comment ref="FZ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"IQ_BETA_1YR", $FT52)</t>
        </r>
      </text>
    </comment>
    <comment ref="GC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=CIQ(B52, "IQ_CUSTOM_BETA", "-104W", FT52, , "^TOPIX", "JPY", "H")</t>
        </r>
      </text>
    </comment>
    <comment ref="GD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=CIQ(B52, "IQ_CUSTOM_BETA", "-104W", FT52, , "^N225", "JPY", "H")</t>
        </r>
      </text>
    </comment>
    <comment ref="E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"IQ_REV", $C53)</t>
        </r>
      </text>
    </comment>
    <comment ref="F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"IQ_OTHER_REV", $C53)</t>
        </r>
      </text>
    </comment>
    <comment ref="G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"IQ_TOTAL_REV", $C53)</t>
        </r>
      </text>
    </comment>
    <comment ref="H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"IQ_COGS", $C53)</t>
        </r>
      </text>
    </comment>
    <comment ref="I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"IQ_GP", $C53)</t>
        </r>
      </text>
    </comment>
    <comment ref="J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"IQ_SGA_SUPPL", $C53)</t>
        </r>
      </text>
    </comment>
    <comment ref="K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"IQ_PROV_BAD_DEBTS", $C53)</t>
        </r>
      </text>
    </comment>
    <comment ref="L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"IQ_RD_EXP", $C53)</t>
        </r>
      </text>
    </comment>
    <comment ref="M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"IQ_DA_SUPPL", $C53)</t>
        </r>
      </text>
    </comment>
    <comment ref="N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"IQ_GW_INTAN_AMORT", $C53)</t>
        </r>
      </text>
    </comment>
    <comment ref="O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"IQ_OTHER_OPER", $C53)</t>
        </r>
      </text>
    </comment>
    <comment ref="P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"IQ_TOTAL_OTHER_OPER", $C53)</t>
        </r>
      </text>
    </comment>
    <comment ref="Q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"IQ_OPER_INC", $C53)</t>
        </r>
      </text>
    </comment>
    <comment ref="R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"IQ_INTEREST_EXP", $C53)</t>
        </r>
      </text>
    </comment>
    <comment ref="S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"IQ_INTEREST_INVEST_INC", $C53)</t>
        </r>
      </text>
    </comment>
    <comment ref="T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"IQ_NET_INTEREST_EXP", $C53)</t>
        </r>
      </text>
    </comment>
    <comment ref="U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"IQ_INC_EQUITY", $C53)</t>
        </r>
      </text>
    </comment>
    <comment ref="V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"IQ_CURRENCY_GAIN", $C53)</t>
        </r>
      </text>
    </comment>
    <comment ref="W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"IQ_OTHER_NON_OPER_EXP_SUPPL", $C53)</t>
        </r>
      </text>
    </comment>
    <comment ref="X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"IQ_EBT_EXCL", $C53)</t>
        </r>
      </text>
    </comment>
    <comment ref="Y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"IQ_IMPAIRMENT_GW", $C53)</t>
        </r>
      </text>
    </comment>
    <comment ref="Z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"IQ_GAIN_INVEST", $C53)</t>
        </r>
      </text>
    </comment>
    <comment ref="AA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"IQ_GAIN_ASSETS", $C53)</t>
        </r>
      </text>
    </comment>
    <comment ref="AB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"IQ_ASSET_WRITEDOWN", $C53)</t>
        </r>
      </text>
    </comment>
    <comment ref="AC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"IQ_OTHER_UNUSUAL_SUPPL", $C53)</t>
        </r>
      </text>
    </comment>
    <comment ref="AD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"IQ_EBT", $C53)</t>
        </r>
      </text>
    </comment>
    <comment ref="AE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"IQ_INC_TAX", $C53)</t>
        </r>
      </text>
    </comment>
    <comment ref="AF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"IQ_EARNING_CO", $C53)</t>
        </r>
      </text>
    </comment>
    <comment ref="AG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"IQ_DO", $C53)</t>
        </r>
      </text>
    </comment>
    <comment ref="AH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"IQ_EXTRA_ACC_ITEMS", $C53)</t>
        </r>
      </text>
    </comment>
    <comment ref="AI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"IQ_NI_COMPANY", $C53)</t>
        </r>
      </text>
    </comment>
    <comment ref="AJ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"IQ_MINORITY_INTEREST_IS", $C53)</t>
        </r>
      </text>
    </comment>
    <comment ref="AK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"IQ_NI", $C53)</t>
        </r>
      </text>
    </comment>
    <comment ref="AL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"IQ_PREF_DIV_OTHER", $C53)</t>
        </r>
      </text>
    </comment>
    <comment ref="AN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"IQ_BASIC_EPS_INCL", $C53)</t>
        </r>
      </text>
    </comment>
    <comment ref="AO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"IQ_BASIC_EPS_EXCL", $C53)</t>
        </r>
      </text>
    </comment>
    <comment ref="AP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"IQ_BASIC_WEIGHT", $C53)</t>
        </r>
      </text>
    </comment>
    <comment ref="AQ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"IQ_DILUT_EPS_INCL", $C53)</t>
        </r>
      </text>
    </comment>
    <comment ref="AR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"IQ_DILUT_EPS_EXCL", $C53)</t>
        </r>
      </text>
    </comment>
    <comment ref="AS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"IQ_DILUT_WEIGHT", $C53)</t>
        </r>
      </text>
    </comment>
    <comment ref="AT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"IQ_DIV_SHARE", $C53)</t>
        </r>
      </text>
    </comment>
    <comment ref="AU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=-CIQ($B53, "IQ_TOTAL_DIV_PAID_CF", $C53)/CIQ($B53, "IQ_NI", $C53)</t>
        </r>
      </text>
    </comment>
    <comment ref="AW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"IQ_EBITDA", $C53)</t>
        </r>
      </text>
    </comment>
    <comment ref="AX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"IQ_EBITA", $C53)</t>
        </r>
      </text>
    </comment>
    <comment ref="AY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"IQ_EBIT", $C53)</t>
        </r>
      </text>
    </comment>
    <comment ref="AZ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"IQ_EFFECT_TAX_RATE", $C53)/100</t>
        </r>
      </text>
    </comment>
    <comment ref="BA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"IQ_PERIODDATE_IS", $C53)</t>
        </r>
      </text>
    </comment>
    <comment ref="BC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"IQ_ADVERTISING", $C53)</t>
        </r>
      </text>
    </comment>
    <comment ref="BD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"IQ_SALES_MARKETING", $C53)</t>
        </r>
      </text>
    </comment>
    <comment ref="BE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"IQ_GA_EXP", $C53)</t>
        </r>
      </text>
    </comment>
    <comment ref="BF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"IQ_RD_EXP_FN", $C53)</t>
        </r>
      </text>
    </comment>
    <comment ref="BG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"IQ_NET_RENTAL_EXP", $C53)</t>
        </r>
      </text>
    </comment>
    <comment ref="BH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"IQ_IMPUT_OPER_LEASE_INT_EXP", $C53)</t>
        </r>
      </text>
    </comment>
    <comment ref="BI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"IQ_IMPUT_OPER_LEASE_DEPR", $C53)</t>
        </r>
      </text>
    </comment>
    <comment ref="BL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"IQ_CASH_EQUIV", $C53)</t>
        </r>
      </text>
    </comment>
    <comment ref="BM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"IQ_ST_INVEST", $C53)</t>
        </r>
      </text>
    </comment>
    <comment ref="BN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"IQ_CASH_ST_INVEST", $C53)</t>
        </r>
      </text>
    </comment>
    <comment ref="BO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"IQ_AR", $C53)</t>
        </r>
      </text>
    </comment>
    <comment ref="BP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"IQ_TOTAL_RECEIV", $C53)</t>
        </r>
      </text>
    </comment>
    <comment ref="BQ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"IQ_INVENTORY", $C53)</t>
        </r>
      </text>
    </comment>
    <comment ref="BR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"IQ_DEF_TAX_ASSETS_CURRENT", $C53)</t>
        </r>
      </text>
    </comment>
    <comment ref="BS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"IQ_OTHER_CA_SUPPL", $C53)</t>
        </r>
      </text>
    </comment>
    <comment ref="BT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"IQ_TOTAL_CA", $C53)</t>
        </r>
      </text>
    </comment>
    <comment ref="BU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"IQ_GPPE", $C53)</t>
        </r>
      </text>
    </comment>
    <comment ref="BV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"IQ_AD", $C53)</t>
        </r>
      </text>
    </comment>
    <comment ref="BW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"IQ_NPPE", $C53)</t>
        </r>
      </text>
    </comment>
    <comment ref="BX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"IQ_LT_INVEST", $C53)</t>
        </r>
      </text>
    </comment>
    <comment ref="BY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"IQ_GW", $C53)</t>
        </r>
      </text>
    </comment>
    <comment ref="BZ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"IQ_OTHER_INTAN", $C53)</t>
        </r>
      </text>
    </comment>
    <comment ref="CA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"IQ_LOANS_RECEIV_LT", $C53)</t>
        </r>
      </text>
    </comment>
    <comment ref="CB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"IQ_DEF_TAX_ASSETS_LT", $C53)</t>
        </r>
      </text>
    </comment>
    <comment ref="CC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"IQ_OTHER_LT_ASSETS", $C53)</t>
        </r>
      </text>
    </comment>
    <comment ref="CD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"IQ_TOTAL_ASSETS", $C53)</t>
        </r>
      </text>
    </comment>
    <comment ref="CF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"IQ_AP", $C53)</t>
        </r>
      </text>
    </comment>
    <comment ref="CG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"IQ_AE", $C53)</t>
        </r>
      </text>
    </comment>
    <comment ref="CH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"IQ_ST_DEBT", $C53)</t>
        </r>
      </text>
    </comment>
    <comment ref="CI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"IQ_CURRENT_PORT_DEBT", $C53)</t>
        </r>
      </text>
    </comment>
    <comment ref="CJ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"IQ_CURRENT_PORT_LEASES", $C53)</t>
        </r>
      </text>
    </comment>
    <comment ref="CK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"IQ_INC_TAX_PAY_CURRENT", $C53)</t>
        </r>
      </text>
    </comment>
    <comment ref="CL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"IQ_OTHER_CL_SUPPL", $C53)</t>
        </r>
      </text>
    </comment>
    <comment ref="CM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"IQ_TOTAL_CL", $C53)</t>
        </r>
      </text>
    </comment>
    <comment ref="CN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"IQ_LT_DEBT", $C53)</t>
        </r>
      </text>
    </comment>
    <comment ref="CO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"IQ_CAPITAL_LEASES", $C53)</t>
        </r>
      </text>
    </comment>
    <comment ref="CP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"IQ_PENSION", $C53)</t>
        </r>
      </text>
    </comment>
    <comment ref="CQ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"IQ_DEF_TAX_LIAB_LT", $C53)</t>
        </r>
      </text>
    </comment>
    <comment ref="CR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"IQ_OTHER_LIAB_LT", $C53)</t>
        </r>
      </text>
    </comment>
    <comment ref="CS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"IQ_TOTAL_LIAB", $C53)</t>
        </r>
      </text>
    </comment>
    <comment ref="CT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"IQ_COMMON", $C53)</t>
        </r>
      </text>
    </comment>
    <comment ref="CU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"IQ_APIC", $C53)</t>
        </r>
      </text>
    </comment>
    <comment ref="CV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"IQ_RE", $C53)</t>
        </r>
      </text>
    </comment>
    <comment ref="CW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"IQ_TREASURY", $C53)</t>
        </r>
      </text>
    </comment>
    <comment ref="CX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"IQ_OTHER_EQUITY", $C53)</t>
        </r>
      </text>
    </comment>
    <comment ref="CY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"IQ_TOTAL_COMMON_EQUITY", $C53)</t>
        </r>
      </text>
    </comment>
    <comment ref="CZ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"IQ_MINORITY_INTEREST", $C53)</t>
        </r>
      </text>
    </comment>
    <comment ref="DA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"IQ_TOTAL_EQUITY", $C53)</t>
        </r>
      </text>
    </comment>
    <comment ref="DB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"IQ_TOTAL_LIAB_EQUITY", $C53)</t>
        </r>
      </text>
    </comment>
    <comment ref="DD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"IQ_TOTAL_OUTSTANDING_FILING_DATE", $C53)</t>
        </r>
      </text>
    </comment>
    <comment ref="DE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"IQ_TOTAL_OUTSTANDING_BS_DATE", $C53)</t>
        </r>
      </text>
    </comment>
    <comment ref="DF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"IQ_BV_SHARE", $C53)</t>
        </r>
      </text>
    </comment>
    <comment ref="DG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"IQ_TOTAL_DEBT", $C53)</t>
        </r>
      </text>
    </comment>
    <comment ref="DH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"IQ_NET_DEBT", $C53)</t>
        </r>
      </text>
    </comment>
    <comment ref="DI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"IQ_DEBT_EQUIV_NET_PBO", $C53)</t>
        </r>
      </text>
    </comment>
    <comment ref="DJ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"IQ_DEBT_EQUIV_OPER_LEASE", $C53)</t>
        </r>
      </text>
    </comment>
    <comment ref="DK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"IQ_MINORITY_INTEREST_TOTAL", $C53)</t>
        </r>
      </text>
    </comment>
    <comment ref="DL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"IQ_EQUITY_METHOD", $C53)</t>
        </r>
      </text>
    </comment>
    <comment ref="DM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"IQ_RAW_INV", $C53)</t>
        </r>
      </text>
    </comment>
    <comment ref="DN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"IQ_WIP_INV", $C53)</t>
        </r>
      </text>
    </comment>
    <comment ref="DO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"IQ_FINISHED_INV", $C53)</t>
        </r>
      </text>
    </comment>
    <comment ref="DP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"IQ_LAND", $C53)</t>
        </r>
      </text>
    </comment>
    <comment ref="DQ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"IQ_BUILDINGS", $C53)</t>
        </r>
      </text>
    </comment>
    <comment ref="DR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"IQ_MACHINERY", $C53)</t>
        </r>
      </text>
    </comment>
    <comment ref="DS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"IQ_CIP", $C53)</t>
        </r>
      </text>
    </comment>
    <comment ref="DT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"IQ_FULL_TIME", $C53)</t>
        </r>
      </text>
    </comment>
    <comment ref="DU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"IQ_PART_TIME", $C53)</t>
        </r>
      </text>
    </comment>
    <comment ref="DW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"IQ_NI_CF", $C53)</t>
        </r>
      </text>
    </comment>
    <comment ref="DX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"IQ_DA_SUPPL_CF", $C53)</t>
        </r>
      </text>
    </comment>
    <comment ref="DY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"IQ_GW_INTAN_AMORT_CF", $C53)</t>
        </r>
      </text>
    </comment>
    <comment ref="DZ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"IQ_DA_CF", $C53)</t>
        </r>
      </text>
    </comment>
    <comment ref="EA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"IQ_MINORITY_INTEREST_CF", $C53)</t>
        </r>
      </text>
    </comment>
    <comment ref="EB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"IQ_GAIN_ASSETS_CF", $C53)</t>
        </r>
      </text>
    </comment>
    <comment ref="EC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"IQ_GAIN_INVEST_CF", $C53)</t>
        </r>
      </text>
    </comment>
    <comment ref="ED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"IQ_ASSET_WRITEDOWN_CF", $C53)</t>
        </r>
      </text>
    </comment>
    <comment ref="EE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"IQ_INC_EQUITY_CF", $C53)</t>
        </r>
      </text>
    </comment>
    <comment ref="EF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"IQ_PROV_BAD_DEBTS_CF", $C53)</t>
        </r>
      </text>
    </comment>
    <comment ref="EG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"IQ_OTHER_OPER_ACT", $C53)</t>
        </r>
      </text>
    </comment>
    <comment ref="EH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"IQ_CHANGE_AR", $C53)</t>
        </r>
      </text>
    </comment>
    <comment ref="EI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"IQ_CHANGE_INVENTORY", $C53)</t>
        </r>
      </text>
    </comment>
    <comment ref="EJ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"IQ_CHANGE_AP", $C53)</t>
        </r>
      </text>
    </comment>
    <comment ref="EK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"IQ_CHANGE_OTHER_NET_OPER_ASSETS", $C53)</t>
        </r>
      </text>
    </comment>
    <comment ref="EL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"IQ_CASH_OPER", $C53)</t>
        </r>
      </text>
    </comment>
    <comment ref="EM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"IQ_CAPEX", $C53)</t>
        </r>
      </text>
    </comment>
    <comment ref="EN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"IQ_SALE_PPE_CF", $C53)</t>
        </r>
      </text>
    </comment>
    <comment ref="EO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"IQ_CASH_ACQUIRE_CF", $C53)</t>
        </r>
      </text>
    </comment>
    <comment ref="EP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"IQ_DIVEST_CF", $C53)</t>
        </r>
      </text>
    </comment>
    <comment ref="EQ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"IQ_SALE_INTAN_CF", $C53)</t>
        </r>
      </text>
    </comment>
    <comment ref="ER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"IQ_INVEST_SECURITY_CF", $C53)</t>
        </r>
      </text>
    </comment>
    <comment ref="ES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"IQ_INVEST_LOANS_CF", $C53)</t>
        </r>
      </text>
    </comment>
    <comment ref="ET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"IQ_OTHER_INVEST_ACT_SUPPL", $C53)</t>
        </r>
      </text>
    </comment>
    <comment ref="EU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"IQ_CASH_INVEST", $C53)</t>
        </r>
      </text>
    </comment>
    <comment ref="EV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"IQ_ST_DEBT_ISSUED", $C53)</t>
        </r>
      </text>
    </comment>
    <comment ref="EW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"IQ_LT_DEBT_ISSUED", $C53)</t>
        </r>
      </text>
    </comment>
    <comment ref="EX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"IQ_TOTAL_DEBT_ISSUED", $C53)</t>
        </r>
      </text>
    </comment>
    <comment ref="EY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"IQ_ST_DEBT_REPAID", $C53)</t>
        </r>
      </text>
    </comment>
    <comment ref="EZ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"IQ_LT_DEBT_REPAID", $C53)</t>
        </r>
      </text>
    </comment>
    <comment ref="FA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"IQ_TOTAL_DEBT_REPAID", $C53)</t>
        </r>
      </text>
    </comment>
    <comment ref="FB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"IQ_COMMON_ISSUED", $C53)</t>
        </r>
      </text>
    </comment>
    <comment ref="FC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"IQ_COMMON_REP", $C53)</t>
        </r>
      </text>
    </comment>
    <comment ref="FD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"IQ_COMMON_DIV_CF", $C53)</t>
        </r>
      </text>
    </comment>
    <comment ref="FE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"IQ_COMMON_PREF_DIV_CF", $C53)</t>
        </r>
      </text>
    </comment>
    <comment ref="FF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"IQ_TOTAL_DIV_PAID_CF", $C53)</t>
        </r>
      </text>
    </comment>
    <comment ref="FG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"IQ_SPECIAL_DIV_CF", $C53)</t>
        </r>
      </text>
    </comment>
    <comment ref="FH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"IQ_OTHER_FINANCE_ACT_SUPPL", $C53)</t>
        </r>
      </text>
    </comment>
    <comment ref="FI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"IQ_CASH_FINAN", $C53)</t>
        </r>
      </text>
    </comment>
    <comment ref="FJ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"IQ_FX", $C53)</t>
        </r>
      </text>
    </comment>
    <comment ref="FK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"IQ_NET_CHANGE", $C53)</t>
        </r>
      </text>
    </comment>
    <comment ref="FM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"IQ_CASH_INTEREST", $C53)</t>
        </r>
      </text>
    </comment>
    <comment ref="FN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"IQ_CASH_TAXES", $C53)</t>
        </r>
      </text>
    </comment>
    <comment ref="FO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"IQ_LEVERED_FCF", $C53)</t>
        </r>
      </text>
    </comment>
    <comment ref="FP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"IQ_UNLEVERED_FCF", $C53)</t>
        </r>
      </text>
    </comment>
    <comment ref="FQ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"IQ_CHANGE_NET_WORKING_CAPITAL", $C53)</t>
        </r>
      </text>
    </comment>
    <comment ref="FR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"IQ_NET_DEBT_ISSUED", $C53)</t>
        </r>
      </text>
    </comment>
    <comment ref="FS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"IQ_FILING_CURRENCY", $C53)</t>
        </r>
      </text>
    </comment>
    <comment ref="FT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"IQ_PERIODDATE_IS", $C53)</t>
        </r>
      </text>
    </comment>
    <comment ref="FU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"IQ_PERIODLENGTH_IS", $C53)</t>
        </r>
      </text>
    </comment>
    <comment ref="FV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"IQ_MARKETCAP", $FT53)</t>
        </r>
      </text>
    </comment>
    <comment ref="FW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"IQ_CUSTOM_BETA", $FT53)</t>
        </r>
      </text>
    </comment>
    <comment ref="FX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"IQ_BETA_5YR", $FT53)</t>
        </r>
      </text>
    </comment>
    <comment ref="FY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"IQ_BETA_2YR", $FT53)</t>
        </r>
      </text>
    </comment>
    <comment ref="FZ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"IQ_BETA_1YR", $FT53)</t>
        </r>
      </text>
    </comment>
    <comment ref="GC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=CIQ(B53, "IQ_CUSTOM_BETA", "-104W", FT53, , "^TOPIX", "JPY", "H")</t>
        </r>
      </text>
    </comment>
    <comment ref="GD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=CIQ(B53, "IQ_CUSTOM_BETA", "-104W", FT53, , "^N225", "JPY", "H")</t>
        </r>
      </text>
    </comment>
    <comment ref="E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"IQ_REV", $C54)</t>
        </r>
      </text>
    </comment>
    <comment ref="F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"IQ_OTHER_REV", $C54)</t>
        </r>
      </text>
    </comment>
    <comment ref="G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"IQ_TOTAL_REV", $C54)</t>
        </r>
      </text>
    </comment>
    <comment ref="H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"IQ_COGS", $C54)</t>
        </r>
      </text>
    </comment>
    <comment ref="I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"IQ_GP", $C54)</t>
        </r>
      </text>
    </comment>
    <comment ref="J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"IQ_SGA_SUPPL", $C54)</t>
        </r>
      </text>
    </comment>
    <comment ref="K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"IQ_PROV_BAD_DEBTS", $C54)</t>
        </r>
      </text>
    </comment>
    <comment ref="L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"IQ_RD_EXP", $C54)</t>
        </r>
      </text>
    </comment>
    <comment ref="M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"IQ_DA_SUPPL", $C54)</t>
        </r>
      </text>
    </comment>
    <comment ref="N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"IQ_GW_INTAN_AMORT", $C54)</t>
        </r>
      </text>
    </comment>
    <comment ref="O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"IQ_OTHER_OPER", $C54)</t>
        </r>
      </text>
    </comment>
    <comment ref="P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"IQ_TOTAL_OTHER_OPER", $C54)</t>
        </r>
      </text>
    </comment>
    <comment ref="Q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"IQ_OPER_INC", $C54)</t>
        </r>
      </text>
    </comment>
    <comment ref="R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"IQ_INTEREST_EXP", $C54)</t>
        </r>
      </text>
    </comment>
    <comment ref="S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"IQ_INTEREST_INVEST_INC", $C54)</t>
        </r>
      </text>
    </comment>
    <comment ref="T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"IQ_NET_INTEREST_EXP", $C54)</t>
        </r>
      </text>
    </comment>
    <comment ref="U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"IQ_INC_EQUITY", $C54)</t>
        </r>
      </text>
    </comment>
    <comment ref="V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"IQ_CURRENCY_GAIN", $C54)</t>
        </r>
      </text>
    </comment>
    <comment ref="W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"IQ_OTHER_NON_OPER_EXP_SUPPL", $C54)</t>
        </r>
      </text>
    </comment>
    <comment ref="X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"IQ_EBT_EXCL", $C54)</t>
        </r>
      </text>
    </comment>
    <comment ref="Y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"IQ_IMPAIRMENT_GW", $C54)</t>
        </r>
      </text>
    </comment>
    <comment ref="Z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"IQ_GAIN_INVEST", $C54)</t>
        </r>
      </text>
    </comment>
    <comment ref="AA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"IQ_GAIN_ASSETS", $C54)</t>
        </r>
      </text>
    </comment>
    <comment ref="AB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"IQ_ASSET_WRITEDOWN", $C54)</t>
        </r>
      </text>
    </comment>
    <comment ref="AC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"IQ_OTHER_UNUSUAL_SUPPL", $C54)</t>
        </r>
      </text>
    </comment>
    <comment ref="AD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"IQ_EBT", $C54)</t>
        </r>
      </text>
    </comment>
    <comment ref="AE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"IQ_INC_TAX", $C54)</t>
        </r>
      </text>
    </comment>
    <comment ref="AF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"IQ_EARNING_CO", $C54)</t>
        </r>
      </text>
    </comment>
    <comment ref="AG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"IQ_DO", $C54)</t>
        </r>
      </text>
    </comment>
    <comment ref="AH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"IQ_EXTRA_ACC_ITEMS", $C54)</t>
        </r>
      </text>
    </comment>
    <comment ref="AI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"IQ_NI_COMPANY", $C54)</t>
        </r>
      </text>
    </comment>
    <comment ref="AJ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"IQ_MINORITY_INTEREST_IS", $C54)</t>
        </r>
      </text>
    </comment>
    <comment ref="AK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"IQ_NI", $C54)</t>
        </r>
      </text>
    </comment>
    <comment ref="AL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"IQ_PREF_DIV_OTHER", $C54)</t>
        </r>
      </text>
    </comment>
    <comment ref="AN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"IQ_BASIC_EPS_INCL", $C54)</t>
        </r>
      </text>
    </comment>
    <comment ref="AO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"IQ_BASIC_EPS_EXCL", $C54)</t>
        </r>
      </text>
    </comment>
    <comment ref="AP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"IQ_BASIC_WEIGHT", $C54)</t>
        </r>
      </text>
    </comment>
    <comment ref="AQ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"IQ_DILUT_EPS_INCL", $C54)</t>
        </r>
      </text>
    </comment>
    <comment ref="AR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"IQ_DILUT_EPS_EXCL", $C54)</t>
        </r>
      </text>
    </comment>
    <comment ref="AS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"IQ_DILUT_WEIGHT", $C54)</t>
        </r>
      </text>
    </comment>
    <comment ref="AT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"IQ_DIV_SHARE", $C54)</t>
        </r>
      </text>
    </comment>
    <comment ref="AU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=-CIQ($B54, "IQ_TOTAL_DIV_PAID_CF", $C54)/CIQ($B54, "IQ_NI", $C54)</t>
        </r>
      </text>
    </comment>
    <comment ref="AW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"IQ_EBITDA", $C54)</t>
        </r>
      </text>
    </comment>
    <comment ref="AX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"IQ_EBITA", $C54)</t>
        </r>
      </text>
    </comment>
    <comment ref="AY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"IQ_EBIT", $C54)</t>
        </r>
      </text>
    </comment>
    <comment ref="AZ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"IQ_EFFECT_TAX_RATE", $C54)/100</t>
        </r>
      </text>
    </comment>
    <comment ref="BA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"IQ_PERIODDATE_IS", $C54)</t>
        </r>
      </text>
    </comment>
    <comment ref="BC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"IQ_ADVERTISING", $C54)</t>
        </r>
      </text>
    </comment>
    <comment ref="BD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"IQ_SALES_MARKETING", $C54)</t>
        </r>
      </text>
    </comment>
    <comment ref="BE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"IQ_GA_EXP", $C54)</t>
        </r>
      </text>
    </comment>
    <comment ref="BF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"IQ_RD_EXP_FN", $C54)</t>
        </r>
      </text>
    </comment>
    <comment ref="BG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"IQ_NET_RENTAL_EXP", $C54)</t>
        </r>
      </text>
    </comment>
    <comment ref="BH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"IQ_IMPUT_OPER_LEASE_INT_EXP", $C54)</t>
        </r>
      </text>
    </comment>
    <comment ref="BI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"IQ_IMPUT_OPER_LEASE_DEPR", $C54)</t>
        </r>
      </text>
    </comment>
    <comment ref="BL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"IQ_CASH_EQUIV", $C54)</t>
        </r>
      </text>
    </comment>
    <comment ref="BM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"IQ_ST_INVEST", $C54)</t>
        </r>
      </text>
    </comment>
    <comment ref="BN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"IQ_CASH_ST_INVEST", $C54)</t>
        </r>
      </text>
    </comment>
    <comment ref="BO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"IQ_AR", $C54)</t>
        </r>
      </text>
    </comment>
    <comment ref="BP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"IQ_TOTAL_RECEIV", $C54)</t>
        </r>
      </text>
    </comment>
    <comment ref="BQ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"IQ_INVENTORY", $C54)</t>
        </r>
      </text>
    </comment>
    <comment ref="BR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"IQ_DEF_TAX_ASSETS_CURRENT", $C54)</t>
        </r>
      </text>
    </comment>
    <comment ref="BS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"IQ_OTHER_CA_SUPPL", $C54)</t>
        </r>
      </text>
    </comment>
    <comment ref="BT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"IQ_TOTAL_CA", $C54)</t>
        </r>
      </text>
    </comment>
    <comment ref="BU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"IQ_GPPE", $C54)</t>
        </r>
      </text>
    </comment>
    <comment ref="BV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"IQ_AD", $C54)</t>
        </r>
      </text>
    </comment>
    <comment ref="BW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"IQ_NPPE", $C54)</t>
        </r>
      </text>
    </comment>
    <comment ref="BX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"IQ_LT_INVEST", $C54)</t>
        </r>
      </text>
    </comment>
    <comment ref="BY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"IQ_GW", $C54)</t>
        </r>
      </text>
    </comment>
    <comment ref="BZ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"IQ_OTHER_INTAN", $C54)</t>
        </r>
      </text>
    </comment>
    <comment ref="CA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"IQ_LOANS_RECEIV_LT", $C54)</t>
        </r>
      </text>
    </comment>
    <comment ref="CB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"IQ_DEF_TAX_ASSETS_LT", $C54)</t>
        </r>
      </text>
    </comment>
    <comment ref="CC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"IQ_OTHER_LT_ASSETS", $C54)</t>
        </r>
      </text>
    </comment>
    <comment ref="CD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"IQ_TOTAL_ASSETS", $C54)</t>
        </r>
      </text>
    </comment>
    <comment ref="CF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"IQ_AP", $C54)</t>
        </r>
      </text>
    </comment>
    <comment ref="CG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"IQ_AE", $C54)</t>
        </r>
      </text>
    </comment>
    <comment ref="CH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"IQ_ST_DEBT", $C54)</t>
        </r>
      </text>
    </comment>
    <comment ref="CI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"IQ_CURRENT_PORT_DEBT", $C54)</t>
        </r>
      </text>
    </comment>
    <comment ref="CJ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"IQ_CURRENT_PORT_LEASES", $C54)</t>
        </r>
      </text>
    </comment>
    <comment ref="CK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"IQ_INC_TAX_PAY_CURRENT", $C54)</t>
        </r>
      </text>
    </comment>
    <comment ref="CL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"IQ_OTHER_CL_SUPPL", $C54)</t>
        </r>
      </text>
    </comment>
    <comment ref="CM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"IQ_TOTAL_CL", $C54)</t>
        </r>
      </text>
    </comment>
    <comment ref="CN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"IQ_LT_DEBT", $C54)</t>
        </r>
      </text>
    </comment>
    <comment ref="CO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"IQ_CAPITAL_LEASES", $C54)</t>
        </r>
      </text>
    </comment>
    <comment ref="CP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"IQ_PENSION", $C54)</t>
        </r>
      </text>
    </comment>
    <comment ref="CQ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"IQ_DEF_TAX_LIAB_LT", $C54)</t>
        </r>
      </text>
    </comment>
    <comment ref="CR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"IQ_OTHER_LIAB_LT", $C54)</t>
        </r>
      </text>
    </comment>
    <comment ref="CS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"IQ_TOTAL_LIAB", $C54)</t>
        </r>
      </text>
    </comment>
    <comment ref="CT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"IQ_COMMON", $C54)</t>
        </r>
      </text>
    </comment>
    <comment ref="CU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"IQ_APIC", $C54)</t>
        </r>
      </text>
    </comment>
    <comment ref="CV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"IQ_RE", $C54)</t>
        </r>
      </text>
    </comment>
    <comment ref="CW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"IQ_TREASURY", $C54)</t>
        </r>
      </text>
    </comment>
    <comment ref="CX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"IQ_OTHER_EQUITY", $C54)</t>
        </r>
      </text>
    </comment>
    <comment ref="CY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"IQ_TOTAL_COMMON_EQUITY", $C54)</t>
        </r>
      </text>
    </comment>
    <comment ref="CZ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"IQ_MINORITY_INTEREST", $C54)</t>
        </r>
      </text>
    </comment>
    <comment ref="DA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"IQ_TOTAL_EQUITY", $C54)</t>
        </r>
      </text>
    </comment>
    <comment ref="DB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"IQ_TOTAL_LIAB_EQUITY", $C54)</t>
        </r>
      </text>
    </comment>
    <comment ref="DD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"IQ_TOTAL_OUTSTANDING_FILING_DATE", $C54)</t>
        </r>
      </text>
    </comment>
    <comment ref="DE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"IQ_TOTAL_OUTSTANDING_BS_DATE", $C54)</t>
        </r>
      </text>
    </comment>
    <comment ref="DF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"IQ_BV_SHARE", $C54)</t>
        </r>
      </text>
    </comment>
    <comment ref="DG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"IQ_TOTAL_DEBT", $C54)</t>
        </r>
      </text>
    </comment>
    <comment ref="DH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"IQ_NET_DEBT", $C54)</t>
        </r>
      </text>
    </comment>
    <comment ref="DI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"IQ_DEBT_EQUIV_NET_PBO", $C54)</t>
        </r>
      </text>
    </comment>
    <comment ref="DJ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"IQ_DEBT_EQUIV_OPER_LEASE", $C54)</t>
        </r>
      </text>
    </comment>
    <comment ref="DK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"IQ_MINORITY_INTEREST_TOTAL", $C54)</t>
        </r>
      </text>
    </comment>
    <comment ref="DL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"IQ_EQUITY_METHOD", $C54)</t>
        </r>
      </text>
    </comment>
    <comment ref="DM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"IQ_RAW_INV", $C54)</t>
        </r>
      </text>
    </comment>
    <comment ref="DN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"IQ_WIP_INV", $C54)</t>
        </r>
      </text>
    </comment>
    <comment ref="DO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"IQ_FINISHED_INV", $C54)</t>
        </r>
      </text>
    </comment>
    <comment ref="DP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"IQ_LAND", $C54)</t>
        </r>
      </text>
    </comment>
    <comment ref="DQ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"IQ_BUILDINGS", $C54)</t>
        </r>
      </text>
    </comment>
    <comment ref="DR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"IQ_MACHINERY", $C54)</t>
        </r>
      </text>
    </comment>
    <comment ref="DS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"IQ_CIP", $C54)</t>
        </r>
      </text>
    </comment>
    <comment ref="DT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"IQ_FULL_TIME", $C54)</t>
        </r>
      </text>
    </comment>
    <comment ref="DU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"IQ_PART_TIME", $C54)</t>
        </r>
      </text>
    </comment>
    <comment ref="DW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"IQ_NI_CF", $C54)</t>
        </r>
      </text>
    </comment>
    <comment ref="DX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"IQ_DA_SUPPL_CF", $C54)</t>
        </r>
      </text>
    </comment>
    <comment ref="DY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"IQ_GW_INTAN_AMORT_CF", $C54)</t>
        </r>
      </text>
    </comment>
    <comment ref="DZ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"IQ_DA_CF", $C54)</t>
        </r>
      </text>
    </comment>
    <comment ref="EA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"IQ_MINORITY_INTEREST_CF", $C54)</t>
        </r>
      </text>
    </comment>
    <comment ref="EB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"IQ_GAIN_ASSETS_CF", $C54)</t>
        </r>
      </text>
    </comment>
    <comment ref="EC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"IQ_GAIN_INVEST_CF", $C54)</t>
        </r>
      </text>
    </comment>
    <comment ref="ED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"IQ_ASSET_WRITEDOWN_CF", $C54)</t>
        </r>
      </text>
    </comment>
    <comment ref="EE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"IQ_INC_EQUITY_CF", $C54)</t>
        </r>
      </text>
    </comment>
    <comment ref="EF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"IQ_PROV_BAD_DEBTS_CF", $C54)</t>
        </r>
      </text>
    </comment>
    <comment ref="EG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"IQ_OTHER_OPER_ACT", $C54)</t>
        </r>
      </text>
    </comment>
    <comment ref="EH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"IQ_CHANGE_AR", $C54)</t>
        </r>
      </text>
    </comment>
    <comment ref="EI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"IQ_CHANGE_INVENTORY", $C54)</t>
        </r>
      </text>
    </comment>
    <comment ref="EJ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"IQ_CHANGE_AP", $C54)</t>
        </r>
      </text>
    </comment>
    <comment ref="EK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"IQ_CHANGE_OTHER_NET_OPER_ASSETS", $C54)</t>
        </r>
      </text>
    </comment>
    <comment ref="EL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"IQ_CASH_OPER", $C54)</t>
        </r>
      </text>
    </comment>
    <comment ref="EM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"IQ_CAPEX", $C54)</t>
        </r>
      </text>
    </comment>
    <comment ref="EN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"IQ_SALE_PPE_CF", $C54)</t>
        </r>
      </text>
    </comment>
    <comment ref="EO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"IQ_CASH_ACQUIRE_CF", $C54)</t>
        </r>
      </text>
    </comment>
    <comment ref="EP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"IQ_DIVEST_CF", $C54)</t>
        </r>
      </text>
    </comment>
    <comment ref="EQ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"IQ_SALE_INTAN_CF", $C54)</t>
        </r>
      </text>
    </comment>
    <comment ref="ER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"IQ_INVEST_SECURITY_CF", $C54)</t>
        </r>
      </text>
    </comment>
    <comment ref="ES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"IQ_INVEST_LOANS_CF", $C54)</t>
        </r>
      </text>
    </comment>
    <comment ref="ET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"IQ_OTHER_INVEST_ACT_SUPPL", $C54)</t>
        </r>
      </text>
    </comment>
    <comment ref="EU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"IQ_CASH_INVEST", $C54)</t>
        </r>
      </text>
    </comment>
    <comment ref="EV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"IQ_ST_DEBT_ISSUED", $C54)</t>
        </r>
      </text>
    </comment>
    <comment ref="EW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"IQ_LT_DEBT_ISSUED", $C54)</t>
        </r>
      </text>
    </comment>
    <comment ref="EX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"IQ_TOTAL_DEBT_ISSUED", $C54)</t>
        </r>
      </text>
    </comment>
    <comment ref="EY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"IQ_ST_DEBT_REPAID", $C54)</t>
        </r>
      </text>
    </comment>
    <comment ref="EZ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"IQ_LT_DEBT_REPAID", $C54)</t>
        </r>
      </text>
    </comment>
    <comment ref="FA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"IQ_TOTAL_DEBT_REPAID", $C54)</t>
        </r>
      </text>
    </comment>
    <comment ref="FB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"IQ_COMMON_ISSUED", $C54)</t>
        </r>
      </text>
    </comment>
    <comment ref="FC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"IQ_COMMON_REP", $C54)</t>
        </r>
      </text>
    </comment>
    <comment ref="FD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"IQ_COMMON_DIV_CF", $C54)</t>
        </r>
      </text>
    </comment>
    <comment ref="FE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"IQ_COMMON_PREF_DIV_CF", $C54)</t>
        </r>
      </text>
    </comment>
    <comment ref="FF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"IQ_TOTAL_DIV_PAID_CF", $C54)</t>
        </r>
      </text>
    </comment>
    <comment ref="FG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"IQ_SPECIAL_DIV_CF", $C54)</t>
        </r>
      </text>
    </comment>
    <comment ref="FH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"IQ_OTHER_FINANCE_ACT_SUPPL", $C54)</t>
        </r>
      </text>
    </comment>
    <comment ref="FI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"IQ_CASH_FINAN", $C54)</t>
        </r>
      </text>
    </comment>
    <comment ref="FJ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"IQ_FX", $C54)</t>
        </r>
      </text>
    </comment>
    <comment ref="FK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"IQ_NET_CHANGE", $C54)</t>
        </r>
      </text>
    </comment>
    <comment ref="FM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"IQ_CASH_INTEREST", $C54)</t>
        </r>
      </text>
    </comment>
    <comment ref="FN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"IQ_CASH_TAXES", $C54)</t>
        </r>
      </text>
    </comment>
    <comment ref="FO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"IQ_LEVERED_FCF", $C54)</t>
        </r>
      </text>
    </comment>
    <comment ref="FP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"IQ_UNLEVERED_FCF", $C54)</t>
        </r>
      </text>
    </comment>
    <comment ref="FQ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"IQ_CHANGE_NET_WORKING_CAPITAL", $C54)</t>
        </r>
      </text>
    </comment>
    <comment ref="FR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"IQ_NET_DEBT_ISSUED", $C54)</t>
        </r>
      </text>
    </comment>
    <comment ref="FS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"IQ_FILING_CURRENCY", $C54)</t>
        </r>
      </text>
    </comment>
    <comment ref="FT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"IQ_PERIODDATE_IS", $C54)</t>
        </r>
      </text>
    </comment>
    <comment ref="FU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"IQ_PERIODLENGTH_IS", $C54)</t>
        </r>
      </text>
    </comment>
    <comment ref="FV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"IQ_MARKETCAP", $FT54)</t>
        </r>
      </text>
    </comment>
    <comment ref="FW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"IQ_CUSTOM_BETA", $FT54)</t>
        </r>
      </text>
    </comment>
    <comment ref="FX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"IQ_BETA_5YR", $FT54)</t>
        </r>
      </text>
    </comment>
    <comment ref="FY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"IQ_BETA_2YR", $FT54)</t>
        </r>
      </text>
    </comment>
    <comment ref="FZ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"IQ_BETA_1YR", $FT54)</t>
        </r>
      </text>
    </comment>
    <comment ref="GC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=CIQ(B54, "IQ_CUSTOM_BETA", "-104W", FT54, , "^TOPIX", "JPY", "H")</t>
        </r>
      </text>
    </comment>
    <comment ref="GD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=CIQ(B54, "IQ_CUSTOM_BETA", "-104W", FT54, , "^N225", "JPY", "H")</t>
        </r>
      </text>
    </comment>
    <comment ref="E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"IQ_REV", $C55)</t>
        </r>
      </text>
    </comment>
    <comment ref="F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"IQ_OTHER_REV", $C55)</t>
        </r>
      </text>
    </comment>
    <comment ref="G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"IQ_TOTAL_REV", $C55)</t>
        </r>
      </text>
    </comment>
    <comment ref="H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"IQ_COGS", $C55)</t>
        </r>
      </text>
    </comment>
    <comment ref="I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"IQ_GP", $C55)</t>
        </r>
      </text>
    </comment>
    <comment ref="J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"IQ_SGA_SUPPL", $C55)</t>
        </r>
      </text>
    </comment>
    <comment ref="K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"IQ_PROV_BAD_DEBTS", $C55)</t>
        </r>
      </text>
    </comment>
    <comment ref="L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"IQ_RD_EXP", $C55)</t>
        </r>
      </text>
    </comment>
    <comment ref="M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"IQ_DA_SUPPL", $C55)</t>
        </r>
      </text>
    </comment>
    <comment ref="N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"IQ_GW_INTAN_AMORT", $C55)</t>
        </r>
      </text>
    </comment>
    <comment ref="O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"IQ_OTHER_OPER", $C55)</t>
        </r>
      </text>
    </comment>
    <comment ref="P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"IQ_TOTAL_OTHER_OPER", $C55)</t>
        </r>
      </text>
    </comment>
    <comment ref="Q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"IQ_OPER_INC", $C55)</t>
        </r>
      </text>
    </comment>
    <comment ref="R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"IQ_INTEREST_EXP", $C55)</t>
        </r>
      </text>
    </comment>
    <comment ref="S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"IQ_INTEREST_INVEST_INC", $C55)</t>
        </r>
      </text>
    </comment>
    <comment ref="T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"IQ_NET_INTEREST_EXP", $C55)</t>
        </r>
      </text>
    </comment>
    <comment ref="U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"IQ_INC_EQUITY", $C55)</t>
        </r>
      </text>
    </comment>
    <comment ref="V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"IQ_CURRENCY_GAIN", $C55)</t>
        </r>
      </text>
    </comment>
    <comment ref="W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"IQ_OTHER_NON_OPER_EXP_SUPPL", $C55)</t>
        </r>
      </text>
    </comment>
    <comment ref="X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"IQ_EBT_EXCL", $C55)</t>
        </r>
      </text>
    </comment>
    <comment ref="Y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"IQ_IMPAIRMENT_GW", $C55)</t>
        </r>
      </text>
    </comment>
    <comment ref="Z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"IQ_GAIN_INVEST", $C55)</t>
        </r>
      </text>
    </comment>
    <comment ref="AA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"IQ_GAIN_ASSETS", $C55)</t>
        </r>
      </text>
    </comment>
    <comment ref="AB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"IQ_ASSET_WRITEDOWN", $C55)</t>
        </r>
      </text>
    </comment>
    <comment ref="AC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"IQ_OTHER_UNUSUAL_SUPPL", $C55)</t>
        </r>
      </text>
    </comment>
    <comment ref="AD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"IQ_EBT", $C55)</t>
        </r>
      </text>
    </comment>
    <comment ref="AE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"IQ_INC_TAX", $C55)</t>
        </r>
      </text>
    </comment>
    <comment ref="AF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"IQ_EARNING_CO", $C55)</t>
        </r>
      </text>
    </comment>
    <comment ref="AG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"IQ_DO", $C55)</t>
        </r>
      </text>
    </comment>
    <comment ref="AH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"IQ_EXTRA_ACC_ITEMS", $C55)</t>
        </r>
      </text>
    </comment>
    <comment ref="AI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"IQ_NI_COMPANY", $C55)</t>
        </r>
      </text>
    </comment>
    <comment ref="AJ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"IQ_MINORITY_INTEREST_IS", $C55)</t>
        </r>
      </text>
    </comment>
    <comment ref="AK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"IQ_NI", $C55)</t>
        </r>
      </text>
    </comment>
    <comment ref="AL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"IQ_PREF_DIV_OTHER", $C55)</t>
        </r>
      </text>
    </comment>
    <comment ref="AN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"IQ_BASIC_EPS_INCL", $C55)</t>
        </r>
      </text>
    </comment>
    <comment ref="AO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"IQ_BASIC_EPS_EXCL", $C55)</t>
        </r>
      </text>
    </comment>
    <comment ref="AP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"IQ_BASIC_WEIGHT", $C55)</t>
        </r>
      </text>
    </comment>
    <comment ref="AQ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"IQ_DILUT_EPS_INCL", $C55)</t>
        </r>
      </text>
    </comment>
    <comment ref="AR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"IQ_DILUT_EPS_EXCL", $C55)</t>
        </r>
      </text>
    </comment>
    <comment ref="AS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"IQ_DILUT_WEIGHT", $C55)</t>
        </r>
      </text>
    </comment>
    <comment ref="AT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"IQ_DIV_SHARE", $C55)</t>
        </r>
      </text>
    </comment>
    <comment ref="AU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=-CIQ($B55, "IQ_TOTAL_DIV_PAID_CF", $C55)/CIQ($B55, "IQ_NI", $C55)</t>
        </r>
      </text>
    </comment>
    <comment ref="AW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"IQ_EBITDA", $C55)</t>
        </r>
      </text>
    </comment>
    <comment ref="AX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"IQ_EBITA", $C55)</t>
        </r>
      </text>
    </comment>
    <comment ref="AY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"IQ_EBIT", $C55)</t>
        </r>
      </text>
    </comment>
    <comment ref="AZ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"IQ_EFFECT_TAX_RATE", $C55)/100</t>
        </r>
      </text>
    </comment>
    <comment ref="BA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"IQ_PERIODDATE_IS", $C55)</t>
        </r>
      </text>
    </comment>
    <comment ref="BC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"IQ_ADVERTISING", $C55)</t>
        </r>
      </text>
    </comment>
    <comment ref="BD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"IQ_SALES_MARKETING", $C55)</t>
        </r>
      </text>
    </comment>
    <comment ref="BE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"IQ_GA_EXP", $C55)</t>
        </r>
      </text>
    </comment>
    <comment ref="BF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"IQ_RD_EXP_FN", $C55)</t>
        </r>
      </text>
    </comment>
    <comment ref="BG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"IQ_NET_RENTAL_EXP", $C55)</t>
        </r>
      </text>
    </comment>
    <comment ref="BH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"IQ_IMPUT_OPER_LEASE_INT_EXP", $C55)</t>
        </r>
      </text>
    </comment>
    <comment ref="BI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"IQ_IMPUT_OPER_LEASE_DEPR", $C55)</t>
        </r>
      </text>
    </comment>
    <comment ref="BL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"IQ_CASH_EQUIV", $C55)</t>
        </r>
      </text>
    </comment>
    <comment ref="BM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"IQ_ST_INVEST", $C55)</t>
        </r>
      </text>
    </comment>
    <comment ref="BN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"IQ_CASH_ST_INVEST", $C55)</t>
        </r>
      </text>
    </comment>
    <comment ref="BO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"IQ_AR", $C55)</t>
        </r>
      </text>
    </comment>
    <comment ref="BP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"IQ_TOTAL_RECEIV", $C55)</t>
        </r>
      </text>
    </comment>
    <comment ref="BQ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"IQ_INVENTORY", $C55)</t>
        </r>
      </text>
    </comment>
    <comment ref="BR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"IQ_DEF_TAX_ASSETS_CURRENT", $C55)</t>
        </r>
      </text>
    </comment>
    <comment ref="BS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"IQ_OTHER_CA_SUPPL", $C55)</t>
        </r>
      </text>
    </comment>
    <comment ref="BT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"IQ_TOTAL_CA", $C55)</t>
        </r>
      </text>
    </comment>
    <comment ref="BU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"IQ_GPPE", $C55)</t>
        </r>
      </text>
    </comment>
    <comment ref="BV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"IQ_AD", $C55)</t>
        </r>
      </text>
    </comment>
    <comment ref="BW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"IQ_NPPE", $C55)</t>
        </r>
      </text>
    </comment>
    <comment ref="BX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"IQ_LT_INVEST", $C55)</t>
        </r>
      </text>
    </comment>
    <comment ref="BY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"IQ_GW", $C55)</t>
        </r>
      </text>
    </comment>
    <comment ref="BZ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"IQ_OTHER_INTAN", $C55)</t>
        </r>
      </text>
    </comment>
    <comment ref="CA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"IQ_LOANS_RECEIV_LT", $C55)</t>
        </r>
      </text>
    </comment>
    <comment ref="CB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"IQ_DEF_TAX_ASSETS_LT", $C55)</t>
        </r>
      </text>
    </comment>
    <comment ref="CC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"IQ_OTHER_LT_ASSETS", $C55)</t>
        </r>
      </text>
    </comment>
    <comment ref="CD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"IQ_TOTAL_ASSETS", $C55)</t>
        </r>
      </text>
    </comment>
    <comment ref="CF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"IQ_AP", $C55)</t>
        </r>
      </text>
    </comment>
    <comment ref="CG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"IQ_AE", $C55)</t>
        </r>
      </text>
    </comment>
    <comment ref="CH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"IQ_ST_DEBT", $C55)</t>
        </r>
      </text>
    </comment>
    <comment ref="CI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"IQ_CURRENT_PORT_DEBT", $C55)</t>
        </r>
      </text>
    </comment>
    <comment ref="CJ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"IQ_CURRENT_PORT_LEASES", $C55)</t>
        </r>
      </text>
    </comment>
    <comment ref="CK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"IQ_INC_TAX_PAY_CURRENT", $C55)</t>
        </r>
      </text>
    </comment>
    <comment ref="CL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"IQ_OTHER_CL_SUPPL", $C55)</t>
        </r>
      </text>
    </comment>
    <comment ref="CM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"IQ_TOTAL_CL", $C55)</t>
        </r>
      </text>
    </comment>
    <comment ref="CN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"IQ_LT_DEBT", $C55)</t>
        </r>
      </text>
    </comment>
    <comment ref="CO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"IQ_CAPITAL_LEASES", $C55)</t>
        </r>
      </text>
    </comment>
    <comment ref="CP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"IQ_PENSION", $C55)</t>
        </r>
      </text>
    </comment>
    <comment ref="CQ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"IQ_DEF_TAX_LIAB_LT", $C55)</t>
        </r>
      </text>
    </comment>
    <comment ref="CR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"IQ_OTHER_LIAB_LT", $C55)</t>
        </r>
      </text>
    </comment>
    <comment ref="CS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"IQ_TOTAL_LIAB", $C55)</t>
        </r>
      </text>
    </comment>
    <comment ref="CT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"IQ_COMMON", $C55)</t>
        </r>
      </text>
    </comment>
    <comment ref="CU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"IQ_APIC", $C55)</t>
        </r>
      </text>
    </comment>
    <comment ref="CV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"IQ_RE", $C55)</t>
        </r>
      </text>
    </comment>
    <comment ref="CW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"IQ_TREASURY", $C55)</t>
        </r>
      </text>
    </comment>
    <comment ref="CX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"IQ_OTHER_EQUITY", $C55)</t>
        </r>
      </text>
    </comment>
    <comment ref="CY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"IQ_TOTAL_COMMON_EQUITY", $C55)</t>
        </r>
      </text>
    </comment>
    <comment ref="CZ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"IQ_MINORITY_INTEREST", $C55)</t>
        </r>
      </text>
    </comment>
    <comment ref="DA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"IQ_TOTAL_EQUITY", $C55)</t>
        </r>
      </text>
    </comment>
    <comment ref="DB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"IQ_TOTAL_LIAB_EQUITY", $C55)</t>
        </r>
      </text>
    </comment>
    <comment ref="DD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"IQ_TOTAL_OUTSTANDING_FILING_DATE", $C55)</t>
        </r>
      </text>
    </comment>
    <comment ref="DE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"IQ_TOTAL_OUTSTANDING_BS_DATE", $C55)</t>
        </r>
      </text>
    </comment>
    <comment ref="DF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"IQ_BV_SHARE", $C55)</t>
        </r>
      </text>
    </comment>
    <comment ref="DG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"IQ_TOTAL_DEBT", $C55)</t>
        </r>
      </text>
    </comment>
    <comment ref="DH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"IQ_NET_DEBT", $C55)</t>
        </r>
      </text>
    </comment>
    <comment ref="DI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"IQ_DEBT_EQUIV_NET_PBO", $C55)</t>
        </r>
      </text>
    </comment>
    <comment ref="DJ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"IQ_DEBT_EQUIV_OPER_LEASE", $C55)</t>
        </r>
      </text>
    </comment>
    <comment ref="DK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"IQ_MINORITY_INTEREST_TOTAL", $C55)</t>
        </r>
      </text>
    </comment>
    <comment ref="DL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"IQ_EQUITY_METHOD", $C55)</t>
        </r>
      </text>
    </comment>
    <comment ref="DM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"IQ_RAW_INV", $C55)</t>
        </r>
      </text>
    </comment>
    <comment ref="DN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"IQ_WIP_INV", $C55)</t>
        </r>
      </text>
    </comment>
    <comment ref="DO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"IQ_FINISHED_INV", $C55)</t>
        </r>
      </text>
    </comment>
    <comment ref="DP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"IQ_LAND", $C55)</t>
        </r>
      </text>
    </comment>
    <comment ref="DQ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"IQ_BUILDINGS", $C55)</t>
        </r>
      </text>
    </comment>
    <comment ref="DR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"IQ_MACHINERY", $C55)</t>
        </r>
      </text>
    </comment>
    <comment ref="DS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"IQ_CIP", $C55)</t>
        </r>
      </text>
    </comment>
    <comment ref="DT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"IQ_FULL_TIME", $C55)</t>
        </r>
      </text>
    </comment>
    <comment ref="DU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"IQ_PART_TIME", $C55)</t>
        </r>
      </text>
    </comment>
    <comment ref="DW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"IQ_NI_CF", $C55)</t>
        </r>
      </text>
    </comment>
    <comment ref="DX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"IQ_DA_SUPPL_CF", $C55)</t>
        </r>
      </text>
    </comment>
    <comment ref="DY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"IQ_GW_INTAN_AMORT_CF", $C55)</t>
        </r>
      </text>
    </comment>
    <comment ref="DZ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"IQ_DA_CF", $C55)</t>
        </r>
      </text>
    </comment>
    <comment ref="EA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"IQ_MINORITY_INTEREST_CF", $C55)</t>
        </r>
      </text>
    </comment>
    <comment ref="EB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"IQ_GAIN_ASSETS_CF", $C55)</t>
        </r>
      </text>
    </comment>
    <comment ref="EC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"IQ_GAIN_INVEST_CF", $C55)</t>
        </r>
      </text>
    </comment>
    <comment ref="ED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"IQ_ASSET_WRITEDOWN_CF", $C55)</t>
        </r>
      </text>
    </comment>
    <comment ref="EE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"IQ_INC_EQUITY_CF", $C55)</t>
        </r>
      </text>
    </comment>
    <comment ref="EF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"IQ_PROV_BAD_DEBTS_CF", $C55)</t>
        </r>
      </text>
    </comment>
    <comment ref="EG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"IQ_OTHER_OPER_ACT", $C55)</t>
        </r>
      </text>
    </comment>
    <comment ref="EH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"IQ_CHANGE_AR", $C55)</t>
        </r>
      </text>
    </comment>
    <comment ref="EI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"IQ_CHANGE_INVENTORY", $C55)</t>
        </r>
      </text>
    </comment>
    <comment ref="EJ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"IQ_CHANGE_AP", $C55)</t>
        </r>
      </text>
    </comment>
    <comment ref="EK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"IQ_CHANGE_OTHER_NET_OPER_ASSETS", $C55)</t>
        </r>
      </text>
    </comment>
    <comment ref="EL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"IQ_CASH_OPER", $C55)</t>
        </r>
      </text>
    </comment>
    <comment ref="EM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"IQ_CAPEX", $C55)</t>
        </r>
      </text>
    </comment>
    <comment ref="EN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"IQ_SALE_PPE_CF", $C55)</t>
        </r>
      </text>
    </comment>
    <comment ref="EO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"IQ_CASH_ACQUIRE_CF", $C55)</t>
        </r>
      </text>
    </comment>
    <comment ref="EP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"IQ_DIVEST_CF", $C55)</t>
        </r>
      </text>
    </comment>
    <comment ref="EQ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"IQ_SALE_INTAN_CF", $C55)</t>
        </r>
      </text>
    </comment>
    <comment ref="ER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"IQ_INVEST_SECURITY_CF", $C55)</t>
        </r>
      </text>
    </comment>
    <comment ref="ES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"IQ_INVEST_LOANS_CF", $C55)</t>
        </r>
      </text>
    </comment>
    <comment ref="ET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"IQ_OTHER_INVEST_ACT_SUPPL", $C55)</t>
        </r>
      </text>
    </comment>
    <comment ref="EU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"IQ_CASH_INVEST", $C55)</t>
        </r>
      </text>
    </comment>
    <comment ref="EV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"IQ_ST_DEBT_ISSUED", $C55)</t>
        </r>
      </text>
    </comment>
    <comment ref="EW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"IQ_LT_DEBT_ISSUED", $C55)</t>
        </r>
      </text>
    </comment>
    <comment ref="EX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"IQ_TOTAL_DEBT_ISSUED", $C55)</t>
        </r>
      </text>
    </comment>
    <comment ref="EY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"IQ_ST_DEBT_REPAID", $C55)</t>
        </r>
      </text>
    </comment>
    <comment ref="EZ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"IQ_LT_DEBT_REPAID", $C55)</t>
        </r>
      </text>
    </comment>
    <comment ref="FA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"IQ_TOTAL_DEBT_REPAID", $C55)</t>
        </r>
      </text>
    </comment>
    <comment ref="FB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"IQ_COMMON_ISSUED", $C55)</t>
        </r>
      </text>
    </comment>
    <comment ref="FC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"IQ_COMMON_REP", $C55)</t>
        </r>
      </text>
    </comment>
    <comment ref="FD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"IQ_COMMON_DIV_CF", $C55)</t>
        </r>
      </text>
    </comment>
    <comment ref="FE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"IQ_COMMON_PREF_DIV_CF", $C55)</t>
        </r>
      </text>
    </comment>
    <comment ref="FF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"IQ_TOTAL_DIV_PAID_CF", $C55)</t>
        </r>
      </text>
    </comment>
    <comment ref="FG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"IQ_SPECIAL_DIV_CF", $C55)</t>
        </r>
      </text>
    </comment>
    <comment ref="FH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"IQ_OTHER_FINANCE_ACT_SUPPL", $C55)</t>
        </r>
      </text>
    </comment>
    <comment ref="FI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"IQ_CASH_FINAN", $C55)</t>
        </r>
      </text>
    </comment>
    <comment ref="FJ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"IQ_FX", $C55)</t>
        </r>
      </text>
    </comment>
    <comment ref="FK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"IQ_NET_CHANGE", $C55)</t>
        </r>
      </text>
    </comment>
    <comment ref="FM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"IQ_CASH_INTEREST", $C55)</t>
        </r>
      </text>
    </comment>
    <comment ref="FN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"IQ_CASH_TAXES", $C55)</t>
        </r>
      </text>
    </comment>
    <comment ref="FO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"IQ_LEVERED_FCF", $C55)</t>
        </r>
      </text>
    </comment>
    <comment ref="FP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"IQ_UNLEVERED_FCF", $C55)</t>
        </r>
      </text>
    </comment>
    <comment ref="FQ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"IQ_CHANGE_NET_WORKING_CAPITAL", $C55)</t>
        </r>
      </text>
    </comment>
    <comment ref="FR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"IQ_NET_DEBT_ISSUED", $C55)</t>
        </r>
      </text>
    </comment>
    <comment ref="FS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"IQ_FILING_CURRENCY", $C55)</t>
        </r>
      </text>
    </comment>
    <comment ref="FT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"IQ_PERIODDATE_IS", $C55)</t>
        </r>
      </text>
    </comment>
    <comment ref="FU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"IQ_PERIODLENGTH_IS", $C55)</t>
        </r>
      </text>
    </comment>
    <comment ref="FV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"IQ_MARKETCAP", $FT55)</t>
        </r>
      </text>
    </comment>
    <comment ref="FW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"IQ_CUSTOM_BETA", $FT55)</t>
        </r>
      </text>
    </comment>
    <comment ref="FX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"IQ_BETA_5YR", $FT55)</t>
        </r>
      </text>
    </comment>
    <comment ref="FY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"IQ_BETA_2YR", $FT55)</t>
        </r>
      </text>
    </comment>
    <comment ref="FZ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"IQ_BETA_1YR", $FT55)</t>
        </r>
      </text>
    </comment>
    <comment ref="GC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=CIQ(B55, "IQ_CUSTOM_BETA", "-104W", FT55, , "^TOPIX", "JPY", "H")</t>
        </r>
      </text>
    </comment>
    <comment ref="GD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=CIQ(B55, "IQ_CUSTOM_BETA", "-104W", FT55, , "^N225", "JPY", "H")</t>
        </r>
      </text>
    </comment>
    <comment ref="E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"IQ_REV", $C56)</t>
        </r>
      </text>
    </comment>
    <comment ref="F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"IQ_OTHER_REV", $C56)</t>
        </r>
      </text>
    </comment>
    <comment ref="G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"IQ_TOTAL_REV", $C56)</t>
        </r>
      </text>
    </comment>
    <comment ref="H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"IQ_COGS", $C56)</t>
        </r>
      </text>
    </comment>
    <comment ref="I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"IQ_GP", $C56)</t>
        </r>
      </text>
    </comment>
    <comment ref="J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"IQ_SGA_SUPPL", $C56)</t>
        </r>
      </text>
    </comment>
    <comment ref="K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"IQ_PROV_BAD_DEBTS", $C56)</t>
        </r>
      </text>
    </comment>
    <comment ref="L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"IQ_RD_EXP", $C56)</t>
        </r>
      </text>
    </comment>
    <comment ref="M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"IQ_DA_SUPPL", $C56)</t>
        </r>
      </text>
    </comment>
    <comment ref="N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"IQ_GW_INTAN_AMORT", $C56)</t>
        </r>
      </text>
    </comment>
    <comment ref="O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"IQ_OTHER_OPER", $C56)</t>
        </r>
      </text>
    </comment>
    <comment ref="P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"IQ_TOTAL_OTHER_OPER", $C56)</t>
        </r>
      </text>
    </comment>
    <comment ref="Q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"IQ_OPER_INC", $C56)</t>
        </r>
      </text>
    </comment>
    <comment ref="R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"IQ_INTEREST_EXP", $C56)</t>
        </r>
      </text>
    </comment>
    <comment ref="S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"IQ_INTEREST_INVEST_INC", $C56)</t>
        </r>
      </text>
    </comment>
    <comment ref="T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"IQ_NET_INTEREST_EXP", $C56)</t>
        </r>
      </text>
    </comment>
    <comment ref="U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"IQ_INC_EQUITY", $C56)</t>
        </r>
      </text>
    </comment>
    <comment ref="V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"IQ_CURRENCY_GAIN", $C56)</t>
        </r>
      </text>
    </comment>
    <comment ref="W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"IQ_OTHER_NON_OPER_EXP_SUPPL", $C56)</t>
        </r>
      </text>
    </comment>
    <comment ref="X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"IQ_EBT_EXCL", $C56)</t>
        </r>
      </text>
    </comment>
    <comment ref="Y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"IQ_IMPAIRMENT_GW", $C56)</t>
        </r>
      </text>
    </comment>
    <comment ref="Z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"IQ_GAIN_INVEST", $C56)</t>
        </r>
      </text>
    </comment>
    <comment ref="AA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"IQ_GAIN_ASSETS", $C56)</t>
        </r>
      </text>
    </comment>
    <comment ref="AB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"IQ_ASSET_WRITEDOWN", $C56)</t>
        </r>
      </text>
    </comment>
    <comment ref="AC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"IQ_OTHER_UNUSUAL_SUPPL", $C56)</t>
        </r>
      </text>
    </comment>
    <comment ref="AD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"IQ_EBT", $C56)</t>
        </r>
      </text>
    </comment>
    <comment ref="AE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"IQ_INC_TAX", $C56)</t>
        </r>
      </text>
    </comment>
    <comment ref="AF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"IQ_EARNING_CO", $C56)</t>
        </r>
      </text>
    </comment>
    <comment ref="AG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"IQ_DO", $C56)</t>
        </r>
      </text>
    </comment>
    <comment ref="AH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"IQ_EXTRA_ACC_ITEMS", $C56)</t>
        </r>
      </text>
    </comment>
    <comment ref="AI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"IQ_NI_COMPANY", $C56)</t>
        </r>
      </text>
    </comment>
    <comment ref="AJ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"IQ_MINORITY_INTEREST_IS", $C56)</t>
        </r>
      </text>
    </comment>
    <comment ref="AK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"IQ_NI", $C56)</t>
        </r>
      </text>
    </comment>
    <comment ref="AL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"IQ_PREF_DIV_OTHER", $C56)</t>
        </r>
      </text>
    </comment>
    <comment ref="AN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"IQ_BASIC_EPS_INCL", $C56)</t>
        </r>
      </text>
    </comment>
    <comment ref="AO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"IQ_BASIC_EPS_EXCL", $C56)</t>
        </r>
      </text>
    </comment>
    <comment ref="AP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"IQ_BASIC_WEIGHT", $C56)</t>
        </r>
      </text>
    </comment>
    <comment ref="AQ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"IQ_DILUT_EPS_INCL", $C56)</t>
        </r>
      </text>
    </comment>
    <comment ref="AR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"IQ_DILUT_EPS_EXCL", $C56)</t>
        </r>
      </text>
    </comment>
    <comment ref="AS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"IQ_DILUT_WEIGHT", $C56)</t>
        </r>
      </text>
    </comment>
    <comment ref="AT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"IQ_DIV_SHARE", $C56)</t>
        </r>
      </text>
    </comment>
    <comment ref="AU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=-CIQ($B56, "IQ_TOTAL_DIV_PAID_CF", $C56)/CIQ($B56, "IQ_NI", $C56)</t>
        </r>
      </text>
    </comment>
    <comment ref="AW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"IQ_EBITDA", $C56)</t>
        </r>
      </text>
    </comment>
    <comment ref="AX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"IQ_EBITA", $C56)</t>
        </r>
      </text>
    </comment>
    <comment ref="AY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"IQ_EBIT", $C56)</t>
        </r>
      </text>
    </comment>
    <comment ref="AZ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"IQ_EFFECT_TAX_RATE", $C56)/100</t>
        </r>
      </text>
    </comment>
    <comment ref="BA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"IQ_PERIODDATE_IS", $C56)</t>
        </r>
      </text>
    </comment>
    <comment ref="BC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"IQ_ADVERTISING", $C56)</t>
        </r>
      </text>
    </comment>
    <comment ref="BD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"IQ_SALES_MARKETING", $C56)</t>
        </r>
      </text>
    </comment>
    <comment ref="BE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"IQ_GA_EXP", $C56)</t>
        </r>
      </text>
    </comment>
    <comment ref="BF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"IQ_RD_EXP_FN", $C56)</t>
        </r>
      </text>
    </comment>
    <comment ref="BG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"IQ_NET_RENTAL_EXP", $C56)</t>
        </r>
      </text>
    </comment>
    <comment ref="BH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"IQ_IMPUT_OPER_LEASE_INT_EXP", $C56)</t>
        </r>
      </text>
    </comment>
    <comment ref="BI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"IQ_IMPUT_OPER_LEASE_DEPR", $C56)</t>
        </r>
      </text>
    </comment>
    <comment ref="BL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"IQ_CASH_EQUIV", $C56)</t>
        </r>
      </text>
    </comment>
    <comment ref="BM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"IQ_ST_INVEST", $C56)</t>
        </r>
      </text>
    </comment>
    <comment ref="BN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"IQ_CASH_ST_INVEST", $C56)</t>
        </r>
      </text>
    </comment>
    <comment ref="BO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"IQ_AR", $C56)</t>
        </r>
      </text>
    </comment>
    <comment ref="BP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"IQ_TOTAL_RECEIV", $C56)</t>
        </r>
      </text>
    </comment>
    <comment ref="BQ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"IQ_INVENTORY", $C56)</t>
        </r>
      </text>
    </comment>
    <comment ref="BR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"IQ_DEF_TAX_ASSETS_CURRENT", $C56)</t>
        </r>
      </text>
    </comment>
    <comment ref="BS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"IQ_OTHER_CA_SUPPL", $C56)</t>
        </r>
      </text>
    </comment>
    <comment ref="BT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"IQ_TOTAL_CA", $C56)</t>
        </r>
      </text>
    </comment>
    <comment ref="BU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"IQ_GPPE", $C56)</t>
        </r>
      </text>
    </comment>
    <comment ref="BV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"IQ_AD", $C56)</t>
        </r>
      </text>
    </comment>
    <comment ref="BW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"IQ_NPPE", $C56)</t>
        </r>
      </text>
    </comment>
    <comment ref="BX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"IQ_LT_INVEST", $C56)</t>
        </r>
      </text>
    </comment>
    <comment ref="BY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"IQ_GW", $C56)</t>
        </r>
      </text>
    </comment>
    <comment ref="BZ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"IQ_OTHER_INTAN", $C56)</t>
        </r>
      </text>
    </comment>
    <comment ref="CA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"IQ_LOANS_RECEIV_LT", $C56)</t>
        </r>
      </text>
    </comment>
    <comment ref="CB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"IQ_DEF_TAX_ASSETS_LT", $C56)</t>
        </r>
      </text>
    </comment>
    <comment ref="CC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"IQ_OTHER_LT_ASSETS", $C56)</t>
        </r>
      </text>
    </comment>
    <comment ref="CD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"IQ_TOTAL_ASSETS", $C56)</t>
        </r>
      </text>
    </comment>
    <comment ref="CF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"IQ_AP", $C56)</t>
        </r>
      </text>
    </comment>
    <comment ref="CG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"IQ_AE", $C56)</t>
        </r>
      </text>
    </comment>
    <comment ref="CH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"IQ_ST_DEBT", $C56)</t>
        </r>
      </text>
    </comment>
    <comment ref="CI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"IQ_CURRENT_PORT_DEBT", $C56)</t>
        </r>
      </text>
    </comment>
    <comment ref="CJ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"IQ_CURRENT_PORT_LEASES", $C56)</t>
        </r>
      </text>
    </comment>
    <comment ref="CK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"IQ_INC_TAX_PAY_CURRENT", $C56)</t>
        </r>
      </text>
    </comment>
    <comment ref="CL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"IQ_OTHER_CL_SUPPL", $C56)</t>
        </r>
      </text>
    </comment>
    <comment ref="CM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"IQ_TOTAL_CL", $C56)</t>
        </r>
      </text>
    </comment>
    <comment ref="CN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"IQ_LT_DEBT", $C56)</t>
        </r>
      </text>
    </comment>
    <comment ref="CO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"IQ_CAPITAL_LEASES", $C56)</t>
        </r>
      </text>
    </comment>
    <comment ref="CP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"IQ_PENSION", $C56)</t>
        </r>
      </text>
    </comment>
    <comment ref="CQ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"IQ_DEF_TAX_LIAB_LT", $C56)</t>
        </r>
      </text>
    </comment>
    <comment ref="CR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"IQ_OTHER_LIAB_LT", $C56)</t>
        </r>
      </text>
    </comment>
    <comment ref="CS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"IQ_TOTAL_LIAB", $C56)</t>
        </r>
      </text>
    </comment>
    <comment ref="CT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"IQ_COMMON", $C56)</t>
        </r>
      </text>
    </comment>
    <comment ref="CU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"IQ_APIC", $C56)</t>
        </r>
      </text>
    </comment>
    <comment ref="CV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"IQ_RE", $C56)</t>
        </r>
      </text>
    </comment>
    <comment ref="CW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"IQ_TREASURY", $C56)</t>
        </r>
      </text>
    </comment>
    <comment ref="CX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"IQ_OTHER_EQUITY", $C56)</t>
        </r>
      </text>
    </comment>
    <comment ref="CY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"IQ_TOTAL_COMMON_EQUITY", $C56)</t>
        </r>
      </text>
    </comment>
    <comment ref="CZ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"IQ_MINORITY_INTEREST", $C56)</t>
        </r>
      </text>
    </comment>
    <comment ref="DA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"IQ_TOTAL_EQUITY", $C56)</t>
        </r>
      </text>
    </comment>
    <comment ref="DB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"IQ_TOTAL_LIAB_EQUITY", $C56)</t>
        </r>
      </text>
    </comment>
    <comment ref="DD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"IQ_TOTAL_OUTSTANDING_FILING_DATE", $C56)</t>
        </r>
      </text>
    </comment>
    <comment ref="DE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"IQ_TOTAL_OUTSTANDING_BS_DATE", $C56)</t>
        </r>
      </text>
    </comment>
    <comment ref="DF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"IQ_BV_SHARE", $C56)</t>
        </r>
      </text>
    </comment>
    <comment ref="DG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"IQ_TOTAL_DEBT", $C56)</t>
        </r>
      </text>
    </comment>
    <comment ref="DH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"IQ_NET_DEBT", $C56)</t>
        </r>
      </text>
    </comment>
    <comment ref="DI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"IQ_DEBT_EQUIV_NET_PBO", $C56)</t>
        </r>
      </text>
    </comment>
    <comment ref="DJ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"IQ_DEBT_EQUIV_OPER_LEASE", $C56)</t>
        </r>
      </text>
    </comment>
    <comment ref="DK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"IQ_MINORITY_INTEREST_TOTAL", $C56)</t>
        </r>
      </text>
    </comment>
    <comment ref="DL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"IQ_EQUITY_METHOD", $C56)</t>
        </r>
      </text>
    </comment>
    <comment ref="DM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"IQ_RAW_INV", $C56)</t>
        </r>
      </text>
    </comment>
    <comment ref="DN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"IQ_WIP_INV", $C56)</t>
        </r>
      </text>
    </comment>
    <comment ref="DO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"IQ_FINISHED_INV", $C56)</t>
        </r>
      </text>
    </comment>
    <comment ref="DP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"IQ_LAND", $C56)</t>
        </r>
      </text>
    </comment>
    <comment ref="DQ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"IQ_BUILDINGS", $C56)</t>
        </r>
      </text>
    </comment>
    <comment ref="DR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"IQ_MACHINERY", $C56)</t>
        </r>
      </text>
    </comment>
    <comment ref="DS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"IQ_CIP", $C56)</t>
        </r>
      </text>
    </comment>
    <comment ref="DT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"IQ_FULL_TIME", $C56)</t>
        </r>
      </text>
    </comment>
    <comment ref="DU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"IQ_PART_TIME", $C56)</t>
        </r>
      </text>
    </comment>
    <comment ref="DW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"IQ_NI_CF", $C56)</t>
        </r>
      </text>
    </comment>
    <comment ref="DX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"IQ_DA_SUPPL_CF", $C56)</t>
        </r>
      </text>
    </comment>
    <comment ref="DY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"IQ_GW_INTAN_AMORT_CF", $C56)</t>
        </r>
      </text>
    </comment>
    <comment ref="DZ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"IQ_DA_CF", $C56)</t>
        </r>
      </text>
    </comment>
    <comment ref="EA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"IQ_MINORITY_INTEREST_CF", $C56)</t>
        </r>
      </text>
    </comment>
    <comment ref="EB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"IQ_GAIN_ASSETS_CF", $C56)</t>
        </r>
      </text>
    </comment>
    <comment ref="EC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"IQ_GAIN_INVEST_CF", $C56)</t>
        </r>
      </text>
    </comment>
    <comment ref="ED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"IQ_ASSET_WRITEDOWN_CF", $C56)</t>
        </r>
      </text>
    </comment>
    <comment ref="EE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"IQ_INC_EQUITY_CF", $C56)</t>
        </r>
      </text>
    </comment>
    <comment ref="EF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"IQ_PROV_BAD_DEBTS_CF", $C56)</t>
        </r>
      </text>
    </comment>
    <comment ref="EG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"IQ_OTHER_OPER_ACT", $C56)</t>
        </r>
      </text>
    </comment>
    <comment ref="EH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"IQ_CHANGE_AR", $C56)</t>
        </r>
      </text>
    </comment>
    <comment ref="EI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"IQ_CHANGE_INVENTORY", $C56)</t>
        </r>
      </text>
    </comment>
    <comment ref="EJ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"IQ_CHANGE_AP", $C56)</t>
        </r>
      </text>
    </comment>
    <comment ref="EK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"IQ_CHANGE_OTHER_NET_OPER_ASSETS", $C56)</t>
        </r>
      </text>
    </comment>
    <comment ref="EL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"IQ_CASH_OPER", $C56)</t>
        </r>
      </text>
    </comment>
    <comment ref="EM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"IQ_CAPEX", $C56)</t>
        </r>
      </text>
    </comment>
    <comment ref="EN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"IQ_SALE_PPE_CF", $C56)</t>
        </r>
      </text>
    </comment>
    <comment ref="EO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"IQ_CASH_ACQUIRE_CF", $C56)</t>
        </r>
      </text>
    </comment>
    <comment ref="EP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"IQ_DIVEST_CF", $C56)</t>
        </r>
      </text>
    </comment>
    <comment ref="EQ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"IQ_SALE_INTAN_CF", $C56)</t>
        </r>
      </text>
    </comment>
    <comment ref="ER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"IQ_INVEST_SECURITY_CF", $C56)</t>
        </r>
      </text>
    </comment>
    <comment ref="ES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"IQ_INVEST_LOANS_CF", $C56)</t>
        </r>
      </text>
    </comment>
    <comment ref="ET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"IQ_OTHER_INVEST_ACT_SUPPL", $C56)</t>
        </r>
      </text>
    </comment>
    <comment ref="EU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"IQ_CASH_INVEST", $C56)</t>
        </r>
      </text>
    </comment>
    <comment ref="EV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"IQ_ST_DEBT_ISSUED", $C56)</t>
        </r>
      </text>
    </comment>
    <comment ref="EW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"IQ_LT_DEBT_ISSUED", $C56)</t>
        </r>
      </text>
    </comment>
    <comment ref="EX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"IQ_TOTAL_DEBT_ISSUED", $C56)</t>
        </r>
      </text>
    </comment>
    <comment ref="EY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"IQ_ST_DEBT_REPAID", $C56)</t>
        </r>
      </text>
    </comment>
    <comment ref="EZ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"IQ_LT_DEBT_REPAID", $C56)</t>
        </r>
      </text>
    </comment>
    <comment ref="FA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"IQ_TOTAL_DEBT_REPAID", $C56)</t>
        </r>
      </text>
    </comment>
    <comment ref="FB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"IQ_COMMON_ISSUED", $C56)</t>
        </r>
      </text>
    </comment>
    <comment ref="FC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"IQ_COMMON_REP", $C56)</t>
        </r>
      </text>
    </comment>
    <comment ref="FD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"IQ_COMMON_DIV_CF", $C56)</t>
        </r>
      </text>
    </comment>
    <comment ref="FE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"IQ_COMMON_PREF_DIV_CF", $C56)</t>
        </r>
      </text>
    </comment>
    <comment ref="FF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"IQ_TOTAL_DIV_PAID_CF", $C56)</t>
        </r>
      </text>
    </comment>
    <comment ref="FG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"IQ_SPECIAL_DIV_CF", $C56)</t>
        </r>
      </text>
    </comment>
    <comment ref="FH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"IQ_OTHER_FINANCE_ACT_SUPPL", $C56)</t>
        </r>
      </text>
    </comment>
    <comment ref="FI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"IQ_CASH_FINAN", $C56)</t>
        </r>
      </text>
    </comment>
    <comment ref="FJ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"IQ_FX", $C56)</t>
        </r>
      </text>
    </comment>
    <comment ref="FK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"IQ_NET_CHANGE", $C56)</t>
        </r>
      </text>
    </comment>
    <comment ref="FM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"IQ_CASH_INTEREST", $C56)</t>
        </r>
      </text>
    </comment>
    <comment ref="FN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"IQ_CASH_TAXES", $C56)</t>
        </r>
      </text>
    </comment>
    <comment ref="FO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"IQ_LEVERED_FCF", $C56)</t>
        </r>
      </text>
    </comment>
    <comment ref="FP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"IQ_UNLEVERED_FCF", $C56)</t>
        </r>
      </text>
    </comment>
    <comment ref="FQ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"IQ_CHANGE_NET_WORKING_CAPITAL", $C56)</t>
        </r>
      </text>
    </comment>
    <comment ref="FR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"IQ_NET_DEBT_ISSUED", $C56)</t>
        </r>
      </text>
    </comment>
    <comment ref="FS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"IQ_FILING_CURRENCY", $C56)</t>
        </r>
      </text>
    </comment>
    <comment ref="FT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"IQ_PERIODDATE_IS", $C56)</t>
        </r>
      </text>
    </comment>
    <comment ref="FU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"IQ_PERIODLENGTH_IS", $C56)</t>
        </r>
      </text>
    </comment>
    <comment ref="FV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"IQ_MARKETCAP", $FT56)</t>
        </r>
      </text>
    </comment>
    <comment ref="FW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"IQ_CUSTOM_BETA", $FT56)</t>
        </r>
      </text>
    </comment>
    <comment ref="FX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"IQ_BETA_5YR", $FT56)</t>
        </r>
      </text>
    </comment>
    <comment ref="FY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"IQ_BETA_2YR", $FT56)</t>
        </r>
      </text>
    </comment>
    <comment ref="FZ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"IQ_BETA_1YR", $FT56)</t>
        </r>
      </text>
    </comment>
    <comment ref="GC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=CIQ(B56, "IQ_CUSTOM_BETA", "-104W", FT56, , "^TOPIX", "JPY", "H")</t>
        </r>
      </text>
    </comment>
    <comment ref="GD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=CIQ(B56, "IQ_CUSTOM_BETA", "-104W", FT56, , "^N225", "JPY", "H")</t>
        </r>
      </text>
    </comment>
    <comment ref="E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"IQ_REV", $C57)</t>
        </r>
      </text>
    </comment>
    <comment ref="F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"IQ_OTHER_REV", $C57)</t>
        </r>
      </text>
    </comment>
    <comment ref="G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"IQ_TOTAL_REV", $C57)</t>
        </r>
      </text>
    </comment>
    <comment ref="H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"IQ_COGS", $C57)</t>
        </r>
      </text>
    </comment>
    <comment ref="I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"IQ_GP", $C57)</t>
        </r>
      </text>
    </comment>
    <comment ref="J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"IQ_SGA_SUPPL", $C57)</t>
        </r>
      </text>
    </comment>
    <comment ref="K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"IQ_PROV_BAD_DEBTS", $C57)</t>
        </r>
      </text>
    </comment>
    <comment ref="L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"IQ_RD_EXP", $C57)</t>
        </r>
      </text>
    </comment>
    <comment ref="M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"IQ_DA_SUPPL", $C57)</t>
        </r>
      </text>
    </comment>
    <comment ref="N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"IQ_GW_INTAN_AMORT", $C57)</t>
        </r>
      </text>
    </comment>
    <comment ref="O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"IQ_OTHER_OPER", $C57)</t>
        </r>
      </text>
    </comment>
    <comment ref="P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"IQ_TOTAL_OTHER_OPER", $C57)</t>
        </r>
      </text>
    </comment>
    <comment ref="Q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"IQ_OPER_INC", $C57)</t>
        </r>
      </text>
    </comment>
    <comment ref="R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"IQ_INTEREST_EXP", $C57)</t>
        </r>
      </text>
    </comment>
    <comment ref="S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"IQ_INTEREST_INVEST_INC", $C57)</t>
        </r>
      </text>
    </comment>
    <comment ref="T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"IQ_NET_INTEREST_EXP", $C57)</t>
        </r>
      </text>
    </comment>
    <comment ref="U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"IQ_INC_EQUITY", $C57)</t>
        </r>
      </text>
    </comment>
    <comment ref="V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"IQ_CURRENCY_GAIN", $C57)</t>
        </r>
      </text>
    </comment>
    <comment ref="W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"IQ_OTHER_NON_OPER_EXP_SUPPL", $C57)</t>
        </r>
      </text>
    </comment>
    <comment ref="X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"IQ_EBT_EXCL", $C57)</t>
        </r>
      </text>
    </comment>
    <comment ref="Y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"IQ_IMPAIRMENT_GW", $C57)</t>
        </r>
      </text>
    </comment>
    <comment ref="Z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"IQ_GAIN_INVEST", $C57)</t>
        </r>
      </text>
    </comment>
    <comment ref="AA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"IQ_GAIN_ASSETS", $C57)</t>
        </r>
      </text>
    </comment>
    <comment ref="AB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"IQ_ASSET_WRITEDOWN", $C57)</t>
        </r>
      </text>
    </comment>
    <comment ref="AC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"IQ_OTHER_UNUSUAL_SUPPL", $C57)</t>
        </r>
      </text>
    </comment>
    <comment ref="AD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"IQ_EBT", $C57)</t>
        </r>
      </text>
    </comment>
    <comment ref="AE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"IQ_INC_TAX", $C57)</t>
        </r>
      </text>
    </comment>
    <comment ref="AF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"IQ_EARNING_CO", $C57)</t>
        </r>
      </text>
    </comment>
    <comment ref="AG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"IQ_DO", $C57)</t>
        </r>
      </text>
    </comment>
    <comment ref="AH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"IQ_EXTRA_ACC_ITEMS", $C57)</t>
        </r>
      </text>
    </comment>
    <comment ref="AI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"IQ_NI_COMPANY", $C57)</t>
        </r>
      </text>
    </comment>
    <comment ref="AJ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"IQ_MINORITY_INTEREST_IS", $C57)</t>
        </r>
      </text>
    </comment>
    <comment ref="AK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"IQ_NI", $C57)</t>
        </r>
      </text>
    </comment>
    <comment ref="AL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"IQ_PREF_DIV_OTHER", $C57)</t>
        </r>
      </text>
    </comment>
    <comment ref="AN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"IQ_BASIC_EPS_INCL", $C57)</t>
        </r>
      </text>
    </comment>
    <comment ref="AO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"IQ_BASIC_EPS_EXCL", $C57)</t>
        </r>
      </text>
    </comment>
    <comment ref="AP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"IQ_BASIC_WEIGHT", $C57)</t>
        </r>
      </text>
    </comment>
    <comment ref="AQ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"IQ_DILUT_EPS_INCL", $C57)</t>
        </r>
      </text>
    </comment>
    <comment ref="AR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"IQ_DILUT_EPS_EXCL", $C57)</t>
        </r>
      </text>
    </comment>
    <comment ref="AS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"IQ_DILUT_WEIGHT", $C57)</t>
        </r>
      </text>
    </comment>
    <comment ref="AT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"IQ_DIV_SHARE", $C57)</t>
        </r>
      </text>
    </comment>
    <comment ref="AU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=-CIQ($B57, "IQ_TOTAL_DIV_PAID_CF", $C57)/CIQ($B57, "IQ_NI", $C57)</t>
        </r>
      </text>
    </comment>
    <comment ref="AW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"IQ_EBITDA", $C57)</t>
        </r>
      </text>
    </comment>
    <comment ref="AX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"IQ_EBITA", $C57)</t>
        </r>
      </text>
    </comment>
    <comment ref="AY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"IQ_EBIT", $C57)</t>
        </r>
      </text>
    </comment>
    <comment ref="AZ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"IQ_EFFECT_TAX_RATE", $C57)/100</t>
        </r>
      </text>
    </comment>
    <comment ref="BA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"IQ_PERIODDATE_IS", $C57)</t>
        </r>
      </text>
    </comment>
    <comment ref="BC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"IQ_ADVERTISING", $C57)</t>
        </r>
      </text>
    </comment>
    <comment ref="BD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"IQ_SALES_MARKETING", $C57)</t>
        </r>
      </text>
    </comment>
    <comment ref="BE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"IQ_GA_EXP", $C57)</t>
        </r>
      </text>
    </comment>
    <comment ref="BF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"IQ_RD_EXP_FN", $C57)</t>
        </r>
      </text>
    </comment>
    <comment ref="BG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"IQ_NET_RENTAL_EXP", $C57)</t>
        </r>
      </text>
    </comment>
    <comment ref="BH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"IQ_IMPUT_OPER_LEASE_INT_EXP", $C57)</t>
        </r>
      </text>
    </comment>
    <comment ref="BI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"IQ_IMPUT_OPER_LEASE_DEPR", $C57)</t>
        </r>
      </text>
    </comment>
    <comment ref="BL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"IQ_CASH_EQUIV", $C57)</t>
        </r>
      </text>
    </comment>
    <comment ref="BM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"IQ_ST_INVEST", $C57)</t>
        </r>
      </text>
    </comment>
    <comment ref="BN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"IQ_CASH_ST_INVEST", $C57)</t>
        </r>
      </text>
    </comment>
    <comment ref="BO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"IQ_AR", $C57)</t>
        </r>
      </text>
    </comment>
    <comment ref="BP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"IQ_TOTAL_RECEIV", $C57)</t>
        </r>
      </text>
    </comment>
    <comment ref="BQ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"IQ_INVENTORY", $C57)</t>
        </r>
      </text>
    </comment>
    <comment ref="BR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"IQ_DEF_TAX_ASSETS_CURRENT", $C57)</t>
        </r>
      </text>
    </comment>
    <comment ref="BS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"IQ_OTHER_CA_SUPPL", $C57)</t>
        </r>
      </text>
    </comment>
    <comment ref="BT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"IQ_TOTAL_CA", $C57)</t>
        </r>
      </text>
    </comment>
    <comment ref="BU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"IQ_GPPE", $C57)</t>
        </r>
      </text>
    </comment>
    <comment ref="BV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"IQ_AD", $C57)</t>
        </r>
      </text>
    </comment>
    <comment ref="BW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"IQ_NPPE", $C57)</t>
        </r>
      </text>
    </comment>
    <comment ref="BX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"IQ_LT_INVEST", $C57)</t>
        </r>
      </text>
    </comment>
    <comment ref="BY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"IQ_GW", $C57)</t>
        </r>
      </text>
    </comment>
    <comment ref="BZ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"IQ_OTHER_INTAN", $C57)</t>
        </r>
      </text>
    </comment>
    <comment ref="CA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"IQ_LOANS_RECEIV_LT", $C57)</t>
        </r>
      </text>
    </comment>
    <comment ref="CB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"IQ_DEF_TAX_ASSETS_LT", $C57)</t>
        </r>
      </text>
    </comment>
    <comment ref="CC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"IQ_OTHER_LT_ASSETS", $C57)</t>
        </r>
      </text>
    </comment>
    <comment ref="CD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"IQ_TOTAL_ASSETS", $C57)</t>
        </r>
      </text>
    </comment>
    <comment ref="CF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"IQ_AP", $C57)</t>
        </r>
      </text>
    </comment>
    <comment ref="CG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"IQ_AE", $C57)</t>
        </r>
      </text>
    </comment>
    <comment ref="CH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"IQ_ST_DEBT", $C57)</t>
        </r>
      </text>
    </comment>
    <comment ref="CI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"IQ_CURRENT_PORT_DEBT", $C57)</t>
        </r>
      </text>
    </comment>
    <comment ref="CJ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"IQ_CURRENT_PORT_LEASES", $C57)</t>
        </r>
      </text>
    </comment>
    <comment ref="CK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"IQ_INC_TAX_PAY_CURRENT", $C57)</t>
        </r>
      </text>
    </comment>
    <comment ref="CL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"IQ_OTHER_CL_SUPPL", $C57)</t>
        </r>
      </text>
    </comment>
    <comment ref="CM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"IQ_TOTAL_CL", $C57)</t>
        </r>
      </text>
    </comment>
    <comment ref="CN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"IQ_LT_DEBT", $C57)</t>
        </r>
      </text>
    </comment>
    <comment ref="CO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"IQ_CAPITAL_LEASES", $C57)</t>
        </r>
      </text>
    </comment>
    <comment ref="CP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"IQ_PENSION", $C57)</t>
        </r>
      </text>
    </comment>
    <comment ref="CQ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"IQ_DEF_TAX_LIAB_LT", $C57)</t>
        </r>
      </text>
    </comment>
    <comment ref="CR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"IQ_OTHER_LIAB_LT", $C57)</t>
        </r>
      </text>
    </comment>
    <comment ref="CS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"IQ_TOTAL_LIAB", $C57)</t>
        </r>
      </text>
    </comment>
    <comment ref="CT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"IQ_COMMON", $C57)</t>
        </r>
      </text>
    </comment>
    <comment ref="CU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"IQ_APIC", $C57)</t>
        </r>
      </text>
    </comment>
    <comment ref="CV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"IQ_RE", $C57)</t>
        </r>
      </text>
    </comment>
    <comment ref="CW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"IQ_TREASURY", $C57)</t>
        </r>
      </text>
    </comment>
    <comment ref="CX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"IQ_OTHER_EQUITY", $C57)</t>
        </r>
      </text>
    </comment>
    <comment ref="CY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"IQ_TOTAL_COMMON_EQUITY", $C57)</t>
        </r>
      </text>
    </comment>
    <comment ref="CZ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"IQ_MINORITY_INTEREST", $C57)</t>
        </r>
      </text>
    </comment>
    <comment ref="DA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"IQ_TOTAL_EQUITY", $C57)</t>
        </r>
      </text>
    </comment>
    <comment ref="DB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"IQ_TOTAL_LIAB_EQUITY", $C57)</t>
        </r>
      </text>
    </comment>
    <comment ref="DD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"IQ_TOTAL_OUTSTANDING_FILING_DATE", $C57)</t>
        </r>
      </text>
    </comment>
    <comment ref="DE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"IQ_TOTAL_OUTSTANDING_BS_DATE", $C57)</t>
        </r>
      </text>
    </comment>
    <comment ref="DF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"IQ_BV_SHARE", $C57)</t>
        </r>
      </text>
    </comment>
    <comment ref="DG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"IQ_TOTAL_DEBT", $C57)</t>
        </r>
      </text>
    </comment>
    <comment ref="DH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"IQ_NET_DEBT", $C57)</t>
        </r>
      </text>
    </comment>
    <comment ref="DI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"IQ_DEBT_EQUIV_NET_PBO", $C57)</t>
        </r>
      </text>
    </comment>
    <comment ref="DJ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"IQ_DEBT_EQUIV_OPER_LEASE", $C57)</t>
        </r>
      </text>
    </comment>
    <comment ref="DK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"IQ_MINORITY_INTEREST_TOTAL", $C57)</t>
        </r>
      </text>
    </comment>
    <comment ref="DL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"IQ_EQUITY_METHOD", $C57)</t>
        </r>
      </text>
    </comment>
    <comment ref="DM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"IQ_RAW_INV", $C57)</t>
        </r>
      </text>
    </comment>
    <comment ref="DN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"IQ_WIP_INV", $C57)</t>
        </r>
      </text>
    </comment>
    <comment ref="DO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"IQ_FINISHED_INV", $C57)</t>
        </r>
      </text>
    </comment>
    <comment ref="DP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"IQ_LAND", $C57)</t>
        </r>
      </text>
    </comment>
    <comment ref="DQ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"IQ_BUILDINGS", $C57)</t>
        </r>
      </text>
    </comment>
    <comment ref="DR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"IQ_MACHINERY", $C57)</t>
        </r>
      </text>
    </comment>
    <comment ref="DS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"IQ_CIP", $C57)</t>
        </r>
      </text>
    </comment>
    <comment ref="DT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"IQ_FULL_TIME", $C57)</t>
        </r>
      </text>
    </comment>
    <comment ref="DU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"IQ_PART_TIME", $C57)</t>
        </r>
      </text>
    </comment>
    <comment ref="DW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"IQ_NI_CF", $C57)</t>
        </r>
      </text>
    </comment>
    <comment ref="DX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"IQ_DA_SUPPL_CF", $C57)</t>
        </r>
      </text>
    </comment>
    <comment ref="DY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"IQ_GW_INTAN_AMORT_CF", $C57)</t>
        </r>
      </text>
    </comment>
    <comment ref="DZ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"IQ_DA_CF", $C57)</t>
        </r>
      </text>
    </comment>
    <comment ref="EA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"IQ_MINORITY_INTEREST_CF", $C57)</t>
        </r>
      </text>
    </comment>
    <comment ref="EB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"IQ_GAIN_ASSETS_CF", $C57)</t>
        </r>
      </text>
    </comment>
    <comment ref="EC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"IQ_GAIN_INVEST_CF", $C57)</t>
        </r>
      </text>
    </comment>
    <comment ref="ED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"IQ_ASSET_WRITEDOWN_CF", $C57)</t>
        </r>
      </text>
    </comment>
    <comment ref="EE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"IQ_INC_EQUITY_CF", $C57)</t>
        </r>
      </text>
    </comment>
    <comment ref="EF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"IQ_PROV_BAD_DEBTS_CF", $C57)</t>
        </r>
      </text>
    </comment>
    <comment ref="EG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"IQ_OTHER_OPER_ACT", $C57)</t>
        </r>
      </text>
    </comment>
    <comment ref="EH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"IQ_CHANGE_AR", $C57)</t>
        </r>
      </text>
    </comment>
    <comment ref="EI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"IQ_CHANGE_INVENTORY", $C57)</t>
        </r>
      </text>
    </comment>
    <comment ref="EJ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"IQ_CHANGE_AP", $C57)</t>
        </r>
      </text>
    </comment>
    <comment ref="EK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"IQ_CHANGE_OTHER_NET_OPER_ASSETS", $C57)</t>
        </r>
      </text>
    </comment>
    <comment ref="EL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"IQ_CASH_OPER", $C57)</t>
        </r>
      </text>
    </comment>
    <comment ref="EM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"IQ_CAPEX", $C57)</t>
        </r>
      </text>
    </comment>
    <comment ref="EN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"IQ_SALE_PPE_CF", $C57)</t>
        </r>
      </text>
    </comment>
    <comment ref="EO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"IQ_CASH_ACQUIRE_CF", $C57)</t>
        </r>
      </text>
    </comment>
    <comment ref="EP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"IQ_DIVEST_CF", $C57)</t>
        </r>
      </text>
    </comment>
    <comment ref="EQ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"IQ_SALE_INTAN_CF", $C57)</t>
        </r>
      </text>
    </comment>
    <comment ref="ER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"IQ_INVEST_SECURITY_CF", $C57)</t>
        </r>
      </text>
    </comment>
    <comment ref="ES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"IQ_INVEST_LOANS_CF", $C57)</t>
        </r>
      </text>
    </comment>
    <comment ref="ET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"IQ_OTHER_INVEST_ACT_SUPPL", $C57)</t>
        </r>
      </text>
    </comment>
    <comment ref="EU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"IQ_CASH_INVEST", $C57)</t>
        </r>
      </text>
    </comment>
    <comment ref="EV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"IQ_ST_DEBT_ISSUED", $C57)</t>
        </r>
      </text>
    </comment>
    <comment ref="EW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"IQ_LT_DEBT_ISSUED", $C57)</t>
        </r>
      </text>
    </comment>
    <comment ref="EX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"IQ_TOTAL_DEBT_ISSUED", $C57)</t>
        </r>
      </text>
    </comment>
    <comment ref="EY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"IQ_ST_DEBT_REPAID", $C57)</t>
        </r>
      </text>
    </comment>
    <comment ref="EZ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"IQ_LT_DEBT_REPAID", $C57)</t>
        </r>
      </text>
    </comment>
    <comment ref="FA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"IQ_TOTAL_DEBT_REPAID", $C57)</t>
        </r>
      </text>
    </comment>
    <comment ref="FB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"IQ_COMMON_ISSUED", $C57)</t>
        </r>
      </text>
    </comment>
    <comment ref="FC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"IQ_COMMON_REP", $C57)</t>
        </r>
      </text>
    </comment>
    <comment ref="FD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"IQ_COMMON_DIV_CF", $C57)</t>
        </r>
      </text>
    </comment>
    <comment ref="FE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"IQ_COMMON_PREF_DIV_CF", $C57)</t>
        </r>
      </text>
    </comment>
    <comment ref="FF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"IQ_TOTAL_DIV_PAID_CF", $C57)</t>
        </r>
      </text>
    </comment>
    <comment ref="FG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"IQ_SPECIAL_DIV_CF", $C57)</t>
        </r>
      </text>
    </comment>
    <comment ref="FH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"IQ_OTHER_FINANCE_ACT_SUPPL", $C57)</t>
        </r>
      </text>
    </comment>
    <comment ref="FI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"IQ_CASH_FINAN", $C57)</t>
        </r>
      </text>
    </comment>
    <comment ref="FJ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"IQ_FX", $C57)</t>
        </r>
      </text>
    </comment>
    <comment ref="FK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"IQ_NET_CHANGE", $C57)</t>
        </r>
      </text>
    </comment>
    <comment ref="FM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"IQ_CASH_INTEREST", $C57)</t>
        </r>
      </text>
    </comment>
    <comment ref="FN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"IQ_CASH_TAXES", $C57)</t>
        </r>
      </text>
    </comment>
    <comment ref="FO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"IQ_LEVERED_FCF", $C57)</t>
        </r>
      </text>
    </comment>
    <comment ref="FP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"IQ_UNLEVERED_FCF", $C57)</t>
        </r>
      </text>
    </comment>
    <comment ref="FQ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"IQ_CHANGE_NET_WORKING_CAPITAL", $C57)</t>
        </r>
      </text>
    </comment>
    <comment ref="FR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"IQ_NET_DEBT_ISSUED", $C57)</t>
        </r>
      </text>
    </comment>
    <comment ref="FS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"IQ_FILING_CURRENCY", $C57)</t>
        </r>
      </text>
    </comment>
    <comment ref="FT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"IQ_PERIODDATE_IS", $C57)</t>
        </r>
      </text>
    </comment>
    <comment ref="FU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"IQ_PERIODLENGTH_IS", $C57)</t>
        </r>
      </text>
    </comment>
    <comment ref="FV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"IQ_MARKETCAP", $FT57)</t>
        </r>
      </text>
    </comment>
    <comment ref="FW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"IQ_CUSTOM_BETA", $FT57)</t>
        </r>
      </text>
    </comment>
    <comment ref="FX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"IQ_BETA_5YR", $FT57)</t>
        </r>
      </text>
    </comment>
    <comment ref="FY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"IQ_BETA_2YR", $FT57)</t>
        </r>
      </text>
    </comment>
    <comment ref="FZ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"IQ_BETA_1YR", $FT57)</t>
        </r>
      </text>
    </comment>
    <comment ref="GC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=CIQ(B57, "IQ_CUSTOM_BETA", "-104W", FT57, , "^TOPIX", "JPY", "H")</t>
        </r>
      </text>
    </comment>
    <comment ref="GD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=CIQ(B57, "IQ_CUSTOM_BETA", "-104W", FT57, , "^N225", "JPY", "H")</t>
        </r>
      </text>
    </comment>
    <comment ref="E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"IQ_REV", $C58)</t>
        </r>
      </text>
    </comment>
    <comment ref="F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"IQ_OTHER_REV", $C58)</t>
        </r>
      </text>
    </comment>
    <comment ref="G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"IQ_TOTAL_REV", $C58)</t>
        </r>
      </text>
    </comment>
    <comment ref="H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"IQ_COGS", $C58)</t>
        </r>
      </text>
    </comment>
    <comment ref="I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"IQ_GP", $C58)</t>
        </r>
      </text>
    </comment>
    <comment ref="J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"IQ_SGA_SUPPL", $C58)</t>
        </r>
      </text>
    </comment>
    <comment ref="K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"IQ_PROV_BAD_DEBTS", $C58)</t>
        </r>
      </text>
    </comment>
    <comment ref="L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"IQ_RD_EXP", $C58)</t>
        </r>
      </text>
    </comment>
    <comment ref="M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"IQ_DA_SUPPL", $C58)</t>
        </r>
      </text>
    </comment>
    <comment ref="N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"IQ_GW_INTAN_AMORT", $C58)</t>
        </r>
      </text>
    </comment>
    <comment ref="O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"IQ_OTHER_OPER", $C58)</t>
        </r>
      </text>
    </comment>
    <comment ref="P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"IQ_TOTAL_OTHER_OPER", $C58)</t>
        </r>
      </text>
    </comment>
    <comment ref="Q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"IQ_OPER_INC", $C58)</t>
        </r>
      </text>
    </comment>
    <comment ref="R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"IQ_INTEREST_EXP", $C58)</t>
        </r>
      </text>
    </comment>
    <comment ref="S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"IQ_INTEREST_INVEST_INC", $C58)</t>
        </r>
      </text>
    </comment>
    <comment ref="T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"IQ_NET_INTEREST_EXP", $C58)</t>
        </r>
      </text>
    </comment>
    <comment ref="U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"IQ_INC_EQUITY", $C58)</t>
        </r>
      </text>
    </comment>
    <comment ref="V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"IQ_CURRENCY_GAIN", $C58)</t>
        </r>
      </text>
    </comment>
    <comment ref="W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"IQ_OTHER_NON_OPER_EXP_SUPPL", $C58)</t>
        </r>
      </text>
    </comment>
    <comment ref="X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"IQ_EBT_EXCL", $C58)</t>
        </r>
      </text>
    </comment>
    <comment ref="Y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"IQ_IMPAIRMENT_GW", $C58)</t>
        </r>
      </text>
    </comment>
    <comment ref="Z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"IQ_GAIN_INVEST", $C58)</t>
        </r>
      </text>
    </comment>
    <comment ref="AA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"IQ_GAIN_ASSETS", $C58)</t>
        </r>
      </text>
    </comment>
    <comment ref="AB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"IQ_ASSET_WRITEDOWN", $C58)</t>
        </r>
      </text>
    </comment>
    <comment ref="AC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"IQ_OTHER_UNUSUAL_SUPPL", $C58)</t>
        </r>
      </text>
    </comment>
    <comment ref="AD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"IQ_EBT", $C58)</t>
        </r>
      </text>
    </comment>
    <comment ref="AE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"IQ_INC_TAX", $C58)</t>
        </r>
      </text>
    </comment>
    <comment ref="AF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"IQ_EARNING_CO", $C58)</t>
        </r>
      </text>
    </comment>
    <comment ref="AG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"IQ_DO", $C58)</t>
        </r>
      </text>
    </comment>
    <comment ref="AH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"IQ_EXTRA_ACC_ITEMS", $C58)</t>
        </r>
      </text>
    </comment>
    <comment ref="AI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"IQ_NI_COMPANY", $C58)</t>
        </r>
      </text>
    </comment>
    <comment ref="AJ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"IQ_MINORITY_INTEREST_IS", $C58)</t>
        </r>
      </text>
    </comment>
    <comment ref="AK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"IQ_NI", $C58)</t>
        </r>
      </text>
    </comment>
    <comment ref="AL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"IQ_PREF_DIV_OTHER", $C58)</t>
        </r>
      </text>
    </comment>
    <comment ref="AN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"IQ_BASIC_EPS_INCL", $C58)</t>
        </r>
      </text>
    </comment>
    <comment ref="AO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"IQ_BASIC_EPS_EXCL", $C58)</t>
        </r>
      </text>
    </comment>
    <comment ref="AP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"IQ_BASIC_WEIGHT", $C58)</t>
        </r>
      </text>
    </comment>
    <comment ref="AQ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"IQ_DILUT_EPS_INCL", $C58)</t>
        </r>
      </text>
    </comment>
    <comment ref="AR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"IQ_DILUT_EPS_EXCL", $C58)</t>
        </r>
      </text>
    </comment>
    <comment ref="AS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"IQ_DILUT_WEIGHT", $C58)</t>
        </r>
      </text>
    </comment>
    <comment ref="AT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"IQ_DIV_SHARE", $C58)</t>
        </r>
      </text>
    </comment>
    <comment ref="AU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=-CIQ($B58, "IQ_TOTAL_DIV_PAID_CF", $C58)/CIQ($B58, "IQ_NI", $C58)</t>
        </r>
      </text>
    </comment>
    <comment ref="AW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"IQ_EBITDA", $C58)</t>
        </r>
      </text>
    </comment>
    <comment ref="AX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"IQ_EBITA", $C58)</t>
        </r>
      </text>
    </comment>
    <comment ref="AY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"IQ_EBIT", $C58)</t>
        </r>
      </text>
    </comment>
    <comment ref="AZ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"IQ_EFFECT_TAX_RATE", $C58)/100</t>
        </r>
      </text>
    </comment>
    <comment ref="BA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"IQ_PERIODDATE_IS", $C58)</t>
        </r>
      </text>
    </comment>
    <comment ref="BC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"IQ_ADVERTISING", $C58)</t>
        </r>
      </text>
    </comment>
    <comment ref="BD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"IQ_SALES_MARKETING", $C58)</t>
        </r>
      </text>
    </comment>
    <comment ref="BE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"IQ_GA_EXP", $C58)</t>
        </r>
      </text>
    </comment>
    <comment ref="BF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"IQ_RD_EXP_FN", $C58)</t>
        </r>
      </text>
    </comment>
    <comment ref="BG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"IQ_NET_RENTAL_EXP", $C58)</t>
        </r>
      </text>
    </comment>
    <comment ref="BH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"IQ_IMPUT_OPER_LEASE_INT_EXP", $C58)</t>
        </r>
      </text>
    </comment>
    <comment ref="BI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"IQ_IMPUT_OPER_LEASE_DEPR", $C58)</t>
        </r>
      </text>
    </comment>
    <comment ref="BL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"IQ_CASH_EQUIV", $C58)</t>
        </r>
      </text>
    </comment>
    <comment ref="BM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"IQ_ST_INVEST", $C58)</t>
        </r>
      </text>
    </comment>
    <comment ref="BN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"IQ_CASH_ST_INVEST", $C58)</t>
        </r>
      </text>
    </comment>
    <comment ref="BO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"IQ_AR", $C58)</t>
        </r>
      </text>
    </comment>
    <comment ref="BP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"IQ_TOTAL_RECEIV", $C58)</t>
        </r>
      </text>
    </comment>
    <comment ref="BQ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"IQ_INVENTORY", $C58)</t>
        </r>
      </text>
    </comment>
    <comment ref="BR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"IQ_DEF_TAX_ASSETS_CURRENT", $C58)</t>
        </r>
      </text>
    </comment>
    <comment ref="BS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"IQ_OTHER_CA_SUPPL", $C58)</t>
        </r>
      </text>
    </comment>
    <comment ref="BT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"IQ_TOTAL_CA", $C58)</t>
        </r>
      </text>
    </comment>
    <comment ref="BU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"IQ_GPPE", $C58)</t>
        </r>
      </text>
    </comment>
    <comment ref="BV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"IQ_AD", $C58)</t>
        </r>
      </text>
    </comment>
    <comment ref="BW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"IQ_NPPE", $C58)</t>
        </r>
      </text>
    </comment>
    <comment ref="BX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"IQ_LT_INVEST", $C58)</t>
        </r>
      </text>
    </comment>
    <comment ref="BY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"IQ_GW", $C58)</t>
        </r>
      </text>
    </comment>
    <comment ref="BZ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"IQ_OTHER_INTAN", $C58)</t>
        </r>
      </text>
    </comment>
    <comment ref="CA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"IQ_LOANS_RECEIV_LT", $C58)</t>
        </r>
      </text>
    </comment>
    <comment ref="CB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"IQ_DEF_TAX_ASSETS_LT", $C58)</t>
        </r>
      </text>
    </comment>
    <comment ref="CC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"IQ_OTHER_LT_ASSETS", $C58)</t>
        </r>
      </text>
    </comment>
    <comment ref="CD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"IQ_TOTAL_ASSETS", $C58)</t>
        </r>
      </text>
    </comment>
    <comment ref="CF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"IQ_AP", $C58)</t>
        </r>
      </text>
    </comment>
    <comment ref="CG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"IQ_AE", $C58)</t>
        </r>
      </text>
    </comment>
    <comment ref="CH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"IQ_ST_DEBT", $C58)</t>
        </r>
      </text>
    </comment>
    <comment ref="CI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"IQ_CURRENT_PORT_DEBT", $C58)</t>
        </r>
      </text>
    </comment>
    <comment ref="CJ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"IQ_CURRENT_PORT_LEASES", $C58)</t>
        </r>
      </text>
    </comment>
    <comment ref="CK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"IQ_INC_TAX_PAY_CURRENT", $C58)</t>
        </r>
      </text>
    </comment>
    <comment ref="CL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"IQ_OTHER_CL_SUPPL", $C58)</t>
        </r>
      </text>
    </comment>
    <comment ref="CM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"IQ_TOTAL_CL", $C58)</t>
        </r>
      </text>
    </comment>
    <comment ref="CN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"IQ_LT_DEBT", $C58)</t>
        </r>
      </text>
    </comment>
    <comment ref="CO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"IQ_CAPITAL_LEASES", $C58)</t>
        </r>
      </text>
    </comment>
    <comment ref="CP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"IQ_PENSION", $C58)</t>
        </r>
      </text>
    </comment>
    <comment ref="CQ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"IQ_DEF_TAX_LIAB_LT", $C58)</t>
        </r>
      </text>
    </comment>
    <comment ref="CR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"IQ_OTHER_LIAB_LT", $C58)</t>
        </r>
      </text>
    </comment>
    <comment ref="CS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"IQ_TOTAL_LIAB", $C58)</t>
        </r>
      </text>
    </comment>
    <comment ref="CT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"IQ_COMMON", $C58)</t>
        </r>
      </text>
    </comment>
    <comment ref="CU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"IQ_APIC", $C58)</t>
        </r>
      </text>
    </comment>
    <comment ref="CV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"IQ_RE", $C58)</t>
        </r>
      </text>
    </comment>
    <comment ref="CW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"IQ_TREASURY", $C58)</t>
        </r>
      </text>
    </comment>
    <comment ref="CX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"IQ_OTHER_EQUITY", $C58)</t>
        </r>
      </text>
    </comment>
    <comment ref="CY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"IQ_TOTAL_COMMON_EQUITY", $C58)</t>
        </r>
      </text>
    </comment>
    <comment ref="CZ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"IQ_MINORITY_INTEREST", $C58)</t>
        </r>
      </text>
    </comment>
    <comment ref="DA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"IQ_TOTAL_EQUITY", $C58)</t>
        </r>
      </text>
    </comment>
    <comment ref="DB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"IQ_TOTAL_LIAB_EQUITY", $C58)</t>
        </r>
      </text>
    </comment>
    <comment ref="DD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"IQ_TOTAL_OUTSTANDING_FILING_DATE", $C58)</t>
        </r>
      </text>
    </comment>
    <comment ref="DE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"IQ_TOTAL_OUTSTANDING_BS_DATE", $C58)</t>
        </r>
      </text>
    </comment>
    <comment ref="DF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"IQ_BV_SHARE", $C58)</t>
        </r>
      </text>
    </comment>
    <comment ref="DG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"IQ_TOTAL_DEBT", $C58)</t>
        </r>
      </text>
    </comment>
    <comment ref="DH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"IQ_NET_DEBT", $C58)</t>
        </r>
      </text>
    </comment>
    <comment ref="DI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"IQ_DEBT_EQUIV_NET_PBO", $C58)</t>
        </r>
      </text>
    </comment>
    <comment ref="DJ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"IQ_DEBT_EQUIV_OPER_LEASE", $C58)</t>
        </r>
      </text>
    </comment>
    <comment ref="DK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"IQ_MINORITY_INTEREST_TOTAL", $C58)</t>
        </r>
      </text>
    </comment>
    <comment ref="DL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"IQ_EQUITY_METHOD", $C58)</t>
        </r>
      </text>
    </comment>
    <comment ref="DM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"IQ_RAW_INV", $C58)</t>
        </r>
      </text>
    </comment>
    <comment ref="DN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"IQ_WIP_INV", $C58)</t>
        </r>
      </text>
    </comment>
    <comment ref="DO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"IQ_FINISHED_INV", $C58)</t>
        </r>
      </text>
    </comment>
    <comment ref="DP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"IQ_LAND", $C58)</t>
        </r>
      </text>
    </comment>
    <comment ref="DQ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"IQ_BUILDINGS", $C58)</t>
        </r>
      </text>
    </comment>
    <comment ref="DR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"IQ_MACHINERY", $C58)</t>
        </r>
      </text>
    </comment>
    <comment ref="DS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"IQ_CIP", $C58)</t>
        </r>
      </text>
    </comment>
    <comment ref="DT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"IQ_FULL_TIME", $C58)</t>
        </r>
      </text>
    </comment>
    <comment ref="DU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"IQ_PART_TIME", $C58)</t>
        </r>
      </text>
    </comment>
    <comment ref="DW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"IQ_NI_CF", $C58)</t>
        </r>
      </text>
    </comment>
    <comment ref="DX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"IQ_DA_SUPPL_CF", $C58)</t>
        </r>
      </text>
    </comment>
    <comment ref="DY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"IQ_GW_INTAN_AMORT_CF", $C58)</t>
        </r>
      </text>
    </comment>
    <comment ref="DZ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"IQ_DA_CF", $C58)</t>
        </r>
      </text>
    </comment>
    <comment ref="EA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"IQ_MINORITY_INTEREST_CF", $C58)</t>
        </r>
      </text>
    </comment>
    <comment ref="EB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"IQ_GAIN_ASSETS_CF", $C58)</t>
        </r>
      </text>
    </comment>
    <comment ref="EC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"IQ_GAIN_INVEST_CF", $C58)</t>
        </r>
      </text>
    </comment>
    <comment ref="ED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"IQ_ASSET_WRITEDOWN_CF", $C58)</t>
        </r>
      </text>
    </comment>
    <comment ref="EE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"IQ_INC_EQUITY_CF", $C58)</t>
        </r>
      </text>
    </comment>
    <comment ref="EF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"IQ_PROV_BAD_DEBTS_CF", $C58)</t>
        </r>
      </text>
    </comment>
    <comment ref="EG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"IQ_OTHER_OPER_ACT", $C58)</t>
        </r>
      </text>
    </comment>
    <comment ref="EH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"IQ_CHANGE_AR", $C58)</t>
        </r>
      </text>
    </comment>
    <comment ref="EI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"IQ_CHANGE_INVENTORY", $C58)</t>
        </r>
      </text>
    </comment>
    <comment ref="EJ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"IQ_CHANGE_AP", $C58)</t>
        </r>
      </text>
    </comment>
    <comment ref="EK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"IQ_CHANGE_OTHER_NET_OPER_ASSETS", $C58)</t>
        </r>
      </text>
    </comment>
    <comment ref="EL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"IQ_CASH_OPER", $C58)</t>
        </r>
      </text>
    </comment>
    <comment ref="EM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"IQ_CAPEX", $C58)</t>
        </r>
      </text>
    </comment>
    <comment ref="EN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"IQ_SALE_PPE_CF", $C58)</t>
        </r>
      </text>
    </comment>
    <comment ref="EO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"IQ_CASH_ACQUIRE_CF", $C58)</t>
        </r>
      </text>
    </comment>
    <comment ref="EP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"IQ_DIVEST_CF", $C58)</t>
        </r>
      </text>
    </comment>
    <comment ref="EQ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"IQ_SALE_INTAN_CF", $C58)</t>
        </r>
      </text>
    </comment>
    <comment ref="ER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"IQ_INVEST_SECURITY_CF", $C58)</t>
        </r>
      </text>
    </comment>
    <comment ref="ES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"IQ_INVEST_LOANS_CF", $C58)</t>
        </r>
      </text>
    </comment>
    <comment ref="ET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"IQ_OTHER_INVEST_ACT_SUPPL", $C58)</t>
        </r>
      </text>
    </comment>
    <comment ref="EU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"IQ_CASH_INVEST", $C58)</t>
        </r>
      </text>
    </comment>
    <comment ref="EV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"IQ_ST_DEBT_ISSUED", $C58)</t>
        </r>
      </text>
    </comment>
    <comment ref="EW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"IQ_LT_DEBT_ISSUED", $C58)</t>
        </r>
      </text>
    </comment>
    <comment ref="EX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"IQ_TOTAL_DEBT_ISSUED", $C58)</t>
        </r>
      </text>
    </comment>
    <comment ref="EY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"IQ_ST_DEBT_REPAID", $C58)</t>
        </r>
      </text>
    </comment>
    <comment ref="EZ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"IQ_LT_DEBT_REPAID", $C58)</t>
        </r>
      </text>
    </comment>
    <comment ref="FA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"IQ_TOTAL_DEBT_REPAID", $C58)</t>
        </r>
      </text>
    </comment>
    <comment ref="FB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"IQ_COMMON_ISSUED", $C58)</t>
        </r>
      </text>
    </comment>
    <comment ref="FC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"IQ_COMMON_REP", $C58)</t>
        </r>
      </text>
    </comment>
    <comment ref="FD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"IQ_COMMON_DIV_CF", $C58)</t>
        </r>
      </text>
    </comment>
    <comment ref="FE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"IQ_COMMON_PREF_DIV_CF", $C58)</t>
        </r>
      </text>
    </comment>
    <comment ref="FF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"IQ_TOTAL_DIV_PAID_CF", $C58)</t>
        </r>
      </text>
    </comment>
    <comment ref="FG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"IQ_SPECIAL_DIV_CF", $C58)</t>
        </r>
      </text>
    </comment>
    <comment ref="FH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"IQ_OTHER_FINANCE_ACT_SUPPL", $C58)</t>
        </r>
      </text>
    </comment>
    <comment ref="FI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"IQ_CASH_FINAN", $C58)</t>
        </r>
      </text>
    </comment>
    <comment ref="FJ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"IQ_FX", $C58)</t>
        </r>
      </text>
    </comment>
    <comment ref="FK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"IQ_NET_CHANGE", $C58)</t>
        </r>
      </text>
    </comment>
    <comment ref="FM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"IQ_CASH_INTEREST", $C58)</t>
        </r>
      </text>
    </comment>
    <comment ref="FN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"IQ_CASH_TAXES", $C58)</t>
        </r>
      </text>
    </comment>
    <comment ref="FO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"IQ_LEVERED_FCF", $C58)</t>
        </r>
      </text>
    </comment>
    <comment ref="FP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"IQ_UNLEVERED_FCF", $C58)</t>
        </r>
      </text>
    </comment>
    <comment ref="FQ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"IQ_CHANGE_NET_WORKING_CAPITAL", $C58)</t>
        </r>
      </text>
    </comment>
    <comment ref="FR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"IQ_NET_DEBT_ISSUED", $C58)</t>
        </r>
      </text>
    </comment>
    <comment ref="FS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"IQ_FILING_CURRENCY", $C58)</t>
        </r>
      </text>
    </comment>
    <comment ref="FT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"IQ_PERIODDATE_IS", $C58)</t>
        </r>
      </text>
    </comment>
    <comment ref="FU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"IQ_PERIODLENGTH_IS", $C58)</t>
        </r>
      </text>
    </comment>
    <comment ref="FV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"IQ_MARKETCAP", $FT58)</t>
        </r>
      </text>
    </comment>
    <comment ref="FW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"IQ_CUSTOM_BETA", $FT58)</t>
        </r>
      </text>
    </comment>
    <comment ref="FX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"IQ_BETA_5YR", $FT58)</t>
        </r>
      </text>
    </comment>
    <comment ref="FY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"IQ_BETA_2YR", $FT58)</t>
        </r>
      </text>
    </comment>
    <comment ref="FZ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"IQ_BETA_1YR", $FT58)</t>
        </r>
      </text>
    </comment>
    <comment ref="GC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=CIQ(B58, "IQ_CUSTOM_BETA", "-104W", FT58, , "^TOPIX", "JPY", "H")</t>
        </r>
      </text>
    </comment>
    <comment ref="GD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=CIQ(B58, "IQ_CUSTOM_BETA", "-104W", FT58, , "^N225", "JPY", "H")</t>
        </r>
      </text>
    </comment>
    <comment ref="E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"IQ_REV", $C59)</t>
        </r>
      </text>
    </comment>
    <comment ref="F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"IQ_OTHER_REV", $C59)</t>
        </r>
      </text>
    </comment>
    <comment ref="G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"IQ_TOTAL_REV", $C59)</t>
        </r>
      </text>
    </comment>
    <comment ref="H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"IQ_COGS", $C59)</t>
        </r>
      </text>
    </comment>
    <comment ref="I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"IQ_GP", $C59)</t>
        </r>
      </text>
    </comment>
    <comment ref="J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"IQ_SGA_SUPPL", $C59)</t>
        </r>
      </text>
    </comment>
    <comment ref="K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"IQ_PROV_BAD_DEBTS", $C59)</t>
        </r>
      </text>
    </comment>
    <comment ref="L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"IQ_RD_EXP", $C59)</t>
        </r>
      </text>
    </comment>
    <comment ref="M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"IQ_DA_SUPPL", $C59)</t>
        </r>
      </text>
    </comment>
    <comment ref="N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"IQ_GW_INTAN_AMORT", $C59)</t>
        </r>
      </text>
    </comment>
    <comment ref="O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"IQ_OTHER_OPER", $C59)</t>
        </r>
      </text>
    </comment>
    <comment ref="P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"IQ_TOTAL_OTHER_OPER", $C59)</t>
        </r>
      </text>
    </comment>
    <comment ref="Q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"IQ_OPER_INC", $C59)</t>
        </r>
      </text>
    </comment>
    <comment ref="R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"IQ_INTEREST_EXP", $C59)</t>
        </r>
      </text>
    </comment>
    <comment ref="S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"IQ_INTEREST_INVEST_INC", $C59)</t>
        </r>
      </text>
    </comment>
    <comment ref="T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"IQ_NET_INTEREST_EXP", $C59)</t>
        </r>
      </text>
    </comment>
    <comment ref="U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"IQ_INC_EQUITY", $C59)</t>
        </r>
      </text>
    </comment>
    <comment ref="V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"IQ_CURRENCY_GAIN", $C59)</t>
        </r>
      </text>
    </comment>
    <comment ref="W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"IQ_OTHER_NON_OPER_EXP_SUPPL", $C59)</t>
        </r>
      </text>
    </comment>
    <comment ref="X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"IQ_EBT_EXCL", $C59)</t>
        </r>
      </text>
    </comment>
    <comment ref="Y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"IQ_IMPAIRMENT_GW", $C59)</t>
        </r>
      </text>
    </comment>
    <comment ref="Z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"IQ_GAIN_INVEST", $C59)</t>
        </r>
      </text>
    </comment>
    <comment ref="AA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"IQ_GAIN_ASSETS", $C59)</t>
        </r>
      </text>
    </comment>
    <comment ref="AB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"IQ_ASSET_WRITEDOWN", $C59)</t>
        </r>
      </text>
    </comment>
    <comment ref="AC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"IQ_OTHER_UNUSUAL_SUPPL", $C59)</t>
        </r>
      </text>
    </comment>
    <comment ref="AD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"IQ_EBT", $C59)</t>
        </r>
      </text>
    </comment>
    <comment ref="AE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"IQ_INC_TAX", $C59)</t>
        </r>
      </text>
    </comment>
    <comment ref="AF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"IQ_EARNING_CO", $C59)</t>
        </r>
      </text>
    </comment>
    <comment ref="AG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"IQ_DO", $C59)</t>
        </r>
      </text>
    </comment>
    <comment ref="AH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"IQ_EXTRA_ACC_ITEMS", $C59)</t>
        </r>
      </text>
    </comment>
    <comment ref="AI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"IQ_NI_COMPANY", $C59)</t>
        </r>
      </text>
    </comment>
    <comment ref="AJ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"IQ_MINORITY_INTEREST_IS", $C59)</t>
        </r>
      </text>
    </comment>
    <comment ref="AK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"IQ_NI", $C59)</t>
        </r>
      </text>
    </comment>
    <comment ref="AL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"IQ_PREF_DIV_OTHER", $C59)</t>
        </r>
      </text>
    </comment>
    <comment ref="AN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"IQ_BASIC_EPS_INCL", $C59)</t>
        </r>
      </text>
    </comment>
    <comment ref="AO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"IQ_BASIC_EPS_EXCL", $C59)</t>
        </r>
      </text>
    </comment>
    <comment ref="AP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"IQ_BASIC_WEIGHT", $C59)</t>
        </r>
      </text>
    </comment>
    <comment ref="AQ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"IQ_DILUT_EPS_INCL", $C59)</t>
        </r>
      </text>
    </comment>
    <comment ref="AR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"IQ_DILUT_EPS_EXCL", $C59)</t>
        </r>
      </text>
    </comment>
    <comment ref="AS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"IQ_DILUT_WEIGHT", $C59)</t>
        </r>
      </text>
    </comment>
    <comment ref="AT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"IQ_DIV_SHARE", $C59)</t>
        </r>
      </text>
    </comment>
    <comment ref="AU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=-CIQ($B59, "IQ_TOTAL_DIV_PAID_CF", $C59)/CIQ($B59, "IQ_NI", $C59)</t>
        </r>
      </text>
    </comment>
    <comment ref="AW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"IQ_EBITDA", $C59)</t>
        </r>
      </text>
    </comment>
    <comment ref="AX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"IQ_EBITA", $C59)</t>
        </r>
      </text>
    </comment>
    <comment ref="AY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"IQ_EBIT", $C59)</t>
        </r>
      </text>
    </comment>
    <comment ref="AZ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"IQ_EFFECT_TAX_RATE", $C59)/100</t>
        </r>
      </text>
    </comment>
    <comment ref="BA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"IQ_PERIODDATE_IS", $C59)</t>
        </r>
      </text>
    </comment>
    <comment ref="BC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"IQ_ADVERTISING", $C59)</t>
        </r>
      </text>
    </comment>
    <comment ref="BD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"IQ_SALES_MARKETING", $C59)</t>
        </r>
      </text>
    </comment>
    <comment ref="BE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"IQ_GA_EXP", $C59)</t>
        </r>
      </text>
    </comment>
    <comment ref="BF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"IQ_RD_EXP_FN", $C59)</t>
        </r>
      </text>
    </comment>
    <comment ref="BG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"IQ_NET_RENTAL_EXP", $C59)</t>
        </r>
      </text>
    </comment>
    <comment ref="BH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"IQ_IMPUT_OPER_LEASE_INT_EXP", $C59)</t>
        </r>
      </text>
    </comment>
    <comment ref="BI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"IQ_IMPUT_OPER_LEASE_DEPR", $C59)</t>
        </r>
      </text>
    </comment>
    <comment ref="BL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"IQ_CASH_EQUIV", $C59)</t>
        </r>
      </text>
    </comment>
    <comment ref="BM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"IQ_ST_INVEST", $C59)</t>
        </r>
      </text>
    </comment>
    <comment ref="BN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"IQ_CASH_ST_INVEST", $C59)</t>
        </r>
      </text>
    </comment>
    <comment ref="BO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"IQ_AR", $C59)</t>
        </r>
      </text>
    </comment>
    <comment ref="BP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"IQ_TOTAL_RECEIV", $C59)</t>
        </r>
      </text>
    </comment>
    <comment ref="BQ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"IQ_INVENTORY", $C59)</t>
        </r>
      </text>
    </comment>
    <comment ref="BR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"IQ_DEF_TAX_ASSETS_CURRENT", $C59)</t>
        </r>
      </text>
    </comment>
    <comment ref="BS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"IQ_OTHER_CA_SUPPL", $C59)</t>
        </r>
      </text>
    </comment>
    <comment ref="BT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"IQ_TOTAL_CA", $C59)</t>
        </r>
      </text>
    </comment>
    <comment ref="BU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"IQ_GPPE", $C59)</t>
        </r>
      </text>
    </comment>
    <comment ref="BV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"IQ_AD", $C59)</t>
        </r>
      </text>
    </comment>
    <comment ref="BW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"IQ_NPPE", $C59)</t>
        </r>
      </text>
    </comment>
    <comment ref="BX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"IQ_LT_INVEST", $C59)</t>
        </r>
      </text>
    </comment>
    <comment ref="BY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"IQ_GW", $C59)</t>
        </r>
      </text>
    </comment>
    <comment ref="BZ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"IQ_OTHER_INTAN", $C59)</t>
        </r>
      </text>
    </comment>
    <comment ref="CA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"IQ_LOANS_RECEIV_LT", $C59)</t>
        </r>
      </text>
    </comment>
    <comment ref="CB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"IQ_DEF_TAX_ASSETS_LT", $C59)</t>
        </r>
      </text>
    </comment>
    <comment ref="CC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"IQ_OTHER_LT_ASSETS", $C59)</t>
        </r>
      </text>
    </comment>
    <comment ref="CD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"IQ_TOTAL_ASSETS", $C59)</t>
        </r>
      </text>
    </comment>
    <comment ref="CF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"IQ_AP", $C59)</t>
        </r>
      </text>
    </comment>
    <comment ref="CG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"IQ_AE", $C59)</t>
        </r>
      </text>
    </comment>
    <comment ref="CH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"IQ_ST_DEBT", $C59)</t>
        </r>
      </text>
    </comment>
    <comment ref="CI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"IQ_CURRENT_PORT_DEBT", $C59)</t>
        </r>
      </text>
    </comment>
    <comment ref="CJ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"IQ_CURRENT_PORT_LEASES", $C59)</t>
        </r>
      </text>
    </comment>
    <comment ref="CK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"IQ_INC_TAX_PAY_CURRENT", $C59)</t>
        </r>
      </text>
    </comment>
    <comment ref="CL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"IQ_OTHER_CL_SUPPL", $C59)</t>
        </r>
      </text>
    </comment>
    <comment ref="CM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"IQ_TOTAL_CL", $C59)</t>
        </r>
      </text>
    </comment>
    <comment ref="CN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"IQ_LT_DEBT", $C59)</t>
        </r>
      </text>
    </comment>
    <comment ref="CO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"IQ_CAPITAL_LEASES", $C59)</t>
        </r>
      </text>
    </comment>
    <comment ref="CP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"IQ_PENSION", $C59)</t>
        </r>
      </text>
    </comment>
    <comment ref="CQ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"IQ_DEF_TAX_LIAB_LT", $C59)</t>
        </r>
      </text>
    </comment>
    <comment ref="CR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"IQ_OTHER_LIAB_LT", $C59)</t>
        </r>
      </text>
    </comment>
    <comment ref="CS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"IQ_TOTAL_LIAB", $C59)</t>
        </r>
      </text>
    </comment>
    <comment ref="CT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"IQ_COMMON", $C59)</t>
        </r>
      </text>
    </comment>
    <comment ref="CU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"IQ_APIC", $C59)</t>
        </r>
      </text>
    </comment>
    <comment ref="CV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"IQ_RE", $C59)</t>
        </r>
      </text>
    </comment>
    <comment ref="CW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"IQ_TREASURY", $C59)</t>
        </r>
      </text>
    </comment>
    <comment ref="CX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"IQ_OTHER_EQUITY", $C59)</t>
        </r>
      </text>
    </comment>
    <comment ref="CY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"IQ_TOTAL_COMMON_EQUITY", $C59)</t>
        </r>
      </text>
    </comment>
    <comment ref="CZ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"IQ_MINORITY_INTEREST", $C59)</t>
        </r>
      </text>
    </comment>
    <comment ref="DA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"IQ_TOTAL_EQUITY", $C59)</t>
        </r>
      </text>
    </comment>
    <comment ref="DB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"IQ_TOTAL_LIAB_EQUITY", $C59)</t>
        </r>
      </text>
    </comment>
    <comment ref="DD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"IQ_TOTAL_OUTSTANDING_FILING_DATE", $C59)</t>
        </r>
      </text>
    </comment>
    <comment ref="DE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"IQ_TOTAL_OUTSTANDING_BS_DATE", $C59)</t>
        </r>
      </text>
    </comment>
    <comment ref="DF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"IQ_BV_SHARE", $C59)</t>
        </r>
      </text>
    </comment>
    <comment ref="DG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"IQ_TOTAL_DEBT", $C59)</t>
        </r>
      </text>
    </comment>
    <comment ref="DH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"IQ_NET_DEBT", $C59)</t>
        </r>
      </text>
    </comment>
    <comment ref="DI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"IQ_DEBT_EQUIV_NET_PBO", $C59)</t>
        </r>
      </text>
    </comment>
    <comment ref="DJ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"IQ_DEBT_EQUIV_OPER_LEASE", $C59)</t>
        </r>
      </text>
    </comment>
    <comment ref="DK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"IQ_MINORITY_INTEREST_TOTAL", $C59)</t>
        </r>
      </text>
    </comment>
    <comment ref="DL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"IQ_EQUITY_METHOD", $C59)</t>
        </r>
      </text>
    </comment>
    <comment ref="DM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"IQ_RAW_INV", $C59)</t>
        </r>
      </text>
    </comment>
    <comment ref="DN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"IQ_WIP_INV", $C59)</t>
        </r>
      </text>
    </comment>
    <comment ref="DO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"IQ_FINISHED_INV", $C59)</t>
        </r>
      </text>
    </comment>
    <comment ref="DP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"IQ_LAND", $C59)</t>
        </r>
      </text>
    </comment>
    <comment ref="DQ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"IQ_BUILDINGS", $C59)</t>
        </r>
      </text>
    </comment>
    <comment ref="DR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"IQ_MACHINERY", $C59)</t>
        </r>
      </text>
    </comment>
    <comment ref="DS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"IQ_CIP", $C59)</t>
        </r>
      </text>
    </comment>
    <comment ref="DT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"IQ_FULL_TIME", $C59)</t>
        </r>
      </text>
    </comment>
    <comment ref="DU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"IQ_PART_TIME", $C59)</t>
        </r>
      </text>
    </comment>
    <comment ref="DW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"IQ_NI_CF", $C59)</t>
        </r>
      </text>
    </comment>
    <comment ref="DX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"IQ_DA_SUPPL_CF", $C59)</t>
        </r>
      </text>
    </comment>
    <comment ref="DY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"IQ_GW_INTAN_AMORT_CF", $C59)</t>
        </r>
      </text>
    </comment>
    <comment ref="DZ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"IQ_DA_CF", $C59)</t>
        </r>
      </text>
    </comment>
    <comment ref="EA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"IQ_MINORITY_INTEREST_CF", $C59)</t>
        </r>
      </text>
    </comment>
    <comment ref="EB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"IQ_GAIN_ASSETS_CF", $C59)</t>
        </r>
      </text>
    </comment>
    <comment ref="EC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"IQ_GAIN_INVEST_CF", $C59)</t>
        </r>
      </text>
    </comment>
    <comment ref="ED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"IQ_ASSET_WRITEDOWN_CF", $C59)</t>
        </r>
      </text>
    </comment>
    <comment ref="EE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"IQ_INC_EQUITY_CF", $C59)</t>
        </r>
      </text>
    </comment>
    <comment ref="EF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"IQ_PROV_BAD_DEBTS_CF", $C59)</t>
        </r>
      </text>
    </comment>
    <comment ref="EG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"IQ_OTHER_OPER_ACT", $C59)</t>
        </r>
      </text>
    </comment>
    <comment ref="EH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"IQ_CHANGE_AR", $C59)</t>
        </r>
      </text>
    </comment>
    <comment ref="EI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"IQ_CHANGE_INVENTORY", $C59)</t>
        </r>
      </text>
    </comment>
    <comment ref="EJ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"IQ_CHANGE_AP", $C59)</t>
        </r>
      </text>
    </comment>
    <comment ref="EK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"IQ_CHANGE_OTHER_NET_OPER_ASSETS", $C59)</t>
        </r>
      </text>
    </comment>
    <comment ref="EL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"IQ_CASH_OPER", $C59)</t>
        </r>
      </text>
    </comment>
    <comment ref="EM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"IQ_CAPEX", $C59)</t>
        </r>
      </text>
    </comment>
    <comment ref="EN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"IQ_SALE_PPE_CF", $C59)</t>
        </r>
      </text>
    </comment>
    <comment ref="EO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"IQ_CASH_ACQUIRE_CF", $C59)</t>
        </r>
      </text>
    </comment>
    <comment ref="EP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"IQ_DIVEST_CF", $C59)</t>
        </r>
      </text>
    </comment>
    <comment ref="EQ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"IQ_SALE_INTAN_CF", $C59)</t>
        </r>
      </text>
    </comment>
    <comment ref="ER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"IQ_INVEST_SECURITY_CF", $C59)</t>
        </r>
      </text>
    </comment>
    <comment ref="ES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"IQ_INVEST_LOANS_CF", $C59)</t>
        </r>
      </text>
    </comment>
    <comment ref="ET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"IQ_OTHER_INVEST_ACT_SUPPL", $C59)</t>
        </r>
      </text>
    </comment>
    <comment ref="EU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"IQ_CASH_INVEST", $C59)</t>
        </r>
      </text>
    </comment>
    <comment ref="EV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"IQ_ST_DEBT_ISSUED", $C59)</t>
        </r>
      </text>
    </comment>
    <comment ref="EW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"IQ_LT_DEBT_ISSUED", $C59)</t>
        </r>
      </text>
    </comment>
    <comment ref="EX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"IQ_TOTAL_DEBT_ISSUED", $C59)</t>
        </r>
      </text>
    </comment>
    <comment ref="EY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"IQ_ST_DEBT_REPAID", $C59)</t>
        </r>
      </text>
    </comment>
    <comment ref="EZ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"IQ_LT_DEBT_REPAID", $C59)</t>
        </r>
      </text>
    </comment>
    <comment ref="FA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"IQ_TOTAL_DEBT_REPAID", $C59)</t>
        </r>
      </text>
    </comment>
    <comment ref="FB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"IQ_COMMON_ISSUED", $C59)</t>
        </r>
      </text>
    </comment>
    <comment ref="FC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"IQ_COMMON_REP", $C59)</t>
        </r>
      </text>
    </comment>
    <comment ref="FD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"IQ_COMMON_DIV_CF", $C59)</t>
        </r>
      </text>
    </comment>
    <comment ref="FE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"IQ_COMMON_PREF_DIV_CF", $C59)</t>
        </r>
      </text>
    </comment>
    <comment ref="FF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"IQ_TOTAL_DIV_PAID_CF", $C59)</t>
        </r>
      </text>
    </comment>
    <comment ref="FG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"IQ_SPECIAL_DIV_CF", $C59)</t>
        </r>
      </text>
    </comment>
    <comment ref="FH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"IQ_OTHER_FINANCE_ACT_SUPPL", $C59)</t>
        </r>
      </text>
    </comment>
    <comment ref="FI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"IQ_CASH_FINAN", $C59)</t>
        </r>
      </text>
    </comment>
    <comment ref="FJ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"IQ_FX", $C59)</t>
        </r>
      </text>
    </comment>
    <comment ref="FK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"IQ_NET_CHANGE", $C59)</t>
        </r>
      </text>
    </comment>
    <comment ref="FM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"IQ_CASH_INTEREST", $C59)</t>
        </r>
      </text>
    </comment>
    <comment ref="FN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"IQ_CASH_TAXES", $C59)</t>
        </r>
      </text>
    </comment>
    <comment ref="FO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"IQ_LEVERED_FCF", $C59)</t>
        </r>
      </text>
    </comment>
    <comment ref="FP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"IQ_UNLEVERED_FCF", $C59)</t>
        </r>
      </text>
    </comment>
    <comment ref="FQ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"IQ_CHANGE_NET_WORKING_CAPITAL", $C59)</t>
        </r>
      </text>
    </comment>
    <comment ref="FR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"IQ_NET_DEBT_ISSUED", $C59)</t>
        </r>
      </text>
    </comment>
    <comment ref="FS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"IQ_FILING_CURRENCY", $C59)</t>
        </r>
      </text>
    </comment>
    <comment ref="FT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"IQ_PERIODDATE_IS", $C59)</t>
        </r>
      </text>
    </comment>
    <comment ref="FU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"IQ_PERIODLENGTH_IS", $C59)</t>
        </r>
      </text>
    </comment>
    <comment ref="FV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"IQ_MARKETCAP", $FT59)</t>
        </r>
      </text>
    </comment>
    <comment ref="FW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"IQ_CUSTOM_BETA", $FT59)</t>
        </r>
      </text>
    </comment>
    <comment ref="FX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"IQ_BETA_5YR", $FT59)</t>
        </r>
      </text>
    </comment>
    <comment ref="FY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"IQ_BETA_2YR", $FT59)</t>
        </r>
      </text>
    </comment>
    <comment ref="FZ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"IQ_BETA_1YR", $FT59)</t>
        </r>
      </text>
    </comment>
    <comment ref="GC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=CIQ(B59, "IQ_CUSTOM_BETA", "-104W", FT59, , "^TOPIX", "JPY", "H")</t>
        </r>
      </text>
    </comment>
    <comment ref="GD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=CIQ(B59, "IQ_CUSTOM_BETA", "-104W", FT59, , "^N225", "JPY", "H")</t>
        </r>
      </text>
    </comment>
    <comment ref="E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"IQ_REV", $C60)</t>
        </r>
      </text>
    </comment>
    <comment ref="F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"IQ_OTHER_REV", $C60)</t>
        </r>
      </text>
    </comment>
    <comment ref="G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"IQ_TOTAL_REV", $C60)</t>
        </r>
      </text>
    </comment>
    <comment ref="H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"IQ_COGS", $C60)</t>
        </r>
      </text>
    </comment>
    <comment ref="I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"IQ_GP", $C60)</t>
        </r>
      </text>
    </comment>
    <comment ref="J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"IQ_SGA_SUPPL", $C60)</t>
        </r>
      </text>
    </comment>
    <comment ref="K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"IQ_PROV_BAD_DEBTS", $C60)</t>
        </r>
      </text>
    </comment>
    <comment ref="L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"IQ_RD_EXP", $C60)</t>
        </r>
      </text>
    </comment>
    <comment ref="M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"IQ_DA_SUPPL", $C60)</t>
        </r>
      </text>
    </comment>
    <comment ref="N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"IQ_GW_INTAN_AMORT", $C60)</t>
        </r>
      </text>
    </comment>
    <comment ref="O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"IQ_OTHER_OPER", $C60)</t>
        </r>
      </text>
    </comment>
    <comment ref="P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"IQ_TOTAL_OTHER_OPER", $C60)</t>
        </r>
      </text>
    </comment>
    <comment ref="Q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"IQ_OPER_INC", $C60)</t>
        </r>
      </text>
    </comment>
    <comment ref="R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"IQ_INTEREST_EXP", $C60)</t>
        </r>
      </text>
    </comment>
    <comment ref="S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"IQ_INTEREST_INVEST_INC", $C60)</t>
        </r>
      </text>
    </comment>
    <comment ref="T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"IQ_NET_INTEREST_EXP", $C60)</t>
        </r>
      </text>
    </comment>
    <comment ref="U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"IQ_INC_EQUITY", $C60)</t>
        </r>
      </text>
    </comment>
    <comment ref="V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"IQ_CURRENCY_GAIN", $C60)</t>
        </r>
      </text>
    </comment>
    <comment ref="W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"IQ_OTHER_NON_OPER_EXP_SUPPL", $C60)</t>
        </r>
      </text>
    </comment>
    <comment ref="X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"IQ_EBT_EXCL", $C60)</t>
        </r>
      </text>
    </comment>
    <comment ref="Y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"IQ_IMPAIRMENT_GW", $C60)</t>
        </r>
      </text>
    </comment>
    <comment ref="Z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"IQ_GAIN_INVEST", $C60)</t>
        </r>
      </text>
    </comment>
    <comment ref="AA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"IQ_GAIN_ASSETS", $C60)</t>
        </r>
      </text>
    </comment>
    <comment ref="AB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"IQ_ASSET_WRITEDOWN", $C60)</t>
        </r>
      </text>
    </comment>
    <comment ref="AC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"IQ_OTHER_UNUSUAL_SUPPL", $C60)</t>
        </r>
      </text>
    </comment>
    <comment ref="AD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"IQ_EBT", $C60)</t>
        </r>
      </text>
    </comment>
    <comment ref="AE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"IQ_INC_TAX", $C60)</t>
        </r>
      </text>
    </comment>
    <comment ref="AF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"IQ_EARNING_CO", $C60)</t>
        </r>
      </text>
    </comment>
    <comment ref="AG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"IQ_DO", $C60)</t>
        </r>
      </text>
    </comment>
    <comment ref="AH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"IQ_EXTRA_ACC_ITEMS", $C60)</t>
        </r>
      </text>
    </comment>
    <comment ref="AI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"IQ_NI_COMPANY", $C60)</t>
        </r>
      </text>
    </comment>
    <comment ref="AJ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"IQ_MINORITY_INTEREST_IS", $C60)</t>
        </r>
      </text>
    </comment>
    <comment ref="AK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"IQ_NI", $C60)</t>
        </r>
      </text>
    </comment>
    <comment ref="AL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"IQ_PREF_DIV_OTHER", $C60)</t>
        </r>
      </text>
    </comment>
    <comment ref="AN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"IQ_BASIC_EPS_INCL", $C60)</t>
        </r>
      </text>
    </comment>
    <comment ref="AO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"IQ_BASIC_EPS_EXCL", $C60)</t>
        </r>
      </text>
    </comment>
    <comment ref="AP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"IQ_BASIC_WEIGHT", $C60)</t>
        </r>
      </text>
    </comment>
    <comment ref="AQ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"IQ_DILUT_EPS_INCL", $C60)</t>
        </r>
      </text>
    </comment>
    <comment ref="AR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"IQ_DILUT_EPS_EXCL", $C60)</t>
        </r>
      </text>
    </comment>
    <comment ref="AS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"IQ_DILUT_WEIGHT", $C60)</t>
        </r>
      </text>
    </comment>
    <comment ref="AT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"IQ_DIV_SHARE", $C60)</t>
        </r>
      </text>
    </comment>
    <comment ref="AU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=-CIQ($B60, "IQ_TOTAL_DIV_PAID_CF", $C60)/CIQ($B60, "IQ_NI", $C60)</t>
        </r>
      </text>
    </comment>
    <comment ref="AW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"IQ_EBITDA", $C60)</t>
        </r>
      </text>
    </comment>
    <comment ref="AX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"IQ_EBITA", $C60)</t>
        </r>
      </text>
    </comment>
    <comment ref="AY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"IQ_EBIT", $C60)</t>
        </r>
      </text>
    </comment>
    <comment ref="AZ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"IQ_EFFECT_TAX_RATE", $C60)/100</t>
        </r>
      </text>
    </comment>
    <comment ref="BA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"IQ_PERIODDATE_IS", $C60)</t>
        </r>
      </text>
    </comment>
    <comment ref="BC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"IQ_ADVERTISING", $C60)</t>
        </r>
      </text>
    </comment>
    <comment ref="BD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"IQ_SALES_MARKETING", $C60)</t>
        </r>
      </text>
    </comment>
    <comment ref="BE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"IQ_GA_EXP", $C60)</t>
        </r>
      </text>
    </comment>
    <comment ref="BF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"IQ_RD_EXP_FN", $C60)</t>
        </r>
      </text>
    </comment>
    <comment ref="BG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"IQ_NET_RENTAL_EXP", $C60)</t>
        </r>
      </text>
    </comment>
    <comment ref="BH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"IQ_IMPUT_OPER_LEASE_INT_EXP", $C60)</t>
        </r>
      </text>
    </comment>
    <comment ref="BI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"IQ_IMPUT_OPER_LEASE_DEPR", $C60)</t>
        </r>
      </text>
    </comment>
    <comment ref="BL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"IQ_CASH_EQUIV", $C60)</t>
        </r>
      </text>
    </comment>
    <comment ref="BM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"IQ_ST_INVEST", $C60)</t>
        </r>
      </text>
    </comment>
    <comment ref="BN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"IQ_CASH_ST_INVEST", $C60)</t>
        </r>
      </text>
    </comment>
    <comment ref="BO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"IQ_AR", $C60)</t>
        </r>
      </text>
    </comment>
    <comment ref="BP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"IQ_TOTAL_RECEIV", $C60)</t>
        </r>
      </text>
    </comment>
    <comment ref="BQ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"IQ_INVENTORY", $C60)</t>
        </r>
      </text>
    </comment>
    <comment ref="BR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"IQ_DEF_TAX_ASSETS_CURRENT", $C60)</t>
        </r>
      </text>
    </comment>
    <comment ref="BS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"IQ_OTHER_CA_SUPPL", $C60)</t>
        </r>
      </text>
    </comment>
    <comment ref="BT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"IQ_TOTAL_CA", $C60)</t>
        </r>
      </text>
    </comment>
    <comment ref="BU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"IQ_GPPE", $C60)</t>
        </r>
      </text>
    </comment>
    <comment ref="BV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"IQ_AD", $C60)</t>
        </r>
      </text>
    </comment>
    <comment ref="BW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"IQ_NPPE", $C60)</t>
        </r>
      </text>
    </comment>
    <comment ref="BX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"IQ_LT_INVEST", $C60)</t>
        </r>
      </text>
    </comment>
    <comment ref="BY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"IQ_GW", $C60)</t>
        </r>
      </text>
    </comment>
    <comment ref="BZ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"IQ_OTHER_INTAN", $C60)</t>
        </r>
      </text>
    </comment>
    <comment ref="CA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"IQ_LOANS_RECEIV_LT", $C60)</t>
        </r>
      </text>
    </comment>
    <comment ref="CB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"IQ_DEF_TAX_ASSETS_LT", $C60)</t>
        </r>
      </text>
    </comment>
    <comment ref="CC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"IQ_OTHER_LT_ASSETS", $C60)</t>
        </r>
      </text>
    </comment>
    <comment ref="CD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"IQ_TOTAL_ASSETS", $C60)</t>
        </r>
      </text>
    </comment>
    <comment ref="CF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"IQ_AP", $C60)</t>
        </r>
      </text>
    </comment>
    <comment ref="CG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"IQ_AE", $C60)</t>
        </r>
      </text>
    </comment>
    <comment ref="CH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"IQ_ST_DEBT", $C60)</t>
        </r>
      </text>
    </comment>
    <comment ref="CI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"IQ_CURRENT_PORT_DEBT", $C60)</t>
        </r>
      </text>
    </comment>
    <comment ref="CJ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"IQ_CURRENT_PORT_LEASES", $C60)</t>
        </r>
      </text>
    </comment>
    <comment ref="CK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"IQ_INC_TAX_PAY_CURRENT", $C60)</t>
        </r>
      </text>
    </comment>
    <comment ref="CL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"IQ_OTHER_CL_SUPPL", $C60)</t>
        </r>
      </text>
    </comment>
    <comment ref="CM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"IQ_TOTAL_CL", $C60)</t>
        </r>
      </text>
    </comment>
    <comment ref="CN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"IQ_LT_DEBT", $C60)</t>
        </r>
      </text>
    </comment>
    <comment ref="CO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"IQ_CAPITAL_LEASES", $C60)</t>
        </r>
      </text>
    </comment>
    <comment ref="CP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"IQ_PENSION", $C60)</t>
        </r>
      </text>
    </comment>
    <comment ref="CQ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"IQ_DEF_TAX_LIAB_LT", $C60)</t>
        </r>
      </text>
    </comment>
    <comment ref="CR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"IQ_OTHER_LIAB_LT", $C60)</t>
        </r>
      </text>
    </comment>
    <comment ref="CS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"IQ_TOTAL_LIAB", $C60)</t>
        </r>
      </text>
    </comment>
    <comment ref="CT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"IQ_COMMON", $C60)</t>
        </r>
      </text>
    </comment>
    <comment ref="CU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"IQ_APIC", $C60)</t>
        </r>
      </text>
    </comment>
    <comment ref="CV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"IQ_RE", $C60)</t>
        </r>
      </text>
    </comment>
    <comment ref="CW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"IQ_TREASURY", $C60)</t>
        </r>
      </text>
    </comment>
    <comment ref="CX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"IQ_OTHER_EQUITY", $C60)</t>
        </r>
      </text>
    </comment>
    <comment ref="CY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"IQ_TOTAL_COMMON_EQUITY", $C60)</t>
        </r>
      </text>
    </comment>
    <comment ref="CZ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"IQ_MINORITY_INTEREST", $C60)</t>
        </r>
      </text>
    </comment>
    <comment ref="DA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"IQ_TOTAL_EQUITY", $C60)</t>
        </r>
      </text>
    </comment>
    <comment ref="DB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"IQ_TOTAL_LIAB_EQUITY", $C60)</t>
        </r>
      </text>
    </comment>
    <comment ref="DD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"IQ_TOTAL_OUTSTANDING_FILING_DATE", $C60)</t>
        </r>
      </text>
    </comment>
    <comment ref="DE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"IQ_TOTAL_OUTSTANDING_BS_DATE", $C60)</t>
        </r>
      </text>
    </comment>
    <comment ref="DF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"IQ_BV_SHARE", $C60)</t>
        </r>
      </text>
    </comment>
    <comment ref="DG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"IQ_TOTAL_DEBT", $C60)</t>
        </r>
      </text>
    </comment>
    <comment ref="DH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"IQ_NET_DEBT", $C60)</t>
        </r>
      </text>
    </comment>
    <comment ref="DI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"IQ_DEBT_EQUIV_NET_PBO", $C60)</t>
        </r>
      </text>
    </comment>
    <comment ref="DJ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"IQ_DEBT_EQUIV_OPER_LEASE", $C60)</t>
        </r>
      </text>
    </comment>
    <comment ref="DK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"IQ_MINORITY_INTEREST_TOTAL", $C60)</t>
        </r>
      </text>
    </comment>
    <comment ref="DL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"IQ_EQUITY_METHOD", $C60)</t>
        </r>
      </text>
    </comment>
    <comment ref="DM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"IQ_RAW_INV", $C60)</t>
        </r>
      </text>
    </comment>
    <comment ref="DN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"IQ_WIP_INV", $C60)</t>
        </r>
      </text>
    </comment>
    <comment ref="DO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"IQ_FINISHED_INV", $C60)</t>
        </r>
      </text>
    </comment>
    <comment ref="DP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"IQ_LAND", $C60)</t>
        </r>
      </text>
    </comment>
    <comment ref="DQ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"IQ_BUILDINGS", $C60)</t>
        </r>
      </text>
    </comment>
    <comment ref="DR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"IQ_MACHINERY", $C60)</t>
        </r>
      </text>
    </comment>
    <comment ref="DS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"IQ_CIP", $C60)</t>
        </r>
      </text>
    </comment>
    <comment ref="DT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"IQ_FULL_TIME", $C60)</t>
        </r>
      </text>
    </comment>
    <comment ref="DU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"IQ_PART_TIME", $C60)</t>
        </r>
      </text>
    </comment>
    <comment ref="DW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"IQ_NI_CF", $C60)</t>
        </r>
      </text>
    </comment>
    <comment ref="DX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"IQ_DA_SUPPL_CF", $C60)</t>
        </r>
      </text>
    </comment>
    <comment ref="DY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"IQ_GW_INTAN_AMORT_CF", $C60)</t>
        </r>
      </text>
    </comment>
    <comment ref="DZ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"IQ_DA_CF", $C60)</t>
        </r>
      </text>
    </comment>
    <comment ref="EA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"IQ_MINORITY_INTEREST_CF", $C60)</t>
        </r>
      </text>
    </comment>
    <comment ref="EB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"IQ_GAIN_ASSETS_CF", $C60)</t>
        </r>
      </text>
    </comment>
    <comment ref="EC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"IQ_GAIN_INVEST_CF", $C60)</t>
        </r>
      </text>
    </comment>
    <comment ref="ED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"IQ_ASSET_WRITEDOWN_CF", $C60)</t>
        </r>
      </text>
    </comment>
    <comment ref="EE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"IQ_INC_EQUITY_CF", $C60)</t>
        </r>
      </text>
    </comment>
    <comment ref="EF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"IQ_PROV_BAD_DEBTS_CF", $C60)</t>
        </r>
      </text>
    </comment>
    <comment ref="EG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"IQ_OTHER_OPER_ACT", $C60)</t>
        </r>
      </text>
    </comment>
    <comment ref="EH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"IQ_CHANGE_AR", $C60)</t>
        </r>
      </text>
    </comment>
    <comment ref="EI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"IQ_CHANGE_INVENTORY", $C60)</t>
        </r>
      </text>
    </comment>
    <comment ref="EJ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"IQ_CHANGE_AP", $C60)</t>
        </r>
      </text>
    </comment>
    <comment ref="EK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"IQ_CHANGE_OTHER_NET_OPER_ASSETS", $C60)</t>
        </r>
      </text>
    </comment>
    <comment ref="EL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"IQ_CASH_OPER", $C60)</t>
        </r>
      </text>
    </comment>
    <comment ref="EM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"IQ_CAPEX", $C60)</t>
        </r>
      </text>
    </comment>
    <comment ref="EN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"IQ_SALE_PPE_CF", $C60)</t>
        </r>
      </text>
    </comment>
    <comment ref="EO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"IQ_CASH_ACQUIRE_CF", $C60)</t>
        </r>
      </text>
    </comment>
    <comment ref="EP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"IQ_DIVEST_CF", $C60)</t>
        </r>
      </text>
    </comment>
    <comment ref="EQ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"IQ_SALE_INTAN_CF", $C60)</t>
        </r>
      </text>
    </comment>
    <comment ref="ER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"IQ_INVEST_SECURITY_CF", $C60)</t>
        </r>
      </text>
    </comment>
    <comment ref="ES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"IQ_INVEST_LOANS_CF", $C60)</t>
        </r>
      </text>
    </comment>
    <comment ref="ET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"IQ_OTHER_INVEST_ACT_SUPPL", $C60)</t>
        </r>
      </text>
    </comment>
    <comment ref="EU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"IQ_CASH_INVEST", $C60)</t>
        </r>
      </text>
    </comment>
    <comment ref="EV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"IQ_ST_DEBT_ISSUED", $C60)</t>
        </r>
      </text>
    </comment>
    <comment ref="EW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"IQ_LT_DEBT_ISSUED", $C60)</t>
        </r>
      </text>
    </comment>
    <comment ref="EX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"IQ_TOTAL_DEBT_ISSUED", $C60)</t>
        </r>
      </text>
    </comment>
    <comment ref="EY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"IQ_ST_DEBT_REPAID", $C60)</t>
        </r>
      </text>
    </comment>
    <comment ref="EZ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"IQ_LT_DEBT_REPAID", $C60)</t>
        </r>
      </text>
    </comment>
    <comment ref="FA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"IQ_TOTAL_DEBT_REPAID", $C60)</t>
        </r>
      </text>
    </comment>
    <comment ref="FB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"IQ_COMMON_ISSUED", $C60)</t>
        </r>
      </text>
    </comment>
    <comment ref="FC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"IQ_COMMON_REP", $C60)</t>
        </r>
      </text>
    </comment>
    <comment ref="FD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"IQ_COMMON_DIV_CF", $C60)</t>
        </r>
      </text>
    </comment>
    <comment ref="FE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"IQ_COMMON_PREF_DIV_CF", $C60)</t>
        </r>
      </text>
    </comment>
    <comment ref="FF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"IQ_TOTAL_DIV_PAID_CF", $C60)</t>
        </r>
      </text>
    </comment>
    <comment ref="FG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"IQ_SPECIAL_DIV_CF", $C60)</t>
        </r>
      </text>
    </comment>
    <comment ref="FH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"IQ_OTHER_FINANCE_ACT_SUPPL", $C60)</t>
        </r>
      </text>
    </comment>
    <comment ref="FI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"IQ_CASH_FINAN", $C60)</t>
        </r>
      </text>
    </comment>
    <comment ref="FJ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"IQ_FX", $C60)</t>
        </r>
      </text>
    </comment>
    <comment ref="FK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"IQ_NET_CHANGE", $C60)</t>
        </r>
      </text>
    </comment>
    <comment ref="FM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"IQ_CASH_INTEREST", $C60)</t>
        </r>
      </text>
    </comment>
    <comment ref="FN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"IQ_CASH_TAXES", $C60)</t>
        </r>
      </text>
    </comment>
    <comment ref="FO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"IQ_LEVERED_FCF", $C60)</t>
        </r>
      </text>
    </comment>
    <comment ref="FP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"IQ_UNLEVERED_FCF", $C60)</t>
        </r>
      </text>
    </comment>
    <comment ref="FQ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"IQ_CHANGE_NET_WORKING_CAPITAL", $C60)</t>
        </r>
      </text>
    </comment>
    <comment ref="FR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"IQ_NET_DEBT_ISSUED", $C60)</t>
        </r>
      </text>
    </comment>
    <comment ref="FS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"IQ_FILING_CURRENCY", $C60)</t>
        </r>
      </text>
    </comment>
    <comment ref="FT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"IQ_PERIODDATE_IS", $C60)</t>
        </r>
      </text>
    </comment>
    <comment ref="FU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"IQ_PERIODLENGTH_IS", $C60)</t>
        </r>
      </text>
    </comment>
    <comment ref="FV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"IQ_MARKETCAP", $FT60)</t>
        </r>
      </text>
    </comment>
    <comment ref="FW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"IQ_CUSTOM_BETA", $FT60)</t>
        </r>
      </text>
    </comment>
    <comment ref="FX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"IQ_BETA_5YR", $FT60)</t>
        </r>
      </text>
    </comment>
    <comment ref="FY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"IQ_BETA_2YR", $FT60)</t>
        </r>
      </text>
    </comment>
    <comment ref="FZ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"IQ_BETA_1YR", $FT60)</t>
        </r>
      </text>
    </comment>
    <comment ref="GC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=CIQ(B60, "IQ_CUSTOM_BETA", "-104W", FT60, , "^TOPIX", "JPY", "H")</t>
        </r>
      </text>
    </comment>
    <comment ref="GD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=CIQ(B60, "IQ_CUSTOM_BETA", "-104W", FT60, , "^N225", "JPY", "H")</t>
        </r>
      </text>
    </comment>
    <comment ref="E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"IQ_REV", $C61)</t>
        </r>
      </text>
    </comment>
    <comment ref="F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"IQ_OTHER_REV", $C61)</t>
        </r>
      </text>
    </comment>
    <comment ref="G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"IQ_TOTAL_REV", $C61)</t>
        </r>
      </text>
    </comment>
    <comment ref="H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"IQ_COGS", $C61)</t>
        </r>
      </text>
    </comment>
    <comment ref="I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"IQ_GP", $C61)</t>
        </r>
      </text>
    </comment>
    <comment ref="J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"IQ_SGA_SUPPL", $C61)</t>
        </r>
      </text>
    </comment>
    <comment ref="K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"IQ_PROV_BAD_DEBTS", $C61)</t>
        </r>
      </text>
    </comment>
    <comment ref="L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"IQ_RD_EXP", $C61)</t>
        </r>
      </text>
    </comment>
    <comment ref="M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"IQ_DA_SUPPL", $C61)</t>
        </r>
      </text>
    </comment>
    <comment ref="N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"IQ_GW_INTAN_AMORT", $C61)</t>
        </r>
      </text>
    </comment>
    <comment ref="O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"IQ_OTHER_OPER", $C61)</t>
        </r>
      </text>
    </comment>
    <comment ref="P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"IQ_TOTAL_OTHER_OPER", $C61)</t>
        </r>
      </text>
    </comment>
    <comment ref="Q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"IQ_OPER_INC", $C61)</t>
        </r>
      </text>
    </comment>
    <comment ref="R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"IQ_INTEREST_EXP", $C61)</t>
        </r>
      </text>
    </comment>
    <comment ref="S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"IQ_INTEREST_INVEST_INC", $C61)</t>
        </r>
      </text>
    </comment>
    <comment ref="T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"IQ_NET_INTEREST_EXP", $C61)</t>
        </r>
      </text>
    </comment>
    <comment ref="U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"IQ_INC_EQUITY", $C61)</t>
        </r>
      </text>
    </comment>
    <comment ref="V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"IQ_CURRENCY_GAIN", $C61)</t>
        </r>
      </text>
    </comment>
    <comment ref="W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"IQ_OTHER_NON_OPER_EXP_SUPPL", $C61)</t>
        </r>
      </text>
    </comment>
    <comment ref="X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"IQ_EBT_EXCL", $C61)</t>
        </r>
      </text>
    </comment>
    <comment ref="Y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"IQ_IMPAIRMENT_GW", $C61)</t>
        </r>
      </text>
    </comment>
    <comment ref="Z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"IQ_GAIN_INVEST", $C61)</t>
        </r>
      </text>
    </comment>
    <comment ref="AA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"IQ_GAIN_ASSETS", $C61)</t>
        </r>
      </text>
    </comment>
    <comment ref="AB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"IQ_ASSET_WRITEDOWN", $C61)</t>
        </r>
      </text>
    </comment>
    <comment ref="AC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"IQ_OTHER_UNUSUAL_SUPPL", $C61)</t>
        </r>
      </text>
    </comment>
    <comment ref="AD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"IQ_EBT", $C61)</t>
        </r>
      </text>
    </comment>
    <comment ref="AE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"IQ_INC_TAX", $C61)</t>
        </r>
      </text>
    </comment>
    <comment ref="AF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"IQ_EARNING_CO", $C61)</t>
        </r>
      </text>
    </comment>
    <comment ref="AG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"IQ_DO", $C61)</t>
        </r>
      </text>
    </comment>
    <comment ref="AH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"IQ_EXTRA_ACC_ITEMS", $C61)</t>
        </r>
      </text>
    </comment>
    <comment ref="AI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"IQ_NI_COMPANY", $C61)</t>
        </r>
      </text>
    </comment>
    <comment ref="AJ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"IQ_MINORITY_INTEREST_IS", $C61)</t>
        </r>
      </text>
    </comment>
    <comment ref="AK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"IQ_NI", $C61)</t>
        </r>
      </text>
    </comment>
    <comment ref="AL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"IQ_PREF_DIV_OTHER", $C61)</t>
        </r>
      </text>
    </comment>
    <comment ref="AN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"IQ_BASIC_EPS_INCL", $C61)</t>
        </r>
      </text>
    </comment>
    <comment ref="AO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"IQ_BASIC_EPS_EXCL", $C61)</t>
        </r>
      </text>
    </comment>
    <comment ref="AP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"IQ_BASIC_WEIGHT", $C61)</t>
        </r>
      </text>
    </comment>
    <comment ref="AQ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"IQ_DILUT_EPS_INCL", $C61)</t>
        </r>
      </text>
    </comment>
    <comment ref="AR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"IQ_DILUT_EPS_EXCL", $C61)</t>
        </r>
      </text>
    </comment>
    <comment ref="AS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"IQ_DILUT_WEIGHT", $C61)</t>
        </r>
      </text>
    </comment>
    <comment ref="AT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"IQ_DIV_SHARE", $C61)</t>
        </r>
      </text>
    </comment>
    <comment ref="AU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=-CIQ($B61, "IQ_TOTAL_DIV_PAID_CF", $C61)/CIQ($B61, "IQ_NI", $C61)</t>
        </r>
      </text>
    </comment>
    <comment ref="AW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"IQ_EBITDA", $C61)</t>
        </r>
      </text>
    </comment>
    <comment ref="AX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"IQ_EBITA", $C61)</t>
        </r>
      </text>
    </comment>
    <comment ref="AY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"IQ_EBIT", $C61)</t>
        </r>
      </text>
    </comment>
    <comment ref="AZ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"IQ_EFFECT_TAX_RATE", $C61)/100</t>
        </r>
      </text>
    </comment>
    <comment ref="BA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"IQ_PERIODDATE_IS", $C61)</t>
        </r>
      </text>
    </comment>
    <comment ref="BC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"IQ_ADVERTISING", $C61)</t>
        </r>
      </text>
    </comment>
    <comment ref="BD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"IQ_SALES_MARKETING", $C61)</t>
        </r>
      </text>
    </comment>
    <comment ref="BE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"IQ_GA_EXP", $C61)</t>
        </r>
      </text>
    </comment>
    <comment ref="BF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"IQ_RD_EXP_FN", $C61)</t>
        </r>
      </text>
    </comment>
    <comment ref="BG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"IQ_NET_RENTAL_EXP", $C61)</t>
        </r>
      </text>
    </comment>
    <comment ref="BH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"IQ_IMPUT_OPER_LEASE_INT_EXP", $C61)</t>
        </r>
      </text>
    </comment>
    <comment ref="BI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"IQ_IMPUT_OPER_LEASE_DEPR", $C61)</t>
        </r>
      </text>
    </comment>
    <comment ref="BL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"IQ_CASH_EQUIV", $C61)</t>
        </r>
      </text>
    </comment>
    <comment ref="BM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"IQ_ST_INVEST", $C61)</t>
        </r>
      </text>
    </comment>
    <comment ref="BN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"IQ_CASH_ST_INVEST", $C61)</t>
        </r>
      </text>
    </comment>
    <comment ref="BO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"IQ_AR", $C61)</t>
        </r>
      </text>
    </comment>
    <comment ref="BP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"IQ_TOTAL_RECEIV", $C61)</t>
        </r>
      </text>
    </comment>
    <comment ref="BQ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"IQ_INVENTORY", $C61)</t>
        </r>
      </text>
    </comment>
    <comment ref="BR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"IQ_DEF_TAX_ASSETS_CURRENT", $C61)</t>
        </r>
      </text>
    </comment>
    <comment ref="BS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"IQ_OTHER_CA_SUPPL", $C61)</t>
        </r>
      </text>
    </comment>
    <comment ref="BT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"IQ_TOTAL_CA", $C61)</t>
        </r>
      </text>
    </comment>
    <comment ref="BU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"IQ_GPPE", $C61)</t>
        </r>
      </text>
    </comment>
    <comment ref="BV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"IQ_AD", $C61)</t>
        </r>
      </text>
    </comment>
    <comment ref="BW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"IQ_NPPE", $C61)</t>
        </r>
      </text>
    </comment>
    <comment ref="BX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"IQ_LT_INVEST", $C61)</t>
        </r>
      </text>
    </comment>
    <comment ref="BY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"IQ_GW", $C61)</t>
        </r>
      </text>
    </comment>
    <comment ref="BZ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"IQ_OTHER_INTAN", $C61)</t>
        </r>
      </text>
    </comment>
    <comment ref="CA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"IQ_LOANS_RECEIV_LT", $C61)</t>
        </r>
      </text>
    </comment>
    <comment ref="CB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"IQ_DEF_TAX_ASSETS_LT", $C61)</t>
        </r>
      </text>
    </comment>
    <comment ref="CC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"IQ_OTHER_LT_ASSETS", $C61)</t>
        </r>
      </text>
    </comment>
    <comment ref="CD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"IQ_TOTAL_ASSETS", $C61)</t>
        </r>
      </text>
    </comment>
    <comment ref="CF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"IQ_AP", $C61)</t>
        </r>
      </text>
    </comment>
    <comment ref="CG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"IQ_AE", $C61)</t>
        </r>
      </text>
    </comment>
    <comment ref="CH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"IQ_ST_DEBT", $C61)</t>
        </r>
      </text>
    </comment>
    <comment ref="CI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"IQ_CURRENT_PORT_DEBT", $C61)</t>
        </r>
      </text>
    </comment>
    <comment ref="CJ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"IQ_CURRENT_PORT_LEASES", $C61)</t>
        </r>
      </text>
    </comment>
    <comment ref="CK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"IQ_INC_TAX_PAY_CURRENT", $C61)</t>
        </r>
      </text>
    </comment>
    <comment ref="CL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"IQ_OTHER_CL_SUPPL", $C61)</t>
        </r>
      </text>
    </comment>
    <comment ref="CM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"IQ_TOTAL_CL", $C61)</t>
        </r>
      </text>
    </comment>
    <comment ref="CN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"IQ_LT_DEBT", $C61)</t>
        </r>
      </text>
    </comment>
    <comment ref="CO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"IQ_CAPITAL_LEASES", $C61)</t>
        </r>
      </text>
    </comment>
    <comment ref="CP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"IQ_PENSION", $C61)</t>
        </r>
      </text>
    </comment>
    <comment ref="CQ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"IQ_DEF_TAX_LIAB_LT", $C61)</t>
        </r>
      </text>
    </comment>
    <comment ref="CR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"IQ_OTHER_LIAB_LT", $C61)</t>
        </r>
      </text>
    </comment>
    <comment ref="CS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"IQ_TOTAL_LIAB", $C61)</t>
        </r>
      </text>
    </comment>
    <comment ref="CT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"IQ_COMMON", $C61)</t>
        </r>
      </text>
    </comment>
    <comment ref="CU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"IQ_APIC", $C61)</t>
        </r>
      </text>
    </comment>
    <comment ref="CV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"IQ_RE", $C61)</t>
        </r>
      </text>
    </comment>
    <comment ref="CW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"IQ_TREASURY", $C61)</t>
        </r>
      </text>
    </comment>
    <comment ref="CX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"IQ_OTHER_EQUITY", $C61)</t>
        </r>
      </text>
    </comment>
    <comment ref="CY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"IQ_TOTAL_COMMON_EQUITY", $C61)</t>
        </r>
      </text>
    </comment>
    <comment ref="CZ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"IQ_MINORITY_INTEREST", $C61)</t>
        </r>
      </text>
    </comment>
    <comment ref="DA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"IQ_TOTAL_EQUITY", $C61)</t>
        </r>
      </text>
    </comment>
    <comment ref="DB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"IQ_TOTAL_LIAB_EQUITY", $C61)</t>
        </r>
      </text>
    </comment>
    <comment ref="DD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"IQ_TOTAL_OUTSTANDING_FILING_DATE", $C61)</t>
        </r>
      </text>
    </comment>
    <comment ref="DE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"IQ_TOTAL_OUTSTANDING_BS_DATE", $C61)</t>
        </r>
      </text>
    </comment>
    <comment ref="DF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"IQ_BV_SHARE", $C61)</t>
        </r>
      </text>
    </comment>
    <comment ref="DG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"IQ_TOTAL_DEBT", $C61)</t>
        </r>
      </text>
    </comment>
    <comment ref="DH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"IQ_NET_DEBT", $C61)</t>
        </r>
      </text>
    </comment>
    <comment ref="DI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"IQ_DEBT_EQUIV_NET_PBO", $C61)</t>
        </r>
      </text>
    </comment>
    <comment ref="DJ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"IQ_DEBT_EQUIV_OPER_LEASE", $C61)</t>
        </r>
      </text>
    </comment>
    <comment ref="DK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"IQ_MINORITY_INTEREST_TOTAL", $C61)</t>
        </r>
      </text>
    </comment>
    <comment ref="DL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"IQ_EQUITY_METHOD", $C61)</t>
        </r>
      </text>
    </comment>
    <comment ref="DM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"IQ_RAW_INV", $C61)</t>
        </r>
      </text>
    </comment>
    <comment ref="DN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"IQ_WIP_INV", $C61)</t>
        </r>
      </text>
    </comment>
    <comment ref="DO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"IQ_FINISHED_INV", $C61)</t>
        </r>
      </text>
    </comment>
    <comment ref="DP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"IQ_LAND", $C61)</t>
        </r>
      </text>
    </comment>
    <comment ref="DQ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"IQ_BUILDINGS", $C61)</t>
        </r>
      </text>
    </comment>
    <comment ref="DR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"IQ_MACHINERY", $C61)</t>
        </r>
      </text>
    </comment>
    <comment ref="DS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"IQ_CIP", $C61)</t>
        </r>
      </text>
    </comment>
    <comment ref="DT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"IQ_FULL_TIME", $C61)</t>
        </r>
      </text>
    </comment>
    <comment ref="DU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"IQ_PART_TIME", $C61)</t>
        </r>
      </text>
    </comment>
    <comment ref="DW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"IQ_NI_CF", $C61)</t>
        </r>
      </text>
    </comment>
    <comment ref="DX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"IQ_DA_SUPPL_CF", $C61)</t>
        </r>
      </text>
    </comment>
    <comment ref="DY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"IQ_GW_INTAN_AMORT_CF", $C61)</t>
        </r>
      </text>
    </comment>
    <comment ref="DZ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"IQ_DA_CF", $C61)</t>
        </r>
      </text>
    </comment>
    <comment ref="EA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"IQ_MINORITY_INTEREST_CF", $C61)</t>
        </r>
      </text>
    </comment>
    <comment ref="EB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"IQ_GAIN_ASSETS_CF", $C61)</t>
        </r>
      </text>
    </comment>
    <comment ref="EC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"IQ_GAIN_INVEST_CF", $C61)</t>
        </r>
      </text>
    </comment>
    <comment ref="ED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"IQ_ASSET_WRITEDOWN_CF", $C61)</t>
        </r>
      </text>
    </comment>
    <comment ref="EE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"IQ_INC_EQUITY_CF", $C61)</t>
        </r>
      </text>
    </comment>
    <comment ref="EF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"IQ_PROV_BAD_DEBTS_CF", $C61)</t>
        </r>
      </text>
    </comment>
    <comment ref="EG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"IQ_OTHER_OPER_ACT", $C61)</t>
        </r>
      </text>
    </comment>
    <comment ref="EH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"IQ_CHANGE_AR", $C61)</t>
        </r>
      </text>
    </comment>
    <comment ref="EI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"IQ_CHANGE_INVENTORY", $C61)</t>
        </r>
      </text>
    </comment>
    <comment ref="EJ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"IQ_CHANGE_AP", $C61)</t>
        </r>
      </text>
    </comment>
    <comment ref="EK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"IQ_CHANGE_OTHER_NET_OPER_ASSETS", $C61)</t>
        </r>
      </text>
    </comment>
    <comment ref="EL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"IQ_CASH_OPER", $C61)</t>
        </r>
      </text>
    </comment>
    <comment ref="EM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"IQ_CAPEX", $C61)</t>
        </r>
      </text>
    </comment>
    <comment ref="EN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"IQ_SALE_PPE_CF", $C61)</t>
        </r>
      </text>
    </comment>
    <comment ref="EO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"IQ_CASH_ACQUIRE_CF", $C61)</t>
        </r>
      </text>
    </comment>
    <comment ref="EP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"IQ_DIVEST_CF", $C61)</t>
        </r>
      </text>
    </comment>
    <comment ref="EQ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"IQ_SALE_INTAN_CF", $C61)</t>
        </r>
      </text>
    </comment>
    <comment ref="ER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"IQ_INVEST_SECURITY_CF", $C61)</t>
        </r>
      </text>
    </comment>
    <comment ref="ES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"IQ_INVEST_LOANS_CF", $C61)</t>
        </r>
      </text>
    </comment>
    <comment ref="ET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"IQ_OTHER_INVEST_ACT_SUPPL", $C61)</t>
        </r>
      </text>
    </comment>
    <comment ref="EU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"IQ_CASH_INVEST", $C61)</t>
        </r>
      </text>
    </comment>
    <comment ref="EV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"IQ_ST_DEBT_ISSUED", $C61)</t>
        </r>
      </text>
    </comment>
    <comment ref="EW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"IQ_LT_DEBT_ISSUED", $C61)</t>
        </r>
      </text>
    </comment>
    <comment ref="EX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"IQ_TOTAL_DEBT_ISSUED", $C61)</t>
        </r>
      </text>
    </comment>
    <comment ref="EY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"IQ_ST_DEBT_REPAID", $C61)</t>
        </r>
      </text>
    </comment>
    <comment ref="EZ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"IQ_LT_DEBT_REPAID", $C61)</t>
        </r>
      </text>
    </comment>
    <comment ref="FA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"IQ_TOTAL_DEBT_REPAID", $C61)</t>
        </r>
      </text>
    </comment>
    <comment ref="FB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"IQ_COMMON_ISSUED", $C61)</t>
        </r>
      </text>
    </comment>
    <comment ref="FC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"IQ_COMMON_REP", $C61)</t>
        </r>
      </text>
    </comment>
    <comment ref="FD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"IQ_COMMON_DIV_CF", $C61)</t>
        </r>
      </text>
    </comment>
    <comment ref="FE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"IQ_COMMON_PREF_DIV_CF", $C61)</t>
        </r>
      </text>
    </comment>
    <comment ref="FF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"IQ_TOTAL_DIV_PAID_CF", $C61)</t>
        </r>
      </text>
    </comment>
    <comment ref="FG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"IQ_SPECIAL_DIV_CF", $C61)</t>
        </r>
      </text>
    </comment>
    <comment ref="FH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"IQ_OTHER_FINANCE_ACT_SUPPL", $C61)</t>
        </r>
      </text>
    </comment>
    <comment ref="FI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"IQ_CASH_FINAN", $C61)</t>
        </r>
      </text>
    </comment>
    <comment ref="FJ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"IQ_FX", $C61)</t>
        </r>
      </text>
    </comment>
    <comment ref="FK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"IQ_NET_CHANGE", $C61)</t>
        </r>
      </text>
    </comment>
    <comment ref="FM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"IQ_CASH_INTEREST", $C61)</t>
        </r>
      </text>
    </comment>
    <comment ref="FN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"IQ_CASH_TAXES", $C61)</t>
        </r>
      </text>
    </comment>
    <comment ref="FO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"IQ_LEVERED_FCF", $C61)</t>
        </r>
      </text>
    </comment>
    <comment ref="FP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"IQ_UNLEVERED_FCF", $C61)</t>
        </r>
      </text>
    </comment>
    <comment ref="FQ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"IQ_CHANGE_NET_WORKING_CAPITAL", $C61)</t>
        </r>
      </text>
    </comment>
    <comment ref="FR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"IQ_NET_DEBT_ISSUED", $C61)</t>
        </r>
      </text>
    </comment>
    <comment ref="FS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"IQ_FILING_CURRENCY", $C61)</t>
        </r>
      </text>
    </comment>
    <comment ref="FT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"IQ_PERIODDATE_IS", $C61)</t>
        </r>
      </text>
    </comment>
    <comment ref="FU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"IQ_PERIODLENGTH_IS", $C61)</t>
        </r>
      </text>
    </comment>
    <comment ref="FV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"IQ_MARKETCAP", $FT61)</t>
        </r>
      </text>
    </comment>
    <comment ref="FW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"IQ_CUSTOM_BETA", $FT61)</t>
        </r>
      </text>
    </comment>
    <comment ref="FX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"IQ_BETA_5YR", $FT61)</t>
        </r>
      </text>
    </comment>
    <comment ref="FY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"IQ_BETA_2YR", $FT61)</t>
        </r>
      </text>
    </comment>
    <comment ref="FZ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"IQ_BETA_1YR", $FT61)</t>
        </r>
      </text>
    </comment>
    <comment ref="GC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=CIQ(B61, "IQ_CUSTOM_BETA", "-104W", FT61, , "^TOPIX", "JPY", "H")</t>
        </r>
      </text>
    </comment>
    <comment ref="GD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=CIQ(B61, "IQ_CUSTOM_BETA", "-104W", FT61, , "^N225", "JPY", "H")</t>
        </r>
      </text>
    </comment>
    <comment ref="E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"IQ_REV", $C62)</t>
        </r>
      </text>
    </comment>
    <comment ref="F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"IQ_OTHER_REV", $C62)</t>
        </r>
      </text>
    </comment>
    <comment ref="G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"IQ_TOTAL_REV", $C62)</t>
        </r>
      </text>
    </comment>
    <comment ref="H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"IQ_COGS", $C62)</t>
        </r>
      </text>
    </comment>
    <comment ref="I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"IQ_GP", $C62)</t>
        </r>
      </text>
    </comment>
    <comment ref="J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"IQ_SGA_SUPPL", $C62)</t>
        </r>
      </text>
    </comment>
    <comment ref="K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"IQ_PROV_BAD_DEBTS", $C62)</t>
        </r>
      </text>
    </comment>
    <comment ref="L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"IQ_RD_EXP", $C62)</t>
        </r>
      </text>
    </comment>
    <comment ref="M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"IQ_DA_SUPPL", $C62)</t>
        </r>
      </text>
    </comment>
    <comment ref="N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"IQ_GW_INTAN_AMORT", $C62)</t>
        </r>
      </text>
    </comment>
    <comment ref="O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"IQ_OTHER_OPER", $C62)</t>
        </r>
      </text>
    </comment>
    <comment ref="P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"IQ_TOTAL_OTHER_OPER", $C62)</t>
        </r>
      </text>
    </comment>
    <comment ref="Q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"IQ_OPER_INC", $C62)</t>
        </r>
      </text>
    </comment>
    <comment ref="R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"IQ_INTEREST_EXP", $C62)</t>
        </r>
      </text>
    </comment>
    <comment ref="S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"IQ_INTEREST_INVEST_INC", $C62)</t>
        </r>
      </text>
    </comment>
    <comment ref="T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"IQ_NET_INTEREST_EXP", $C62)</t>
        </r>
      </text>
    </comment>
    <comment ref="U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"IQ_INC_EQUITY", $C62)</t>
        </r>
      </text>
    </comment>
    <comment ref="V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"IQ_CURRENCY_GAIN", $C62)</t>
        </r>
      </text>
    </comment>
    <comment ref="W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"IQ_OTHER_NON_OPER_EXP_SUPPL", $C62)</t>
        </r>
      </text>
    </comment>
    <comment ref="X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"IQ_EBT_EXCL", $C62)</t>
        </r>
      </text>
    </comment>
    <comment ref="Y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"IQ_IMPAIRMENT_GW", $C62)</t>
        </r>
      </text>
    </comment>
    <comment ref="Z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"IQ_GAIN_INVEST", $C62)</t>
        </r>
      </text>
    </comment>
    <comment ref="AA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"IQ_GAIN_ASSETS", $C62)</t>
        </r>
      </text>
    </comment>
    <comment ref="AB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"IQ_ASSET_WRITEDOWN", $C62)</t>
        </r>
      </text>
    </comment>
    <comment ref="AC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"IQ_OTHER_UNUSUAL_SUPPL", $C62)</t>
        </r>
      </text>
    </comment>
    <comment ref="AD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"IQ_EBT", $C62)</t>
        </r>
      </text>
    </comment>
    <comment ref="AE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"IQ_INC_TAX", $C62)</t>
        </r>
      </text>
    </comment>
    <comment ref="AF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"IQ_EARNING_CO", $C62)</t>
        </r>
      </text>
    </comment>
    <comment ref="AG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"IQ_DO", $C62)</t>
        </r>
      </text>
    </comment>
    <comment ref="AH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"IQ_EXTRA_ACC_ITEMS", $C62)</t>
        </r>
      </text>
    </comment>
    <comment ref="AI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"IQ_NI_COMPANY", $C62)</t>
        </r>
      </text>
    </comment>
    <comment ref="AJ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"IQ_MINORITY_INTEREST_IS", $C62)</t>
        </r>
      </text>
    </comment>
    <comment ref="AK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"IQ_NI", $C62)</t>
        </r>
      </text>
    </comment>
    <comment ref="AL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"IQ_PREF_DIV_OTHER", $C62)</t>
        </r>
      </text>
    </comment>
    <comment ref="AN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"IQ_BASIC_EPS_INCL", $C62)</t>
        </r>
      </text>
    </comment>
    <comment ref="AO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"IQ_BASIC_EPS_EXCL", $C62)</t>
        </r>
      </text>
    </comment>
    <comment ref="AP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"IQ_BASIC_WEIGHT", $C62)</t>
        </r>
      </text>
    </comment>
    <comment ref="AQ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"IQ_DILUT_EPS_INCL", $C62)</t>
        </r>
      </text>
    </comment>
    <comment ref="AR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"IQ_DILUT_EPS_EXCL", $C62)</t>
        </r>
      </text>
    </comment>
    <comment ref="AS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"IQ_DILUT_WEIGHT", $C62)</t>
        </r>
      </text>
    </comment>
    <comment ref="AT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"IQ_DIV_SHARE", $C62)</t>
        </r>
      </text>
    </comment>
    <comment ref="AU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=-CIQ($B62, "IQ_TOTAL_DIV_PAID_CF", $C62)/CIQ($B62, "IQ_NI", $C62)</t>
        </r>
      </text>
    </comment>
    <comment ref="AW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"IQ_EBITDA", $C62)</t>
        </r>
      </text>
    </comment>
    <comment ref="AX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"IQ_EBITA", $C62)</t>
        </r>
      </text>
    </comment>
    <comment ref="AY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"IQ_EBIT", $C62)</t>
        </r>
      </text>
    </comment>
    <comment ref="AZ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"IQ_EFFECT_TAX_RATE", $C62)/100</t>
        </r>
      </text>
    </comment>
    <comment ref="BA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"IQ_PERIODDATE_IS", $C62)</t>
        </r>
      </text>
    </comment>
    <comment ref="BC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"IQ_ADVERTISING", $C62)</t>
        </r>
      </text>
    </comment>
    <comment ref="BD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"IQ_SALES_MARKETING", $C62)</t>
        </r>
      </text>
    </comment>
    <comment ref="BE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"IQ_GA_EXP", $C62)</t>
        </r>
      </text>
    </comment>
    <comment ref="BF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"IQ_RD_EXP_FN", $C62)</t>
        </r>
      </text>
    </comment>
    <comment ref="BG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"IQ_NET_RENTAL_EXP", $C62)</t>
        </r>
      </text>
    </comment>
    <comment ref="BH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"IQ_IMPUT_OPER_LEASE_INT_EXP", $C62)</t>
        </r>
      </text>
    </comment>
    <comment ref="BI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"IQ_IMPUT_OPER_LEASE_DEPR", $C62)</t>
        </r>
      </text>
    </comment>
    <comment ref="BL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"IQ_CASH_EQUIV", $C62)</t>
        </r>
      </text>
    </comment>
    <comment ref="BM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"IQ_ST_INVEST", $C62)</t>
        </r>
      </text>
    </comment>
    <comment ref="BN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"IQ_CASH_ST_INVEST", $C62)</t>
        </r>
      </text>
    </comment>
    <comment ref="BO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"IQ_AR", $C62)</t>
        </r>
      </text>
    </comment>
    <comment ref="BP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"IQ_TOTAL_RECEIV", $C62)</t>
        </r>
      </text>
    </comment>
    <comment ref="BQ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"IQ_INVENTORY", $C62)</t>
        </r>
      </text>
    </comment>
    <comment ref="BR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"IQ_DEF_TAX_ASSETS_CURRENT", $C62)</t>
        </r>
      </text>
    </comment>
    <comment ref="BS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"IQ_OTHER_CA_SUPPL", $C62)</t>
        </r>
      </text>
    </comment>
    <comment ref="BT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"IQ_TOTAL_CA", $C62)</t>
        </r>
      </text>
    </comment>
    <comment ref="BU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"IQ_GPPE", $C62)</t>
        </r>
      </text>
    </comment>
    <comment ref="BV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"IQ_AD", $C62)</t>
        </r>
      </text>
    </comment>
    <comment ref="BW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"IQ_NPPE", $C62)</t>
        </r>
      </text>
    </comment>
    <comment ref="BX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"IQ_LT_INVEST", $C62)</t>
        </r>
      </text>
    </comment>
    <comment ref="BY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"IQ_GW", $C62)</t>
        </r>
      </text>
    </comment>
    <comment ref="BZ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"IQ_OTHER_INTAN", $C62)</t>
        </r>
      </text>
    </comment>
    <comment ref="CA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"IQ_LOANS_RECEIV_LT", $C62)</t>
        </r>
      </text>
    </comment>
    <comment ref="CB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"IQ_DEF_TAX_ASSETS_LT", $C62)</t>
        </r>
      </text>
    </comment>
    <comment ref="CC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"IQ_OTHER_LT_ASSETS", $C62)</t>
        </r>
      </text>
    </comment>
    <comment ref="CD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"IQ_TOTAL_ASSETS", $C62)</t>
        </r>
      </text>
    </comment>
    <comment ref="CF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"IQ_AP", $C62)</t>
        </r>
      </text>
    </comment>
    <comment ref="CG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"IQ_AE", $C62)</t>
        </r>
      </text>
    </comment>
    <comment ref="CH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"IQ_ST_DEBT", $C62)</t>
        </r>
      </text>
    </comment>
    <comment ref="CI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"IQ_CURRENT_PORT_DEBT", $C62)</t>
        </r>
      </text>
    </comment>
    <comment ref="CJ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"IQ_CURRENT_PORT_LEASES", $C62)</t>
        </r>
      </text>
    </comment>
    <comment ref="CK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"IQ_INC_TAX_PAY_CURRENT", $C62)</t>
        </r>
      </text>
    </comment>
    <comment ref="CL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"IQ_OTHER_CL_SUPPL", $C62)</t>
        </r>
      </text>
    </comment>
    <comment ref="CM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"IQ_TOTAL_CL", $C62)</t>
        </r>
      </text>
    </comment>
    <comment ref="CN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"IQ_LT_DEBT", $C62)</t>
        </r>
      </text>
    </comment>
    <comment ref="CO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"IQ_CAPITAL_LEASES", $C62)</t>
        </r>
      </text>
    </comment>
    <comment ref="CP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"IQ_PENSION", $C62)</t>
        </r>
      </text>
    </comment>
    <comment ref="CQ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"IQ_DEF_TAX_LIAB_LT", $C62)</t>
        </r>
      </text>
    </comment>
    <comment ref="CR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"IQ_OTHER_LIAB_LT", $C62)</t>
        </r>
      </text>
    </comment>
    <comment ref="CS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"IQ_TOTAL_LIAB", $C62)</t>
        </r>
      </text>
    </comment>
    <comment ref="CT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"IQ_COMMON", $C62)</t>
        </r>
      </text>
    </comment>
    <comment ref="CU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"IQ_APIC", $C62)</t>
        </r>
      </text>
    </comment>
    <comment ref="CV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"IQ_RE", $C62)</t>
        </r>
      </text>
    </comment>
    <comment ref="CW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"IQ_TREASURY", $C62)</t>
        </r>
      </text>
    </comment>
    <comment ref="CX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"IQ_OTHER_EQUITY", $C62)</t>
        </r>
      </text>
    </comment>
    <comment ref="CY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"IQ_TOTAL_COMMON_EQUITY", $C62)</t>
        </r>
      </text>
    </comment>
    <comment ref="CZ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"IQ_MINORITY_INTEREST", $C62)</t>
        </r>
      </text>
    </comment>
    <comment ref="DA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"IQ_TOTAL_EQUITY", $C62)</t>
        </r>
      </text>
    </comment>
    <comment ref="DB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"IQ_TOTAL_LIAB_EQUITY", $C62)</t>
        </r>
      </text>
    </comment>
    <comment ref="DD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"IQ_TOTAL_OUTSTANDING_FILING_DATE", $C62)</t>
        </r>
      </text>
    </comment>
    <comment ref="DE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"IQ_TOTAL_OUTSTANDING_BS_DATE", $C62)</t>
        </r>
      </text>
    </comment>
    <comment ref="DF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"IQ_BV_SHARE", $C62)</t>
        </r>
      </text>
    </comment>
    <comment ref="DG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"IQ_TOTAL_DEBT", $C62)</t>
        </r>
      </text>
    </comment>
    <comment ref="DH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"IQ_NET_DEBT", $C62)</t>
        </r>
      </text>
    </comment>
    <comment ref="DI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"IQ_DEBT_EQUIV_NET_PBO", $C62)</t>
        </r>
      </text>
    </comment>
    <comment ref="DJ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"IQ_DEBT_EQUIV_OPER_LEASE", $C62)</t>
        </r>
      </text>
    </comment>
    <comment ref="DK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"IQ_MINORITY_INTEREST_TOTAL", $C62)</t>
        </r>
      </text>
    </comment>
    <comment ref="DL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"IQ_EQUITY_METHOD", $C62)</t>
        </r>
      </text>
    </comment>
    <comment ref="DM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"IQ_RAW_INV", $C62)</t>
        </r>
      </text>
    </comment>
    <comment ref="DN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"IQ_WIP_INV", $C62)</t>
        </r>
      </text>
    </comment>
    <comment ref="DO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"IQ_FINISHED_INV", $C62)</t>
        </r>
      </text>
    </comment>
    <comment ref="DP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"IQ_LAND", $C62)</t>
        </r>
      </text>
    </comment>
    <comment ref="DQ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"IQ_BUILDINGS", $C62)</t>
        </r>
      </text>
    </comment>
    <comment ref="DR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"IQ_MACHINERY", $C62)</t>
        </r>
      </text>
    </comment>
    <comment ref="DS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"IQ_CIP", $C62)</t>
        </r>
      </text>
    </comment>
    <comment ref="DT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"IQ_FULL_TIME", $C62)</t>
        </r>
      </text>
    </comment>
    <comment ref="DU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"IQ_PART_TIME", $C62)</t>
        </r>
      </text>
    </comment>
    <comment ref="DW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"IQ_NI_CF", $C62)</t>
        </r>
      </text>
    </comment>
    <comment ref="DX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"IQ_DA_SUPPL_CF", $C62)</t>
        </r>
      </text>
    </comment>
    <comment ref="DY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"IQ_GW_INTAN_AMORT_CF", $C62)</t>
        </r>
      </text>
    </comment>
    <comment ref="DZ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"IQ_DA_CF", $C62)</t>
        </r>
      </text>
    </comment>
    <comment ref="EA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"IQ_MINORITY_INTEREST_CF", $C62)</t>
        </r>
      </text>
    </comment>
    <comment ref="EB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"IQ_GAIN_ASSETS_CF", $C62)</t>
        </r>
      </text>
    </comment>
    <comment ref="EC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"IQ_GAIN_INVEST_CF", $C62)</t>
        </r>
      </text>
    </comment>
    <comment ref="ED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"IQ_ASSET_WRITEDOWN_CF", $C62)</t>
        </r>
      </text>
    </comment>
    <comment ref="EE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"IQ_INC_EQUITY_CF", $C62)</t>
        </r>
      </text>
    </comment>
    <comment ref="EF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"IQ_PROV_BAD_DEBTS_CF", $C62)</t>
        </r>
      </text>
    </comment>
    <comment ref="EG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"IQ_OTHER_OPER_ACT", $C62)</t>
        </r>
      </text>
    </comment>
    <comment ref="EH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"IQ_CHANGE_AR", $C62)</t>
        </r>
      </text>
    </comment>
    <comment ref="EI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"IQ_CHANGE_INVENTORY", $C62)</t>
        </r>
      </text>
    </comment>
    <comment ref="EJ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"IQ_CHANGE_AP", $C62)</t>
        </r>
      </text>
    </comment>
    <comment ref="EK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"IQ_CHANGE_OTHER_NET_OPER_ASSETS", $C62)</t>
        </r>
      </text>
    </comment>
    <comment ref="EL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"IQ_CASH_OPER", $C62)</t>
        </r>
      </text>
    </comment>
    <comment ref="EM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"IQ_CAPEX", $C62)</t>
        </r>
      </text>
    </comment>
    <comment ref="EN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"IQ_SALE_PPE_CF", $C62)</t>
        </r>
      </text>
    </comment>
    <comment ref="EO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"IQ_CASH_ACQUIRE_CF", $C62)</t>
        </r>
      </text>
    </comment>
    <comment ref="EP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"IQ_DIVEST_CF", $C62)</t>
        </r>
      </text>
    </comment>
    <comment ref="EQ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"IQ_SALE_INTAN_CF", $C62)</t>
        </r>
      </text>
    </comment>
    <comment ref="ER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"IQ_INVEST_SECURITY_CF", $C62)</t>
        </r>
      </text>
    </comment>
    <comment ref="ES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"IQ_INVEST_LOANS_CF", $C62)</t>
        </r>
      </text>
    </comment>
    <comment ref="ET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"IQ_OTHER_INVEST_ACT_SUPPL", $C62)</t>
        </r>
      </text>
    </comment>
    <comment ref="EU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"IQ_CASH_INVEST", $C62)</t>
        </r>
      </text>
    </comment>
    <comment ref="EV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"IQ_ST_DEBT_ISSUED", $C62)</t>
        </r>
      </text>
    </comment>
    <comment ref="EW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"IQ_LT_DEBT_ISSUED", $C62)</t>
        </r>
      </text>
    </comment>
    <comment ref="EX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"IQ_TOTAL_DEBT_ISSUED", $C62)</t>
        </r>
      </text>
    </comment>
    <comment ref="EY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"IQ_ST_DEBT_REPAID", $C62)</t>
        </r>
      </text>
    </comment>
    <comment ref="EZ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"IQ_LT_DEBT_REPAID", $C62)</t>
        </r>
      </text>
    </comment>
    <comment ref="FA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"IQ_TOTAL_DEBT_REPAID", $C62)</t>
        </r>
      </text>
    </comment>
    <comment ref="FB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"IQ_COMMON_ISSUED", $C62)</t>
        </r>
      </text>
    </comment>
    <comment ref="FC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"IQ_COMMON_REP", $C62)</t>
        </r>
      </text>
    </comment>
    <comment ref="FD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"IQ_COMMON_DIV_CF", $C62)</t>
        </r>
      </text>
    </comment>
    <comment ref="FE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"IQ_COMMON_PREF_DIV_CF", $C62)</t>
        </r>
      </text>
    </comment>
    <comment ref="FF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"IQ_TOTAL_DIV_PAID_CF", $C62)</t>
        </r>
      </text>
    </comment>
    <comment ref="FG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"IQ_SPECIAL_DIV_CF", $C62)</t>
        </r>
      </text>
    </comment>
    <comment ref="FH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"IQ_OTHER_FINANCE_ACT_SUPPL", $C62)</t>
        </r>
      </text>
    </comment>
    <comment ref="FI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"IQ_CASH_FINAN", $C62)</t>
        </r>
      </text>
    </comment>
    <comment ref="FJ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"IQ_FX", $C62)</t>
        </r>
      </text>
    </comment>
    <comment ref="FK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"IQ_NET_CHANGE", $C62)</t>
        </r>
      </text>
    </comment>
    <comment ref="FM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"IQ_CASH_INTEREST", $C62)</t>
        </r>
      </text>
    </comment>
    <comment ref="FN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"IQ_CASH_TAXES", $C62)</t>
        </r>
      </text>
    </comment>
    <comment ref="FO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"IQ_LEVERED_FCF", $C62)</t>
        </r>
      </text>
    </comment>
    <comment ref="FP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"IQ_UNLEVERED_FCF", $C62)</t>
        </r>
      </text>
    </comment>
    <comment ref="FQ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"IQ_CHANGE_NET_WORKING_CAPITAL", $C62)</t>
        </r>
      </text>
    </comment>
    <comment ref="FR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"IQ_NET_DEBT_ISSUED", $C62)</t>
        </r>
      </text>
    </comment>
    <comment ref="FS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"IQ_FILING_CURRENCY", $C62)</t>
        </r>
      </text>
    </comment>
    <comment ref="FT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"IQ_PERIODDATE_IS", $C62)</t>
        </r>
      </text>
    </comment>
    <comment ref="FU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"IQ_PERIODLENGTH_IS", $C62)</t>
        </r>
      </text>
    </comment>
    <comment ref="FV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"IQ_MARKETCAP", $FT62)</t>
        </r>
      </text>
    </comment>
    <comment ref="FW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"IQ_CUSTOM_BETA", $FT62)</t>
        </r>
      </text>
    </comment>
    <comment ref="FX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"IQ_BETA_5YR", $FT62)</t>
        </r>
      </text>
    </comment>
    <comment ref="FY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"IQ_BETA_2YR", $FT62)</t>
        </r>
      </text>
    </comment>
    <comment ref="FZ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"IQ_BETA_1YR", $FT62)</t>
        </r>
      </text>
    </comment>
    <comment ref="GC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=CIQ(B62, "IQ_CUSTOM_BETA", "-104W", FT62, , "^TOPIX", "JPY", "H")</t>
        </r>
      </text>
    </comment>
    <comment ref="GD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=CIQ(B62, "IQ_CUSTOM_BETA", "-104W", FT62, , "^N225", "JPY", "H")</t>
        </r>
      </text>
    </comment>
    <comment ref="E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"IQ_REV", $C63)</t>
        </r>
      </text>
    </comment>
    <comment ref="F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"IQ_OTHER_REV", $C63)</t>
        </r>
      </text>
    </comment>
    <comment ref="G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"IQ_TOTAL_REV", $C63)</t>
        </r>
      </text>
    </comment>
    <comment ref="H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"IQ_COGS", $C63)</t>
        </r>
      </text>
    </comment>
    <comment ref="I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"IQ_GP", $C63)</t>
        </r>
      </text>
    </comment>
    <comment ref="J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"IQ_SGA_SUPPL", $C63)</t>
        </r>
      </text>
    </comment>
    <comment ref="K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"IQ_PROV_BAD_DEBTS", $C63)</t>
        </r>
      </text>
    </comment>
    <comment ref="L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"IQ_RD_EXP", $C63)</t>
        </r>
      </text>
    </comment>
    <comment ref="M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"IQ_DA_SUPPL", $C63)</t>
        </r>
      </text>
    </comment>
    <comment ref="N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"IQ_GW_INTAN_AMORT", $C63)</t>
        </r>
      </text>
    </comment>
    <comment ref="O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"IQ_OTHER_OPER", $C63)</t>
        </r>
      </text>
    </comment>
    <comment ref="P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"IQ_TOTAL_OTHER_OPER", $C63)</t>
        </r>
      </text>
    </comment>
    <comment ref="Q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"IQ_OPER_INC", $C63)</t>
        </r>
      </text>
    </comment>
    <comment ref="R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"IQ_INTEREST_EXP", $C63)</t>
        </r>
      </text>
    </comment>
    <comment ref="S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"IQ_INTEREST_INVEST_INC", $C63)</t>
        </r>
      </text>
    </comment>
    <comment ref="T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"IQ_NET_INTEREST_EXP", $C63)</t>
        </r>
      </text>
    </comment>
    <comment ref="U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"IQ_INC_EQUITY", $C63)</t>
        </r>
      </text>
    </comment>
    <comment ref="V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"IQ_CURRENCY_GAIN", $C63)</t>
        </r>
      </text>
    </comment>
    <comment ref="W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"IQ_OTHER_NON_OPER_EXP_SUPPL", $C63)</t>
        </r>
      </text>
    </comment>
    <comment ref="X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"IQ_EBT_EXCL", $C63)</t>
        </r>
      </text>
    </comment>
    <comment ref="Y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"IQ_IMPAIRMENT_GW", $C63)</t>
        </r>
      </text>
    </comment>
    <comment ref="Z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"IQ_GAIN_INVEST", $C63)</t>
        </r>
      </text>
    </comment>
    <comment ref="AA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"IQ_GAIN_ASSETS", $C63)</t>
        </r>
      </text>
    </comment>
    <comment ref="AB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"IQ_ASSET_WRITEDOWN", $C63)</t>
        </r>
      </text>
    </comment>
    <comment ref="AC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"IQ_OTHER_UNUSUAL_SUPPL", $C63)</t>
        </r>
      </text>
    </comment>
    <comment ref="AD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"IQ_EBT", $C63)</t>
        </r>
      </text>
    </comment>
    <comment ref="AE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"IQ_INC_TAX", $C63)</t>
        </r>
      </text>
    </comment>
    <comment ref="AF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"IQ_EARNING_CO", $C63)</t>
        </r>
      </text>
    </comment>
    <comment ref="AG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"IQ_DO", $C63)</t>
        </r>
      </text>
    </comment>
    <comment ref="AH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"IQ_EXTRA_ACC_ITEMS", $C63)</t>
        </r>
      </text>
    </comment>
    <comment ref="AI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"IQ_NI_COMPANY", $C63)</t>
        </r>
      </text>
    </comment>
    <comment ref="AJ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"IQ_MINORITY_INTEREST_IS", $C63)</t>
        </r>
      </text>
    </comment>
    <comment ref="AK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"IQ_NI", $C63)</t>
        </r>
      </text>
    </comment>
    <comment ref="AL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"IQ_PREF_DIV_OTHER", $C63)</t>
        </r>
      </text>
    </comment>
    <comment ref="AN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"IQ_BASIC_EPS_INCL", $C63)</t>
        </r>
      </text>
    </comment>
    <comment ref="AO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"IQ_BASIC_EPS_EXCL", $C63)</t>
        </r>
      </text>
    </comment>
    <comment ref="AP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"IQ_BASIC_WEIGHT", $C63)</t>
        </r>
      </text>
    </comment>
    <comment ref="AQ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"IQ_DILUT_EPS_INCL", $C63)</t>
        </r>
      </text>
    </comment>
    <comment ref="AR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"IQ_DILUT_EPS_EXCL", $C63)</t>
        </r>
      </text>
    </comment>
    <comment ref="AS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"IQ_DILUT_WEIGHT", $C63)</t>
        </r>
      </text>
    </comment>
    <comment ref="AT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"IQ_DIV_SHARE", $C63)</t>
        </r>
      </text>
    </comment>
    <comment ref="AU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=-CIQ($B63, "IQ_TOTAL_DIV_PAID_CF", $C63)/CIQ($B63, "IQ_NI", $C63)</t>
        </r>
      </text>
    </comment>
    <comment ref="AW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"IQ_EBITDA", $C63)</t>
        </r>
      </text>
    </comment>
    <comment ref="AX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"IQ_EBITA", $C63)</t>
        </r>
      </text>
    </comment>
    <comment ref="AY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"IQ_EBIT", $C63)</t>
        </r>
      </text>
    </comment>
    <comment ref="AZ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"IQ_EFFECT_TAX_RATE", $C63)/100</t>
        </r>
      </text>
    </comment>
    <comment ref="BA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"IQ_PERIODDATE_IS", $C63)</t>
        </r>
      </text>
    </comment>
    <comment ref="BC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"IQ_ADVERTISING", $C63)</t>
        </r>
      </text>
    </comment>
    <comment ref="BD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"IQ_SALES_MARKETING", $C63)</t>
        </r>
      </text>
    </comment>
    <comment ref="BE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"IQ_GA_EXP", $C63)</t>
        </r>
      </text>
    </comment>
    <comment ref="BF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"IQ_RD_EXP_FN", $C63)</t>
        </r>
      </text>
    </comment>
    <comment ref="BG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"IQ_NET_RENTAL_EXP", $C63)</t>
        </r>
      </text>
    </comment>
    <comment ref="BH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"IQ_IMPUT_OPER_LEASE_INT_EXP", $C63)</t>
        </r>
      </text>
    </comment>
    <comment ref="BI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"IQ_IMPUT_OPER_LEASE_DEPR", $C63)</t>
        </r>
      </text>
    </comment>
    <comment ref="BL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"IQ_CASH_EQUIV", $C63)</t>
        </r>
      </text>
    </comment>
    <comment ref="BM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"IQ_ST_INVEST", $C63)</t>
        </r>
      </text>
    </comment>
    <comment ref="BN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"IQ_CASH_ST_INVEST", $C63)</t>
        </r>
      </text>
    </comment>
    <comment ref="BO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"IQ_AR", $C63)</t>
        </r>
      </text>
    </comment>
    <comment ref="BP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"IQ_TOTAL_RECEIV", $C63)</t>
        </r>
      </text>
    </comment>
    <comment ref="BQ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"IQ_INVENTORY", $C63)</t>
        </r>
      </text>
    </comment>
    <comment ref="BR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"IQ_DEF_TAX_ASSETS_CURRENT", $C63)</t>
        </r>
      </text>
    </comment>
    <comment ref="BS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"IQ_OTHER_CA_SUPPL", $C63)</t>
        </r>
      </text>
    </comment>
    <comment ref="BT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"IQ_TOTAL_CA", $C63)</t>
        </r>
      </text>
    </comment>
    <comment ref="BU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"IQ_GPPE", $C63)</t>
        </r>
      </text>
    </comment>
    <comment ref="BV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"IQ_AD", $C63)</t>
        </r>
      </text>
    </comment>
    <comment ref="BW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"IQ_NPPE", $C63)</t>
        </r>
      </text>
    </comment>
    <comment ref="BX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"IQ_LT_INVEST", $C63)</t>
        </r>
      </text>
    </comment>
    <comment ref="BY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"IQ_GW", $C63)</t>
        </r>
      </text>
    </comment>
    <comment ref="BZ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"IQ_OTHER_INTAN", $C63)</t>
        </r>
      </text>
    </comment>
    <comment ref="CA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"IQ_LOANS_RECEIV_LT", $C63)</t>
        </r>
      </text>
    </comment>
    <comment ref="CB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"IQ_DEF_TAX_ASSETS_LT", $C63)</t>
        </r>
      </text>
    </comment>
    <comment ref="CC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"IQ_OTHER_LT_ASSETS", $C63)</t>
        </r>
      </text>
    </comment>
    <comment ref="CD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"IQ_TOTAL_ASSETS", $C63)</t>
        </r>
      </text>
    </comment>
    <comment ref="CF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"IQ_AP", $C63)</t>
        </r>
      </text>
    </comment>
    <comment ref="CG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"IQ_AE", $C63)</t>
        </r>
      </text>
    </comment>
    <comment ref="CH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"IQ_ST_DEBT", $C63)</t>
        </r>
      </text>
    </comment>
    <comment ref="CI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"IQ_CURRENT_PORT_DEBT", $C63)</t>
        </r>
      </text>
    </comment>
    <comment ref="CJ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"IQ_CURRENT_PORT_LEASES", $C63)</t>
        </r>
      </text>
    </comment>
    <comment ref="CK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"IQ_INC_TAX_PAY_CURRENT", $C63)</t>
        </r>
      </text>
    </comment>
    <comment ref="CL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"IQ_OTHER_CL_SUPPL", $C63)</t>
        </r>
      </text>
    </comment>
    <comment ref="CM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"IQ_TOTAL_CL", $C63)</t>
        </r>
      </text>
    </comment>
    <comment ref="CN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"IQ_LT_DEBT", $C63)</t>
        </r>
      </text>
    </comment>
    <comment ref="CO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"IQ_CAPITAL_LEASES", $C63)</t>
        </r>
      </text>
    </comment>
    <comment ref="CP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"IQ_PENSION", $C63)</t>
        </r>
      </text>
    </comment>
    <comment ref="CQ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"IQ_DEF_TAX_LIAB_LT", $C63)</t>
        </r>
      </text>
    </comment>
    <comment ref="CR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"IQ_OTHER_LIAB_LT", $C63)</t>
        </r>
      </text>
    </comment>
    <comment ref="CS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"IQ_TOTAL_LIAB", $C63)</t>
        </r>
      </text>
    </comment>
    <comment ref="CT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"IQ_COMMON", $C63)</t>
        </r>
      </text>
    </comment>
    <comment ref="CU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"IQ_APIC", $C63)</t>
        </r>
      </text>
    </comment>
    <comment ref="CV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"IQ_RE", $C63)</t>
        </r>
      </text>
    </comment>
    <comment ref="CW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"IQ_TREASURY", $C63)</t>
        </r>
      </text>
    </comment>
    <comment ref="CX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"IQ_OTHER_EQUITY", $C63)</t>
        </r>
      </text>
    </comment>
    <comment ref="CY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"IQ_TOTAL_COMMON_EQUITY", $C63)</t>
        </r>
      </text>
    </comment>
    <comment ref="CZ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"IQ_MINORITY_INTEREST", $C63)</t>
        </r>
      </text>
    </comment>
    <comment ref="DA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"IQ_TOTAL_EQUITY", $C63)</t>
        </r>
      </text>
    </comment>
    <comment ref="DB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"IQ_TOTAL_LIAB_EQUITY", $C63)</t>
        </r>
      </text>
    </comment>
    <comment ref="DD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"IQ_TOTAL_OUTSTANDING_FILING_DATE", $C63)</t>
        </r>
      </text>
    </comment>
    <comment ref="DE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"IQ_TOTAL_OUTSTANDING_BS_DATE", $C63)</t>
        </r>
      </text>
    </comment>
    <comment ref="DF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"IQ_BV_SHARE", $C63)</t>
        </r>
      </text>
    </comment>
    <comment ref="DG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"IQ_TOTAL_DEBT", $C63)</t>
        </r>
      </text>
    </comment>
    <comment ref="DH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"IQ_NET_DEBT", $C63)</t>
        </r>
      </text>
    </comment>
    <comment ref="DI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"IQ_DEBT_EQUIV_NET_PBO", $C63)</t>
        </r>
      </text>
    </comment>
    <comment ref="DJ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"IQ_DEBT_EQUIV_OPER_LEASE", $C63)</t>
        </r>
      </text>
    </comment>
    <comment ref="DK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"IQ_MINORITY_INTEREST_TOTAL", $C63)</t>
        </r>
      </text>
    </comment>
    <comment ref="DL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"IQ_EQUITY_METHOD", $C63)</t>
        </r>
      </text>
    </comment>
    <comment ref="DM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"IQ_RAW_INV", $C63)</t>
        </r>
      </text>
    </comment>
    <comment ref="DN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"IQ_WIP_INV", $C63)</t>
        </r>
      </text>
    </comment>
    <comment ref="DO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"IQ_FINISHED_INV", $C63)</t>
        </r>
      </text>
    </comment>
    <comment ref="DP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"IQ_LAND", $C63)</t>
        </r>
      </text>
    </comment>
    <comment ref="DQ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"IQ_BUILDINGS", $C63)</t>
        </r>
      </text>
    </comment>
    <comment ref="DR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"IQ_MACHINERY", $C63)</t>
        </r>
      </text>
    </comment>
    <comment ref="DS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"IQ_CIP", $C63)</t>
        </r>
      </text>
    </comment>
    <comment ref="DT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"IQ_FULL_TIME", $C63)</t>
        </r>
      </text>
    </comment>
    <comment ref="DU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"IQ_PART_TIME", $C63)</t>
        </r>
      </text>
    </comment>
    <comment ref="DW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"IQ_NI_CF", $C63)</t>
        </r>
      </text>
    </comment>
    <comment ref="DX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"IQ_DA_SUPPL_CF", $C63)</t>
        </r>
      </text>
    </comment>
    <comment ref="DY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"IQ_GW_INTAN_AMORT_CF", $C63)</t>
        </r>
      </text>
    </comment>
    <comment ref="DZ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"IQ_DA_CF", $C63)</t>
        </r>
      </text>
    </comment>
    <comment ref="EA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"IQ_MINORITY_INTEREST_CF", $C63)</t>
        </r>
      </text>
    </comment>
    <comment ref="EB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"IQ_GAIN_ASSETS_CF", $C63)</t>
        </r>
      </text>
    </comment>
    <comment ref="EC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"IQ_GAIN_INVEST_CF", $C63)</t>
        </r>
      </text>
    </comment>
    <comment ref="ED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"IQ_ASSET_WRITEDOWN_CF", $C63)</t>
        </r>
      </text>
    </comment>
    <comment ref="EE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"IQ_INC_EQUITY_CF", $C63)</t>
        </r>
      </text>
    </comment>
    <comment ref="EF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"IQ_PROV_BAD_DEBTS_CF", $C63)</t>
        </r>
      </text>
    </comment>
    <comment ref="EG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"IQ_OTHER_OPER_ACT", $C63)</t>
        </r>
      </text>
    </comment>
    <comment ref="EH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"IQ_CHANGE_AR", $C63)</t>
        </r>
      </text>
    </comment>
    <comment ref="EI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"IQ_CHANGE_INVENTORY", $C63)</t>
        </r>
      </text>
    </comment>
    <comment ref="EJ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"IQ_CHANGE_AP", $C63)</t>
        </r>
      </text>
    </comment>
    <comment ref="EK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"IQ_CHANGE_OTHER_NET_OPER_ASSETS", $C63)</t>
        </r>
      </text>
    </comment>
    <comment ref="EL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"IQ_CASH_OPER", $C63)</t>
        </r>
      </text>
    </comment>
    <comment ref="EM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"IQ_CAPEX", $C63)</t>
        </r>
      </text>
    </comment>
    <comment ref="EN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"IQ_SALE_PPE_CF", $C63)</t>
        </r>
      </text>
    </comment>
    <comment ref="EO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"IQ_CASH_ACQUIRE_CF", $C63)</t>
        </r>
      </text>
    </comment>
    <comment ref="EP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"IQ_DIVEST_CF", $C63)</t>
        </r>
      </text>
    </comment>
    <comment ref="EQ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"IQ_SALE_INTAN_CF", $C63)</t>
        </r>
      </text>
    </comment>
    <comment ref="ER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"IQ_INVEST_SECURITY_CF", $C63)</t>
        </r>
      </text>
    </comment>
    <comment ref="ES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"IQ_INVEST_LOANS_CF", $C63)</t>
        </r>
      </text>
    </comment>
    <comment ref="ET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"IQ_OTHER_INVEST_ACT_SUPPL", $C63)</t>
        </r>
      </text>
    </comment>
    <comment ref="EU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"IQ_CASH_INVEST", $C63)</t>
        </r>
      </text>
    </comment>
    <comment ref="EV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"IQ_ST_DEBT_ISSUED", $C63)</t>
        </r>
      </text>
    </comment>
    <comment ref="EW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"IQ_LT_DEBT_ISSUED", $C63)</t>
        </r>
      </text>
    </comment>
    <comment ref="EX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"IQ_TOTAL_DEBT_ISSUED", $C63)</t>
        </r>
      </text>
    </comment>
    <comment ref="EY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"IQ_ST_DEBT_REPAID", $C63)</t>
        </r>
      </text>
    </comment>
    <comment ref="EZ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"IQ_LT_DEBT_REPAID", $C63)</t>
        </r>
      </text>
    </comment>
    <comment ref="FA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"IQ_TOTAL_DEBT_REPAID", $C63)</t>
        </r>
      </text>
    </comment>
    <comment ref="FB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"IQ_COMMON_ISSUED", $C63)</t>
        </r>
      </text>
    </comment>
    <comment ref="FC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"IQ_COMMON_REP", $C63)</t>
        </r>
      </text>
    </comment>
    <comment ref="FD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"IQ_COMMON_DIV_CF", $C63)</t>
        </r>
      </text>
    </comment>
    <comment ref="FE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"IQ_COMMON_PREF_DIV_CF", $C63)</t>
        </r>
      </text>
    </comment>
    <comment ref="FF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"IQ_TOTAL_DIV_PAID_CF", $C63)</t>
        </r>
      </text>
    </comment>
    <comment ref="FG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"IQ_SPECIAL_DIV_CF", $C63)</t>
        </r>
      </text>
    </comment>
    <comment ref="FH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"IQ_OTHER_FINANCE_ACT_SUPPL", $C63)</t>
        </r>
      </text>
    </comment>
    <comment ref="FI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"IQ_CASH_FINAN", $C63)</t>
        </r>
      </text>
    </comment>
    <comment ref="FJ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"IQ_FX", $C63)</t>
        </r>
      </text>
    </comment>
    <comment ref="FK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"IQ_NET_CHANGE", $C63)</t>
        </r>
      </text>
    </comment>
    <comment ref="FM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"IQ_CASH_INTEREST", $C63)</t>
        </r>
      </text>
    </comment>
    <comment ref="FN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"IQ_CASH_TAXES", $C63)</t>
        </r>
      </text>
    </comment>
    <comment ref="FO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"IQ_LEVERED_FCF", $C63)</t>
        </r>
      </text>
    </comment>
    <comment ref="FP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"IQ_UNLEVERED_FCF", $C63)</t>
        </r>
      </text>
    </comment>
    <comment ref="FQ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"IQ_CHANGE_NET_WORKING_CAPITAL", $C63)</t>
        </r>
      </text>
    </comment>
    <comment ref="FR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"IQ_NET_DEBT_ISSUED", $C63)</t>
        </r>
      </text>
    </comment>
    <comment ref="FS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"IQ_FILING_CURRENCY", $C63)</t>
        </r>
      </text>
    </comment>
    <comment ref="FT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"IQ_PERIODDATE_IS", $C63)</t>
        </r>
      </text>
    </comment>
    <comment ref="FU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"IQ_PERIODLENGTH_IS", $C63)</t>
        </r>
      </text>
    </comment>
    <comment ref="FV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"IQ_MARKETCAP", $FT63)</t>
        </r>
      </text>
    </comment>
    <comment ref="FW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"IQ_CUSTOM_BETA", $FT63)</t>
        </r>
      </text>
    </comment>
    <comment ref="FX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"IQ_BETA_5YR", $FT63)</t>
        </r>
      </text>
    </comment>
    <comment ref="FY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"IQ_BETA_2YR", $FT63)</t>
        </r>
      </text>
    </comment>
    <comment ref="FZ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"IQ_BETA_1YR", $FT63)</t>
        </r>
      </text>
    </comment>
    <comment ref="GC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=CIQ(B63, "IQ_CUSTOM_BETA", "-104W", FT63, , "^TOPIX", "JPY", "H")</t>
        </r>
      </text>
    </comment>
    <comment ref="GD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=CIQ(B63, "IQ_CUSTOM_BETA", "-104W", FT63, , "^N225", "JPY", "H")</t>
        </r>
      </text>
    </comment>
    <comment ref="E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"IQ_REV", $C64)</t>
        </r>
      </text>
    </comment>
    <comment ref="F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"IQ_OTHER_REV", $C64)</t>
        </r>
      </text>
    </comment>
    <comment ref="G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"IQ_TOTAL_REV", $C64)</t>
        </r>
      </text>
    </comment>
    <comment ref="H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"IQ_COGS", $C64)</t>
        </r>
      </text>
    </comment>
    <comment ref="I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"IQ_GP", $C64)</t>
        </r>
      </text>
    </comment>
    <comment ref="J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"IQ_SGA_SUPPL", $C64)</t>
        </r>
      </text>
    </comment>
    <comment ref="K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"IQ_PROV_BAD_DEBTS", $C64)</t>
        </r>
      </text>
    </comment>
    <comment ref="L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"IQ_RD_EXP", $C64)</t>
        </r>
      </text>
    </comment>
    <comment ref="M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"IQ_DA_SUPPL", $C64)</t>
        </r>
      </text>
    </comment>
    <comment ref="N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"IQ_GW_INTAN_AMORT", $C64)</t>
        </r>
      </text>
    </comment>
    <comment ref="O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"IQ_OTHER_OPER", $C64)</t>
        </r>
      </text>
    </comment>
    <comment ref="P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"IQ_TOTAL_OTHER_OPER", $C64)</t>
        </r>
      </text>
    </comment>
    <comment ref="Q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"IQ_OPER_INC", $C64)</t>
        </r>
      </text>
    </comment>
    <comment ref="R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"IQ_INTEREST_EXP", $C64)</t>
        </r>
      </text>
    </comment>
    <comment ref="S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"IQ_INTEREST_INVEST_INC", $C64)</t>
        </r>
      </text>
    </comment>
    <comment ref="T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"IQ_NET_INTEREST_EXP", $C64)</t>
        </r>
      </text>
    </comment>
    <comment ref="U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"IQ_INC_EQUITY", $C64)</t>
        </r>
      </text>
    </comment>
    <comment ref="V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"IQ_CURRENCY_GAIN", $C64)</t>
        </r>
      </text>
    </comment>
    <comment ref="W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"IQ_OTHER_NON_OPER_EXP_SUPPL", $C64)</t>
        </r>
      </text>
    </comment>
    <comment ref="X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"IQ_EBT_EXCL", $C64)</t>
        </r>
      </text>
    </comment>
    <comment ref="Y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"IQ_IMPAIRMENT_GW", $C64)</t>
        </r>
      </text>
    </comment>
    <comment ref="Z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"IQ_GAIN_INVEST", $C64)</t>
        </r>
      </text>
    </comment>
    <comment ref="AA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"IQ_GAIN_ASSETS", $C64)</t>
        </r>
      </text>
    </comment>
    <comment ref="AB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"IQ_ASSET_WRITEDOWN", $C64)</t>
        </r>
      </text>
    </comment>
    <comment ref="AC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"IQ_OTHER_UNUSUAL_SUPPL", $C64)</t>
        </r>
      </text>
    </comment>
    <comment ref="AD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"IQ_EBT", $C64)</t>
        </r>
      </text>
    </comment>
    <comment ref="AE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"IQ_INC_TAX", $C64)</t>
        </r>
      </text>
    </comment>
    <comment ref="AF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"IQ_EARNING_CO", $C64)</t>
        </r>
      </text>
    </comment>
    <comment ref="AG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"IQ_DO", $C64)</t>
        </r>
      </text>
    </comment>
    <comment ref="AH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"IQ_EXTRA_ACC_ITEMS", $C64)</t>
        </r>
      </text>
    </comment>
    <comment ref="AI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"IQ_NI_COMPANY", $C64)</t>
        </r>
      </text>
    </comment>
    <comment ref="AJ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"IQ_MINORITY_INTEREST_IS", $C64)</t>
        </r>
      </text>
    </comment>
    <comment ref="AK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"IQ_NI", $C64)</t>
        </r>
      </text>
    </comment>
    <comment ref="AL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"IQ_PREF_DIV_OTHER", $C64)</t>
        </r>
      </text>
    </comment>
    <comment ref="AN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"IQ_BASIC_EPS_INCL", $C64)</t>
        </r>
      </text>
    </comment>
    <comment ref="AO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"IQ_BASIC_EPS_EXCL", $C64)</t>
        </r>
      </text>
    </comment>
    <comment ref="AP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"IQ_BASIC_WEIGHT", $C64)</t>
        </r>
      </text>
    </comment>
    <comment ref="AQ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"IQ_DILUT_EPS_INCL", $C64)</t>
        </r>
      </text>
    </comment>
    <comment ref="AR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"IQ_DILUT_EPS_EXCL", $C64)</t>
        </r>
      </text>
    </comment>
    <comment ref="AS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"IQ_DILUT_WEIGHT", $C64)</t>
        </r>
      </text>
    </comment>
    <comment ref="AT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"IQ_DIV_SHARE", $C64)</t>
        </r>
      </text>
    </comment>
    <comment ref="AU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=-CIQ($B64, "IQ_TOTAL_DIV_PAID_CF", $C64)/CIQ($B64, "IQ_NI", $C64)</t>
        </r>
      </text>
    </comment>
    <comment ref="AW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"IQ_EBITDA", $C64)</t>
        </r>
      </text>
    </comment>
    <comment ref="AX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"IQ_EBITA", $C64)</t>
        </r>
      </text>
    </comment>
    <comment ref="AY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"IQ_EBIT", $C64)</t>
        </r>
      </text>
    </comment>
    <comment ref="AZ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"IQ_EFFECT_TAX_RATE", $C64)/100</t>
        </r>
      </text>
    </comment>
    <comment ref="BA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"IQ_PERIODDATE_IS", $C64)</t>
        </r>
      </text>
    </comment>
    <comment ref="BC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"IQ_ADVERTISING", $C64)</t>
        </r>
      </text>
    </comment>
    <comment ref="BD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"IQ_SALES_MARKETING", $C64)</t>
        </r>
      </text>
    </comment>
    <comment ref="BE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"IQ_GA_EXP", $C64)</t>
        </r>
      </text>
    </comment>
    <comment ref="BF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"IQ_RD_EXP_FN", $C64)</t>
        </r>
      </text>
    </comment>
    <comment ref="BG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"IQ_NET_RENTAL_EXP", $C64)</t>
        </r>
      </text>
    </comment>
    <comment ref="BH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"IQ_IMPUT_OPER_LEASE_INT_EXP", $C64)</t>
        </r>
      </text>
    </comment>
    <comment ref="BI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"IQ_IMPUT_OPER_LEASE_DEPR", $C64)</t>
        </r>
      </text>
    </comment>
    <comment ref="BL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"IQ_CASH_EQUIV", $C64)</t>
        </r>
      </text>
    </comment>
    <comment ref="BM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"IQ_ST_INVEST", $C64)</t>
        </r>
      </text>
    </comment>
    <comment ref="BN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"IQ_CASH_ST_INVEST", $C64)</t>
        </r>
      </text>
    </comment>
    <comment ref="BO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"IQ_AR", $C64)</t>
        </r>
      </text>
    </comment>
    <comment ref="BP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"IQ_TOTAL_RECEIV", $C64)</t>
        </r>
      </text>
    </comment>
    <comment ref="BQ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"IQ_INVENTORY", $C64)</t>
        </r>
      </text>
    </comment>
    <comment ref="BR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"IQ_DEF_TAX_ASSETS_CURRENT", $C64)</t>
        </r>
      </text>
    </comment>
    <comment ref="BS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"IQ_OTHER_CA_SUPPL", $C64)</t>
        </r>
      </text>
    </comment>
    <comment ref="BT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"IQ_TOTAL_CA", $C64)</t>
        </r>
      </text>
    </comment>
    <comment ref="BU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"IQ_GPPE", $C64)</t>
        </r>
      </text>
    </comment>
    <comment ref="BV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"IQ_AD", $C64)</t>
        </r>
      </text>
    </comment>
    <comment ref="BW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"IQ_NPPE", $C64)</t>
        </r>
      </text>
    </comment>
    <comment ref="BX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"IQ_LT_INVEST", $C64)</t>
        </r>
      </text>
    </comment>
    <comment ref="BY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"IQ_GW", $C64)</t>
        </r>
      </text>
    </comment>
    <comment ref="BZ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"IQ_OTHER_INTAN", $C64)</t>
        </r>
      </text>
    </comment>
    <comment ref="CA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"IQ_LOANS_RECEIV_LT", $C64)</t>
        </r>
      </text>
    </comment>
    <comment ref="CB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"IQ_DEF_TAX_ASSETS_LT", $C64)</t>
        </r>
      </text>
    </comment>
    <comment ref="CC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"IQ_OTHER_LT_ASSETS", $C64)</t>
        </r>
      </text>
    </comment>
    <comment ref="CD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"IQ_TOTAL_ASSETS", $C64)</t>
        </r>
      </text>
    </comment>
    <comment ref="CF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"IQ_AP", $C64)</t>
        </r>
      </text>
    </comment>
    <comment ref="CG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"IQ_AE", $C64)</t>
        </r>
      </text>
    </comment>
    <comment ref="CH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"IQ_ST_DEBT", $C64)</t>
        </r>
      </text>
    </comment>
    <comment ref="CI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"IQ_CURRENT_PORT_DEBT", $C64)</t>
        </r>
      </text>
    </comment>
    <comment ref="CJ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"IQ_CURRENT_PORT_LEASES", $C64)</t>
        </r>
      </text>
    </comment>
    <comment ref="CK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"IQ_INC_TAX_PAY_CURRENT", $C64)</t>
        </r>
      </text>
    </comment>
    <comment ref="CL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"IQ_OTHER_CL_SUPPL", $C64)</t>
        </r>
      </text>
    </comment>
    <comment ref="CM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"IQ_TOTAL_CL", $C64)</t>
        </r>
      </text>
    </comment>
    <comment ref="CN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"IQ_LT_DEBT", $C64)</t>
        </r>
      </text>
    </comment>
    <comment ref="CO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"IQ_CAPITAL_LEASES", $C64)</t>
        </r>
      </text>
    </comment>
    <comment ref="CP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"IQ_PENSION", $C64)</t>
        </r>
      </text>
    </comment>
    <comment ref="CQ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"IQ_DEF_TAX_LIAB_LT", $C64)</t>
        </r>
      </text>
    </comment>
    <comment ref="CR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"IQ_OTHER_LIAB_LT", $C64)</t>
        </r>
      </text>
    </comment>
    <comment ref="CS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"IQ_TOTAL_LIAB", $C64)</t>
        </r>
      </text>
    </comment>
    <comment ref="CT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"IQ_COMMON", $C64)</t>
        </r>
      </text>
    </comment>
    <comment ref="CU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"IQ_APIC", $C64)</t>
        </r>
      </text>
    </comment>
    <comment ref="CV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"IQ_RE", $C64)</t>
        </r>
      </text>
    </comment>
    <comment ref="CW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"IQ_TREASURY", $C64)</t>
        </r>
      </text>
    </comment>
    <comment ref="CX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"IQ_OTHER_EQUITY", $C64)</t>
        </r>
      </text>
    </comment>
    <comment ref="CY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"IQ_TOTAL_COMMON_EQUITY", $C64)</t>
        </r>
      </text>
    </comment>
    <comment ref="CZ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"IQ_MINORITY_INTEREST", $C64)</t>
        </r>
      </text>
    </comment>
    <comment ref="DA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"IQ_TOTAL_EQUITY", $C64)</t>
        </r>
      </text>
    </comment>
    <comment ref="DB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"IQ_TOTAL_LIAB_EQUITY", $C64)</t>
        </r>
      </text>
    </comment>
    <comment ref="DD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"IQ_TOTAL_OUTSTANDING_FILING_DATE", $C64)</t>
        </r>
      </text>
    </comment>
    <comment ref="DE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"IQ_TOTAL_OUTSTANDING_BS_DATE", $C64)</t>
        </r>
      </text>
    </comment>
    <comment ref="DF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"IQ_BV_SHARE", $C64)</t>
        </r>
      </text>
    </comment>
    <comment ref="DG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"IQ_TOTAL_DEBT", $C64)</t>
        </r>
      </text>
    </comment>
    <comment ref="DH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"IQ_NET_DEBT", $C64)</t>
        </r>
      </text>
    </comment>
    <comment ref="DI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"IQ_DEBT_EQUIV_NET_PBO", $C64)</t>
        </r>
      </text>
    </comment>
    <comment ref="DJ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"IQ_DEBT_EQUIV_OPER_LEASE", $C64)</t>
        </r>
      </text>
    </comment>
    <comment ref="DK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"IQ_MINORITY_INTEREST_TOTAL", $C64)</t>
        </r>
      </text>
    </comment>
    <comment ref="DL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"IQ_EQUITY_METHOD", $C64)</t>
        </r>
      </text>
    </comment>
    <comment ref="DM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"IQ_RAW_INV", $C64)</t>
        </r>
      </text>
    </comment>
    <comment ref="DN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"IQ_WIP_INV", $C64)</t>
        </r>
      </text>
    </comment>
    <comment ref="DO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"IQ_FINISHED_INV", $C64)</t>
        </r>
      </text>
    </comment>
    <comment ref="DP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"IQ_LAND", $C64)</t>
        </r>
      </text>
    </comment>
    <comment ref="DQ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"IQ_BUILDINGS", $C64)</t>
        </r>
      </text>
    </comment>
    <comment ref="DR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"IQ_MACHINERY", $C64)</t>
        </r>
      </text>
    </comment>
    <comment ref="DS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"IQ_CIP", $C64)</t>
        </r>
      </text>
    </comment>
    <comment ref="DT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"IQ_FULL_TIME", $C64)</t>
        </r>
      </text>
    </comment>
    <comment ref="DU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"IQ_PART_TIME", $C64)</t>
        </r>
      </text>
    </comment>
    <comment ref="DW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"IQ_NI_CF", $C64)</t>
        </r>
      </text>
    </comment>
    <comment ref="DX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"IQ_DA_SUPPL_CF", $C64)</t>
        </r>
      </text>
    </comment>
    <comment ref="DY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"IQ_GW_INTAN_AMORT_CF", $C64)</t>
        </r>
      </text>
    </comment>
    <comment ref="DZ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"IQ_DA_CF", $C64)</t>
        </r>
      </text>
    </comment>
    <comment ref="EA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"IQ_MINORITY_INTEREST_CF", $C64)</t>
        </r>
      </text>
    </comment>
    <comment ref="EB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"IQ_GAIN_ASSETS_CF", $C64)</t>
        </r>
      </text>
    </comment>
    <comment ref="EC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"IQ_GAIN_INVEST_CF", $C64)</t>
        </r>
      </text>
    </comment>
    <comment ref="ED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"IQ_ASSET_WRITEDOWN_CF", $C64)</t>
        </r>
      </text>
    </comment>
    <comment ref="EE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"IQ_INC_EQUITY_CF", $C64)</t>
        </r>
      </text>
    </comment>
    <comment ref="EF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"IQ_PROV_BAD_DEBTS_CF", $C64)</t>
        </r>
      </text>
    </comment>
    <comment ref="EG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"IQ_OTHER_OPER_ACT", $C64)</t>
        </r>
      </text>
    </comment>
    <comment ref="EH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"IQ_CHANGE_AR", $C64)</t>
        </r>
      </text>
    </comment>
    <comment ref="EI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"IQ_CHANGE_INVENTORY", $C64)</t>
        </r>
      </text>
    </comment>
    <comment ref="EJ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"IQ_CHANGE_AP", $C64)</t>
        </r>
      </text>
    </comment>
    <comment ref="EK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"IQ_CHANGE_OTHER_NET_OPER_ASSETS", $C64)</t>
        </r>
      </text>
    </comment>
    <comment ref="EL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"IQ_CASH_OPER", $C64)</t>
        </r>
      </text>
    </comment>
    <comment ref="EM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"IQ_CAPEX", $C64)</t>
        </r>
      </text>
    </comment>
    <comment ref="EN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"IQ_SALE_PPE_CF", $C64)</t>
        </r>
      </text>
    </comment>
    <comment ref="EO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"IQ_CASH_ACQUIRE_CF", $C64)</t>
        </r>
      </text>
    </comment>
    <comment ref="EP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"IQ_DIVEST_CF", $C64)</t>
        </r>
      </text>
    </comment>
    <comment ref="EQ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"IQ_SALE_INTAN_CF", $C64)</t>
        </r>
      </text>
    </comment>
    <comment ref="ER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"IQ_INVEST_SECURITY_CF", $C64)</t>
        </r>
      </text>
    </comment>
    <comment ref="ES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"IQ_INVEST_LOANS_CF", $C64)</t>
        </r>
      </text>
    </comment>
    <comment ref="ET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"IQ_OTHER_INVEST_ACT_SUPPL", $C64)</t>
        </r>
      </text>
    </comment>
    <comment ref="EU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"IQ_CASH_INVEST", $C64)</t>
        </r>
      </text>
    </comment>
    <comment ref="EV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"IQ_ST_DEBT_ISSUED", $C64)</t>
        </r>
      </text>
    </comment>
    <comment ref="EW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"IQ_LT_DEBT_ISSUED", $C64)</t>
        </r>
      </text>
    </comment>
    <comment ref="EX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"IQ_TOTAL_DEBT_ISSUED", $C64)</t>
        </r>
      </text>
    </comment>
    <comment ref="EY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"IQ_ST_DEBT_REPAID", $C64)</t>
        </r>
      </text>
    </comment>
    <comment ref="EZ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"IQ_LT_DEBT_REPAID", $C64)</t>
        </r>
      </text>
    </comment>
    <comment ref="FA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"IQ_TOTAL_DEBT_REPAID", $C64)</t>
        </r>
      </text>
    </comment>
    <comment ref="FB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"IQ_COMMON_ISSUED", $C64)</t>
        </r>
      </text>
    </comment>
    <comment ref="FC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"IQ_COMMON_REP", $C64)</t>
        </r>
      </text>
    </comment>
    <comment ref="FD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"IQ_COMMON_DIV_CF", $C64)</t>
        </r>
      </text>
    </comment>
    <comment ref="FE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"IQ_COMMON_PREF_DIV_CF", $C64)</t>
        </r>
      </text>
    </comment>
    <comment ref="FF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"IQ_TOTAL_DIV_PAID_CF", $C64)</t>
        </r>
      </text>
    </comment>
    <comment ref="FG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"IQ_SPECIAL_DIV_CF", $C64)</t>
        </r>
      </text>
    </comment>
    <comment ref="FH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"IQ_OTHER_FINANCE_ACT_SUPPL", $C64)</t>
        </r>
      </text>
    </comment>
    <comment ref="FI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"IQ_CASH_FINAN", $C64)</t>
        </r>
      </text>
    </comment>
    <comment ref="FJ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"IQ_FX", $C64)</t>
        </r>
      </text>
    </comment>
    <comment ref="FK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"IQ_NET_CHANGE", $C64)</t>
        </r>
      </text>
    </comment>
    <comment ref="FM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"IQ_CASH_INTEREST", $C64)</t>
        </r>
      </text>
    </comment>
    <comment ref="FN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"IQ_CASH_TAXES", $C64)</t>
        </r>
      </text>
    </comment>
    <comment ref="FO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"IQ_LEVERED_FCF", $C64)</t>
        </r>
      </text>
    </comment>
    <comment ref="FP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"IQ_UNLEVERED_FCF", $C64)</t>
        </r>
      </text>
    </comment>
    <comment ref="FQ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"IQ_CHANGE_NET_WORKING_CAPITAL", $C64)</t>
        </r>
      </text>
    </comment>
    <comment ref="FR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"IQ_NET_DEBT_ISSUED", $C64)</t>
        </r>
      </text>
    </comment>
    <comment ref="FS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"IQ_FILING_CURRENCY", $C64)</t>
        </r>
      </text>
    </comment>
    <comment ref="FT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"IQ_PERIODDATE_IS", $C64)</t>
        </r>
      </text>
    </comment>
    <comment ref="FU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"IQ_PERIODLENGTH_IS", $C64)</t>
        </r>
      </text>
    </comment>
    <comment ref="FV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"IQ_MARKETCAP", $FT64)</t>
        </r>
      </text>
    </comment>
    <comment ref="FW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"IQ_CUSTOM_BETA", $FT64)</t>
        </r>
      </text>
    </comment>
    <comment ref="FX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"IQ_BETA_5YR", $FT64)</t>
        </r>
      </text>
    </comment>
    <comment ref="FY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"IQ_BETA_2YR", $FT64)</t>
        </r>
      </text>
    </comment>
    <comment ref="FZ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"IQ_BETA_1YR", $FT64)</t>
        </r>
      </text>
    </comment>
    <comment ref="GC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=CIQ(B64, "IQ_CUSTOM_BETA", "-104W", FT64, , "^TOPIX", "JPY", "H")</t>
        </r>
      </text>
    </comment>
    <comment ref="GD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=CIQ(B64, "IQ_CUSTOM_BETA", "-104W", FT64, , "^N225", "JPY", "H")</t>
        </r>
      </text>
    </comment>
    <comment ref="E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"IQ_REV", $C65)</t>
        </r>
      </text>
    </comment>
    <comment ref="F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"IQ_OTHER_REV", $C65)</t>
        </r>
      </text>
    </comment>
    <comment ref="G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"IQ_TOTAL_REV", $C65)</t>
        </r>
      </text>
    </comment>
    <comment ref="H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"IQ_COGS", $C65)</t>
        </r>
      </text>
    </comment>
    <comment ref="I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"IQ_GP", $C65)</t>
        </r>
      </text>
    </comment>
    <comment ref="J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"IQ_SGA_SUPPL", $C65)</t>
        </r>
      </text>
    </comment>
    <comment ref="K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"IQ_PROV_BAD_DEBTS", $C65)</t>
        </r>
      </text>
    </comment>
    <comment ref="L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"IQ_RD_EXP", $C65)</t>
        </r>
      </text>
    </comment>
    <comment ref="M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"IQ_DA_SUPPL", $C65)</t>
        </r>
      </text>
    </comment>
    <comment ref="N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"IQ_GW_INTAN_AMORT", $C65)</t>
        </r>
      </text>
    </comment>
    <comment ref="O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"IQ_OTHER_OPER", $C65)</t>
        </r>
      </text>
    </comment>
    <comment ref="P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"IQ_TOTAL_OTHER_OPER", $C65)</t>
        </r>
      </text>
    </comment>
    <comment ref="Q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"IQ_OPER_INC", $C65)</t>
        </r>
      </text>
    </comment>
    <comment ref="R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"IQ_INTEREST_EXP", $C65)</t>
        </r>
      </text>
    </comment>
    <comment ref="S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"IQ_INTEREST_INVEST_INC", $C65)</t>
        </r>
      </text>
    </comment>
    <comment ref="T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"IQ_NET_INTEREST_EXP", $C65)</t>
        </r>
      </text>
    </comment>
    <comment ref="U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"IQ_INC_EQUITY", $C65)</t>
        </r>
      </text>
    </comment>
    <comment ref="V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"IQ_CURRENCY_GAIN", $C65)</t>
        </r>
      </text>
    </comment>
    <comment ref="W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"IQ_OTHER_NON_OPER_EXP_SUPPL", $C65)</t>
        </r>
      </text>
    </comment>
    <comment ref="X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"IQ_EBT_EXCL", $C65)</t>
        </r>
      </text>
    </comment>
    <comment ref="Y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"IQ_IMPAIRMENT_GW", $C65)</t>
        </r>
      </text>
    </comment>
    <comment ref="Z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"IQ_GAIN_INVEST", $C65)</t>
        </r>
      </text>
    </comment>
    <comment ref="AA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"IQ_GAIN_ASSETS", $C65)</t>
        </r>
      </text>
    </comment>
    <comment ref="AB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"IQ_ASSET_WRITEDOWN", $C65)</t>
        </r>
      </text>
    </comment>
    <comment ref="AC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"IQ_OTHER_UNUSUAL_SUPPL", $C65)</t>
        </r>
      </text>
    </comment>
    <comment ref="AD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"IQ_EBT", $C65)</t>
        </r>
      </text>
    </comment>
    <comment ref="AE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"IQ_INC_TAX", $C65)</t>
        </r>
      </text>
    </comment>
    <comment ref="AF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"IQ_EARNING_CO", $C65)</t>
        </r>
      </text>
    </comment>
    <comment ref="AG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"IQ_DO", $C65)</t>
        </r>
      </text>
    </comment>
    <comment ref="AH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"IQ_EXTRA_ACC_ITEMS", $C65)</t>
        </r>
      </text>
    </comment>
    <comment ref="AI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"IQ_NI_COMPANY", $C65)</t>
        </r>
      </text>
    </comment>
    <comment ref="AJ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"IQ_MINORITY_INTEREST_IS", $C65)</t>
        </r>
      </text>
    </comment>
    <comment ref="AK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"IQ_NI", $C65)</t>
        </r>
      </text>
    </comment>
    <comment ref="AL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"IQ_PREF_DIV_OTHER", $C65)</t>
        </r>
      </text>
    </comment>
    <comment ref="AN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"IQ_BASIC_EPS_INCL", $C65)</t>
        </r>
      </text>
    </comment>
    <comment ref="AO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"IQ_BASIC_EPS_EXCL", $C65)</t>
        </r>
      </text>
    </comment>
    <comment ref="AP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"IQ_BASIC_WEIGHT", $C65)</t>
        </r>
      </text>
    </comment>
    <comment ref="AQ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"IQ_DILUT_EPS_INCL", $C65)</t>
        </r>
      </text>
    </comment>
    <comment ref="AR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"IQ_DILUT_EPS_EXCL", $C65)</t>
        </r>
      </text>
    </comment>
    <comment ref="AS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"IQ_DILUT_WEIGHT", $C65)</t>
        </r>
      </text>
    </comment>
    <comment ref="AT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"IQ_DIV_SHARE", $C65)</t>
        </r>
      </text>
    </comment>
    <comment ref="AU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=-CIQ($B65, "IQ_TOTAL_DIV_PAID_CF", $C65)/CIQ($B65, "IQ_NI", $C65)</t>
        </r>
      </text>
    </comment>
    <comment ref="AW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"IQ_EBITDA", $C65)</t>
        </r>
      </text>
    </comment>
    <comment ref="AX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"IQ_EBITA", $C65)</t>
        </r>
      </text>
    </comment>
    <comment ref="AY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"IQ_EBIT", $C65)</t>
        </r>
      </text>
    </comment>
    <comment ref="AZ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"IQ_EFFECT_TAX_RATE", $C65)/100</t>
        </r>
      </text>
    </comment>
    <comment ref="BA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"IQ_PERIODDATE_IS", $C65)</t>
        </r>
      </text>
    </comment>
    <comment ref="BC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"IQ_ADVERTISING", $C65)</t>
        </r>
      </text>
    </comment>
    <comment ref="BD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"IQ_SALES_MARKETING", $C65)</t>
        </r>
      </text>
    </comment>
    <comment ref="BE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"IQ_GA_EXP", $C65)</t>
        </r>
      </text>
    </comment>
    <comment ref="BF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"IQ_RD_EXP_FN", $C65)</t>
        </r>
      </text>
    </comment>
    <comment ref="BG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"IQ_NET_RENTAL_EXP", $C65)</t>
        </r>
      </text>
    </comment>
    <comment ref="BH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"IQ_IMPUT_OPER_LEASE_INT_EXP", $C65)</t>
        </r>
      </text>
    </comment>
    <comment ref="BI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"IQ_IMPUT_OPER_LEASE_DEPR", $C65)</t>
        </r>
      </text>
    </comment>
    <comment ref="BL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"IQ_CASH_EQUIV", $C65)</t>
        </r>
      </text>
    </comment>
    <comment ref="BM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"IQ_ST_INVEST", $C65)</t>
        </r>
      </text>
    </comment>
    <comment ref="BN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"IQ_CASH_ST_INVEST", $C65)</t>
        </r>
      </text>
    </comment>
    <comment ref="BO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"IQ_AR", $C65)</t>
        </r>
      </text>
    </comment>
    <comment ref="BP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"IQ_TOTAL_RECEIV", $C65)</t>
        </r>
      </text>
    </comment>
    <comment ref="BQ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"IQ_INVENTORY", $C65)</t>
        </r>
      </text>
    </comment>
    <comment ref="BR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"IQ_DEF_TAX_ASSETS_CURRENT", $C65)</t>
        </r>
      </text>
    </comment>
    <comment ref="BS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"IQ_OTHER_CA_SUPPL", $C65)</t>
        </r>
      </text>
    </comment>
    <comment ref="BT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"IQ_TOTAL_CA", $C65)</t>
        </r>
      </text>
    </comment>
    <comment ref="BU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"IQ_GPPE", $C65)</t>
        </r>
      </text>
    </comment>
    <comment ref="BV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"IQ_AD", $C65)</t>
        </r>
      </text>
    </comment>
    <comment ref="BW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"IQ_NPPE", $C65)</t>
        </r>
      </text>
    </comment>
    <comment ref="BX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"IQ_LT_INVEST", $C65)</t>
        </r>
      </text>
    </comment>
    <comment ref="BY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"IQ_GW", $C65)</t>
        </r>
      </text>
    </comment>
    <comment ref="BZ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"IQ_OTHER_INTAN", $C65)</t>
        </r>
      </text>
    </comment>
    <comment ref="CA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"IQ_LOANS_RECEIV_LT", $C65)</t>
        </r>
      </text>
    </comment>
    <comment ref="CB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"IQ_DEF_TAX_ASSETS_LT", $C65)</t>
        </r>
      </text>
    </comment>
    <comment ref="CC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"IQ_OTHER_LT_ASSETS", $C65)</t>
        </r>
      </text>
    </comment>
    <comment ref="CD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"IQ_TOTAL_ASSETS", $C65)</t>
        </r>
      </text>
    </comment>
    <comment ref="CF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"IQ_AP", $C65)</t>
        </r>
      </text>
    </comment>
    <comment ref="CG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"IQ_AE", $C65)</t>
        </r>
      </text>
    </comment>
    <comment ref="CH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"IQ_ST_DEBT", $C65)</t>
        </r>
      </text>
    </comment>
    <comment ref="CI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"IQ_CURRENT_PORT_DEBT", $C65)</t>
        </r>
      </text>
    </comment>
    <comment ref="CJ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"IQ_CURRENT_PORT_LEASES", $C65)</t>
        </r>
      </text>
    </comment>
    <comment ref="CK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"IQ_INC_TAX_PAY_CURRENT", $C65)</t>
        </r>
      </text>
    </comment>
    <comment ref="CL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"IQ_OTHER_CL_SUPPL", $C65)</t>
        </r>
      </text>
    </comment>
    <comment ref="CM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"IQ_TOTAL_CL", $C65)</t>
        </r>
      </text>
    </comment>
    <comment ref="CN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"IQ_LT_DEBT", $C65)</t>
        </r>
      </text>
    </comment>
    <comment ref="CO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"IQ_CAPITAL_LEASES", $C65)</t>
        </r>
      </text>
    </comment>
    <comment ref="CP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"IQ_PENSION", $C65)</t>
        </r>
      </text>
    </comment>
    <comment ref="CQ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"IQ_DEF_TAX_LIAB_LT", $C65)</t>
        </r>
      </text>
    </comment>
    <comment ref="CR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"IQ_OTHER_LIAB_LT", $C65)</t>
        </r>
      </text>
    </comment>
    <comment ref="CS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"IQ_TOTAL_LIAB", $C65)</t>
        </r>
      </text>
    </comment>
    <comment ref="CT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"IQ_COMMON", $C65)</t>
        </r>
      </text>
    </comment>
    <comment ref="CU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"IQ_APIC", $C65)</t>
        </r>
      </text>
    </comment>
    <comment ref="CV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"IQ_RE", $C65)</t>
        </r>
      </text>
    </comment>
    <comment ref="CW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"IQ_TREASURY", $C65)</t>
        </r>
      </text>
    </comment>
    <comment ref="CX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"IQ_OTHER_EQUITY", $C65)</t>
        </r>
      </text>
    </comment>
    <comment ref="CY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"IQ_TOTAL_COMMON_EQUITY", $C65)</t>
        </r>
      </text>
    </comment>
    <comment ref="CZ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"IQ_MINORITY_INTEREST", $C65)</t>
        </r>
      </text>
    </comment>
    <comment ref="DA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"IQ_TOTAL_EQUITY", $C65)</t>
        </r>
      </text>
    </comment>
    <comment ref="DB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"IQ_TOTAL_LIAB_EQUITY", $C65)</t>
        </r>
      </text>
    </comment>
    <comment ref="DD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"IQ_TOTAL_OUTSTANDING_FILING_DATE", $C65)</t>
        </r>
      </text>
    </comment>
    <comment ref="DE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"IQ_TOTAL_OUTSTANDING_BS_DATE", $C65)</t>
        </r>
      </text>
    </comment>
    <comment ref="DF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"IQ_BV_SHARE", $C65)</t>
        </r>
      </text>
    </comment>
    <comment ref="DG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"IQ_TOTAL_DEBT", $C65)</t>
        </r>
      </text>
    </comment>
    <comment ref="DH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"IQ_NET_DEBT", $C65)</t>
        </r>
      </text>
    </comment>
    <comment ref="DI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"IQ_DEBT_EQUIV_NET_PBO", $C65)</t>
        </r>
      </text>
    </comment>
    <comment ref="DJ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"IQ_DEBT_EQUIV_OPER_LEASE", $C65)</t>
        </r>
      </text>
    </comment>
    <comment ref="DK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"IQ_MINORITY_INTEREST_TOTAL", $C65)</t>
        </r>
      </text>
    </comment>
    <comment ref="DL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"IQ_EQUITY_METHOD", $C65)</t>
        </r>
      </text>
    </comment>
    <comment ref="DM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"IQ_RAW_INV", $C65)</t>
        </r>
      </text>
    </comment>
    <comment ref="DN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"IQ_WIP_INV", $C65)</t>
        </r>
      </text>
    </comment>
    <comment ref="DO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"IQ_FINISHED_INV", $C65)</t>
        </r>
      </text>
    </comment>
    <comment ref="DP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"IQ_LAND", $C65)</t>
        </r>
      </text>
    </comment>
    <comment ref="DQ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"IQ_BUILDINGS", $C65)</t>
        </r>
      </text>
    </comment>
    <comment ref="DR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"IQ_MACHINERY", $C65)</t>
        </r>
      </text>
    </comment>
    <comment ref="DS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"IQ_CIP", $C65)</t>
        </r>
      </text>
    </comment>
    <comment ref="DT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"IQ_FULL_TIME", $C65)</t>
        </r>
      </text>
    </comment>
    <comment ref="DU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"IQ_PART_TIME", $C65)</t>
        </r>
      </text>
    </comment>
    <comment ref="DW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"IQ_NI_CF", $C65)</t>
        </r>
      </text>
    </comment>
    <comment ref="DX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"IQ_DA_SUPPL_CF", $C65)</t>
        </r>
      </text>
    </comment>
    <comment ref="DY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"IQ_GW_INTAN_AMORT_CF", $C65)</t>
        </r>
      </text>
    </comment>
    <comment ref="DZ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"IQ_DA_CF", $C65)</t>
        </r>
      </text>
    </comment>
    <comment ref="EA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"IQ_MINORITY_INTEREST_CF", $C65)</t>
        </r>
      </text>
    </comment>
    <comment ref="EB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"IQ_GAIN_ASSETS_CF", $C65)</t>
        </r>
      </text>
    </comment>
    <comment ref="EC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"IQ_GAIN_INVEST_CF", $C65)</t>
        </r>
      </text>
    </comment>
    <comment ref="ED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"IQ_ASSET_WRITEDOWN_CF", $C65)</t>
        </r>
      </text>
    </comment>
    <comment ref="EE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"IQ_INC_EQUITY_CF", $C65)</t>
        </r>
      </text>
    </comment>
    <comment ref="EF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"IQ_PROV_BAD_DEBTS_CF", $C65)</t>
        </r>
      </text>
    </comment>
    <comment ref="EG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"IQ_OTHER_OPER_ACT", $C65)</t>
        </r>
      </text>
    </comment>
    <comment ref="EH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"IQ_CHANGE_AR", $C65)</t>
        </r>
      </text>
    </comment>
    <comment ref="EI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"IQ_CHANGE_INVENTORY", $C65)</t>
        </r>
      </text>
    </comment>
    <comment ref="EJ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"IQ_CHANGE_AP", $C65)</t>
        </r>
      </text>
    </comment>
    <comment ref="EK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"IQ_CHANGE_OTHER_NET_OPER_ASSETS", $C65)</t>
        </r>
      </text>
    </comment>
    <comment ref="EL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"IQ_CASH_OPER", $C65)</t>
        </r>
      </text>
    </comment>
    <comment ref="EM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"IQ_CAPEX", $C65)</t>
        </r>
      </text>
    </comment>
    <comment ref="EN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"IQ_SALE_PPE_CF", $C65)</t>
        </r>
      </text>
    </comment>
    <comment ref="EO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"IQ_CASH_ACQUIRE_CF", $C65)</t>
        </r>
      </text>
    </comment>
    <comment ref="EP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"IQ_DIVEST_CF", $C65)</t>
        </r>
      </text>
    </comment>
    <comment ref="EQ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"IQ_SALE_INTAN_CF", $C65)</t>
        </r>
      </text>
    </comment>
    <comment ref="ER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"IQ_INVEST_SECURITY_CF", $C65)</t>
        </r>
      </text>
    </comment>
    <comment ref="ES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"IQ_INVEST_LOANS_CF", $C65)</t>
        </r>
      </text>
    </comment>
    <comment ref="ET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"IQ_OTHER_INVEST_ACT_SUPPL", $C65)</t>
        </r>
      </text>
    </comment>
    <comment ref="EU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"IQ_CASH_INVEST", $C65)</t>
        </r>
      </text>
    </comment>
    <comment ref="EV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"IQ_ST_DEBT_ISSUED", $C65)</t>
        </r>
      </text>
    </comment>
    <comment ref="EW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"IQ_LT_DEBT_ISSUED", $C65)</t>
        </r>
      </text>
    </comment>
    <comment ref="EX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"IQ_TOTAL_DEBT_ISSUED", $C65)</t>
        </r>
      </text>
    </comment>
    <comment ref="EY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"IQ_ST_DEBT_REPAID", $C65)</t>
        </r>
      </text>
    </comment>
    <comment ref="EZ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"IQ_LT_DEBT_REPAID", $C65)</t>
        </r>
      </text>
    </comment>
    <comment ref="FA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"IQ_TOTAL_DEBT_REPAID", $C65)</t>
        </r>
      </text>
    </comment>
    <comment ref="FB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"IQ_COMMON_ISSUED", $C65)</t>
        </r>
      </text>
    </comment>
    <comment ref="FC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"IQ_COMMON_REP", $C65)</t>
        </r>
      </text>
    </comment>
    <comment ref="FD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"IQ_COMMON_DIV_CF", $C65)</t>
        </r>
      </text>
    </comment>
    <comment ref="FE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"IQ_COMMON_PREF_DIV_CF", $C65)</t>
        </r>
      </text>
    </comment>
    <comment ref="FF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"IQ_TOTAL_DIV_PAID_CF", $C65)</t>
        </r>
      </text>
    </comment>
    <comment ref="FG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"IQ_SPECIAL_DIV_CF", $C65)</t>
        </r>
      </text>
    </comment>
    <comment ref="FH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"IQ_OTHER_FINANCE_ACT_SUPPL", $C65)</t>
        </r>
      </text>
    </comment>
    <comment ref="FI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"IQ_CASH_FINAN", $C65)</t>
        </r>
      </text>
    </comment>
    <comment ref="FJ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"IQ_FX", $C65)</t>
        </r>
      </text>
    </comment>
    <comment ref="FK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"IQ_NET_CHANGE", $C65)</t>
        </r>
      </text>
    </comment>
    <comment ref="FM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"IQ_CASH_INTEREST", $C65)</t>
        </r>
      </text>
    </comment>
    <comment ref="FN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"IQ_CASH_TAXES", $C65)</t>
        </r>
      </text>
    </comment>
    <comment ref="FO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"IQ_LEVERED_FCF", $C65)</t>
        </r>
      </text>
    </comment>
    <comment ref="FP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"IQ_UNLEVERED_FCF", $C65)</t>
        </r>
      </text>
    </comment>
    <comment ref="FQ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"IQ_CHANGE_NET_WORKING_CAPITAL", $C65)</t>
        </r>
      </text>
    </comment>
    <comment ref="FR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"IQ_NET_DEBT_ISSUED", $C65)</t>
        </r>
      </text>
    </comment>
    <comment ref="FS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"IQ_FILING_CURRENCY", $C65)</t>
        </r>
      </text>
    </comment>
    <comment ref="FT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"IQ_PERIODDATE_IS", $C65)</t>
        </r>
      </text>
    </comment>
    <comment ref="FU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"IQ_PERIODLENGTH_IS", $C65)</t>
        </r>
      </text>
    </comment>
    <comment ref="FV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"IQ_MARKETCAP", $FT65)</t>
        </r>
      </text>
    </comment>
    <comment ref="FW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"IQ_CUSTOM_BETA", $FT65)</t>
        </r>
      </text>
    </comment>
    <comment ref="FX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"IQ_BETA_5YR", $FT65)</t>
        </r>
      </text>
    </comment>
    <comment ref="FY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"IQ_BETA_2YR", $FT65)</t>
        </r>
      </text>
    </comment>
    <comment ref="FZ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"IQ_BETA_1YR", $FT65)</t>
        </r>
      </text>
    </comment>
    <comment ref="GC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=CIQ(B65, "IQ_CUSTOM_BETA", "-104W", FT65, , "^TOPIX", "JPY", "H")</t>
        </r>
      </text>
    </comment>
    <comment ref="GD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=CIQ(B65, "IQ_CUSTOM_BETA", "-104W", FT65, , "^N225", "JPY", "H")</t>
        </r>
      </text>
    </comment>
    <comment ref="E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"IQ_REV", $C66)</t>
        </r>
      </text>
    </comment>
    <comment ref="F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"IQ_OTHER_REV", $C66)</t>
        </r>
      </text>
    </comment>
    <comment ref="G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"IQ_TOTAL_REV", $C66)</t>
        </r>
      </text>
    </comment>
    <comment ref="H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"IQ_COGS", $C66)</t>
        </r>
      </text>
    </comment>
    <comment ref="I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"IQ_GP", $C66)</t>
        </r>
      </text>
    </comment>
    <comment ref="J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"IQ_SGA_SUPPL", $C66)</t>
        </r>
      </text>
    </comment>
    <comment ref="K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"IQ_PROV_BAD_DEBTS", $C66)</t>
        </r>
      </text>
    </comment>
    <comment ref="L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"IQ_RD_EXP", $C66)</t>
        </r>
      </text>
    </comment>
    <comment ref="M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"IQ_DA_SUPPL", $C66)</t>
        </r>
      </text>
    </comment>
    <comment ref="N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"IQ_GW_INTAN_AMORT", $C66)</t>
        </r>
      </text>
    </comment>
    <comment ref="O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"IQ_OTHER_OPER", $C66)</t>
        </r>
      </text>
    </comment>
    <comment ref="P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"IQ_TOTAL_OTHER_OPER", $C66)</t>
        </r>
      </text>
    </comment>
    <comment ref="Q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"IQ_OPER_INC", $C66)</t>
        </r>
      </text>
    </comment>
    <comment ref="R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"IQ_INTEREST_EXP", $C66)</t>
        </r>
      </text>
    </comment>
    <comment ref="S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"IQ_INTEREST_INVEST_INC", $C66)</t>
        </r>
      </text>
    </comment>
    <comment ref="T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"IQ_NET_INTEREST_EXP", $C66)</t>
        </r>
      </text>
    </comment>
    <comment ref="U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"IQ_INC_EQUITY", $C66)</t>
        </r>
      </text>
    </comment>
    <comment ref="V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"IQ_CURRENCY_GAIN", $C66)</t>
        </r>
      </text>
    </comment>
    <comment ref="W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"IQ_OTHER_NON_OPER_EXP_SUPPL", $C66)</t>
        </r>
      </text>
    </comment>
    <comment ref="X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"IQ_EBT_EXCL", $C66)</t>
        </r>
      </text>
    </comment>
    <comment ref="Y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"IQ_IMPAIRMENT_GW", $C66)</t>
        </r>
      </text>
    </comment>
    <comment ref="Z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"IQ_GAIN_INVEST", $C66)</t>
        </r>
      </text>
    </comment>
    <comment ref="AA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"IQ_GAIN_ASSETS", $C66)</t>
        </r>
      </text>
    </comment>
    <comment ref="AB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"IQ_ASSET_WRITEDOWN", $C66)</t>
        </r>
      </text>
    </comment>
    <comment ref="AC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"IQ_OTHER_UNUSUAL_SUPPL", $C66)</t>
        </r>
      </text>
    </comment>
    <comment ref="AD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"IQ_EBT", $C66)</t>
        </r>
      </text>
    </comment>
    <comment ref="AE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"IQ_INC_TAX", $C66)</t>
        </r>
      </text>
    </comment>
    <comment ref="AF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"IQ_EARNING_CO", $C66)</t>
        </r>
      </text>
    </comment>
    <comment ref="AG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"IQ_DO", $C66)</t>
        </r>
      </text>
    </comment>
    <comment ref="AH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"IQ_EXTRA_ACC_ITEMS", $C66)</t>
        </r>
      </text>
    </comment>
    <comment ref="AI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"IQ_NI_COMPANY", $C66)</t>
        </r>
      </text>
    </comment>
    <comment ref="AJ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"IQ_MINORITY_INTEREST_IS", $C66)</t>
        </r>
      </text>
    </comment>
    <comment ref="AK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"IQ_NI", $C66)</t>
        </r>
      </text>
    </comment>
    <comment ref="AL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"IQ_PREF_DIV_OTHER", $C66)</t>
        </r>
      </text>
    </comment>
    <comment ref="AN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"IQ_BASIC_EPS_INCL", $C66)</t>
        </r>
      </text>
    </comment>
    <comment ref="AO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"IQ_BASIC_EPS_EXCL", $C66)</t>
        </r>
      </text>
    </comment>
    <comment ref="AP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"IQ_BASIC_WEIGHT", $C66)</t>
        </r>
      </text>
    </comment>
    <comment ref="AQ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"IQ_DILUT_EPS_INCL", $C66)</t>
        </r>
      </text>
    </comment>
    <comment ref="AR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"IQ_DILUT_EPS_EXCL", $C66)</t>
        </r>
      </text>
    </comment>
    <comment ref="AS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"IQ_DILUT_WEIGHT", $C66)</t>
        </r>
      </text>
    </comment>
    <comment ref="AT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"IQ_DIV_SHARE", $C66)</t>
        </r>
      </text>
    </comment>
    <comment ref="AU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=-CIQ($B66, "IQ_TOTAL_DIV_PAID_CF", $C66)/CIQ($B66, "IQ_NI", $C66)</t>
        </r>
      </text>
    </comment>
    <comment ref="AW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"IQ_EBITDA", $C66)</t>
        </r>
      </text>
    </comment>
    <comment ref="AX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"IQ_EBITA", $C66)</t>
        </r>
      </text>
    </comment>
    <comment ref="AY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"IQ_EBIT", $C66)</t>
        </r>
      </text>
    </comment>
    <comment ref="AZ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"IQ_EFFECT_TAX_RATE", $C66)/100</t>
        </r>
      </text>
    </comment>
    <comment ref="BA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"IQ_PERIODDATE_IS", $C66)</t>
        </r>
      </text>
    </comment>
    <comment ref="BC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"IQ_ADVERTISING", $C66)</t>
        </r>
      </text>
    </comment>
    <comment ref="BD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"IQ_SALES_MARKETING", $C66)</t>
        </r>
      </text>
    </comment>
    <comment ref="BE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"IQ_GA_EXP", $C66)</t>
        </r>
      </text>
    </comment>
    <comment ref="BF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"IQ_RD_EXP_FN", $C66)</t>
        </r>
      </text>
    </comment>
    <comment ref="BG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"IQ_NET_RENTAL_EXP", $C66)</t>
        </r>
      </text>
    </comment>
    <comment ref="BH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"IQ_IMPUT_OPER_LEASE_INT_EXP", $C66)</t>
        </r>
      </text>
    </comment>
    <comment ref="BI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"IQ_IMPUT_OPER_LEASE_DEPR", $C66)</t>
        </r>
      </text>
    </comment>
    <comment ref="BL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"IQ_CASH_EQUIV", $C66)</t>
        </r>
      </text>
    </comment>
    <comment ref="BM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"IQ_ST_INVEST", $C66)</t>
        </r>
      </text>
    </comment>
    <comment ref="BN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"IQ_CASH_ST_INVEST", $C66)</t>
        </r>
      </text>
    </comment>
    <comment ref="BO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"IQ_AR", $C66)</t>
        </r>
      </text>
    </comment>
    <comment ref="BP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"IQ_TOTAL_RECEIV", $C66)</t>
        </r>
      </text>
    </comment>
    <comment ref="BQ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"IQ_INVENTORY", $C66)</t>
        </r>
      </text>
    </comment>
    <comment ref="BR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"IQ_DEF_TAX_ASSETS_CURRENT", $C66)</t>
        </r>
      </text>
    </comment>
    <comment ref="BS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"IQ_OTHER_CA_SUPPL", $C66)</t>
        </r>
      </text>
    </comment>
    <comment ref="BT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"IQ_TOTAL_CA", $C66)</t>
        </r>
      </text>
    </comment>
    <comment ref="BU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"IQ_GPPE", $C66)</t>
        </r>
      </text>
    </comment>
    <comment ref="BV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"IQ_AD", $C66)</t>
        </r>
      </text>
    </comment>
    <comment ref="BW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"IQ_NPPE", $C66)</t>
        </r>
      </text>
    </comment>
    <comment ref="BX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"IQ_LT_INVEST", $C66)</t>
        </r>
      </text>
    </comment>
    <comment ref="BY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"IQ_GW", $C66)</t>
        </r>
      </text>
    </comment>
    <comment ref="BZ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"IQ_OTHER_INTAN", $C66)</t>
        </r>
      </text>
    </comment>
    <comment ref="CA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"IQ_LOANS_RECEIV_LT", $C66)</t>
        </r>
      </text>
    </comment>
    <comment ref="CB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"IQ_DEF_TAX_ASSETS_LT", $C66)</t>
        </r>
      </text>
    </comment>
    <comment ref="CC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"IQ_OTHER_LT_ASSETS", $C66)</t>
        </r>
      </text>
    </comment>
    <comment ref="CD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"IQ_TOTAL_ASSETS", $C66)</t>
        </r>
      </text>
    </comment>
    <comment ref="CF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"IQ_AP", $C66)</t>
        </r>
      </text>
    </comment>
    <comment ref="CG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"IQ_AE", $C66)</t>
        </r>
      </text>
    </comment>
    <comment ref="CH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"IQ_ST_DEBT", $C66)</t>
        </r>
      </text>
    </comment>
    <comment ref="CI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"IQ_CURRENT_PORT_DEBT", $C66)</t>
        </r>
      </text>
    </comment>
    <comment ref="CJ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"IQ_CURRENT_PORT_LEASES", $C66)</t>
        </r>
      </text>
    </comment>
    <comment ref="CK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"IQ_INC_TAX_PAY_CURRENT", $C66)</t>
        </r>
      </text>
    </comment>
    <comment ref="CL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"IQ_OTHER_CL_SUPPL", $C66)</t>
        </r>
      </text>
    </comment>
    <comment ref="CM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"IQ_TOTAL_CL", $C66)</t>
        </r>
      </text>
    </comment>
    <comment ref="CN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"IQ_LT_DEBT", $C66)</t>
        </r>
      </text>
    </comment>
    <comment ref="CO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"IQ_CAPITAL_LEASES", $C66)</t>
        </r>
      </text>
    </comment>
    <comment ref="CP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"IQ_PENSION", $C66)</t>
        </r>
      </text>
    </comment>
    <comment ref="CQ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"IQ_DEF_TAX_LIAB_LT", $C66)</t>
        </r>
      </text>
    </comment>
    <comment ref="CR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"IQ_OTHER_LIAB_LT", $C66)</t>
        </r>
      </text>
    </comment>
    <comment ref="CS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"IQ_TOTAL_LIAB", $C66)</t>
        </r>
      </text>
    </comment>
    <comment ref="CT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"IQ_COMMON", $C66)</t>
        </r>
      </text>
    </comment>
    <comment ref="CU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"IQ_APIC", $C66)</t>
        </r>
      </text>
    </comment>
    <comment ref="CV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"IQ_RE", $C66)</t>
        </r>
      </text>
    </comment>
    <comment ref="CW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"IQ_TREASURY", $C66)</t>
        </r>
      </text>
    </comment>
    <comment ref="CX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"IQ_OTHER_EQUITY", $C66)</t>
        </r>
      </text>
    </comment>
    <comment ref="CY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"IQ_TOTAL_COMMON_EQUITY", $C66)</t>
        </r>
      </text>
    </comment>
    <comment ref="CZ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"IQ_MINORITY_INTEREST", $C66)</t>
        </r>
      </text>
    </comment>
    <comment ref="DA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"IQ_TOTAL_EQUITY", $C66)</t>
        </r>
      </text>
    </comment>
    <comment ref="DB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"IQ_TOTAL_LIAB_EQUITY", $C66)</t>
        </r>
      </text>
    </comment>
    <comment ref="DD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"IQ_TOTAL_OUTSTANDING_FILING_DATE", $C66)</t>
        </r>
      </text>
    </comment>
    <comment ref="DE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"IQ_TOTAL_OUTSTANDING_BS_DATE", $C66)</t>
        </r>
      </text>
    </comment>
    <comment ref="DF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"IQ_BV_SHARE", $C66)</t>
        </r>
      </text>
    </comment>
    <comment ref="DG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"IQ_TOTAL_DEBT", $C66)</t>
        </r>
      </text>
    </comment>
    <comment ref="DH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"IQ_NET_DEBT", $C66)</t>
        </r>
      </text>
    </comment>
    <comment ref="DI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"IQ_DEBT_EQUIV_NET_PBO", $C66)</t>
        </r>
      </text>
    </comment>
    <comment ref="DJ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"IQ_DEBT_EQUIV_OPER_LEASE", $C66)</t>
        </r>
      </text>
    </comment>
    <comment ref="DK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"IQ_MINORITY_INTEREST_TOTAL", $C66)</t>
        </r>
      </text>
    </comment>
    <comment ref="DL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"IQ_EQUITY_METHOD", $C66)</t>
        </r>
      </text>
    </comment>
    <comment ref="DM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"IQ_RAW_INV", $C66)</t>
        </r>
      </text>
    </comment>
    <comment ref="DN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"IQ_WIP_INV", $C66)</t>
        </r>
      </text>
    </comment>
    <comment ref="DO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"IQ_FINISHED_INV", $C66)</t>
        </r>
      </text>
    </comment>
    <comment ref="DP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"IQ_LAND", $C66)</t>
        </r>
      </text>
    </comment>
    <comment ref="DQ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"IQ_BUILDINGS", $C66)</t>
        </r>
      </text>
    </comment>
    <comment ref="DR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"IQ_MACHINERY", $C66)</t>
        </r>
      </text>
    </comment>
    <comment ref="DS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"IQ_CIP", $C66)</t>
        </r>
      </text>
    </comment>
    <comment ref="DT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"IQ_FULL_TIME", $C66)</t>
        </r>
      </text>
    </comment>
    <comment ref="DU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"IQ_PART_TIME", $C66)</t>
        </r>
      </text>
    </comment>
    <comment ref="DW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"IQ_NI_CF", $C66)</t>
        </r>
      </text>
    </comment>
    <comment ref="DX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"IQ_DA_SUPPL_CF", $C66)</t>
        </r>
      </text>
    </comment>
    <comment ref="DY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"IQ_GW_INTAN_AMORT_CF", $C66)</t>
        </r>
      </text>
    </comment>
    <comment ref="DZ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"IQ_DA_CF", $C66)</t>
        </r>
      </text>
    </comment>
    <comment ref="EA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"IQ_MINORITY_INTEREST_CF", $C66)</t>
        </r>
      </text>
    </comment>
    <comment ref="EB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"IQ_GAIN_ASSETS_CF", $C66)</t>
        </r>
      </text>
    </comment>
    <comment ref="EC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"IQ_GAIN_INVEST_CF", $C66)</t>
        </r>
      </text>
    </comment>
    <comment ref="ED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"IQ_ASSET_WRITEDOWN_CF", $C66)</t>
        </r>
      </text>
    </comment>
    <comment ref="EE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"IQ_INC_EQUITY_CF", $C66)</t>
        </r>
      </text>
    </comment>
    <comment ref="EF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"IQ_PROV_BAD_DEBTS_CF", $C66)</t>
        </r>
      </text>
    </comment>
    <comment ref="EG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"IQ_OTHER_OPER_ACT", $C66)</t>
        </r>
      </text>
    </comment>
    <comment ref="EH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"IQ_CHANGE_AR", $C66)</t>
        </r>
      </text>
    </comment>
    <comment ref="EI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"IQ_CHANGE_INVENTORY", $C66)</t>
        </r>
      </text>
    </comment>
    <comment ref="EJ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"IQ_CHANGE_AP", $C66)</t>
        </r>
      </text>
    </comment>
    <comment ref="EK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"IQ_CHANGE_OTHER_NET_OPER_ASSETS", $C66)</t>
        </r>
      </text>
    </comment>
    <comment ref="EL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"IQ_CASH_OPER", $C66)</t>
        </r>
      </text>
    </comment>
    <comment ref="EM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"IQ_CAPEX", $C66)</t>
        </r>
      </text>
    </comment>
    <comment ref="EN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"IQ_SALE_PPE_CF", $C66)</t>
        </r>
      </text>
    </comment>
    <comment ref="EO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"IQ_CASH_ACQUIRE_CF", $C66)</t>
        </r>
      </text>
    </comment>
    <comment ref="EP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"IQ_DIVEST_CF", $C66)</t>
        </r>
      </text>
    </comment>
    <comment ref="EQ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"IQ_SALE_INTAN_CF", $C66)</t>
        </r>
      </text>
    </comment>
    <comment ref="ER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"IQ_INVEST_SECURITY_CF", $C66)</t>
        </r>
      </text>
    </comment>
    <comment ref="ES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"IQ_INVEST_LOANS_CF", $C66)</t>
        </r>
      </text>
    </comment>
    <comment ref="ET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"IQ_OTHER_INVEST_ACT_SUPPL", $C66)</t>
        </r>
      </text>
    </comment>
    <comment ref="EU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"IQ_CASH_INVEST", $C66)</t>
        </r>
      </text>
    </comment>
    <comment ref="EV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"IQ_ST_DEBT_ISSUED", $C66)</t>
        </r>
      </text>
    </comment>
    <comment ref="EW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"IQ_LT_DEBT_ISSUED", $C66)</t>
        </r>
      </text>
    </comment>
    <comment ref="EX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"IQ_TOTAL_DEBT_ISSUED", $C66)</t>
        </r>
      </text>
    </comment>
    <comment ref="EY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"IQ_ST_DEBT_REPAID", $C66)</t>
        </r>
      </text>
    </comment>
    <comment ref="EZ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"IQ_LT_DEBT_REPAID", $C66)</t>
        </r>
      </text>
    </comment>
    <comment ref="FA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"IQ_TOTAL_DEBT_REPAID", $C66)</t>
        </r>
      </text>
    </comment>
    <comment ref="FB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"IQ_COMMON_ISSUED", $C66)</t>
        </r>
      </text>
    </comment>
    <comment ref="FC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"IQ_COMMON_REP", $C66)</t>
        </r>
      </text>
    </comment>
    <comment ref="FD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"IQ_COMMON_DIV_CF", $C66)</t>
        </r>
      </text>
    </comment>
    <comment ref="FE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"IQ_COMMON_PREF_DIV_CF", $C66)</t>
        </r>
      </text>
    </comment>
    <comment ref="FF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"IQ_TOTAL_DIV_PAID_CF", $C66)</t>
        </r>
      </text>
    </comment>
    <comment ref="FG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"IQ_SPECIAL_DIV_CF", $C66)</t>
        </r>
      </text>
    </comment>
    <comment ref="FH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"IQ_OTHER_FINANCE_ACT_SUPPL", $C66)</t>
        </r>
      </text>
    </comment>
    <comment ref="FI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"IQ_CASH_FINAN", $C66)</t>
        </r>
      </text>
    </comment>
    <comment ref="FJ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"IQ_FX", $C66)</t>
        </r>
      </text>
    </comment>
    <comment ref="FK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"IQ_NET_CHANGE", $C66)</t>
        </r>
      </text>
    </comment>
    <comment ref="FM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"IQ_CASH_INTEREST", $C66)</t>
        </r>
      </text>
    </comment>
    <comment ref="FN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"IQ_CASH_TAXES", $C66)</t>
        </r>
      </text>
    </comment>
    <comment ref="FO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"IQ_LEVERED_FCF", $C66)</t>
        </r>
      </text>
    </comment>
    <comment ref="FP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"IQ_UNLEVERED_FCF", $C66)</t>
        </r>
      </text>
    </comment>
    <comment ref="FQ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"IQ_CHANGE_NET_WORKING_CAPITAL", $C66)</t>
        </r>
      </text>
    </comment>
    <comment ref="FR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"IQ_NET_DEBT_ISSUED", $C66)</t>
        </r>
      </text>
    </comment>
    <comment ref="FS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"IQ_FILING_CURRENCY", $C66)</t>
        </r>
      </text>
    </comment>
    <comment ref="FT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"IQ_PERIODDATE_IS", $C66)</t>
        </r>
      </text>
    </comment>
    <comment ref="FU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"IQ_PERIODLENGTH_IS", $C66)</t>
        </r>
      </text>
    </comment>
    <comment ref="FV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"IQ_MARKETCAP", $FT66)</t>
        </r>
      </text>
    </comment>
    <comment ref="FW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"IQ_CUSTOM_BETA", $FT66)</t>
        </r>
      </text>
    </comment>
    <comment ref="FX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"IQ_BETA_5YR", $FT66)</t>
        </r>
      </text>
    </comment>
    <comment ref="FY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"IQ_BETA_2YR", $FT66)</t>
        </r>
      </text>
    </comment>
    <comment ref="FZ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"IQ_BETA_1YR", $FT66)</t>
        </r>
      </text>
    </comment>
    <comment ref="GC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=CIQ(B66, "IQ_CUSTOM_BETA", "-104W", FT66, , "^TOPIX", "JPY", "H")</t>
        </r>
      </text>
    </comment>
    <comment ref="GD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=CIQ(B66, "IQ_CUSTOM_BETA", "-104W", FT66, , "^N225", "JPY", "H")</t>
        </r>
      </text>
    </comment>
    <comment ref="E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"IQ_REV", $C67)</t>
        </r>
      </text>
    </comment>
    <comment ref="F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"IQ_OTHER_REV", $C67)</t>
        </r>
      </text>
    </comment>
    <comment ref="G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"IQ_TOTAL_REV", $C67)</t>
        </r>
      </text>
    </comment>
    <comment ref="H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"IQ_COGS", $C67)</t>
        </r>
      </text>
    </comment>
    <comment ref="I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"IQ_GP", $C67)</t>
        </r>
      </text>
    </comment>
    <comment ref="J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"IQ_SGA_SUPPL", $C67)</t>
        </r>
      </text>
    </comment>
    <comment ref="K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"IQ_PROV_BAD_DEBTS", $C67)</t>
        </r>
      </text>
    </comment>
    <comment ref="L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"IQ_RD_EXP", $C67)</t>
        </r>
      </text>
    </comment>
    <comment ref="M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"IQ_DA_SUPPL", $C67)</t>
        </r>
      </text>
    </comment>
    <comment ref="N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"IQ_GW_INTAN_AMORT", $C67)</t>
        </r>
      </text>
    </comment>
    <comment ref="O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"IQ_OTHER_OPER", $C67)</t>
        </r>
      </text>
    </comment>
    <comment ref="P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"IQ_TOTAL_OTHER_OPER", $C67)</t>
        </r>
      </text>
    </comment>
    <comment ref="Q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"IQ_OPER_INC", $C67)</t>
        </r>
      </text>
    </comment>
    <comment ref="R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"IQ_INTEREST_EXP", $C67)</t>
        </r>
      </text>
    </comment>
    <comment ref="S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"IQ_INTEREST_INVEST_INC", $C67)</t>
        </r>
      </text>
    </comment>
    <comment ref="T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"IQ_NET_INTEREST_EXP", $C67)</t>
        </r>
      </text>
    </comment>
    <comment ref="U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"IQ_INC_EQUITY", $C67)</t>
        </r>
      </text>
    </comment>
    <comment ref="V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"IQ_CURRENCY_GAIN", $C67)</t>
        </r>
      </text>
    </comment>
    <comment ref="W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"IQ_OTHER_NON_OPER_EXP_SUPPL", $C67)</t>
        </r>
      </text>
    </comment>
    <comment ref="X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"IQ_EBT_EXCL", $C67)</t>
        </r>
      </text>
    </comment>
    <comment ref="Y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"IQ_IMPAIRMENT_GW", $C67)</t>
        </r>
      </text>
    </comment>
    <comment ref="Z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"IQ_GAIN_INVEST", $C67)</t>
        </r>
      </text>
    </comment>
    <comment ref="AA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"IQ_GAIN_ASSETS", $C67)</t>
        </r>
      </text>
    </comment>
    <comment ref="AB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"IQ_ASSET_WRITEDOWN", $C67)</t>
        </r>
      </text>
    </comment>
    <comment ref="AC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"IQ_OTHER_UNUSUAL_SUPPL", $C67)</t>
        </r>
      </text>
    </comment>
    <comment ref="AD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"IQ_EBT", $C67)</t>
        </r>
      </text>
    </comment>
    <comment ref="AE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"IQ_INC_TAX", $C67)</t>
        </r>
      </text>
    </comment>
    <comment ref="AF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"IQ_EARNING_CO", $C67)</t>
        </r>
      </text>
    </comment>
    <comment ref="AG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"IQ_DO", $C67)</t>
        </r>
      </text>
    </comment>
    <comment ref="AH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"IQ_EXTRA_ACC_ITEMS", $C67)</t>
        </r>
      </text>
    </comment>
    <comment ref="AI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"IQ_NI_COMPANY", $C67)</t>
        </r>
      </text>
    </comment>
    <comment ref="AJ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"IQ_MINORITY_INTEREST_IS", $C67)</t>
        </r>
      </text>
    </comment>
    <comment ref="AK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"IQ_NI", $C67)</t>
        </r>
      </text>
    </comment>
    <comment ref="AL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"IQ_PREF_DIV_OTHER", $C67)</t>
        </r>
      </text>
    </comment>
    <comment ref="AN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"IQ_BASIC_EPS_INCL", $C67)</t>
        </r>
      </text>
    </comment>
    <comment ref="AO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"IQ_BASIC_EPS_EXCL", $C67)</t>
        </r>
      </text>
    </comment>
    <comment ref="AP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"IQ_BASIC_WEIGHT", $C67)</t>
        </r>
      </text>
    </comment>
    <comment ref="AQ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"IQ_DILUT_EPS_INCL", $C67)</t>
        </r>
      </text>
    </comment>
    <comment ref="AR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"IQ_DILUT_EPS_EXCL", $C67)</t>
        </r>
      </text>
    </comment>
    <comment ref="AS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"IQ_DILUT_WEIGHT", $C67)</t>
        </r>
      </text>
    </comment>
    <comment ref="AT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"IQ_DIV_SHARE", $C67)</t>
        </r>
      </text>
    </comment>
    <comment ref="AU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=-CIQ($B67, "IQ_TOTAL_DIV_PAID_CF", $C67)/CIQ($B67, "IQ_NI", $C67)</t>
        </r>
      </text>
    </comment>
    <comment ref="AW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"IQ_EBITDA", $C67)</t>
        </r>
      </text>
    </comment>
    <comment ref="AX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"IQ_EBITA", $C67)</t>
        </r>
      </text>
    </comment>
    <comment ref="AY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"IQ_EBIT", $C67)</t>
        </r>
      </text>
    </comment>
    <comment ref="AZ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"IQ_EFFECT_TAX_RATE", $C67)/100</t>
        </r>
      </text>
    </comment>
    <comment ref="BA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"IQ_PERIODDATE_IS", $C67)</t>
        </r>
      </text>
    </comment>
    <comment ref="BC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"IQ_ADVERTISING", $C67)</t>
        </r>
      </text>
    </comment>
    <comment ref="BD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"IQ_SALES_MARKETING", $C67)</t>
        </r>
      </text>
    </comment>
    <comment ref="BE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"IQ_GA_EXP", $C67)</t>
        </r>
      </text>
    </comment>
    <comment ref="BF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"IQ_RD_EXP_FN", $C67)</t>
        </r>
      </text>
    </comment>
    <comment ref="BG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"IQ_NET_RENTAL_EXP", $C67)</t>
        </r>
      </text>
    </comment>
    <comment ref="BH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"IQ_IMPUT_OPER_LEASE_INT_EXP", $C67)</t>
        </r>
      </text>
    </comment>
    <comment ref="BI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"IQ_IMPUT_OPER_LEASE_DEPR", $C67)</t>
        </r>
      </text>
    </comment>
    <comment ref="BL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"IQ_CASH_EQUIV", $C67)</t>
        </r>
      </text>
    </comment>
    <comment ref="BM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"IQ_ST_INVEST", $C67)</t>
        </r>
      </text>
    </comment>
    <comment ref="BN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"IQ_CASH_ST_INVEST", $C67)</t>
        </r>
      </text>
    </comment>
    <comment ref="BO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"IQ_AR", $C67)</t>
        </r>
      </text>
    </comment>
    <comment ref="BP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"IQ_TOTAL_RECEIV", $C67)</t>
        </r>
      </text>
    </comment>
    <comment ref="BQ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"IQ_INVENTORY", $C67)</t>
        </r>
      </text>
    </comment>
    <comment ref="BR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"IQ_DEF_TAX_ASSETS_CURRENT", $C67)</t>
        </r>
      </text>
    </comment>
    <comment ref="BS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"IQ_OTHER_CA_SUPPL", $C67)</t>
        </r>
      </text>
    </comment>
    <comment ref="BT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"IQ_TOTAL_CA", $C67)</t>
        </r>
      </text>
    </comment>
    <comment ref="BU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"IQ_GPPE", $C67)</t>
        </r>
      </text>
    </comment>
    <comment ref="BV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"IQ_AD", $C67)</t>
        </r>
      </text>
    </comment>
    <comment ref="BW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"IQ_NPPE", $C67)</t>
        </r>
      </text>
    </comment>
    <comment ref="BX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"IQ_LT_INVEST", $C67)</t>
        </r>
      </text>
    </comment>
    <comment ref="BY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"IQ_GW", $C67)</t>
        </r>
      </text>
    </comment>
    <comment ref="BZ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"IQ_OTHER_INTAN", $C67)</t>
        </r>
      </text>
    </comment>
    <comment ref="CA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"IQ_LOANS_RECEIV_LT", $C67)</t>
        </r>
      </text>
    </comment>
    <comment ref="CB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"IQ_DEF_TAX_ASSETS_LT", $C67)</t>
        </r>
      </text>
    </comment>
    <comment ref="CC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"IQ_OTHER_LT_ASSETS", $C67)</t>
        </r>
      </text>
    </comment>
    <comment ref="CD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"IQ_TOTAL_ASSETS", $C67)</t>
        </r>
      </text>
    </comment>
    <comment ref="CF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"IQ_AP", $C67)</t>
        </r>
      </text>
    </comment>
    <comment ref="CG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"IQ_AE", $C67)</t>
        </r>
      </text>
    </comment>
    <comment ref="CH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"IQ_ST_DEBT", $C67)</t>
        </r>
      </text>
    </comment>
    <comment ref="CI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"IQ_CURRENT_PORT_DEBT", $C67)</t>
        </r>
      </text>
    </comment>
    <comment ref="CJ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"IQ_CURRENT_PORT_LEASES", $C67)</t>
        </r>
      </text>
    </comment>
    <comment ref="CK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"IQ_INC_TAX_PAY_CURRENT", $C67)</t>
        </r>
      </text>
    </comment>
    <comment ref="CL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"IQ_OTHER_CL_SUPPL", $C67)</t>
        </r>
      </text>
    </comment>
    <comment ref="CM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"IQ_TOTAL_CL", $C67)</t>
        </r>
      </text>
    </comment>
    <comment ref="CN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"IQ_LT_DEBT", $C67)</t>
        </r>
      </text>
    </comment>
    <comment ref="CO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"IQ_CAPITAL_LEASES", $C67)</t>
        </r>
      </text>
    </comment>
    <comment ref="CP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"IQ_PENSION", $C67)</t>
        </r>
      </text>
    </comment>
    <comment ref="CQ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"IQ_DEF_TAX_LIAB_LT", $C67)</t>
        </r>
      </text>
    </comment>
    <comment ref="CR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"IQ_OTHER_LIAB_LT", $C67)</t>
        </r>
      </text>
    </comment>
    <comment ref="CS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"IQ_TOTAL_LIAB", $C67)</t>
        </r>
      </text>
    </comment>
    <comment ref="CT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"IQ_COMMON", $C67)</t>
        </r>
      </text>
    </comment>
    <comment ref="CU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"IQ_APIC", $C67)</t>
        </r>
      </text>
    </comment>
    <comment ref="CV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"IQ_RE", $C67)</t>
        </r>
      </text>
    </comment>
    <comment ref="CW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"IQ_TREASURY", $C67)</t>
        </r>
      </text>
    </comment>
    <comment ref="CX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"IQ_OTHER_EQUITY", $C67)</t>
        </r>
      </text>
    </comment>
    <comment ref="CY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"IQ_TOTAL_COMMON_EQUITY", $C67)</t>
        </r>
      </text>
    </comment>
    <comment ref="CZ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"IQ_MINORITY_INTEREST", $C67)</t>
        </r>
      </text>
    </comment>
    <comment ref="DA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"IQ_TOTAL_EQUITY", $C67)</t>
        </r>
      </text>
    </comment>
    <comment ref="DB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"IQ_TOTAL_LIAB_EQUITY", $C67)</t>
        </r>
      </text>
    </comment>
    <comment ref="DD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"IQ_TOTAL_OUTSTANDING_FILING_DATE", $C67)</t>
        </r>
      </text>
    </comment>
    <comment ref="DE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"IQ_TOTAL_OUTSTANDING_BS_DATE", $C67)</t>
        </r>
      </text>
    </comment>
    <comment ref="DF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"IQ_BV_SHARE", $C67)</t>
        </r>
      </text>
    </comment>
    <comment ref="DG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"IQ_TOTAL_DEBT", $C67)</t>
        </r>
      </text>
    </comment>
    <comment ref="DH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"IQ_NET_DEBT", $C67)</t>
        </r>
      </text>
    </comment>
    <comment ref="DI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"IQ_DEBT_EQUIV_NET_PBO", $C67)</t>
        </r>
      </text>
    </comment>
    <comment ref="DJ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"IQ_DEBT_EQUIV_OPER_LEASE", $C67)</t>
        </r>
      </text>
    </comment>
    <comment ref="DK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"IQ_MINORITY_INTEREST_TOTAL", $C67)</t>
        </r>
      </text>
    </comment>
    <comment ref="DL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"IQ_EQUITY_METHOD", $C67)</t>
        </r>
      </text>
    </comment>
    <comment ref="DM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"IQ_RAW_INV", $C67)</t>
        </r>
      </text>
    </comment>
    <comment ref="DN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"IQ_WIP_INV", $C67)</t>
        </r>
      </text>
    </comment>
    <comment ref="DO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"IQ_FINISHED_INV", $C67)</t>
        </r>
      </text>
    </comment>
    <comment ref="DP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"IQ_LAND", $C67)</t>
        </r>
      </text>
    </comment>
    <comment ref="DQ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"IQ_BUILDINGS", $C67)</t>
        </r>
      </text>
    </comment>
    <comment ref="DR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"IQ_MACHINERY", $C67)</t>
        </r>
      </text>
    </comment>
    <comment ref="DS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"IQ_CIP", $C67)</t>
        </r>
      </text>
    </comment>
    <comment ref="DT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"IQ_FULL_TIME", $C67)</t>
        </r>
      </text>
    </comment>
    <comment ref="DU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"IQ_PART_TIME", $C67)</t>
        </r>
      </text>
    </comment>
    <comment ref="DW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"IQ_NI_CF", $C67)</t>
        </r>
      </text>
    </comment>
    <comment ref="DX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"IQ_DA_SUPPL_CF", $C67)</t>
        </r>
      </text>
    </comment>
    <comment ref="DY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"IQ_GW_INTAN_AMORT_CF", $C67)</t>
        </r>
      </text>
    </comment>
    <comment ref="DZ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"IQ_DA_CF", $C67)</t>
        </r>
      </text>
    </comment>
    <comment ref="EA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"IQ_MINORITY_INTEREST_CF", $C67)</t>
        </r>
      </text>
    </comment>
    <comment ref="EB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"IQ_GAIN_ASSETS_CF", $C67)</t>
        </r>
      </text>
    </comment>
    <comment ref="EC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"IQ_GAIN_INVEST_CF", $C67)</t>
        </r>
      </text>
    </comment>
    <comment ref="ED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"IQ_ASSET_WRITEDOWN_CF", $C67)</t>
        </r>
      </text>
    </comment>
    <comment ref="EE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"IQ_INC_EQUITY_CF", $C67)</t>
        </r>
      </text>
    </comment>
    <comment ref="EF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"IQ_PROV_BAD_DEBTS_CF", $C67)</t>
        </r>
      </text>
    </comment>
    <comment ref="EG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"IQ_OTHER_OPER_ACT", $C67)</t>
        </r>
      </text>
    </comment>
    <comment ref="EH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"IQ_CHANGE_AR", $C67)</t>
        </r>
      </text>
    </comment>
    <comment ref="EI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"IQ_CHANGE_INVENTORY", $C67)</t>
        </r>
      </text>
    </comment>
    <comment ref="EJ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"IQ_CHANGE_AP", $C67)</t>
        </r>
      </text>
    </comment>
    <comment ref="EK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"IQ_CHANGE_OTHER_NET_OPER_ASSETS", $C67)</t>
        </r>
      </text>
    </comment>
    <comment ref="EL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"IQ_CASH_OPER", $C67)</t>
        </r>
      </text>
    </comment>
    <comment ref="EM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"IQ_CAPEX", $C67)</t>
        </r>
      </text>
    </comment>
    <comment ref="EN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"IQ_SALE_PPE_CF", $C67)</t>
        </r>
      </text>
    </comment>
    <comment ref="EO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"IQ_CASH_ACQUIRE_CF", $C67)</t>
        </r>
      </text>
    </comment>
    <comment ref="EP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"IQ_DIVEST_CF", $C67)</t>
        </r>
      </text>
    </comment>
    <comment ref="EQ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"IQ_SALE_INTAN_CF", $C67)</t>
        </r>
      </text>
    </comment>
    <comment ref="ER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"IQ_INVEST_SECURITY_CF", $C67)</t>
        </r>
      </text>
    </comment>
    <comment ref="ES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"IQ_INVEST_LOANS_CF", $C67)</t>
        </r>
      </text>
    </comment>
    <comment ref="ET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"IQ_OTHER_INVEST_ACT_SUPPL", $C67)</t>
        </r>
      </text>
    </comment>
    <comment ref="EU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"IQ_CASH_INVEST", $C67)</t>
        </r>
      </text>
    </comment>
    <comment ref="EV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"IQ_ST_DEBT_ISSUED", $C67)</t>
        </r>
      </text>
    </comment>
    <comment ref="EW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"IQ_LT_DEBT_ISSUED", $C67)</t>
        </r>
      </text>
    </comment>
    <comment ref="EX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"IQ_TOTAL_DEBT_ISSUED", $C67)</t>
        </r>
      </text>
    </comment>
    <comment ref="EY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"IQ_ST_DEBT_REPAID", $C67)</t>
        </r>
      </text>
    </comment>
    <comment ref="EZ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"IQ_LT_DEBT_REPAID", $C67)</t>
        </r>
      </text>
    </comment>
    <comment ref="FA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"IQ_TOTAL_DEBT_REPAID", $C67)</t>
        </r>
      </text>
    </comment>
    <comment ref="FB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"IQ_COMMON_ISSUED", $C67)</t>
        </r>
      </text>
    </comment>
    <comment ref="FC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"IQ_COMMON_REP", $C67)</t>
        </r>
      </text>
    </comment>
    <comment ref="FD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"IQ_COMMON_DIV_CF", $C67)</t>
        </r>
      </text>
    </comment>
    <comment ref="FE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"IQ_COMMON_PREF_DIV_CF", $C67)</t>
        </r>
      </text>
    </comment>
    <comment ref="FF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"IQ_TOTAL_DIV_PAID_CF", $C67)</t>
        </r>
      </text>
    </comment>
    <comment ref="FG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"IQ_SPECIAL_DIV_CF", $C67)</t>
        </r>
      </text>
    </comment>
    <comment ref="FH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"IQ_OTHER_FINANCE_ACT_SUPPL", $C67)</t>
        </r>
      </text>
    </comment>
    <comment ref="FI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"IQ_CASH_FINAN", $C67)</t>
        </r>
      </text>
    </comment>
    <comment ref="FJ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"IQ_FX", $C67)</t>
        </r>
      </text>
    </comment>
    <comment ref="FK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"IQ_NET_CHANGE", $C67)</t>
        </r>
      </text>
    </comment>
    <comment ref="FM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"IQ_CASH_INTEREST", $C67)</t>
        </r>
      </text>
    </comment>
    <comment ref="FN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"IQ_CASH_TAXES", $C67)</t>
        </r>
      </text>
    </comment>
    <comment ref="FO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"IQ_LEVERED_FCF", $C67)</t>
        </r>
      </text>
    </comment>
    <comment ref="FP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"IQ_UNLEVERED_FCF", $C67)</t>
        </r>
      </text>
    </comment>
    <comment ref="FQ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"IQ_CHANGE_NET_WORKING_CAPITAL", $C67)</t>
        </r>
      </text>
    </comment>
    <comment ref="FR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"IQ_NET_DEBT_ISSUED", $C67)</t>
        </r>
      </text>
    </comment>
    <comment ref="FS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"IQ_FILING_CURRENCY", $C67)</t>
        </r>
      </text>
    </comment>
    <comment ref="FT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"IQ_PERIODDATE_IS", $C67)</t>
        </r>
      </text>
    </comment>
    <comment ref="FU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"IQ_PERIODLENGTH_IS", $C67)</t>
        </r>
      </text>
    </comment>
    <comment ref="FV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"IQ_MARKETCAP", $FT67)</t>
        </r>
      </text>
    </comment>
    <comment ref="FW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"IQ_CUSTOM_BETA", $FT67)</t>
        </r>
      </text>
    </comment>
    <comment ref="FX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"IQ_BETA_5YR", $FT67)</t>
        </r>
      </text>
    </comment>
    <comment ref="FY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"IQ_BETA_2YR", $FT67)</t>
        </r>
      </text>
    </comment>
    <comment ref="FZ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"IQ_BETA_1YR", $FT67)</t>
        </r>
      </text>
    </comment>
    <comment ref="GC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=CIQ(B67, "IQ_CUSTOM_BETA", "-104W", FT67, , "^TOPIX", "JPY", "H")</t>
        </r>
      </text>
    </comment>
    <comment ref="GD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=CIQ(B67, "IQ_CUSTOM_BETA", "-104W", FT67, , "^N225", "JPY", "H")</t>
        </r>
      </text>
    </comment>
    <comment ref="E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"IQ_REV", $C68)</t>
        </r>
      </text>
    </comment>
    <comment ref="F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"IQ_OTHER_REV", $C68)</t>
        </r>
      </text>
    </comment>
    <comment ref="G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"IQ_TOTAL_REV", $C68)</t>
        </r>
      </text>
    </comment>
    <comment ref="H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"IQ_COGS", $C68)</t>
        </r>
      </text>
    </comment>
    <comment ref="I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"IQ_GP", $C68)</t>
        </r>
      </text>
    </comment>
    <comment ref="J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"IQ_SGA_SUPPL", $C68)</t>
        </r>
      </text>
    </comment>
    <comment ref="K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"IQ_PROV_BAD_DEBTS", $C68)</t>
        </r>
      </text>
    </comment>
    <comment ref="L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"IQ_RD_EXP", $C68)</t>
        </r>
      </text>
    </comment>
    <comment ref="M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"IQ_DA_SUPPL", $C68)</t>
        </r>
      </text>
    </comment>
    <comment ref="N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"IQ_GW_INTAN_AMORT", $C68)</t>
        </r>
      </text>
    </comment>
    <comment ref="O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"IQ_OTHER_OPER", $C68)</t>
        </r>
      </text>
    </comment>
    <comment ref="P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"IQ_TOTAL_OTHER_OPER", $C68)</t>
        </r>
      </text>
    </comment>
    <comment ref="Q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"IQ_OPER_INC", $C68)</t>
        </r>
      </text>
    </comment>
    <comment ref="R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"IQ_INTEREST_EXP", $C68)</t>
        </r>
      </text>
    </comment>
    <comment ref="S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"IQ_INTEREST_INVEST_INC", $C68)</t>
        </r>
      </text>
    </comment>
    <comment ref="T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"IQ_NET_INTEREST_EXP", $C68)</t>
        </r>
      </text>
    </comment>
    <comment ref="U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"IQ_INC_EQUITY", $C68)</t>
        </r>
      </text>
    </comment>
    <comment ref="V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"IQ_CURRENCY_GAIN", $C68)</t>
        </r>
      </text>
    </comment>
    <comment ref="W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"IQ_OTHER_NON_OPER_EXP_SUPPL", $C68)</t>
        </r>
      </text>
    </comment>
    <comment ref="X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"IQ_EBT_EXCL", $C68)</t>
        </r>
      </text>
    </comment>
    <comment ref="Y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"IQ_IMPAIRMENT_GW", $C68)</t>
        </r>
      </text>
    </comment>
    <comment ref="Z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"IQ_GAIN_INVEST", $C68)</t>
        </r>
      </text>
    </comment>
    <comment ref="AA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"IQ_GAIN_ASSETS", $C68)</t>
        </r>
      </text>
    </comment>
    <comment ref="AB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"IQ_ASSET_WRITEDOWN", $C68)</t>
        </r>
      </text>
    </comment>
    <comment ref="AC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"IQ_OTHER_UNUSUAL_SUPPL", $C68)</t>
        </r>
      </text>
    </comment>
    <comment ref="AD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"IQ_EBT", $C68)</t>
        </r>
      </text>
    </comment>
    <comment ref="AE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"IQ_INC_TAX", $C68)</t>
        </r>
      </text>
    </comment>
    <comment ref="AF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"IQ_EARNING_CO", $C68)</t>
        </r>
      </text>
    </comment>
    <comment ref="AG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"IQ_DO", $C68)</t>
        </r>
      </text>
    </comment>
    <comment ref="AH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"IQ_EXTRA_ACC_ITEMS", $C68)</t>
        </r>
      </text>
    </comment>
    <comment ref="AI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"IQ_NI_COMPANY", $C68)</t>
        </r>
      </text>
    </comment>
    <comment ref="AJ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"IQ_MINORITY_INTEREST_IS", $C68)</t>
        </r>
      </text>
    </comment>
    <comment ref="AK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"IQ_NI", $C68)</t>
        </r>
      </text>
    </comment>
    <comment ref="AL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"IQ_PREF_DIV_OTHER", $C68)</t>
        </r>
      </text>
    </comment>
    <comment ref="AN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"IQ_BASIC_EPS_INCL", $C68)</t>
        </r>
      </text>
    </comment>
    <comment ref="AO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"IQ_BASIC_EPS_EXCL", $C68)</t>
        </r>
      </text>
    </comment>
    <comment ref="AP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"IQ_BASIC_WEIGHT", $C68)</t>
        </r>
      </text>
    </comment>
    <comment ref="AQ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"IQ_DILUT_EPS_INCL", $C68)</t>
        </r>
      </text>
    </comment>
    <comment ref="AR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"IQ_DILUT_EPS_EXCL", $C68)</t>
        </r>
      </text>
    </comment>
    <comment ref="AS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"IQ_DILUT_WEIGHT", $C68)</t>
        </r>
      </text>
    </comment>
    <comment ref="AT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"IQ_DIV_SHARE", $C68)</t>
        </r>
      </text>
    </comment>
    <comment ref="AU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=-CIQ($B68, "IQ_TOTAL_DIV_PAID_CF", $C68)/CIQ($B68, "IQ_NI", $C68)</t>
        </r>
      </text>
    </comment>
    <comment ref="AW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"IQ_EBITDA", $C68)</t>
        </r>
      </text>
    </comment>
    <comment ref="AX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"IQ_EBITA", $C68)</t>
        </r>
      </text>
    </comment>
    <comment ref="AY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"IQ_EBIT", $C68)</t>
        </r>
      </text>
    </comment>
    <comment ref="AZ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"IQ_EFFECT_TAX_RATE", $C68)/100</t>
        </r>
      </text>
    </comment>
    <comment ref="BA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"IQ_PERIODDATE_IS", $C68)</t>
        </r>
      </text>
    </comment>
    <comment ref="BC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"IQ_ADVERTISING", $C68)</t>
        </r>
      </text>
    </comment>
    <comment ref="BD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"IQ_SALES_MARKETING", $C68)</t>
        </r>
      </text>
    </comment>
    <comment ref="BE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"IQ_GA_EXP", $C68)</t>
        </r>
      </text>
    </comment>
    <comment ref="BF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"IQ_RD_EXP_FN", $C68)</t>
        </r>
      </text>
    </comment>
    <comment ref="BG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"IQ_NET_RENTAL_EXP", $C68)</t>
        </r>
      </text>
    </comment>
    <comment ref="BH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"IQ_IMPUT_OPER_LEASE_INT_EXP", $C68)</t>
        </r>
      </text>
    </comment>
    <comment ref="BI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"IQ_IMPUT_OPER_LEASE_DEPR", $C68)</t>
        </r>
      </text>
    </comment>
    <comment ref="BL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"IQ_CASH_EQUIV", $C68)</t>
        </r>
      </text>
    </comment>
    <comment ref="BM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"IQ_ST_INVEST", $C68)</t>
        </r>
      </text>
    </comment>
    <comment ref="BN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"IQ_CASH_ST_INVEST", $C68)</t>
        </r>
      </text>
    </comment>
    <comment ref="BO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"IQ_AR", $C68)</t>
        </r>
      </text>
    </comment>
    <comment ref="BP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"IQ_TOTAL_RECEIV", $C68)</t>
        </r>
      </text>
    </comment>
    <comment ref="BQ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"IQ_INVENTORY", $C68)</t>
        </r>
      </text>
    </comment>
    <comment ref="BR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"IQ_DEF_TAX_ASSETS_CURRENT", $C68)</t>
        </r>
      </text>
    </comment>
    <comment ref="BS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"IQ_OTHER_CA_SUPPL", $C68)</t>
        </r>
      </text>
    </comment>
    <comment ref="BT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"IQ_TOTAL_CA", $C68)</t>
        </r>
      </text>
    </comment>
    <comment ref="BU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"IQ_GPPE", $C68)</t>
        </r>
      </text>
    </comment>
    <comment ref="BV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"IQ_AD", $C68)</t>
        </r>
      </text>
    </comment>
    <comment ref="BW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"IQ_NPPE", $C68)</t>
        </r>
      </text>
    </comment>
    <comment ref="BX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"IQ_LT_INVEST", $C68)</t>
        </r>
      </text>
    </comment>
    <comment ref="BY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"IQ_GW", $C68)</t>
        </r>
      </text>
    </comment>
    <comment ref="BZ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"IQ_OTHER_INTAN", $C68)</t>
        </r>
      </text>
    </comment>
    <comment ref="CA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"IQ_LOANS_RECEIV_LT", $C68)</t>
        </r>
      </text>
    </comment>
    <comment ref="CB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"IQ_DEF_TAX_ASSETS_LT", $C68)</t>
        </r>
      </text>
    </comment>
    <comment ref="CC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"IQ_OTHER_LT_ASSETS", $C68)</t>
        </r>
      </text>
    </comment>
    <comment ref="CD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"IQ_TOTAL_ASSETS", $C68)</t>
        </r>
      </text>
    </comment>
    <comment ref="CF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"IQ_AP", $C68)</t>
        </r>
      </text>
    </comment>
    <comment ref="CG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"IQ_AE", $C68)</t>
        </r>
      </text>
    </comment>
    <comment ref="CH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"IQ_ST_DEBT", $C68)</t>
        </r>
      </text>
    </comment>
    <comment ref="CI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"IQ_CURRENT_PORT_DEBT", $C68)</t>
        </r>
      </text>
    </comment>
    <comment ref="CJ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"IQ_CURRENT_PORT_LEASES", $C68)</t>
        </r>
      </text>
    </comment>
    <comment ref="CK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"IQ_INC_TAX_PAY_CURRENT", $C68)</t>
        </r>
      </text>
    </comment>
    <comment ref="CL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"IQ_OTHER_CL_SUPPL", $C68)</t>
        </r>
      </text>
    </comment>
    <comment ref="CM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"IQ_TOTAL_CL", $C68)</t>
        </r>
      </text>
    </comment>
    <comment ref="CN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"IQ_LT_DEBT", $C68)</t>
        </r>
      </text>
    </comment>
    <comment ref="CO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"IQ_CAPITAL_LEASES", $C68)</t>
        </r>
      </text>
    </comment>
    <comment ref="CP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"IQ_PENSION", $C68)</t>
        </r>
      </text>
    </comment>
    <comment ref="CQ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"IQ_DEF_TAX_LIAB_LT", $C68)</t>
        </r>
      </text>
    </comment>
    <comment ref="CR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"IQ_OTHER_LIAB_LT", $C68)</t>
        </r>
      </text>
    </comment>
    <comment ref="CS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"IQ_TOTAL_LIAB", $C68)</t>
        </r>
      </text>
    </comment>
    <comment ref="CT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"IQ_COMMON", $C68)</t>
        </r>
      </text>
    </comment>
    <comment ref="CU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"IQ_APIC", $C68)</t>
        </r>
      </text>
    </comment>
    <comment ref="CV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"IQ_RE", $C68)</t>
        </r>
      </text>
    </comment>
    <comment ref="CW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"IQ_TREASURY", $C68)</t>
        </r>
      </text>
    </comment>
    <comment ref="CX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"IQ_OTHER_EQUITY", $C68)</t>
        </r>
      </text>
    </comment>
    <comment ref="CY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"IQ_TOTAL_COMMON_EQUITY", $C68)</t>
        </r>
      </text>
    </comment>
    <comment ref="CZ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"IQ_MINORITY_INTEREST", $C68)</t>
        </r>
      </text>
    </comment>
    <comment ref="DA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"IQ_TOTAL_EQUITY", $C68)</t>
        </r>
      </text>
    </comment>
    <comment ref="DB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"IQ_TOTAL_LIAB_EQUITY", $C68)</t>
        </r>
      </text>
    </comment>
    <comment ref="DD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"IQ_TOTAL_OUTSTANDING_FILING_DATE", $C68)</t>
        </r>
      </text>
    </comment>
    <comment ref="DE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"IQ_TOTAL_OUTSTANDING_BS_DATE", $C68)</t>
        </r>
      </text>
    </comment>
    <comment ref="DF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"IQ_BV_SHARE", $C68)</t>
        </r>
      </text>
    </comment>
    <comment ref="DG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"IQ_TOTAL_DEBT", $C68)</t>
        </r>
      </text>
    </comment>
    <comment ref="DH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"IQ_NET_DEBT", $C68)</t>
        </r>
      </text>
    </comment>
    <comment ref="DI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"IQ_DEBT_EQUIV_NET_PBO", $C68)</t>
        </r>
      </text>
    </comment>
    <comment ref="DJ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"IQ_DEBT_EQUIV_OPER_LEASE", $C68)</t>
        </r>
      </text>
    </comment>
    <comment ref="DK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"IQ_MINORITY_INTEREST_TOTAL", $C68)</t>
        </r>
      </text>
    </comment>
    <comment ref="DL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"IQ_EQUITY_METHOD", $C68)</t>
        </r>
      </text>
    </comment>
    <comment ref="DM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"IQ_RAW_INV", $C68)</t>
        </r>
      </text>
    </comment>
    <comment ref="DN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"IQ_WIP_INV", $C68)</t>
        </r>
      </text>
    </comment>
    <comment ref="DO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"IQ_FINISHED_INV", $C68)</t>
        </r>
      </text>
    </comment>
    <comment ref="DP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"IQ_LAND", $C68)</t>
        </r>
      </text>
    </comment>
    <comment ref="DQ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"IQ_BUILDINGS", $C68)</t>
        </r>
      </text>
    </comment>
    <comment ref="DR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"IQ_MACHINERY", $C68)</t>
        </r>
      </text>
    </comment>
    <comment ref="DS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"IQ_CIP", $C68)</t>
        </r>
      </text>
    </comment>
    <comment ref="DT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"IQ_FULL_TIME", $C68)</t>
        </r>
      </text>
    </comment>
    <comment ref="DU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"IQ_PART_TIME", $C68)</t>
        </r>
      </text>
    </comment>
    <comment ref="DW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"IQ_NI_CF", $C68)</t>
        </r>
      </text>
    </comment>
    <comment ref="DX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"IQ_DA_SUPPL_CF", $C68)</t>
        </r>
      </text>
    </comment>
    <comment ref="DY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"IQ_GW_INTAN_AMORT_CF", $C68)</t>
        </r>
      </text>
    </comment>
    <comment ref="DZ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"IQ_DA_CF", $C68)</t>
        </r>
      </text>
    </comment>
    <comment ref="EA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"IQ_MINORITY_INTEREST_CF", $C68)</t>
        </r>
      </text>
    </comment>
    <comment ref="EB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"IQ_GAIN_ASSETS_CF", $C68)</t>
        </r>
      </text>
    </comment>
    <comment ref="EC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"IQ_GAIN_INVEST_CF", $C68)</t>
        </r>
      </text>
    </comment>
    <comment ref="ED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"IQ_ASSET_WRITEDOWN_CF", $C68)</t>
        </r>
      </text>
    </comment>
    <comment ref="EE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"IQ_INC_EQUITY_CF", $C68)</t>
        </r>
      </text>
    </comment>
    <comment ref="EF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"IQ_PROV_BAD_DEBTS_CF", $C68)</t>
        </r>
      </text>
    </comment>
    <comment ref="EG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"IQ_OTHER_OPER_ACT", $C68)</t>
        </r>
      </text>
    </comment>
    <comment ref="EH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"IQ_CHANGE_AR", $C68)</t>
        </r>
      </text>
    </comment>
    <comment ref="EI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"IQ_CHANGE_INVENTORY", $C68)</t>
        </r>
      </text>
    </comment>
    <comment ref="EJ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"IQ_CHANGE_AP", $C68)</t>
        </r>
      </text>
    </comment>
    <comment ref="EK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"IQ_CHANGE_OTHER_NET_OPER_ASSETS", $C68)</t>
        </r>
      </text>
    </comment>
    <comment ref="EL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"IQ_CASH_OPER", $C68)</t>
        </r>
      </text>
    </comment>
    <comment ref="EM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"IQ_CAPEX", $C68)</t>
        </r>
      </text>
    </comment>
    <comment ref="EN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"IQ_SALE_PPE_CF", $C68)</t>
        </r>
      </text>
    </comment>
    <comment ref="EO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"IQ_CASH_ACQUIRE_CF", $C68)</t>
        </r>
      </text>
    </comment>
    <comment ref="EP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"IQ_DIVEST_CF", $C68)</t>
        </r>
      </text>
    </comment>
    <comment ref="EQ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"IQ_SALE_INTAN_CF", $C68)</t>
        </r>
      </text>
    </comment>
    <comment ref="ER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"IQ_INVEST_SECURITY_CF", $C68)</t>
        </r>
      </text>
    </comment>
    <comment ref="ES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"IQ_INVEST_LOANS_CF", $C68)</t>
        </r>
      </text>
    </comment>
    <comment ref="ET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"IQ_OTHER_INVEST_ACT_SUPPL", $C68)</t>
        </r>
      </text>
    </comment>
    <comment ref="EU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"IQ_CASH_INVEST", $C68)</t>
        </r>
      </text>
    </comment>
    <comment ref="EV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"IQ_ST_DEBT_ISSUED", $C68)</t>
        </r>
      </text>
    </comment>
    <comment ref="EW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"IQ_LT_DEBT_ISSUED", $C68)</t>
        </r>
      </text>
    </comment>
    <comment ref="EX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"IQ_TOTAL_DEBT_ISSUED", $C68)</t>
        </r>
      </text>
    </comment>
    <comment ref="EY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"IQ_ST_DEBT_REPAID", $C68)</t>
        </r>
      </text>
    </comment>
    <comment ref="EZ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"IQ_LT_DEBT_REPAID", $C68)</t>
        </r>
      </text>
    </comment>
    <comment ref="FA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"IQ_TOTAL_DEBT_REPAID", $C68)</t>
        </r>
      </text>
    </comment>
    <comment ref="FB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"IQ_COMMON_ISSUED", $C68)</t>
        </r>
      </text>
    </comment>
    <comment ref="FC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"IQ_COMMON_REP", $C68)</t>
        </r>
      </text>
    </comment>
    <comment ref="FD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"IQ_COMMON_DIV_CF", $C68)</t>
        </r>
      </text>
    </comment>
    <comment ref="FE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"IQ_COMMON_PREF_DIV_CF", $C68)</t>
        </r>
      </text>
    </comment>
    <comment ref="FF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"IQ_TOTAL_DIV_PAID_CF", $C68)</t>
        </r>
      </text>
    </comment>
    <comment ref="FG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"IQ_SPECIAL_DIV_CF", $C68)</t>
        </r>
      </text>
    </comment>
    <comment ref="FH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"IQ_OTHER_FINANCE_ACT_SUPPL", $C68)</t>
        </r>
      </text>
    </comment>
    <comment ref="FI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"IQ_CASH_FINAN", $C68)</t>
        </r>
      </text>
    </comment>
    <comment ref="FJ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"IQ_FX", $C68)</t>
        </r>
      </text>
    </comment>
    <comment ref="FK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"IQ_NET_CHANGE", $C68)</t>
        </r>
      </text>
    </comment>
    <comment ref="FM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"IQ_CASH_INTEREST", $C68)</t>
        </r>
      </text>
    </comment>
    <comment ref="FN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"IQ_CASH_TAXES", $C68)</t>
        </r>
      </text>
    </comment>
    <comment ref="FO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"IQ_LEVERED_FCF", $C68)</t>
        </r>
      </text>
    </comment>
    <comment ref="FP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"IQ_UNLEVERED_FCF", $C68)</t>
        </r>
      </text>
    </comment>
    <comment ref="FQ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"IQ_CHANGE_NET_WORKING_CAPITAL", $C68)</t>
        </r>
      </text>
    </comment>
    <comment ref="FR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"IQ_NET_DEBT_ISSUED", $C68)</t>
        </r>
      </text>
    </comment>
    <comment ref="FS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"IQ_FILING_CURRENCY", $C68)</t>
        </r>
      </text>
    </comment>
    <comment ref="FT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"IQ_PERIODDATE_IS", $C68)</t>
        </r>
      </text>
    </comment>
    <comment ref="FU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"IQ_PERIODLENGTH_IS", $C68)</t>
        </r>
      </text>
    </comment>
    <comment ref="FV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"IQ_MARKETCAP", $FT68)</t>
        </r>
      </text>
    </comment>
    <comment ref="FW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"IQ_CUSTOM_BETA", $FT68)</t>
        </r>
      </text>
    </comment>
    <comment ref="FX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"IQ_BETA_5YR", $FT68)</t>
        </r>
      </text>
    </comment>
    <comment ref="FY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"IQ_BETA_2YR", $FT68)</t>
        </r>
      </text>
    </comment>
    <comment ref="FZ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"IQ_BETA_1YR", $FT68)</t>
        </r>
      </text>
    </comment>
    <comment ref="GC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=CIQ(B68, "IQ_CUSTOM_BETA", "-104W", FT68, , "^TOPIX", "JPY", "H")</t>
        </r>
      </text>
    </comment>
    <comment ref="GD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=CIQ(B68, "IQ_CUSTOM_BETA", "-104W", FT68, , "^N225", "JPY", "H")</t>
        </r>
      </text>
    </comment>
    <comment ref="E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"IQ_REV", $C69)</t>
        </r>
      </text>
    </comment>
    <comment ref="F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"IQ_OTHER_REV", $C69)</t>
        </r>
      </text>
    </comment>
    <comment ref="G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"IQ_TOTAL_REV", $C69)</t>
        </r>
      </text>
    </comment>
    <comment ref="H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"IQ_COGS", $C69)</t>
        </r>
      </text>
    </comment>
    <comment ref="I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"IQ_GP", $C69)</t>
        </r>
      </text>
    </comment>
    <comment ref="J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"IQ_SGA_SUPPL", $C69)</t>
        </r>
      </text>
    </comment>
    <comment ref="K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"IQ_PROV_BAD_DEBTS", $C69)</t>
        </r>
      </text>
    </comment>
    <comment ref="L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"IQ_RD_EXP", $C69)</t>
        </r>
      </text>
    </comment>
    <comment ref="M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"IQ_DA_SUPPL", $C69)</t>
        </r>
      </text>
    </comment>
    <comment ref="N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"IQ_GW_INTAN_AMORT", $C69)</t>
        </r>
      </text>
    </comment>
    <comment ref="O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"IQ_OTHER_OPER", $C69)</t>
        </r>
      </text>
    </comment>
    <comment ref="P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"IQ_TOTAL_OTHER_OPER", $C69)</t>
        </r>
      </text>
    </comment>
    <comment ref="Q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"IQ_OPER_INC", $C69)</t>
        </r>
      </text>
    </comment>
    <comment ref="R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"IQ_INTEREST_EXP", $C69)</t>
        </r>
      </text>
    </comment>
    <comment ref="S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"IQ_INTEREST_INVEST_INC", $C69)</t>
        </r>
      </text>
    </comment>
    <comment ref="T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"IQ_NET_INTEREST_EXP", $C69)</t>
        </r>
      </text>
    </comment>
    <comment ref="U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"IQ_INC_EQUITY", $C69)</t>
        </r>
      </text>
    </comment>
    <comment ref="V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"IQ_CURRENCY_GAIN", $C69)</t>
        </r>
      </text>
    </comment>
    <comment ref="W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"IQ_OTHER_NON_OPER_EXP_SUPPL", $C69)</t>
        </r>
      </text>
    </comment>
    <comment ref="X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"IQ_EBT_EXCL", $C69)</t>
        </r>
      </text>
    </comment>
    <comment ref="Y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"IQ_IMPAIRMENT_GW", $C69)</t>
        </r>
      </text>
    </comment>
    <comment ref="Z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"IQ_GAIN_INVEST", $C69)</t>
        </r>
      </text>
    </comment>
    <comment ref="AA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"IQ_GAIN_ASSETS", $C69)</t>
        </r>
      </text>
    </comment>
    <comment ref="AB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"IQ_ASSET_WRITEDOWN", $C69)</t>
        </r>
      </text>
    </comment>
    <comment ref="AC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"IQ_OTHER_UNUSUAL_SUPPL", $C69)</t>
        </r>
      </text>
    </comment>
    <comment ref="AD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"IQ_EBT", $C69)</t>
        </r>
      </text>
    </comment>
    <comment ref="AE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"IQ_INC_TAX", $C69)</t>
        </r>
      </text>
    </comment>
    <comment ref="AF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"IQ_EARNING_CO", $C69)</t>
        </r>
      </text>
    </comment>
    <comment ref="AG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"IQ_DO", $C69)</t>
        </r>
      </text>
    </comment>
    <comment ref="AH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"IQ_EXTRA_ACC_ITEMS", $C69)</t>
        </r>
      </text>
    </comment>
    <comment ref="AI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"IQ_NI_COMPANY", $C69)</t>
        </r>
      </text>
    </comment>
    <comment ref="AJ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"IQ_MINORITY_INTEREST_IS", $C69)</t>
        </r>
      </text>
    </comment>
    <comment ref="AK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"IQ_NI", $C69)</t>
        </r>
      </text>
    </comment>
    <comment ref="AL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"IQ_PREF_DIV_OTHER", $C69)</t>
        </r>
      </text>
    </comment>
    <comment ref="AN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"IQ_BASIC_EPS_INCL", $C69)</t>
        </r>
      </text>
    </comment>
    <comment ref="AO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"IQ_BASIC_EPS_EXCL", $C69)</t>
        </r>
      </text>
    </comment>
    <comment ref="AP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"IQ_BASIC_WEIGHT", $C69)</t>
        </r>
      </text>
    </comment>
    <comment ref="AQ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"IQ_DILUT_EPS_INCL", $C69)</t>
        </r>
      </text>
    </comment>
    <comment ref="AR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"IQ_DILUT_EPS_EXCL", $C69)</t>
        </r>
      </text>
    </comment>
    <comment ref="AS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"IQ_DILUT_WEIGHT", $C69)</t>
        </r>
      </text>
    </comment>
    <comment ref="AT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"IQ_DIV_SHARE", $C69)</t>
        </r>
      </text>
    </comment>
    <comment ref="AU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=-CIQ($B69, "IQ_TOTAL_DIV_PAID_CF", $C69)/CIQ($B69, "IQ_NI", $C69)</t>
        </r>
      </text>
    </comment>
    <comment ref="AW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"IQ_EBITDA", $C69)</t>
        </r>
      </text>
    </comment>
    <comment ref="AX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"IQ_EBITA", $C69)</t>
        </r>
      </text>
    </comment>
    <comment ref="AY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"IQ_EBIT", $C69)</t>
        </r>
      </text>
    </comment>
    <comment ref="AZ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"IQ_EFFECT_TAX_RATE", $C69)/100</t>
        </r>
      </text>
    </comment>
    <comment ref="BA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"IQ_PERIODDATE_IS", $C69)</t>
        </r>
      </text>
    </comment>
    <comment ref="BC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"IQ_ADVERTISING", $C69)</t>
        </r>
      </text>
    </comment>
    <comment ref="BD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"IQ_SALES_MARKETING", $C69)</t>
        </r>
      </text>
    </comment>
    <comment ref="BE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"IQ_GA_EXP", $C69)</t>
        </r>
      </text>
    </comment>
    <comment ref="BF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"IQ_RD_EXP_FN", $C69)</t>
        </r>
      </text>
    </comment>
    <comment ref="BG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"IQ_NET_RENTAL_EXP", $C69)</t>
        </r>
      </text>
    </comment>
    <comment ref="BH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"IQ_IMPUT_OPER_LEASE_INT_EXP", $C69)</t>
        </r>
      </text>
    </comment>
    <comment ref="BI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"IQ_IMPUT_OPER_LEASE_DEPR", $C69)</t>
        </r>
      </text>
    </comment>
    <comment ref="BL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"IQ_CASH_EQUIV", $C69)</t>
        </r>
      </text>
    </comment>
    <comment ref="BM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"IQ_ST_INVEST", $C69)</t>
        </r>
      </text>
    </comment>
    <comment ref="BN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"IQ_CASH_ST_INVEST", $C69)</t>
        </r>
      </text>
    </comment>
    <comment ref="BO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"IQ_AR", $C69)</t>
        </r>
      </text>
    </comment>
    <comment ref="BP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"IQ_TOTAL_RECEIV", $C69)</t>
        </r>
      </text>
    </comment>
    <comment ref="BQ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"IQ_INVENTORY", $C69)</t>
        </r>
      </text>
    </comment>
    <comment ref="BR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"IQ_DEF_TAX_ASSETS_CURRENT", $C69)</t>
        </r>
      </text>
    </comment>
    <comment ref="BS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"IQ_OTHER_CA_SUPPL", $C69)</t>
        </r>
      </text>
    </comment>
    <comment ref="BT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"IQ_TOTAL_CA", $C69)</t>
        </r>
      </text>
    </comment>
    <comment ref="BU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"IQ_GPPE", $C69)</t>
        </r>
      </text>
    </comment>
    <comment ref="BV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"IQ_AD", $C69)</t>
        </r>
      </text>
    </comment>
    <comment ref="BW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"IQ_NPPE", $C69)</t>
        </r>
      </text>
    </comment>
    <comment ref="BX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"IQ_LT_INVEST", $C69)</t>
        </r>
      </text>
    </comment>
    <comment ref="BY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"IQ_GW", $C69)</t>
        </r>
      </text>
    </comment>
    <comment ref="BZ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"IQ_OTHER_INTAN", $C69)</t>
        </r>
      </text>
    </comment>
    <comment ref="CA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"IQ_LOANS_RECEIV_LT", $C69)</t>
        </r>
      </text>
    </comment>
    <comment ref="CB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"IQ_DEF_TAX_ASSETS_LT", $C69)</t>
        </r>
      </text>
    </comment>
    <comment ref="CC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"IQ_OTHER_LT_ASSETS", $C69)</t>
        </r>
      </text>
    </comment>
    <comment ref="CD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"IQ_TOTAL_ASSETS", $C69)</t>
        </r>
      </text>
    </comment>
    <comment ref="CF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"IQ_AP", $C69)</t>
        </r>
      </text>
    </comment>
    <comment ref="CG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"IQ_AE", $C69)</t>
        </r>
      </text>
    </comment>
    <comment ref="CH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"IQ_ST_DEBT", $C69)</t>
        </r>
      </text>
    </comment>
    <comment ref="CI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"IQ_CURRENT_PORT_DEBT", $C69)</t>
        </r>
      </text>
    </comment>
    <comment ref="CJ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"IQ_CURRENT_PORT_LEASES", $C69)</t>
        </r>
      </text>
    </comment>
    <comment ref="CK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"IQ_INC_TAX_PAY_CURRENT", $C69)</t>
        </r>
      </text>
    </comment>
    <comment ref="CL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"IQ_OTHER_CL_SUPPL", $C69)</t>
        </r>
      </text>
    </comment>
    <comment ref="CM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"IQ_TOTAL_CL", $C69)</t>
        </r>
      </text>
    </comment>
    <comment ref="CN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"IQ_LT_DEBT", $C69)</t>
        </r>
      </text>
    </comment>
    <comment ref="CO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"IQ_CAPITAL_LEASES", $C69)</t>
        </r>
      </text>
    </comment>
    <comment ref="CP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"IQ_PENSION", $C69)</t>
        </r>
      </text>
    </comment>
    <comment ref="CQ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"IQ_DEF_TAX_LIAB_LT", $C69)</t>
        </r>
      </text>
    </comment>
    <comment ref="CR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"IQ_OTHER_LIAB_LT", $C69)</t>
        </r>
      </text>
    </comment>
    <comment ref="CS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"IQ_TOTAL_LIAB", $C69)</t>
        </r>
      </text>
    </comment>
    <comment ref="CT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"IQ_COMMON", $C69)</t>
        </r>
      </text>
    </comment>
    <comment ref="CU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"IQ_APIC", $C69)</t>
        </r>
      </text>
    </comment>
    <comment ref="CV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"IQ_RE", $C69)</t>
        </r>
      </text>
    </comment>
    <comment ref="CW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"IQ_TREASURY", $C69)</t>
        </r>
      </text>
    </comment>
    <comment ref="CX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"IQ_OTHER_EQUITY", $C69)</t>
        </r>
      </text>
    </comment>
    <comment ref="CY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"IQ_TOTAL_COMMON_EQUITY", $C69)</t>
        </r>
      </text>
    </comment>
    <comment ref="CZ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"IQ_MINORITY_INTEREST", $C69)</t>
        </r>
      </text>
    </comment>
    <comment ref="DA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"IQ_TOTAL_EQUITY", $C69)</t>
        </r>
      </text>
    </comment>
    <comment ref="DB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"IQ_TOTAL_LIAB_EQUITY", $C69)</t>
        </r>
      </text>
    </comment>
    <comment ref="DD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"IQ_TOTAL_OUTSTANDING_FILING_DATE", $C69)</t>
        </r>
      </text>
    </comment>
    <comment ref="DE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"IQ_TOTAL_OUTSTANDING_BS_DATE", $C69)</t>
        </r>
      </text>
    </comment>
    <comment ref="DF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"IQ_BV_SHARE", $C69)</t>
        </r>
      </text>
    </comment>
    <comment ref="DG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"IQ_TOTAL_DEBT", $C69)</t>
        </r>
      </text>
    </comment>
    <comment ref="DH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"IQ_NET_DEBT", $C69)</t>
        </r>
      </text>
    </comment>
    <comment ref="DI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"IQ_DEBT_EQUIV_NET_PBO", $C69)</t>
        </r>
      </text>
    </comment>
    <comment ref="DJ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"IQ_DEBT_EQUIV_OPER_LEASE", $C69)</t>
        </r>
      </text>
    </comment>
    <comment ref="DK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"IQ_MINORITY_INTEREST_TOTAL", $C69)</t>
        </r>
      </text>
    </comment>
    <comment ref="DL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"IQ_EQUITY_METHOD", $C69)</t>
        </r>
      </text>
    </comment>
    <comment ref="DM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"IQ_RAW_INV", $C69)</t>
        </r>
      </text>
    </comment>
    <comment ref="DN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"IQ_WIP_INV", $C69)</t>
        </r>
      </text>
    </comment>
    <comment ref="DO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"IQ_FINISHED_INV", $C69)</t>
        </r>
      </text>
    </comment>
    <comment ref="DP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"IQ_LAND", $C69)</t>
        </r>
      </text>
    </comment>
    <comment ref="DQ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"IQ_BUILDINGS", $C69)</t>
        </r>
      </text>
    </comment>
    <comment ref="DR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"IQ_MACHINERY", $C69)</t>
        </r>
      </text>
    </comment>
    <comment ref="DS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"IQ_CIP", $C69)</t>
        </r>
      </text>
    </comment>
    <comment ref="DT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"IQ_FULL_TIME", $C69)</t>
        </r>
      </text>
    </comment>
    <comment ref="DU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"IQ_PART_TIME", $C69)</t>
        </r>
      </text>
    </comment>
    <comment ref="DW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"IQ_NI_CF", $C69)</t>
        </r>
      </text>
    </comment>
    <comment ref="DX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"IQ_DA_SUPPL_CF", $C69)</t>
        </r>
      </text>
    </comment>
    <comment ref="DY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"IQ_GW_INTAN_AMORT_CF", $C69)</t>
        </r>
      </text>
    </comment>
    <comment ref="DZ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"IQ_DA_CF", $C69)</t>
        </r>
      </text>
    </comment>
    <comment ref="EA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"IQ_MINORITY_INTEREST_CF", $C69)</t>
        </r>
      </text>
    </comment>
    <comment ref="EB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"IQ_GAIN_ASSETS_CF", $C69)</t>
        </r>
      </text>
    </comment>
    <comment ref="EC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"IQ_GAIN_INVEST_CF", $C69)</t>
        </r>
      </text>
    </comment>
    <comment ref="ED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"IQ_ASSET_WRITEDOWN_CF", $C69)</t>
        </r>
      </text>
    </comment>
    <comment ref="EE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"IQ_INC_EQUITY_CF", $C69)</t>
        </r>
      </text>
    </comment>
    <comment ref="EF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"IQ_PROV_BAD_DEBTS_CF", $C69)</t>
        </r>
      </text>
    </comment>
    <comment ref="EG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"IQ_OTHER_OPER_ACT", $C69)</t>
        </r>
      </text>
    </comment>
    <comment ref="EH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"IQ_CHANGE_AR", $C69)</t>
        </r>
      </text>
    </comment>
    <comment ref="EI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"IQ_CHANGE_INVENTORY", $C69)</t>
        </r>
      </text>
    </comment>
    <comment ref="EJ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"IQ_CHANGE_AP", $C69)</t>
        </r>
      </text>
    </comment>
    <comment ref="EK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"IQ_CHANGE_OTHER_NET_OPER_ASSETS", $C69)</t>
        </r>
      </text>
    </comment>
    <comment ref="EL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"IQ_CASH_OPER", $C69)</t>
        </r>
      </text>
    </comment>
    <comment ref="EM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"IQ_CAPEX", $C69)</t>
        </r>
      </text>
    </comment>
    <comment ref="EN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"IQ_SALE_PPE_CF", $C69)</t>
        </r>
      </text>
    </comment>
    <comment ref="EO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"IQ_CASH_ACQUIRE_CF", $C69)</t>
        </r>
      </text>
    </comment>
    <comment ref="EP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"IQ_DIVEST_CF", $C69)</t>
        </r>
      </text>
    </comment>
    <comment ref="EQ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"IQ_SALE_INTAN_CF", $C69)</t>
        </r>
      </text>
    </comment>
    <comment ref="ER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"IQ_INVEST_SECURITY_CF", $C69)</t>
        </r>
      </text>
    </comment>
    <comment ref="ES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"IQ_INVEST_LOANS_CF", $C69)</t>
        </r>
      </text>
    </comment>
    <comment ref="ET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"IQ_OTHER_INVEST_ACT_SUPPL", $C69)</t>
        </r>
      </text>
    </comment>
    <comment ref="EU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"IQ_CASH_INVEST", $C69)</t>
        </r>
      </text>
    </comment>
    <comment ref="EV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"IQ_ST_DEBT_ISSUED", $C69)</t>
        </r>
      </text>
    </comment>
    <comment ref="EW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"IQ_LT_DEBT_ISSUED", $C69)</t>
        </r>
      </text>
    </comment>
    <comment ref="EX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"IQ_TOTAL_DEBT_ISSUED", $C69)</t>
        </r>
      </text>
    </comment>
    <comment ref="EY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"IQ_ST_DEBT_REPAID", $C69)</t>
        </r>
      </text>
    </comment>
    <comment ref="EZ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"IQ_LT_DEBT_REPAID", $C69)</t>
        </r>
      </text>
    </comment>
    <comment ref="FA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"IQ_TOTAL_DEBT_REPAID", $C69)</t>
        </r>
      </text>
    </comment>
    <comment ref="FB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"IQ_COMMON_ISSUED", $C69)</t>
        </r>
      </text>
    </comment>
    <comment ref="FC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"IQ_COMMON_REP", $C69)</t>
        </r>
      </text>
    </comment>
    <comment ref="FD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"IQ_COMMON_DIV_CF", $C69)</t>
        </r>
      </text>
    </comment>
    <comment ref="FE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"IQ_COMMON_PREF_DIV_CF", $C69)</t>
        </r>
      </text>
    </comment>
    <comment ref="FF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"IQ_TOTAL_DIV_PAID_CF", $C69)</t>
        </r>
      </text>
    </comment>
    <comment ref="FG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"IQ_SPECIAL_DIV_CF", $C69)</t>
        </r>
      </text>
    </comment>
    <comment ref="FH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"IQ_OTHER_FINANCE_ACT_SUPPL", $C69)</t>
        </r>
      </text>
    </comment>
    <comment ref="FI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"IQ_CASH_FINAN", $C69)</t>
        </r>
      </text>
    </comment>
    <comment ref="FJ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"IQ_FX", $C69)</t>
        </r>
      </text>
    </comment>
    <comment ref="FK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"IQ_NET_CHANGE", $C69)</t>
        </r>
      </text>
    </comment>
    <comment ref="FM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"IQ_CASH_INTEREST", $C69)</t>
        </r>
      </text>
    </comment>
    <comment ref="FN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"IQ_CASH_TAXES", $C69)</t>
        </r>
      </text>
    </comment>
    <comment ref="FO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"IQ_LEVERED_FCF", $C69)</t>
        </r>
      </text>
    </comment>
    <comment ref="FP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"IQ_UNLEVERED_FCF", $C69)</t>
        </r>
      </text>
    </comment>
    <comment ref="FQ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"IQ_CHANGE_NET_WORKING_CAPITAL", $C69)</t>
        </r>
      </text>
    </comment>
    <comment ref="FR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"IQ_NET_DEBT_ISSUED", $C69)</t>
        </r>
      </text>
    </comment>
    <comment ref="FS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"IQ_FILING_CURRENCY", $C69)</t>
        </r>
      </text>
    </comment>
    <comment ref="FT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"IQ_PERIODDATE_IS", $C69)</t>
        </r>
      </text>
    </comment>
    <comment ref="FU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"IQ_PERIODLENGTH_IS", $C69)</t>
        </r>
      </text>
    </comment>
    <comment ref="FV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"IQ_MARKETCAP", $FT69)</t>
        </r>
      </text>
    </comment>
    <comment ref="FW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"IQ_CUSTOM_BETA", $FT69)</t>
        </r>
      </text>
    </comment>
    <comment ref="FX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"IQ_BETA_5YR", $FT69)</t>
        </r>
      </text>
    </comment>
    <comment ref="FY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"IQ_BETA_2YR", $FT69)</t>
        </r>
      </text>
    </comment>
    <comment ref="FZ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"IQ_BETA_1YR", $FT69)</t>
        </r>
      </text>
    </comment>
    <comment ref="GC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=CIQ(B69, "IQ_CUSTOM_BETA", "-104W", FT69, , "^TOPIX", "JPY", "H")</t>
        </r>
      </text>
    </comment>
    <comment ref="GD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=CIQ(B69, "IQ_CUSTOM_BETA", "-104W", FT69, , "^N225", "JPY", "H")</t>
        </r>
      </text>
    </comment>
    <comment ref="E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"IQ_REV", $C70)</t>
        </r>
      </text>
    </comment>
    <comment ref="F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"IQ_OTHER_REV", $C70)</t>
        </r>
      </text>
    </comment>
    <comment ref="G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"IQ_TOTAL_REV", $C70)</t>
        </r>
      </text>
    </comment>
    <comment ref="H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"IQ_COGS", $C70)</t>
        </r>
      </text>
    </comment>
    <comment ref="I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"IQ_GP", $C70)</t>
        </r>
      </text>
    </comment>
    <comment ref="J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"IQ_SGA_SUPPL", $C70)</t>
        </r>
      </text>
    </comment>
    <comment ref="K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"IQ_PROV_BAD_DEBTS", $C70)</t>
        </r>
      </text>
    </comment>
    <comment ref="L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"IQ_RD_EXP", $C70)</t>
        </r>
      </text>
    </comment>
    <comment ref="M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"IQ_DA_SUPPL", $C70)</t>
        </r>
      </text>
    </comment>
    <comment ref="N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"IQ_GW_INTAN_AMORT", $C70)</t>
        </r>
      </text>
    </comment>
    <comment ref="O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"IQ_OTHER_OPER", $C70)</t>
        </r>
      </text>
    </comment>
    <comment ref="P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"IQ_TOTAL_OTHER_OPER", $C70)</t>
        </r>
      </text>
    </comment>
    <comment ref="Q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"IQ_OPER_INC", $C70)</t>
        </r>
      </text>
    </comment>
    <comment ref="R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"IQ_INTEREST_EXP", $C70)</t>
        </r>
      </text>
    </comment>
    <comment ref="S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"IQ_INTEREST_INVEST_INC", $C70)</t>
        </r>
      </text>
    </comment>
    <comment ref="T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"IQ_NET_INTEREST_EXP", $C70)</t>
        </r>
      </text>
    </comment>
    <comment ref="U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"IQ_INC_EQUITY", $C70)</t>
        </r>
      </text>
    </comment>
    <comment ref="V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"IQ_CURRENCY_GAIN", $C70)</t>
        </r>
      </text>
    </comment>
    <comment ref="W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"IQ_OTHER_NON_OPER_EXP_SUPPL", $C70)</t>
        </r>
      </text>
    </comment>
    <comment ref="X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"IQ_EBT_EXCL", $C70)</t>
        </r>
      </text>
    </comment>
    <comment ref="Y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"IQ_IMPAIRMENT_GW", $C70)</t>
        </r>
      </text>
    </comment>
    <comment ref="Z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"IQ_GAIN_INVEST", $C70)</t>
        </r>
      </text>
    </comment>
    <comment ref="AA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"IQ_GAIN_ASSETS", $C70)</t>
        </r>
      </text>
    </comment>
    <comment ref="AB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"IQ_ASSET_WRITEDOWN", $C70)</t>
        </r>
      </text>
    </comment>
    <comment ref="AC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"IQ_OTHER_UNUSUAL_SUPPL", $C70)</t>
        </r>
      </text>
    </comment>
    <comment ref="AD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"IQ_EBT", $C70)</t>
        </r>
      </text>
    </comment>
    <comment ref="AE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"IQ_INC_TAX", $C70)</t>
        </r>
      </text>
    </comment>
    <comment ref="AF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"IQ_EARNING_CO", $C70)</t>
        </r>
      </text>
    </comment>
    <comment ref="AG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"IQ_DO", $C70)</t>
        </r>
      </text>
    </comment>
    <comment ref="AH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"IQ_EXTRA_ACC_ITEMS", $C70)</t>
        </r>
      </text>
    </comment>
    <comment ref="AI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"IQ_NI_COMPANY", $C70)</t>
        </r>
      </text>
    </comment>
    <comment ref="AJ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"IQ_MINORITY_INTEREST_IS", $C70)</t>
        </r>
      </text>
    </comment>
    <comment ref="AK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"IQ_NI", $C70)</t>
        </r>
      </text>
    </comment>
    <comment ref="AL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"IQ_PREF_DIV_OTHER", $C70)</t>
        </r>
      </text>
    </comment>
    <comment ref="AN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"IQ_BASIC_EPS_INCL", $C70)</t>
        </r>
      </text>
    </comment>
    <comment ref="AO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"IQ_BASIC_EPS_EXCL", $C70)</t>
        </r>
      </text>
    </comment>
    <comment ref="AP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"IQ_BASIC_WEIGHT", $C70)</t>
        </r>
      </text>
    </comment>
    <comment ref="AQ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"IQ_DILUT_EPS_INCL", $C70)</t>
        </r>
      </text>
    </comment>
    <comment ref="AR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"IQ_DILUT_EPS_EXCL", $C70)</t>
        </r>
      </text>
    </comment>
    <comment ref="AS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"IQ_DILUT_WEIGHT", $C70)</t>
        </r>
      </text>
    </comment>
    <comment ref="AT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"IQ_DIV_SHARE", $C70)</t>
        </r>
      </text>
    </comment>
    <comment ref="AU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=-CIQ($B70, "IQ_TOTAL_DIV_PAID_CF", $C70)/CIQ($B70, "IQ_NI", $C70)</t>
        </r>
      </text>
    </comment>
    <comment ref="AW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"IQ_EBITDA", $C70)</t>
        </r>
      </text>
    </comment>
    <comment ref="AX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"IQ_EBITA", $C70)</t>
        </r>
      </text>
    </comment>
    <comment ref="AY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"IQ_EBIT", $C70)</t>
        </r>
      </text>
    </comment>
    <comment ref="AZ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"IQ_EFFECT_TAX_RATE", $C70)/100</t>
        </r>
      </text>
    </comment>
    <comment ref="BA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"IQ_PERIODDATE_IS", $C70)</t>
        </r>
      </text>
    </comment>
    <comment ref="BC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"IQ_ADVERTISING", $C70)</t>
        </r>
      </text>
    </comment>
    <comment ref="BD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"IQ_SALES_MARKETING", $C70)</t>
        </r>
      </text>
    </comment>
    <comment ref="BE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"IQ_GA_EXP", $C70)</t>
        </r>
      </text>
    </comment>
    <comment ref="BF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"IQ_RD_EXP_FN", $C70)</t>
        </r>
      </text>
    </comment>
    <comment ref="BG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"IQ_NET_RENTAL_EXP", $C70)</t>
        </r>
      </text>
    </comment>
    <comment ref="BH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"IQ_IMPUT_OPER_LEASE_INT_EXP", $C70)</t>
        </r>
      </text>
    </comment>
    <comment ref="BI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"IQ_IMPUT_OPER_LEASE_DEPR", $C70)</t>
        </r>
      </text>
    </comment>
    <comment ref="BL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"IQ_CASH_EQUIV", $C70)</t>
        </r>
      </text>
    </comment>
    <comment ref="BM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"IQ_ST_INVEST", $C70)</t>
        </r>
      </text>
    </comment>
    <comment ref="BN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"IQ_CASH_ST_INVEST", $C70)</t>
        </r>
      </text>
    </comment>
    <comment ref="BO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"IQ_AR", $C70)</t>
        </r>
      </text>
    </comment>
    <comment ref="BP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"IQ_TOTAL_RECEIV", $C70)</t>
        </r>
      </text>
    </comment>
    <comment ref="BQ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"IQ_INVENTORY", $C70)</t>
        </r>
      </text>
    </comment>
    <comment ref="BR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"IQ_DEF_TAX_ASSETS_CURRENT", $C70)</t>
        </r>
      </text>
    </comment>
    <comment ref="BS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"IQ_OTHER_CA_SUPPL", $C70)</t>
        </r>
      </text>
    </comment>
    <comment ref="BT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"IQ_TOTAL_CA", $C70)</t>
        </r>
      </text>
    </comment>
    <comment ref="BU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"IQ_GPPE", $C70)</t>
        </r>
      </text>
    </comment>
    <comment ref="BV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"IQ_AD", $C70)</t>
        </r>
      </text>
    </comment>
    <comment ref="BW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"IQ_NPPE", $C70)</t>
        </r>
      </text>
    </comment>
    <comment ref="BX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"IQ_LT_INVEST", $C70)</t>
        </r>
      </text>
    </comment>
    <comment ref="BY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"IQ_GW", $C70)</t>
        </r>
      </text>
    </comment>
    <comment ref="BZ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"IQ_OTHER_INTAN", $C70)</t>
        </r>
      </text>
    </comment>
    <comment ref="CA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"IQ_LOANS_RECEIV_LT", $C70)</t>
        </r>
      </text>
    </comment>
    <comment ref="CB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"IQ_DEF_TAX_ASSETS_LT", $C70)</t>
        </r>
      </text>
    </comment>
    <comment ref="CC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"IQ_OTHER_LT_ASSETS", $C70)</t>
        </r>
      </text>
    </comment>
    <comment ref="CD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"IQ_TOTAL_ASSETS", $C70)</t>
        </r>
      </text>
    </comment>
    <comment ref="CF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"IQ_AP", $C70)</t>
        </r>
      </text>
    </comment>
    <comment ref="CG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"IQ_AE", $C70)</t>
        </r>
      </text>
    </comment>
    <comment ref="CH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"IQ_ST_DEBT", $C70)</t>
        </r>
      </text>
    </comment>
    <comment ref="CI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"IQ_CURRENT_PORT_DEBT", $C70)</t>
        </r>
      </text>
    </comment>
    <comment ref="CJ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"IQ_CURRENT_PORT_LEASES", $C70)</t>
        </r>
      </text>
    </comment>
    <comment ref="CK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"IQ_INC_TAX_PAY_CURRENT", $C70)</t>
        </r>
      </text>
    </comment>
    <comment ref="CL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"IQ_OTHER_CL_SUPPL", $C70)</t>
        </r>
      </text>
    </comment>
    <comment ref="CM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"IQ_TOTAL_CL", $C70)</t>
        </r>
      </text>
    </comment>
    <comment ref="CN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"IQ_LT_DEBT", $C70)</t>
        </r>
      </text>
    </comment>
    <comment ref="CO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"IQ_CAPITAL_LEASES", $C70)</t>
        </r>
      </text>
    </comment>
    <comment ref="CP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"IQ_PENSION", $C70)</t>
        </r>
      </text>
    </comment>
    <comment ref="CQ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"IQ_DEF_TAX_LIAB_LT", $C70)</t>
        </r>
      </text>
    </comment>
    <comment ref="CR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"IQ_OTHER_LIAB_LT", $C70)</t>
        </r>
      </text>
    </comment>
    <comment ref="CS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"IQ_TOTAL_LIAB", $C70)</t>
        </r>
      </text>
    </comment>
    <comment ref="CT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"IQ_COMMON", $C70)</t>
        </r>
      </text>
    </comment>
    <comment ref="CU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"IQ_APIC", $C70)</t>
        </r>
      </text>
    </comment>
    <comment ref="CV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"IQ_RE", $C70)</t>
        </r>
      </text>
    </comment>
    <comment ref="CW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"IQ_TREASURY", $C70)</t>
        </r>
      </text>
    </comment>
    <comment ref="CX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"IQ_OTHER_EQUITY", $C70)</t>
        </r>
      </text>
    </comment>
    <comment ref="CY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"IQ_TOTAL_COMMON_EQUITY", $C70)</t>
        </r>
      </text>
    </comment>
    <comment ref="CZ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"IQ_MINORITY_INTEREST", $C70)</t>
        </r>
      </text>
    </comment>
    <comment ref="DA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"IQ_TOTAL_EQUITY", $C70)</t>
        </r>
      </text>
    </comment>
    <comment ref="DB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"IQ_TOTAL_LIAB_EQUITY", $C70)</t>
        </r>
      </text>
    </comment>
    <comment ref="DD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"IQ_TOTAL_OUTSTANDING_FILING_DATE", $C70)</t>
        </r>
      </text>
    </comment>
    <comment ref="DE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"IQ_TOTAL_OUTSTANDING_BS_DATE", $C70)</t>
        </r>
      </text>
    </comment>
    <comment ref="DF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"IQ_BV_SHARE", $C70)</t>
        </r>
      </text>
    </comment>
    <comment ref="DG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"IQ_TOTAL_DEBT", $C70)</t>
        </r>
      </text>
    </comment>
    <comment ref="DH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"IQ_NET_DEBT", $C70)</t>
        </r>
      </text>
    </comment>
    <comment ref="DI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"IQ_DEBT_EQUIV_NET_PBO", $C70)</t>
        </r>
      </text>
    </comment>
    <comment ref="DJ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"IQ_DEBT_EQUIV_OPER_LEASE", $C70)</t>
        </r>
      </text>
    </comment>
    <comment ref="DK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"IQ_MINORITY_INTEREST_TOTAL", $C70)</t>
        </r>
      </text>
    </comment>
    <comment ref="DL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"IQ_EQUITY_METHOD", $C70)</t>
        </r>
      </text>
    </comment>
    <comment ref="DM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"IQ_RAW_INV", $C70)</t>
        </r>
      </text>
    </comment>
    <comment ref="DN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"IQ_WIP_INV", $C70)</t>
        </r>
      </text>
    </comment>
    <comment ref="DO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"IQ_FINISHED_INV", $C70)</t>
        </r>
      </text>
    </comment>
    <comment ref="DP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"IQ_LAND", $C70)</t>
        </r>
      </text>
    </comment>
    <comment ref="DQ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"IQ_BUILDINGS", $C70)</t>
        </r>
      </text>
    </comment>
    <comment ref="DR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"IQ_MACHINERY", $C70)</t>
        </r>
      </text>
    </comment>
    <comment ref="DS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"IQ_CIP", $C70)</t>
        </r>
      </text>
    </comment>
    <comment ref="DT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"IQ_FULL_TIME", $C70)</t>
        </r>
      </text>
    </comment>
    <comment ref="DU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"IQ_PART_TIME", $C70)</t>
        </r>
      </text>
    </comment>
    <comment ref="DW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"IQ_NI_CF", $C70)</t>
        </r>
      </text>
    </comment>
    <comment ref="DX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"IQ_DA_SUPPL_CF", $C70)</t>
        </r>
      </text>
    </comment>
    <comment ref="DY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"IQ_GW_INTAN_AMORT_CF", $C70)</t>
        </r>
      </text>
    </comment>
    <comment ref="DZ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"IQ_DA_CF", $C70)</t>
        </r>
      </text>
    </comment>
    <comment ref="EA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"IQ_MINORITY_INTEREST_CF", $C70)</t>
        </r>
      </text>
    </comment>
    <comment ref="EB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"IQ_GAIN_ASSETS_CF", $C70)</t>
        </r>
      </text>
    </comment>
    <comment ref="EC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"IQ_GAIN_INVEST_CF", $C70)</t>
        </r>
      </text>
    </comment>
    <comment ref="ED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"IQ_ASSET_WRITEDOWN_CF", $C70)</t>
        </r>
      </text>
    </comment>
    <comment ref="EE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"IQ_INC_EQUITY_CF", $C70)</t>
        </r>
      </text>
    </comment>
    <comment ref="EF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"IQ_PROV_BAD_DEBTS_CF", $C70)</t>
        </r>
      </text>
    </comment>
    <comment ref="EG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"IQ_OTHER_OPER_ACT", $C70)</t>
        </r>
      </text>
    </comment>
    <comment ref="EH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"IQ_CHANGE_AR", $C70)</t>
        </r>
      </text>
    </comment>
    <comment ref="EI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"IQ_CHANGE_INVENTORY", $C70)</t>
        </r>
      </text>
    </comment>
    <comment ref="EJ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"IQ_CHANGE_AP", $C70)</t>
        </r>
      </text>
    </comment>
    <comment ref="EK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"IQ_CHANGE_OTHER_NET_OPER_ASSETS", $C70)</t>
        </r>
      </text>
    </comment>
    <comment ref="EL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"IQ_CASH_OPER", $C70)</t>
        </r>
      </text>
    </comment>
    <comment ref="EM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"IQ_CAPEX", $C70)</t>
        </r>
      </text>
    </comment>
    <comment ref="EN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"IQ_SALE_PPE_CF", $C70)</t>
        </r>
      </text>
    </comment>
    <comment ref="EO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"IQ_CASH_ACQUIRE_CF", $C70)</t>
        </r>
      </text>
    </comment>
    <comment ref="EP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"IQ_DIVEST_CF", $C70)</t>
        </r>
      </text>
    </comment>
    <comment ref="EQ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"IQ_SALE_INTAN_CF", $C70)</t>
        </r>
      </text>
    </comment>
    <comment ref="ER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"IQ_INVEST_SECURITY_CF", $C70)</t>
        </r>
      </text>
    </comment>
    <comment ref="ES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"IQ_INVEST_LOANS_CF", $C70)</t>
        </r>
      </text>
    </comment>
    <comment ref="ET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"IQ_OTHER_INVEST_ACT_SUPPL", $C70)</t>
        </r>
      </text>
    </comment>
    <comment ref="EU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"IQ_CASH_INVEST", $C70)</t>
        </r>
      </text>
    </comment>
    <comment ref="EV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"IQ_ST_DEBT_ISSUED", $C70)</t>
        </r>
      </text>
    </comment>
    <comment ref="EW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"IQ_LT_DEBT_ISSUED", $C70)</t>
        </r>
      </text>
    </comment>
    <comment ref="EX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"IQ_TOTAL_DEBT_ISSUED", $C70)</t>
        </r>
      </text>
    </comment>
    <comment ref="EY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"IQ_ST_DEBT_REPAID", $C70)</t>
        </r>
      </text>
    </comment>
    <comment ref="EZ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"IQ_LT_DEBT_REPAID", $C70)</t>
        </r>
      </text>
    </comment>
    <comment ref="FA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"IQ_TOTAL_DEBT_REPAID", $C70)</t>
        </r>
      </text>
    </comment>
    <comment ref="FB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"IQ_COMMON_ISSUED", $C70)</t>
        </r>
      </text>
    </comment>
    <comment ref="FC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"IQ_COMMON_REP", $C70)</t>
        </r>
      </text>
    </comment>
    <comment ref="FD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"IQ_COMMON_DIV_CF", $C70)</t>
        </r>
      </text>
    </comment>
    <comment ref="FE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"IQ_COMMON_PREF_DIV_CF", $C70)</t>
        </r>
      </text>
    </comment>
    <comment ref="FF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"IQ_TOTAL_DIV_PAID_CF", $C70)</t>
        </r>
      </text>
    </comment>
    <comment ref="FG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"IQ_SPECIAL_DIV_CF", $C70)</t>
        </r>
      </text>
    </comment>
    <comment ref="FH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"IQ_OTHER_FINANCE_ACT_SUPPL", $C70)</t>
        </r>
      </text>
    </comment>
    <comment ref="FI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"IQ_CASH_FINAN", $C70)</t>
        </r>
      </text>
    </comment>
    <comment ref="FJ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"IQ_FX", $C70)</t>
        </r>
      </text>
    </comment>
    <comment ref="FK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"IQ_NET_CHANGE", $C70)</t>
        </r>
      </text>
    </comment>
    <comment ref="FM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"IQ_CASH_INTEREST", $C70)</t>
        </r>
      </text>
    </comment>
    <comment ref="FN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"IQ_CASH_TAXES", $C70)</t>
        </r>
      </text>
    </comment>
    <comment ref="FO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"IQ_LEVERED_FCF", $C70)</t>
        </r>
      </text>
    </comment>
    <comment ref="FP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"IQ_UNLEVERED_FCF", $C70)</t>
        </r>
      </text>
    </comment>
    <comment ref="FQ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"IQ_CHANGE_NET_WORKING_CAPITAL", $C70)</t>
        </r>
      </text>
    </comment>
    <comment ref="FR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"IQ_NET_DEBT_ISSUED", $C70)</t>
        </r>
      </text>
    </comment>
    <comment ref="FS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"IQ_FILING_CURRENCY", $C70)</t>
        </r>
      </text>
    </comment>
    <comment ref="FT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"IQ_PERIODDATE_IS", $C70)</t>
        </r>
      </text>
    </comment>
    <comment ref="FU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"IQ_PERIODLENGTH_IS", $C70)</t>
        </r>
      </text>
    </comment>
    <comment ref="FV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"IQ_MARKETCAP", $FT70)</t>
        </r>
      </text>
    </comment>
    <comment ref="FW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"IQ_CUSTOM_BETA", $FT70)</t>
        </r>
      </text>
    </comment>
    <comment ref="FX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"IQ_BETA_5YR", $FT70)</t>
        </r>
      </text>
    </comment>
    <comment ref="FY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"IQ_BETA_2YR", $FT70)</t>
        </r>
      </text>
    </comment>
    <comment ref="FZ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"IQ_BETA_1YR", $FT70)</t>
        </r>
      </text>
    </comment>
    <comment ref="GC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=CIQ(B70, "IQ_CUSTOM_BETA", "-104W", FT70, , "^TOPIX", "JPY", "H")</t>
        </r>
      </text>
    </comment>
    <comment ref="GD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=CIQ(B70, "IQ_CUSTOM_BETA", "-104W", FT70, , "^N225", "JPY", "H")</t>
        </r>
      </text>
    </comment>
    <comment ref="E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"IQ_REV", $C71)</t>
        </r>
      </text>
    </comment>
    <comment ref="F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"IQ_OTHER_REV", $C71)</t>
        </r>
      </text>
    </comment>
    <comment ref="G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"IQ_TOTAL_REV", $C71)</t>
        </r>
      </text>
    </comment>
    <comment ref="H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"IQ_COGS", $C71)</t>
        </r>
      </text>
    </comment>
    <comment ref="I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"IQ_GP", $C71)</t>
        </r>
      </text>
    </comment>
    <comment ref="J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"IQ_SGA_SUPPL", $C71)</t>
        </r>
      </text>
    </comment>
    <comment ref="K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"IQ_PROV_BAD_DEBTS", $C71)</t>
        </r>
      </text>
    </comment>
    <comment ref="L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"IQ_RD_EXP", $C71)</t>
        </r>
      </text>
    </comment>
    <comment ref="M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"IQ_DA_SUPPL", $C71)</t>
        </r>
      </text>
    </comment>
    <comment ref="N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"IQ_GW_INTAN_AMORT", $C71)</t>
        </r>
      </text>
    </comment>
    <comment ref="O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"IQ_OTHER_OPER", $C71)</t>
        </r>
      </text>
    </comment>
    <comment ref="P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"IQ_TOTAL_OTHER_OPER", $C71)</t>
        </r>
      </text>
    </comment>
    <comment ref="Q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"IQ_OPER_INC", $C71)</t>
        </r>
      </text>
    </comment>
    <comment ref="R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"IQ_INTEREST_EXP", $C71)</t>
        </r>
      </text>
    </comment>
    <comment ref="S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"IQ_INTEREST_INVEST_INC", $C71)</t>
        </r>
      </text>
    </comment>
    <comment ref="T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"IQ_NET_INTEREST_EXP", $C71)</t>
        </r>
      </text>
    </comment>
    <comment ref="U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"IQ_INC_EQUITY", $C71)</t>
        </r>
      </text>
    </comment>
    <comment ref="V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"IQ_CURRENCY_GAIN", $C71)</t>
        </r>
      </text>
    </comment>
    <comment ref="W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"IQ_OTHER_NON_OPER_EXP_SUPPL", $C71)</t>
        </r>
      </text>
    </comment>
    <comment ref="X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"IQ_EBT_EXCL", $C71)</t>
        </r>
      </text>
    </comment>
    <comment ref="Y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"IQ_IMPAIRMENT_GW", $C71)</t>
        </r>
      </text>
    </comment>
    <comment ref="Z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"IQ_GAIN_INVEST", $C71)</t>
        </r>
      </text>
    </comment>
    <comment ref="AA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"IQ_GAIN_ASSETS", $C71)</t>
        </r>
      </text>
    </comment>
    <comment ref="AB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"IQ_ASSET_WRITEDOWN", $C71)</t>
        </r>
      </text>
    </comment>
    <comment ref="AC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"IQ_OTHER_UNUSUAL_SUPPL", $C71)</t>
        </r>
      </text>
    </comment>
    <comment ref="AD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"IQ_EBT", $C71)</t>
        </r>
      </text>
    </comment>
    <comment ref="AE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"IQ_INC_TAX", $C71)</t>
        </r>
      </text>
    </comment>
    <comment ref="AF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"IQ_EARNING_CO", $C71)</t>
        </r>
      </text>
    </comment>
    <comment ref="AG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"IQ_DO", $C71)</t>
        </r>
      </text>
    </comment>
    <comment ref="AH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"IQ_EXTRA_ACC_ITEMS", $C71)</t>
        </r>
      </text>
    </comment>
    <comment ref="AI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"IQ_NI_COMPANY", $C71)</t>
        </r>
      </text>
    </comment>
    <comment ref="AJ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"IQ_MINORITY_INTEREST_IS", $C71)</t>
        </r>
      </text>
    </comment>
    <comment ref="AK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"IQ_NI", $C71)</t>
        </r>
      </text>
    </comment>
    <comment ref="AL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"IQ_PREF_DIV_OTHER", $C71)</t>
        </r>
      </text>
    </comment>
    <comment ref="AN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"IQ_BASIC_EPS_INCL", $C71)</t>
        </r>
      </text>
    </comment>
    <comment ref="AO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"IQ_BASIC_EPS_EXCL", $C71)</t>
        </r>
      </text>
    </comment>
    <comment ref="AP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"IQ_BASIC_WEIGHT", $C71)</t>
        </r>
      </text>
    </comment>
    <comment ref="AQ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"IQ_DILUT_EPS_INCL", $C71)</t>
        </r>
      </text>
    </comment>
    <comment ref="AR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"IQ_DILUT_EPS_EXCL", $C71)</t>
        </r>
      </text>
    </comment>
    <comment ref="AS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"IQ_DILUT_WEIGHT", $C71)</t>
        </r>
      </text>
    </comment>
    <comment ref="AT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"IQ_DIV_SHARE", $C71)</t>
        </r>
      </text>
    </comment>
    <comment ref="AU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=-CIQ($B71, "IQ_TOTAL_DIV_PAID_CF", $C71)/CIQ($B71, "IQ_NI", $C71)</t>
        </r>
      </text>
    </comment>
    <comment ref="AW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"IQ_EBITDA", $C71)</t>
        </r>
      </text>
    </comment>
    <comment ref="AX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"IQ_EBITA", $C71)</t>
        </r>
      </text>
    </comment>
    <comment ref="AY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"IQ_EBIT", $C71)</t>
        </r>
      </text>
    </comment>
    <comment ref="AZ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"IQ_EFFECT_TAX_RATE", $C71)/100</t>
        </r>
      </text>
    </comment>
    <comment ref="BA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"IQ_PERIODDATE_IS", $C71)</t>
        </r>
      </text>
    </comment>
    <comment ref="BC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"IQ_ADVERTISING", $C71)</t>
        </r>
      </text>
    </comment>
    <comment ref="BD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"IQ_SALES_MARKETING", $C71)</t>
        </r>
      </text>
    </comment>
    <comment ref="BE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"IQ_GA_EXP", $C71)</t>
        </r>
      </text>
    </comment>
    <comment ref="BF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"IQ_RD_EXP_FN", $C71)</t>
        </r>
      </text>
    </comment>
    <comment ref="BG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"IQ_NET_RENTAL_EXP", $C71)</t>
        </r>
      </text>
    </comment>
    <comment ref="BH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"IQ_IMPUT_OPER_LEASE_INT_EXP", $C71)</t>
        </r>
      </text>
    </comment>
    <comment ref="BI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"IQ_IMPUT_OPER_LEASE_DEPR", $C71)</t>
        </r>
      </text>
    </comment>
    <comment ref="BL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"IQ_CASH_EQUIV", $C71)</t>
        </r>
      </text>
    </comment>
    <comment ref="BM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"IQ_ST_INVEST", $C71)</t>
        </r>
      </text>
    </comment>
    <comment ref="BN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"IQ_CASH_ST_INVEST", $C71)</t>
        </r>
      </text>
    </comment>
    <comment ref="BO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"IQ_AR", $C71)</t>
        </r>
      </text>
    </comment>
    <comment ref="BP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"IQ_TOTAL_RECEIV", $C71)</t>
        </r>
      </text>
    </comment>
    <comment ref="BQ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"IQ_INVENTORY", $C71)</t>
        </r>
      </text>
    </comment>
    <comment ref="BR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"IQ_DEF_TAX_ASSETS_CURRENT", $C71)</t>
        </r>
      </text>
    </comment>
    <comment ref="BS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"IQ_OTHER_CA_SUPPL", $C71)</t>
        </r>
      </text>
    </comment>
    <comment ref="BT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"IQ_TOTAL_CA", $C71)</t>
        </r>
      </text>
    </comment>
    <comment ref="BU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"IQ_GPPE", $C71)</t>
        </r>
      </text>
    </comment>
    <comment ref="BV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"IQ_AD", $C71)</t>
        </r>
      </text>
    </comment>
    <comment ref="BW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"IQ_NPPE", $C71)</t>
        </r>
      </text>
    </comment>
    <comment ref="BX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"IQ_LT_INVEST", $C71)</t>
        </r>
      </text>
    </comment>
    <comment ref="BY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"IQ_GW", $C71)</t>
        </r>
      </text>
    </comment>
    <comment ref="BZ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"IQ_OTHER_INTAN", $C71)</t>
        </r>
      </text>
    </comment>
    <comment ref="CA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"IQ_LOANS_RECEIV_LT", $C71)</t>
        </r>
      </text>
    </comment>
    <comment ref="CB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"IQ_DEF_TAX_ASSETS_LT", $C71)</t>
        </r>
      </text>
    </comment>
    <comment ref="CC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"IQ_OTHER_LT_ASSETS", $C71)</t>
        </r>
      </text>
    </comment>
    <comment ref="CD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"IQ_TOTAL_ASSETS", $C71)</t>
        </r>
      </text>
    </comment>
    <comment ref="CF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"IQ_AP", $C71)</t>
        </r>
      </text>
    </comment>
    <comment ref="CG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"IQ_AE", $C71)</t>
        </r>
      </text>
    </comment>
    <comment ref="CH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"IQ_ST_DEBT", $C71)</t>
        </r>
      </text>
    </comment>
    <comment ref="CI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"IQ_CURRENT_PORT_DEBT", $C71)</t>
        </r>
      </text>
    </comment>
    <comment ref="CJ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"IQ_CURRENT_PORT_LEASES", $C71)</t>
        </r>
      </text>
    </comment>
    <comment ref="CK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"IQ_INC_TAX_PAY_CURRENT", $C71)</t>
        </r>
      </text>
    </comment>
    <comment ref="CL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"IQ_OTHER_CL_SUPPL", $C71)</t>
        </r>
      </text>
    </comment>
    <comment ref="CM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"IQ_TOTAL_CL", $C71)</t>
        </r>
      </text>
    </comment>
    <comment ref="CN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"IQ_LT_DEBT", $C71)</t>
        </r>
      </text>
    </comment>
    <comment ref="CO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"IQ_CAPITAL_LEASES", $C71)</t>
        </r>
      </text>
    </comment>
    <comment ref="CP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"IQ_PENSION", $C71)</t>
        </r>
      </text>
    </comment>
    <comment ref="CQ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"IQ_DEF_TAX_LIAB_LT", $C71)</t>
        </r>
      </text>
    </comment>
    <comment ref="CR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"IQ_OTHER_LIAB_LT", $C71)</t>
        </r>
      </text>
    </comment>
    <comment ref="CS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"IQ_TOTAL_LIAB", $C71)</t>
        </r>
      </text>
    </comment>
    <comment ref="CT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"IQ_COMMON", $C71)</t>
        </r>
      </text>
    </comment>
    <comment ref="CU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"IQ_APIC", $C71)</t>
        </r>
      </text>
    </comment>
    <comment ref="CV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"IQ_RE", $C71)</t>
        </r>
      </text>
    </comment>
    <comment ref="CW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"IQ_TREASURY", $C71)</t>
        </r>
      </text>
    </comment>
    <comment ref="CX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"IQ_OTHER_EQUITY", $C71)</t>
        </r>
      </text>
    </comment>
    <comment ref="CY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"IQ_TOTAL_COMMON_EQUITY", $C71)</t>
        </r>
      </text>
    </comment>
    <comment ref="CZ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"IQ_MINORITY_INTEREST", $C71)</t>
        </r>
      </text>
    </comment>
    <comment ref="DA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"IQ_TOTAL_EQUITY", $C71)</t>
        </r>
      </text>
    </comment>
    <comment ref="DB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"IQ_TOTAL_LIAB_EQUITY", $C71)</t>
        </r>
      </text>
    </comment>
    <comment ref="DD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"IQ_TOTAL_OUTSTANDING_FILING_DATE", $C71)</t>
        </r>
      </text>
    </comment>
    <comment ref="DE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"IQ_TOTAL_OUTSTANDING_BS_DATE", $C71)</t>
        </r>
      </text>
    </comment>
    <comment ref="DF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"IQ_BV_SHARE", $C71)</t>
        </r>
      </text>
    </comment>
    <comment ref="DG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"IQ_TOTAL_DEBT", $C71)</t>
        </r>
      </text>
    </comment>
    <comment ref="DH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"IQ_NET_DEBT", $C71)</t>
        </r>
      </text>
    </comment>
    <comment ref="DI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"IQ_DEBT_EQUIV_NET_PBO", $C71)</t>
        </r>
      </text>
    </comment>
    <comment ref="DJ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"IQ_DEBT_EQUIV_OPER_LEASE", $C71)</t>
        </r>
      </text>
    </comment>
    <comment ref="DK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"IQ_MINORITY_INTEREST_TOTAL", $C71)</t>
        </r>
      </text>
    </comment>
    <comment ref="DL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"IQ_EQUITY_METHOD", $C71)</t>
        </r>
      </text>
    </comment>
    <comment ref="DM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"IQ_RAW_INV", $C71)</t>
        </r>
      </text>
    </comment>
    <comment ref="DN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"IQ_WIP_INV", $C71)</t>
        </r>
      </text>
    </comment>
    <comment ref="DO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"IQ_FINISHED_INV", $C71)</t>
        </r>
      </text>
    </comment>
    <comment ref="DP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"IQ_LAND", $C71)</t>
        </r>
      </text>
    </comment>
    <comment ref="DQ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"IQ_BUILDINGS", $C71)</t>
        </r>
      </text>
    </comment>
    <comment ref="DR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"IQ_MACHINERY", $C71)</t>
        </r>
      </text>
    </comment>
    <comment ref="DS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"IQ_CIP", $C71)</t>
        </r>
      </text>
    </comment>
    <comment ref="DT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"IQ_FULL_TIME", $C71)</t>
        </r>
      </text>
    </comment>
    <comment ref="DU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"IQ_PART_TIME", $C71)</t>
        </r>
      </text>
    </comment>
    <comment ref="DW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"IQ_NI_CF", $C71)</t>
        </r>
      </text>
    </comment>
    <comment ref="DX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"IQ_DA_SUPPL_CF", $C71)</t>
        </r>
      </text>
    </comment>
    <comment ref="DY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"IQ_GW_INTAN_AMORT_CF", $C71)</t>
        </r>
      </text>
    </comment>
    <comment ref="DZ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"IQ_DA_CF", $C71)</t>
        </r>
      </text>
    </comment>
    <comment ref="EA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"IQ_MINORITY_INTEREST_CF", $C71)</t>
        </r>
      </text>
    </comment>
    <comment ref="EB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"IQ_GAIN_ASSETS_CF", $C71)</t>
        </r>
      </text>
    </comment>
    <comment ref="EC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"IQ_GAIN_INVEST_CF", $C71)</t>
        </r>
      </text>
    </comment>
    <comment ref="ED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"IQ_ASSET_WRITEDOWN_CF", $C71)</t>
        </r>
      </text>
    </comment>
    <comment ref="EE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"IQ_INC_EQUITY_CF", $C71)</t>
        </r>
      </text>
    </comment>
    <comment ref="EF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"IQ_PROV_BAD_DEBTS_CF", $C71)</t>
        </r>
      </text>
    </comment>
    <comment ref="EG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"IQ_OTHER_OPER_ACT", $C71)</t>
        </r>
      </text>
    </comment>
    <comment ref="EH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"IQ_CHANGE_AR", $C71)</t>
        </r>
      </text>
    </comment>
    <comment ref="EI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"IQ_CHANGE_INVENTORY", $C71)</t>
        </r>
      </text>
    </comment>
    <comment ref="EJ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"IQ_CHANGE_AP", $C71)</t>
        </r>
      </text>
    </comment>
    <comment ref="EK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"IQ_CHANGE_OTHER_NET_OPER_ASSETS", $C71)</t>
        </r>
      </text>
    </comment>
    <comment ref="EL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"IQ_CASH_OPER", $C71)</t>
        </r>
      </text>
    </comment>
    <comment ref="EM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"IQ_CAPEX", $C71)</t>
        </r>
      </text>
    </comment>
    <comment ref="EN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"IQ_SALE_PPE_CF", $C71)</t>
        </r>
      </text>
    </comment>
    <comment ref="EO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"IQ_CASH_ACQUIRE_CF", $C71)</t>
        </r>
      </text>
    </comment>
    <comment ref="EP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"IQ_DIVEST_CF", $C71)</t>
        </r>
      </text>
    </comment>
    <comment ref="EQ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"IQ_SALE_INTAN_CF", $C71)</t>
        </r>
      </text>
    </comment>
    <comment ref="ER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"IQ_INVEST_SECURITY_CF", $C71)</t>
        </r>
      </text>
    </comment>
    <comment ref="ES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"IQ_INVEST_LOANS_CF", $C71)</t>
        </r>
      </text>
    </comment>
    <comment ref="ET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"IQ_OTHER_INVEST_ACT_SUPPL", $C71)</t>
        </r>
      </text>
    </comment>
    <comment ref="EU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"IQ_CASH_INVEST", $C71)</t>
        </r>
      </text>
    </comment>
    <comment ref="EV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"IQ_ST_DEBT_ISSUED", $C71)</t>
        </r>
      </text>
    </comment>
    <comment ref="EW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"IQ_LT_DEBT_ISSUED", $C71)</t>
        </r>
      </text>
    </comment>
    <comment ref="EX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"IQ_TOTAL_DEBT_ISSUED", $C71)</t>
        </r>
      </text>
    </comment>
    <comment ref="EY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"IQ_ST_DEBT_REPAID", $C71)</t>
        </r>
      </text>
    </comment>
    <comment ref="EZ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"IQ_LT_DEBT_REPAID", $C71)</t>
        </r>
      </text>
    </comment>
    <comment ref="FA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"IQ_TOTAL_DEBT_REPAID", $C71)</t>
        </r>
      </text>
    </comment>
    <comment ref="FB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"IQ_COMMON_ISSUED", $C71)</t>
        </r>
      </text>
    </comment>
    <comment ref="FC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"IQ_COMMON_REP", $C71)</t>
        </r>
      </text>
    </comment>
    <comment ref="FD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"IQ_COMMON_DIV_CF", $C71)</t>
        </r>
      </text>
    </comment>
    <comment ref="FE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"IQ_COMMON_PREF_DIV_CF", $C71)</t>
        </r>
      </text>
    </comment>
    <comment ref="FF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"IQ_TOTAL_DIV_PAID_CF", $C71)</t>
        </r>
      </text>
    </comment>
    <comment ref="FG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"IQ_SPECIAL_DIV_CF", $C71)</t>
        </r>
      </text>
    </comment>
    <comment ref="FH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"IQ_OTHER_FINANCE_ACT_SUPPL", $C71)</t>
        </r>
      </text>
    </comment>
    <comment ref="FI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"IQ_CASH_FINAN", $C71)</t>
        </r>
      </text>
    </comment>
    <comment ref="FJ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"IQ_FX", $C71)</t>
        </r>
      </text>
    </comment>
    <comment ref="FK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"IQ_NET_CHANGE", $C71)</t>
        </r>
      </text>
    </comment>
    <comment ref="FM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"IQ_CASH_INTEREST", $C71)</t>
        </r>
      </text>
    </comment>
    <comment ref="FN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"IQ_CASH_TAXES", $C71)</t>
        </r>
      </text>
    </comment>
    <comment ref="FO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"IQ_LEVERED_FCF", $C71)</t>
        </r>
      </text>
    </comment>
    <comment ref="FP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"IQ_UNLEVERED_FCF", $C71)</t>
        </r>
      </text>
    </comment>
    <comment ref="FQ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"IQ_CHANGE_NET_WORKING_CAPITAL", $C71)</t>
        </r>
      </text>
    </comment>
    <comment ref="FR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"IQ_NET_DEBT_ISSUED", $C71)</t>
        </r>
      </text>
    </comment>
    <comment ref="FS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"IQ_FILING_CURRENCY", $C71)</t>
        </r>
      </text>
    </comment>
    <comment ref="FT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"IQ_PERIODDATE_IS", $C71)</t>
        </r>
      </text>
    </comment>
    <comment ref="FU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"IQ_PERIODLENGTH_IS", $C71)</t>
        </r>
      </text>
    </comment>
    <comment ref="FV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"IQ_MARKETCAP", $FT71)</t>
        </r>
      </text>
    </comment>
    <comment ref="FW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"IQ_CUSTOM_BETA", $FT71)</t>
        </r>
      </text>
    </comment>
    <comment ref="FX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"IQ_BETA_5YR", $FT71)</t>
        </r>
      </text>
    </comment>
    <comment ref="FY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"IQ_BETA_2YR", $FT71)</t>
        </r>
      </text>
    </comment>
    <comment ref="FZ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"IQ_BETA_1YR", $FT71)</t>
        </r>
      </text>
    </comment>
    <comment ref="GC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=CIQ(B71, "IQ_CUSTOM_BETA", "-104W", FT71, , "^TOPIX", "JPY", "H")</t>
        </r>
      </text>
    </comment>
    <comment ref="GD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=CIQ(B71, "IQ_CUSTOM_BETA", "-104W", FT71, , "^N225", "JPY", "H")</t>
        </r>
      </text>
    </comment>
    <comment ref="E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"IQ_REV", $C72)</t>
        </r>
      </text>
    </comment>
    <comment ref="F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"IQ_OTHER_REV", $C72)</t>
        </r>
      </text>
    </comment>
    <comment ref="G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"IQ_TOTAL_REV", $C72)</t>
        </r>
      </text>
    </comment>
    <comment ref="H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"IQ_COGS", $C72)</t>
        </r>
      </text>
    </comment>
    <comment ref="I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"IQ_GP", $C72)</t>
        </r>
      </text>
    </comment>
    <comment ref="J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"IQ_SGA_SUPPL", $C72)</t>
        </r>
      </text>
    </comment>
    <comment ref="K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"IQ_PROV_BAD_DEBTS", $C72)</t>
        </r>
      </text>
    </comment>
    <comment ref="L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"IQ_RD_EXP", $C72)</t>
        </r>
      </text>
    </comment>
    <comment ref="M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"IQ_DA_SUPPL", $C72)</t>
        </r>
      </text>
    </comment>
    <comment ref="N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"IQ_GW_INTAN_AMORT", $C72)</t>
        </r>
      </text>
    </comment>
    <comment ref="O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"IQ_OTHER_OPER", $C72)</t>
        </r>
      </text>
    </comment>
    <comment ref="P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"IQ_TOTAL_OTHER_OPER", $C72)</t>
        </r>
      </text>
    </comment>
    <comment ref="Q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"IQ_OPER_INC", $C72)</t>
        </r>
      </text>
    </comment>
    <comment ref="R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"IQ_INTEREST_EXP", $C72)</t>
        </r>
      </text>
    </comment>
    <comment ref="S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"IQ_INTEREST_INVEST_INC", $C72)</t>
        </r>
      </text>
    </comment>
    <comment ref="T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"IQ_NET_INTEREST_EXP", $C72)</t>
        </r>
      </text>
    </comment>
    <comment ref="U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"IQ_INC_EQUITY", $C72)</t>
        </r>
      </text>
    </comment>
    <comment ref="V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"IQ_CURRENCY_GAIN", $C72)</t>
        </r>
      </text>
    </comment>
    <comment ref="W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"IQ_OTHER_NON_OPER_EXP_SUPPL", $C72)</t>
        </r>
      </text>
    </comment>
    <comment ref="X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"IQ_EBT_EXCL", $C72)</t>
        </r>
      </text>
    </comment>
    <comment ref="Y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"IQ_IMPAIRMENT_GW", $C72)</t>
        </r>
      </text>
    </comment>
    <comment ref="Z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"IQ_GAIN_INVEST", $C72)</t>
        </r>
      </text>
    </comment>
    <comment ref="AA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"IQ_GAIN_ASSETS", $C72)</t>
        </r>
      </text>
    </comment>
    <comment ref="AB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"IQ_ASSET_WRITEDOWN", $C72)</t>
        </r>
      </text>
    </comment>
    <comment ref="AC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"IQ_OTHER_UNUSUAL_SUPPL", $C72)</t>
        </r>
      </text>
    </comment>
    <comment ref="AD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"IQ_EBT", $C72)</t>
        </r>
      </text>
    </comment>
    <comment ref="AE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"IQ_INC_TAX", $C72)</t>
        </r>
      </text>
    </comment>
    <comment ref="AF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"IQ_EARNING_CO", $C72)</t>
        </r>
      </text>
    </comment>
    <comment ref="AG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"IQ_DO", $C72)</t>
        </r>
      </text>
    </comment>
    <comment ref="AH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"IQ_EXTRA_ACC_ITEMS", $C72)</t>
        </r>
      </text>
    </comment>
    <comment ref="AI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"IQ_NI_COMPANY", $C72)</t>
        </r>
      </text>
    </comment>
    <comment ref="AJ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"IQ_MINORITY_INTEREST_IS", $C72)</t>
        </r>
      </text>
    </comment>
    <comment ref="AK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"IQ_NI", $C72)</t>
        </r>
      </text>
    </comment>
    <comment ref="AL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"IQ_PREF_DIV_OTHER", $C72)</t>
        </r>
      </text>
    </comment>
    <comment ref="AN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"IQ_BASIC_EPS_INCL", $C72)</t>
        </r>
      </text>
    </comment>
    <comment ref="AO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"IQ_BASIC_EPS_EXCL", $C72)</t>
        </r>
      </text>
    </comment>
    <comment ref="AP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"IQ_BASIC_WEIGHT", $C72)</t>
        </r>
      </text>
    </comment>
    <comment ref="AQ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"IQ_DILUT_EPS_INCL", $C72)</t>
        </r>
      </text>
    </comment>
    <comment ref="AR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"IQ_DILUT_EPS_EXCL", $C72)</t>
        </r>
      </text>
    </comment>
    <comment ref="AS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"IQ_DILUT_WEIGHT", $C72)</t>
        </r>
      </text>
    </comment>
    <comment ref="AT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"IQ_DIV_SHARE", $C72)</t>
        </r>
      </text>
    </comment>
    <comment ref="AU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=-CIQ($B72, "IQ_TOTAL_DIV_PAID_CF", $C72)/CIQ($B72, "IQ_NI", $C72)</t>
        </r>
      </text>
    </comment>
    <comment ref="AW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"IQ_EBITDA", $C72)</t>
        </r>
      </text>
    </comment>
    <comment ref="AX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"IQ_EBITA", $C72)</t>
        </r>
      </text>
    </comment>
    <comment ref="AY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"IQ_EBIT", $C72)</t>
        </r>
      </text>
    </comment>
    <comment ref="AZ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"IQ_EFFECT_TAX_RATE", $C72)/100</t>
        </r>
      </text>
    </comment>
    <comment ref="BA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"IQ_PERIODDATE_IS", $C72)</t>
        </r>
      </text>
    </comment>
    <comment ref="BC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"IQ_ADVERTISING", $C72)</t>
        </r>
      </text>
    </comment>
    <comment ref="BD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"IQ_SALES_MARKETING", $C72)</t>
        </r>
      </text>
    </comment>
    <comment ref="BE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"IQ_GA_EXP", $C72)</t>
        </r>
      </text>
    </comment>
    <comment ref="BF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"IQ_RD_EXP_FN", $C72)</t>
        </r>
      </text>
    </comment>
    <comment ref="BG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"IQ_NET_RENTAL_EXP", $C72)</t>
        </r>
      </text>
    </comment>
    <comment ref="BH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"IQ_IMPUT_OPER_LEASE_INT_EXP", $C72)</t>
        </r>
      </text>
    </comment>
    <comment ref="BI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"IQ_IMPUT_OPER_LEASE_DEPR", $C72)</t>
        </r>
      </text>
    </comment>
    <comment ref="BL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"IQ_CASH_EQUIV", $C72)</t>
        </r>
      </text>
    </comment>
    <comment ref="BM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"IQ_ST_INVEST", $C72)</t>
        </r>
      </text>
    </comment>
    <comment ref="BN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"IQ_CASH_ST_INVEST", $C72)</t>
        </r>
      </text>
    </comment>
    <comment ref="BO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"IQ_AR", $C72)</t>
        </r>
      </text>
    </comment>
    <comment ref="BP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"IQ_TOTAL_RECEIV", $C72)</t>
        </r>
      </text>
    </comment>
    <comment ref="BQ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"IQ_INVENTORY", $C72)</t>
        </r>
      </text>
    </comment>
    <comment ref="BR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"IQ_DEF_TAX_ASSETS_CURRENT", $C72)</t>
        </r>
      </text>
    </comment>
    <comment ref="BS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"IQ_OTHER_CA_SUPPL", $C72)</t>
        </r>
      </text>
    </comment>
    <comment ref="BT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"IQ_TOTAL_CA", $C72)</t>
        </r>
      </text>
    </comment>
    <comment ref="BU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"IQ_GPPE", $C72)</t>
        </r>
      </text>
    </comment>
    <comment ref="BV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"IQ_AD", $C72)</t>
        </r>
      </text>
    </comment>
    <comment ref="BW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"IQ_NPPE", $C72)</t>
        </r>
      </text>
    </comment>
    <comment ref="BX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"IQ_LT_INVEST", $C72)</t>
        </r>
      </text>
    </comment>
    <comment ref="BY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"IQ_GW", $C72)</t>
        </r>
      </text>
    </comment>
    <comment ref="BZ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"IQ_OTHER_INTAN", $C72)</t>
        </r>
      </text>
    </comment>
    <comment ref="CA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"IQ_LOANS_RECEIV_LT", $C72)</t>
        </r>
      </text>
    </comment>
    <comment ref="CB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"IQ_DEF_TAX_ASSETS_LT", $C72)</t>
        </r>
      </text>
    </comment>
    <comment ref="CC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"IQ_OTHER_LT_ASSETS", $C72)</t>
        </r>
      </text>
    </comment>
    <comment ref="CD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"IQ_TOTAL_ASSETS", $C72)</t>
        </r>
      </text>
    </comment>
    <comment ref="CF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"IQ_AP", $C72)</t>
        </r>
      </text>
    </comment>
    <comment ref="CG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"IQ_AE", $C72)</t>
        </r>
      </text>
    </comment>
    <comment ref="CH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"IQ_ST_DEBT", $C72)</t>
        </r>
      </text>
    </comment>
    <comment ref="CI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"IQ_CURRENT_PORT_DEBT", $C72)</t>
        </r>
      </text>
    </comment>
    <comment ref="CJ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"IQ_CURRENT_PORT_LEASES", $C72)</t>
        </r>
      </text>
    </comment>
    <comment ref="CK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"IQ_INC_TAX_PAY_CURRENT", $C72)</t>
        </r>
      </text>
    </comment>
    <comment ref="CL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"IQ_OTHER_CL_SUPPL", $C72)</t>
        </r>
      </text>
    </comment>
    <comment ref="CM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"IQ_TOTAL_CL", $C72)</t>
        </r>
      </text>
    </comment>
    <comment ref="CN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"IQ_LT_DEBT", $C72)</t>
        </r>
      </text>
    </comment>
    <comment ref="CO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"IQ_CAPITAL_LEASES", $C72)</t>
        </r>
      </text>
    </comment>
    <comment ref="CP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"IQ_PENSION", $C72)</t>
        </r>
      </text>
    </comment>
    <comment ref="CQ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"IQ_DEF_TAX_LIAB_LT", $C72)</t>
        </r>
      </text>
    </comment>
    <comment ref="CR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"IQ_OTHER_LIAB_LT", $C72)</t>
        </r>
      </text>
    </comment>
    <comment ref="CS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"IQ_TOTAL_LIAB", $C72)</t>
        </r>
      </text>
    </comment>
    <comment ref="CT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"IQ_COMMON", $C72)</t>
        </r>
      </text>
    </comment>
    <comment ref="CU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"IQ_APIC", $C72)</t>
        </r>
      </text>
    </comment>
    <comment ref="CV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"IQ_RE", $C72)</t>
        </r>
      </text>
    </comment>
    <comment ref="CW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"IQ_TREASURY", $C72)</t>
        </r>
      </text>
    </comment>
    <comment ref="CX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"IQ_OTHER_EQUITY", $C72)</t>
        </r>
      </text>
    </comment>
    <comment ref="CY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"IQ_TOTAL_COMMON_EQUITY", $C72)</t>
        </r>
      </text>
    </comment>
    <comment ref="CZ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"IQ_MINORITY_INTEREST", $C72)</t>
        </r>
      </text>
    </comment>
    <comment ref="DA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"IQ_TOTAL_EQUITY", $C72)</t>
        </r>
      </text>
    </comment>
    <comment ref="DB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"IQ_TOTAL_LIAB_EQUITY", $C72)</t>
        </r>
      </text>
    </comment>
    <comment ref="DD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"IQ_TOTAL_OUTSTANDING_FILING_DATE", $C72)</t>
        </r>
      </text>
    </comment>
    <comment ref="DE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"IQ_TOTAL_OUTSTANDING_BS_DATE", $C72)</t>
        </r>
      </text>
    </comment>
    <comment ref="DF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"IQ_BV_SHARE", $C72)</t>
        </r>
      </text>
    </comment>
    <comment ref="DG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"IQ_TOTAL_DEBT", $C72)</t>
        </r>
      </text>
    </comment>
    <comment ref="DH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"IQ_NET_DEBT", $C72)</t>
        </r>
      </text>
    </comment>
    <comment ref="DI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"IQ_DEBT_EQUIV_NET_PBO", $C72)</t>
        </r>
      </text>
    </comment>
    <comment ref="DJ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"IQ_DEBT_EQUIV_OPER_LEASE", $C72)</t>
        </r>
      </text>
    </comment>
    <comment ref="DK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"IQ_MINORITY_INTEREST_TOTAL", $C72)</t>
        </r>
      </text>
    </comment>
    <comment ref="DL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"IQ_EQUITY_METHOD", $C72)</t>
        </r>
      </text>
    </comment>
    <comment ref="DM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"IQ_RAW_INV", $C72)</t>
        </r>
      </text>
    </comment>
    <comment ref="DN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"IQ_WIP_INV", $C72)</t>
        </r>
      </text>
    </comment>
    <comment ref="DO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"IQ_FINISHED_INV", $C72)</t>
        </r>
      </text>
    </comment>
    <comment ref="DP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"IQ_LAND", $C72)</t>
        </r>
      </text>
    </comment>
    <comment ref="DQ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"IQ_BUILDINGS", $C72)</t>
        </r>
      </text>
    </comment>
    <comment ref="DR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"IQ_MACHINERY", $C72)</t>
        </r>
      </text>
    </comment>
    <comment ref="DS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"IQ_CIP", $C72)</t>
        </r>
      </text>
    </comment>
    <comment ref="DT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"IQ_FULL_TIME", $C72)</t>
        </r>
      </text>
    </comment>
    <comment ref="DU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"IQ_PART_TIME", $C72)</t>
        </r>
      </text>
    </comment>
    <comment ref="DW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"IQ_NI_CF", $C72)</t>
        </r>
      </text>
    </comment>
    <comment ref="DX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"IQ_DA_SUPPL_CF", $C72)</t>
        </r>
      </text>
    </comment>
    <comment ref="DY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"IQ_GW_INTAN_AMORT_CF", $C72)</t>
        </r>
      </text>
    </comment>
    <comment ref="DZ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"IQ_DA_CF", $C72)</t>
        </r>
      </text>
    </comment>
    <comment ref="EA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"IQ_MINORITY_INTEREST_CF", $C72)</t>
        </r>
      </text>
    </comment>
    <comment ref="EB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"IQ_GAIN_ASSETS_CF", $C72)</t>
        </r>
      </text>
    </comment>
    <comment ref="EC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"IQ_GAIN_INVEST_CF", $C72)</t>
        </r>
      </text>
    </comment>
    <comment ref="ED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"IQ_ASSET_WRITEDOWN_CF", $C72)</t>
        </r>
      </text>
    </comment>
    <comment ref="EE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"IQ_INC_EQUITY_CF", $C72)</t>
        </r>
      </text>
    </comment>
    <comment ref="EF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"IQ_PROV_BAD_DEBTS_CF", $C72)</t>
        </r>
      </text>
    </comment>
    <comment ref="EG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"IQ_OTHER_OPER_ACT", $C72)</t>
        </r>
      </text>
    </comment>
    <comment ref="EH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"IQ_CHANGE_AR", $C72)</t>
        </r>
      </text>
    </comment>
    <comment ref="EI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"IQ_CHANGE_INVENTORY", $C72)</t>
        </r>
      </text>
    </comment>
    <comment ref="EJ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"IQ_CHANGE_AP", $C72)</t>
        </r>
      </text>
    </comment>
    <comment ref="EK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"IQ_CHANGE_OTHER_NET_OPER_ASSETS", $C72)</t>
        </r>
      </text>
    </comment>
    <comment ref="EL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"IQ_CASH_OPER", $C72)</t>
        </r>
      </text>
    </comment>
    <comment ref="EM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"IQ_CAPEX", $C72)</t>
        </r>
      </text>
    </comment>
    <comment ref="EN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"IQ_SALE_PPE_CF", $C72)</t>
        </r>
      </text>
    </comment>
    <comment ref="EO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"IQ_CASH_ACQUIRE_CF", $C72)</t>
        </r>
      </text>
    </comment>
    <comment ref="EP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"IQ_DIVEST_CF", $C72)</t>
        </r>
      </text>
    </comment>
    <comment ref="EQ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"IQ_SALE_INTAN_CF", $C72)</t>
        </r>
      </text>
    </comment>
    <comment ref="ER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"IQ_INVEST_SECURITY_CF", $C72)</t>
        </r>
      </text>
    </comment>
    <comment ref="ES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"IQ_INVEST_LOANS_CF", $C72)</t>
        </r>
      </text>
    </comment>
    <comment ref="ET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"IQ_OTHER_INVEST_ACT_SUPPL", $C72)</t>
        </r>
      </text>
    </comment>
    <comment ref="EU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"IQ_CASH_INVEST", $C72)</t>
        </r>
      </text>
    </comment>
    <comment ref="EV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"IQ_ST_DEBT_ISSUED", $C72)</t>
        </r>
      </text>
    </comment>
    <comment ref="EW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"IQ_LT_DEBT_ISSUED", $C72)</t>
        </r>
      </text>
    </comment>
    <comment ref="EX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"IQ_TOTAL_DEBT_ISSUED", $C72)</t>
        </r>
      </text>
    </comment>
    <comment ref="EY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"IQ_ST_DEBT_REPAID", $C72)</t>
        </r>
      </text>
    </comment>
    <comment ref="EZ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"IQ_LT_DEBT_REPAID", $C72)</t>
        </r>
      </text>
    </comment>
    <comment ref="FA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"IQ_TOTAL_DEBT_REPAID", $C72)</t>
        </r>
      </text>
    </comment>
    <comment ref="FB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"IQ_COMMON_ISSUED", $C72)</t>
        </r>
      </text>
    </comment>
    <comment ref="FC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"IQ_COMMON_REP", $C72)</t>
        </r>
      </text>
    </comment>
    <comment ref="FD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"IQ_COMMON_DIV_CF", $C72)</t>
        </r>
      </text>
    </comment>
    <comment ref="FE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"IQ_COMMON_PREF_DIV_CF", $C72)</t>
        </r>
      </text>
    </comment>
    <comment ref="FF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"IQ_TOTAL_DIV_PAID_CF", $C72)</t>
        </r>
      </text>
    </comment>
    <comment ref="FG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"IQ_SPECIAL_DIV_CF", $C72)</t>
        </r>
      </text>
    </comment>
    <comment ref="FH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"IQ_OTHER_FINANCE_ACT_SUPPL", $C72)</t>
        </r>
      </text>
    </comment>
    <comment ref="FI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"IQ_CASH_FINAN", $C72)</t>
        </r>
      </text>
    </comment>
    <comment ref="FJ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"IQ_FX", $C72)</t>
        </r>
      </text>
    </comment>
    <comment ref="FK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"IQ_NET_CHANGE", $C72)</t>
        </r>
      </text>
    </comment>
    <comment ref="FM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"IQ_CASH_INTEREST", $C72)</t>
        </r>
      </text>
    </comment>
    <comment ref="FN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"IQ_CASH_TAXES", $C72)</t>
        </r>
      </text>
    </comment>
    <comment ref="FO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"IQ_LEVERED_FCF", $C72)</t>
        </r>
      </text>
    </comment>
    <comment ref="FP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"IQ_UNLEVERED_FCF", $C72)</t>
        </r>
      </text>
    </comment>
    <comment ref="FQ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"IQ_CHANGE_NET_WORKING_CAPITAL", $C72)</t>
        </r>
      </text>
    </comment>
    <comment ref="FR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"IQ_NET_DEBT_ISSUED", $C72)</t>
        </r>
      </text>
    </comment>
    <comment ref="FS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"IQ_FILING_CURRENCY", $C72)</t>
        </r>
      </text>
    </comment>
    <comment ref="FT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"IQ_PERIODDATE_IS", $C72)</t>
        </r>
      </text>
    </comment>
    <comment ref="FU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"IQ_PERIODLENGTH_IS", $C72)</t>
        </r>
      </text>
    </comment>
    <comment ref="FV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"IQ_MARKETCAP", $FT72)</t>
        </r>
      </text>
    </comment>
    <comment ref="FW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"IQ_CUSTOM_BETA", $FT72)</t>
        </r>
      </text>
    </comment>
    <comment ref="FX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"IQ_BETA_5YR", $FT72)</t>
        </r>
      </text>
    </comment>
    <comment ref="FY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"IQ_BETA_2YR", $FT72)</t>
        </r>
      </text>
    </comment>
    <comment ref="FZ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"IQ_BETA_1YR", $FT72)</t>
        </r>
      </text>
    </comment>
    <comment ref="GC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=CIQ(B72, "IQ_CUSTOM_BETA", "-104W", FT72, , "^TOPIX", "JPY", "H")</t>
        </r>
      </text>
    </comment>
    <comment ref="GD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=CIQ(B72, "IQ_CUSTOM_BETA", "-104W", FT72, , "^N225", "JPY", "H")</t>
        </r>
      </text>
    </comment>
    <comment ref="E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"IQ_REV", $C73)</t>
        </r>
      </text>
    </comment>
    <comment ref="F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"IQ_OTHER_REV", $C73)</t>
        </r>
      </text>
    </comment>
    <comment ref="G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"IQ_TOTAL_REV", $C73)</t>
        </r>
      </text>
    </comment>
    <comment ref="H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"IQ_COGS", $C73)</t>
        </r>
      </text>
    </comment>
    <comment ref="I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"IQ_GP", $C73)</t>
        </r>
      </text>
    </comment>
    <comment ref="J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"IQ_SGA_SUPPL", $C73)</t>
        </r>
      </text>
    </comment>
    <comment ref="K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"IQ_PROV_BAD_DEBTS", $C73)</t>
        </r>
      </text>
    </comment>
    <comment ref="L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"IQ_RD_EXP", $C73)</t>
        </r>
      </text>
    </comment>
    <comment ref="M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"IQ_DA_SUPPL", $C73)</t>
        </r>
      </text>
    </comment>
    <comment ref="N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"IQ_GW_INTAN_AMORT", $C73)</t>
        </r>
      </text>
    </comment>
    <comment ref="O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"IQ_OTHER_OPER", $C73)</t>
        </r>
      </text>
    </comment>
    <comment ref="P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"IQ_TOTAL_OTHER_OPER", $C73)</t>
        </r>
      </text>
    </comment>
    <comment ref="Q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"IQ_OPER_INC", $C73)</t>
        </r>
      </text>
    </comment>
    <comment ref="R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"IQ_INTEREST_EXP", $C73)</t>
        </r>
      </text>
    </comment>
    <comment ref="S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"IQ_INTEREST_INVEST_INC", $C73)</t>
        </r>
      </text>
    </comment>
    <comment ref="T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"IQ_NET_INTEREST_EXP", $C73)</t>
        </r>
      </text>
    </comment>
    <comment ref="U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"IQ_INC_EQUITY", $C73)</t>
        </r>
      </text>
    </comment>
    <comment ref="V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"IQ_CURRENCY_GAIN", $C73)</t>
        </r>
      </text>
    </comment>
    <comment ref="W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"IQ_OTHER_NON_OPER_EXP_SUPPL", $C73)</t>
        </r>
      </text>
    </comment>
    <comment ref="X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"IQ_EBT_EXCL", $C73)</t>
        </r>
      </text>
    </comment>
    <comment ref="Y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"IQ_IMPAIRMENT_GW", $C73)</t>
        </r>
      </text>
    </comment>
    <comment ref="Z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"IQ_GAIN_INVEST", $C73)</t>
        </r>
      </text>
    </comment>
    <comment ref="AA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"IQ_GAIN_ASSETS", $C73)</t>
        </r>
      </text>
    </comment>
    <comment ref="AB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"IQ_ASSET_WRITEDOWN", $C73)</t>
        </r>
      </text>
    </comment>
    <comment ref="AC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"IQ_OTHER_UNUSUAL_SUPPL", $C73)</t>
        </r>
      </text>
    </comment>
    <comment ref="AD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"IQ_EBT", $C73)</t>
        </r>
      </text>
    </comment>
    <comment ref="AE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"IQ_INC_TAX", $C73)</t>
        </r>
      </text>
    </comment>
    <comment ref="AF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"IQ_EARNING_CO", $C73)</t>
        </r>
      </text>
    </comment>
    <comment ref="AG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"IQ_DO", $C73)</t>
        </r>
      </text>
    </comment>
    <comment ref="AH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"IQ_EXTRA_ACC_ITEMS", $C73)</t>
        </r>
      </text>
    </comment>
    <comment ref="AI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"IQ_NI_COMPANY", $C73)</t>
        </r>
      </text>
    </comment>
    <comment ref="AJ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"IQ_MINORITY_INTEREST_IS", $C73)</t>
        </r>
      </text>
    </comment>
    <comment ref="AK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"IQ_NI", $C73)</t>
        </r>
      </text>
    </comment>
    <comment ref="AL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"IQ_PREF_DIV_OTHER", $C73)</t>
        </r>
      </text>
    </comment>
    <comment ref="AN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"IQ_BASIC_EPS_INCL", $C73)</t>
        </r>
      </text>
    </comment>
    <comment ref="AO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"IQ_BASIC_EPS_EXCL", $C73)</t>
        </r>
      </text>
    </comment>
    <comment ref="AP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"IQ_BASIC_WEIGHT", $C73)</t>
        </r>
      </text>
    </comment>
    <comment ref="AQ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"IQ_DILUT_EPS_INCL", $C73)</t>
        </r>
      </text>
    </comment>
    <comment ref="AR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"IQ_DILUT_EPS_EXCL", $C73)</t>
        </r>
      </text>
    </comment>
    <comment ref="AS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"IQ_DILUT_WEIGHT", $C73)</t>
        </r>
      </text>
    </comment>
    <comment ref="AT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"IQ_DIV_SHARE", $C73)</t>
        </r>
      </text>
    </comment>
    <comment ref="AU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=-CIQ($B73, "IQ_TOTAL_DIV_PAID_CF", $C73)/CIQ($B73, "IQ_NI", $C73)</t>
        </r>
      </text>
    </comment>
    <comment ref="AW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"IQ_EBITDA", $C73)</t>
        </r>
      </text>
    </comment>
    <comment ref="AX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"IQ_EBITA", $C73)</t>
        </r>
      </text>
    </comment>
    <comment ref="AY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"IQ_EBIT", $C73)</t>
        </r>
      </text>
    </comment>
    <comment ref="AZ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"IQ_EFFECT_TAX_RATE", $C73)/100</t>
        </r>
      </text>
    </comment>
    <comment ref="BA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"IQ_PERIODDATE_IS", $C73)</t>
        </r>
      </text>
    </comment>
    <comment ref="BC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"IQ_ADVERTISING", $C73)</t>
        </r>
      </text>
    </comment>
    <comment ref="BD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"IQ_SALES_MARKETING", $C73)</t>
        </r>
      </text>
    </comment>
    <comment ref="BE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"IQ_GA_EXP", $C73)</t>
        </r>
      </text>
    </comment>
    <comment ref="BF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"IQ_RD_EXP_FN", $C73)</t>
        </r>
      </text>
    </comment>
    <comment ref="BG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"IQ_NET_RENTAL_EXP", $C73)</t>
        </r>
      </text>
    </comment>
    <comment ref="BH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"IQ_IMPUT_OPER_LEASE_INT_EXP", $C73)</t>
        </r>
      </text>
    </comment>
    <comment ref="BI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"IQ_IMPUT_OPER_LEASE_DEPR", $C73)</t>
        </r>
      </text>
    </comment>
    <comment ref="BL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"IQ_CASH_EQUIV", $C73)</t>
        </r>
      </text>
    </comment>
    <comment ref="BM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"IQ_ST_INVEST", $C73)</t>
        </r>
      </text>
    </comment>
    <comment ref="BN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"IQ_CASH_ST_INVEST", $C73)</t>
        </r>
      </text>
    </comment>
    <comment ref="BO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"IQ_AR", $C73)</t>
        </r>
      </text>
    </comment>
    <comment ref="BP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"IQ_TOTAL_RECEIV", $C73)</t>
        </r>
      </text>
    </comment>
    <comment ref="BQ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"IQ_INVENTORY", $C73)</t>
        </r>
      </text>
    </comment>
    <comment ref="BR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"IQ_DEF_TAX_ASSETS_CURRENT", $C73)</t>
        </r>
      </text>
    </comment>
    <comment ref="BS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"IQ_OTHER_CA_SUPPL", $C73)</t>
        </r>
      </text>
    </comment>
    <comment ref="BT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"IQ_TOTAL_CA", $C73)</t>
        </r>
      </text>
    </comment>
    <comment ref="BU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"IQ_GPPE", $C73)</t>
        </r>
      </text>
    </comment>
    <comment ref="BV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"IQ_AD", $C73)</t>
        </r>
      </text>
    </comment>
    <comment ref="BW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"IQ_NPPE", $C73)</t>
        </r>
      </text>
    </comment>
    <comment ref="BX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"IQ_LT_INVEST", $C73)</t>
        </r>
      </text>
    </comment>
    <comment ref="BY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"IQ_GW", $C73)</t>
        </r>
      </text>
    </comment>
    <comment ref="BZ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"IQ_OTHER_INTAN", $C73)</t>
        </r>
      </text>
    </comment>
    <comment ref="CA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"IQ_LOANS_RECEIV_LT", $C73)</t>
        </r>
      </text>
    </comment>
    <comment ref="CB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"IQ_DEF_TAX_ASSETS_LT", $C73)</t>
        </r>
      </text>
    </comment>
    <comment ref="CC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"IQ_OTHER_LT_ASSETS", $C73)</t>
        </r>
      </text>
    </comment>
    <comment ref="CD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"IQ_TOTAL_ASSETS", $C73)</t>
        </r>
      </text>
    </comment>
    <comment ref="CF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"IQ_AP", $C73)</t>
        </r>
      </text>
    </comment>
    <comment ref="CG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"IQ_AE", $C73)</t>
        </r>
      </text>
    </comment>
    <comment ref="CH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"IQ_ST_DEBT", $C73)</t>
        </r>
      </text>
    </comment>
    <comment ref="CI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"IQ_CURRENT_PORT_DEBT", $C73)</t>
        </r>
      </text>
    </comment>
    <comment ref="CJ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"IQ_CURRENT_PORT_LEASES", $C73)</t>
        </r>
      </text>
    </comment>
    <comment ref="CK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"IQ_INC_TAX_PAY_CURRENT", $C73)</t>
        </r>
      </text>
    </comment>
    <comment ref="CL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"IQ_OTHER_CL_SUPPL", $C73)</t>
        </r>
      </text>
    </comment>
    <comment ref="CM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"IQ_TOTAL_CL", $C73)</t>
        </r>
      </text>
    </comment>
    <comment ref="CN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"IQ_LT_DEBT", $C73)</t>
        </r>
      </text>
    </comment>
    <comment ref="CO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"IQ_CAPITAL_LEASES", $C73)</t>
        </r>
      </text>
    </comment>
    <comment ref="CP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"IQ_PENSION", $C73)</t>
        </r>
      </text>
    </comment>
    <comment ref="CQ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"IQ_DEF_TAX_LIAB_LT", $C73)</t>
        </r>
      </text>
    </comment>
    <comment ref="CR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"IQ_OTHER_LIAB_LT", $C73)</t>
        </r>
      </text>
    </comment>
    <comment ref="CS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"IQ_TOTAL_LIAB", $C73)</t>
        </r>
      </text>
    </comment>
    <comment ref="CT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"IQ_COMMON", $C73)</t>
        </r>
      </text>
    </comment>
    <comment ref="CU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"IQ_APIC", $C73)</t>
        </r>
      </text>
    </comment>
    <comment ref="CV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"IQ_RE", $C73)</t>
        </r>
      </text>
    </comment>
    <comment ref="CW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"IQ_TREASURY", $C73)</t>
        </r>
      </text>
    </comment>
    <comment ref="CX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"IQ_OTHER_EQUITY", $C73)</t>
        </r>
      </text>
    </comment>
    <comment ref="CY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"IQ_TOTAL_COMMON_EQUITY", $C73)</t>
        </r>
      </text>
    </comment>
    <comment ref="CZ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"IQ_MINORITY_INTEREST", $C73)</t>
        </r>
      </text>
    </comment>
    <comment ref="DA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"IQ_TOTAL_EQUITY", $C73)</t>
        </r>
      </text>
    </comment>
    <comment ref="DB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"IQ_TOTAL_LIAB_EQUITY", $C73)</t>
        </r>
      </text>
    </comment>
    <comment ref="DD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"IQ_TOTAL_OUTSTANDING_FILING_DATE", $C73)</t>
        </r>
      </text>
    </comment>
    <comment ref="DE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"IQ_TOTAL_OUTSTANDING_BS_DATE", $C73)</t>
        </r>
      </text>
    </comment>
    <comment ref="DF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"IQ_BV_SHARE", $C73)</t>
        </r>
      </text>
    </comment>
    <comment ref="DG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"IQ_TOTAL_DEBT", $C73)</t>
        </r>
      </text>
    </comment>
    <comment ref="DH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"IQ_NET_DEBT", $C73)</t>
        </r>
      </text>
    </comment>
    <comment ref="DI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"IQ_DEBT_EQUIV_NET_PBO", $C73)</t>
        </r>
      </text>
    </comment>
    <comment ref="DJ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"IQ_DEBT_EQUIV_OPER_LEASE", $C73)</t>
        </r>
      </text>
    </comment>
    <comment ref="DK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"IQ_MINORITY_INTEREST_TOTAL", $C73)</t>
        </r>
      </text>
    </comment>
    <comment ref="DL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"IQ_EQUITY_METHOD", $C73)</t>
        </r>
      </text>
    </comment>
    <comment ref="DM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"IQ_RAW_INV", $C73)</t>
        </r>
      </text>
    </comment>
    <comment ref="DN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"IQ_WIP_INV", $C73)</t>
        </r>
      </text>
    </comment>
    <comment ref="DO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"IQ_FINISHED_INV", $C73)</t>
        </r>
      </text>
    </comment>
    <comment ref="DP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"IQ_LAND", $C73)</t>
        </r>
      </text>
    </comment>
    <comment ref="DQ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"IQ_BUILDINGS", $C73)</t>
        </r>
      </text>
    </comment>
    <comment ref="DR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"IQ_MACHINERY", $C73)</t>
        </r>
      </text>
    </comment>
    <comment ref="DS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"IQ_CIP", $C73)</t>
        </r>
      </text>
    </comment>
    <comment ref="DT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"IQ_FULL_TIME", $C73)</t>
        </r>
      </text>
    </comment>
    <comment ref="DU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"IQ_PART_TIME", $C73)</t>
        </r>
      </text>
    </comment>
    <comment ref="DW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"IQ_NI_CF", $C73)</t>
        </r>
      </text>
    </comment>
    <comment ref="DX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"IQ_DA_SUPPL_CF", $C73)</t>
        </r>
      </text>
    </comment>
    <comment ref="DY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"IQ_GW_INTAN_AMORT_CF", $C73)</t>
        </r>
      </text>
    </comment>
    <comment ref="DZ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"IQ_DA_CF", $C73)</t>
        </r>
      </text>
    </comment>
    <comment ref="EA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"IQ_MINORITY_INTEREST_CF", $C73)</t>
        </r>
      </text>
    </comment>
    <comment ref="EB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"IQ_GAIN_ASSETS_CF", $C73)</t>
        </r>
      </text>
    </comment>
    <comment ref="EC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"IQ_GAIN_INVEST_CF", $C73)</t>
        </r>
      </text>
    </comment>
    <comment ref="ED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"IQ_ASSET_WRITEDOWN_CF", $C73)</t>
        </r>
      </text>
    </comment>
    <comment ref="EE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"IQ_INC_EQUITY_CF", $C73)</t>
        </r>
      </text>
    </comment>
    <comment ref="EF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"IQ_PROV_BAD_DEBTS_CF", $C73)</t>
        </r>
      </text>
    </comment>
    <comment ref="EG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"IQ_OTHER_OPER_ACT", $C73)</t>
        </r>
      </text>
    </comment>
    <comment ref="EH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"IQ_CHANGE_AR", $C73)</t>
        </r>
      </text>
    </comment>
    <comment ref="EI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"IQ_CHANGE_INVENTORY", $C73)</t>
        </r>
      </text>
    </comment>
    <comment ref="EJ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"IQ_CHANGE_AP", $C73)</t>
        </r>
      </text>
    </comment>
    <comment ref="EK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"IQ_CHANGE_OTHER_NET_OPER_ASSETS", $C73)</t>
        </r>
      </text>
    </comment>
    <comment ref="EL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"IQ_CASH_OPER", $C73)</t>
        </r>
      </text>
    </comment>
    <comment ref="EM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"IQ_CAPEX", $C73)</t>
        </r>
      </text>
    </comment>
    <comment ref="EN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"IQ_SALE_PPE_CF", $C73)</t>
        </r>
      </text>
    </comment>
    <comment ref="EO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"IQ_CASH_ACQUIRE_CF", $C73)</t>
        </r>
      </text>
    </comment>
    <comment ref="EP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"IQ_DIVEST_CF", $C73)</t>
        </r>
      </text>
    </comment>
    <comment ref="EQ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"IQ_SALE_INTAN_CF", $C73)</t>
        </r>
      </text>
    </comment>
    <comment ref="ER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"IQ_INVEST_SECURITY_CF", $C73)</t>
        </r>
      </text>
    </comment>
    <comment ref="ES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"IQ_INVEST_LOANS_CF", $C73)</t>
        </r>
      </text>
    </comment>
    <comment ref="ET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"IQ_OTHER_INVEST_ACT_SUPPL", $C73)</t>
        </r>
      </text>
    </comment>
    <comment ref="EU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"IQ_CASH_INVEST", $C73)</t>
        </r>
      </text>
    </comment>
    <comment ref="EV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"IQ_ST_DEBT_ISSUED", $C73)</t>
        </r>
      </text>
    </comment>
    <comment ref="EW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"IQ_LT_DEBT_ISSUED", $C73)</t>
        </r>
      </text>
    </comment>
    <comment ref="EX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"IQ_TOTAL_DEBT_ISSUED", $C73)</t>
        </r>
      </text>
    </comment>
    <comment ref="EY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"IQ_ST_DEBT_REPAID", $C73)</t>
        </r>
      </text>
    </comment>
    <comment ref="EZ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"IQ_LT_DEBT_REPAID", $C73)</t>
        </r>
      </text>
    </comment>
    <comment ref="FA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"IQ_TOTAL_DEBT_REPAID", $C73)</t>
        </r>
      </text>
    </comment>
    <comment ref="FB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"IQ_COMMON_ISSUED", $C73)</t>
        </r>
      </text>
    </comment>
    <comment ref="FC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"IQ_COMMON_REP", $C73)</t>
        </r>
      </text>
    </comment>
    <comment ref="FD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"IQ_COMMON_DIV_CF", $C73)</t>
        </r>
      </text>
    </comment>
    <comment ref="FE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"IQ_COMMON_PREF_DIV_CF", $C73)</t>
        </r>
      </text>
    </comment>
    <comment ref="FF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"IQ_TOTAL_DIV_PAID_CF", $C73)</t>
        </r>
      </text>
    </comment>
    <comment ref="FG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"IQ_SPECIAL_DIV_CF", $C73)</t>
        </r>
      </text>
    </comment>
    <comment ref="FH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"IQ_OTHER_FINANCE_ACT_SUPPL", $C73)</t>
        </r>
      </text>
    </comment>
    <comment ref="FI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"IQ_CASH_FINAN", $C73)</t>
        </r>
      </text>
    </comment>
    <comment ref="FJ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"IQ_FX", $C73)</t>
        </r>
      </text>
    </comment>
    <comment ref="FK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"IQ_NET_CHANGE", $C73)</t>
        </r>
      </text>
    </comment>
    <comment ref="FM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"IQ_CASH_INTEREST", $C73)</t>
        </r>
      </text>
    </comment>
    <comment ref="FN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"IQ_CASH_TAXES", $C73)</t>
        </r>
      </text>
    </comment>
    <comment ref="FO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"IQ_LEVERED_FCF", $C73)</t>
        </r>
      </text>
    </comment>
    <comment ref="FP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"IQ_UNLEVERED_FCF", $C73)</t>
        </r>
      </text>
    </comment>
    <comment ref="FQ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"IQ_CHANGE_NET_WORKING_CAPITAL", $C73)</t>
        </r>
      </text>
    </comment>
    <comment ref="FR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"IQ_NET_DEBT_ISSUED", $C73)</t>
        </r>
      </text>
    </comment>
    <comment ref="FS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"IQ_FILING_CURRENCY", $C73)</t>
        </r>
      </text>
    </comment>
    <comment ref="FT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"IQ_PERIODDATE_IS", $C73)</t>
        </r>
      </text>
    </comment>
    <comment ref="FU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"IQ_PERIODLENGTH_IS", $C73)</t>
        </r>
      </text>
    </comment>
    <comment ref="FV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"IQ_MARKETCAP", $FT73)</t>
        </r>
      </text>
    </comment>
    <comment ref="FW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"IQ_CUSTOM_BETA", $FT73)</t>
        </r>
      </text>
    </comment>
    <comment ref="FX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"IQ_BETA_5YR", $FT73)</t>
        </r>
      </text>
    </comment>
    <comment ref="FY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"IQ_BETA_2YR", $FT73)</t>
        </r>
      </text>
    </comment>
    <comment ref="FZ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"IQ_BETA_1YR", $FT73)</t>
        </r>
      </text>
    </comment>
    <comment ref="GC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=CIQ(B73, "IQ_CUSTOM_BETA", "-104W", FT73, , "^TOPIX", "JPY", "H")</t>
        </r>
      </text>
    </comment>
    <comment ref="GD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=CIQ(B73, "IQ_CUSTOM_BETA", "-104W", FT73, , "^N225", "JPY", "H")</t>
        </r>
      </text>
    </comment>
    <comment ref="E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"IQ_REV", $C74)</t>
        </r>
      </text>
    </comment>
    <comment ref="F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"IQ_OTHER_REV", $C74)</t>
        </r>
      </text>
    </comment>
    <comment ref="G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"IQ_TOTAL_REV", $C74)</t>
        </r>
      </text>
    </comment>
    <comment ref="H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"IQ_COGS", $C74)</t>
        </r>
      </text>
    </comment>
    <comment ref="I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"IQ_GP", $C74)</t>
        </r>
      </text>
    </comment>
    <comment ref="J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"IQ_SGA_SUPPL", $C74)</t>
        </r>
      </text>
    </comment>
    <comment ref="K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"IQ_PROV_BAD_DEBTS", $C74)</t>
        </r>
      </text>
    </comment>
    <comment ref="L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"IQ_RD_EXP", $C74)</t>
        </r>
      </text>
    </comment>
    <comment ref="M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"IQ_DA_SUPPL", $C74)</t>
        </r>
      </text>
    </comment>
    <comment ref="N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"IQ_GW_INTAN_AMORT", $C74)</t>
        </r>
      </text>
    </comment>
    <comment ref="O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"IQ_OTHER_OPER", $C74)</t>
        </r>
      </text>
    </comment>
    <comment ref="P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"IQ_TOTAL_OTHER_OPER", $C74)</t>
        </r>
      </text>
    </comment>
    <comment ref="Q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"IQ_OPER_INC", $C74)</t>
        </r>
      </text>
    </comment>
    <comment ref="R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"IQ_INTEREST_EXP", $C74)</t>
        </r>
      </text>
    </comment>
    <comment ref="S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"IQ_INTEREST_INVEST_INC", $C74)</t>
        </r>
      </text>
    </comment>
    <comment ref="T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"IQ_NET_INTEREST_EXP", $C74)</t>
        </r>
      </text>
    </comment>
    <comment ref="U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"IQ_INC_EQUITY", $C74)</t>
        </r>
      </text>
    </comment>
    <comment ref="V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"IQ_CURRENCY_GAIN", $C74)</t>
        </r>
      </text>
    </comment>
    <comment ref="W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"IQ_OTHER_NON_OPER_EXP_SUPPL", $C74)</t>
        </r>
      </text>
    </comment>
    <comment ref="X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"IQ_EBT_EXCL", $C74)</t>
        </r>
      </text>
    </comment>
    <comment ref="Y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"IQ_IMPAIRMENT_GW", $C74)</t>
        </r>
      </text>
    </comment>
    <comment ref="Z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"IQ_GAIN_INVEST", $C74)</t>
        </r>
      </text>
    </comment>
    <comment ref="AA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"IQ_GAIN_ASSETS", $C74)</t>
        </r>
      </text>
    </comment>
    <comment ref="AB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"IQ_ASSET_WRITEDOWN", $C74)</t>
        </r>
      </text>
    </comment>
    <comment ref="AC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"IQ_OTHER_UNUSUAL_SUPPL", $C74)</t>
        </r>
      </text>
    </comment>
    <comment ref="AD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"IQ_EBT", $C74)</t>
        </r>
      </text>
    </comment>
    <comment ref="AE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"IQ_INC_TAX", $C74)</t>
        </r>
      </text>
    </comment>
    <comment ref="AF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"IQ_EARNING_CO", $C74)</t>
        </r>
      </text>
    </comment>
    <comment ref="AG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"IQ_DO", $C74)</t>
        </r>
      </text>
    </comment>
    <comment ref="AH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"IQ_EXTRA_ACC_ITEMS", $C74)</t>
        </r>
      </text>
    </comment>
    <comment ref="AI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"IQ_NI_COMPANY", $C74)</t>
        </r>
      </text>
    </comment>
    <comment ref="AJ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"IQ_MINORITY_INTEREST_IS", $C74)</t>
        </r>
      </text>
    </comment>
    <comment ref="AK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"IQ_NI", $C74)</t>
        </r>
      </text>
    </comment>
    <comment ref="AL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"IQ_PREF_DIV_OTHER", $C74)</t>
        </r>
      </text>
    </comment>
    <comment ref="AN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"IQ_BASIC_EPS_INCL", $C74)</t>
        </r>
      </text>
    </comment>
    <comment ref="AO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"IQ_BASIC_EPS_EXCL", $C74)</t>
        </r>
      </text>
    </comment>
    <comment ref="AP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"IQ_BASIC_WEIGHT", $C74)</t>
        </r>
      </text>
    </comment>
    <comment ref="AQ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"IQ_DILUT_EPS_INCL", $C74)</t>
        </r>
      </text>
    </comment>
    <comment ref="AR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"IQ_DILUT_EPS_EXCL", $C74)</t>
        </r>
      </text>
    </comment>
    <comment ref="AS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"IQ_DILUT_WEIGHT", $C74)</t>
        </r>
      </text>
    </comment>
    <comment ref="AT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"IQ_DIV_SHARE", $C74)</t>
        </r>
      </text>
    </comment>
    <comment ref="AU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=-CIQ($B74, "IQ_TOTAL_DIV_PAID_CF", $C74)/CIQ($B74, "IQ_NI", $C74)</t>
        </r>
      </text>
    </comment>
    <comment ref="AW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"IQ_EBITDA", $C74)</t>
        </r>
      </text>
    </comment>
    <comment ref="AX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"IQ_EBITA", $C74)</t>
        </r>
      </text>
    </comment>
    <comment ref="AY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"IQ_EBIT", $C74)</t>
        </r>
      </text>
    </comment>
    <comment ref="AZ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"IQ_EFFECT_TAX_RATE", $C74)/100</t>
        </r>
      </text>
    </comment>
    <comment ref="BA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"IQ_PERIODDATE_IS", $C74)</t>
        </r>
      </text>
    </comment>
    <comment ref="BC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"IQ_ADVERTISING", $C74)</t>
        </r>
      </text>
    </comment>
    <comment ref="BD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"IQ_SALES_MARKETING", $C74)</t>
        </r>
      </text>
    </comment>
    <comment ref="BE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"IQ_GA_EXP", $C74)</t>
        </r>
      </text>
    </comment>
    <comment ref="BF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"IQ_RD_EXP_FN", $C74)</t>
        </r>
      </text>
    </comment>
    <comment ref="BG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"IQ_NET_RENTAL_EXP", $C74)</t>
        </r>
      </text>
    </comment>
    <comment ref="BH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"IQ_IMPUT_OPER_LEASE_INT_EXP", $C74)</t>
        </r>
      </text>
    </comment>
    <comment ref="BI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"IQ_IMPUT_OPER_LEASE_DEPR", $C74)</t>
        </r>
      </text>
    </comment>
    <comment ref="BL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"IQ_CASH_EQUIV", $C74)</t>
        </r>
      </text>
    </comment>
    <comment ref="BM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"IQ_ST_INVEST", $C74)</t>
        </r>
      </text>
    </comment>
    <comment ref="BN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"IQ_CASH_ST_INVEST", $C74)</t>
        </r>
      </text>
    </comment>
    <comment ref="BO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"IQ_AR", $C74)</t>
        </r>
      </text>
    </comment>
    <comment ref="BP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"IQ_TOTAL_RECEIV", $C74)</t>
        </r>
      </text>
    </comment>
    <comment ref="BQ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"IQ_INVENTORY", $C74)</t>
        </r>
      </text>
    </comment>
    <comment ref="BR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"IQ_DEF_TAX_ASSETS_CURRENT", $C74)</t>
        </r>
      </text>
    </comment>
    <comment ref="BS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"IQ_OTHER_CA_SUPPL", $C74)</t>
        </r>
      </text>
    </comment>
    <comment ref="BT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"IQ_TOTAL_CA", $C74)</t>
        </r>
      </text>
    </comment>
    <comment ref="BU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"IQ_GPPE", $C74)</t>
        </r>
      </text>
    </comment>
    <comment ref="BV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"IQ_AD", $C74)</t>
        </r>
      </text>
    </comment>
    <comment ref="BW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"IQ_NPPE", $C74)</t>
        </r>
      </text>
    </comment>
    <comment ref="BX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"IQ_LT_INVEST", $C74)</t>
        </r>
      </text>
    </comment>
    <comment ref="BY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"IQ_GW", $C74)</t>
        </r>
      </text>
    </comment>
    <comment ref="BZ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"IQ_OTHER_INTAN", $C74)</t>
        </r>
      </text>
    </comment>
    <comment ref="CA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"IQ_LOANS_RECEIV_LT", $C74)</t>
        </r>
      </text>
    </comment>
    <comment ref="CB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"IQ_DEF_TAX_ASSETS_LT", $C74)</t>
        </r>
      </text>
    </comment>
    <comment ref="CC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"IQ_OTHER_LT_ASSETS", $C74)</t>
        </r>
      </text>
    </comment>
    <comment ref="CD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"IQ_TOTAL_ASSETS", $C74)</t>
        </r>
      </text>
    </comment>
    <comment ref="CF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"IQ_AP", $C74)</t>
        </r>
      </text>
    </comment>
    <comment ref="CG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"IQ_AE", $C74)</t>
        </r>
      </text>
    </comment>
    <comment ref="CH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"IQ_ST_DEBT", $C74)</t>
        </r>
      </text>
    </comment>
    <comment ref="CI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"IQ_CURRENT_PORT_DEBT", $C74)</t>
        </r>
      </text>
    </comment>
    <comment ref="CJ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"IQ_CURRENT_PORT_LEASES", $C74)</t>
        </r>
      </text>
    </comment>
    <comment ref="CK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"IQ_INC_TAX_PAY_CURRENT", $C74)</t>
        </r>
      </text>
    </comment>
    <comment ref="CL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"IQ_OTHER_CL_SUPPL", $C74)</t>
        </r>
      </text>
    </comment>
    <comment ref="CM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"IQ_TOTAL_CL", $C74)</t>
        </r>
      </text>
    </comment>
    <comment ref="CN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"IQ_LT_DEBT", $C74)</t>
        </r>
      </text>
    </comment>
    <comment ref="CO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"IQ_CAPITAL_LEASES", $C74)</t>
        </r>
      </text>
    </comment>
    <comment ref="CP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"IQ_PENSION", $C74)</t>
        </r>
      </text>
    </comment>
    <comment ref="CQ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"IQ_DEF_TAX_LIAB_LT", $C74)</t>
        </r>
      </text>
    </comment>
    <comment ref="CR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"IQ_OTHER_LIAB_LT", $C74)</t>
        </r>
      </text>
    </comment>
    <comment ref="CS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"IQ_TOTAL_LIAB", $C74)</t>
        </r>
      </text>
    </comment>
    <comment ref="CT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"IQ_COMMON", $C74)</t>
        </r>
      </text>
    </comment>
    <comment ref="CU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"IQ_APIC", $C74)</t>
        </r>
      </text>
    </comment>
    <comment ref="CV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"IQ_RE", $C74)</t>
        </r>
      </text>
    </comment>
    <comment ref="CW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"IQ_TREASURY", $C74)</t>
        </r>
      </text>
    </comment>
    <comment ref="CX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"IQ_OTHER_EQUITY", $C74)</t>
        </r>
      </text>
    </comment>
    <comment ref="CY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"IQ_TOTAL_COMMON_EQUITY", $C74)</t>
        </r>
      </text>
    </comment>
    <comment ref="CZ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"IQ_MINORITY_INTEREST", $C74)</t>
        </r>
      </text>
    </comment>
    <comment ref="DA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"IQ_TOTAL_EQUITY", $C74)</t>
        </r>
      </text>
    </comment>
    <comment ref="DB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"IQ_TOTAL_LIAB_EQUITY", $C74)</t>
        </r>
      </text>
    </comment>
    <comment ref="DD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"IQ_TOTAL_OUTSTANDING_FILING_DATE", $C74)</t>
        </r>
      </text>
    </comment>
    <comment ref="DE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"IQ_TOTAL_OUTSTANDING_BS_DATE", $C74)</t>
        </r>
      </text>
    </comment>
    <comment ref="DF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"IQ_BV_SHARE", $C74)</t>
        </r>
      </text>
    </comment>
    <comment ref="DG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"IQ_TOTAL_DEBT", $C74)</t>
        </r>
      </text>
    </comment>
    <comment ref="DH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"IQ_NET_DEBT", $C74)</t>
        </r>
      </text>
    </comment>
    <comment ref="DI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"IQ_DEBT_EQUIV_NET_PBO", $C74)</t>
        </r>
      </text>
    </comment>
    <comment ref="DJ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"IQ_DEBT_EQUIV_OPER_LEASE", $C74)</t>
        </r>
      </text>
    </comment>
    <comment ref="DK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"IQ_MINORITY_INTEREST_TOTAL", $C74)</t>
        </r>
      </text>
    </comment>
    <comment ref="DL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"IQ_EQUITY_METHOD", $C74)</t>
        </r>
      </text>
    </comment>
    <comment ref="DM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"IQ_RAW_INV", $C74)</t>
        </r>
      </text>
    </comment>
    <comment ref="DN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"IQ_WIP_INV", $C74)</t>
        </r>
      </text>
    </comment>
    <comment ref="DO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"IQ_FINISHED_INV", $C74)</t>
        </r>
      </text>
    </comment>
    <comment ref="DP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"IQ_LAND", $C74)</t>
        </r>
      </text>
    </comment>
    <comment ref="DQ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"IQ_BUILDINGS", $C74)</t>
        </r>
      </text>
    </comment>
    <comment ref="DR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"IQ_MACHINERY", $C74)</t>
        </r>
      </text>
    </comment>
    <comment ref="DS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"IQ_CIP", $C74)</t>
        </r>
      </text>
    </comment>
    <comment ref="DT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"IQ_FULL_TIME", $C74)</t>
        </r>
      </text>
    </comment>
    <comment ref="DU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"IQ_PART_TIME", $C74)</t>
        </r>
      </text>
    </comment>
    <comment ref="DW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"IQ_NI_CF", $C74)</t>
        </r>
      </text>
    </comment>
    <comment ref="DX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"IQ_DA_SUPPL_CF", $C74)</t>
        </r>
      </text>
    </comment>
    <comment ref="DY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"IQ_GW_INTAN_AMORT_CF", $C74)</t>
        </r>
      </text>
    </comment>
    <comment ref="DZ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"IQ_DA_CF", $C74)</t>
        </r>
      </text>
    </comment>
    <comment ref="EA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"IQ_MINORITY_INTEREST_CF", $C74)</t>
        </r>
      </text>
    </comment>
    <comment ref="EB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"IQ_GAIN_ASSETS_CF", $C74)</t>
        </r>
      </text>
    </comment>
    <comment ref="EC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"IQ_GAIN_INVEST_CF", $C74)</t>
        </r>
      </text>
    </comment>
    <comment ref="ED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"IQ_ASSET_WRITEDOWN_CF", $C74)</t>
        </r>
      </text>
    </comment>
    <comment ref="EE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"IQ_INC_EQUITY_CF", $C74)</t>
        </r>
      </text>
    </comment>
    <comment ref="EF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"IQ_PROV_BAD_DEBTS_CF", $C74)</t>
        </r>
      </text>
    </comment>
    <comment ref="EG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"IQ_OTHER_OPER_ACT", $C74)</t>
        </r>
      </text>
    </comment>
    <comment ref="EH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"IQ_CHANGE_AR", $C74)</t>
        </r>
      </text>
    </comment>
    <comment ref="EI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"IQ_CHANGE_INVENTORY", $C74)</t>
        </r>
      </text>
    </comment>
    <comment ref="EJ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"IQ_CHANGE_AP", $C74)</t>
        </r>
      </text>
    </comment>
    <comment ref="EK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"IQ_CHANGE_OTHER_NET_OPER_ASSETS", $C74)</t>
        </r>
      </text>
    </comment>
    <comment ref="EL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"IQ_CASH_OPER", $C74)</t>
        </r>
      </text>
    </comment>
    <comment ref="EM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"IQ_CAPEX", $C74)</t>
        </r>
      </text>
    </comment>
    <comment ref="EN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"IQ_SALE_PPE_CF", $C74)</t>
        </r>
      </text>
    </comment>
    <comment ref="EO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"IQ_CASH_ACQUIRE_CF", $C74)</t>
        </r>
      </text>
    </comment>
    <comment ref="EP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"IQ_DIVEST_CF", $C74)</t>
        </r>
      </text>
    </comment>
    <comment ref="EQ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"IQ_SALE_INTAN_CF", $C74)</t>
        </r>
      </text>
    </comment>
    <comment ref="ER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"IQ_INVEST_SECURITY_CF", $C74)</t>
        </r>
      </text>
    </comment>
    <comment ref="ES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"IQ_INVEST_LOANS_CF", $C74)</t>
        </r>
      </text>
    </comment>
    <comment ref="ET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"IQ_OTHER_INVEST_ACT_SUPPL", $C74)</t>
        </r>
      </text>
    </comment>
    <comment ref="EU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"IQ_CASH_INVEST", $C74)</t>
        </r>
      </text>
    </comment>
    <comment ref="EV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"IQ_ST_DEBT_ISSUED", $C74)</t>
        </r>
      </text>
    </comment>
    <comment ref="EW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"IQ_LT_DEBT_ISSUED", $C74)</t>
        </r>
      </text>
    </comment>
    <comment ref="EX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"IQ_TOTAL_DEBT_ISSUED", $C74)</t>
        </r>
      </text>
    </comment>
    <comment ref="EY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"IQ_ST_DEBT_REPAID", $C74)</t>
        </r>
      </text>
    </comment>
    <comment ref="EZ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"IQ_LT_DEBT_REPAID", $C74)</t>
        </r>
      </text>
    </comment>
    <comment ref="FA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"IQ_TOTAL_DEBT_REPAID", $C74)</t>
        </r>
      </text>
    </comment>
    <comment ref="FB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"IQ_COMMON_ISSUED", $C74)</t>
        </r>
      </text>
    </comment>
    <comment ref="FC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"IQ_COMMON_REP", $C74)</t>
        </r>
      </text>
    </comment>
    <comment ref="FD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"IQ_COMMON_DIV_CF", $C74)</t>
        </r>
      </text>
    </comment>
    <comment ref="FE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"IQ_COMMON_PREF_DIV_CF", $C74)</t>
        </r>
      </text>
    </comment>
    <comment ref="FF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"IQ_TOTAL_DIV_PAID_CF", $C74)</t>
        </r>
      </text>
    </comment>
    <comment ref="FG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"IQ_SPECIAL_DIV_CF", $C74)</t>
        </r>
      </text>
    </comment>
    <comment ref="FH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"IQ_OTHER_FINANCE_ACT_SUPPL", $C74)</t>
        </r>
      </text>
    </comment>
    <comment ref="FI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"IQ_CASH_FINAN", $C74)</t>
        </r>
      </text>
    </comment>
    <comment ref="FJ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"IQ_FX", $C74)</t>
        </r>
      </text>
    </comment>
    <comment ref="FK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"IQ_NET_CHANGE", $C74)</t>
        </r>
      </text>
    </comment>
    <comment ref="FM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"IQ_CASH_INTEREST", $C74)</t>
        </r>
      </text>
    </comment>
    <comment ref="FN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"IQ_CASH_TAXES", $C74)</t>
        </r>
      </text>
    </comment>
    <comment ref="FO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"IQ_LEVERED_FCF", $C74)</t>
        </r>
      </text>
    </comment>
    <comment ref="FP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"IQ_UNLEVERED_FCF", $C74)</t>
        </r>
      </text>
    </comment>
    <comment ref="FQ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"IQ_CHANGE_NET_WORKING_CAPITAL", $C74)</t>
        </r>
      </text>
    </comment>
    <comment ref="FR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"IQ_NET_DEBT_ISSUED", $C74)</t>
        </r>
      </text>
    </comment>
    <comment ref="FS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"IQ_FILING_CURRENCY", $C74)</t>
        </r>
      </text>
    </comment>
    <comment ref="FT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"IQ_PERIODDATE_IS", $C74)</t>
        </r>
      </text>
    </comment>
    <comment ref="FU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"IQ_PERIODLENGTH_IS", $C74)</t>
        </r>
      </text>
    </comment>
    <comment ref="FV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"IQ_MARKETCAP", $FT74)</t>
        </r>
      </text>
    </comment>
    <comment ref="FW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"IQ_CUSTOM_BETA", $FT74)</t>
        </r>
      </text>
    </comment>
    <comment ref="FX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"IQ_BETA_5YR", $FT74)</t>
        </r>
      </text>
    </comment>
    <comment ref="FY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"IQ_BETA_2YR", $FT74)</t>
        </r>
      </text>
    </comment>
    <comment ref="FZ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"IQ_BETA_1YR", $FT74)</t>
        </r>
      </text>
    </comment>
    <comment ref="GC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=CIQ(B74, "IQ_CUSTOM_BETA", "-104W", FT74, , "^TOPIX", "JPY", "H")</t>
        </r>
      </text>
    </comment>
    <comment ref="GD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=CIQ(B74, "IQ_CUSTOM_BETA", "-104W", FT74, , "^N225", "JPY", "H")</t>
        </r>
      </text>
    </comment>
    <comment ref="E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"IQ_REV", $C75)</t>
        </r>
      </text>
    </comment>
    <comment ref="F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"IQ_OTHER_REV", $C75)</t>
        </r>
      </text>
    </comment>
    <comment ref="G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"IQ_TOTAL_REV", $C75)</t>
        </r>
      </text>
    </comment>
    <comment ref="H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"IQ_COGS", $C75)</t>
        </r>
      </text>
    </comment>
    <comment ref="I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"IQ_GP", $C75)</t>
        </r>
      </text>
    </comment>
    <comment ref="J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"IQ_SGA_SUPPL", $C75)</t>
        </r>
      </text>
    </comment>
    <comment ref="K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"IQ_PROV_BAD_DEBTS", $C75)</t>
        </r>
      </text>
    </comment>
    <comment ref="L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"IQ_RD_EXP", $C75)</t>
        </r>
      </text>
    </comment>
    <comment ref="M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"IQ_DA_SUPPL", $C75)</t>
        </r>
      </text>
    </comment>
    <comment ref="N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"IQ_GW_INTAN_AMORT", $C75)</t>
        </r>
      </text>
    </comment>
    <comment ref="O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"IQ_OTHER_OPER", $C75)</t>
        </r>
      </text>
    </comment>
    <comment ref="P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"IQ_TOTAL_OTHER_OPER", $C75)</t>
        </r>
      </text>
    </comment>
    <comment ref="Q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"IQ_OPER_INC", $C75)</t>
        </r>
      </text>
    </comment>
    <comment ref="R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"IQ_INTEREST_EXP", $C75)</t>
        </r>
      </text>
    </comment>
    <comment ref="S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"IQ_INTEREST_INVEST_INC", $C75)</t>
        </r>
      </text>
    </comment>
    <comment ref="T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"IQ_NET_INTEREST_EXP", $C75)</t>
        </r>
      </text>
    </comment>
    <comment ref="U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"IQ_INC_EQUITY", $C75)</t>
        </r>
      </text>
    </comment>
    <comment ref="V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"IQ_CURRENCY_GAIN", $C75)</t>
        </r>
      </text>
    </comment>
    <comment ref="W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"IQ_OTHER_NON_OPER_EXP_SUPPL", $C75)</t>
        </r>
      </text>
    </comment>
    <comment ref="X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"IQ_EBT_EXCL", $C75)</t>
        </r>
      </text>
    </comment>
    <comment ref="Y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"IQ_IMPAIRMENT_GW", $C75)</t>
        </r>
      </text>
    </comment>
    <comment ref="Z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"IQ_GAIN_INVEST", $C75)</t>
        </r>
      </text>
    </comment>
    <comment ref="AA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"IQ_GAIN_ASSETS", $C75)</t>
        </r>
      </text>
    </comment>
    <comment ref="AB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"IQ_ASSET_WRITEDOWN", $C75)</t>
        </r>
      </text>
    </comment>
    <comment ref="AC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"IQ_OTHER_UNUSUAL_SUPPL", $C75)</t>
        </r>
      </text>
    </comment>
    <comment ref="AD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"IQ_EBT", $C75)</t>
        </r>
      </text>
    </comment>
    <comment ref="AE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"IQ_INC_TAX", $C75)</t>
        </r>
      </text>
    </comment>
    <comment ref="AF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"IQ_EARNING_CO", $C75)</t>
        </r>
      </text>
    </comment>
    <comment ref="AG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"IQ_DO", $C75)</t>
        </r>
      </text>
    </comment>
    <comment ref="AH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"IQ_EXTRA_ACC_ITEMS", $C75)</t>
        </r>
      </text>
    </comment>
    <comment ref="AI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"IQ_NI_COMPANY", $C75)</t>
        </r>
      </text>
    </comment>
    <comment ref="AJ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"IQ_MINORITY_INTEREST_IS", $C75)</t>
        </r>
      </text>
    </comment>
    <comment ref="AK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"IQ_NI", $C75)</t>
        </r>
      </text>
    </comment>
    <comment ref="AL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"IQ_PREF_DIV_OTHER", $C75)</t>
        </r>
      </text>
    </comment>
    <comment ref="AN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"IQ_BASIC_EPS_INCL", $C75)</t>
        </r>
      </text>
    </comment>
    <comment ref="AO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"IQ_BASIC_EPS_EXCL", $C75)</t>
        </r>
      </text>
    </comment>
    <comment ref="AP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"IQ_BASIC_WEIGHT", $C75)</t>
        </r>
      </text>
    </comment>
    <comment ref="AQ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"IQ_DILUT_EPS_INCL", $C75)</t>
        </r>
      </text>
    </comment>
    <comment ref="AR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"IQ_DILUT_EPS_EXCL", $C75)</t>
        </r>
      </text>
    </comment>
    <comment ref="AS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"IQ_DILUT_WEIGHT", $C75)</t>
        </r>
      </text>
    </comment>
    <comment ref="AT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"IQ_DIV_SHARE", $C75)</t>
        </r>
      </text>
    </comment>
    <comment ref="AU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=-CIQ($B75, "IQ_TOTAL_DIV_PAID_CF", $C75)/CIQ($B75, "IQ_NI", $C75)</t>
        </r>
      </text>
    </comment>
    <comment ref="AW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"IQ_EBITDA", $C75)</t>
        </r>
      </text>
    </comment>
    <comment ref="AX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"IQ_EBITA", $C75)</t>
        </r>
      </text>
    </comment>
    <comment ref="AY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"IQ_EBIT", $C75)</t>
        </r>
      </text>
    </comment>
    <comment ref="AZ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"IQ_EFFECT_TAX_RATE", $C75)/100</t>
        </r>
      </text>
    </comment>
    <comment ref="BA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"IQ_PERIODDATE_IS", $C75)</t>
        </r>
      </text>
    </comment>
    <comment ref="BC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"IQ_ADVERTISING", $C75)</t>
        </r>
      </text>
    </comment>
    <comment ref="BD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"IQ_SALES_MARKETING", $C75)</t>
        </r>
      </text>
    </comment>
    <comment ref="BE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"IQ_GA_EXP", $C75)</t>
        </r>
      </text>
    </comment>
    <comment ref="BF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"IQ_RD_EXP_FN", $C75)</t>
        </r>
      </text>
    </comment>
    <comment ref="BG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"IQ_NET_RENTAL_EXP", $C75)</t>
        </r>
      </text>
    </comment>
    <comment ref="BH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"IQ_IMPUT_OPER_LEASE_INT_EXP", $C75)</t>
        </r>
      </text>
    </comment>
    <comment ref="BI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"IQ_IMPUT_OPER_LEASE_DEPR", $C75)</t>
        </r>
      </text>
    </comment>
    <comment ref="BL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"IQ_CASH_EQUIV", $C75)</t>
        </r>
      </text>
    </comment>
    <comment ref="BM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"IQ_ST_INVEST", $C75)</t>
        </r>
      </text>
    </comment>
    <comment ref="BN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"IQ_CASH_ST_INVEST", $C75)</t>
        </r>
      </text>
    </comment>
    <comment ref="BO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"IQ_AR", $C75)</t>
        </r>
      </text>
    </comment>
    <comment ref="BP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"IQ_TOTAL_RECEIV", $C75)</t>
        </r>
      </text>
    </comment>
    <comment ref="BQ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"IQ_INVENTORY", $C75)</t>
        </r>
      </text>
    </comment>
    <comment ref="BR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"IQ_DEF_TAX_ASSETS_CURRENT", $C75)</t>
        </r>
      </text>
    </comment>
    <comment ref="BS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"IQ_OTHER_CA_SUPPL", $C75)</t>
        </r>
      </text>
    </comment>
    <comment ref="BT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"IQ_TOTAL_CA", $C75)</t>
        </r>
      </text>
    </comment>
    <comment ref="BU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"IQ_GPPE", $C75)</t>
        </r>
      </text>
    </comment>
    <comment ref="BV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"IQ_AD", $C75)</t>
        </r>
      </text>
    </comment>
    <comment ref="BW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"IQ_NPPE", $C75)</t>
        </r>
      </text>
    </comment>
    <comment ref="BX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"IQ_LT_INVEST", $C75)</t>
        </r>
      </text>
    </comment>
    <comment ref="BY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"IQ_GW", $C75)</t>
        </r>
      </text>
    </comment>
    <comment ref="BZ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"IQ_OTHER_INTAN", $C75)</t>
        </r>
      </text>
    </comment>
    <comment ref="CA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"IQ_LOANS_RECEIV_LT", $C75)</t>
        </r>
      </text>
    </comment>
    <comment ref="CB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"IQ_DEF_TAX_ASSETS_LT", $C75)</t>
        </r>
      </text>
    </comment>
    <comment ref="CC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"IQ_OTHER_LT_ASSETS", $C75)</t>
        </r>
      </text>
    </comment>
    <comment ref="CD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"IQ_TOTAL_ASSETS", $C75)</t>
        </r>
      </text>
    </comment>
    <comment ref="CF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"IQ_AP", $C75)</t>
        </r>
      </text>
    </comment>
    <comment ref="CG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"IQ_AE", $C75)</t>
        </r>
      </text>
    </comment>
    <comment ref="CH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"IQ_ST_DEBT", $C75)</t>
        </r>
      </text>
    </comment>
    <comment ref="CI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"IQ_CURRENT_PORT_DEBT", $C75)</t>
        </r>
      </text>
    </comment>
    <comment ref="CJ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"IQ_CURRENT_PORT_LEASES", $C75)</t>
        </r>
      </text>
    </comment>
    <comment ref="CK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"IQ_INC_TAX_PAY_CURRENT", $C75)</t>
        </r>
      </text>
    </comment>
    <comment ref="CL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"IQ_OTHER_CL_SUPPL", $C75)</t>
        </r>
      </text>
    </comment>
    <comment ref="CM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"IQ_TOTAL_CL", $C75)</t>
        </r>
      </text>
    </comment>
    <comment ref="CN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"IQ_LT_DEBT", $C75)</t>
        </r>
      </text>
    </comment>
    <comment ref="CO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"IQ_CAPITAL_LEASES", $C75)</t>
        </r>
      </text>
    </comment>
    <comment ref="CP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"IQ_PENSION", $C75)</t>
        </r>
      </text>
    </comment>
    <comment ref="CQ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"IQ_DEF_TAX_LIAB_LT", $C75)</t>
        </r>
      </text>
    </comment>
    <comment ref="CR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"IQ_OTHER_LIAB_LT", $C75)</t>
        </r>
      </text>
    </comment>
    <comment ref="CS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"IQ_TOTAL_LIAB", $C75)</t>
        </r>
      </text>
    </comment>
    <comment ref="CT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"IQ_COMMON", $C75)</t>
        </r>
      </text>
    </comment>
    <comment ref="CU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"IQ_APIC", $C75)</t>
        </r>
      </text>
    </comment>
    <comment ref="CV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"IQ_RE", $C75)</t>
        </r>
      </text>
    </comment>
    <comment ref="CW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"IQ_TREASURY", $C75)</t>
        </r>
      </text>
    </comment>
    <comment ref="CX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"IQ_OTHER_EQUITY", $C75)</t>
        </r>
      </text>
    </comment>
    <comment ref="CY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"IQ_TOTAL_COMMON_EQUITY", $C75)</t>
        </r>
      </text>
    </comment>
    <comment ref="CZ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"IQ_MINORITY_INTEREST", $C75)</t>
        </r>
      </text>
    </comment>
    <comment ref="DA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"IQ_TOTAL_EQUITY", $C75)</t>
        </r>
      </text>
    </comment>
    <comment ref="DB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"IQ_TOTAL_LIAB_EQUITY", $C75)</t>
        </r>
      </text>
    </comment>
    <comment ref="DD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"IQ_TOTAL_OUTSTANDING_FILING_DATE", $C75)</t>
        </r>
      </text>
    </comment>
    <comment ref="DE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"IQ_TOTAL_OUTSTANDING_BS_DATE", $C75)</t>
        </r>
      </text>
    </comment>
    <comment ref="DF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"IQ_BV_SHARE", $C75)</t>
        </r>
      </text>
    </comment>
    <comment ref="DG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"IQ_TOTAL_DEBT", $C75)</t>
        </r>
      </text>
    </comment>
    <comment ref="DH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"IQ_NET_DEBT", $C75)</t>
        </r>
      </text>
    </comment>
    <comment ref="DI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"IQ_DEBT_EQUIV_NET_PBO", $C75)</t>
        </r>
      </text>
    </comment>
    <comment ref="DJ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"IQ_DEBT_EQUIV_OPER_LEASE", $C75)</t>
        </r>
      </text>
    </comment>
    <comment ref="DK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"IQ_MINORITY_INTEREST_TOTAL", $C75)</t>
        </r>
      </text>
    </comment>
    <comment ref="DL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"IQ_EQUITY_METHOD", $C75)</t>
        </r>
      </text>
    </comment>
    <comment ref="DM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"IQ_RAW_INV", $C75)</t>
        </r>
      </text>
    </comment>
    <comment ref="DN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"IQ_WIP_INV", $C75)</t>
        </r>
      </text>
    </comment>
    <comment ref="DO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"IQ_FINISHED_INV", $C75)</t>
        </r>
      </text>
    </comment>
    <comment ref="DP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"IQ_LAND", $C75)</t>
        </r>
      </text>
    </comment>
    <comment ref="DQ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"IQ_BUILDINGS", $C75)</t>
        </r>
      </text>
    </comment>
    <comment ref="DR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"IQ_MACHINERY", $C75)</t>
        </r>
      </text>
    </comment>
    <comment ref="DS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"IQ_CIP", $C75)</t>
        </r>
      </text>
    </comment>
    <comment ref="DT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"IQ_FULL_TIME", $C75)</t>
        </r>
      </text>
    </comment>
    <comment ref="DU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"IQ_PART_TIME", $C75)</t>
        </r>
      </text>
    </comment>
    <comment ref="DW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"IQ_NI_CF", $C75)</t>
        </r>
      </text>
    </comment>
    <comment ref="DX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"IQ_DA_SUPPL_CF", $C75)</t>
        </r>
      </text>
    </comment>
    <comment ref="DY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"IQ_GW_INTAN_AMORT_CF", $C75)</t>
        </r>
      </text>
    </comment>
    <comment ref="DZ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"IQ_DA_CF", $C75)</t>
        </r>
      </text>
    </comment>
    <comment ref="EA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"IQ_MINORITY_INTEREST_CF", $C75)</t>
        </r>
      </text>
    </comment>
    <comment ref="EB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"IQ_GAIN_ASSETS_CF", $C75)</t>
        </r>
      </text>
    </comment>
    <comment ref="EC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"IQ_GAIN_INVEST_CF", $C75)</t>
        </r>
      </text>
    </comment>
    <comment ref="ED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"IQ_ASSET_WRITEDOWN_CF", $C75)</t>
        </r>
      </text>
    </comment>
    <comment ref="EE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"IQ_INC_EQUITY_CF", $C75)</t>
        </r>
      </text>
    </comment>
    <comment ref="EF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"IQ_PROV_BAD_DEBTS_CF", $C75)</t>
        </r>
      </text>
    </comment>
    <comment ref="EG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"IQ_OTHER_OPER_ACT", $C75)</t>
        </r>
      </text>
    </comment>
    <comment ref="EH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"IQ_CHANGE_AR", $C75)</t>
        </r>
      </text>
    </comment>
    <comment ref="EI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"IQ_CHANGE_INVENTORY", $C75)</t>
        </r>
      </text>
    </comment>
    <comment ref="EJ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"IQ_CHANGE_AP", $C75)</t>
        </r>
      </text>
    </comment>
    <comment ref="EK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"IQ_CHANGE_OTHER_NET_OPER_ASSETS", $C75)</t>
        </r>
      </text>
    </comment>
    <comment ref="EL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"IQ_CASH_OPER", $C75)</t>
        </r>
      </text>
    </comment>
    <comment ref="EM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"IQ_CAPEX", $C75)</t>
        </r>
      </text>
    </comment>
    <comment ref="EN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"IQ_SALE_PPE_CF", $C75)</t>
        </r>
      </text>
    </comment>
    <comment ref="EO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"IQ_CASH_ACQUIRE_CF", $C75)</t>
        </r>
      </text>
    </comment>
    <comment ref="EP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"IQ_DIVEST_CF", $C75)</t>
        </r>
      </text>
    </comment>
    <comment ref="EQ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"IQ_SALE_INTAN_CF", $C75)</t>
        </r>
      </text>
    </comment>
    <comment ref="ER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"IQ_INVEST_SECURITY_CF", $C75)</t>
        </r>
      </text>
    </comment>
    <comment ref="ES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"IQ_INVEST_LOANS_CF", $C75)</t>
        </r>
      </text>
    </comment>
    <comment ref="ET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"IQ_OTHER_INVEST_ACT_SUPPL", $C75)</t>
        </r>
      </text>
    </comment>
    <comment ref="EU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"IQ_CASH_INVEST", $C75)</t>
        </r>
      </text>
    </comment>
    <comment ref="EV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"IQ_ST_DEBT_ISSUED", $C75)</t>
        </r>
      </text>
    </comment>
    <comment ref="EW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"IQ_LT_DEBT_ISSUED", $C75)</t>
        </r>
      </text>
    </comment>
    <comment ref="EX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"IQ_TOTAL_DEBT_ISSUED", $C75)</t>
        </r>
      </text>
    </comment>
    <comment ref="EY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"IQ_ST_DEBT_REPAID", $C75)</t>
        </r>
      </text>
    </comment>
    <comment ref="EZ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"IQ_LT_DEBT_REPAID", $C75)</t>
        </r>
      </text>
    </comment>
    <comment ref="FA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"IQ_TOTAL_DEBT_REPAID", $C75)</t>
        </r>
      </text>
    </comment>
    <comment ref="FB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"IQ_COMMON_ISSUED", $C75)</t>
        </r>
      </text>
    </comment>
    <comment ref="FC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"IQ_COMMON_REP", $C75)</t>
        </r>
      </text>
    </comment>
    <comment ref="FD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"IQ_COMMON_DIV_CF", $C75)</t>
        </r>
      </text>
    </comment>
    <comment ref="FE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"IQ_COMMON_PREF_DIV_CF", $C75)</t>
        </r>
      </text>
    </comment>
    <comment ref="FF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"IQ_TOTAL_DIV_PAID_CF", $C75)</t>
        </r>
      </text>
    </comment>
    <comment ref="FG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"IQ_SPECIAL_DIV_CF", $C75)</t>
        </r>
      </text>
    </comment>
    <comment ref="FH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"IQ_OTHER_FINANCE_ACT_SUPPL", $C75)</t>
        </r>
      </text>
    </comment>
    <comment ref="FI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"IQ_CASH_FINAN", $C75)</t>
        </r>
      </text>
    </comment>
    <comment ref="FJ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"IQ_FX", $C75)</t>
        </r>
      </text>
    </comment>
    <comment ref="FK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"IQ_NET_CHANGE", $C75)</t>
        </r>
      </text>
    </comment>
    <comment ref="FM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"IQ_CASH_INTEREST", $C75)</t>
        </r>
      </text>
    </comment>
    <comment ref="FN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"IQ_CASH_TAXES", $C75)</t>
        </r>
      </text>
    </comment>
    <comment ref="FO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"IQ_LEVERED_FCF", $C75)</t>
        </r>
      </text>
    </comment>
    <comment ref="FP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"IQ_UNLEVERED_FCF", $C75)</t>
        </r>
      </text>
    </comment>
    <comment ref="FQ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"IQ_CHANGE_NET_WORKING_CAPITAL", $C75)</t>
        </r>
      </text>
    </comment>
    <comment ref="FR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"IQ_NET_DEBT_ISSUED", $C75)</t>
        </r>
      </text>
    </comment>
    <comment ref="FS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"IQ_FILING_CURRENCY", $C75)</t>
        </r>
      </text>
    </comment>
    <comment ref="FT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"IQ_PERIODDATE_IS", $C75)</t>
        </r>
      </text>
    </comment>
    <comment ref="FU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"IQ_PERIODLENGTH_IS", $C75)</t>
        </r>
      </text>
    </comment>
    <comment ref="FV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"IQ_MARKETCAP", $FT75)</t>
        </r>
      </text>
    </comment>
    <comment ref="FW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"IQ_CUSTOM_BETA", $FT75)</t>
        </r>
      </text>
    </comment>
    <comment ref="FX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"IQ_BETA_5YR", $FT75)</t>
        </r>
      </text>
    </comment>
    <comment ref="FY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"IQ_BETA_2YR", $FT75)</t>
        </r>
      </text>
    </comment>
    <comment ref="FZ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"IQ_BETA_1YR", $FT75)</t>
        </r>
      </text>
    </comment>
    <comment ref="GC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=CIQ(B75, "IQ_CUSTOM_BETA", "-104W", FT75, , "^TOPIX", "JPY", "H")</t>
        </r>
      </text>
    </comment>
    <comment ref="GD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=CIQ(B75, "IQ_CUSTOM_BETA", "-104W", FT75, , "^N225", "JPY", "H")</t>
        </r>
      </text>
    </comment>
    <comment ref="E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"IQ_REV", $C76)</t>
        </r>
      </text>
    </comment>
    <comment ref="F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"IQ_OTHER_REV", $C76)</t>
        </r>
      </text>
    </comment>
    <comment ref="G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"IQ_TOTAL_REV", $C76)</t>
        </r>
      </text>
    </comment>
    <comment ref="H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"IQ_COGS", $C76)</t>
        </r>
      </text>
    </comment>
    <comment ref="I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"IQ_GP", $C76)</t>
        </r>
      </text>
    </comment>
    <comment ref="J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"IQ_SGA_SUPPL", $C76)</t>
        </r>
      </text>
    </comment>
    <comment ref="K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"IQ_PROV_BAD_DEBTS", $C76)</t>
        </r>
      </text>
    </comment>
    <comment ref="L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"IQ_RD_EXP", $C76)</t>
        </r>
      </text>
    </comment>
    <comment ref="M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"IQ_DA_SUPPL", $C76)</t>
        </r>
      </text>
    </comment>
    <comment ref="N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"IQ_GW_INTAN_AMORT", $C76)</t>
        </r>
      </text>
    </comment>
    <comment ref="O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"IQ_OTHER_OPER", $C76)</t>
        </r>
      </text>
    </comment>
    <comment ref="P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"IQ_TOTAL_OTHER_OPER", $C76)</t>
        </r>
      </text>
    </comment>
    <comment ref="Q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"IQ_OPER_INC", $C76)</t>
        </r>
      </text>
    </comment>
    <comment ref="R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"IQ_INTEREST_EXP", $C76)</t>
        </r>
      </text>
    </comment>
    <comment ref="S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"IQ_INTEREST_INVEST_INC", $C76)</t>
        </r>
      </text>
    </comment>
    <comment ref="T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"IQ_NET_INTEREST_EXP", $C76)</t>
        </r>
      </text>
    </comment>
    <comment ref="U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"IQ_INC_EQUITY", $C76)</t>
        </r>
      </text>
    </comment>
    <comment ref="V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"IQ_CURRENCY_GAIN", $C76)</t>
        </r>
      </text>
    </comment>
    <comment ref="W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"IQ_OTHER_NON_OPER_EXP_SUPPL", $C76)</t>
        </r>
      </text>
    </comment>
    <comment ref="X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"IQ_EBT_EXCL", $C76)</t>
        </r>
      </text>
    </comment>
    <comment ref="Y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"IQ_IMPAIRMENT_GW", $C76)</t>
        </r>
      </text>
    </comment>
    <comment ref="Z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"IQ_GAIN_INVEST", $C76)</t>
        </r>
      </text>
    </comment>
    <comment ref="AA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"IQ_GAIN_ASSETS", $C76)</t>
        </r>
      </text>
    </comment>
    <comment ref="AB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"IQ_ASSET_WRITEDOWN", $C76)</t>
        </r>
      </text>
    </comment>
    <comment ref="AC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"IQ_OTHER_UNUSUAL_SUPPL", $C76)</t>
        </r>
      </text>
    </comment>
    <comment ref="AD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"IQ_EBT", $C76)</t>
        </r>
      </text>
    </comment>
    <comment ref="AE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"IQ_INC_TAX", $C76)</t>
        </r>
      </text>
    </comment>
    <comment ref="AF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"IQ_EARNING_CO", $C76)</t>
        </r>
      </text>
    </comment>
    <comment ref="AG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"IQ_DO", $C76)</t>
        </r>
      </text>
    </comment>
    <comment ref="AH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"IQ_EXTRA_ACC_ITEMS", $C76)</t>
        </r>
      </text>
    </comment>
    <comment ref="AI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"IQ_NI_COMPANY", $C76)</t>
        </r>
      </text>
    </comment>
    <comment ref="AJ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"IQ_MINORITY_INTEREST_IS", $C76)</t>
        </r>
      </text>
    </comment>
    <comment ref="AK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"IQ_NI", $C76)</t>
        </r>
      </text>
    </comment>
    <comment ref="AL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"IQ_PREF_DIV_OTHER", $C76)</t>
        </r>
      </text>
    </comment>
    <comment ref="AN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"IQ_BASIC_EPS_INCL", $C76)</t>
        </r>
      </text>
    </comment>
    <comment ref="AO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"IQ_BASIC_EPS_EXCL", $C76)</t>
        </r>
      </text>
    </comment>
    <comment ref="AP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"IQ_BASIC_WEIGHT", $C76)</t>
        </r>
      </text>
    </comment>
    <comment ref="AQ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"IQ_DILUT_EPS_INCL", $C76)</t>
        </r>
      </text>
    </comment>
    <comment ref="AR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"IQ_DILUT_EPS_EXCL", $C76)</t>
        </r>
      </text>
    </comment>
    <comment ref="AS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"IQ_DILUT_WEIGHT", $C76)</t>
        </r>
      </text>
    </comment>
    <comment ref="AT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"IQ_DIV_SHARE", $C76)</t>
        </r>
      </text>
    </comment>
    <comment ref="AU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=-CIQ($B76, "IQ_TOTAL_DIV_PAID_CF", $C76)/CIQ($B76, "IQ_NI", $C76)</t>
        </r>
      </text>
    </comment>
    <comment ref="AW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"IQ_EBITDA", $C76)</t>
        </r>
      </text>
    </comment>
    <comment ref="AX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"IQ_EBITA", $C76)</t>
        </r>
      </text>
    </comment>
    <comment ref="AY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"IQ_EBIT", $C76)</t>
        </r>
      </text>
    </comment>
    <comment ref="AZ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"IQ_EFFECT_TAX_RATE", $C76)/100</t>
        </r>
      </text>
    </comment>
    <comment ref="BA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"IQ_PERIODDATE_IS", $C76)</t>
        </r>
      </text>
    </comment>
    <comment ref="BC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"IQ_ADVERTISING", $C76)</t>
        </r>
      </text>
    </comment>
    <comment ref="BD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"IQ_SALES_MARKETING", $C76)</t>
        </r>
      </text>
    </comment>
    <comment ref="BE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"IQ_GA_EXP", $C76)</t>
        </r>
      </text>
    </comment>
    <comment ref="BF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"IQ_RD_EXP_FN", $C76)</t>
        </r>
      </text>
    </comment>
    <comment ref="BG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"IQ_NET_RENTAL_EXP", $C76)</t>
        </r>
      </text>
    </comment>
    <comment ref="BH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"IQ_IMPUT_OPER_LEASE_INT_EXP", $C76)</t>
        </r>
      </text>
    </comment>
    <comment ref="BI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"IQ_IMPUT_OPER_LEASE_DEPR", $C76)</t>
        </r>
      </text>
    </comment>
    <comment ref="BL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"IQ_CASH_EQUIV", $C76)</t>
        </r>
      </text>
    </comment>
    <comment ref="BM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"IQ_ST_INVEST", $C76)</t>
        </r>
      </text>
    </comment>
    <comment ref="BN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"IQ_CASH_ST_INVEST", $C76)</t>
        </r>
      </text>
    </comment>
    <comment ref="BO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"IQ_AR", $C76)</t>
        </r>
      </text>
    </comment>
    <comment ref="BP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"IQ_TOTAL_RECEIV", $C76)</t>
        </r>
      </text>
    </comment>
    <comment ref="BQ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"IQ_INVENTORY", $C76)</t>
        </r>
      </text>
    </comment>
    <comment ref="BR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"IQ_DEF_TAX_ASSETS_CURRENT", $C76)</t>
        </r>
      </text>
    </comment>
    <comment ref="BS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"IQ_OTHER_CA_SUPPL", $C76)</t>
        </r>
      </text>
    </comment>
    <comment ref="BT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"IQ_TOTAL_CA", $C76)</t>
        </r>
      </text>
    </comment>
    <comment ref="BU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"IQ_GPPE", $C76)</t>
        </r>
      </text>
    </comment>
    <comment ref="BV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"IQ_AD", $C76)</t>
        </r>
      </text>
    </comment>
    <comment ref="BW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"IQ_NPPE", $C76)</t>
        </r>
      </text>
    </comment>
    <comment ref="BX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"IQ_LT_INVEST", $C76)</t>
        </r>
      </text>
    </comment>
    <comment ref="BY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"IQ_GW", $C76)</t>
        </r>
      </text>
    </comment>
    <comment ref="BZ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"IQ_OTHER_INTAN", $C76)</t>
        </r>
      </text>
    </comment>
    <comment ref="CA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"IQ_LOANS_RECEIV_LT", $C76)</t>
        </r>
      </text>
    </comment>
    <comment ref="CB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"IQ_DEF_TAX_ASSETS_LT", $C76)</t>
        </r>
      </text>
    </comment>
    <comment ref="CC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"IQ_OTHER_LT_ASSETS", $C76)</t>
        </r>
      </text>
    </comment>
    <comment ref="CD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"IQ_TOTAL_ASSETS", $C76)</t>
        </r>
      </text>
    </comment>
    <comment ref="CF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"IQ_AP", $C76)</t>
        </r>
      </text>
    </comment>
    <comment ref="CG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"IQ_AE", $C76)</t>
        </r>
      </text>
    </comment>
    <comment ref="CH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"IQ_ST_DEBT", $C76)</t>
        </r>
      </text>
    </comment>
    <comment ref="CI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"IQ_CURRENT_PORT_DEBT", $C76)</t>
        </r>
      </text>
    </comment>
    <comment ref="CJ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"IQ_CURRENT_PORT_LEASES", $C76)</t>
        </r>
      </text>
    </comment>
    <comment ref="CK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"IQ_INC_TAX_PAY_CURRENT", $C76)</t>
        </r>
      </text>
    </comment>
    <comment ref="CL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"IQ_OTHER_CL_SUPPL", $C76)</t>
        </r>
      </text>
    </comment>
    <comment ref="CM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"IQ_TOTAL_CL", $C76)</t>
        </r>
      </text>
    </comment>
    <comment ref="CN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"IQ_LT_DEBT", $C76)</t>
        </r>
      </text>
    </comment>
    <comment ref="CO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"IQ_CAPITAL_LEASES", $C76)</t>
        </r>
      </text>
    </comment>
    <comment ref="CP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"IQ_PENSION", $C76)</t>
        </r>
      </text>
    </comment>
    <comment ref="CQ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"IQ_DEF_TAX_LIAB_LT", $C76)</t>
        </r>
      </text>
    </comment>
    <comment ref="CR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"IQ_OTHER_LIAB_LT", $C76)</t>
        </r>
      </text>
    </comment>
    <comment ref="CS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"IQ_TOTAL_LIAB", $C76)</t>
        </r>
      </text>
    </comment>
    <comment ref="CT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"IQ_COMMON", $C76)</t>
        </r>
      </text>
    </comment>
    <comment ref="CU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"IQ_APIC", $C76)</t>
        </r>
      </text>
    </comment>
    <comment ref="CV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"IQ_RE", $C76)</t>
        </r>
      </text>
    </comment>
    <comment ref="CW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"IQ_TREASURY", $C76)</t>
        </r>
      </text>
    </comment>
    <comment ref="CX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"IQ_OTHER_EQUITY", $C76)</t>
        </r>
      </text>
    </comment>
    <comment ref="CY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"IQ_TOTAL_COMMON_EQUITY", $C76)</t>
        </r>
      </text>
    </comment>
    <comment ref="CZ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"IQ_MINORITY_INTEREST", $C76)</t>
        </r>
      </text>
    </comment>
    <comment ref="DA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"IQ_TOTAL_EQUITY", $C76)</t>
        </r>
      </text>
    </comment>
    <comment ref="DB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"IQ_TOTAL_LIAB_EQUITY", $C76)</t>
        </r>
      </text>
    </comment>
    <comment ref="DD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"IQ_TOTAL_OUTSTANDING_FILING_DATE", $C76)</t>
        </r>
      </text>
    </comment>
    <comment ref="DE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"IQ_TOTAL_OUTSTANDING_BS_DATE", $C76)</t>
        </r>
      </text>
    </comment>
    <comment ref="DF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"IQ_BV_SHARE", $C76)</t>
        </r>
      </text>
    </comment>
    <comment ref="DG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"IQ_TOTAL_DEBT", $C76)</t>
        </r>
      </text>
    </comment>
    <comment ref="DH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"IQ_NET_DEBT", $C76)</t>
        </r>
      </text>
    </comment>
    <comment ref="DI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"IQ_DEBT_EQUIV_NET_PBO", $C76)</t>
        </r>
      </text>
    </comment>
    <comment ref="DJ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"IQ_DEBT_EQUIV_OPER_LEASE", $C76)</t>
        </r>
      </text>
    </comment>
    <comment ref="DK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"IQ_MINORITY_INTEREST_TOTAL", $C76)</t>
        </r>
      </text>
    </comment>
    <comment ref="DL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"IQ_EQUITY_METHOD", $C76)</t>
        </r>
      </text>
    </comment>
    <comment ref="DM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"IQ_RAW_INV", $C76)</t>
        </r>
      </text>
    </comment>
    <comment ref="DN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"IQ_WIP_INV", $C76)</t>
        </r>
      </text>
    </comment>
    <comment ref="DO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"IQ_FINISHED_INV", $C76)</t>
        </r>
      </text>
    </comment>
    <comment ref="DP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"IQ_LAND", $C76)</t>
        </r>
      </text>
    </comment>
    <comment ref="DQ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"IQ_BUILDINGS", $C76)</t>
        </r>
      </text>
    </comment>
    <comment ref="DR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"IQ_MACHINERY", $C76)</t>
        </r>
      </text>
    </comment>
    <comment ref="DS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"IQ_CIP", $C76)</t>
        </r>
      </text>
    </comment>
    <comment ref="DT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"IQ_FULL_TIME", $C76)</t>
        </r>
      </text>
    </comment>
    <comment ref="DU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"IQ_PART_TIME", $C76)</t>
        </r>
      </text>
    </comment>
    <comment ref="DW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"IQ_NI_CF", $C76)</t>
        </r>
      </text>
    </comment>
    <comment ref="DX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"IQ_DA_SUPPL_CF", $C76)</t>
        </r>
      </text>
    </comment>
    <comment ref="DY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"IQ_GW_INTAN_AMORT_CF", $C76)</t>
        </r>
      </text>
    </comment>
    <comment ref="DZ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"IQ_DA_CF", $C76)</t>
        </r>
      </text>
    </comment>
    <comment ref="EA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"IQ_MINORITY_INTEREST_CF", $C76)</t>
        </r>
      </text>
    </comment>
    <comment ref="EB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"IQ_GAIN_ASSETS_CF", $C76)</t>
        </r>
      </text>
    </comment>
    <comment ref="EC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"IQ_GAIN_INVEST_CF", $C76)</t>
        </r>
      </text>
    </comment>
    <comment ref="ED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"IQ_ASSET_WRITEDOWN_CF", $C76)</t>
        </r>
      </text>
    </comment>
    <comment ref="EE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"IQ_INC_EQUITY_CF", $C76)</t>
        </r>
      </text>
    </comment>
    <comment ref="EF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"IQ_PROV_BAD_DEBTS_CF", $C76)</t>
        </r>
      </text>
    </comment>
    <comment ref="EG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"IQ_OTHER_OPER_ACT", $C76)</t>
        </r>
      </text>
    </comment>
    <comment ref="EH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"IQ_CHANGE_AR", $C76)</t>
        </r>
      </text>
    </comment>
    <comment ref="EI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"IQ_CHANGE_INVENTORY", $C76)</t>
        </r>
      </text>
    </comment>
    <comment ref="EJ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"IQ_CHANGE_AP", $C76)</t>
        </r>
      </text>
    </comment>
    <comment ref="EK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"IQ_CHANGE_OTHER_NET_OPER_ASSETS", $C76)</t>
        </r>
      </text>
    </comment>
    <comment ref="EL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"IQ_CASH_OPER", $C76)</t>
        </r>
      </text>
    </comment>
    <comment ref="EM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"IQ_CAPEX", $C76)</t>
        </r>
      </text>
    </comment>
    <comment ref="EN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"IQ_SALE_PPE_CF", $C76)</t>
        </r>
      </text>
    </comment>
    <comment ref="EO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"IQ_CASH_ACQUIRE_CF", $C76)</t>
        </r>
      </text>
    </comment>
    <comment ref="EP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"IQ_DIVEST_CF", $C76)</t>
        </r>
      </text>
    </comment>
    <comment ref="EQ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"IQ_SALE_INTAN_CF", $C76)</t>
        </r>
      </text>
    </comment>
    <comment ref="ER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"IQ_INVEST_SECURITY_CF", $C76)</t>
        </r>
      </text>
    </comment>
    <comment ref="ES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"IQ_INVEST_LOANS_CF", $C76)</t>
        </r>
      </text>
    </comment>
    <comment ref="ET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"IQ_OTHER_INVEST_ACT_SUPPL", $C76)</t>
        </r>
      </text>
    </comment>
    <comment ref="EU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"IQ_CASH_INVEST", $C76)</t>
        </r>
      </text>
    </comment>
    <comment ref="EV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"IQ_ST_DEBT_ISSUED", $C76)</t>
        </r>
      </text>
    </comment>
    <comment ref="EW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"IQ_LT_DEBT_ISSUED", $C76)</t>
        </r>
      </text>
    </comment>
    <comment ref="EX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"IQ_TOTAL_DEBT_ISSUED", $C76)</t>
        </r>
      </text>
    </comment>
    <comment ref="EY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"IQ_ST_DEBT_REPAID", $C76)</t>
        </r>
      </text>
    </comment>
    <comment ref="EZ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"IQ_LT_DEBT_REPAID", $C76)</t>
        </r>
      </text>
    </comment>
    <comment ref="FA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"IQ_TOTAL_DEBT_REPAID", $C76)</t>
        </r>
      </text>
    </comment>
    <comment ref="FB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"IQ_COMMON_ISSUED", $C76)</t>
        </r>
      </text>
    </comment>
    <comment ref="FC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"IQ_COMMON_REP", $C76)</t>
        </r>
      </text>
    </comment>
    <comment ref="FD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"IQ_COMMON_DIV_CF", $C76)</t>
        </r>
      </text>
    </comment>
    <comment ref="FE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"IQ_COMMON_PREF_DIV_CF", $C76)</t>
        </r>
      </text>
    </comment>
    <comment ref="FF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"IQ_TOTAL_DIV_PAID_CF", $C76)</t>
        </r>
      </text>
    </comment>
    <comment ref="FG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"IQ_SPECIAL_DIV_CF", $C76)</t>
        </r>
      </text>
    </comment>
    <comment ref="FH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"IQ_OTHER_FINANCE_ACT_SUPPL", $C76)</t>
        </r>
      </text>
    </comment>
    <comment ref="FI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"IQ_CASH_FINAN", $C76)</t>
        </r>
      </text>
    </comment>
    <comment ref="FJ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"IQ_FX", $C76)</t>
        </r>
      </text>
    </comment>
    <comment ref="FK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"IQ_NET_CHANGE", $C76)</t>
        </r>
      </text>
    </comment>
    <comment ref="FM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"IQ_CASH_INTEREST", $C76)</t>
        </r>
      </text>
    </comment>
    <comment ref="FN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"IQ_CASH_TAXES", $C76)</t>
        </r>
      </text>
    </comment>
    <comment ref="FO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"IQ_LEVERED_FCF", $C76)</t>
        </r>
      </text>
    </comment>
    <comment ref="FP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"IQ_UNLEVERED_FCF", $C76)</t>
        </r>
      </text>
    </comment>
    <comment ref="FQ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"IQ_CHANGE_NET_WORKING_CAPITAL", $C76)</t>
        </r>
      </text>
    </comment>
    <comment ref="FR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"IQ_NET_DEBT_ISSUED", $C76)</t>
        </r>
      </text>
    </comment>
    <comment ref="FS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"IQ_FILING_CURRENCY", $C76)</t>
        </r>
      </text>
    </comment>
    <comment ref="FT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"IQ_PERIODDATE_IS", $C76)</t>
        </r>
      </text>
    </comment>
    <comment ref="FU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"IQ_PERIODLENGTH_IS", $C76)</t>
        </r>
      </text>
    </comment>
    <comment ref="FV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"IQ_MARKETCAP", $FT76)</t>
        </r>
      </text>
    </comment>
    <comment ref="FW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"IQ_CUSTOM_BETA", $FT76)</t>
        </r>
      </text>
    </comment>
    <comment ref="FX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"IQ_BETA_5YR", $FT76)</t>
        </r>
      </text>
    </comment>
    <comment ref="FY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"IQ_BETA_2YR", $FT76)</t>
        </r>
      </text>
    </comment>
    <comment ref="FZ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"IQ_BETA_1YR", $FT76)</t>
        </r>
      </text>
    </comment>
    <comment ref="GC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=CIQ(B76, "IQ_CUSTOM_BETA", "-104W", FT76, , "^TOPIX", "JPY", "H")</t>
        </r>
      </text>
    </comment>
    <comment ref="GD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=CIQ(B76, "IQ_CUSTOM_BETA", "-104W", FT76, , "^N225", "JPY", "H")</t>
        </r>
      </text>
    </comment>
    <comment ref="E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"IQ_REV", $C77)</t>
        </r>
      </text>
    </comment>
    <comment ref="F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"IQ_OTHER_REV", $C77)</t>
        </r>
      </text>
    </comment>
    <comment ref="G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"IQ_TOTAL_REV", $C77)</t>
        </r>
      </text>
    </comment>
    <comment ref="H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"IQ_COGS", $C77)</t>
        </r>
      </text>
    </comment>
    <comment ref="I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"IQ_GP", $C77)</t>
        </r>
      </text>
    </comment>
    <comment ref="J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"IQ_SGA_SUPPL", $C77)</t>
        </r>
      </text>
    </comment>
    <comment ref="K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"IQ_PROV_BAD_DEBTS", $C77)</t>
        </r>
      </text>
    </comment>
    <comment ref="L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"IQ_RD_EXP", $C77)</t>
        </r>
      </text>
    </comment>
    <comment ref="M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"IQ_DA_SUPPL", $C77)</t>
        </r>
      </text>
    </comment>
    <comment ref="N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"IQ_GW_INTAN_AMORT", $C77)</t>
        </r>
      </text>
    </comment>
    <comment ref="O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"IQ_OTHER_OPER", $C77)</t>
        </r>
      </text>
    </comment>
    <comment ref="P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"IQ_TOTAL_OTHER_OPER", $C77)</t>
        </r>
      </text>
    </comment>
    <comment ref="Q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"IQ_OPER_INC", $C77)</t>
        </r>
      </text>
    </comment>
    <comment ref="R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"IQ_INTEREST_EXP", $C77)</t>
        </r>
      </text>
    </comment>
    <comment ref="S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"IQ_INTEREST_INVEST_INC", $C77)</t>
        </r>
      </text>
    </comment>
    <comment ref="T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"IQ_NET_INTEREST_EXP", $C77)</t>
        </r>
      </text>
    </comment>
    <comment ref="U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"IQ_INC_EQUITY", $C77)</t>
        </r>
      </text>
    </comment>
    <comment ref="V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"IQ_CURRENCY_GAIN", $C77)</t>
        </r>
      </text>
    </comment>
    <comment ref="W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"IQ_OTHER_NON_OPER_EXP_SUPPL", $C77)</t>
        </r>
      </text>
    </comment>
    <comment ref="X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"IQ_EBT_EXCL", $C77)</t>
        </r>
      </text>
    </comment>
    <comment ref="Y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"IQ_IMPAIRMENT_GW", $C77)</t>
        </r>
      </text>
    </comment>
    <comment ref="Z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"IQ_GAIN_INVEST", $C77)</t>
        </r>
      </text>
    </comment>
    <comment ref="AA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"IQ_GAIN_ASSETS", $C77)</t>
        </r>
      </text>
    </comment>
    <comment ref="AB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"IQ_ASSET_WRITEDOWN", $C77)</t>
        </r>
      </text>
    </comment>
    <comment ref="AC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"IQ_OTHER_UNUSUAL_SUPPL", $C77)</t>
        </r>
      </text>
    </comment>
    <comment ref="AD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"IQ_EBT", $C77)</t>
        </r>
      </text>
    </comment>
    <comment ref="AE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"IQ_INC_TAX", $C77)</t>
        </r>
      </text>
    </comment>
    <comment ref="AF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"IQ_EARNING_CO", $C77)</t>
        </r>
      </text>
    </comment>
    <comment ref="AG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"IQ_DO", $C77)</t>
        </r>
      </text>
    </comment>
    <comment ref="AH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"IQ_EXTRA_ACC_ITEMS", $C77)</t>
        </r>
      </text>
    </comment>
    <comment ref="AI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"IQ_NI_COMPANY", $C77)</t>
        </r>
      </text>
    </comment>
    <comment ref="AJ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"IQ_MINORITY_INTEREST_IS", $C77)</t>
        </r>
      </text>
    </comment>
    <comment ref="AK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"IQ_NI", $C77)</t>
        </r>
      </text>
    </comment>
    <comment ref="AL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"IQ_PREF_DIV_OTHER", $C77)</t>
        </r>
      </text>
    </comment>
    <comment ref="AN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"IQ_BASIC_EPS_INCL", $C77)</t>
        </r>
      </text>
    </comment>
    <comment ref="AO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"IQ_BASIC_EPS_EXCL", $C77)</t>
        </r>
      </text>
    </comment>
    <comment ref="AP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"IQ_BASIC_WEIGHT", $C77)</t>
        </r>
      </text>
    </comment>
    <comment ref="AQ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"IQ_DILUT_EPS_INCL", $C77)</t>
        </r>
      </text>
    </comment>
    <comment ref="AR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"IQ_DILUT_EPS_EXCL", $C77)</t>
        </r>
      </text>
    </comment>
    <comment ref="AS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"IQ_DILUT_WEIGHT", $C77)</t>
        </r>
      </text>
    </comment>
    <comment ref="AT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"IQ_DIV_SHARE", $C77)</t>
        </r>
      </text>
    </comment>
    <comment ref="AU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=-CIQ($B77, "IQ_TOTAL_DIV_PAID_CF", $C77)/CIQ($B77, "IQ_NI", $C77)</t>
        </r>
      </text>
    </comment>
    <comment ref="AW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"IQ_EBITDA", $C77)</t>
        </r>
      </text>
    </comment>
    <comment ref="AX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"IQ_EBITA", $C77)</t>
        </r>
      </text>
    </comment>
    <comment ref="AY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"IQ_EBIT", $C77)</t>
        </r>
      </text>
    </comment>
    <comment ref="AZ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"IQ_EFFECT_TAX_RATE", $C77)/100</t>
        </r>
      </text>
    </comment>
    <comment ref="BA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"IQ_PERIODDATE_IS", $C77)</t>
        </r>
      </text>
    </comment>
    <comment ref="BC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"IQ_ADVERTISING", $C77)</t>
        </r>
      </text>
    </comment>
    <comment ref="BD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"IQ_SALES_MARKETING", $C77)</t>
        </r>
      </text>
    </comment>
    <comment ref="BE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"IQ_GA_EXP", $C77)</t>
        </r>
      </text>
    </comment>
    <comment ref="BF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"IQ_RD_EXP_FN", $C77)</t>
        </r>
      </text>
    </comment>
    <comment ref="BG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"IQ_NET_RENTAL_EXP", $C77)</t>
        </r>
      </text>
    </comment>
    <comment ref="BH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"IQ_IMPUT_OPER_LEASE_INT_EXP", $C77)</t>
        </r>
      </text>
    </comment>
    <comment ref="BI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"IQ_IMPUT_OPER_LEASE_DEPR", $C77)</t>
        </r>
      </text>
    </comment>
    <comment ref="BL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"IQ_CASH_EQUIV", $C77)</t>
        </r>
      </text>
    </comment>
    <comment ref="BM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"IQ_ST_INVEST", $C77)</t>
        </r>
      </text>
    </comment>
    <comment ref="BN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"IQ_CASH_ST_INVEST", $C77)</t>
        </r>
      </text>
    </comment>
    <comment ref="BO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"IQ_AR", $C77)</t>
        </r>
      </text>
    </comment>
    <comment ref="BP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"IQ_TOTAL_RECEIV", $C77)</t>
        </r>
      </text>
    </comment>
    <comment ref="BQ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"IQ_INVENTORY", $C77)</t>
        </r>
      </text>
    </comment>
    <comment ref="BR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"IQ_DEF_TAX_ASSETS_CURRENT", $C77)</t>
        </r>
      </text>
    </comment>
    <comment ref="BS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"IQ_OTHER_CA_SUPPL", $C77)</t>
        </r>
      </text>
    </comment>
    <comment ref="BT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"IQ_TOTAL_CA", $C77)</t>
        </r>
      </text>
    </comment>
    <comment ref="BU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"IQ_GPPE", $C77)</t>
        </r>
      </text>
    </comment>
    <comment ref="BV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"IQ_AD", $C77)</t>
        </r>
      </text>
    </comment>
    <comment ref="BW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"IQ_NPPE", $C77)</t>
        </r>
      </text>
    </comment>
    <comment ref="BX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"IQ_LT_INVEST", $C77)</t>
        </r>
      </text>
    </comment>
    <comment ref="BY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"IQ_GW", $C77)</t>
        </r>
      </text>
    </comment>
    <comment ref="BZ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"IQ_OTHER_INTAN", $C77)</t>
        </r>
      </text>
    </comment>
    <comment ref="CA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"IQ_LOANS_RECEIV_LT", $C77)</t>
        </r>
      </text>
    </comment>
    <comment ref="CB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"IQ_DEF_TAX_ASSETS_LT", $C77)</t>
        </r>
      </text>
    </comment>
    <comment ref="CC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"IQ_OTHER_LT_ASSETS", $C77)</t>
        </r>
      </text>
    </comment>
    <comment ref="CD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"IQ_TOTAL_ASSETS", $C77)</t>
        </r>
      </text>
    </comment>
    <comment ref="CF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"IQ_AP", $C77)</t>
        </r>
      </text>
    </comment>
    <comment ref="CG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"IQ_AE", $C77)</t>
        </r>
      </text>
    </comment>
    <comment ref="CH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"IQ_ST_DEBT", $C77)</t>
        </r>
      </text>
    </comment>
    <comment ref="CI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"IQ_CURRENT_PORT_DEBT", $C77)</t>
        </r>
      </text>
    </comment>
    <comment ref="CJ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"IQ_CURRENT_PORT_LEASES", $C77)</t>
        </r>
      </text>
    </comment>
    <comment ref="CK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"IQ_INC_TAX_PAY_CURRENT", $C77)</t>
        </r>
      </text>
    </comment>
    <comment ref="CL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"IQ_OTHER_CL_SUPPL", $C77)</t>
        </r>
      </text>
    </comment>
    <comment ref="CM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"IQ_TOTAL_CL", $C77)</t>
        </r>
      </text>
    </comment>
    <comment ref="CN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"IQ_LT_DEBT", $C77)</t>
        </r>
      </text>
    </comment>
    <comment ref="CO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"IQ_CAPITAL_LEASES", $C77)</t>
        </r>
      </text>
    </comment>
    <comment ref="CP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"IQ_PENSION", $C77)</t>
        </r>
      </text>
    </comment>
    <comment ref="CQ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"IQ_DEF_TAX_LIAB_LT", $C77)</t>
        </r>
      </text>
    </comment>
    <comment ref="CR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"IQ_OTHER_LIAB_LT", $C77)</t>
        </r>
      </text>
    </comment>
    <comment ref="CS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"IQ_TOTAL_LIAB", $C77)</t>
        </r>
      </text>
    </comment>
    <comment ref="CT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"IQ_COMMON", $C77)</t>
        </r>
      </text>
    </comment>
    <comment ref="CU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"IQ_APIC", $C77)</t>
        </r>
      </text>
    </comment>
    <comment ref="CV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"IQ_RE", $C77)</t>
        </r>
      </text>
    </comment>
    <comment ref="CW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"IQ_TREASURY", $C77)</t>
        </r>
      </text>
    </comment>
    <comment ref="CX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"IQ_OTHER_EQUITY", $C77)</t>
        </r>
      </text>
    </comment>
    <comment ref="CY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"IQ_TOTAL_COMMON_EQUITY", $C77)</t>
        </r>
      </text>
    </comment>
    <comment ref="CZ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"IQ_MINORITY_INTEREST", $C77)</t>
        </r>
      </text>
    </comment>
    <comment ref="DA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"IQ_TOTAL_EQUITY", $C77)</t>
        </r>
      </text>
    </comment>
    <comment ref="DB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"IQ_TOTAL_LIAB_EQUITY", $C77)</t>
        </r>
      </text>
    </comment>
    <comment ref="DD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"IQ_TOTAL_OUTSTANDING_FILING_DATE", $C77)</t>
        </r>
      </text>
    </comment>
    <comment ref="DE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"IQ_TOTAL_OUTSTANDING_BS_DATE", $C77)</t>
        </r>
      </text>
    </comment>
    <comment ref="DF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"IQ_BV_SHARE", $C77)</t>
        </r>
      </text>
    </comment>
    <comment ref="DG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"IQ_TOTAL_DEBT", $C77)</t>
        </r>
      </text>
    </comment>
    <comment ref="DH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"IQ_NET_DEBT", $C77)</t>
        </r>
      </text>
    </comment>
    <comment ref="DI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"IQ_DEBT_EQUIV_NET_PBO", $C77)</t>
        </r>
      </text>
    </comment>
    <comment ref="DJ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"IQ_DEBT_EQUIV_OPER_LEASE", $C77)</t>
        </r>
      </text>
    </comment>
    <comment ref="DK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"IQ_MINORITY_INTEREST_TOTAL", $C77)</t>
        </r>
      </text>
    </comment>
    <comment ref="DL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"IQ_EQUITY_METHOD", $C77)</t>
        </r>
      </text>
    </comment>
    <comment ref="DM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"IQ_RAW_INV", $C77)</t>
        </r>
      </text>
    </comment>
    <comment ref="DN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"IQ_WIP_INV", $C77)</t>
        </r>
      </text>
    </comment>
    <comment ref="DO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"IQ_FINISHED_INV", $C77)</t>
        </r>
      </text>
    </comment>
    <comment ref="DP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"IQ_LAND", $C77)</t>
        </r>
      </text>
    </comment>
    <comment ref="DQ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"IQ_BUILDINGS", $C77)</t>
        </r>
      </text>
    </comment>
    <comment ref="DR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"IQ_MACHINERY", $C77)</t>
        </r>
      </text>
    </comment>
    <comment ref="DS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"IQ_CIP", $C77)</t>
        </r>
      </text>
    </comment>
    <comment ref="DT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"IQ_FULL_TIME", $C77)</t>
        </r>
      </text>
    </comment>
    <comment ref="DU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"IQ_PART_TIME", $C77)</t>
        </r>
      </text>
    </comment>
    <comment ref="DW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"IQ_NI_CF", $C77)</t>
        </r>
      </text>
    </comment>
    <comment ref="DX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"IQ_DA_SUPPL_CF", $C77)</t>
        </r>
      </text>
    </comment>
    <comment ref="DY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"IQ_GW_INTAN_AMORT_CF", $C77)</t>
        </r>
      </text>
    </comment>
    <comment ref="DZ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"IQ_DA_CF", $C77)</t>
        </r>
      </text>
    </comment>
    <comment ref="EA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"IQ_MINORITY_INTEREST_CF", $C77)</t>
        </r>
      </text>
    </comment>
    <comment ref="EB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"IQ_GAIN_ASSETS_CF", $C77)</t>
        </r>
      </text>
    </comment>
    <comment ref="EC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"IQ_GAIN_INVEST_CF", $C77)</t>
        </r>
      </text>
    </comment>
    <comment ref="ED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"IQ_ASSET_WRITEDOWN_CF", $C77)</t>
        </r>
      </text>
    </comment>
    <comment ref="EE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"IQ_INC_EQUITY_CF", $C77)</t>
        </r>
      </text>
    </comment>
    <comment ref="EF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"IQ_PROV_BAD_DEBTS_CF", $C77)</t>
        </r>
      </text>
    </comment>
    <comment ref="EG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"IQ_OTHER_OPER_ACT", $C77)</t>
        </r>
      </text>
    </comment>
    <comment ref="EH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"IQ_CHANGE_AR", $C77)</t>
        </r>
      </text>
    </comment>
    <comment ref="EI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"IQ_CHANGE_INVENTORY", $C77)</t>
        </r>
      </text>
    </comment>
    <comment ref="EJ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"IQ_CHANGE_AP", $C77)</t>
        </r>
      </text>
    </comment>
    <comment ref="EK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"IQ_CHANGE_OTHER_NET_OPER_ASSETS", $C77)</t>
        </r>
      </text>
    </comment>
    <comment ref="EL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"IQ_CASH_OPER", $C77)</t>
        </r>
      </text>
    </comment>
    <comment ref="EM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"IQ_CAPEX", $C77)</t>
        </r>
      </text>
    </comment>
    <comment ref="EN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"IQ_SALE_PPE_CF", $C77)</t>
        </r>
      </text>
    </comment>
    <comment ref="EO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"IQ_CASH_ACQUIRE_CF", $C77)</t>
        </r>
      </text>
    </comment>
    <comment ref="EP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"IQ_DIVEST_CF", $C77)</t>
        </r>
      </text>
    </comment>
    <comment ref="EQ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"IQ_SALE_INTAN_CF", $C77)</t>
        </r>
      </text>
    </comment>
    <comment ref="ER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"IQ_INVEST_SECURITY_CF", $C77)</t>
        </r>
      </text>
    </comment>
    <comment ref="ES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"IQ_INVEST_LOANS_CF", $C77)</t>
        </r>
      </text>
    </comment>
    <comment ref="ET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"IQ_OTHER_INVEST_ACT_SUPPL", $C77)</t>
        </r>
      </text>
    </comment>
    <comment ref="EU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"IQ_CASH_INVEST", $C77)</t>
        </r>
      </text>
    </comment>
    <comment ref="EV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"IQ_ST_DEBT_ISSUED", $C77)</t>
        </r>
      </text>
    </comment>
    <comment ref="EW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"IQ_LT_DEBT_ISSUED", $C77)</t>
        </r>
      </text>
    </comment>
    <comment ref="EX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"IQ_TOTAL_DEBT_ISSUED", $C77)</t>
        </r>
      </text>
    </comment>
    <comment ref="EY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"IQ_ST_DEBT_REPAID", $C77)</t>
        </r>
      </text>
    </comment>
    <comment ref="EZ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"IQ_LT_DEBT_REPAID", $C77)</t>
        </r>
      </text>
    </comment>
    <comment ref="FA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"IQ_TOTAL_DEBT_REPAID", $C77)</t>
        </r>
      </text>
    </comment>
    <comment ref="FB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"IQ_COMMON_ISSUED", $C77)</t>
        </r>
      </text>
    </comment>
    <comment ref="FC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"IQ_COMMON_REP", $C77)</t>
        </r>
      </text>
    </comment>
    <comment ref="FD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"IQ_COMMON_DIV_CF", $C77)</t>
        </r>
      </text>
    </comment>
    <comment ref="FE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"IQ_COMMON_PREF_DIV_CF", $C77)</t>
        </r>
      </text>
    </comment>
    <comment ref="FF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"IQ_TOTAL_DIV_PAID_CF", $C77)</t>
        </r>
      </text>
    </comment>
    <comment ref="FG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"IQ_SPECIAL_DIV_CF", $C77)</t>
        </r>
      </text>
    </comment>
    <comment ref="FH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"IQ_OTHER_FINANCE_ACT_SUPPL", $C77)</t>
        </r>
      </text>
    </comment>
    <comment ref="FI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"IQ_CASH_FINAN", $C77)</t>
        </r>
      </text>
    </comment>
    <comment ref="FJ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"IQ_FX", $C77)</t>
        </r>
      </text>
    </comment>
    <comment ref="FK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"IQ_NET_CHANGE", $C77)</t>
        </r>
      </text>
    </comment>
    <comment ref="FM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"IQ_CASH_INTEREST", $C77)</t>
        </r>
      </text>
    </comment>
    <comment ref="FN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"IQ_CASH_TAXES", $C77)</t>
        </r>
      </text>
    </comment>
    <comment ref="FO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"IQ_LEVERED_FCF", $C77)</t>
        </r>
      </text>
    </comment>
    <comment ref="FP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"IQ_UNLEVERED_FCF", $C77)</t>
        </r>
      </text>
    </comment>
    <comment ref="FQ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"IQ_CHANGE_NET_WORKING_CAPITAL", $C77)</t>
        </r>
      </text>
    </comment>
    <comment ref="FR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"IQ_NET_DEBT_ISSUED", $C77)</t>
        </r>
      </text>
    </comment>
    <comment ref="FS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"IQ_FILING_CURRENCY", $C77)</t>
        </r>
      </text>
    </comment>
    <comment ref="FT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"IQ_PERIODDATE_IS", $C77)</t>
        </r>
      </text>
    </comment>
    <comment ref="FU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"IQ_PERIODLENGTH_IS", $C77)</t>
        </r>
      </text>
    </comment>
    <comment ref="FV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"IQ_MARKETCAP", $FT77)</t>
        </r>
      </text>
    </comment>
    <comment ref="FW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"IQ_CUSTOM_BETA", $FT77)</t>
        </r>
      </text>
    </comment>
    <comment ref="FX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"IQ_BETA_5YR", $FT77)</t>
        </r>
      </text>
    </comment>
    <comment ref="FY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"IQ_BETA_2YR", $FT77)</t>
        </r>
      </text>
    </comment>
    <comment ref="FZ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"IQ_BETA_1YR", $FT77)</t>
        </r>
      </text>
    </comment>
    <comment ref="GC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=CIQ(B77, "IQ_CUSTOM_BETA", "-104W", FT77, , "^TOPIX", "JPY", "H")</t>
        </r>
      </text>
    </comment>
    <comment ref="GD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=CIQ(B77, "IQ_CUSTOM_BETA", "-104W", FT77, , "^N225", "JPY", "H")</t>
        </r>
      </text>
    </comment>
    <comment ref="E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"IQ_REV", $C78)</t>
        </r>
      </text>
    </comment>
    <comment ref="F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"IQ_OTHER_REV", $C78)</t>
        </r>
      </text>
    </comment>
    <comment ref="G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"IQ_TOTAL_REV", $C78)</t>
        </r>
      </text>
    </comment>
    <comment ref="H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"IQ_COGS", $C78)</t>
        </r>
      </text>
    </comment>
    <comment ref="I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"IQ_GP", $C78)</t>
        </r>
      </text>
    </comment>
    <comment ref="J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"IQ_SGA_SUPPL", $C78)</t>
        </r>
      </text>
    </comment>
    <comment ref="K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"IQ_PROV_BAD_DEBTS", $C78)</t>
        </r>
      </text>
    </comment>
    <comment ref="L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"IQ_RD_EXP", $C78)</t>
        </r>
      </text>
    </comment>
    <comment ref="M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"IQ_DA_SUPPL", $C78)</t>
        </r>
      </text>
    </comment>
    <comment ref="N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"IQ_GW_INTAN_AMORT", $C78)</t>
        </r>
      </text>
    </comment>
    <comment ref="O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"IQ_OTHER_OPER", $C78)</t>
        </r>
      </text>
    </comment>
    <comment ref="P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"IQ_TOTAL_OTHER_OPER", $C78)</t>
        </r>
      </text>
    </comment>
    <comment ref="Q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"IQ_OPER_INC", $C78)</t>
        </r>
      </text>
    </comment>
    <comment ref="R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"IQ_INTEREST_EXP", $C78)</t>
        </r>
      </text>
    </comment>
    <comment ref="S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"IQ_INTEREST_INVEST_INC", $C78)</t>
        </r>
      </text>
    </comment>
    <comment ref="T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"IQ_NET_INTEREST_EXP", $C78)</t>
        </r>
      </text>
    </comment>
    <comment ref="U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"IQ_INC_EQUITY", $C78)</t>
        </r>
      </text>
    </comment>
    <comment ref="V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"IQ_CURRENCY_GAIN", $C78)</t>
        </r>
      </text>
    </comment>
    <comment ref="W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"IQ_OTHER_NON_OPER_EXP_SUPPL", $C78)</t>
        </r>
      </text>
    </comment>
    <comment ref="X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"IQ_EBT_EXCL", $C78)</t>
        </r>
      </text>
    </comment>
    <comment ref="Y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"IQ_IMPAIRMENT_GW", $C78)</t>
        </r>
      </text>
    </comment>
    <comment ref="Z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"IQ_GAIN_INVEST", $C78)</t>
        </r>
      </text>
    </comment>
    <comment ref="AA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"IQ_GAIN_ASSETS", $C78)</t>
        </r>
      </text>
    </comment>
    <comment ref="AB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"IQ_ASSET_WRITEDOWN", $C78)</t>
        </r>
      </text>
    </comment>
    <comment ref="AC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"IQ_OTHER_UNUSUAL_SUPPL", $C78)</t>
        </r>
      </text>
    </comment>
    <comment ref="AD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"IQ_EBT", $C78)</t>
        </r>
      </text>
    </comment>
    <comment ref="AE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"IQ_INC_TAX", $C78)</t>
        </r>
      </text>
    </comment>
    <comment ref="AF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"IQ_EARNING_CO", $C78)</t>
        </r>
      </text>
    </comment>
    <comment ref="AG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"IQ_DO", $C78)</t>
        </r>
      </text>
    </comment>
    <comment ref="AH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"IQ_EXTRA_ACC_ITEMS", $C78)</t>
        </r>
      </text>
    </comment>
    <comment ref="AI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"IQ_NI_COMPANY", $C78)</t>
        </r>
      </text>
    </comment>
    <comment ref="AJ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"IQ_MINORITY_INTEREST_IS", $C78)</t>
        </r>
      </text>
    </comment>
    <comment ref="AK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"IQ_NI", $C78)</t>
        </r>
      </text>
    </comment>
    <comment ref="AL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"IQ_PREF_DIV_OTHER", $C78)</t>
        </r>
      </text>
    </comment>
    <comment ref="AN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"IQ_BASIC_EPS_INCL", $C78)</t>
        </r>
      </text>
    </comment>
    <comment ref="AO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"IQ_BASIC_EPS_EXCL", $C78)</t>
        </r>
      </text>
    </comment>
    <comment ref="AP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"IQ_BASIC_WEIGHT", $C78)</t>
        </r>
      </text>
    </comment>
    <comment ref="AQ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"IQ_DILUT_EPS_INCL", $C78)</t>
        </r>
      </text>
    </comment>
    <comment ref="AR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"IQ_DILUT_EPS_EXCL", $C78)</t>
        </r>
      </text>
    </comment>
    <comment ref="AS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"IQ_DILUT_WEIGHT", $C78)</t>
        </r>
      </text>
    </comment>
    <comment ref="AT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"IQ_DIV_SHARE", $C78)</t>
        </r>
      </text>
    </comment>
    <comment ref="AU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=-CIQ($B78, "IQ_TOTAL_DIV_PAID_CF", $C78)/CIQ($B78, "IQ_NI", $C78)</t>
        </r>
      </text>
    </comment>
    <comment ref="AW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"IQ_EBITDA", $C78)</t>
        </r>
      </text>
    </comment>
    <comment ref="AX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"IQ_EBITA", $C78)</t>
        </r>
      </text>
    </comment>
    <comment ref="AY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"IQ_EBIT", $C78)</t>
        </r>
      </text>
    </comment>
    <comment ref="AZ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"IQ_EFFECT_TAX_RATE", $C78)/100</t>
        </r>
      </text>
    </comment>
    <comment ref="BA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"IQ_PERIODDATE_IS", $C78)</t>
        </r>
      </text>
    </comment>
    <comment ref="BC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"IQ_ADVERTISING", $C78)</t>
        </r>
      </text>
    </comment>
    <comment ref="BD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"IQ_SALES_MARKETING", $C78)</t>
        </r>
      </text>
    </comment>
    <comment ref="BE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"IQ_GA_EXP", $C78)</t>
        </r>
      </text>
    </comment>
    <comment ref="BF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"IQ_RD_EXP_FN", $C78)</t>
        </r>
      </text>
    </comment>
    <comment ref="BG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"IQ_NET_RENTAL_EXP", $C78)</t>
        </r>
      </text>
    </comment>
    <comment ref="BH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"IQ_IMPUT_OPER_LEASE_INT_EXP", $C78)</t>
        </r>
      </text>
    </comment>
    <comment ref="BI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"IQ_IMPUT_OPER_LEASE_DEPR", $C78)</t>
        </r>
      </text>
    </comment>
    <comment ref="BL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"IQ_CASH_EQUIV", $C78)</t>
        </r>
      </text>
    </comment>
    <comment ref="BM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"IQ_ST_INVEST", $C78)</t>
        </r>
      </text>
    </comment>
    <comment ref="BN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"IQ_CASH_ST_INVEST", $C78)</t>
        </r>
      </text>
    </comment>
    <comment ref="BO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"IQ_AR", $C78)</t>
        </r>
      </text>
    </comment>
    <comment ref="BP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"IQ_TOTAL_RECEIV", $C78)</t>
        </r>
      </text>
    </comment>
    <comment ref="BQ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"IQ_INVENTORY", $C78)</t>
        </r>
      </text>
    </comment>
    <comment ref="BR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"IQ_DEF_TAX_ASSETS_CURRENT", $C78)</t>
        </r>
      </text>
    </comment>
    <comment ref="BS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"IQ_OTHER_CA_SUPPL", $C78)</t>
        </r>
      </text>
    </comment>
    <comment ref="BT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"IQ_TOTAL_CA", $C78)</t>
        </r>
      </text>
    </comment>
    <comment ref="BU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"IQ_GPPE", $C78)</t>
        </r>
      </text>
    </comment>
    <comment ref="BV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"IQ_AD", $C78)</t>
        </r>
      </text>
    </comment>
    <comment ref="BW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"IQ_NPPE", $C78)</t>
        </r>
      </text>
    </comment>
    <comment ref="BX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"IQ_LT_INVEST", $C78)</t>
        </r>
      </text>
    </comment>
    <comment ref="BY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"IQ_GW", $C78)</t>
        </r>
      </text>
    </comment>
    <comment ref="BZ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"IQ_OTHER_INTAN", $C78)</t>
        </r>
      </text>
    </comment>
    <comment ref="CA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"IQ_LOANS_RECEIV_LT", $C78)</t>
        </r>
      </text>
    </comment>
    <comment ref="CB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"IQ_DEF_TAX_ASSETS_LT", $C78)</t>
        </r>
      </text>
    </comment>
    <comment ref="CC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"IQ_OTHER_LT_ASSETS", $C78)</t>
        </r>
      </text>
    </comment>
    <comment ref="CD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"IQ_TOTAL_ASSETS", $C78)</t>
        </r>
      </text>
    </comment>
    <comment ref="CF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"IQ_AP", $C78)</t>
        </r>
      </text>
    </comment>
    <comment ref="CG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"IQ_AE", $C78)</t>
        </r>
      </text>
    </comment>
    <comment ref="CH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"IQ_ST_DEBT", $C78)</t>
        </r>
      </text>
    </comment>
    <comment ref="CI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"IQ_CURRENT_PORT_DEBT", $C78)</t>
        </r>
      </text>
    </comment>
    <comment ref="CJ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"IQ_CURRENT_PORT_LEASES", $C78)</t>
        </r>
      </text>
    </comment>
    <comment ref="CK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"IQ_INC_TAX_PAY_CURRENT", $C78)</t>
        </r>
      </text>
    </comment>
    <comment ref="CL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"IQ_OTHER_CL_SUPPL", $C78)</t>
        </r>
      </text>
    </comment>
    <comment ref="CM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"IQ_TOTAL_CL", $C78)</t>
        </r>
      </text>
    </comment>
    <comment ref="CN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"IQ_LT_DEBT", $C78)</t>
        </r>
      </text>
    </comment>
    <comment ref="CO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"IQ_CAPITAL_LEASES", $C78)</t>
        </r>
      </text>
    </comment>
    <comment ref="CP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"IQ_PENSION", $C78)</t>
        </r>
      </text>
    </comment>
    <comment ref="CQ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"IQ_DEF_TAX_LIAB_LT", $C78)</t>
        </r>
      </text>
    </comment>
    <comment ref="CR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"IQ_OTHER_LIAB_LT", $C78)</t>
        </r>
      </text>
    </comment>
    <comment ref="CS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"IQ_TOTAL_LIAB", $C78)</t>
        </r>
      </text>
    </comment>
    <comment ref="CT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"IQ_COMMON", $C78)</t>
        </r>
      </text>
    </comment>
    <comment ref="CU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"IQ_APIC", $C78)</t>
        </r>
      </text>
    </comment>
    <comment ref="CV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"IQ_RE", $C78)</t>
        </r>
      </text>
    </comment>
    <comment ref="CW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"IQ_TREASURY", $C78)</t>
        </r>
      </text>
    </comment>
    <comment ref="CX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"IQ_OTHER_EQUITY", $C78)</t>
        </r>
      </text>
    </comment>
    <comment ref="CY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"IQ_TOTAL_COMMON_EQUITY", $C78)</t>
        </r>
      </text>
    </comment>
    <comment ref="CZ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"IQ_MINORITY_INTEREST", $C78)</t>
        </r>
      </text>
    </comment>
    <comment ref="DA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"IQ_TOTAL_EQUITY", $C78)</t>
        </r>
      </text>
    </comment>
    <comment ref="DB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"IQ_TOTAL_LIAB_EQUITY", $C78)</t>
        </r>
      </text>
    </comment>
    <comment ref="DD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"IQ_TOTAL_OUTSTANDING_FILING_DATE", $C78)</t>
        </r>
      </text>
    </comment>
    <comment ref="DE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"IQ_TOTAL_OUTSTANDING_BS_DATE", $C78)</t>
        </r>
      </text>
    </comment>
    <comment ref="DF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"IQ_BV_SHARE", $C78)</t>
        </r>
      </text>
    </comment>
    <comment ref="DG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"IQ_TOTAL_DEBT", $C78)</t>
        </r>
      </text>
    </comment>
    <comment ref="DH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"IQ_NET_DEBT", $C78)</t>
        </r>
      </text>
    </comment>
    <comment ref="DI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"IQ_DEBT_EQUIV_NET_PBO", $C78)</t>
        </r>
      </text>
    </comment>
    <comment ref="DJ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"IQ_DEBT_EQUIV_OPER_LEASE", $C78)</t>
        </r>
      </text>
    </comment>
    <comment ref="DK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"IQ_MINORITY_INTEREST_TOTAL", $C78)</t>
        </r>
      </text>
    </comment>
    <comment ref="DL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"IQ_EQUITY_METHOD", $C78)</t>
        </r>
      </text>
    </comment>
    <comment ref="DM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"IQ_RAW_INV", $C78)</t>
        </r>
      </text>
    </comment>
    <comment ref="DN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"IQ_WIP_INV", $C78)</t>
        </r>
      </text>
    </comment>
    <comment ref="DO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"IQ_FINISHED_INV", $C78)</t>
        </r>
      </text>
    </comment>
    <comment ref="DP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"IQ_LAND", $C78)</t>
        </r>
      </text>
    </comment>
    <comment ref="DQ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"IQ_BUILDINGS", $C78)</t>
        </r>
      </text>
    </comment>
    <comment ref="DR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"IQ_MACHINERY", $C78)</t>
        </r>
      </text>
    </comment>
    <comment ref="DS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"IQ_CIP", $C78)</t>
        </r>
      </text>
    </comment>
    <comment ref="DT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"IQ_FULL_TIME", $C78)</t>
        </r>
      </text>
    </comment>
    <comment ref="DU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"IQ_PART_TIME", $C78)</t>
        </r>
      </text>
    </comment>
    <comment ref="DW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"IQ_NI_CF", $C78)</t>
        </r>
      </text>
    </comment>
    <comment ref="DX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"IQ_DA_SUPPL_CF", $C78)</t>
        </r>
      </text>
    </comment>
    <comment ref="DY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"IQ_GW_INTAN_AMORT_CF", $C78)</t>
        </r>
      </text>
    </comment>
    <comment ref="DZ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"IQ_DA_CF", $C78)</t>
        </r>
      </text>
    </comment>
    <comment ref="EA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"IQ_MINORITY_INTEREST_CF", $C78)</t>
        </r>
      </text>
    </comment>
    <comment ref="EB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"IQ_GAIN_ASSETS_CF", $C78)</t>
        </r>
      </text>
    </comment>
    <comment ref="EC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"IQ_GAIN_INVEST_CF", $C78)</t>
        </r>
      </text>
    </comment>
    <comment ref="ED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"IQ_ASSET_WRITEDOWN_CF", $C78)</t>
        </r>
      </text>
    </comment>
    <comment ref="EE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"IQ_INC_EQUITY_CF", $C78)</t>
        </r>
      </text>
    </comment>
    <comment ref="EF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"IQ_PROV_BAD_DEBTS_CF", $C78)</t>
        </r>
      </text>
    </comment>
    <comment ref="EG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"IQ_OTHER_OPER_ACT", $C78)</t>
        </r>
      </text>
    </comment>
    <comment ref="EH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"IQ_CHANGE_AR", $C78)</t>
        </r>
      </text>
    </comment>
    <comment ref="EI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"IQ_CHANGE_INVENTORY", $C78)</t>
        </r>
      </text>
    </comment>
    <comment ref="EJ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"IQ_CHANGE_AP", $C78)</t>
        </r>
      </text>
    </comment>
    <comment ref="EK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"IQ_CHANGE_OTHER_NET_OPER_ASSETS", $C78)</t>
        </r>
      </text>
    </comment>
    <comment ref="EL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"IQ_CASH_OPER", $C78)</t>
        </r>
      </text>
    </comment>
    <comment ref="EM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"IQ_CAPEX", $C78)</t>
        </r>
      </text>
    </comment>
    <comment ref="EN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"IQ_SALE_PPE_CF", $C78)</t>
        </r>
      </text>
    </comment>
    <comment ref="EO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"IQ_CASH_ACQUIRE_CF", $C78)</t>
        </r>
      </text>
    </comment>
    <comment ref="EP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"IQ_DIVEST_CF", $C78)</t>
        </r>
      </text>
    </comment>
    <comment ref="EQ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"IQ_SALE_INTAN_CF", $C78)</t>
        </r>
      </text>
    </comment>
    <comment ref="ER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"IQ_INVEST_SECURITY_CF", $C78)</t>
        </r>
      </text>
    </comment>
    <comment ref="ES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"IQ_INVEST_LOANS_CF", $C78)</t>
        </r>
      </text>
    </comment>
    <comment ref="ET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"IQ_OTHER_INVEST_ACT_SUPPL", $C78)</t>
        </r>
      </text>
    </comment>
    <comment ref="EU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"IQ_CASH_INVEST", $C78)</t>
        </r>
      </text>
    </comment>
    <comment ref="EV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"IQ_ST_DEBT_ISSUED", $C78)</t>
        </r>
      </text>
    </comment>
    <comment ref="EW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"IQ_LT_DEBT_ISSUED", $C78)</t>
        </r>
      </text>
    </comment>
    <comment ref="EX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"IQ_TOTAL_DEBT_ISSUED", $C78)</t>
        </r>
      </text>
    </comment>
    <comment ref="EY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"IQ_ST_DEBT_REPAID", $C78)</t>
        </r>
      </text>
    </comment>
    <comment ref="EZ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"IQ_LT_DEBT_REPAID", $C78)</t>
        </r>
      </text>
    </comment>
    <comment ref="FA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"IQ_TOTAL_DEBT_REPAID", $C78)</t>
        </r>
      </text>
    </comment>
    <comment ref="FB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"IQ_COMMON_ISSUED", $C78)</t>
        </r>
      </text>
    </comment>
    <comment ref="FC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"IQ_COMMON_REP", $C78)</t>
        </r>
      </text>
    </comment>
    <comment ref="FD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"IQ_COMMON_DIV_CF", $C78)</t>
        </r>
      </text>
    </comment>
    <comment ref="FE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"IQ_COMMON_PREF_DIV_CF", $C78)</t>
        </r>
      </text>
    </comment>
    <comment ref="FF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"IQ_TOTAL_DIV_PAID_CF", $C78)</t>
        </r>
      </text>
    </comment>
    <comment ref="FG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"IQ_SPECIAL_DIV_CF", $C78)</t>
        </r>
      </text>
    </comment>
    <comment ref="FH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"IQ_OTHER_FINANCE_ACT_SUPPL", $C78)</t>
        </r>
      </text>
    </comment>
    <comment ref="FI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"IQ_CASH_FINAN", $C78)</t>
        </r>
      </text>
    </comment>
    <comment ref="FJ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"IQ_FX", $C78)</t>
        </r>
      </text>
    </comment>
    <comment ref="FK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"IQ_NET_CHANGE", $C78)</t>
        </r>
      </text>
    </comment>
    <comment ref="FM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"IQ_CASH_INTEREST", $C78)</t>
        </r>
      </text>
    </comment>
    <comment ref="FN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"IQ_CASH_TAXES", $C78)</t>
        </r>
      </text>
    </comment>
    <comment ref="FO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"IQ_LEVERED_FCF", $C78)</t>
        </r>
      </text>
    </comment>
    <comment ref="FP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"IQ_UNLEVERED_FCF", $C78)</t>
        </r>
      </text>
    </comment>
    <comment ref="FQ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"IQ_CHANGE_NET_WORKING_CAPITAL", $C78)</t>
        </r>
      </text>
    </comment>
    <comment ref="FR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"IQ_NET_DEBT_ISSUED", $C78)</t>
        </r>
      </text>
    </comment>
    <comment ref="FS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"IQ_FILING_CURRENCY", $C78)</t>
        </r>
      </text>
    </comment>
    <comment ref="FT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"IQ_PERIODDATE_IS", $C78)</t>
        </r>
      </text>
    </comment>
    <comment ref="FU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"IQ_PERIODLENGTH_IS", $C78)</t>
        </r>
      </text>
    </comment>
    <comment ref="FV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"IQ_MARKETCAP", $FT78)</t>
        </r>
      </text>
    </comment>
    <comment ref="FW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"IQ_CUSTOM_BETA", $FT78)</t>
        </r>
      </text>
    </comment>
    <comment ref="FX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"IQ_BETA_5YR", $FT78)</t>
        </r>
      </text>
    </comment>
    <comment ref="FY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"IQ_BETA_2YR", $FT78)</t>
        </r>
      </text>
    </comment>
    <comment ref="FZ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"IQ_BETA_1YR", $FT78)</t>
        </r>
      </text>
    </comment>
    <comment ref="GC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=CIQ(B78, "IQ_CUSTOM_BETA", "-104W", FT78, , "^TOPIX", "JPY", "H")</t>
        </r>
      </text>
    </comment>
    <comment ref="GD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=CIQ(B78, "IQ_CUSTOM_BETA", "-104W", FT78, , "^N225", "JPY", "H")</t>
        </r>
      </text>
    </comment>
    <comment ref="E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"IQ_REV", $C79)</t>
        </r>
      </text>
    </comment>
    <comment ref="F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"IQ_OTHER_REV", $C79)</t>
        </r>
      </text>
    </comment>
    <comment ref="G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"IQ_TOTAL_REV", $C79)</t>
        </r>
      </text>
    </comment>
    <comment ref="H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"IQ_COGS", $C79)</t>
        </r>
      </text>
    </comment>
    <comment ref="I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"IQ_GP", $C79)</t>
        </r>
      </text>
    </comment>
    <comment ref="J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"IQ_SGA_SUPPL", $C79)</t>
        </r>
      </text>
    </comment>
    <comment ref="K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"IQ_PROV_BAD_DEBTS", $C79)</t>
        </r>
      </text>
    </comment>
    <comment ref="L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"IQ_RD_EXP", $C79)</t>
        </r>
      </text>
    </comment>
    <comment ref="M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"IQ_DA_SUPPL", $C79)</t>
        </r>
      </text>
    </comment>
    <comment ref="N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"IQ_GW_INTAN_AMORT", $C79)</t>
        </r>
      </text>
    </comment>
    <comment ref="O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"IQ_OTHER_OPER", $C79)</t>
        </r>
      </text>
    </comment>
    <comment ref="P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"IQ_TOTAL_OTHER_OPER", $C79)</t>
        </r>
      </text>
    </comment>
    <comment ref="Q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"IQ_OPER_INC", $C79)</t>
        </r>
      </text>
    </comment>
    <comment ref="R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"IQ_INTEREST_EXP", $C79)</t>
        </r>
      </text>
    </comment>
    <comment ref="S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"IQ_INTEREST_INVEST_INC", $C79)</t>
        </r>
      </text>
    </comment>
    <comment ref="T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"IQ_NET_INTEREST_EXP", $C79)</t>
        </r>
      </text>
    </comment>
    <comment ref="U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"IQ_INC_EQUITY", $C79)</t>
        </r>
      </text>
    </comment>
    <comment ref="V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"IQ_CURRENCY_GAIN", $C79)</t>
        </r>
      </text>
    </comment>
    <comment ref="W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"IQ_OTHER_NON_OPER_EXP_SUPPL", $C79)</t>
        </r>
      </text>
    </comment>
    <comment ref="X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"IQ_EBT_EXCL", $C79)</t>
        </r>
      </text>
    </comment>
    <comment ref="Y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"IQ_IMPAIRMENT_GW", $C79)</t>
        </r>
      </text>
    </comment>
    <comment ref="Z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"IQ_GAIN_INVEST", $C79)</t>
        </r>
      </text>
    </comment>
    <comment ref="AA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"IQ_GAIN_ASSETS", $C79)</t>
        </r>
      </text>
    </comment>
    <comment ref="AB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"IQ_ASSET_WRITEDOWN", $C79)</t>
        </r>
      </text>
    </comment>
    <comment ref="AC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"IQ_OTHER_UNUSUAL_SUPPL", $C79)</t>
        </r>
      </text>
    </comment>
    <comment ref="AD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"IQ_EBT", $C79)</t>
        </r>
      </text>
    </comment>
    <comment ref="AE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"IQ_INC_TAX", $C79)</t>
        </r>
      </text>
    </comment>
    <comment ref="AF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"IQ_EARNING_CO", $C79)</t>
        </r>
      </text>
    </comment>
    <comment ref="AG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"IQ_DO", $C79)</t>
        </r>
      </text>
    </comment>
    <comment ref="AH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"IQ_EXTRA_ACC_ITEMS", $C79)</t>
        </r>
      </text>
    </comment>
    <comment ref="AI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"IQ_NI_COMPANY", $C79)</t>
        </r>
      </text>
    </comment>
    <comment ref="AJ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"IQ_MINORITY_INTEREST_IS", $C79)</t>
        </r>
      </text>
    </comment>
    <comment ref="AK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"IQ_NI", $C79)</t>
        </r>
      </text>
    </comment>
    <comment ref="AL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"IQ_PREF_DIV_OTHER", $C79)</t>
        </r>
      </text>
    </comment>
    <comment ref="AN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"IQ_BASIC_EPS_INCL", $C79)</t>
        </r>
      </text>
    </comment>
    <comment ref="AO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"IQ_BASIC_EPS_EXCL", $C79)</t>
        </r>
      </text>
    </comment>
    <comment ref="AP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"IQ_BASIC_WEIGHT", $C79)</t>
        </r>
      </text>
    </comment>
    <comment ref="AQ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"IQ_DILUT_EPS_INCL", $C79)</t>
        </r>
      </text>
    </comment>
    <comment ref="AR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"IQ_DILUT_EPS_EXCL", $C79)</t>
        </r>
      </text>
    </comment>
    <comment ref="AS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"IQ_DILUT_WEIGHT", $C79)</t>
        </r>
      </text>
    </comment>
    <comment ref="AT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"IQ_DIV_SHARE", $C79)</t>
        </r>
      </text>
    </comment>
    <comment ref="AU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=-CIQ($B79, "IQ_TOTAL_DIV_PAID_CF", $C79)/CIQ($B79, "IQ_NI", $C79)</t>
        </r>
      </text>
    </comment>
    <comment ref="AW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"IQ_EBITDA", $C79)</t>
        </r>
      </text>
    </comment>
    <comment ref="AX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"IQ_EBITA", $C79)</t>
        </r>
      </text>
    </comment>
    <comment ref="AY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"IQ_EBIT", $C79)</t>
        </r>
      </text>
    </comment>
    <comment ref="AZ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"IQ_EFFECT_TAX_RATE", $C79)/100</t>
        </r>
      </text>
    </comment>
    <comment ref="BA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"IQ_PERIODDATE_IS", $C79)</t>
        </r>
      </text>
    </comment>
    <comment ref="BC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"IQ_ADVERTISING", $C79)</t>
        </r>
      </text>
    </comment>
    <comment ref="BD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"IQ_SALES_MARKETING", $C79)</t>
        </r>
      </text>
    </comment>
    <comment ref="BE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"IQ_GA_EXP", $C79)</t>
        </r>
      </text>
    </comment>
    <comment ref="BF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"IQ_RD_EXP_FN", $C79)</t>
        </r>
      </text>
    </comment>
    <comment ref="BG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"IQ_NET_RENTAL_EXP", $C79)</t>
        </r>
      </text>
    </comment>
    <comment ref="BH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"IQ_IMPUT_OPER_LEASE_INT_EXP", $C79)</t>
        </r>
      </text>
    </comment>
    <comment ref="BI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"IQ_IMPUT_OPER_LEASE_DEPR", $C79)</t>
        </r>
      </text>
    </comment>
    <comment ref="BL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"IQ_CASH_EQUIV", $C79)</t>
        </r>
      </text>
    </comment>
    <comment ref="BM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"IQ_ST_INVEST", $C79)</t>
        </r>
      </text>
    </comment>
    <comment ref="BN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"IQ_CASH_ST_INVEST", $C79)</t>
        </r>
      </text>
    </comment>
    <comment ref="BO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"IQ_AR", $C79)</t>
        </r>
      </text>
    </comment>
    <comment ref="BP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"IQ_TOTAL_RECEIV", $C79)</t>
        </r>
      </text>
    </comment>
    <comment ref="BQ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"IQ_INVENTORY", $C79)</t>
        </r>
      </text>
    </comment>
    <comment ref="BR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"IQ_DEF_TAX_ASSETS_CURRENT", $C79)</t>
        </r>
      </text>
    </comment>
    <comment ref="BS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"IQ_OTHER_CA_SUPPL", $C79)</t>
        </r>
      </text>
    </comment>
    <comment ref="BT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"IQ_TOTAL_CA", $C79)</t>
        </r>
      </text>
    </comment>
    <comment ref="BU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"IQ_GPPE", $C79)</t>
        </r>
      </text>
    </comment>
    <comment ref="BV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"IQ_AD", $C79)</t>
        </r>
      </text>
    </comment>
    <comment ref="BW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"IQ_NPPE", $C79)</t>
        </r>
      </text>
    </comment>
    <comment ref="BX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"IQ_LT_INVEST", $C79)</t>
        </r>
      </text>
    </comment>
    <comment ref="BY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"IQ_GW", $C79)</t>
        </r>
      </text>
    </comment>
    <comment ref="BZ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"IQ_OTHER_INTAN", $C79)</t>
        </r>
      </text>
    </comment>
    <comment ref="CA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"IQ_LOANS_RECEIV_LT", $C79)</t>
        </r>
      </text>
    </comment>
    <comment ref="CB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"IQ_DEF_TAX_ASSETS_LT", $C79)</t>
        </r>
      </text>
    </comment>
    <comment ref="CC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"IQ_OTHER_LT_ASSETS", $C79)</t>
        </r>
      </text>
    </comment>
    <comment ref="CD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"IQ_TOTAL_ASSETS", $C79)</t>
        </r>
      </text>
    </comment>
    <comment ref="CF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"IQ_AP", $C79)</t>
        </r>
      </text>
    </comment>
    <comment ref="CG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"IQ_AE", $C79)</t>
        </r>
      </text>
    </comment>
    <comment ref="CH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"IQ_ST_DEBT", $C79)</t>
        </r>
      </text>
    </comment>
    <comment ref="CI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"IQ_CURRENT_PORT_DEBT", $C79)</t>
        </r>
      </text>
    </comment>
    <comment ref="CJ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"IQ_CURRENT_PORT_LEASES", $C79)</t>
        </r>
      </text>
    </comment>
    <comment ref="CK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"IQ_INC_TAX_PAY_CURRENT", $C79)</t>
        </r>
      </text>
    </comment>
    <comment ref="CL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"IQ_OTHER_CL_SUPPL", $C79)</t>
        </r>
      </text>
    </comment>
    <comment ref="CM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"IQ_TOTAL_CL", $C79)</t>
        </r>
      </text>
    </comment>
    <comment ref="CN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"IQ_LT_DEBT", $C79)</t>
        </r>
      </text>
    </comment>
    <comment ref="CO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"IQ_CAPITAL_LEASES", $C79)</t>
        </r>
      </text>
    </comment>
    <comment ref="CP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"IQ_PENSION", $C79)</t>
        </r>
      </text>
    </comment>
    <comment ref="CQ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"IQ_DEF_TAX_LIAB_LT", $C79)</t>
        </r>
      </text>
    </comment>
    <comment ref="CR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"IQ_OTHER_LIAB_LT", $C79)</t>
        </r>
      </text>
    </comment>
    <comment ref="CS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"IQ_TOTAL_LIAB", $C79)</t>
        </r>
      </text>
    </comment>
    <comment ref="CT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"IQ_COMMON", $C79)</t>
        </r>
      </text>
    </comment>
    <comment ref="CU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"IQ_APIC", $C79)</t>
        </r>
      </text>
    </comment>
    <comment ref="CV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"IQ_RE", $C79)</t>
        </r>
      </text>
    </comment>
    <comment ref="CW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"IQ_TREASURY", $C79)</t>
        </r>
      </text>
    </comment>
    <comment ref="CX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"IQ_OTHER_EQUITY", $C79)</t>
        </r>
      </text>
    </comment>
    <comment ref="CY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"IQ_TOTAL_COMMON_EQUITY", $C79)</t>
        </r>
      </text>
    </comment>
    <comment ref="CZ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"IQ_MINORITY_INTEREST", $C79)</t>
        </r>
      </text>
    </comment>
    <comment ref="DA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"IQ_TOTAL_EQUITY", $C79)</t>
        </r>
      </text>
    </comment>
    <comment ref="DB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"IQ_TOTAL_LIAB_EQUITY", $C79)</t>
        </r>
      </text>
    </comment>
    <comment ref="DD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"IQ_TOTAL_OUTSTANDING_FILING_DATE", $C79)</t>
        </r>
      </text>
    </comment>
    <comment ref="DE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"IQ_TOTAL_OUTSTANDING_BS_DATE", $C79)</t>
        </r>
      </text>
    </comment>
    <comment ref="DF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"IQ_BV_SHARE", $C79)</t>
        </r>
      </text>
    </comment>
    <comment ref="DG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"IQ_TOTAL_DEBT", $C79)</t>
        </r>
      </text>
    </comment>
    <comment ref="DH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"IQ_NET_DEBT", $C79)</t>
        </r>
      </text>
    </comment>
    <comment ref="DI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"IQ_DEBT_EQUIV_NET_PBO", $C79)</t>
        </r>
      </text>
    </comment>
    <comment ref="DJ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"IQ_DEBT_EQUIV_OPER_LEASE", $C79)</t>
        </r>
      </text>
    </comment>
    <comment ref="DK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"IQ_MINORITY_INTEREST_TOTAL", $C79)</t>
        </r>
      </text>
    </comment>
    <comment ref="DL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"IQ_EQUITY_METHOD", $C79)</t>
        </r>
      </text>
    </comment>
    <comment ref="DM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"IQ_RAW_INV", $C79)</t>
        </r>
      </text>
    </comment>
    <comment ref="DN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"IQ_WIP_INV", $C79)</t>
        </r>
      </text>
    </comment>
    <comment ref="DO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"IQ_FINISHED_INV", $C79)</t>
        </r>
      </text>
    </comment>
    <comment ref="DP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"IQ_LAND", $C79)</t>
        </r>
      </text>
    </comment>
    <comment ref="DQ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"IQ_BUILDINGS", $C79)</t>
        </r>
      </text>
    </comment>
    <comment ref="DR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"IQ_MACHINERY", $C79)</t>
        </r>
      </text>
    </comment>
    <comment ref="DS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"IQ_CIP", $C79)</t>
        </r>
      </text>
    </comment>
    <comment ref="DT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"IQ_FULL_TIME", $C79)</t>
        </r>
      </text>
    </comment>
    <comment ref="DU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"IQ_PART_TIME", $C79)</t>
        </r>
      </text>
    </comment>
    <comment ref="DW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"IQ_NI_CF", $C79)</t>
        </r>
      </text>
    </comment>
    <comment ref="DX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"IQ_DA_SUPPL_CF", $C79)</t>
        </r>
      </text>
    </comment>
    <comment ref="DY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"IQ_GW_INTAN_AMORT_CF", $C79)</t>
        </r>
      </text>
    </comment>
    <comment ref="DZ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"IQ_DA_CF", $C79)</t>
        </r>
      </text>
    </comment>
    <comment ref="EA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"IQ_MINORITY_INTEREST_CF", $C79)</t>
        </r>
      </text>
    </comment>
    <comment ref="EB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"IQ_GAIN_ASSETS_CF", $C79)</t>
        </r>
      </text>
    </comment>
    <comment ref="EC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"IQ_GAIN_INVEST_CF", $C79)</t>
        </r>
      </text>
    </comment>
    <comment ref="ED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"IQ_ASSET_WRITEDOWN_CF", $C79)</t>
        </r>
      </text>
    </comment>
    <comment ref="EE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"IQ_INC_EQUITY_CF", $C79)</t>
        </r>
      </text>
    </comment>
    <comment ref="EF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"IQ_PROV_BAD_DEBTS_CF", $C79)</t>
        </r>
      </text>
    </comment>
    <comment ref="EG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"IQ_OTHER_OPER_ACT", $C79)</t>
        </r>
      </text>
    </comment>
    <comment ref="EH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"IQ_CHANGE_AR", $C79)</t>
        </r>
      </text>
    </comment>
    <comment ref="EI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"IQ_CHANGE_INVENTORY", $C79)</t>
        </r>
      </text>
    </comment>
    <comment ref="EJ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"IQ_CHANGE_AP", $C79)</t>
        </r>
      </text>
    </comment>
    <comment ref="EK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"IQ_CHANGE_OTHER_NET_OPER_ASSETS", $C79)</t>
        </r>
      </text>
    </comment>
    <comment ref="EL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"IQ_CASH_OPER", $C79)</t>
        </r>
      </text>
    </comment>
    <comment ref="EM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"IQ_CAPEX", $C79)</t>
        </r>
      </text>
    </comment>
    <comment ref="EN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"IQ_SALE_PPE_CF", $C79)</t>
        </r>
      </text>
    </comment>
    <comment ref="EO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"IQ_CASH_ACQUIRE_CF", $C79)</t>
        </r>
      </text>
    </comment>
    <comment ref="EP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"IQ_DIVEST_CF", $C79)</t>
        </r>
      </text>
    </comment>
    <comment ref="EQ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"IQ_SALE_INTAN_CF", $C79)</t>
        </r>
      </text>
    </comment>
    <comment ref="ER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"IQ_INVEST_SECURITY_CF", $C79)</t>
        </r>
      </text>
    </comment>
    <comment ref="ES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"IQ_INVEST_LOANS_CF", $C79)</t>
        </r>
      </text>
    </comment>
    <comment ref="ET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"IQ_OTHER_INVEST_ACT_SUPPL", $C79)</t>
        </r>
      </text>
    </comment>
    <comment ref="EU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"IQ_CASH_INVEST", $C79)</t>
        </r>
      </text>
    </comment>
    <comment ref="EV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"IQ_ST_DEBT_ISSUED", $C79)</t>
        </r>
      </text>
    </comment>
    <comment ref="EW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"IQ_LT_DEBT_ISSUED", $C79)</t>
        </r>
      </text>
    </comment>
    <comment ref="EX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"IQ_TOTAL_DEBT_ISSUED", $C79)</t>
        </r>
      </text>
    </comment>
    <comment ref="EY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"IQ_ST_DEBT_REPAID", $C79)</t>
        </r>
      </text>
    </comment>
    <comment ref="EZ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"IQ_LT_DEBT_REPAID", $C79)</t>
        </r>
      </text>
    </comment>
    <comment ref="FA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"IQ_TOTAL_DEBT_REPAID", $C79)</t>
        </r>
      </text>
    </comment>
    <comment ref="FB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"IQ_COMMON_ISSUED", $C79)</t>
        </r>
      </text>
    </comment>
    <comment ref="FC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"IQ_COMMON_REP", $C79)</t>
        </r>
      </text>
    </comment>
    <comment ref="FD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"IQ_COMMON_DIV_CF", $C79)</t>
        </r>
      </text>
    </comment>
    <comment ref="FE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"IQ_COMMON_PREF_DIV_CF", $C79)</t>
        </r>
      </text>
    </comment>
    <comment ref="FF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"IQ_TOTAL_DIV_PAID_CF", $C79)</t>
        </r>
      </text>
    </comment>
    <comment ref="FG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"IQ_SPECIAL_DIV_CF", $C79)</t>
        </r>
      </text>
    </comment>
    <comment ref="FH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"IQ_OTHER_FINANCE_ACT_SUPPL", $C79)</t>
        </r>
      </text>
    </comment>
    <comment ref="FI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"IQ_CASH_FINAN", $C79)</t>
        </r>
      </text>
    </comment>
    <comment ref="FJ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"IQ_FX", $C79)</t>
        </r>
      </text>
    </comment>
    <comment ref="FK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"IQ_NET_CHANGE", $C79)</t>
        </r>
      </text>
    </comment>
    <comment ref="FM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"IQ_CASH_INTEREST", $C79)</t>
        </r>
      </text>
    </comment>
    <comment ref="FN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"IQ_CASH_TAXES", $C79)</t>
        </r>
      </text>
    </comment>
    <comment ref="FO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"IQ_LEVERED_FCF", $C79)</t>
        </r>
      </text>
    </comment>
    <comment ref="FP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"IQ_UNLEVERED_FCF", $C79)</t>
        </r>
      </text>
    </comment>
    <comment ref="FQ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"IQ_CHANGE_NET_WORKING_CAPITAL", $C79)</t>
        </r>
      </text>
    </comment>
    <comment ref="FR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"IQ_NET_DEBT_ISSUED", $C79)</t>
        </r>
      </text>
    </comment>
    <comment ref="FS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"IQ_FILING_CURRENCY", $C79)</t>
        </r>
      </text>
    </comment>
    <comment ref="FT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"IQ_PERIODDATE_IS", $C79)</t>
        </r>
      </text>
    </comment>
    <comment ref="FU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"IQ_PERIODLENGTH_IS", $C79)</t>
        </r>
      </text>
    </comment>
    <comment ref="FV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"IQ_MARKETCAP", $FT79)</t>
        </r>
      </text>
    </comment>
    <comment ref="FW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"IQ_CUSTOM_BETA", $FT79)</t>
        </r>
      </text>
    </comment>
    <comment ref="FX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"IQ_BETA_5YR", $FT79)</t>
        </r>
      </text>
    </comment>
    <comment ref="FY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"IQ_BETA_2YR", $FT79)</t>
        </r>
      </text>
    </comment>
    <comment ref="FZ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"IQ_BETA_1YR", $FT79)</t>
        </r>
      </text>
    </comment>
    <comment ref="GC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=CIQ(B79, "IQ_CUSTOM_BETA", "-104W", FT79, , "^TOPIX", "JPY", "H")</t>
        </r>
      </text>
    </comment>
    <comment ref="GD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=CIQ(B79, "IQ_CUSTOM_BETA", "-104W", FT79, , "^N225", "JPY", "H")</t>
        </r>
      </text>
    </comment>
    <comment ref="E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"IQ_REV", $C80)</t>
        </r>
      </text>
    </comment>
    <comment ref="F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"IQ_OTHER_REV", $C80)</t>
        </r>
      </text>
    </comment>
    <comment ref="G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"IQ_TOTAL_REV", $C80)</t>
        </r>
      </text>
    </comment>
    <comment ref="H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"IQ_COGS", $C80)</t>
        </r>
      </text>
    </comment>
    <comment ref="I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"IQ_GP", $C80)</t>
        </r>
      </text>
    </comment>
    <comment ref="J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"IQ_SGA_SUPPL", $C80)</t>
        </r>
      </text>
    </comment>
    <comment ref="K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"IQ_PROV_BAD_DEBTS", $C80)</t>
        </r>
      </text>
    </comment>
    <comment ref="L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"IQ_RD_EXP", $C80)</t>
        </r>
      </text>
    </comment>
    <comment ref="M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"IQ_DA_SUPPL", $C80)</t>
        </r>
      </text>
    </comment>
    <comment ref="N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"IQ_GW_INTAN_AMORT", $C80)</t>
        </r>
      </text>
    </comment>
    <comment ref="O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"IQ_OTHER_OPER", $C80)</t>
        </r>
      </text>
    </comment>
    <comment ref="P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"IQ_TOTAL_OTHER_OPER", $C80)</t>
        </r>
      </text>
    </comment>
    <comment ref="Q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"IQ_OPER_INC", $C80)</t>
        </r>
      </text>
    </comment>
    <comment ref="R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"IQ_INTEREST_EXP", $C80)</t>
        </r>
      </text>
    </comment>
    <comment ref="S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"IQ_INTEREST_INVEST_INC", $C80)</t>
        </r>
      </text>
    </comment>
    <comment ref="T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"IQ_NET_INTEREST_EXP", $C80)</t>
        </r>
      </text>
    </comment>
    <comment ref="U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"IQ_INC_EQUITY", $C80)</t>
        </r>
      </text>
    </comment>
    <comment ref="V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"IQ_CURRENCY_GAIN", $C80)</t>
        </r>
      </text>
    </comment>
    <comment ref="W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"IQ_OTHER_NON_OPER_EXP_SUPPL", $C80)</t>
        </r>
      </text>
    </comment>
    <comment ref="X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"IQ_EBT_EXCL", $C80)</t>
        </r>
      </text>
    </comment>
    <comment ref="Y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"IQ_IMPAIRMENT_GW", $C80)</t>
        </r>
      </text>
    </comment>
    <comment ref="Z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"IQ_GAIN_INVEST", $C80)</t>
        </r>
      </text>
    </comment>
    <comment ref="AA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"IQ_GAIN_ASSETS", $C80)</t>
        </r>
      </text>
    </comment>
    <comment ref="AB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"IQ_ASSET_WRITEDOWN", $C80)</t>
        </r>
      </text>
    </comment>
    <comment ref="AC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"IQ_OTHER_UNUSUAL_SUPPL", $C80)</t>
        </r>
      </text>
    </comment>
    <comment ref="AD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"IQ_EBT", $C80)</t>
        </r>
      </text>
    </comment>
    <comment ref="AE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"IQ_INC_TAX", $C80)</t>
        </r>
      </text>
    </comment>
    <comment ref="AF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"IQ_EARNING_CO", $C80)</t>
        </r>
      </text>
    </comment>
    <comment ref="AG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"IQ_DO", $C80)</t>
        </r>
      </text>
    </comment>
    <comment ref="AH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"IQ_EXTRA_ACC_ITEMS", $C80)</t>
        </r>
      </text>
    </comment>
    <comment ref="AI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"IQ_NI_COMPANY", $C80)</t>
        </r>
      </text>
    </comment>
    <comment ref="AJ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"IQ_MINORITY_INTEREST_IS", $C80)</t>
        </r>
      </text>
    </comment>
    <comment ref="AK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"IQ_NI", $C80)</t>
        </r>
      </text>
    </comment>
    <comment ref="AL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"IQ_PREF_DIV_OTHER", $C80)</t>
        </r>
      </text>
    </comment>
    <comment ref="AN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"IQ_BASIC_EPS_INCL", $C80)</t>
        </r>
      </text>
    </comment>
    <comment ref="AO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"IQ_BASIC_EPS_EXCL", $C80)</t>
        </r>
      </text>
    </comment>
    <comment ref="AP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"IQ_BASIC_WEIGHT", $C80)</t>
        </r>
      </text>
    </comment>
    <comment ref="AQ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"IQ_DILUT_EPS_INCL", $C80)</t>
        </r>
      </text>
    </comment>
    <comment ref="AR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"IQ_DILUT_EPS_EXCL", $C80)</t>
        </r>
      </text>
    </comment>
    <comment ref="AS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"IQ_DILUT_WEIGHT", $C80)</t>
        </r>
      </text>
    </comment>
    <comment ref="AT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"IQ_DIV_SHARE", $C80)</t>
        </r>
      </text>
    </comment>
    <comment ref="AU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=-CIQ($B80, "IQ_TOTAL_DIV_PAID_CF", $C80)/CIQ($B80, "IQ_NI", $C80)</t>
        </r>
      </text>
    </comment>
    <comment ref="AW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"IQ_EBITDA", $C80)</t>
        </r>
      </text>
    </comment>
    <comment ref="AX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"IQ_EBITA", $C80)</t>
        </r>
      </text>
    </comment>
    <comment ref="AY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"IQ_EBIT", $C80)</t>
        </r>
      </text>
    </comment>
    <comment ref="AZ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"IQ_EFFECT_TAX_RATE", $C80)/100</t>
        </r>
      </text>
    </comment>
    <comment ref="BA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"IQ_PERIODDATE_IS", $C80)</t>
        </r>
      </text>
    </comment>
    <comment ref="BC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"IQ_ADVERTISING", $C80)</t>
        </r>
      </text>
    </comment>
    <comment ref="BD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"IQ_SALES_MARKETING", $C80)</t>
        </r>
      </text>
    </comment>
    <comment ref="BE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"IQ_GA_EXP", $C80)</t>
        </r>
      </text>
    </comment>
    <comment ref="BF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"IQ_RD_EXP_FN", $C80)</t>
        </r>
      </text>
    </comment>
    <comment ref="BG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"IQ_NET_RENTAL_EXP", $C80)</t>
        </r>
      </text>
    </comment>
    <comment ref="BH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"IQ_IMPUT_OPER_LEASE_INT_EXP", $C80)</t>
        </r>
      </text>
    </comment>
    <comment ref="BI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"IQ_IMPUT_OPER_LEASE_DEPR", $C80)</t>
        </r>
      </text>
    </comment>
    <comment ref="BL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"IQ_CASH_EQUIV", $C80)</t>
        </r>
      </text>
    </comment>
    <comment ref="BM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"IQ_ST_INVEST", $C80)</t>
        </r>
      </text>
    </comment>
    <comment ref="BN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"IQ_CASH_ST_INVEST", $C80)</t>
        </r>
      </text>
    </comment>
    <comment ref="BO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"IQ_AR", $C80)</t>
        </r>
      </text>
    </comment>
    <comment ref="BP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"IQ_TOTAL_RECEIV", $C80)</t>
        </r>
      </text>
    </comment>
    <comment ref="BQ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"IQ_INVENTORY", $C80)</t>
        </r>
      </text>
    </comment>
    <comment ref="BR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"IQ_DEF_TAX_ASSETS_CURRENT", $C80)</t>
        </r>
      </text>
    </comment>
    <comment ref="BS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"IQ_OTHER_CA_SUPPL", $C80)</t>
        </r>
      </text>
    </comment>
    <comment ref="BT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"IQ_TOTAL_CA", $C80)</t>
        </r>
      </text>
    </comment>
    <comment ref="BU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"IQ_GPPE", $C80)</t>
        </r>
      </text>
    </comment>
    <comment ref="BV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"IQ_AD", $C80)</t>
        </r>
      </text>
    </comment>
    <comment ref="BW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"IQ_NPPE", $C80)</t>
        </r>
      </text>
    </comment>
    <comment ref="BX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"IQ_LT_INVEST", $C80)</t>
        </r>
      </text>
    </comment>
    <comment ref="BY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"IQ_GW", $C80)</t>
        </r>
      </text>
    </comment>
    <comment ref="BZ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"IQ_OTHER_INTAN", $C80)</t>
        </r>
      </text>
    </comment>
    <comment ref="CA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"IQ_LOANS_RECEIV_LT", $C80)</t>
        </r>
      </text>
    </comment>
    <comment ref="CB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"IQ_DEF_TAX_ASSETS_LT", $C80)</t>
        </r>
      </text>
    </comment>
    <comment ref="CC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"IQ_OTHER_LT_ASSETS", $C80)</t>
        </r>
      </text>
    </comment>
    <comment ref="CD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"IQ_TOTAL_ASSETS", $C80)</t>
        </r>
      </text>
    </comment>
    <comment ref="CF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"IQ_AP", $C80)</t>
        </r>
      </text>
    </comment>
    <comment ref="CG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"IQ_AE", $C80)</t>
        </r>
      </text>
    </comment>
    <comment ref="CH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"IQ_ST_DEBT", $C80)</t>
        </r>
      </text>
    </comment>
    <comment ref="CI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"IQ_CURRENT_PORT_DEBT", $C80)</t>
        </r>
      </text>
    </comment>
    <comment ref="CJ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"IQ_CURRENT_PORT_LEASES", $C80)</t>
        </r>
      </text>
    </comment>
    <comment ref="CK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"IQ_INC_TAX_PAY_CURRENT", $C80)</t>
        </r>
      </text>
    </comment>
    <comment ref="CL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"IQ_OTHER_CL_SUPPL", $C80)</t>
        </r>
      </text>
    </comment>
    <comment ref="CM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"IQ_TOTAL_CL", $C80)</t>
        </r>
      </text>
    </comment>
    <comment ref="CN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"IQ_LT_DEBT", $C80)</t>
        </r>
      </text>
    </comment>
    <comment ref="CO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"IQ_CAPITAL_LEASES", $C80)</t>
        </r>
      </text>
    </comment>
    <comment ref="CP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"IQ_PENSION", $C80)</t>
        </r>
      </text>
    </comment>
    <comment ref="CQ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"IQ_DEF_TAX_LIAB_LT", $C80)</t>
        </r>
      </text>
    </comment>
    <comment ref="CR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"IQ_OTHER_LIAB_LT", $C80)</t>
        </r>
      </text>
    </comment>
    <comment ref="CS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"IQ_TOTAL_LIAB", $C80)</t>
        </r>
      </text>
    </comment>
    <comment ref="CT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"IQ_COMMON", $C80)</t>
        </r>
      </text>
    </comment>
    <comment ref="CU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"IQ_APIC", $C80)</t>
        </r>
      </text>
    </comment>
    <comment ref="CV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"IQ_RE", $C80)</t>
        </r>
      </text>
    </comment>
    <comment ref="CW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"IQ_TREASURY", $C80)</t>
        </r>
      </text>
    </comment>
    <comment ref="CX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"IQ_OTHER_EQUITY", $C80)</t>
        </r>
      </text>
    </comment>
    <comment ref="CY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"IQ_TOTAL_COMMON_EQUITY", $C80)</t>
        </r>
      </text>
    </comment>
    <comment ref="CZ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"IQ_MINORITY_INTEREST", $C80)</t>
        </r>
      </text>
    </comment>
    <comment ref="DA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"IQ_TOTAL_EQUITY", $C80)</t>
        </r>
      </text>
    </comment>
    <comment ref="DB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"IQ_TOTAL_LIAB_EQUITY", $C80)</t>
        </r>
      </text>
    </comment>
    <comment ref="DD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"IQ_TOTAL_OUTSTANDING_FILING_DATE", $C80)</t>
        </r>
      </text>
    </comment>
    <comment ref="DE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"IQ_TOTAL_OUTSTANDING_BS_DATE", $C80)</t>
        </r>
      </text>
    </comment>
    <comment ref="DF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"IQ_BV_SHARE", $C80)</t>
        </r>
      </text>
    </comment>
    <comment ref="DG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"IQ_TOTAL_DEBT", $C80)</t>
        </r>
      </text>
    </comment>
    <comment ref="DH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"IQ_NET_DEBT", $C80)</t>
        </r>
      </text>
    </comment>
    <comment ref="DI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"IQ_DEBT_EQUIV_NET_PBO", $C80)</t>
        </r>
      </text>
    </comment>
    <comment ref="DJ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"IQ_DEBT_EQUIV_OPER_LEASE", $C80)</t>
        </r>
      </text>
    </comment>
    <comment ref="DK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"IQ_MINORITY_INTEREST_TOTAL", $C80)</t>
        </r>
      </text>
    </comment>
    <comment ref="DL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"IQ_EQUITY_METHOD", $C80)</t>
        </r>
      </text>
    </comment>
    <comment ref="DM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"IQ_RAW_INV", $C80)</t>
        </r>
      </text>
    </comment>
    <comment ref="DN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"IQ_WIP_INV", $C80)</t>
        </r>
      </text>
    </comment>
    <comment ref="DO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"IQ_FINISHED_INV", $C80)</t>
        </r>
      </text>
    </comment>
    <comment ref="DP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"IQ_LAND", $C80)</t>
        </r>
      </text>
    </comment>
    <comment ref="DQ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"IQ_BUILDINGS", $C80)</t>
        </r>
      </text>
    </comment>
    <comment ref="DR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"IQ_MACHINERY", $C80)</t>
        </r>
      </text>
    </comment>
    <comment ref="DS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"IQ_CIP", $C80)</t>
        </r>
      </text>
    </comment>
    <comment ref="DT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"IQ_FULL_TIME", $C80)</t>
        </r>
      </text>
    </comment>
    <comment ref="DU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"IQ_PART_TIME", $C80)</t>
        </r>
      </text>
    </comment>
    <comment ref="DW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"IQ_NI_CF", $C80)</t>
        </r>
      </text>
    </comment>
    <comment ref="DX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"IQ_DA_SUPPL_CF", $C80)</t>
        </r>
      </text>
    </comment>
    <comment ref="DY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"IQ_GW_INTAN_AMORT_CF", $C80)</t>
        </r>
      </text>
    </comment>
    <comment ref="DZ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"IQ_DA_CF", $C80)</t>
        </r>
      </text>
    </comment>
    <comment ref="EA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"IQ_MINORITY_INTEREST_CF", $C80)</t>
        </r>
      </text>
    </comment>
    <comment ref="EB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"IQ_GAIN_ASSETS_CF", $C80)</t>
        </r>
      </text>
    </comment>
    <comment ref="EC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"IQ_GAIN_INVEST_CF", $C80)</t>
        </r>
      </text>
    </comment>
    <comment ref="ED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"IQ_ASSET_WRITEDOWN_CF", $C80)</t>
        </r>
      </text>
    </comment>
    <comment ref="EE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"IQ_INC_EQUITY_CF", $C80)</t>
        </r>
      </text>
    </comment>
    <comment ref="EF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"IQ_PROV_BAD_DEBTS_CF", $C80)</t>
        </r>
      </text>
    </comment>
    <comment ref="EG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"IQ_OTHER_OPER_ACT", $C80)</t>
        </r>
      </text>
    </comment>
    <comment ref="EH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"IQ_CHANGE_AR", $C80)</t>
        </r>
      </text>
    </comment>
    <comment ref="EI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"IQ_CHANGE_INVENTORY", $C80)</t>
        </r>
      </text>
    </comment>
    <comment ref="EJ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"IQ_CHANGE_AP", $C80)</t>
        </r>
      </text>
    </comment>
    <comment ref="EK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"IQ_CHANGE_OTHER_NET_OPER_ASSETS", $C80)</t>
        </r>
      </text>
    </comment>
    <comment ref="EL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"IQ_CASH_OPER", $C80)</t>
        </r>
      </text>
    </comment>
    <comment ref="EM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"IQ_CAPEX", $C80)</t>
        </r>
      </text>
    </comment>
    <comment ref="EN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"IQ_SALE_PPE_CF", $C80)</t>
        </r>
      </text>
    </comment>
    <comment ref="EO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"IQ_CASH_ACQUIRE_CF", $C80)</t>
        </r>
      </text>
    </comment>
    <comment ref="EP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"IQ_DIVEST_CF", $C80)</t>
        </r>
      </text>
    </comment>
    <comment ref="EQ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"IQ_SALE_INTAN_CF", $C80)</t>
        </r>
      </text>
    </comment>
    <comment ref="ER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"IQ_INVEST_SECURITY_CF", $C80)</t>
        </r>
      </text>
    </comment>
    <comment ref="ES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"IQ_INVEST_LOANS_CF", $C80)</t>
        </r>
      </text>
    </comment>
    <comment ref="ET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"IQ_OTHER_INVEST_ACT_SUPPL", $C80)</t>
        </r>
      </text>
    </comment>
    <comment ref="EU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"IQ_CASH_INVEST", $C80)</t>
        </r>
      </text>
    </comment>
    <comment ref="EV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"IQ_ST_DEBT_ISSUED", $C80)</t>
        </r>
      </text>
    </comment>
    <comment ref="EW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"IQ_LT_DEBT_ISSUED", $C80)</t>
        </r>
      </text>
    </comment>
    <comment ref="EX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"IQ_TOTAL_DEBT_ISSUED", $C80)</t>
        </r>
      </text>
    </comment>
    <comment ref="EY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"IQ_ST_DEBT_REPAID", $C80)</t>
        </r>
      </text>
    </comment>
    <comment ref="EZ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"IQ_LT_DEBT_REPAID", $C80)</t>
        </r>
      </text>
    </comment>
    <comment ref="FA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"IQ_TOTAL_DEBT_REPAID", $C80)</t>
        </r>
      </text>
    </comment>
    <comment ref="FB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"IQ_COMMON_ISSUED", $C80)</t>
        </r>
      </text>
    </comment>
    <comment ref="FC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"IQ_COMMON_REP", $C80)</t>
        </r>
      </text>
    </comment>
    <comment ref="FD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"IQ_COMMON_DIV_CF", $C80)</t>
        </r>
      </text>
    </comment>
    <comment ref="FE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"IQ_COMMON_PREF_DIV_CF", $C80)</t>
        </r>
      </text>
    </comment>
    <comment ref="FF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"IQ_TOTAL_DIV_PAID_CF", $C80)</t>
        </r>
      </text>
    </comment>
    <comment ref="FG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"IQ_SPECIAL_DIV_CF", $C80)</t>
        </r>
      </text>
    </comment>
    <comment ref="FH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"IQ_OTHER_FINANCE_ACT_SUPPL", $C80)</t>
        </r>
      </text>
    </comment>
    <comment ref="FI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"IQ_CASH_FINAN", $C80)</t>
        </r>
      </text>
    </comment>
    <comment ref="FJ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"IQ_FX", $C80)</t>
        </r>
      </text>
    </comment>
    <comment ref="FK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"IQ_NET_CHANGE", $C80)</t>
        </r>
      </text>
    </comment>
    <comment ref="FM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"IQ_CASH_INTEREST", $C80)</t>
        </r>
      </text>
    </comment>
    <comment ref="FN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"IQ_CASH_TAXES", $C80)</t>
        </r>
      </text>
    </comment>
    <comment ref="FO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"IQ_LEVERED_FCF", $C80)</t>
        </r>
      </text>
    </comment>
    <comment ref="FP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"IQ_UNLEVERED_FCF", $C80)</t>
        </r>
      </text>
    </comment>
    <comment ref="FQ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"IQ_CHANGE_NET_WORKING_CAPITAL", $C80)</t>
        </r>
      </text>
    </comment>
    <comment ref="FR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"IQ_NET_DEBT_ISSUED", $C80)</t>
        </r>
      </text>
    </comment>
    <comment ref="FS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"IQ_FILING_CURRENCY", $C80)</t>
        </r>
      </text>
    </comment>
    <comment ref="FT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"IQ_PERIODDATE_IS", $C80)</t>
        </r>
      </text>
    </comment>
    <comment ref="FU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"IQ_PERIODLENGTH_IS", $C80)</t>
        </r>
      </text>
    </comment>
    <comment ref="FV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"IQ_MARKETCAP", $FT80)</t>
        </r>
      </text>
    </comment>
    <comment ref="FW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"IQ_CUSTOM_BETA", $FT80)</t>
        </r>
      </text>
    </comment>
    <comment ref="FX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"IQ_BETA_5YR", $FT80)</t>
        </r>
      </text>
    </comment>
    <comment ref="FY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"IQ_BETA_2YR", $FT80)</t>
        </r>
      </text>
    </comment>
    <comment ref="FZ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"IQ_BETA_1YR", $FT80)</t>
        </r>
      </text>
    </comment>
    <comment ref="GC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=CIQ(B80, "IQ_CUSTOM_BETA", "-104W", FT80, , "^TOPIX", "JPY", "H")</t>
        </r>
      </text>
    </comment>
    <comment ref="GD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=CIQ(B80, "IQ_CUSTOM_BETA", "-104W", FT80, , "^N225", "JPY", "H")</t>
        </r>
      </text>
    </comment>
    <comment ref="E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"IQ_REV", $C81)</t>
        </r>
      </text>
    </comment>
    <comment ref="F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"IQ_OTHER_REV", $C81)</t>
        </r>
      </text>
    </comment>
    <comment ref="G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"IQ_TOTAL_REV", $C81)</t>
        </r>
      </text>
    </comment>
    <comment ref="H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"IQ_COGS", $C81)</t>
        </r>
      </text>
    </comment>
    <comment ref="I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"IQ_GP", $C81)</t>
        </r>
      </text>
    </comment>
    <comment ref="J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"IQ_SGA_SUPPL", $C81)</t>
        </r>
      </text>
    </comment>
    <comment ref="K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"IQ_PROV_BAD_DEBTS", $C81)</t>
        </r>
      </text>
    </comment>
    <comment ref="L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"IQ_RD_EXP", $C81)</t>
        </r>
      </text>
    </comment>
    <comment ref="M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"IQ_DA_SUPPL", $C81)</t>
        </r>
      </text>
    </comment>
    <comment ref="N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"IQ_GW_INTAN_AMORT", $C81)</t>
        </r>
      </text>
    </comment>
    <comment ref="O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"IQ_OTHER_OPER", $C81)</t>
        </r>
      </text>
    </comment>
    <comment ref="P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"IQ_TOTAL_OTHER_OPER", $C81)</t>
        </r>
      </text>
    </comment>
    <comment ref="Q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"IQ_OPER_INC", $C81)</t>
        </r>
      </text>
    </comment>
    <comment ref="R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"IQ_INTEREST_EXP", $C81)</t>
        </r>
      </text>
    </comment>
    <comment ref="S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"IQ_INTEREST_INVEST_INC", $C81)</t>
        </r>
      </text>
    </comment>
    <comment ref="T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"IQ_NET_INTEREST_EXP", $C81)</t>
        </r>
      </text>
    </comment>
    <comment ref="U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"IQ_INC_EQUITY", $C81)</t>
        </r>
      </text>
    </comment>
    <comment ref="V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"IQ_CURRENCY_GAIN", $C81)</t>
        </r>
      </text>
    </comment>
    <comment ref="W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"IQ_OTHER_NON_OPER_EXP_SUPPL", $C81)</t>
        </r>
      </text>
    </comment>
    <comment ref="X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"IQ_EBT_EXCL", $C81)</t>
        </r>
      </text>
    </comment>
    <comment ref="Y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"IQ_IMPAIRMENT_GW", $C81)</t>
        </r>
      </text>
    </comment>
    <comment ref="Z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"IQ_GAIN_INVEST", $C81)</t>
        </r>
      </text>
    </comment>
    <comment ref="AA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"IQ_GAIN_ASSETS", $C81)</t>
        </r>
      </text>
    </comment>
    <comment ref="AB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"IQ_ASSET_WRITEDOWN", $C81)</t>
        </r>
      </text>
    </comment>
    <comment ref="AC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"IQ_OTHER_UNUSUAL_SUPPL", $C81)</t>
        </r>
      </text>
    </comment>
    <comment ref="AD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"IQ_EBT", $C81)</t>
        </r>
      </text>
    </comment>
    <comment ref="AE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"IQ_INC_TAX", $C81)</t>
        </r>
      </text>
    </comment>
    <comment ref="AF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"IQ_EARNING_CO", $C81)</t>
        </r>
      </text>
    </comment>
    <comment ref="AG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"IQ_DO", $C81)</t>
        </r>
      </text>
    </comment>
    <comment ref="AH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"IQ_EXTRA_ACC_ITEMS", $C81)</t>
        </r>
      </text>
    </comment>
    <comment ref="AI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"IQ_NI_COMPANY", $C81)</t>
        </r>
      </text>
    </comment>
    <comment ref="AJ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"IQ_MINORITY_INTEREST_IS", $C81)</t>
        </r>
      </text>
    </comment>
    <comment ref="AK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"IQ_NI", $C81)</t>
        </r>
      </text>
    </comment>
    <comment ref="AL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"IQ_PREF_DIV_OTHER", $C81)</t>
        </r>
      </text>
    </comment>
    <comment ref="AN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"IQ_BASIC_EPS_INCL", $C81)</t>
        </r>
      </text>
    </comment>
    <comment ref="AO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"IQ_BASIC_EPS_EXCL", $C81)</t>
        </r>
      </text>
    </comment>
    <comment ref="AP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"IQ_BASIC_WEIGHT", $C81)</t>
        </r>
      </text>
    </comment>
    <comment ref="AQ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"IQ_DILUT_EPS_INCL", $C81)</t>
        </r>
      </text>
    </comment>
    <comment ref="AR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"IQ_DILUT_EPS_EXCL", $C81)</t>
        </r>
      </text>
    </comment>
    <comment ref="AS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"IQ_DILUT_WEIGHT", $C81)</t>
        </r>
      </text>
    </comment>
    <comment ref="AT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"IQ_DIV_SHARE", $C81)</t>
        </r>
      </text>
    </comment>
    <comment ref="AU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=-CIQ($B81, "IQ_TOTAL_DIV_PAID_CF", $C81)/CIQ($B81, "IQ_NI", $C81)</t>
        </r>
      </text>
    </comment>
    <comment ref="AW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"IQ_EBITDA", $C81)</t>
        </r>
      </text>
    </comment>
    <comment ref="AX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"IQ_EBITA", $C81)</t>
        </r>
      </text>
    </comment>
    <comment ref="AY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"IQ_EBIT", $C81)</t>
        </r>
      </text>
    </comment>
    <comment ref="AZ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"IQ_EFFECT_TAX_RATE", $C81)/100</t>
        </r>
      </text>
    </comment>
    <comment ref="BA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"IQ_PERIODDATE_IS", $C81)</t>
        </r>
      </text>
    </comment>
    <comment ref="BC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"IQ_ADVERTISING", $C81)</t>
        </r>
      </text>
    </comment>
    <comment ref="BD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"IQ_SALES_MARKETING", $C81)</t>
        </r>
      </text>
    </comment>
    <comment ref="BE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"IQ_GA_EXP", $C81)</t>
        </r>
      </text>
    </comment>
    <comment ref="BF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"IQ_RD_EXP_FN", $C81)</t>
        </r>
      </text>
    </comment>
    <comment ref="BG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"IQ_NET_RENTAL_EXP", $C81)</t>
        </r>
      </text>
    </comment>
    <comment ref="BH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"IQ_IMPUT_OPER_LEASE_INT_EXP", $C81)</t>
        </r>
      </text>
    </comment>
    <comment ref="BI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"IQ_IMPUT_OPER_LEASE_DEPR", $C81)</t>
        </r>
      </text>
    </comment>
    <comment ref="BL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"IQ_CASH_EQUIV", $C81)</t>
        </r>
      </text>
    </comment>
    <comment ref="BM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"IQ_ST_INVEST", $C81)</t>
        </r>
      </text>
    </comment>
    <comment ref="BN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"IQ_CASH_ST_INVEST", $C81)</t>
        </r>
      </text>
    </comment>
    <comment ref="BO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"IQ_AR", $C81)</t>
        </r>
      </text>
    </comment>
    <comment ref="BP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"IQ_TOTAL_RECEIV", $C81)</t>
        </r>
      </text>
    </comment>
    <comment ref="BQ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"IQ_INVENTORY", $C81)</t>
        </r>
      </text>
    </comment>
    <comment ref="BR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"IQ_DEF_TAX_ASSETS_CURRENT", $C81)</t>
        </r>
      </text>
    </comment>
    <comment ref="BS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"IQ_OTHER_CA_SUPPL", $C81)</t>
        </r>
      </text>
    </comment>
    <comment ref="BT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"IQ_TOTAL_CA", $C81)</t>
        </r>
      </text>
    </comment>
    <comment ref="BU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"IQ_GPPE", $C81)</t>
        </r>
      </text>
    </comment>
    <comment ref="BV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"IQ_AD", $C81)</t>
        </r>
      </text>
    </comment>
    <comment ref="BW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"IQ_NPPE", $C81)</t>
        </r>
      </text>
    </comment>
    <comment ref="BX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"IQ_LT_INVEST", $C81)</t>
        </r>
      </text>
    </comment>
    <comment ref="BY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"IQ_GW", $C81)</t>
        </r>
      </text>
    </comment>
    <comment ref="BZ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"IQ_OTHER_INTAN", $C81)</t>
        </r>
      </text>
    </comment>
    <comment ref="CA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"IQ_LOANS_RECEIV_LT", $C81)</t>
        </r>
      </text>
    </comment>
    <comment ref="CB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"IQ_DEF_TAX_ASSETS_LT", $C81)</t>
        </r>
      </text>
    </comment>
    <comment ref="CC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"IQ_OTHER_LT_ASSETS", $C81)</t>
        </r>
      </text>
    </comment>
    <comment ref="CD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"IQ_TOTAL_ASSETS", $C81)</t>
        </r>
      </text>
    </comment>
    <comment ref="CF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"IQ_AP", $C81)</t>
        </r>
      </text>
    </comment>
    <comment ref="CG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"IQ_AE", $C81)</t>
        </r>
      </text>
    </comment>
    <comment ref="CH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"IQ_ST_DEBT", $C81)</t>
        </r>
      </text>
    </comment>
    <comment ref="CI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"IQ_CURRENT_PORT_DEBT", $C81)</t>
        </r>
      </text>
    </comment>
    <comment ref="CJ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"IQ_CURRENT_PORT_LEASES", $C81)</t>
        </r>
      </text>
    </comment>
    <comment ref="CK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"IQ_INC_TAX_PAY_CURRENT", $C81)</t>
        </r>
      </text>
    </comment>
    <comment ref="CL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"IQ_OTHER_CL_SUPPL", $C81)</t>
        </r>
      </text>
    </comment>
    <comment ref="CM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"IQ_TOTAL_CL", $C81)</t>
        </r>
      </text>
    </comment>
    <comment ref="CN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"IQ_LT_DEBT", $C81)</t>
        </r>
      </text>
    </comment>
    <comment ref="CO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"IQ_CAPITAL_LEASES", $C81)</t>
        </r>
      </text>
    </comment>
    <comment ref="CP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"IQ_PENSION", $C81)</t>
        </r>
      </text>
    </comment>
    <comment ref="CQ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"IQ_DEF_TAX_LIAB_LT", $C81)</t>
        </r>
      </text>
    </comment>
    <comment ref="CR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"IQ_OTHER_LIAB_LT", $C81)</t>
        </r>
      </text>
    </comment>
    <comment ref="CS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"IQ_TOTAL_LIAB", $C81)</t>
        </r>
      </text>
    </comment>
    <comment ref="CT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"IQ_COMMON", $C81)</t>
        </r>
      </text>
    </comment>
    <comment ref="CU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"IQ_APIC", $C81)</t>
        </r>
      </text>
    </comment>
    <comment ref="CV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"IQ_RE", $C81)</t>
        </r>
      </text>
    </comment>
    <comment ref="CW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"IQ_TREASURY", $C81)</t>
        </r>
      </text>
    </comment>
    <comment ref="CX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"IQ_OTHER_EQUITY", $C81)</t>
        </r>
      </text>
    </comment>
    <comment ref="CY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"IQ_TOTAL_COMMON_EQUITY", $C81)</t>
        </r>
      </text>
    </comment>
    <comment ref="CZ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"IQ_MINORITY_INTEREST", $C81)</t>
        </r>
      </text>
    </comment>
    <comment ref="DA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"IQ_TOTAL_EQUITY", $C81)</t>
        </r>
      </text>
    </comment>
    <comment ref="DB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"IQ_TOTAL_LIAB_EQUITY", $C81)</t>
        </r>
      </text>
    </comment>
    <comment ref="DD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"IQ_TOTAL_OUTSTANDING_FILING_DATE", $C81)</t>
        </r>
      </text>
    </comment>
    <comment ref="DE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"IQ_TOTAL_OUTSTANDING_BS_DATE", $C81)</t>
        </r>
      </text>
    </comment>
    <comment ref="DF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"IQ_BV_SHARE", $C81)</t>
        </r>
      </text>
    </comment>
    <comment ref="DG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"IQ_TOTAL_DEBT", $C81)</t>
        </r>
      </text>
    </comment>
    <comment ref="DH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"IQ_NET_DEBT", $C81)</t>
        </r>
      </text>
    </comment>
    <comment ref="DI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"IQ_DEBT_EQUIV_NET_PBO", $C81)</t>
        </r>
      </text>
    </comment>
    <comment ref="DJ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"IQ_DEBT_EQUIV_OPER_LEASE", $C81)</t>
        </r>
      </text>
    </comment>
    <comment ref="DK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"IQ_MINORITY_INTEREST_TOTAL", $C81)</t>
        </r>
      </text>
    </comment>
    <comment ref="DL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"IQ_EQUITY_METHOD", $C81)</t>
        </r>
      </text>
    </comment>
    <comment ref="DM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"IQ_RAW_INV", $C81)</t>
        </r>
      </text>
    </comment>
    <comment ref="DN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"IQ_WIP_INV", $C81)</t>
        </r>
      </text>
    </comment>
    <comment ref="DO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"IQ_FINISHED_INV", $C81)</t>
        </r>
      </text>
    </comment>
    <comment ref="DP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"IQ_LAND", $C81)</t>
        </r>
      </text>
    </comment>
    <comment ref="DQ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"IQ_BUILDINGS", $C81)</t>
        </r>
      </text>
    </comment>
    <comment ref="DR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"IQ_MACHINERY", $C81)</t>
        </r>
      </text>
    </comment>
    <comment ref="DS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"IQ_CIP", $C81)</t>
        </r>
      </text>
    </comment>
    <comment ref="DT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"IQ_FULL_TIME", $C81)</t>
        </r>
      </text>
    </comment>
    <comment ref="DU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"IQ_PART_TIME", $C81)</t>
        </r>
      </text>
    </comment>
    <comment ref="DW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"IQ_NI_CF", $C81)</t>
        </r>
      </text>
    </comment>
    <comment ref="DX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"IQ_DA_SUPPL_CF", $C81)</t>
        </r>
      </text>
    </comment>
    <comment ref="DY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"IQ_GW_INTAN_AMORT_CF", $C81)</t>
        </r>
      </text>
    </comment>
    <comment ref="DZ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"IQ_DA_CF", $C81)</t>
        </r>
      </text>
    </comment>
    <comment ref="EA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"IQ_MINORITY_INTEREST_CF", $C81)</t>
        </r>
      </text>
    </comment>
    <comment ref="EB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"IQ_GAIN_ASSETS_CF", $C81)</t>
        </r>
      </text>
    </comment>
    <comment ref="EC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"IQ_GAIN_INVEST_CF", $C81)</t>
        </r>
      </text>
    </comment>
    <comment ref="ED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"IQ_ASSET_WRITEDOWN_CF", $C81)</t>
        </r>
      </text>
    </comment>
    <comment ref="EE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"IQ_INC_EQUITY_CF", $C81)</t>
        </r>
      </text>
    </comment>
    <comment ref="EF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"IQ_PROV_BAD_DEBTS_CF", $C81)</t>
        </r>
      </text>
    </comment>
    <comment ref="EG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"IQ_OTHER_OPER_ACT", $C81)</t>
        </r>
      </text>
    </comment>
    <comment ref="EH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"IQ_CHANGE_AR", $C81)</t>
        </r>
      </text>
    </comment>
    <comment ref="EI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"IQ_CHANGE_INVENTORY", $C81)</t>
        </r>
      </text>
    </comment>
    <comment ref="EJ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"IQ_CHANGE_AP", $C81)</t>
        </r>
      </text>
    </comment>
    <comment ref="EK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"IQ_CHANGE_OTHER_NET_OPER_ASSETS", $C81)</t>
        </r>
      </text>
    </comment>
    <comment ref="EL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"IQ_CASH_OPER", $C81)</t>
        </r>
      </text>
    </comment>
    <comment ref="EM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"IQ_CAPEX", $C81)</t>
        </r>
      </text>
    </comment>
    <comment ref="EN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"IQ_SALE_PPE_CF", $C81)</t>
        </r>
      </text>
    </comment>
    <comment ref="EO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"IQ_CASH_ACQUIRE_CF", $C81)</t>
        </r>
      </text>
    </comment>
    <comment ref="EP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"IQ_DIVEST_CF", $C81)</t>
        </r>
      </text>
    </comment>
    <comment ref="EQ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"IQ_SALE_INTAN_CF", $C81)</t>
        </r>
      </text>
    </comment>
    <comment ref="ER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"IQ_INVEST_SECURITY_CF", $C81)</t>
        </r>
      </text>
    </comment>
    <comment ref="ES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"IQ_INVEST_LOANS_CF", $C81)</t>
        </r>
      </text>
    </comment>
    <comment ref="ET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"IQ_OTHER_INVEST_ACT_SUPPL", $C81)</t>
        </r>
      </text>
    </comment>
    <comment ref="EU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"IQ_CASH_INVEST", $C81)</t>
        </r>
      </text>
    </comment>
    <comment ref="EV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"IQ_ST_DEBT_ISSUED", $C81)</t>
        </r>
      </text>
    </comment>
    <comment ref="EW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"IQ_LT_DEBT_ISSUED", $C81)</t>
        </r>
      </text>
    </comment>
    <comment ref="EX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"IQ_TOTAL_DEBT_ISSUED", $C81)</t>
        </r>
      </text>
    </comment>
    <comment ref="EY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"IQ_ST_DEBT_REPAID", $C81)</t>
        </r>
      </text>
    </comment>
    <comment ref="EZ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"IQ_LT_DEBT_REPAID", $C81)</t>
        </r>
      </text>
    </comment>
    <comment ref="FA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"IQ_TOTAL_DEBT_REPAID", $C81)</t>
        </r>
      </text>
    </comment>
    <comment ref="FB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"IQ_COMMON_ISSUED", $C81)</t>
        </r>
      </text>
    </comment>
    <comment ref="FC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"IQ_COMMON_REP", $C81)</t>
        </r>
      </text>
    </comment>
    <comment ref="FD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"IQ_COMMON_DIV_CF", $C81)</t>
        </r>
      </text>
    </comment>
    <comment ref="FE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"IQ_COMMON_PREF_DIV_CF", $C81)</t>
        </r>
      </text>
    </comment>
    <comment ref="FF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"IQ_TOTAL_DIV_PAID_CF", $C81)</t>
        </r>
      </text>
    </comment>
    <comment ref="FG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"IQ_SPECIAL_DIV_CF", $C81)</t>
        </r>
      </text>
    </comment>
    <comment ref="FH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"IQ_OTHER_FINANCE_ACT_SUPPL", $C81)</t>
        </r>
      </text>
    </comment>
    <comment ref="FI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"IQ_CASH_FINAN", $C81)</t>
        </r>
      </text>
    </comment>
    <comment ref="FJ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"IQ_FX", $C81)</t>
        </r>
      </text>
    </comment>
    <comment ref="FK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"IQ_NET_CHANGE", $C81)</t>
        </r>
      </text>
    </comment>
    <comment ref="FM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"IQ_CASH_INTEREST", $C81)</t>
        </r>
      </text>
    </comment>
    <comment ref="FN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"IQ_CASH_TAXES", $C81)</t>
        </r>
      </text>
    </comment>
    <comment ref="FO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"IQ_LEVERED_FCF", $C81)</t>
        </r>
      </text>
    </comment>
    <comment ref="FP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"IQ_UNLEVERED_FCF", $C81)</t>
        </r>
      </text>
    </comment>
    <comment ref="FQ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"IQ_CHANGE_NET_WORKING_CAPITAL", $C81)</t>
        </r>
      </text>
    </comment>
    <comment ref="FR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"IQ_NET_DEBT_ISSUED", $C81)</t>
        </r>
      </text>
    </comment>
    <comment ref="FS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"IQ_FILING_CURRENCY", $C81)</t>
        </r>
      </text>
    </comment>
    <comment ref="FT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"IQ_PERIODDATE_IS", $C81)</t>
        </r>
      </text>
    </comment>
    <comment ref="FU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"IQ_PERIODLENGTH_IS", $C81)</t>
        </r>
      </text>
    </comment>
    <comment ref="FV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"IQ_MARKETCAP", $FT81)</t>
        </r>
      </text>
    </comment>
    <comment ref="FW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"IQ_CUSTOM_BETA", $FT81)</t>
        </r>
      </text>
    </comment>
    <comment ref="FX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"IQ_BETA_5YR", $FT81)</t>
        </r>
      </text>
    </comment>
    <comment ref="FY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"IQ_BETA_2YR", $FT81)</t>
        </r>
      </text>
    </comment>
    <comment ref="FZ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"IQ_BETA_1YR", $FT81)</t>
        </r>
      </text>
    </comment>
    <comment ref="GC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=CIQ(B81, "IQ_CUSTOM_BETA", "-104W", FT81, , "^TOPIX", "JPY", "H")</t>
        </r>
      </text>
    </comment>
    <comment ref="GD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=CIQ(B81, "IQ_CUSTOM_BETA", "-104W", FT81, , "^N225", "JPY", "H")</t>
        </r>
      </text>
    </comment>
    <comment ref="E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"IQ_REV", $C82)</t>
        </r>
      </text>
    </comment>
    <comment ref="F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"IQ_OTHER_REV", $C82)</t>
        </r>
      </text>
    </comment>
    <comment ref="G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"IQ_TOTAL_REV", $C82)</t>
        </r>
      </text>
    </comment>
    <comment ref="H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"IQ_COGS", $C82)</t>
        </r>
      </text>
    </comment>
    <comment ref="I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"IQ_GP", $C82)</t>
        </r>
      </text>
    </comment>
    <comment ref="J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"IQ_SGA_SUPPL", $C82)</t>
        </r>
      </text>
    </comment>
    <comment ref="K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"IQ_PROV_BAD_DEBTS", $C82)</t>
        </r>
      </text>
    </comment>
    <comment ref="L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"IQ_RD_EXP", $C82)</t>
        </r>
      </text>
    </comment>
    <comment ref="M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"IQ_DA_SUPPL", $C82)</t>
        </r>
      </text>
    </comment>
    <comment ref="N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"IQ_GW_INTAN_AMORT", $C82)</t>
        </r>
      </text>
    </comment>
    <comment ref="O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"IQ_OTHER_OPER", $C82)</t>
        </r>
      </text>
    </comment>
    <comment ref="P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"IQ_TOTAL_OTHER_OPER", $C82)</t>
        </r>
      </text>
    </comment>
    <comment ref="Q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"IQ_OPER_INC", $C82)</t>
        </r>
      </text>
    </comment>
    <comment ref="R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"IQ_INTEREST_EXP", $C82)</t>
        </r>
      </text>
    </comment>
    <comment ref="S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"IQ_INTEREST_INVEST_INC", $C82)</t>
        </r>
      </text>
    </comment>
    <comment ref="T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"IQ_NET_INTEREST_EXP", $C82)</t>
        </r>
      </text>
    </comment>
    <comment ref="U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"IQ_INC_EQUITY", $C82)</t>
        </r>
      </text>
    </comment>
    <comment ref="V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"IQ_CURRENCY_GAIN", $C82)</t>
        </r>
      </text>
    </comment>
    <comment ref="W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"IQ_OTHER_NON_OPER_EXP_SUPPL", $C82)</t>
        </r>
      </text>
    </comment>
    <comment ref="X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"IQ_EBT_EXCL", $C82)</t>
        </r>
      </text>
    </comment>
    <comment ref="Y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"IQ_IMPAIRMENT_GW", $C82)</t>
        </r>
      </text>
    </comment>
    <comment ref="Z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"IQ_GAIN_INVEST", $C82)</t>
        </r>
      </text>
    </comment>
    <comment ref="AA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"IQ_GAIN_ASSETS", $C82)</t>
        </r>
      </text>
    </comment>
    <comment ref="AB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"IQ_ASSET_WRITEDOWN", $C82)</t>
        </r>
      </text>
    </comment>
    <comment ref="AC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"IQ_OTHER_UNUSUAL_SUPPL", $C82)</t>
        </r>
      </text>
    </comment>
    <comment ref="AD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"IQ_EBT", $C82)</t>
        </r>
      </text>
    </comment>
    <comment ref="AE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"IQ_INC_TAX", $C82)</t>
        </r>
      </text>
    </comment>
    <comment ref="AF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"IQ_EARNING_CO", $C82)</t>
        </r>
      </text>
    </comment>
    <comment ref="AG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"IQ_DO", $C82)</t>
        </r>
      </text>
    </comment>
    <comment ref="AH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"IQ_EXTRA_ACC_ITEMS", $C82)</t>
        </r>
      </text>
    </comment>
    <comment ref="AI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"IQ_NI_COMPANY", $C82)</t>
        </r>
      </text>
    </comment>
    <comment ref="AJ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"IQ_MINORITY_INTEREST_IS", $C82)</t>
        </r>
      </text>
    </comment>
    <comment ref="AK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"IQ_NI", $C82)</t>
        </r>
      </text>
    </comment>
    <comment ref="AL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"IQ_PREF_DIV_OTHER", $C82)</t>
        </r>
      </text>
    </comment>
    <comment ref="AN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"IQ_BASIC_EPS_INCL", $C82)</t>
        </r>
      </text>
    </comment>
    <comment ref="AO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"IQ_BASIC_EPS_EXCL", $C82)</t>
        </r>
      </text>
    </comment>
    <comment ref="AP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"IQ_BASIC_WEIGHT", $C82)</t>
        </r>
      </text>
    </comment>
    <comment ref="AQ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"IQ_DILUT_EPS_INCL", $C82)</t>
        </r>
      </text>
    </comment>
    <comment ref="AR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"IQ_DILUT_EPS_EXCL", $C82)</t>
        </r>
      </text>
    </comment>
    <comment ref="AS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"IQ_DILUT_WEIGHT", $C82)</t>
        </r>
      </text>
    </comment>
    <comment ref="AT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"IQ_DIV_SHARE", $C82)</t>
        </r>
      </text>
    </comment>
    <comment ref="AU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=-CIQ($B82, "IQ_TOTAL_DIV_PAID_CF", $C82)/CIQ($B82, "IQ_NI", $C82)</t>
        </r>
      </text>
    </comment>
    <comment ref="AW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"IQ_EBITDA", $C82)</t>
        </r>
      </text>
    </comment>
    <comment ref="AX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"IQ_EBITA", $C82)</t>
        </r>
      </text>
    </comment>
    <comment ref="AY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"IQ_EBIT", $C82)</t>
        </r>
      </text>
    </comment>
    <comment ref="AZ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"IQ_EFFECT_TAX_RATE", $C82)/100</t>
        </r>
      </text>
    </comment>
    <comment ref="BA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"IQ_PERIODDATE_IS", $C82)</t>
        </r>
      </text>
    </comment>
    <comment ref="BC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"IQ_ADVERTISING", $C82)</t>
        </r>
      </text>
    </comment>
    <comment ref="BD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"IQ_SALES_MARKETING", $C82)</t>
        </r>
      </text>
    </comment>
    <comment ref="BE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"IQ_GA_EXP", $C82)</t>
        </r>
      </text>
    </comment>
    <comment ref="BF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"IQ_RD_EXP_FN", $C82)</t>
        </r>
      </text>
    </comment>
    <comment ref="BG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"IQ_NET_RENTAL_EXP", $C82)</t>
        </r>
      </text>
    </comment>
    <comment ref="BH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"IQ_IMPUT_OPER_LEASE_INT_EXP", $C82)</t>
        </r>
      </text>
    </comment>
    <comment ref="BI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"IQ_IMPUT_OPER_LEASE_DEPR", $C82)</t>
        </r>
      </text>
    </comment>
    <comment ref="BL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"IQ_CASH_EQUIV", $C82)</t>
        </r>
      </text>
    </comment>
    <comment ref="BM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"IQ_ST_INVEST", $C82)</t>
        </r>
      </text>
    </comment>
    <comment ref="BN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"IQ_CASH_ST_INVEST", $C82)</t>
        </r>
      </text>
    </comment>
    <comment ref="BO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"IQ_AR", $C82)</t>
        </r>
      </text>
    </comment>
    <comment ref="BP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"IQ_TOTAL_RECEIV", $C82)</t>
        </r>
      </text>
    </comment>
    <comment ref="BQ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"IQ_INVENTORY", $C82)</t>
        </r>
      </text>
    </comment>
    <comment ref="BR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"IQ_DEF_TAX_ASSETS_CURRENT", $C82)</t>
        </r>
      </text>
    </comment>
    <comment ref="BS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"IQ_OTHER_CA_SUPPL", $C82)</t>
        </r>
      </text>
    </comment>
    <comment ref="BT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"IQ_TOTAL_CA", $C82)</t>
        </r>
      </text>
    </comment>
    <comment ref="BU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"IQ_GPPE", $C82)</t>
        </r>
      </text>
    </comment>
    <comment ref="BV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"IQ_AD", $C82)</t>
        </r>
      </text>
    </comment>
    <comment ref="BW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"IQ_NPPE", $C82)</t>
        </r>
      </text>
    </comment>
    <comment ref="BX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"IQ_LT_INVEST", $C82)</t>
        </r>
      </text>
    </comment>
    <comment ref="BY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"IQ_GW", $C82)</t>
        </r>
      </text>
    </comment>
    <comment ref="BZ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"IQ_OTHER_INTAN", $C82)</t>
        </r>
      </text>
    </comment>
    <comment ref="CA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"IQ_LOANS_RECEIV_LT", $C82)</t>
        </r>
      </text>
    </comment>
    <comment ref="CB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"IQ_DEF_TAX_ASSETS_LT", $C82)</t>
        </r>
      </text>
    </comment>
    <comment ref="CC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"IQ_OTHER_LT_ASSETS", $C82)</t>
        </r>
      </text>
    </comment>
    <comment ref="CD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"IQ_TOTAL_ASSETS", $C82)</t>
        </r>
      </text>
    </comment>
    <comment ref="CF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"IQ_AP", $C82)</t>
        </r>
      </text>
    </comment>
    <comment ref="CG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"IQ_AE", $C82)</t>
        </r>
      </text>
    </comment>
    <comment ref="CH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"IQ_ST_DEBT", $C82)</t>
        </r>
      </text>
    </comment>
    <comment ref="CI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"IQ_CURRENT_PORT_DEBT", $C82)</t>
        </r>
      </text>
    </comment>
    <comment ref="CJ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"IQ_CURRENT_PORT_LEASES", $C82)</t>
        </r>
      </text>
    </comment>
    <comment ref="CK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"IQ_INC_TAX_PAY_CURRENT", $C82)</t>
        </r>
      </text>
    </comment>
    <comment ref="CL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"IQ_OTHER_CL_SUPPL", $C82)</t>
        </r>
      </text>
    </comment>
    <comment ref="CM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"IQ_TOTAL_CL", $C82)</t>
        </r>
      </text>
    </comment>
    <comment ref="CN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"IQ_LT_DEBT", $C82)</t>
        </r>
      </text>
    </comment>
    <comment ref="CO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"IQ_CAPITAL_LEASES", $C82)</t>
        </r>
      </text>
    </comment>
    <comment ref="CP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"IQ_PENSION", $C82)</t>
        </r>
      </text>
    </comment>
    <comment ref="CQ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"IQ_DEF_TAX_LIAB_LT", $C82)</t>
        </r>
      </text>
    </comment>
    <comment ref="CR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"IQ_OTHER_LIAB_LT", $C82)</t>
        </r>
      </text>
    </comment>
    <comment ref="CS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"IQ_TOTAL_LIAB", $C82)</t>
        </r>
      </text>
    </comment>
    <comment ref="CT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"IQ_COMMON", $C82)</t>
        </r>
      </text>
    </comment>
    <comment ref="CU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"IQ_APIC", $C82)</t>
        </r>
      </text>
    </comment>
    <comment ref="CV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"IQ_RE", $C82)</t>
        </r>
      </text>
    </comment>
    <comment ref="CW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"IQ_TREASURY", $C82)</t>
        </r>
      </text>
    </comment>
    <comment ref="CX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"IQ_OTHER_EQUITY", $C82)</t>
        </r>
      </text>
    </comment>
    <comment ref="CY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"IQ_TOTAL_COMMON_EQUITY", $C82)</t>
        </r>
      </text>
    </comment>
    <comment ref="CZ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"IQ_MINORITY_INTEREST", $C82)</t>
        </r>
      </text>
    </comment>
    <comment ref="DA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"IQ_TOTAL_EQUITY", $C82)</t>
        </r>
      </text>
    </comment>
    <comment ref="DB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"IQ_TOTAL_LIAB_EQUITY", $C82)</t>
        </r>
      </text>
    </comment>
    <comment ref="DD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"IQ_TOTAL_OUTSTANDING_FILING_DATE", $C82)</t>
        </r>
      </text>
    </comment>
    <comment ref="DE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"IQ_TOTAL_OUTSTANDING_BS_DATE", $C82)</t>
        </r>
      </text>
    </comment>
    <comment ref="DF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"IQ_BV_SHARE", $C82)</t>
        </r>
      </text>
    </comment>
    <comment ref="DG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"IQ_TOTAL_DEBT", $C82)</t>
        </r>
      </text>
    </comment>
    <comment ref="DH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"IQ_NET_DEBT", $C82)</t>
        </r>
      </text>
    </comment>
    <comment ref="DI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"IQ_DEBT_EQUIV_NET_PBO", $C82)</t>
        </r>
      </text>
    </comment>
    <comment ref="DJ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"IQ_DEBT_EQUIV_OPER_LEASE", $C82)</t>
        </r>
      </text>
    </comment>
    <comment ref="DK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"IQ_MINORITY_INTEREST_TOTAL", $C82)</t>
        </r>
      </text>
    </comment>
    <comment ref="DL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"IQ_EQUITY_METHOD", $C82)</t>
        </r>
      </text>
    </comment>
    <comment ref="DM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"IQ_RAW_INV", $C82)</t>
        </r>
      </text>
    </comment>
    <comment ref="DN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"IQ_WIP_INV", $C82)</t>
        </r>
      </text>
    </comment>
    <comment ref="DO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"IQ_FINISHED_INV", $C82)</t>
        </r>
      </text>
    </comment>
    <comment ref="DP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"IQ_LAND", $C82)</t>
        </r>
      </text>
    </comment>
    <comment ref="DQ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"IQ_BUILDINGS", $C82)</t>
        </r>
      </text>
    </comment>
    <comment ref="DR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"IQ_MACHINERY", $C82)</t>
        </r>
      </text>
    </comment>
    <comment ref="DS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"IQ_CIP", $C82)</t>
        </r>
      </text>
    </comment>
    <comment ref="DT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"IQ_FULL_TIME", $C82)</t>
        </r>
      </text>
    </comment>
    <comment ref="DU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"IQ_PART_TIME", $C82)</t>
        </r>
      </text>
    </comment>
    <comment ref="DW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"IQ_NI_CF", $C82)</t>
        </r>
      </text>
    </comment>
    <comment ref="DX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"IQ_DA_SUPPL_CF", $C82)</t>
        </r>
      </text>
    </comment>
    <comment ref="DY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"IQ_GW_INTAN_AMORT_CF", $C82)</t>
        </r>
      </text>
    </comment>
    <comment ref="DZ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"IQ_DA_CF", $C82)</t>
        </r>
      </text>
    </comment>
    <comment ref="EA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"IQ_MINORITY_INTEREST_CF", $C82)</t>
        </r>
      </text>
    </comment>
    <comment ref="EB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"IQ_GAIN_ASSETS_CF", $C82)</t>
        </r>
      </text>
    </comment>
    <comment ref="EC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"IQ_GAIN_INVEST_CF", $C82)</t>
        </r>
      </text>
    </comment>
    <comment ref="ED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"IQ_ASSET_WRITEDOWN_CF", $C82)</t>
        </r>
      </text>
    </comment>
    <comment ref="EE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"IQ_INC_EQUITY_CF", $C82)</t>
        </r>
      </text>
    </comment>
    <comment ref="EF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"IQ_PROV_BAD_DEBTS_CF", $C82)</t>
        </r>
      </text>
    </comment>
    <comment ref="EG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"IQ_OTHER_OPER_ACT", $C82)</t>
        </r>
      </text>
    </comment>
    <comment ref="EH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"IQ_CHANGE_AR", $C82)</t>
        </r>
      </text>
    </comment>
    <comment ref="EI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"IQ_CHANGE_INVENTORY", $C82)</t>
        </r>
      </text>
    </comment>
    <comment ref="EJ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"IQ_CHANGE_AP", $C82)</t>
        </r>
      </text>
    </comment>
    <comment ref="EK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"IQ_CHANGE_OTHER_NET_OPER_ASSETS", $C82)</t>
        </r>
      </text>
    </comment>
    <comment ref="EL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"IQ_CASH_OPER", $C82)</t>
        </r>
      </text>
    </comment>
    <comment ref="EM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"IQ_CAPEX", $C82)</t>
        </r>
      </text>
    </comment>
    <comment ref="EN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"IQ_SALE_PPE_CF", $C82)</t>
        </r>
      </text>
    </comment>
    <comment ref="EO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"IQ_CASH_ACQUIRE_CF", $C82)</t>
        </r>
      </text>
    </comment>
    <comment ref="EP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"IQ_DIVEST_CF", $C82)</t>
        </r>
      </text>
    </comment>
    <comment ref="EQ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"IQ_SALE_INTAN_CF", $C82)</t>
        </r>
      </text>
    </comment>
    <comment ref="ER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"IQ_INVEST_SECURITY_CF", $C82)</t>
        </r>
      </text>
    </comment>
    <comment ref="ES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"IQ_INVEST_LOANS_CF", $C82)</t>
        </r>
      </text>
    </comment>
    <comment ref="ET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"IQ_OTHER_INVEST_ACT_SUPPL", $C82)</t>
        </r>
      </text>
    </comment>
    <comment ref="EU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"IQ_CASH_INVEST", $C82)</t>
        </r>
      </text>
    </comment>
    <comment ref="EV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"IQ_ST_DEBT_ISSUED", $C82)</t>
        </r>
      </text>
    </comment>
    <comment ref="EW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"IQ_LT_DEBT_ISSUED", $C82)</t>
        </r>
      </text>
    </comment>
    <comment ref="EX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"IQ_TOTAL_DEBT_ISSUED", $C82)</t>
        </r>
      </text>
    </comment>
    <comment ref="EY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"IQ_ST_DEBT_REPAID", $C82)</t>
        </r>
      </text>
    </comment>
    <comment ref="EZ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"IQ_LT_DEBT_REPAID", $C82)</t>
        </r>
      </text>
    </comment>
    <comment ref="FA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"IQ_TOTAL_DEBT_REPAID", $C82)</t>
        </r>
      </text>
    </comment>
    <comment ref="FB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"IQ_COMMON_ISSUED", $C82)</t>
        </r>
      </text>
    </comment>
    <comment ref="FC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"IQ_COMMON_REP", $C82)</t>
        </r>
      </text>
    </comment>
    <comment ref="FD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"IQ_COMMON_DIV_CF", $C82)</t>
        </r>
      </text>
    </comment>
    <comment ref="FE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"IQ_COMMON_PREF_DIV_CF", $C82)</t>
        </r>
      </text>
    </comment>
    <comment ref="FF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"IQ_TOTAL_DIV_PAID_CF", $C82)</t>
        </r>
      </text>
    </comment>
    <comment ref="FG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"IQ_SPECIAL_DIV_CF", $C82)</t>
        </r>
      </text>
    </comment>
    <comment ref="FH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"IQ_OTHER_FINANCE_ACT_SUPPL", $C82)</t>
        </r>
      </text>
    </comment>
    <comment ref="FI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"IQ_CASH_FINAN", $C82)</t>
        </r>
      </text>
    </comment>
    <comment ref="FJ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"IQ_FX", $C82)</t>
        </r>
      </text>
    </comment>
    <comment ref="FK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"IQ_NET_CHANGE", $C82)</t>
        </r>
      </text>
    </comment>
    <comment ref="FM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"IQ_CASH_INTEREST", $C82)</t>
        </r>
      </text>
    </comment>
    <comment ref="FN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"IQ_CASH_TAXES", $C82)</t>
        </r>
      </text>
    </comment>
    <comment ref="FO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"IQ_LEVERED_FCF", $C82)</t>
        </r>
      </text>
    </comment>
    <comment ref="FP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"IQ_UNLEVERED_FCF", $C82)</t>
        </r>
      </text>
    </comment>
    <comment ref="FQ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"IQ_CHANGE_NET_WORKING_CAPITAL", $C82)</t>
        </r>
      </text>
    </comment>
    <comment ref="FR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"IQ_NET_DEBT_ISSUED", $C82)</t>
        </r>
      </text>
    </comment>
    <comment ref="FS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"IQ_FILING_CURRENCY", $C82)</t>
        </r>
      </text>
    </comment>
    <comment ref="FT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"IQ_PERIODDATE_IS", $C82)</t>
        </r>
      </text>
    </comment>
    <comment ref="FU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"IQ_PERIODLENGTH_IS", $C82)</t>
        </r>
      </text>
    </comment>
    <comment ref="FV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"IQ_MARKETCAP", $FT82)</t>
        </r>
      </text>
    </comment>
    <comment ref="FW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"IQ_CUSTOM_BETA", $FT82)</t>
        </r>
      </text>
    </comment>
    <comment ref="FX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"IQ_BETA_5YR", $FT82)</t>
        </r>
      </text>
    </comment>
    <comment ref="FY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"IQ_BETA_2YR", $FT82)</t>
        </r>
      </text>
    </comment>
    <comment ref="FZ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"IQ_BETA_1YR", $FT82)</t>
        </r>
      </text>
    </comment>
    <comment ref="GC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=CIQ(B82, "IQ_CUSTOM_BETA", "-104W", FT82, , "^TOPIX", "JPY", "H")</t>
        </r>
      </text>
    </comment>
    <comment ref="GD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=CIQ(B82, "IQ_CUSTOM_BETA", "-104W", FT82, , "^N225", "JPY", "H")</t>
        </r>
      </text>
    </comment>
    <comment ref="E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"IQ_REV", $C83)</t>
        </r>
      </text>
    </comment>
    <comment ref="F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"IQ_OTHER_REV", $C83)</t>
        </r>
      </text>
    </comment>
    <comment ref="G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"IQ_TOTAL_REV", $C83)</t>
        </r>
      </text>
    </comment>
    <comment ref="H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"IQ_COGS", $C83)</t>
        </r>
      </text>
    </comment>
    <comment ref="I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"IQ_GP", $C83)</t>
        </r>
      </text>
    </comment>
    <comment ref="J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"IQ_SGA_SUPPL", $C83)</t>
        </r>
      </text>
    </comment>
    <comment ref="K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"IQ_PROV_BAD_DEBTS", $C83)</t>
        </r>
      </text>
    </comment>
    <comment ref="L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"IQ_RD_EXP", $C83)</t>
        </r>
      </text>
    </comment>
    <comment ref="M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"IQ_DA_SUPPL", $C83)</t>
        </r>
      </text>
    </comment>
    <comment ref="N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"IQ_GW_INTAN_AMORT", $C83)</t>
        </r>
      </text>
    </comment>
    <comment ref="O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"IQ_OTHER_OPER", $C83)</t>
        </r>
      </text>
    </comment>
    <comment ref="P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"IQ_TOTAL_OTHER_OPER", $C83)</t>
        </r>
      </text>
    </comment>
    <comment ref="Q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"IQ_OPER_INC", $C83)</t>
        </r>
      </text>
    </comment>
    <comment ref="R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"IQ_INTEREST_EXP", $C83)</t>
        </r>
      </text>
    </comment>
    <comment ref="S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"IQ_INTEREST_INVEST_INC", $C83)</t>
        </r>
      </text>
    </comment>
    <comment ref="T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"IQ_NET_INTEREST_EXP", $C83)</t>
        </r>
      </text>
    </comment>
    <comment ref="U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"IQ_INC_EQUITY", $C83)</t>
        </r>
      </text>
    </comment>
    <comment ref="V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"IQ_CURRENCY_GAIN", $C83)</t>
        </r>
      </text>
    </comment>
    <comment ref="W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"IQ_OTHER_NON_OPER_EXP_SUPPL", $C83)</t>
        </r>
      </text>
    </comment>
    <comment ref="X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"IQ_EBT_EXCL", $C83)</t>
        </r>
      </text>
    </comment>
    <comment ref="Y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"IQ_IMPAIRMENT_GW", $C83)</t>
        </r>
      </text>
    </comment>
    <comment ref="Z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"IQ_GAIN_INVEST", $C83)</t>
        </r>
      </text>
    </comment>
    <comment ref="AA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"IQ_GAIN_ASSETS", $C83)</t>
        </r>
      </text>
    </comment>
    <comment ref="AB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"IQ_ASSET_WRITEDOWN", $C83)</t>
        </r>
      </text>
    </comment>
    <comment ref="AC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"IQ_OTHER_UNUSUAL_SUPPL", $C83)</t>
        </r>
      </text>
    </comment>
    <comment ref="AD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"IQ_EBT", $C83)</t>
        </r>
      </text>
    </comment>
    <comment ref="AE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"IQ_INC_TAX", $C83)</t>
        </r>
      </text>
    </comment>
    <comment ref="AF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"IQ_EARNING_CO", $C83)</t>
        </r>
      </text>
    </comment>
    <comment ref="AG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"IQ_DO", $C83)</t>
        </r>
      </text>
    </comment>
    <comment ref="AH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"IQ_EXTRA_ACC_ITEMS", $C83)</t>
        </r>
      </text>
    </comment>
    <comment ref="AI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"IQ_NI_COMPANY", $C83)</t>
        </r>
      </text>
    </comment>
    <comment ref="AJ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"IQ_MINORITY_INTEREST_IS", $C83)</t>
        </r>
      </text>
    </comment>
    <comment ref="AK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"IQ_NI", $C83)</t>
        </r>
      </text>
    </comment>
    <comment ref="AL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"IQ_PREF_DIV_OTHER", $C83)</t>
        </r>
      </text>
    </comment>
    <comment ref="AN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"IQ_BASIC_EPS_INCL", $C83)</t>
        </r>
      </text>
    </comment>
    <comment ref="AO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"IQ_BASIC_EPS_EXCL", $C83)</t>
        </r>
      </text>
    </comment>
    <comment ref="AP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"IQ_BASIC_WEIGHT", $C83)</t>
        </r>
      </text>
    </comment>
    <comment ref="AQ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"IQ_DILUT_EPS_INCL", $C83)</t>
        </r>
      </text>
    </comment>
    <comment ref="AR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"IQ_DILUT_EPS_EXCL", $C83)</t>
        </r>
      </text>
    </comment>
    <comment ref="AS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"IQ_DILUT_WEIGHT", $C83)</t>
        </r>
      </text>
    </comment>
    <comment ref="AT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"IQ_DIV_SHARE", $C83)</t>
        </r>
      </text>
    </comment>
    <comment ref="AU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=-CIQ($B83, "IQ_TOTAL_DIV_PAID_CF", $C83)/CIQ($B83, "IQ_NI", $C83)</t>
        </r>
      </text>
    </comment>
    <comment ref="AW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"IQ_EBITDA", $C83)</t>
        </r>
      </text>
    </comment>
    <comment ref="AX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"IQ_EBITA", $C83)</t>
        </r>
      </text>
    </comment>
    <comment ref="AY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"IQ_EBIT", $C83)</t>
        </r>
      </text>
    </comment>
    <comment ref="AZ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"IQ_EFFECT_TAX_RATE", $C83)/100</t>
        </r>
      </text>
    </comment>
    <comment ref="BA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"IQ_PERIODDATE_IS", $C83)</t>
        </r>
      </text>
    </comment>
    <comment ref="BC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"IQ_ADVERTISING", $C83)</t>
        </r>
      </text>
    </comment>
    <comment ref="BD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"IQ_SALES_MARKETING", $C83)</t>
        </r>
      </text>
    </comment>
    <comment ref="BE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"IQ_GA_EXP", $C83)</t>
        </r>
      </text>
    </comment>
    <comment ref="BF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"IQ_RD_EXP_FN", $C83)</t>
        </r>
      </text>
    </comment>
    <comment ref="BG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"IQ_NET_RENTAL_EXP", $C83)</t>
        </r>
      </text>
    </comment>
    <comment ref="BH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"IQ_IMPUT_OPER_LEASE_INT_EXP", $C83)</t>
        </r>
      </text>
    </comment>
    <comment ref="BI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"IQ_IMPUT_OPER_LEASE_DEPR", $C83)</t>
        </r>
      </text>
    </comment>
    <comment ref="BL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"IQ_CASH_EQUIV", $C83)</t>
        </r>
      </text>
    </comment>
    <comment ref="BM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"IQ_ST_INVEST", $C83)</t>
        </r>
      </text>
    </comment>
    <comment ref="BN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"IQ_CASH_ST_INVEST", $C83)</t>
        </r>
      </text>
    </comment>
    <comment ref="BO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"IQ_AR", $C83)</t>
        </r>
      </text>
    </comment>
    <comment ref="BP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"IQ_TOTAL_RECEIV", $C83)</t>
        </r>
      </text>
    </comment>
    <comment ref="BQ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"IQ_INVENTORY", $C83)</t>
        </r>
      </text>
    </comment>
    <comment ref="BR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"IQ_DEF_TAX_ASSETS_CURRENT", $C83)</t>
        </r>
      </text>
    </comment>
    <comment ref="BS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"IQ_OTHER_CA_SUPPL", $C83)</t>
        </r>
      </text>
    </comment>
    <comment ref="BT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"IQ_TOTAL_CA", $C83)</t>
        </r>
      </text>
    </comment>
    <comment ref="BU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"IQ_GPPE", $C83)</t>
        </r>
      </text>
    </comment>
    <comment ref="BV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"IQ_AD", $C83)</t>
        </r>
      </text>
    </comment>
    <comment ref="BW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"IQ_NPPE", $C83)</t>
        </r>
      </text>
    </comment>
    <comment ref="BX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"IQ_LT_INVEST", $C83)</t>
        </r>
      </text>
    </comment>
    <comment ref="BY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"IQ_GW", $C83)</t>
        </r>
      </text>
    </comment>
    <comment ref="BZ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"IQ_OTHER_INTAN", $C83)</t>
        </r>
      </text>
    </comment>
    <comment ref="CA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"IQ_LOANS_RECEIV_LT", $C83)</t>
        </r>
      </text>
    </comment>
    <comment ref="CB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"IQ_DEF_TAX_ASSETS_LT", $C83)</t>
        </r>
      </text>
    </comment>
    <comment ref="CC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"IQ_OTHER_LT_ASSETS", $C83)</t>
        </r>
      </text>
    </comment>
    <comment ref="CD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"IQ_TOTAL_ASSETS", $C83)</t>
        </r>
      </text>
    </comment>
    <comment ref="CF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"IQ_AP", $C83)</t>
        </r>
      </text>
    </comment>
    <comment ref="CG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"IQ_AE", $C83)</t>
        </r>
      </text>
    </comment>
    <comment ref="CH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"IQ_ST_DEBT", $C83)</t>
        </r>
      </text>
    </comment>
    <comment ref="CI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"IQ_CURRENT_PORT_DEBT", $C83)</t>
        </r>
      </text>
    </comment>
    <comment ref="CJ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"IQ_CURRENT_PORT_LEASES", $C83)</t>
        </r>
      </text>
    </comment>
    <comment ref="CK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"IQ_INC_TAX_PAY_CURRENT", $C83)</t>
        </r>
      </text>
    </comment>
    <comment ref="CL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"IQ_OTHER_CL_SUPPL", $C83)</t>
        </r>
      </text>
    </comment>
    <comment ref="CM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"IQ_TOTAL_CL", $C83)</t>
        </r>
      </text>
    </comment>
    <comment ref="CN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"IQ_LT_DEBT", $C83)</t>
        </r>
      </text>
    </comment>
    <comment ref="CO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"IQ_CAPITAL_LEASES", $C83)</t>
        </r>
      </text>
    </comment>
    <comment ref="CP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"IQ_PENSION", $C83)</t>
        </r>
      </text>
    </comment>
    <comment ref="CQ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"IQ_DEF_TAX_LIAB_LT", $C83)</t>
        </r>
      </text>
    </comment>
    <comment ref="CR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"IQ_OTHER_LIAB_LT", $C83)</t>
        </r>
      </text>
    </comment>
    <comment ref="CS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"IQ_TOTAL_LIAB", $C83)</t>
        </r>
      </text>
    </comment>
    <comment ref="CT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"IQ_COMMON", $C83)</t>
        </r>
      </text>
    </comment>
    <comment ref="CU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"IQ_APIC", $C83)</t>
        </r>
      </text>
    </comment>
    <comment ref="CV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"IQ_RE", $C83)</t>
        </r>
      </text>
    </comment>
    <comment ref="CW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"IQ_TREASURY", $C83)</t>
        </r>
      </text>
    </comment>
    <comment ref="CX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"IQ_OTHER_EQUITY", $C83)</t>
        </r>
      </text>
    </comment>
    <comment ref="CY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"IQ_TOTAL_COMMON_EQUITY", $C83)</t>
        </r>
      </text>
    </comment>
    <comment ref="CZ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"IQ_MINORITY_INTEREST", $C83)</t>
        </r>
      </text>
    </comment>
    <comment ref="DA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"IQ_TOTAL_EQUITY", $C83)</t>
        </r>
      </text>
    </comment>
    <comment ref="DB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"IQ_TOTAL_LIAB_EQUITY", $C83)</t>
        </r>
      </text>
    </comment>
    <comment ref="DD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"IQ_TOTAL_OUTSTANDING_FILING_DATE", $C83)</t>
        </r>
      </text>
    </comment>
    <comment ref="DE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"IQ_TOTAL_OUTSTANDING_BS_DATE", $C83)</t>
        </r>
      </text>
    </comment>
    <comment ref="DF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"IQ_BV_SHARE", $C83)</t>
        </r>
      </text>
    </comment>
    <comment ref="DG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"IQ_TOTAL_DEBT", $C83)</t>
        </r>
      </text>
    </comment>
    <comment ref="DH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"IQ_NET_DEBT", $C83)</t>
        </r>
      </text>
    </comment>
    <comment ref="DI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"IQ_DEBT_EQUIV_NET_PBO", $C83)</t>
        </r>
      </text>
    </comment>
    <comment ref="DJ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"IQ_DEBT_EQUIV_OPER_LEASE", $C83)</t>
        </r>
      </text>
    </comment>
    <comment ref="DK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"IQ_MINORITY_INTEREST_TOTAL", $C83)</t>
        </r>
      </text>
    </comment>
    <comment ref="DL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"IQ_EQUITY_METHOD", $C83)</t>
        </r>
      </text>
    </comment>
    <comment ref="DM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"IQ_RAW_INV", $C83)</t>
        </r>
      </text>
    </comment>
    <comment ref="DN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"IQ_WIP_INV", $C83)</t>
        </r>
      </text>
    </comment>
    <comment ref="DO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"IQ_FINISHED_INV", $C83)</t>
        </r>
      </text>
    </comment>
    <comment ref="DP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"IQ_LAND", $C83)</t>
        </r>
      </text>
    </comment>
    <comment ref="DQ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"IQ_BUILDINGS", $C83)</t>
        </r>
      </text>
    </comment>
    <comment ref="DR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"IQ_MACHINERY", $C83)</t>
        </r>
      </text>
    </comment>
    <comment ref="DS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"IQ_CIP", $C83)</t>
        </r>
      </text>
    </comment>
    <comment ref="DT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"IQ_FULL_TIME", $C83)</t>
        </r>
      </text>
    </comment>
    <comment ref="DU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"IQ_PART_TIME", $C83)</t>
        </r>
      </text>
    </comment>
    <comment ref="DW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"IQ_NI_CF", $C83)</t>
        </r>
      </text>
    </comment>
    <comment ref="DX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"IQ_DA_SUPPL_CF", $C83)</t>
        </r>
      </text>
    </comment>
    <comment ref="DY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"IQ_GW_INTAN_AMORT_CF", $C83)</t>
        </r>
      </text>
    </comment>
    <comment ref="DZ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"IQ_DA_CF", $C83)</t>
        </r>
      </text>
    </comment>
    <comment ref="EA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"IQ_MINORITY_INTEREST_CF", $C83)</t>
        </r>
      </text>
    </comment>
    <comment ref="EB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"IQ_GAIN_ASSETS_CF", $C83)</t>
        </r>
      </text>
    </comment>
    <comment ref="EC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"IQ_GAIN_INVEST_CF", $C83)</t>
        </r>
      </text>
    </comment>
    <comment ref="ED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"IQ_ASSET_WRITEDOWN_CF", $C83)</t>
        </r>
      </text>
    </comment>
    <comment ref="EE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"IQ_INC_EQUITY_CF", $C83)</t>
        </r>
      </text>
    </comment>
    <comment ref="EF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"IQ_PROV_BAD_DEBTS_CF", $C83)</t>
        </r>
      </text>
    </comment>
    <comment ref="EG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"IQ_OTHER_OPER_ACT", $C83)</t>
        </r>
      </text>
    </comment>
    <comment ref="EH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"IQ_CHANGE_AR", $C83)</t>
        </r>
      </text>
    </comment>
    <comment ref="EI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"IQ_CHANGE_INVENTORY", $C83)</t>
        </r>
      </text>
    </comment>
    <comment ref="EJ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"IQ_CHANGE_AP", $C83)</t>
        </r>
      </text>
    </comment>
    <comment ref="EK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"IQ_CHANGE_OTHER_NET_OPER_ASSETS", $C83)</t>
        </r>
      </text>
    </comment>
    <comment ref="EL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"IQ_CASH_OPER", $C83)</t>
        </r>
      </text>
    </comment>
    <comment ref="EM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"IQ_CAPEX", $C83)</t>
        </r>
      </text>
    </comment>
    <comment ref="EN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"IQ_SALE_PPE_CF", $C83)</t>
        </r>
      </text>
    </comment>
    <comment ref="EO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"IQ_CASH_ACQUIRE_CF", $C83)</t>
        </r>
      </text>
    </comment>
    <comment ref="EP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"IQ_DIVEST_CF", $C83)</t>
        </r>
      </text>
    </comment>
    <comment ref="EQ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"IQ_SALE_INTAN_CF", $C83)</t>
        </r>
      </text>
    </comment>
    <comment ref="ER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"IQ_INVEST_SECURITY_CF", $C83)</t>
        </r>
      </text>
    </comment>
    <comment ref="ES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"IQ_INVEST_LOANS_CF", $C83)</t>
        </r>
      </text>
    </comment>
    <comment ref="ET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"IQ_OTHER_INVEST_ACT_SUPPL", $C83)</t>
        </r>
      </text>
    </comment>
    <comment ref="EU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"IQ_CASH_INVEST", $C83)</t>
        </r>
      </text>
    </comment>
    <comment ref="EV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"IQ_ST_DEBT_ISSUED", $C83)</t>
        </r>
      </text>
    </comment>
    <comment ref="EW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"IQ_LT_DEBT_ISSUED", $C83)</t>
        </r>
      </text>
    </comment>
    <comment ref="EX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"IQ_TOTAL_DEBT_ISSUED", $C83)</t>
        </r>
      </text>
    </comment>
    <comment ref="EY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"IQ_ST_DEBT_REPAID", $C83)</t>
        </r>
      </text>
    </comment>
    <comment ref="EZ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"IQ_LT_DEBT_REPAID", $C83)</t>
        </r>
      </text>
    </comment>
    <comment ref="FA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"IQ_TOTAL_DEBT_REPAID", $C83)</t>
        </r>
      </text>
    </comment>
    <comment ref="FB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"IQ_COMMON_ISSUED", $C83)</t>
        </r>
      </text>
    </comment>
    <comment ref="FC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"IQ_COMMON_REP", $C83)</t>
        </r>
      </text>
    </comment>
    <comment ref="FD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"IQ_COMMON_DIV_CF", $C83)</t>
        </r>
      </text>
    </comment>
    <comment ref="FE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"IQ_COMMON_PREF_DIV_CF", $C83)</t>
        </r>
      </text>
    </comment>
    <comment ref="FF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"IQ_TOTAL_DIV_PAID_CF", $C83)</t>
        </r>
      </text>
    </comment>
    <comment ref="FG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"IQ_SPECIAL_DIV_CF", $C83)</t>
        </r>
      </text>
    </comment>
    <comment ref="FH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"IQ_OTHER_FINANCE_ACT_SUPPL", $C83)</t>
        </r>
      </text>
    </comment>
    <comment ref="FI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"IQ_CASH_FINAN", $C83)</t>
        </r>
      </text>
    </comment>
    <comment ref="FJ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"IQ_FX", $C83)</t>
        </r>
      </text>
    </comment>
    <comment ref="FK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"IQ_NET_CHANGE", $C83)</t>
        </r>
      </text>
    </comment>
    <comment ref="FM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"IQ_CASH_INTEREST", $C83)</t>
        </r>
      </text>
    </comment>
    <comment ref="FN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"IQ_CASH_TAXES", $C83)</t>
        </r>
      </text>
    </comment>
    <comment ref="FO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"IQ_LEVERED_FCF", $C83)</t>
        </r>
      </text>
    </comment>
    <comment ref="FP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"IQ_UNLEVERED_FCF", $C83)</t>
        </r>
      </text>
    </comment>
    <comment ref="FQ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"IQ_CHANGE_NET_WORKING_CAPITAL", $C83)</t>
        </r>
      </text>
    </comment>
    <comment ref="FR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"IQ_NET_DEBT_ISSUED", $C83)</t>
        </r>
      </text>
    </comment>
    <comment ref="FS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"IQ_FILING_CURRENCY", $C83)</t>
        </r>
      </text>
    </comment>
    <comment ref="FT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"IQ_PERIODDATE_IS", $C83)</t>
        </r>
      </text>
    </comment>
    <comment ref="FU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"IQ_PERIODLENGTH_IS", $C83)</t>
        </r>
      </text>
    </comment>
    <comment ref="FV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"IQ_MARKETCAP", $FT83)</t>
        </r>
      </text>
    </comment>
    <comment ref="FW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"IQ_CUSTOM_BETA", $FT83)</t>
        </r>
      </text>
    </comment>
    <comment ref="FX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"IQ_BETA_5YR", $FT83)</t>
        </r>
      </text>
    </comment>
    <comment ref="FY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"IQ_BETA_2YR", $FT83)</t>
        </r>
      </text>
    </comment>
    <comment ref="FZ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"IQ_BETA_1YR", $FT83)</t>
        </r>
      </text>
    </comment>
    <comment ref="GC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=CIQ(B83, "IQ_CUSTOM_BETA", "-104W", FT83, , "^TOPIX", "JPY", "H")</t>
        </r>
      </text>
    </comment>
    <comment ref="GD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=CIQ(B83, "IQ_CUSTOM_BETA", "-104W", FT83, , "^N225", "JPY", "H")</t>
        </r>
      </text>
    </comment>
    <comment ref="E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"IQ_REV", $C84)</t>
        </r>
      </text>
    </comment>
    <comment ref="F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"IQ_OTHER_REV", $C84)</t>
        </r>
      </text>
    </comment>
    <comment ref="G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"IQ_TOTAL_REV", $C84)</t>
        </r>
      </text>
    </comment>
    <comment ref="H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"IQ_COGS", $C84)</t>
        </r>
      </text>
    </comment>
    <comment ref="I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"IQ_GP", $C84)</t>
        </r>
      </text>
    </comment>
    <comment ref="J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"IQ_SGA_SUPPL", $C84)</t>
        </r>
      </text>
    </comment>
    <comment ref="K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"IQ_PROV_BAD_DEBTS", $C84)</t>
        </r>
      </text>
    </comment>
    <comment ref="L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"IQ_RD_EXP", $C84)</t>
        </r>
      </text>
    </comment>
    <comment ref="M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"IQ_DA_SUPPL", $C84)</t>
        </r>
      </text>
    </comment>
    <comment ref="N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"IQ_GW_INTAN_AMORT", $C84)</t>
        </r>
      </text>
    </comment>
    <comment ref="O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"IQ_OTHER_OPER", $C84)</t>
        </r>
      </text>
    </comment>
    <comment ref="P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"IQ_TOTAL_OTHER_OPER", $C84)</t>
        </r>
      </text>
    </comment>
    <comment ref="Q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"IQ_OPER_INC", $C84)</t>
        </r>
      </text>
    </comment>
    <comment ref="R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"IQ_INTEREST_EXP", $C84)</t>
        </r>
      </text>
    </comment>
    <comment ref="S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"IQ_INTEREST_INVEST_INC", $C84)</t>
        </r>
      </text>
    </comment>
    <comment ref="T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"IQ_NET_INTEREST_EXP", $C84)</t>
        </r>
      </text>
    </comment>
    <comment ref="U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"IQ_INC_EQUITY", $C84)</t>
        </r>
      </text>
    </comment>
    <comment ref="V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"IQ_CURRENCY_GAIN", $C84)</t>
        </r>
      </text>
    </comment>
    <comment ref="W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"IQ_OTHER_NON_OPER_EXP_SUPPL", $C84)</t>
        </r>
      </text>
    </comment>
    <comment ref="X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"IQ_EBT_EXCL", $C84)</t>
        </r>
      </text>
    </comment>
    <comment ref="Y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"IQ_IMPAIRMENT_GW", $C84)</t>
        </r>
      </text>
    </comment>
    <comment ref="Z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"IQ_GAIN_INVEST", $C84)</t>
        </r>
      </text>
    </comment>
    <comment ref="AA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"IQ_GAIN_ASSETS", $C84)</t>
        </r>
      </text>
    </comment>
    <comment ref="AB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"IQ_ASSET_WRITEDOWN", $C84)</t>
        </r>
      </text>
    </comment>
    <comment ref="AC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"IQ_OTHER_UNUSUAL_SUPPL", $C84)</t>
        </r>
      </text>
    </comment>
    <comment ref="AD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"IQ_EBT", $C84)</t>
        </r>
      </text>
    </comment>
    <comment ref="AE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"IQ_INC_TAX", $C84)</t>
        </r>
      </text>
    </comment>
    <comment ref="AF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"IQ_EARNING_CO", $C84)</t>
        </r>
      </text>
    </comment>
    <comment ref="AG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"IQ_DO", $C84)</t>
        </r>
      </text>
    </comment>
    <comment ref="AH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"IQ_EXTRA_ACC_ITEMS", $C84)</t>
        </r>
      </text>
    </comment>
    <comment ref="AI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"IQ_NI_COMPANY", $C84)</t>
        </r>
      </text>
    </comment>
    <comment ref="AJ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"IQ_MINORITY_INTEREST_IS", $C84)</t>
        </r>
      </text>
    </comment>
    <comment ref="AK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"IQ_NI", $C84)</t>
        </r>
      </text>
    </comment>
    <comment ref="AL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"IQ_PREF_DIV_OTHER", $C84)</t>
        </r>
      </text>
    </comment>
    <comment ref="AN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"IQ_BASIC_EPS_INCL", $C84)</t>
        </r>
      </text>
    </comment>
    <comment ref="AO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"IQ_BASIC_EPS_EXCL", $C84)</t>
        </r>
      </text>
    </comment>
    <comment ref="AP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"IQ_BASIC_WEIGHT", $C84)</t>
        </r>
      </text>
    </comment>
    <comment ref="AQ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"IQ_DILUT_EPS_INCL", $C84)</t>
        </r>
      </text>
    </comment>
    <comment ref="AR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"IQ_DILUT_EPS_EXCL", $C84)</t>
        </r>
      </text>
    </comment>
    <comment ref="AS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"IQ_DILUT_WEIGHT", $C84)</t>
        </r>
      </text>
    </comment>
    <comment ref="AT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"IQ_DIV_SHARE", $C84)</t>
        </r>
      </text>
    </comment>
    <comment ref="AU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=-CIQ($B84, "IQ_TOTAL_DIV_PAID_CF", $C84)/CIQ($B84, "IQ_NI", $C84)</t>
        </r>
      </text>
    </comment>
    <comment ref="AW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"IQ_EBITDA", $C84)</t>
        </r>
      </text>
    </comment>
    <comment ref="AX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"IQ_EBITA", $C84)</t>
        </r>
      </text>
    </comment>
    <comment ref="AY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"IQ_EBIT", $C84)</t>
        </r>
      </text>
    </comment>
    <comment ref="AZ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"IQ_EFFECT_TAX_RATE", $C84)/100</t>
        </r>
      </text>
    </comment>
    <comment ref="BA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"IQ_PERIODDATE_IS", $C84)</t>
        </r>
      </text>
    </comment>
    <comment ref="BC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"IQ_ADVERTISING", $C84)</t>
        </r>
      </text>
    </comment>
    <comment ref="BD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"IQ_SALES_MARKETING", $C84)</t>
        </r>
      </text>
    </comment>
    <comment ref="BE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"IQ_GA_EXP", $C84)</t>
        </r>
      </text>
    </comment>
    <comment ref="BF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"IQ_RD_EXP_FN", $C84)</t>
        </r>
      </text>
    </comment>
    <comment ref="BG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"IQ_NET_RENTAL_EXP", $C84)</t>
        </r>
      </text>
    </comment>
    <comment ref="BH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"IQ_IMPUT_OPER_LEASE_INT_EXP", $C84)</t>
        </r>
      </text>
    </comment>
    <comment ref="BI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"IQ_IMPUT_OPER_LEASE_DEPR", $C84)</t>
        </r>
      </text>
    </comment>
    <comment ref="BL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"IQ_CASH_EQUIV", $C84)</t>
        </r>
      </text>
    </comment>
    <comment ref="BM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"IQ_ST_INVEST", $C84)</t>
        </r>
      </text>
    </comment>
    <comment ref="BN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"IQ_CASH_ST_INVEST", $C84)</t>
        </r>
      </text>
    </comment>
    <comment ref="BO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"IQ_AR", $C84)</t>
        </r>
      </text>
    </comment>
    <comment ref="BP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"IQ_TOTAL_RECEIV", $C84)</t>
        </r>
      </text>
    </comment>
    <comment ref="BQ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"IQ_INVENTORY", $C84)</t>
        </r>
      </text>
    </comment>
    <comment ref="BR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"IQ_DEF_TAX_ASSETS_CURRENT", $C84)</t>
        </r>
      </text>
    </comment>
    <comment ref="BS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"IQ_OTHER_CA_SUPPL", $C84)</t>
        </r>
      </text>
    </comment>
    <comment ref="BT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"IQ_TOTAL_CA", $C84)</t>
        </r>
      </text>
    </comment>
    <comment ref="BU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"IQ_GPPE", $C84)</t>
        </r>
      </text>
    </comment>
    <comment ref="BV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"IQ_AD", $C84)</t>
        </r>
      </text>
    </comment>
    <comment ref="BW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"IQ_NPPE", $C84)</t>
        </r>
      </text>
    </comment>
    <comment ref="BX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"IQ_LT_INVEST", $C84)</t>
        </r>
      </text>
    </comment>
    <comment ref="BY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"IQ_GW", $C84)</t>
        </r>
      </text>
    </comment>
    <comment ref="BZ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"IQ_OTHER_INTAN", $C84)</t>
        </r>
      </text>
    </comment>
    <comment ref="CA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"IQ_LOANS_RECEIV_LT", $C84)</t>
        </r>
      </text>
    </comment>
    <comment ref="CB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"IQ_DEF_TAX_ASSETS_LT", $C84)</t>
        </r>
      </text>
    </comment>
    <comment ref="CC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"IQ_OTHER_LT_ASSETS", $C84)</t>
        </r>
      </text>
    </comment>
    <comment ref="CD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"IQ_TOTAL_ASSETS", $C84)</t>
        </r>
      </text>
    </comment>
    <comment ref="CF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"IQ_AP", $C84)</t>
        </r>
      </text>
    </comment>
    <comment ref="CG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"IQ_AE", $C84)</t>
        </r>
      </text>
    </comment>
    <comment ref="CH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"IQ_ST_DEBT", $C84)</t>
        </r>
      </text>
    </comment>
    <comment ref="CI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"IQ_CURRENT_PORT_DEBT", $C84)</t>
        </r>
      </text>
    </comment>
    <comment ref="CJ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"IQ_CURRENT_PORT_LEASES", $C84)</t>
        </r>
      </text>
    </comment>
    <comment ref="CK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"IQ_INC_TAX_PAY_CURRENT", $C84)</t>
        </r>
      </text>
    </comment>
    <comment ref="CL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"IQ_OTHER_CL_SUPPL", $C84)</t>
        </r>
      </text>
    </comment>
    <comment ref="CM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"IQ_TOTAL_CL", $C84)</t>
        </r>
      </text>
    </comment>
    <comment ref="CN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"IQ_LT_DEBT", $C84)</t>
        </r>
      </text>
    </comment>
    <comment ref="CO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"IQ_CAPITAL_LEASES", $C84)</t>
        </r>
      </text>
    </comment>
    <comment ref="CP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"IQ_PENSION", $C84)</t>
        </r>
      </text>
    </comment>
    <comment ref="CQ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"IQ_DEF_TAX_LIAB_LT", $C84)</t>
        </r>
      </text>
    </comment>
    <comment ref="CR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"IQ_OTHER_LIAB_LT", $C84)</t>
        </r>
      </text>
    </comment>
    <comment ref="CS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"IQ_TOTAL_LIAB", $C84)</t>
        </r>
      </text>
    </comment>
    <comment ref="CT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"IQ_COMMON", $C84)</t>
        </r>
      </text>
    </comment>
    <comment ref="CU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"IQ_APIC", $C84)</t>
        </r>
      </text>
    </comment>
    <comment ref="CV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"IQ_RE", $C84)</t>
        </r>
      </text>
    </comment>
    <comment ref="CW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"IQ_TREASURY", $C84)</t>
        </r>
      </text>
    </comment>
    <comment ref="CX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"IQ_OTHER_EQUITY", $C84)</t>
        </r>
      </text>
    </comment>
    <comment ref="CY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"IQ_TOTAL_COMMON_EQUITY", $C84)</t>
        </r>
      </text>
    </comment>
    <comment ref="CZ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"IQ_MINORITY_INTEREST", $C84)</t>
        </r>
      </text>
    </comment>
    <comment ref="DA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"IQ_TOTAL_EQUITY", $C84)</t>
        </r>
      </text>
    </comment>
    <comment ref="DB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"IQ_TOTAL_LIAB_EQUITY", $C84)</t>
        </r>
      </text>
    </comment>
    <comment ref="DD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"IQ_TOTAL_OUTSTANDING_FILING_DATE", $C84)</t>
        </r>
      </text>
    </comment>
    <comment ref="DE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"IQ_TOTAL_OUTSTANDING_BS_DATE", $C84)</t>
        </r>
      </text>
    </comment>
    <comment ref="DF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"IQ_BV_SHARE", $C84)</t>
        </r>
      </text>
    </comment>
    <comment ref="DG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"IQ_TOTAL_DEBT", $C84)</t>
        </r>
      </text>
    </comment>
    <comment ref="DH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"IQ_NET_DEBT", $C84)</t>
        </r>
      </text>
    </comment>
    <comment ref="DI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"IQ_DEBT_EQUIV_NET_PBO", $C84)</t>
        </r>
      </text>
    </comment>
    <comment ref="DJ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"IQ_DEBT_EQUIV_OPER_LEASE", $C84)</t>
        </r>
      </text>
    </comment>
    <comment ref="DK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"IQ_MINORITY_INTEREST_TOTAL", $C84)</t>
        </r>
      </text>
    </comment>
    <comment ref="DL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"IQ_EQUITY_METHOD", $C84)</t>
        </r>
      </text>
    </comment>
    <comment ref="DM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"IQ_RAW_INV", $C84)</t>
        </r>
      </text>
    </comment>
    <comment ref="DN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"IQ_WIP_INV", $C84)</t>
        </r>
      </text>
    </comment>
    <comment ref="DO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"IQ_FINISHED_INV", $C84)</t>
        </r>
      </text>
    </comment>
    <comment ref="DP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"IQ_LAND", $C84)</t>
        </r>
      </text>
    </comment>
    <comment ref="DQ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"IQ_BUILDINGS", $C84)</t>
        </r>
      </text>
    </comment>
    <comment ref="DR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"IQ_MACHINERY", $C84)</t>
        </r>
      </text>
    </comment>
    <comment ref="DS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"IQ_CIP", $C84)</t>
        </r>
      </text>
    </comment>
    <comment ref="DT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"IQ_FULL_TIME", $C84)</t>
        </r>
      </text>
    </comment>
    <comment ref="DU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"IQ_PART_TIME", $C84)</t>
        </r>
      </text>
    </comment>
    <comment ref="DW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"IQ_NI_CF", $C84)</t>
        </r>
      </text>
    </comment>
    <comment ref="DX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"IQ_DA_SUPPL_CF", $C84)</t>
        </r>
      </text>
    </comment>
    <comment ref="DY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"IQ_GW_INTAN_AMORT_CF", $C84)</t>
        </r>
      </text>
    </comment>
    <comment ref="DZ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"IQ_DA_CF", $C84)</t>
        </r>
      </text>
    </comment>
    <comment ref="EA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"IQ_MINORITY_INTEREST_CF", $C84)</t>
        </r>
      </text>
    </comment>
    <comment ref="EB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"IQ_GAIN_ASSETS_CF", $C84)</t>
        </r>
      </text>
    </comment>
    <comment ref="EC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"IQ_GAIN_INVEST_CF", $C84)</t>
        </r>
      </text>
    </comment>
    <comment ref="ED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"IQ_ASSET_WRITEDOWN_CF", $C84)</t>
        </r>
      </text>
    </comment>
    <comment ref="EE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"IQ_INC_EQUITY_CF", $C84)</t>
        </r>
      </text>
    </comment>
    <comment ref="EF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"IQ_PROV_BAD_DEBTS_CF", $C84)</t>
        </r>
      </text>
    </comment>
    <comment ref="EG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"IQ_OTHER_OPER_ACT", $C84)</t>
        </r>
      </text>
    </comment>
    <comment ref="EH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"IQ_CHANGE_AR", $C84)</t>
        </r>
      </text>
    </comment>
    <comment ref="EI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"IQ_CHANGE_INVENTORY", $C84)</t>
        </r>
      </text>
    </comment>
    <comment ref="EJ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"IQ_CHANGE_AP", $C84)</t>
        </r>
      </text>
    </comment>
    <comment ref="EK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"IQ_CHANGE_OTHER_NET_OPER_ASSETS", $C84)</t>
        </r>
      </text>
    </comment>
    <comment ref="EL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"IQ_CASH_OPER", $C84)</t>
        </r>
      </text>
    </comment>
    <comment ref="EM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"IQ_CAPEX", $C84)</t>
        </r>
      </text>
    </comment>
    <comment ref="EN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"IQ_SALE_PPE_CF", $C84)</t>
        </r>
      </text>
    </comment>
    <comment ref="EO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"IQ_CASH_ACQUIRE_CF", $C84)</t>
        </r>
      </text>
    </comment>
    <comment ref="EP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"IQ_DIVEST_CF", $C84)</t>
        </r>
      </text>
    </comment>
    <comment ref="EQ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"IQ_SALE_INTAN_CF", $C84)</t>
        </r>
      </text>
    </comment>
    <comment ref="ER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"IQ_INVEST_SECURITY_CF", $C84)</t>
        </r>
      </text>
    </comment>
    <comment ref="ES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"IQ_INVEST_LOANS_CF", $C84)</t>
        </r>
      </text>
    </comment>
    <comment ref="ET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"IQ_OTHER_INVEST_ACT_SUPPL", $C84)</t>
        </r>
      </text>
    </comment>
    <comment ref="EU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"IQ_CASH_INVEST", $C84)</t>
        </r>
      </text>
    </comment>
    <comment ref="EV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"IQ_ST_DEBT_ISSUED", $C84)</t>
        </r>
      </text>
    </comment>
    <comment ref="EW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"IQ_LT_DEBT_ISSUED", $C84)</t>
        </r>
      </text>
    </comment>
    <comment ref="EX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"IQ_TOTAL_DEBT_ISSUED", $C84)</t>
        </r>
      </text>
    </comment>
    <comment ref="EY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"IQ_ST_DEBT_REPAID", $C84)</t>
        </r>
      </text>
    </comment>
    <comment ref="EZ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"IQ_LT_DEBT_REPAID", $C84)</t>
        </r>
      </text>
    </comment>
    <comment ref="FA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"IQ_TOTAL_DEBT_REPAID", $C84)</t>
        </r>
      </text>
    </comment>
    <comment ref="FB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"IQ_COMMON_ISSUED", $C84)</t>
        </r>
      </text>
    </comment>
    <comment ref="FC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"IQ_COMMON_REP", $C84)</t>
        </r>
      </text>
    </comment>
    <comment ref="FD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"IQ_COMMON_DIV_CF", $C84)</t>
        </r>
      </text>
    </comment>
    <comment ref="FE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"IQ_COMMON_PREF_DIV_CF", $C84)</t>
        </r>
      </text>
    </comment>
    <comment ref="FF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"IQ_TOTAL_DIV_PAID_CF", $C84)</t>
        </r>
      </text>
    </comment>
    <comment ref="FG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"IQ_SPECIAL_DIV_CF", $C84)</t>
        </r>
      </text>
    </comment>
    <comment ref="FH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"IQ_OTHER_FINANCE_ACT_SUPPL", $C84)</t>
        </r>
      </text>
    </comment>
    <comment ref="FI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"IQ_CASH_FINAN", $C84)</t>
        </r>
      </text>
    </comment>
    <comment ref="FJ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"IQ_FX", $C84)</t>
        </r>
      </text>
    </comment>
    <comment ref="FK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"IQ_NET_CHANGE", $C84)</t>
        </r>
      </text>
    </comment>
    <comment ref="FM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"IQ_CASH_INTEREST", $C84)</t>
        </r>
      </text>
    </comment>
    <comment ref="FN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"IQ_CASH_TAXES", $C84)</t>
        </r>
      </text>
    </comment>
    <comment ref="FO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"IQ_LEVERED_FCF", $C84)</t>
        </r>
      </text>
    </comment>
    <comment ref="FP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"IQ_UNLEVERED_FCF", $C84)</t>
        </r>
      </text>
    </comment>
    <comment ref="FQ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"IQ_CHANGE_NET_WORKING_CAPITAL", $C84)</t>
        </r>
      </text>
    </comment>
    <comment ref="FR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"IQ_NET_DEBT_ISSUED", $C84)</t>
        </r>
      </text>
    </comment>
    <comment ref="FS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"IQ_FILING_CURRENCY", $C84)</t>
        </r>
      </text>
    </comment>
    <comment ref="FT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"IQ_PERIODDATE_IS", $C84)</t>
        </r>
      </text>
    </comment>
    <comment ref="FU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"IQ_PERIODLENGTH_IS", $C84)</t>
        </r>
      </text>
    </comment>
    <comment ref="FV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"IQ_MARKETCAP", $FT84)</t>
        </r>
      </text>
    </comment>
    <comment ref="FW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"IQ_CUSTOM_BETA", $FT84)</t>
        </r>
      </text>
    </comment>
    <comment ref="FX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"IQ_BETA_5YR", $FT84)</t>
        </r>
      </text>
    </comment>
    <comment ref="FY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"IQ_BETA_2YR", $FT84)</t>
        </r>
      </text>
    </comment>
    <comment ref="FZ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"IQ_BETA_1YR", $FT84)</t>
        </r>
      </text>
    </comment>
    <comment ref="GC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=CIQ(B84, "IQ_CUSTOM_BETA", "-104W", FT84, , "^TOPIX", "JPY", "H")</t>
        </r>
      </text>
    </comment>
    <comment ref="GD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=CIQ(B84, "IQ_CUSTOM_BETA", "-104W", FT84, , "^N225", "JPY", "H")</t>
        </r>
      </text>
    </comment>
    <comment ref="E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"IQ_REV", $C85)</t>
        </r>
      </text>
    </comment>
    <comment ref="F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"IQ_OTHER_REV", $C85)</t>
        </r>
      </text>
    </comment>
    <comment ref="G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"IQ_TOTAL_REV", $C85)</t>
        </r>
      </text>
    </comment>
    <comment ref="H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"IQ_COGS", $C85)</t>
        </r>
      </text>
    </comment>
    <comment ref="I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"IQ_GP", $C85)</t>
        </r>
      </text>
    </comment>
    <comment ref="J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"IQ_SGA_SUPPL", $C85)</t>
        </r>
      </text>
    </comment>
    <comment ref="K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"IQ_PROV_BAD_DEBTS", $C85)</t>
        </r>
      </text>
    </comment>
    <comment ref="L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"IQ_RD_EXP", $C85)</t>
        </r>
      </text>
    </comment>
    <comment ref="M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"IQ_DA_SUPPL", $C85)</t>
        </r>
      </text>
    </comment>
    <comment ref="N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"IQ_GW_INTAN_AMORT", $C85)</t>
        </r>
      </text>
    </comment>
    <comment ref="O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"IQ_OTHER_OPER", $C85)</t>
        </r>
      </text>
    </comment>
    <comment ref="P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"IQ_TOTAL_OTHER_OPER", $C85)</t>
        </r>
      </text>
    </comment>
    <comment ref="Q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"IQ_OPER_INC", $C85)</t>
        </r>
      </text>
    </comment>
    <comment ref="R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"IQ_INTEREST_EXP", $C85)</t>
        </r>
      </text>
    </comment>
    <comment ref="S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"IQ_INTEREST_INVEST_INC", $C85)</t>
        </r>
      </text>
    </comment>
    <comment ref="T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"IQ_NET_INTEREST_EXP", $C85)</t>
        </r>
      </text>
    </comment>
    <comment ref="U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"IQ_INC_EQUITY", $C85)</t>
        </r>
      </text>
    </comment>
    <comment ref="V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"IQ_CURRENCY_GAIN", $C85)</t>
        </r>
      </text>
    </comment>
    <comment ref="W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"IQ_OTHER_NON_OPER_EXP_SUPPL", $C85)</t>
        </r>
      </text>
    </comment>
    <comment ref="X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"IQ_EBT_EXCL", $C85)</t>
        </r>
      </text>
    </comment>
    <comment ref="Y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"IQ_IMPAIRMENT_GW", $C85)</t>
        </r>
      </text>
    </comment>
    <comment ref="Z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"IQ_GAIN_INVEST", $C85)</t>
        </r>
      </text>
    </comment>
    <comment ref="AA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"IQ_GAIN_ASSETS", $C85)</t>
        </r>
      </text>
    </comment>
    <comment ref="AB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"IQ_ASSET_WRITEDOWN", $C85)</t>
        </r>
      </text>
    </comment>
    <comment ref="AC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"IQ_OTHER_UNUSUAL_SUPPL", $C85)</t>
        </r>
      </text>
    </comment>
    <comment ref="AD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"IQ_EBT", $C85)</t>
        </r>
      </text>
    </comment>
    <comment ref="AE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"IQ_INC_TAX", $C85)</t>
        </r>
      </text>
    </comment>
    <comment ref="AF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"IQ_EARNING_CO", $C85)</t>
        </r>
      </text>
    </comment>
    <comment ref="AG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"IQ_DO", $C85)</t>
        </r>
      </text>
    </comment>
    <comment ref="AH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"IQ_EXTRA_ACC_ITEMS", $C85)</t>
        </r>
      </text>
    </comment>
    <comment ref="AI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"IQ_NI_COMPANY", $C85)</t>
        </r>
      </text>
    </comment>
    <comment ref="AJ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"IQ_MINORITY_INTEREST_IS", $C85)</t>
        </r>
      </text>
    </comment>
    <comment ref="AK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"IQ_NI", $C85)</t>
        </r>
      </text>
    </comment>
    <comment ref="AL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"IQ_PREF_DIV_OTHER", $C85)</t>
        </r>
      </text>
    </comment>
    <comment ref="AN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"IQ_BASIC_EPS_INCL", $C85)</t>
        </r>
      </text>
    </comment>
    <comment ref="AO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"IQ_BASIC_EPS_EXCL", $C85)</t>
        </r>
      </text>
    </comment>
    <comment ref="AP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"IQ_BASIC_WEIGHT", $C85)</t>
        </r>
      </text>
    </comment>
    <comment ref="AQ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"IQ_DILUT_EPS_INCL", $C85)</t>
        </r>
      </text>
    </comment>
    <comment ref="AR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"IQ_DILUT_EPS_EXCL", $C85)</t>
        </r>
      </text>
    </comment>
    <comment ref="AS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"IQ_DILUT_WEIGHT", $C85)</t>
        </r>
      </text>
    </comment>
    <comment ref="AT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"IQ_DIV_SHARE", $C85)</t>
        </r>
      </text>
    </comment>
    <comment ref="AU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=-CIQ($B85, "IQ_TOTAL_DIV_PAID_CF", $C85)/CIQ($B85, "IQ_NI", $C85)</t>
        </r>
      </text>
    </comment>
    <comment ref="AW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"IQ_EBITDA", $C85)</t>
        </r>
      </text>
    </comment>
    <comment ref="AX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"IQ_EBITA", $C85)</t>
        </r>
      </text>
    </comment>
    <comment ref="AY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"IQ_EBIT", $C85)</t>
        </r>
      </text>
    </comment>
    <comment ref="AZ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"IQ_EFFECT_TAX_RATE", $C85)/100</t>
        </r>
      </text>
    </comment>
    <comment ref="BA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"IQ_PERIODDATE_IS", $C85)</t>
        </r>
      </text>
    </comment>
    <comment ref="BC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"IQ_ADVERTISING", $C85)</t>
        </r>
      </text>
    </comment>
    <comment ref="BD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"IQ_SALES_MARKETING", $C85)</t>
        </r>
      </text>
    </comment>
    <comment ref="BE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"IQ_GA_EXP", $C85)</t>
        </r>
      </text>
    </comment>
    <comment ref="BF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"IQ_RD_EXP_FN", $C85)</t>
        </r>
      </text>
    </comment>
    <comment ref="BG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"IQ_NET_RENTAL_EXP", $C85)</t>
        </r>
      </text>
    </comment>
    <comment ref="BH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"IQ_IMPUT_OPER_LEASE_INT_EXP", $C85)</t>
        </r>
      </text>
    </comment>
    <comment ref="BI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"IQ_IMPUT_OPER_LEASE_DEPR", $C85)</t>
        </r>
      </text>
    </comment>
    <comment ref="BL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"IQ_CASH_EQUIV", $C85)</t>
        </r>
      </text>
    </comment>
    <comment ref="BM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"IQ_ST_INVEST", $C85)</t>
        </r>
      </text>
    </comment>
    <comment ref="BN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"IQ_CASH_ST_INVEST", $C85)</t>
        </r>
      </text>
    </comment>
    <comment ref="BO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"IQ_AR", $C85)</t>
        </r>
      </text>
    </comment>
    <comment ref="BP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"IQ_TOTAL_RECEIV", $C85)</t>
        </r>
      </text>
    </comment>
    <comment ref="BQ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"IQ_INVENTORY", $C85)</t>
        </r>
      </text>
    </comment>
    <comment ref="BR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"IQ_DEF_TAX_ASSETS_CURRENT", $C85)</t>
        </r>
      </text>
    </comment>
    <comment ref="BS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"IQ_OTHER_CA_SUPPL", $C85)</t>
        </r>
      </text>
    </comment>
    <comment ref="BT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"IQ_TOTAL_CA", $C85)</t>
        </r>
      </text>
    </comment>
    <comment ref="BU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"IQ_GPPE", $C85)</t>
        </r>
      </text>
    </comment>
    <comment ref="BV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"IQ_AD", $C85)</t>
        </r>
      </text>
    </comment>
    <comment ref="BW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"IQ_NPPE", $C85)</t>
        </r>
      </text>
    </comment>
    <comment ref="BX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"IQ_LT_INVEST", $C85)</t>
        </r>
      </text>
    </comment>
    <comment ref="BY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"IQ_GW", $C85)</t>
        </r>
      </text>
    </comment>
    <comment ref="BZ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"IQ_OTHER_INTAN", $C85)</t>
        </r>
      </text>
    </comment>
    <comment ref="CA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"IQ_LOANS_RECEIV_LT", $C85)</t>
        </r>
      </text>
    </comment>
    <comment ref="CB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"IQ_DEF_TAX_ASSETS_LT", $C85)</t>
        </r>
      </text>
    </comment>
    <comment ref="CC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"IQ_OTHER_LT_ASSETS", $C85)</t>
        </r>
      </text>
    </comment>
    <comment ref="CD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"IQ_TOTAL_ASSETS", $C85)</t>
        </r>
      </text>
    </comment>
    <comment ref="CF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"IQ_AP", $C85)</t>
        </r>
      </text>
    </comment>
    <comment ref="CG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"IQ_AE", $C85)</t>
        </r>
      </text>
    </comment>
    <comment ref="CH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"IQ_ST_DEBT", $C85)</t>
        </r>
      </text>
    </comment>
    <comment ref="CI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"IQ_CURRENT_PORT_DEBT", $C85)</t>
        </r>
      </text>
    </comment>
    <comment ref="CJ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"IQ_CURRENT_PORT_LEASES", $C85)</t>
        </r>
      </text>
    </comment>
    <comment ref="CK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"IQ_INC_TAX_PAY_CURRENT", $C85)</t>
        </r>
      </text>
    </comment>
    <comment ref="CL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"IQ_OTHER_CL_SUPPL", $C85)</t>
        </r>
      </text>
    </comment>
    <comment ref="CM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"IQ_TOTAL_CL", $C85)</t>
        </r>
      </text>
    </comment>
    <comment ref="CN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"IQ_LT_DEBT", $C85)</t>
        </r>
      </text>
    </comment>
    <comment ref="CO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"IQ_CAPITAL_LEASES", $C85)</t>
        </r>
      </text>
    </comment>
    <comment ref="CP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"IQ_PENSION", $C85)</t>
        </r>
      </text>
    </comment>
    <comment ref="CQ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"IQ_DEF_TAX_LIAB_LT", $C85)</t>
        </r>
      </text>
    </comment>
    <comment ref="CR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"IQ_OTHER_LIAB_LT", $C85)</t>
        </r>
      </text>
    </comment>
    <comment ref="CS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"IQ_TOTAL_LIAB", $C85)</t>
        </r>
      </text>
    </comment>
    <comment ref="CT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"IQ_COMMON", $C85)</t>
        </r>
      </text>
    </comment>
    <comment ref="CU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"IQ_APIC", $C85)</t>
        </r>
      </text>
    </comment>
    <comment ref="CV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"IQ_RE", $C85)</t>
        </r>
      </text>
    </comment>
    <comment ref="CW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"IQ_TREASURY", $C85)</t>
        </r>
      </text>
    </comment>
    <comment ref="CX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"IQ_OTHER_EQUITY", $C85)</t>
        </r>
      </text>
    </comment>
    <comment ref="CY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"IQ_TOTAL_COMMON_EQUITY", $C85)</t>
        </r>
      </text>
    </comment>
    <comment ref="CZ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"IQ_MINORITY_INTEREST", $C85)</t>
        </r>
      </text>
    </comment>
    <comment ref="DA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"IQ_TOTAL_EQUITY", $C85)</t>
        </r>
      </text>
    </comment>
    <comment ref="DB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"IQ_TOTAL_LIAB_EQUITY", $C85)</t>
        </r>
      </text>
    </comment>
    <comment ref="DD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"IQ_TOTAL_OUTSTANDING_FILING_DATE", $C85)</t>
        </r>
      </text>
    </comment>
    <comment ref="DE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"IQ_TOTAL_OUTSTANDING_BS_DATE", $C85)</t>
        </r>
      </text>
    </comment>
    <comment ref="DF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"IQ_BV_SHARE", $C85)</t>
        </r>
      </text>
    </comment>
    <comment ref="DG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"IQ_TOTAL_DEBT", $C85)</t>
        </r>
      </text>
    </comment>
    <comment ref="DH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"IQ_NET_DEBT", $C85)</t>
        </r>
      </text>
    </comment>
    <comment ref="DI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"IQ_DEBT_EQUIV_NET_PBO", $C85)</t>
        </r>
      </text>
    </comment>
    <comment ref="DJ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"IQ_DEBT_EQUIV_OPER_LEASE", $C85)</t>
        </r>
      </text>
    </comment>
    <comment ref="DK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"IQ_MINORITY_INTEREST_TOTAL", $C85)</t>
        </r>
      </text>
    </comment>
    <comment ref="DL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"IQ_EQUITY_METHOD", $C85)</t>
        </r>
      </text>
    </comment>
    <comment ref="DM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"IQ_RAW_INV", $C85)</t>
        </r>
      </text>
    </comment>
    <comment ref="DN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"IQ_WIP_INV", $C85)</t>
        </r>
      </text>
    </comment>
    <comment ref="DO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"IQ_FINISHED_INV", $C85)</t>
        </r>
      </text>
    </comment>
    <comment ref="DP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"IQ_LAND", $C85)</t>
        </r>
      </text>
    </comment>
    <comment ref="DQ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"IQ_BUILDINGS", $C85)</t>
        </r>
      </text>
    </comment>
    <comment ref="DR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"IQ_MACHINERY", $C85)</t>
        </r>
      </text>
    </comment>
    <comment ref="DS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"IQ_CIP", $C85)</t>
        </r>
      </text>
    </comment>
    <comment ref="DT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"IQ_FULL_TIME", $C85)</t>
        </r>
      </text>
    </comment>
    <comment ref="DU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"IQ_PART_TIME", $C85)</t>
        </r>
      </text>
    </comment>
    <comment ref="DW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"IQ_NI_CF", $C85)</t>
        </r>
      </text>
    </comment>
    <comment ref="DX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"IQ_DA_SUPPL_CF", $C85)</t>
        </r>
      </text>
    </comment>
    <comment ref="DY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"IQ_GW_INTAN_AMORT_CF", $C85)</t>
        </r>
      </text>
    </comment>
    <comment ref="DZ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"IQ_DA_CF", $C85)</t>
        </r>
      </text>
    </comment>
    <comment ref="EA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"IQ_MINORITY_INTEREST_CF", $C85)</t>
        </r>
      </text>
    </comment>
    <comment ref="EB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"IQ_GAIN_ASSETS_CF", $C85)</t>
        </r>
      </text>
    </comment>
    <comment ref="EC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"IQ_GAIN_INVEST_CF", $C85)</t>
        </r>
      </text>
    </comment>
    <comment ref="ED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"IQ_ASSET_WRITEDOWN_CF", $C85)</t>
        </r>
      </text>
    </comment>
    <comment ref="EE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"IQ_INC_EQUITY_CF", $C85)</t>
        </r>
      </text>
    </comment>
    <comment ref="EF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"IQ_PROV_BAD_DEBTS_CF", $C85)</t>
        </r>
      </text>
    </comment>
    <comment ref="EG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"IQ_OTHER_OPER_ACT", $C85)</t>
        </r>
      </text>
    </comment>
    <comment ref="EH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"IQ_CHANGE_AR", $C85)</t>
        </r>
      </text>
    </comment>
    <comment ref="EI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"IQ_CHANGE_INVENTORY", $C85)</t>
        </r>
      </text>
    </comment>
    <comment ref="EJ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"IQ_CHANGE_AP", $C85)</t>
        </r>
      </text>
    </comment>
    <comment ref="EK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"IQ_CHANGE_OTHER_NET_OPER_ASSETS", $C85)</t>
        </r>
      </text>
    </comment>
    <comment ref="EL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"IQ_CASH_OPER", $C85)</t>
        </r>
      </text>
    </comment>
    <comment ref="EM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"IQ_CAPEX", $C85)</t>
        </r>
      </text>
    </comment>
    <comment ref="EN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"IQ_SALE_PPE_CF", $C85)</t>
        </r>
      </text>
    </comment>
    <comment ref="EO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"IQ_CASH_ACQUIRE_CF", $C85)</t>
        </r>
      </text>
    </comment>
    <comment ref="EP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"IQ_DIVEST_CF", $C85)</t>
        </r>
      </text>
    </comment>
    <comment ref="EQ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"IQ_SALE_INTAN_CF", $C85)</t>
        </r>
      </text>
    </comment>
    <comment ref="ER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"IQ_INVEST_SECURITY_CF", $C85)</t>
        </r>
      </text>
    </comment>
    <comment ref="ES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"IQ_INVEST_LOANS_CF", $C85)</t>
        </r>
      </text>
    </comment>
    <comment ref="ET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"IQ_OTHER_INVEST_ACT_SUPPL", $C85)</t>
        </r>
      </text>
    </comment>
    <comment ref="EU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"IQ_CASH_INVEST", $C85)</t>
        </r>
      </text>
    </comment>
    <comment ref="EV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"IQ_ST_DEBT_ISSUED", $C85)</t>
        </r>
      </text>
    </comment>
    <comment ref="EW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"IQ_LT_DEBT_ISSUED", $C85)</t>
        </r>
      </text>
    </comment>
    <comment ref="EX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"IQ_TOTAL_DEBT_ISSUED", $C85)</t>
        </r>
      </text>
    </comment>
    <comment ref="EY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"IQ_ST_DEBT_REPAID", $C85)</t>
        </r>
      </text>
    </comment>
    <comment ref="EZ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"IQ_LT_DEBT_REPAID", $C85)</t>
        </r>
      </text>
    </comment>
    <comment ref="FA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"IQ_TOTAL_DEBT_REPAID", $C85)</t>
        </r>
      </text>
    </comment>
    <comment ref="FB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"IQ_COMMON_ISSUED", $C85)</t>
        </r>
      </text>
    </comment>
    <comment ref="FC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"IQ_COMMON_REP", $C85)</t>
        </r>
      </text>
    </comment>
    <comment ref="FD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"IQ_COMMON_DIV_CF", $C85)</t>
        </r>
      </text>
    </comment>
    <comment ref="FE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"IQ_COMMON_PREF_DIV_CF", $C85)</t>
        </r>
      </text>
    </comment>
    <comment ref="FF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"IQ_TOTAL_DIV_PAID_CF", $C85)</t>
        </r>
      </text>
    </comment>
    <comment ref="FG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"IQ_SPECIAL_DIV_CF", $C85)</t>
        </r>
      </text>
    </comment>
    <comment ref="FH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"IQ_OTHER_FINANCE_ACT_SUPPL", $C85)</t>
        </r>
      </text>
    </comment>
    <comment ref="FI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"IQ_CASH_FINAN", $C85)</t>
        </r>
      </text>
    </comment>
    <comment ref="FJ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"IQ_FX", $C85)</t>
        </r>
      </text>
    </comment>
    <comment ref="FK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"IQ_NET_CHANGE", $C85)</t>
        </r>
      </text>
    </comment>
    <comment ref="FM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"IQ_CASH_INTEREST", $C85)</t>
        </r>
      </text>
    </comment>
    <comment ref="FN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"IQ_CASH_TAXES", $C85)</t>
        </r>
      </text>
    </comment>
    <comment ref="FO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"IQ_LEVERED_FCF", $C85)</t>
        </r>
      </text>
    </comment>
    <comment ref="FP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"IQ_UNLEVERED_FCF", $C85)</t>
        </r>
      </text>
    </comment>
    <comment ref="FQ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"IQ_CHANGE_NET_WORKING_CAPITAL", $C85)</t>
        </r>
      </text>
    </comment>
    <comment ref="FR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"IQ_NET_DEBT_ISSUED", $C85)</t>
        </r>
      </text>
    </comment>
    <comment ref="FS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"IQ_FILING_CURRENCY", $C85)</t>
        </r>
      </text>
    </comment>
    <comment ref="FT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"IQ_PERIODDATE_IS", $C85)</t>
        </r>
      </text>
    </comment>
    <comment ref="FU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"IQ_PERIODLENGTH_IS", $C85)</t>
        </r>
      </text>
    </comment>
    <comment ref="FV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"IQ_MARKETCAP", $FT85)</t>
        </r>
      </text>
    </comment>
    <comment ref="FW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"IQ_CUSTOM_BETA", $FT85)</t>
        </r>
      </text>
    </comment>
    <comment ref="FX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"IQ_BETA_5YR", $FT85)</t>
        </r>
      </text>
    </comment>
    <comment ref="FY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"IQ_BETA_2YR", $FT85)</t>
        </r>
      </text>
    </comment>
    <comment ref="FZ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"IQ_BETA_1YR", $FT85)</t>
        </r>
      </text>
    </comment>
    <comment ref="GC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=CIQ(B85, "IQ_CUSTOM_BETA", "-104W", FT85, , "^TOPIX", "JPY", "H")</t>
        </r>
      </text>
    </comment>
    <comment ref="GD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=CIQ(B85, "IQ_CUSTOM_BETA", "-104W", FT85, , "^N225", "JPY", "H")</t>
        </r>
      </text>
    </comment>
    <comment ref="E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"IQ_REV", $C86)</t>
        </r>
      </text>
    </comment>
    <comment ref="F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"IQ_OTHER_REV", $C86)</t>
        </r>
      </text>
    </comment>
    <comment ref="G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"IQ_TOTAL_REV", $C86)</t>
        </r>
      </text>
    </comment>
    <comment ref="H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"IQ_COGS", $C86)</t>
        </r>
      </text>
    </comment>
    <comment ref="I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"IQ_GP", $C86)</t>
        </r>
      </text>
    </comment>
    <comment ref="J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"IQ_SGA_SUPPL", $C86)</t>
        </r>
      </text>
    </comment>
    <comment ref="K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"IQ_PROV_BAD_DEBTS", $C86)</t>
        </r>
      </text>
    </comment>
    <comment ref="L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"IQ_RD_EXP", $C86)</t>
        </r>
      </text>
    </comment>
    <comment ref="M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"IQ_DA_SUPPL", $C86)</t>
        </r>
      </text>
    </comment>
    <comment ref="N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"IQ_GW_INTAN_AMORT", $C86)</t>
        </r>
      </text>
    </comment>
    <comment ref="O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"IQ_OTHER_OPER", $C86)</t>
        </r>
      </text>
    </comment>
    <comment ref="P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"IQ_TOTAL_OTHER_OPER", $C86)</t>
        </r>
      </text>
    </comment>
    <comment ref="Q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"IQ_OPER_INC", $C86)</t>
        </r>
      </text>
    </comment>
    <comment ref="R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"IQ_INTEREST_EXP", $C86)</t>
        </r>
      </text>
    </comment>
    <comment ref="S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"IQ_INTEREST_INVEST_INC", $C86)</t>
        </r>
      </text>
    </comment>
    <comment ref="T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"IQ_NET_INTEREST_EXP", $C86)</t>
        </r>
      </text>
    </comment>
    <comment ref="U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"IQ_INC_EQUITY", $C86)</t>
        </r>
      </text>
    </comment>
    <comment ref="V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"IQ_CURRENCY_GAIN", $C86)</t>
        </r>
      </text>
    </comment>
    <comment ref="W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"IQ_OTHER_NON_OPER_EXP_SUPPL", $C86)</t>
        </r>
      </text>
    </comment>
    <comment ref="X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"IQ_EBT_EXCL", $C86)</t>
        </r>
      </text>
    </comment>
    <comment ref="Y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"IQ_IMPAIRMENT_GW", $C86)</t>
        </r>
      </text>
    </comment>
    <comment ref="Z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"IQ_GAIN_INVEST", $C86)</t>
        </r>
      </text>
    </comment>
    <comment ref="AA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"IQ_GAIN_ASSETS", $C86)</t>
        </r>
      </text>
    </comment>
    <comment ref="AB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"IQ_ASSET_WRITEDOWN", $C86)</t>
        </r>
      </text>
    </comment>
    <comment ref="AC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"IQ_OTHER_UNUSUAL_SUPPL", $C86)</t>
        </r>
      </text>
    </comment>
    <comment ref="AD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"IQ_EBT", $C86)</t>
        </r>
      </text>
    </comment>
    <comment ref="AE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"IQ_INC_TAX", $C86)</t>
        </r>
      </text>
    </comment>
    <comment ref="AF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"IQ_EARNING_CO", $C86)</t>
        </r>
      </text>
    </comment>
    <comment ref="AG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"IQ_DO", $C86)</t>
        </r>
      </text>
    </comment>
    <comment ref="AH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"IQ_EXTRA_ACC_ITEMS", $C86)</t>
        </r>
      </text>
    </comment>
    <comment ref="AI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"IQ_NI_COMPANY", $C86)</t>
        </r>
      </text>
    </comment>
    <comment ref="AJ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"IQ_MINORITY_INTEREST_IS", $C86)</t>
        </r>
      </text>
    </comment>
    <comment ref="AK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"IQ_NI", $C86)</t>
        </r>
      </text>
    </comment>
    <comment ref="AL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"IQ_PREF_DIV_OTHER", $C86)</t>
        </r>
      </text>
    </comment>
    <comment ref="AN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"IQ_BASIC_EPS_INCL", $C86)</t>
        </r>
      </text>
    </comment>
    <comment ref="AO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"IQ_BASIC_EPS_EXCL", $C86)</t>
        </r>
      </text>
    </comment>
    <comment ref="AP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"IQ_BASIC_WEIGHT", $C86)</t>
        </r>
      </text>
    </comment>
    <comment ref="AQ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"IQ_DILUT_EPS_INCL", $C86)</t>
        </r>
      </text>
    </comment>
    <comment ref="AR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"IQ_DILUT_EPS_EXCL", $C86)</t>
        </r>
      </text>
    </comment>
    <comment ref="AS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"IQ_DILUT_WEIGHT", $C86)</t>
        </r>
      </text>
    </comment>
    <comment ref="AT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"IQ_DIV_SHARE", $C86)</t>
        </r>
      </text>
    </comment>
    <comment ref="AU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=-CIQ($B86, "IQ_TOTAL_DIV_PAID_CF", $C86)/CIQ($B86, "IQ_NI", $C86)</t>
        </r>
      </text>
    </comment>
    <comment ref="AW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"IQ_EBITDA", $C86)</t>
        </r>
      </text>
    </comment>
    <comment ref="AX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"IQ_EBITA", $C86)</t>
        </r>
      </text>
    </comment>
    <comment ref="AY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"IQ_EBIT", $C86)</t>
        </r>
      </text>
    </comment>
    <comment ref="AZ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"IQ_EFFECT_TAX_RATE", $C86)/100</t>
        </r>
      </text>
    </comment>
    <comment ref="BA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"IQ_PERIODDATE_IS", $C86)</t>
        </r>
      </text>
    </comment>
    <comment ref="BC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"IQ_ADVERTISING", $C86)</t>
        </r>
      </text>
    </comment>
    <comment ref="BD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"IQ_SALES_MARKETING", $C86)</t>
        </r>
      </text>
    </comment>
    <comment ref="BE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"IQ_GA_EXP", $C86)</t>
        </r>
      </text>
    </comment>
    <comment ref="BF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"IQ_RD_EXP_FN", $C86)</t>
        </r>
      </text>
    </comment>
    <comment ref="BG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"IQ_NET_RENTAL_EXP", $C86)</t>
        </r>
      </text>
    </comment>
    <comment ref="BH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"IQ_IMPUT_OPER_LEASE_INT_EXP", $C86)</t>
        </r>
      </text>
    </comment>
    <comment ref="BI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"IQ_IMPUT_OPER_LEASE_DEPR", $C86)</t>
        </r>
      </text>
    </comment>
    <comment ref="BL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"IQ_CASH_EQUIV", $C86)</t>
        </r>
      </text>
    </comment>
    <comment ref="BM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"IQ_ST_INVEST", $C86)</t>
        </r>
      </text>
    </comment>
    <comment ref="BN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"IQ_CASH_ST_INVEST", $C86)</t>
        </r>
      </text>
    </comment>
    <comment ref="BO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"IQ_AR", $C86)</t>
        </r>
      </text>
    </comment>
    <comment ref="BP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"IQ_TOTAL_RECEIV", $C86)</t>
        </r>
      </text>
    </comment>
    <comment ref="BQ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"IQ_INVENTORY", $C86)</t>
        </r>
      </text>
    </comment>
    <comment ref="BR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"IQ_DEF_TAX_ASSETS_CURRENT", $C86)</t>
        </r>
      </text>
    </comment>
    <comment ref="BS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"IQ_OTHER_CA_SUPPL", $C86)</t>
        </r>
      </text>
    </comment>
    <comment ref="BT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"IQ_TOTAL_CA", $C86)</t>
        </r>
      </text>
    </comment>
    <comment ref="BU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"IQ_GPPE", $C86)</t>
        </r>
      </text>
    </comment>
    <comment ref="BV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"IQ_AD", $C86)</t>
        </r>
      </text>
    </comment>
    <comment ref="BW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"IQ_NPPE", $C86)</t>
        </r>
      </text>
    </comment>
    <comment ref="BX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"IQ_LT_INVEST", $C86)</t>
        </r>
      </text>
    </comment>
    <comment ref="BY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"IQ_GW", $C86)</t>
        </r>
      </text>
    </comment>
    <comment ref="BZ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"IQ_OTHER_INTAN", $C86)</t>
        </r>
      </text>
    </comment>
    <comment ref="CA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"IQ_LOANS_RECEIV_LT", $C86)</t>
        </r>
      </text>
    </comment>
    <comment ref="CB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"IQ_DEF_TAX_ASSETS_LT", $C86)</t>
        </r>
      </text>
    </comment>
    <comment ref="CC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"IQ_OTHER_LT_ASSETS", $C86)</t>
        </r>
      </text>
    </comment>
    <comment ref="CD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"IQ_TOTAL_ASSETS", $C86)</t>
        </r>
      </text>
    </comment>
    <comment ref="CF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"IQ_AP", $C86)</t>
        </r>
      </text>
    </comment>
    <comment ref="CG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"IQ_AE", $C86)</t>
        </r>
      </text>
    </comment>
    <comment ref="CH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"IQ_ST_DEBT", $C86)</t>
        </r>
      </text>
    </comment>
    <comment ref="CI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"IQ_CURRENT_PORT_DEBT", $C86)</t>
        </r>
      </text>
    </comment>
    <comment ref="CJ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"IQ_CURRENT_PORT_LEASES", $C86)</t>
        </r>
      </text>
    </comment>
    <comment ref="CK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"IQ_INC_TAX_PAY_CURRENT", $C86)</t>
        </r>
      </text>
    </comment>
    <comment ref="CL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"IQ_OTHER_CL_SUPPL", $C86)</t>
        </r>
      </text>
    </comment>
    <comment ref="CM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"IQ_TOTAL_CL", $C86)</t>
        </r>
      </text>
    </comment>
    <comment ref="CN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"IQ_LT_DEBT", $C86)</t>
        </r>
      </text>
    </comment>
    <comment ref="CO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"IQ_CAPITAL_LEASES", $C86)</t>
        </r>
      </text>
    </comment>
    <comment ref="CP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"IQ_PENSION", $C86)</t>
        </r>
      </text>
    </comment>
    <comment ref="CQ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"IQ_DEF_TAX_LIAB_LT", $C86)</t>
        </r>
      </text>
    </comment>
    <comment ref="CR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"IQ_OTHER_LIAB_LT", $C86)</t>
        </r>
      </text>
    </comment>
    <comment ref="CS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"IQ_TOTAL_LIAB", $C86)</t>
        </r>
      </text>
    </comment>
    <comment ref="CT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"IQ_COMMON", $C86)</t>
        </r>
      </text>
    </comment>
    <comment ref="CU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"IQ_APIC", $C86)</t>
        </r>
      </text>
    </comment>
    <comment ref="CV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"IQ_RE", $C86)</t>
        </r>
      </text>
    </comment>
    <comment ref="CW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"IQ_TREASURY", $C86)</t>
        </r>
      </text>
    </comment>
    <comment ref="CX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"IQ_OTHER_EQUITY", $C86)</t>
        </r>
      </text>
    </comment>
    <comment ref="CY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"IQ_TOTAL_COMMON_EQUITY", $C86)</t>
        </r>
      </text>
    </comment>
    <comment ref="CZ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"IQ_MINORITY_INTEREST", $C86)</t>
        </r>
      </text>
    </comment>
    <comment ref="DA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"IQ_TOTAL_EQUITY", $C86)</t>
        </r>
      </text>
    </comment>
    <comment ref="DB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"IQ_TOTAL_LIAB_EQUITY", $C86)</t>
        </r>
      </text>
    </comment>
    <comment ref="DD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"IQ_TOTAL_OUTSTANDING_FILING_DATE", $C86)</t>
        </r>
      </text>
    </comment>
    <comment ref="DE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"IQ_TOTAL_OUTSTANDING_BS_DATE", $C86)</t>
        </r>
      </text>
    </comment>
    <comment ref="DF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"IQ_BV_SHARE", $C86)</t>
        </r>
      </text>
    </comment>
    <comment ref="DG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"IQ_TOTAL_DEBT", $C86)</t>
        </r>
      </text>
    </comment>
    <comment ref="DH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"IQ_NET_DEBT", $C86)</t>
        </r>
      </text>
    </comment>
    <comment ref="DI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"IQ_DEBT_EQUIV_NET_PBO", $C86)</t>
        </r>
      </text>
    </comment>
    <comment ref="DJ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"IQ_DEBT_EQUIV_OPER_LEASE", $C86)</t>
        </r>
      </text>
    </comment>
    <comment ref="DK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"IQ_MINORITY_INTEREST_TOTAL", $C86)</t>
        </r>
      </text>
    </comment>
    <comment ref="DL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"IQ_EQUITY_METHOD", $C86)</t>
        </r>
      </text>
    </comment>
    <comment ref="DM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"IQ_RAW_INV", $C86)</t>
        </r>
      </text>
    </comment>
    <comment ref="DN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"IQ_WIP_INV", $C86)</t>
        </r>
      </text>
    </comment>
    <comment ref="DO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"IQ_FINISHED_INV", $C86)</t>
        </r>
      </text>
    </comment>
    <comment ref="DP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"IQ_LAND", $C86)</t>
        </r>
      </text>
    </comment>
    <comment ref="DQ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"IQ_BUILDINGS", $C86)</t>
        </r>
      </text>
    </comment>
    <comment ref="DR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"IQ_MACHINERY", $C86)</t>
        </r>
      </text>
    </comment>
    <comment ref="DS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"IQ_CIP", $C86)</t>
        </r>
      </text>
    </comment>
    <comment ref="DT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"IQ_FULL_TIME", $C86)</t>
        </r>
      </text>
    </comment>
    <comment ref="DU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"IQ_PART_TIME", $C86)</t>
        </r>
      </text>
    </comment>
    <comment ref="DW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"IQ_NI_CF", $C86)</t>
        </r>
      </text>
    </comment>
    <comment ref="DX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"IQ_DA_SUPPL_CF", $C86)</t>
        </r>
      </text>
    </comment>
    <comment ref="DY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"IQ_GW_INTAN_AMORT_CF", $C86)</t>
        </r>
      </text>
    </comment>
    <comment ref="DZ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"IQ_DA_CF", $C86)</t>
        </r>
      </text>
    </comment>
    <comment ref="EA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"IQ_MINORITY_INTEREST_CF", $C86)</t>
        </r>
      </text>
    </comment>
    <comment ref="EB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"IQ_GAIN_ASSETS_CF", $C86)</t>
        </r>
      </text>
    </comment>
    <comment ref="EC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"IQ_GAIN_INVEST_CF", $C86)</t>
        </r>
      </text>
    </comment>
    <comment ref="ED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"IQ_ASSET_WRITEDOWN_CF", $C86)</t>
        </r>
      </text>
    </comment>
    <comment ref="EE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"IQ_INC_EQUITY_CF", $C86)</t>
        </r>
      </text>
    </comment>
    <comment ref="EF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"IQ_PROV_BAD_DEBTS_CF", $C86)</t>
        </r>
      </text>
    </comment>
    <comment ref="EG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"IQ_OTHER_OPER_ACT", $C86)</t>
        </r>
      </text>
    </comment>
    <comment ref="EH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"IQ_CHANGE_AR", $C86)</t>
        </r>
      </text>
    </comment>
    <comment ref="EI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"IQ_CHANGE_INVENTORY", $C86)</t>
        </r>
      </text>
    </comment>
    <comment ref="EJ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"IQ_CHANGE_AP", $C86)</t>
        </r>
      </text>
    </comment>
    <comment ref="EK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"IQ_CHANGE_OTHER_NET_OPER_ASSETS", $C86)</t>
        </r>
      </text>
    </comment>
    <comment ref="EL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"IQ_CASH_OPER", $C86)</t>
        </r>
      </text>
    </comment>
    <comment ref="EM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"IQ_CAPEX", $C86)</t>
        </r>
      </text>
    </comment>
    <comment ref="EN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"IQ_SALE_PPE_CF", $C86)</t>
        </r>
      </text>
    </comment>
    <comment ref="EO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"IQ_CASH_ACQUIRE_CF", $C86)</t>
        </r>
      </text>
    </comment>
    <comment ref="EP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"IQ_DIVEST_CF", $C86)</t>
        </r>
      </text>
    </comment>
    <comment ref="EQ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"IQ_SALE_INTAN_CF", $C86)</t>
        </r>
      </text>
    </comment>
    <comment ref="ER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"IQ_INVEST_SECURITY_CF", $C86)</t>
        </r>
      </text>
    </comment>
    <comment ref="ES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"IQ_INVEST_LOANS_CF", $C86)</t>
        </r>
      </text>
    </comment>
    <comment ref="ET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"IQ_OTHER_INVEST_ACT_SUPPL", $C86)</t>
        </r>
      </text>
    </comment>
    <comment ref="EU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"IQ_CASH_INVEST", $C86)</t>
        </r>
      </text>
    </comment>
    <comment ref="EV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"IQ_ST_DEBT_ISSUED", $C86)</t>
        </r>
      </text>
    </comment>
    <comment ref="EW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"IQ_LT_DEBT_ISSUED", $C86)</t>
        </r>
      </text>
    </comment>
    <comment ref="EX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"IQ_TOTAL_DEBT_ISSUED", $C86)</t>
        </r>
      </text>
    </comment>
    <comment ref="EY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"IQ_ST_DEBT_REPAID", $C86)</t>
        </r>
      </text>
    </comment>
    <comment ref="EZ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"IQ_LT_DEBT_REPAID", $C86)</t>
        </r>
      </text>
    </comment>
    <comment ref="FA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"IQ_TOTAL_DEBT_REPAID", $C86)</t>
        </r>
      </text>
    </comment>
    <comment ref="FB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"IQ_COMMON_ISSUED", $C86)</t>
        </r>
      </text>
    </comment>
    <comment ref="FC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"IQ_COMMON_REP", $C86)</t>
        </r>
      </text>
    </comment>
    <comment ref="FD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"IQ_COMMON_DIV_CF", $C86)</t>
        </r>
      </text>
    </comment>
    <comment ref="FE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"IQ_COMMON_PREF_DIV_CF", $C86)</t>
        </r>
      </text>
    </comment>
    <comment ref="FF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"IQ_TOTAL_DIV_PAID_CF", $C86)</t>
        </r>
      </text>
    </comment>
    <comment ref="FG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"IQ_SPECIAL_DIV_CF", $C86)</t>
        </r>
      </text>
    </comment>
    <comment ref="FH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"IQ_OTHER_FINANCE_ACT_SUPPL", $C86)</t>
        </r>
      </text>
    </comment>
    <comment ref="FI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"IQ_CASH_FINAN", $C86)</t>
        </r>
      </text>
    </comment>
    <comment ref="FJ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"IQ_FX", $C86)</t>
        </r>
      </text>
    </comment>
    <comment ref="FK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"IQ_NET_CHANGE", $C86)</t>
        </r>
      </text>
    </comment>
    <comment ref="FM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"IQ_CASH_INTEREST", $C86)</t>
        </r>
      </text>
    </comment>
    <comment ref="FN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"IQ_CASH_TAXES", $C86)</t>
        </r>
      </text>
    </comment>
    <comment ref="FO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"IQ_LEVERED_FCF", $C86)</t>
        </r>
      </text>
    </comment>
    <comment ref="FP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"IQ_UNLEVERED_FCF", $C86)</t>
        </r>
      </text>
    </comment>
    <comment ref="FQ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"IQ_CHANGE_NET_WORKING_CAPITAL", $C86)</t>
        </r>
      </text>
    </comment>
    <comment ref="FR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"IQ_NET_DEBT_ISSUED", $C86)</t>
        </r>
      </text>
    </comment>
    <comment ref="FS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"IQ_FILING_CURRENCY", $C86)</t>
        </r>
      </text>
    </comment>
    <comment ref="FT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"IQ_PERIODDATE_IS", $C86)</t>
        </r>
      </text>
    </comment>
    <comment ref="FU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"IQ_PERIODLENGTH_IS", $C86)</t>
        </r>
      </text>
    </comment>
    <comment ref="FV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"IQ_MARKETCAP", $FT86)</t>
        </r>
      </text>
    </comment>
    <comment ref="FW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"IQ_CUSTOM_BETA", $FT86)</t>
        </r>
      </text>
    </comment>
    <comment ref="FX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"IQ_BETA_5YR", $FT86)</t>
        </r>
      </text>
    </comment>
    <comment ref="FY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"IQ_BETA_2YR", $FT86)</t>
        </r>
      </text>
    </comment>
    <comment ref="FZ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"IQ_BETA_1YR", $FT86)</t>
        </r>
      </text>
    </comment>
    <comment ref="GC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=CIQ(B86, "IQ_CUSTOM_BETA", "-104W", FT86, , "^TOPIX", "JPY", "H")</t>
        </r>
      </text>
    </comment>
    <comment ref="GD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=CIQ(B86, "IQ_CUSTOM_BETA", "-104W", FT86, , "^N225", "JPY", "H")</t>
        </r>
      </text>
    </comment>
    <comment ref="E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"IQ_REV", $C87)</t>
        </r>
      </text>
    </comment>
    <comment ref="F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"IQ_OTHER_REV", $C87)</t>
        </r>
      </text>
    </comment>
    <comment ref="G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"IQ_TOTAL_REV", $C87)</t>
        </r>
      </text>
    </comment>
    <comment ref="H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"IQ_COGS", $C87)</t>
        </r>
      </text>
    </comment>
    <comment ref="I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"IQ_GP", $C87)</t>
        </r>
      </text>
    </comment>
    <comment ref="J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"IQ_SGA_SUPPL", $C87)</t>
        </r>
      </text>
    </comment>
    <comment ref="K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"IQ_PROV_BAD_DEBTS", $C87)</t>
        </r>
      </text>
    </comment>
    <comment ref="L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"IQ_RD_EXP", $C87)</t>
        </r>
      </text>
    </comment>
    <comment ref="M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"IQ_DA_SUPPL", $C87)</t>
        </r>
      </text>
    </comment>
    <comment ref="N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"IQ_GW_INTAN_AMORT", $C87)</t>
        </r>
      </text>
    </comment>
    <comment ref="O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"IQ_OTHER_OPER", $C87)</t>
        </r>
      </text>
    </comment>
    <comment ref="P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"IQ_TOTAL_OTHER_OPER", $C87)</t>
        </r>
      </text>
    </comment>
    <comment ref="Q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"IQ_OPER_INC", $C87)</t>
        </r>
      </text>
    </comment>
    <comment ref="R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"IQ_INTEREST_EXP", $C87)</t>
        </r>
      </text>
    </comment>
    <comment ref="S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"IQ_INTEREST_INVEST_INC", $C87)</t>
        </r>
      </text>
    </comment>
    <comment ref="T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"IQ_NET_INTEREST_EXP", $C87)</t>
        </r>
      </text>
    </comment>
    <comment ref="U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"IQ_INC_EQUITY", $C87)</t>
        </r>
      </text>
    </comment>
    <comment ref="V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"IQ_CURRENCY_GAIN", $C87)</t>
        </r>
      </text>
    </comment>
    <comment ref="W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"IQ_OTHER_NON_OPER_EXP_SUPPL", $C87)</t>
        </r>
      </text>
    </comment>
    <comment ref="X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"IQ_EBT_EXCL", $C87)</t>
        </r>
      </text>
    </comment>
    <comment ref="Y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"IQ_IMPAIRMENT_GW", $C87)</t>
        </r>
      </text>
    </comment>
    <comment ref="Z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"IQ_GAIN_INVEST", $C87)</t>
        </r>
      </text>
    </comment>
    <comment ref="AA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"IQ_GAIN_ASSETS", $C87)</t>
        </r>
      </text>
    </comment>
    <comment ref="AB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"IQ_ASSET_WRITEDOWN", $C87)</t>
        </r>
      </text>
    </comment>
    <comment ref="AC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"IQ_OTHER_UNUSUAL_SUPPL", $C87)</t>
        </r>
      </text>
    </comment>
    <comment ref="AD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"IQ_EBT", $C87)</t>
        </r>
      </text>
    </comment>
    <comment ref="AE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"IQ_INC_TAX", $C87)</t>
        </r>
      </text>
    </comment>
    <comment ref="AF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"IQ_EARNING_CO", $C87)</t>
        </r>
      </text>
    </comment>
    <comment ref="AG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"IQ_DO", $C87)</t>
        </r>
      </text>
    </comment>
    <comment ref="AH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"IQ_EXTRA_ACC_ITEMS", $C87)</t>
        </r>
      </text>
    </comment>
    <comment ref="AI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"IQ_NI_COMPANY", $C87)</t>
        </r>
      </text>
    </comment>
    <comment ref="AJ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"IQ_MINORITY_INTEREST_IS", $C87)</t>
        </r>
      </text>
    </comment>
    <comment ref="AK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"IQ_NI", $C87)</t>
        </r>
      </text>
    </comment>
    <comment ref="AL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"IQ_PREF_DIV_OTHER", $C87)</t>
        </r>
      </text>
    </comment>
    <comment ref="AN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"IQ_BASIC_EPS_INCL", $C87)</t>
        </r>
      </text>
    </comment>
    <comment ref="AO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"IQ_BASIC_EPS_EXCL", $C87)</t>
        </r>
      </text>
    </comment>
    <comment ref="AP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"IQ_BASIC_WEIGHT", $C87)</t>
        </r>
      </text>
    </comment>
    <comment ref="AQ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"IQ_DILUT_EPS_INCL", $C87)</t>
        </r>
      </text>
    </comment>
    <comment ref="AR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"IQ_DILUT_EPS_EXCL", $C87)</t>
        </r>
      </text>
    </comment>
    <comment ref="AS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"IQ_DILUT_WEIGHT", $C87)</t>
        </r>
      </text>
    </comment>
    <comment ref="AT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"IQ_DIV_SHARE", $C87)</t>
        </r>
      </text>
    </comment>
    <comment ref="AU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=-CIQ($B87, "IQ_TOTAL_DIV_PAID_CF", $C87)/CIQ($B87, "IQ_NI", $C87)</t>
        </r>
      </text>
    </comment>
    <comment ref="AW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"IQ_EBITDA", $C87)</t>
        </r>
      </text>
    </comment>
    <comment ref="AX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"IQ_EBITA", $C87)</t>
        </r>
      </text>
    </comment>
    <comment ref="AY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"IQ_EBIT", $C87)</t>
        </r>
      </text>
    </comment>
    <comment ref="AZ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"IQ_EFFECT_TAX_RATE", $C87)/100</t>
        </r>
      </text>
    </comment>
    <comment ref="BA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"IQ_PERIODDATE_IS", $C87)</t>
        </r>
      </text>
    </comment>
    <comment ref="BC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"IQ_ADVERTISING", $C87)</t>
        </r>
      </text>
    </comment>
    <comment ref="BD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"IQ_SALES_MARKETING", $C87)</t>
        </r>
      </text>
    </comment>
    <comment ref="BE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"IQ_GA_EXP", $C87)</t>
        </r>
      </text>
    </comment>
    <comment ref="BF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"IQ_RD_EXP_FN", $C87)</t>
        </r>
      </text>
    </comment>
    <comment ref="BG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"IQ_NET_RENTAL_EXP", $C87)</t>
        </r>
      </text>
    </comment>
    <comment ref="BH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"IQ_IMPUT_OPER_LEASE_INT_EXP", $C87)</t>
        </r>
      </text>
    </comment>
    <comment ref="BI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"IQ_IMPUT_OPER_LEASE_DEPR", $C87)</t>
        </r>
      </text>
    </comment>
    <comment ref="BL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"IQ_CASH_EQUIV", $C87)</t>
        </r>
      </text>
    </comment>
    <comment ref="BM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"IQ_ST_INVEST", $C87)</t>
        </r>
      </text>
    </comment>
    <comment ref="BN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"IQ_CASH_ST_INVEST", $C87)</t>
        </r>
      </text>
    </comment>
    <comment ref="BO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"IQ_AR", $C87)</t>
        </r>
      </text>
    </comment>
    <comment ref="BP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"IQ_TOTAL_RECEIV", $C87)</t>
        </r>
      </text>
    </comment>
    <comment ref="BQ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"IQ_INVENTORY", $C87)</t>
        </r>
      </text>
    </comment>
    <comment ref="BR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"IQ_DEF_TAX_ASSETS_CURRENT", $C87)</t>
        </r>
      </text>
    </comment>
    <comment ref="BS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"IQ_OTHER_CA_SUPPL", $C87)</t>
        </r>
      </text>
    </comment>
    <comment ref="BT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"IQ_TOTAL_CA", $C87)</t>
        </r>
      </text>
    </comment>
    <comment ref="BU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"IQ_GPPE", $C87)</t>
        </r>
      </text>
    </comment>
    <comment ref="BV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"IQ_AD", $C87)</t>
        </r>
      </text>
    </comment>
    <comment ref="BW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"IQ_NPPE", $C87)</t>
        </r>
      </text>
    </comment>
    <comment ref="BX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"IQ_LT_INVEST", $C87)</t>
        </r>
      </text>
    </comment>
    <comment ref="BY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"IQ_GW", $C87)</t>
        </r>
      </text>
    </comment>
    <comment ref="BZ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"IQ_OTHER_INTAN", $C87)</t>
        </r>
      </text>
    </comment>
    <comment ref="CA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"IQ_LOANS_RECEIV_LT", $C87)</t>
        </r>
      </text>
    </comment>
    <comment ref="CB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"IQ_DEF_TAX_ASSETS_LT", $C87)</t>
        </r>
      </text>
    </comment>
    <comment ref="CC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"IQ_OTHER_LT_ASSETS", $C87)</t>
        </r>
      </text>
    </comment>
    <comment ref="CD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"IQ_TOTAL_ASSETS", $C87)</t>
        </r>
      </text>
    </comment>
    <comment ref="CF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"IQ_AP", $C87)</t>
        </r>
      </text>
    </comment>
    <comment ref="CG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"IQ_AE", $C87)</t>
        </r>
      </text>
    </comment>
    <comment ref="CH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"IQ_ST_DEBT", $C87)</t>
        </r>
      </text>
    </comment>
    <comment ref="CI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"IQ_CURRENT_PORT_DEBT", $C87)</t>
        </r>
      </text>
    </comment>
    <comment ref="CJ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"IQ_CURRENT_PORT_LEASES", $C87)</t>
        </r>
      </text>
    </comment>
    <comment ref="CK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"IQ_INC_TAX_PAY_CURRENT", $C87)</t>
        </r>
      </text>
    </comment>
    <comment ref="CL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"IQ_OTHER_CL_SUPPL", $C87)</t>
        </r>
      </text>
    </comment>
    <comment ref="CM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"IQ_TOTAL_CL", $C87)</t>
        </r>
      </text>
    </comment>
    <comment ref="CN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"IQ_LT_DEBT", $C87)</t>
        </r>
      </text>
    </comment>
    <comment ref="CO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"IQ_CAPITAL_LEASES", $C87)</t>
        </r>
      </text>
    </comment>
    <comment ref="CP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"IQ_PENSION", $C87)</t>
        </r>
      </text>
    </comment>
    <comment ref="CQ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"IQ_DEF_TAX_LIAB_LT", $C87)</t>
        </r>
      </text>
    </comment>
    <comment ref="CR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"IQ_OTHER_LIAB_LT", $C87)</t>
        </r>
      </text>
    </comment>
    <comment ref="CS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"IQ_TOTAL_LIAB", $C87)</t>
        </r>
      </text>
    </comment>
    <comment ref="CT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"IQ_COMMON", $C87)</t>
        </r>
      </text>
    </comment>
    <comment ref="CU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"IQ_APIC", $C87)</t>
        </r>
      </text>
    </comment>
    <comment ref="CV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"IQ_RE", $C87)</t>
        </r>
      </text>
    </comment>
    <comment ref="CW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"IQ_TREASURY", $C87)</t>
        </r>
      </text>
    </comment>
    <comment ref="CX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"IQ_OTHER_EQUITY", $C87)</t>
        </r>
      </text>
    </comment>
    <comment ref="CY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"IQ_TOTAL_COMMON_EQUITY", $C87)</t>
        </r>
      </text>
    </comment>
    <comment ref="CZ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"IQ_MINORITY_INTEREST", $C87)</t>
        </r>
      </text>
    </comment>
    <comment ref="DA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"IQ_TOTAL_EQUITY", $C87)</t>
        </r>
      </text>
    </comment>
    <comment ref="DB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"IQ_TOTAL_LIAB_EQUITY", $C87)</t>
        </r>
      </text>
    </comment>
    <comment ref="DD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"IQ_TOTAL_OUTSTANDING_FILING_DATE", $C87)</t>
        </r>
      </text>
    </comment>
    <comment ref="DE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"IQ_TOTAL_OUTSTANDING_BS_DATE", $C87)</t>
        </r>
      </text>
    </comment>
    <comment ref="DF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"IQ_BV_SHARE", $C87)</t>
        </r>
      </text>
    </comment>
    <comment ref="DG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"IQ_TOTAL_DEBT", $C87)</t>
        </r>
      </text>
    </comment>
    <comment ref="DH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"IQ_NET_DEBT", $C87)</t>
        </r>
      </text>
    </comment>
    <comment ref="DI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"IQ_DEBT_EQUIV_NET_PBO", $C87)</t>
        </r>
      </text>
    </comment>
    <comment ref="DJ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"IQ_DEBT_EQUIV_OPER_LEASE", $C87)</t>
        </r>
      </text>
    </comment>
    <comment ref="DK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"IQ_MINORITY_INTEREST_TOTAL", $C87)</t>
        </r>
      </text>
    </comment>
    <comment ref="DL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"IQ_EQUITY_METHOD", $C87)</t>
        </r>
      </text>
    </comment>
    <comment ref="DM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"IQ_RAW_INV", $C87)</t>
        </r>
      </text>
    </comment>
    <comment ref="DN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"IQ_WIP_INV", $C87)</t>
        </r>
      </text>
    </comment>
    <comment ref="DO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"IQ_FINISHED_INV", $C87)</t>
        </r>
      </text>
    </comment>
    <comment ref="DP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"IQ_LAND", $C87)</t>
        </r>
      </text>
    </comment>
    <comment ref="DQ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"IQ_BUILDINGS", $C87)</t>
        </r>
      </text>
    </comment>
    <comment ref="DR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"IQ_MACHINERY", $C87)</t>
        </r>
      </text>
    </comment>
    <comment ref="DS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"IQ_CIP", $C87)</t>
        </r>
      </text>
    </comment>
    <comment ref="DT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"IQ_FULL_TIME", $C87)</t>
        </r>
      </text>
    </comment>
    <comment ref="DU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"IQ_PART_TIME", $C87)</t>
        </r>
      </text>
    </comment>
    <comment ref="DW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"IQ_NI_CF", $C87)</t>
        </r>
      </text>
    </comment>
    <comment ref="DX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"IQ_DA_SUPPL_CF", $C87)</t>
        </r>
      </text>
    </comment>
    <comment ref="DY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"IQ_GW_INTAN_AMORT_CF", $C87)</t>
        </r>
      </text>
    </comment>
    <comment ref="DZ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"IQ_DA_CF", $C87)</t>
        </r>
      </text>
    </comment>
    <comment ref="EA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"IQ_MINORITY_INTEREST_CF", $C87)</t>
        </r>
      </text>
    </comment>
    <comment ref="EB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"IQ_GAIN_ASSETS_CF", $C87)</t>
        </r>
      </text>
    </comment>
    <comment ref="EC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"IQ_GAIN_INVEST_CF", $C87)</t>
        </r>
      </text>
    </comment>
    <comment ref="ED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"IQ_ASSET_WRITEDOWN_CF", $C87)</t>
        </r>
      </text>
    </comment>
    <comment ref="EE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"IQ_INC_EQUITY_CF", $C87)</t>
        </r>
      </text>
    </comment>
    <comment ref="EF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"IQ_PROV_BAD_DEBTS_CF", $C87)</t>
        </r>
      </text>
    </comment>
    <comment ref="EG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"IQ_OTHER_OPER_ACT", $C87)</t>
        </r>
      </text>
    </comment>
    <comment ref="EH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"IQ_CHANGE_AR", $C87)</t>
        </r>
      </text>
    </comment>
    <comment ref="EI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"IQ_CHANGE_INVENTORY", $C87)</t>
        </r>
      </text>
    </comment>
    <comment ref="EJ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"IQ_CHANGE_AP", $C87)</t>
        </r>
      </text>
    </comment>
    <comment ref="EK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"IQ_CHANGE_OTHER_NET_OPER_ASSETS", $C87)</t>
        </r>
      </text>
    </comment>
    <comment ref="EL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"IQ_CASH_OPER", $C87)</t>
        </r>
      </text>
    </comment>
    <comment ref="EM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"IQ_CAPEX", $C87)</t>
        </r>
      </text>
    </comment>
    <comment ref="EN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"IQ_SALE_PPE_CF", $C87)</t>
        </r>
      </text>
    </comment>
    <comment ref="EO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"IQ_CASH_ACQUIRE_CF", $C87)</t>
        </r>
      </text>
    </comment>
    <comment ref="EP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"IQ_DIVEST_CF", $C87)</t>
        </r>
      </text>
    </comment>
    <comment ref="EQ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"IQ_SALE_INTAN_CF", $C87)</t>
        </r>
      </text>
    </comment>
    <comment ref="ER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"IQ_INVEST_SECURITY_CF", $C87)</t>
        </r>
      </text>
    </comment>
    <comment ref="ES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"IQ_INVEST_LOANS_CF", $C87)</t>
        </r>
      </text>
    </comment>
    <comment ref="ET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"IQ_OTHER_INVEST_ACT_SUPPL", $C87)</t>
        </r>
      </text>
    </comment>
    <comment ref="EU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"IQ_CASH_INVEST", $C87)</t>
        </r>
      </text>
    </comment>
    <comment ref="EV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"IQ_ST_DEBT_ISSUED", $C87)</t>
        </r>
      </text>
    </comment>
    <comment ref="EW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"IQ_LT_DEBT_ISSUED", $C87)</t>
        </r>
      </text>
    </comment>
    <comment ref="EX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"IQ_TOTAL_DEBT_ISSUED", $C87)</t>
        </r>
      </text>
    </comment>
    <comment ref="EY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"IQ_ST_DEBT_REPAID", $C87)</t>
        </r>
      </text>
    </comment>
    <comment ref="EZ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"IQ_LT_DEBT_REPAID", $C87)</t>
        </r>
      </text>
    </comment>
    <comment ref="FA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"IQ_TOTAL_DEBT_REPAID", $C87)</t>
        </r>
      </text>
    </comment>
    <comment ref="FB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"IQ_COMMON_ISSUED", $C87)</t>
        </r>
      </text>
    </comment>
    <comment ref="FC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"IQ_COMMON_REP", $C87)</t>
        </r>
      </text>
    </comment>
    <comment ref="FD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"IQ_COMMON_DIV_CF", $C87)</t>
        </r>
      </text>
    </comment>
    <comment ref="FE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"IQ_COMMON_PREF_DIV_CF", $C87)</t>
        </r>
      </text>
    </comment>
    <comment ref="FF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"IQ_TOTAL_DIV_PAID_CF", $C87)</t>
        </r>
      </text>
    </comment>
    <comment ref="FG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"IQ_SPECIAL_DIV_CF", $C87)</t>
        </r>
      </text>
    </comment>
    <comment ref="FH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"IQ_OTHER_FINANCE_ACT_SUPPL", $C87)</t>
        </r>
      </text>
    </comment>
    <comment ref="FI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"IQ_CASH_FINAN", $C87)</t>
        </r>
      </text>
    </comment>
    <comment ref="FJ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"IQ_FX", $C87)</t>
        </r>
      </text>
    </comment>
    <comment ref="FK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"IQ_NET_CHANGE", $C87)</t>
        </r>
      </text>
    </comment>
    <comment ref="FM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"IQ_CASH_INTEREST", $C87)</t>
        </r>
      </text>
    </comment>
    <comment ref="FN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"IQ_CASH_TAXES", $C87)</t>
        </r>
      </text>
    </comment>
    <comment ref="FO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"IQ_LEVERED_FCF", $C87)</t>
        </r>
      </text>
    </comment>
    <comment ref="FP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"IQ_UNLEVERED_FCF", $C87)</t>
        </r>
      </text>
    </comment>
    <comment ref="FQ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"IQ_CHANGE_NET_WORKING_CAPITAL", $C87)</t>
        </r>
      </text>
    </comment>
    <comment ref="FR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"IQ_NET_DEBT_ISSUED", $C87)</t>
        </r>
      </text>
    </comment>
    <comment ref="FS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"IQ_FILING_CURRENCY", $C87)</t>
        </r>
      </text>
    </comment>
    <comment ref="FT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"IQ_PERIODDATE_IS", $C87)</t>
        </r>
      </text>
    </comment>
    <comment ref="FU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"IQ_PERIODLENGTH_IS", $C87)</t>
        </r>
      </text>
    </comment>
    <comment ref="FV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"IQ_MARKETCAP", $FT87)</t>
        </r>
      </text>
    </comment>
    <comment ref="FW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"IQ_CUSTOM_BETA", $FT87)</t>
        </r>
      </text>
    </comment>
    <comment ref="FX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"IQ_BETA_5YR", $FT87)</t>
        </r>
      </text>
    </comment>
    <comment ref="FY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"IQ_BETA_2YR", $FT87)</t>
        </r>
      </text>
    </comment>
    <comment ref="FZ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"IQ_BETA_1YR", $FT87)</t>
        </r>
      </text>
    </comment>
    <comment ref="GC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=CIQ(B87, "IQ_CUSTOM_BETA", "-104W", FT87, , "^TOPIX", "JPY", "H")</t>
        </r>
      </text>
    </comment>
    <comment ref="GD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=CIQ(B87, "IQ_CUSTOM_BETA", "-104W", FT87, , "^N225", "JPY", "H")</t>
        </r>
      </text>
    </comment>
    <comment ref="E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"IQ_REV", $C88)</t>
        </r>
      </text>
    </comment>
    <comment ref="F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"IQ_OTHER_REV", $C88)</t>
        </r>
      </text>
    </comment>
    <comment ref="G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"IQ_TOTAL_REV", $C88)</t>
        </r>
      </text>
    </comment>
    <comment ref="H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"IQ_COGS", $C88)</t>
        </r>
      </text>
    </comment>
    <comment ref="I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"IQ_GP", $C88)</t>
        </r>
      </text>
    </comment>
    <comment ref="J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"IQ_SGA_SUPPL", $C88)</t>
        </r>
      </text>
    </comment>
    <comment ref="K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"IQ_PROV_BAD_DEBTS", $C88)</t>
        </r>
      </text>
    </comment>
    <comment ref="L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"IQ_RD_EXP", $C88)</t>
        </r>
      </text>
    </comment>
    <comment ref="M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"IQ_DA_SUPPL", $C88)</t>
        </r>
      </text>
    </comment>
    <comment ref="N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"IQ_GW_INTAN_AMORT", $C88)</t>
        </r>
      </text>
    </comment>
    <comment ref="O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"IQ_OTHER_OPER", $C88)</t>
        </r>
      </text>
    </comment>
    <comment ref="P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"IQ_TOTAL_OTHER_OPER", $C88)</t>
        </r>
      </text>
    </comment>
    <comment ref="Q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"IQ_OPER_INC", $C88)</t>
        </r>
      </text>
    </comment>
    <comment ref="R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"IQ_INTEREST_EXP", $C88)</t>
        </r>
      </text>
    </comment>
    <comment ref="S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"IQ_INTEREST_INVEST_INC", $C88)</t>
        </r>
      </text>
    </comment>
    <comment ref="T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"IQ_NET_INTEREST_EXP", $C88)</t>
        </r>
      </text>
    </comment>
    <comment ref="U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"IQ_INC_EQUITY", $C88)</t>
        </r>
      </text>
    </comment>
    <comment ref="V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"IQ_CURRENCY_GAIN", $C88)</t>
        </r>
      </text>
    </comment>
    <comment ref="W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"IQ_OTHER_NON_OPER_EXP_SUPPL", $C88)</t>
        </r>
      </text>
    </comment>
    <comment ref="X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"IQ_EBT_EXCL", $C88)</t>
        </r>
      </text>
    </comment>
    <comment ref="Y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"IQ_IMPAIRMENT_GW", $C88)</t>
        </r>
      </text>
    </comment>
    <comment ref="Z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"IQ_GAIN_INVEST", $C88)</t>
        </r>
      </text>
    </comment>
    <comment ref="AA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"IQ_GAIN_ASSETS", $C88)</t>
        </r>
      </text>
    </comment>
    <comment ref="AB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"IQ_ASSET_WRITEDOWN", $C88)</t>
        </r>
      </text>
    </comment>
    <comment ref="AC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"IQ_OTHER_UNUSUAL_SUPPL", $C88)</t>
        </r>
      </text>
    </comment>
    <comment ref="AD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"IQ_EBT", $C88)</t>
        </r>
      </text>
    </comment>
    <comment ref="AE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"IQ_INC_TAX", $C88)</t>
        </r>
      </text>
    </comment>
    <comment ref="AF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"IQ_EARNING_CO", $C88)</t>
        </r>
      </text>
    </comment>
    <comment ref="AG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"IQ_DO", $C88)</t>
        </r>
      </text>
    </comment>
    <comment ref="AH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"IQ_EXTRA_ACC_ITEMS", $C88)</t>
        </r>
      </text>
    </comment>
    <comment ref="AI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"IQ_NI_COMPANY", $C88)</t>
        </r>
      </text>
    </comment>
    <comment ref="AJ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"IQ_MINORITY_INTEREST_IS", $C88)</t>
        </r>
      </text>
    </comment>
    <comment ref="AK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"IQ_NI", $C88)</t>
        </r>
      </text>
    </comment>
    <comment ref="AL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"IQ_PREF_DIV_OTHER", $C88)</t>
        </r>
      </text>
    </comment>
    <comment ref="AN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"IQ_BASIC_EPS_INCL", $C88)</t>
        </r>
      </text>
    </comment>
    <comment ref="AO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"IQ_BASIC_EPS_EXCL", $C88)</t>
        </r>
      </text>
    </comment>
    <comment ref="AP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"IQ_BASIC_WEIGHT", $C88)</t>
        </r>
      </text>
    </comment>
    <comment ref="AQ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"IQ_DILUT_EPS_INCL", $C88)</t>
        </r>
      </text>
    </comment>
    <comment ref="AR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"IQ_DILUT_EPS_EXCL", $C88)</t>
        </r>
      </text>
    </comment>
    <comment ref="AS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"IQ_DILUT_WEIGHT", $C88)</t>
        </r>
      </text>
    </comment>
    <comment ref="AT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"IQ_DIV_SHARE", $C88)</t>
        </r>
      </text>
    </comment>
    <comment ref="AU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=-CIQ($B88, "IQ_TOTAL_DIV_PAID_CF", $C88)/CIQ($B88, "IQ_NI", $C88)</t>
        </r>
      </text>
    </comment>
    <comment ref="AW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"IQ_EBITDA", $C88)</t>
        </r>
      </text>
    </comment>
    <comment ref="AX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"IQ_EBITA", $C88)</t>
        </r>
      </text>
    </comment>
    <comment ref="AY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"IQ_EBIT", $C88)</t>
        </r>
      </text>
    </comment>
    <comment ref="AZ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"IQ_EFFECT_TAX_RATE", $C88)/100</t>
        </r>
      </text>
    </comment>
    <comment ref="BA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"IQ_PERIODDATE_IS", $C88)</t>
        </r>
      </text>
    </comment>
    <comment ref="BC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"IQ_ADVERTISING", $C88)</t>
        </r>
      </text>
    </comment>
    <comment ref="BD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"IQ_SALES_MARKETING", $C88)</t>
        </r>
      </text>
    </comment>
    <comment ref="BE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"IQ_GA_EXP", $C88)</t>
        </r>
      </text>
    </comment>
    <comment ref="BF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"IQ_RD_EXP_FN", $C88)</t>
        </r>
      </text>
    </comment>
    <comment ref="BG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"IQ_NET_RENTAL_EXP", $C88)</t>
        </r>
      </text>
    </comment>
    <comment ref="BH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"IQ_IMPUT_OPER_LEASE_INT_EXP", $C88)</t>
        </r>
      </text>
    </comment>
    <comment ref="BI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"IQ_IMPUT_OPER_LEASE_DEPR", $C88)</t>
        </r>
      </text>
    </comment>
    <comment ref="BL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"IQ_CASH_EQUIV", $C88)</t>
        </r>
      </text>
    </comment>
    <comment ref="BM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"IQ_ST_INVEST", $C88)</t>
        </r>
      </text>
    </comment>
    <comment ref="BN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"IQ_CASH_ST_INVEST", $C88)</t>
        </r>
      </text>
    </comment>
    <comment ref="BO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"IQ_AR", $C88)</t>
        </r>
      </text>
    </comment>
    <comment ref="BP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"IQ_TOTAL_RECEIV", $C88)</t>
        </r>
      </text>
    </comment>
    <comment ref="BQ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"IQ_INVENTORY", $C88)</t>
        </r>
      </text>
    </comment>
    <comment ref="BR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"IQ_DEF_TAX_ASSETS_CURRENT", $C88)</t>
        </r>
      </text>
    </comment>
    <comment ref="BS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"IQ_OTHER_CA_SUPPL", $C88)</t>
        </r>
      </text>
    </comment>
    <comment ref="BT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"IQ_TOTAL_CA", $C88)</t>
        </r>
      </text>
    </comment>
    <comment ref="BU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"IQ_GPPE", $C88)</t>
        </r>
      </text>
    </comment>
    <comment ref="BV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"IQ_AD", $C88)</t>
        </r>
      </text>
    </comment>
    <comment ref="BW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"IQ_NPPE", $C88)</t>
        </r>
      </text>
    </comment>
    <comment ref="BX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"IQ_LT_INVEST", $C88)</t>
        </r>
      </text>
    </comment>
    <comment ref="BY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"IQ_GW", $C88)</t>
        </r>
      </text>
    </comment>
    <comment ref="BZ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"IQ_OTHER_INTAN", $C88)</t>
        </r>
      </text>
    </comment>
    <comment ref="CA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"IQ_LOANS_RECEIV_LT", $C88)</t>
        </r>
      </text>
    </comment>
    <comment ref="CB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"IQ_DEF_TAX_ASSETS_LT", $C88)</t>
        </r>
      </text>
    </comment>
    <comment ref="CC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"IQ_OTHER_LT_ASSETS", $C88)</t>
        </r>
      </text>
    </comment>
    <comment ref="CD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"IQ_TOTAL_ASSETS", $C88)</t>
        </r>
      </text>
    </comment>
    <comment ref="CF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"IQ_AP", $C88)</t>
        </r>
      </text>
    </comment>
    <comment ref="CG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"IQ_AE", $C88)</t>
        </r>
      </text>
    </comment>
    <comment ref="CH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"IQ_ST_DEBT", $C88)</t>
        </r>
      </text>
    </comment>
    <comment ref="CI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"IQ_CURRENT_PORT_DEBT", $C88)</t>
        </r>
      </text>
    </comment>
    <comment ref="CJ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"IQ_CURRENT_PORT_LEASES", $C88)</t>
        </r>
      </text>
    </comment>
    <comment ref="CK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"IQ_INC_TAX_PAY_CURRENT", $C88)</t>
        </r>
      </text>
    </comment>
    <comment ref="CL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"IQ_OTHER_CL_SUPPL", $C88)</t>
        </r>
      </text>
    </comment>
    <comment ref="CM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"IQ_TOTAL_CL", $C88)</t>
        </r>
      </text>
    </comment>
    <comment ref="CN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"IQ_LT_DEBT", $C88)</t>
        </r>
      </text>
    </comment>
    <comment ref="CO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"IQ_CAPITAL_LEASES", $C88)</t>
        </r>
      </text>
    </comment>
    <comment ref="CP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"IQ_PENSION", $C88)</t>
        </r>
      </text>
    </comment>
    <comment ref="CQ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"IQ_DEF_TAX_LIAB_LT", $C88)</t>
        </r>
      </text>
    </comment>
    <comment ref="CR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"IQ_OTHER_LIAB_LT", $C88)</t>
        </r>
      </text>
    </comment>
    <comment ref="CS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"IQ_TOTAL_LIAB", $C88)</t>
        </r>
      </text>
    </comment>
    <comment ref="CT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"IQ_COMMON", $C88)</t>
        </r>
      </text>
    </comment>
    <comment ref="CU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"IQ_APIC", $C88)</t>
        </r>
      </text>
    </comment>
    <comment ref="CV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"IQ_RE", $C88)</t>
        </r>
      </text>
    </comment>
    <comment ref="CW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"IQ_TREASURY", $C88)</t>
        </r>
      </text>
    </comment>
    <comment ref="CX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"IQ_OTHER_EQUITY", $C88)</t>
        </r>
      </text>
    </comment>
    <comment ref="CY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"IQ_TOTAL_COMMON_EQUITY", $C88)</t>
        </r>
      </text>
    </comment>
    <comment ref="CZ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"IQ_MINORITY_INTEREST", $C88)</t>
        </r>
      </text>
    </comment>
    <comment ref="DA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"IQ_TOTAL_EQUITY", $C88)</t>
        </r>
      </text>
    </comment>
    <comment ref="DB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"IQ_TOTAL_LIAB_EQUITY", $C88)</t>
        </r>
      </text>
    </comment>
    <comment ref="DD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"IQ_TOTAL_OUTSTANDING_FILING_DATE", $C88)</t>
        </r>
      </text>
    </comment>
    <comment ref="DE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"IQ_TOTAL_OUTSTANDING_BS_DATE", $C88)</t>
        </r>
      </text>
    </comment>
    <comment ref="DF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"IQ_BV_SHARE", $C88)</t>
        </r>
      </text>
    </comment>
    <comment ref="DG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"IQ_TOTAL_DEBT", $C88)</t>
        </r>
      </text>
    </comment>
    <comment ref="DH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"IQ_NET_DEBT", $C88)</t>
        </r>
      </text>
    </comment>
    <comment ref="DI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"IQ_DEBT_EQUIV_NET_PBO", $C88)</t>
        </r>
      </text>
    </comment>
    <comment ref="DJ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"IQ_DEBT_EQUIV_OPER_LEASE", $C88)</t>
        </r>
      </text>
    </comment>
    <comment ref="DK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"IQ_MINORITY_INTEREST_TOTAL", $C88)</t>
        </r>
      </text>
    </comment>
    <comment ref="DL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"IQ_EQUITY_METHOD", $C88)</t>
        </r>
      </text>
    </comment>
    <comment ref="DM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"IQ_RAW_INV", $C88)</t>
        </r>
      </text>
    </comment>
    <comment ref="DN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"IQ_WIP_INV", $C88)</t>
        </r>
      </text>
    </comment>
    <comment ref="DO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"IQ_FINISHED_INV", $C88)</t>
        </r>
      </text>
    </comment>
    <comment ref="DP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"IQ_LAND", $C88)</t>
        </r>
      </text>
    </comment>
    <comment ref="DQ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"IQ_BUILDINGS", $C88)</t>
        </r>
      </text>
    </comment>
    <comment ref="DR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"IQ_MACHINERY", $C88)</t>
        </r>
      </text>
    </comment>
    <comment ref="DS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"IQ_CIP", $C88)</t>
        </r>
      </text>
    </comment>
    <comment ref="DT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"IQ_FULL_TIME", $C88)</t>
        </r>
      </text>
    </comment>
    <comment ref="DU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"IQ_PART_TIME", $C88)</t>
        </r>
      </text>
    </comment>
    <comment ref="DW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"IQ_NI_CF", $C88)</t>
        </r>
      </text>
    </comment>
    <comment ref="DX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"IQ_DA_SUPPL_CF", $C88)</t>
        </r>
      </text>
    </comment>
    <comment ref="DY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"IQ_GW_INTAN_AMORT_CF", $C88)</t>
        </r>
      </text>
    </comment>
    <comment ref="DZ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"IQ_DA_CF", $C88)</t>
        </r>
      </text>
    </comment>
    <comment ref="EA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"IQ_MINORITY_INTEREST_CF", $C88)</t>
        </r>
      </text>
    </comment>
    <comment ref="EB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"IQ_GAIN_ASSETS_CF", $C88)</t>
        </r>
      </text>
    </comment>
    <comment ref="EC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"IQ_GAIN_INVEST_CF", $C88)</t>
        </r>
      </text>
    </comment>
    <comment ref="ED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"IQ_ASSET_WRITEDOWN_CF", $C88)</t>
        </r>
      </text>
    </comment>
    <comment ref="EE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"IQ_INC_EQUITY_CF", $C88)</t>
        </r>
      </text>
    </comment>
    <comment ref="EF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"IQ_PROV_BAD_DEBTS_CF", $C88)</t>
        </r>
      </text>
    </comment>
    <comment ref="EG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"IQ_OTHER_OPER_ACT", $C88)</t>
        </r>
      </text>
    </comment>
    <comment ref="EH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"IQ_CHANGE_AR", $C88)</t>
        </r>
      </text>
    </comment>
    <comment ref="EI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"IQ_CHANGE_INVENTORY", $C88)</t>
        </r>
      </text>
    </comment>
    <comment ref="EJ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"IQ_CHANGE_AP", $C88)</t>
        </r>
      </text>
    </comment>
    <comment ref="EK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"IQ_CHANGE_OTHER_NET_OPER_ASSETS", $C88)</t>
        </r>
      </text>
    </comment>
    <comment ref="EL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"IQ_CASH_OPER", $C88)</t>
        </r>
      </text>
    </comment>
    <comment ref="EM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"IQ_CAPEX", $C88)</t>
        </r>
      </text>
    </comment>
    <comment ref="EN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"IQ_SALE_PPE_CF", $C88)</t>
        </r>
      </text>
    </comment>
    <comment ref="EO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"IQ_CASH_ACQUIRE_CF", $C88)</t>
        </r>
      </text>
    </comment>
    <comment ref="EP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"IQ_DIVEST_CF", $C88)</t>
        </r>
      </text>
    </comment>
    <comment ref="EQ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"IQ_SALE_INTAN_CF", $C88)</t>
        </r>
      </text>
    </comment>
    <comment ref="ER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"IQ_INVEST_SECURITY_CF", $C88)</t>
        </r>
      </text>
    </comment>
    <comment ref="ES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"IQ_INVEST_LOANS_CF", $C88)</t>
        </r>
      </text>
    </comment>
    <comment ref="ET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"IQ_OTHER_INVEST_ACT_SUPPL", $C88)</t>
        </r>
      </text>
    </comment>
    <comment ref="EU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"IQ_CASH_INVEST", $C88)</t>
        </r>
      </text>
    </comment>
    <comment ref="EV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"IQ_ST_DEBT_ISSUED", $C88)</t>
        </r>
      </text>
    </comment>
    <comment ref="EW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"IQ_LT_DEBT_ISSUED", $C88)</t>
        </r>
      </text>
    </comment>
    <comment ref="EX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"IQ_TOTAL_DEBT_ISSUED", $C88)</t>
        </r>
      </text>
    </comment>
    <comment ref="EY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"IQ_ST_DEBT_REPAID", $C88)</t>
        </r>
      </text>
    </comment>
    <comment ref="EZ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"IQ_LT_DEBT_REPAID", $C88)</t>
        </r>
      </text>
    </comment>
    <comment ref="FA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"IQ_TOTAL_DEBT_REPAID", $C88)</t>
        </r>
      </text>
    </comment>
    <comment ref="FB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"IQ_COMMON_ISSUED", $C88)</t>
        </r>
      </text>
    </comment>
    <comment ref="FC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"IQ_COMMON_REP", $C88)</t>
        </r>
      </text>
    </comment>
    <comment ref="FD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"IQ_COMMON_DIV_CF", $C88)</t>
        </r>
      </text>
    </comment>
    <comment ref="FE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"IQ_COMMON_PREF_DIV_CF", $C88)</t>
        </r>
      </text>
    </comment>
    <comment ref="FF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"IQ_TOTAL_DIV_PAID_CF", $C88)</t>
        </r>
      </text>
    </comment>
    <comment ref="FG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"IQ_SPECIAL_DIV_CF", $C88)</t>
        </r>
      </text>
    </comment>
    <comment ref="FH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"IQ_OTHER_FINANCE_ACT_SUPPL", $C88)</t>
        </r>
      </text>
    </comment>
    <comment ref="FI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"IQ_CASH_FINAN", $C88)</t>
        </r>
      </text>
    </comment>
    <comment ref="FJ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"IQ_FX", $C88)</t>
        </r>
      </text>
    </comment>
    <comment ref="FK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"IQ_NET_CHANGE", $C88)</t>
        </r>
      </text>
    </comment>
    <comment ref="FM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"IQ_CASH_INTEREST", $C88)</t>
        </r>
      </text>
    </comment>
    <comment ref="FN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"IQ_CASH_TAXES", $C88)</t>
        </r>
      </text>
    </comment>
    <comment ref="FO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"IQ_LEVERED_FCF", $C88)</t>
        </r>
      </text>
    </comment>
    <comment ref="FP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"IQ_UNLEVERED_FCF", $C88)</t>
        </r>
      </text>
    </comment>
    <comment ref="FQ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"IQ_CHANGE_NET_WORKING_CAPITAL", $C88)</t>
        </r>
      </text>
    </comment>
    <comment ref="FR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"IQ_NET_DEBT_ISSUED", $C88)</t>
        </r>
      </text>
    </comment>
    <comment ref="FS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"IQ_FILING_CURRENCY", $C88)</t>
        </r>
      </text>
    </comment>
    <comment ref="FT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"IQ_PERIODDATE_IS", $C88)</t>
        </r>
      </text>
    </comment>
    <comment ref="FU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"IQ_PERIODLENGTH_IS", $C88)</t>
        </r>
      </text>
    </comment>
    <comment ref="FV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"IQ_MARKETCAP", $FT88)</t>
        </r>
      </text>
    </comment>
    <comment ref="FW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"IQ_CUSTOM_BETA", $FT88)</t>
        </r>
      </text>
    </comment>
    <comment ref="FX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"IQ_BETA_5YR", $FT88)</t>
        </r>
      </text>
    </comment>
    <comment ref="FY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"IQ_BETA_2YR", $FT88)</t>
        </r>
      </text>
    </comment>
    <comment ref="FZ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"IQ_BETA_1YR", $FT88)</t>
        </r>
      </text>
    </comment>
    <comment ref="GC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=CIQ(B88, "IQ_CUSTOM_BETA", "-104W", FT88, , "^TOPIX", "JPY", "H")</t>
        </r>
      </text>
    </comment>
    <comment ref="GD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=CIQ(B88, "IQ_CUSTOM_BETA", "-104W", FT88, , "^N225", "JPY", "H")</t>
        </r>
      </text>
    </comment>
    <comment ref="E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"IQ_REV", $C89)</t>
        </r>
      </text>
    </comment>
    <comment ref="F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"IQ_OTHER_REV", $C89)</t>
        </r>
      </text>
    </comment>
    <comment ref="G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"IQ_TOTAL_REV", $C89)</t>
        </r>
      </text>
    </comment>
    <comment ref="H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"IQ_COGS", $C89)</t>
        </r>
      </text>
    </comment>
    <comment ref="I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"IQ_GP", $C89)</t>
        </r>
      </text>
    </comment>
    <comment ref="J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"IQ_SGA_SUPPL", $C89)</t>
        </r>
      </text>
    </comment>
    <comment ref="K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"IQ_PROV_BAD_DEBTS", $C89)</t>
        </r>
      </text>
    </comment>
    <comment ref="L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"IQ_RD_EXP", $C89)</t>
        </r>
      </text>
    </comment>
    <comment ref="M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"IQ_DA_SUPPL", $C89)</t>
        </r>
      </text>
    </comment>
    <comment ref="N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"IQ_GW_INTAN_AMORT", $C89)</t>
        </r>
      </text>
    </comment>
    <comment ref="O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"IQ_OTHER_OPER", $C89)</t>
        </r>
      </text>
    </comment>
    <comment ref="P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"IQ_TOTAL_OTHER_OPER", $C89)</t>
        </r>
      </text>
    </comment>
    <comment ref="Q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"IQ_OPER_INC", $C89)</t>
        </r>
      </text>
    </comment>
    <comment ref="R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"IQ_INTEREST_EXP", $C89)</t>
        </r>
      </text>
    </comment>
    <comment ref="S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"IQ_INTEREST_INVEST_INC", $C89)</t>
        </r>
      </text>
    </comment>
    <comment ref="T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"IQ_NET_INTEREST_EXP", $C89)</t>
        </r>
      </text>
    </comment>
    <comment ref="U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"IQ_INC_EQUITY", $C89)</t>
        </r>
      </text>
    </comment>
    <comment ref="V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"IQ_CURRENCY_GAIN", $C89)</t>
        </r>
      </text>
    </comment>
    <comment ref="W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"IQ_OTHER_NON_OPER_EXP_SUPPL", $C89)</t>
        </r>
      </text>
    </comment>
    <comment ref="X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"IQ_EBT_EXCL", $C89)</t>
        </r>
      </text>
    </comment>
    <comment ref="Y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"IQ_IMPAIRMENT_GW", $C89)</t>
        </r>
      </text>
    </comment>
    <comment ref="Z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"IQ_GAIN_INVEST", $C89)</t>
        </r>
      </text>
    </comment>
    <comment ref="AA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"IQ_GAIN_ASSETS", $C89)</t>
        </r>
      </text>
    </comment>
    <comment ref="AB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"IQ_ASSET_WRITEDOWN", $C89)</t>
        </r>
      </text>
    </comment>
    <comment ref="AC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"IQ_OTHER_UNUSUAL_SUPPL", $C89)</t>
        </r>
      </text>
    </comment>
    <comment ref="AD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"IQ_EBT", $C89)</t>
        </r>
      </text>
    </comment>
    <comment ref="AE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"IQ_INC_TAX", $C89)</t>
        </r>
      </text>
    </comment>
    <comment ref="AF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"IQ_EARNING_CO", $C89)</t>
        </r>
      </text>
    </comment>
    <comment ref="AG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"IQ_DO", $C89)</t>
        </r>
      </text>
    </comment>
    <comment ref="AH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"IQ_EXTRA_ACC_ITEMS", $C89)</t>
        </r>
      </text>
    </comment>
    <comment ref="AI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"IQ_NI_COMPANY", $C89)</t>
        </r>
      </text>
    </comment>
    <comment ref="AJ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"IQ_MINORITY_INTEREST_IS", $C89)</t>
        </r>
      </text>
    </comment>
    <comment ref="AK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"IQ_NI", $C89)</t>
        </r>
      </text>
    </comment>
    <comment ref="AL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"IQ_PREF_DIV_OTHER", $C89)</t>
        </r>
      </text>
    </comment>
    <comment ref="AN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"IQ_BASIC_EPS_INCL", $C89)</t>
        </r>
      </text>
    </comment>
    <comment ref="AO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"IQ_BASIC_EPS_EXCL", $C89)</t>
        </r>
      </text>
    </comment>
    <comment ref="AP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"IQ_BASIC_WEIGHT", $C89)</t>
        </r>
      </text>
    </comment>
    <comment ref="AQ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"IQ_DILUT_EPS_INCL", $C89)</t>
        </r>
      </text>
    </comment>
    <comment ref="AR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"IQ_DILUT_EPS_EXCL", $C89)</t>
        </r>
      </text>
    </comment>
    <comment ref="AS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"IQ_DILUT_WEIGHT", $C89)</t>
        </r>
      </text>
    </comment>
    <comment ref="AT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"IQ_DIV_SHARE", $C89)</t>
        </r>
      </text>
    </comment>
    <comment ref="AU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=-CIQ($B89, "IQ_TOTAL_DIV_PAID_CF", $C89)/CIQ($B89, "IQ_NI", $C89)</t>
        </r>
      </text>
    </comment>
    <comment ref="AW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"IQ_EBITDA", $C89)</t>
        </r>
      </text>
    </comment>
    <comment ref="AX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"IQ_EBITA", $C89)</t>
        </r>
      </text>
    </comment>
    <comment ref="AY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"IQ_EBIT", $C89)</t>
        </r>
      </text>
    </comment>
    <comment ref="AZ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"IQ_EFFECT_TAX_RATE", $C89)/100</t>
        </r>
      </text>
    </comment>
    <comment ref="BA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"IQ_PERIODDATE_IS", $C89)</t>
        </r>
      </text>
    </comment>
    <comment ref="BC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"IQ_ADVERTISING", $C89)</t>
        </r>
      </text>
    </comment>
    <comment ref="BD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"IQ_SALES_MARKETING", $C89)</t>
        </r>
      </text>
    </comment>
    <comment ref="BE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"IQ_GA_EXP", $C89)</t>
        </r>
      </text>
    </comment>
    <comment ref="BF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"IQ_RD_EXP_FN", $C89)</t>
        </r>
      </text>
    </comment>
    <comment ref="BG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"IQ_NET_RENTAL_EXP", $C89)</t>
        </r>
      </text>
    </comment>
    <comment ref="BH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"IQ_IMPUT_OPER_LEASE_INT_EXP", $C89)</t>
        </r>
      </text>
    </comment>
    <comment ref="BI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"IQ_IMPUT_OPER_LEASE_DEPR", $C89)</t>
        </r>
      </text>
    </comment>
    <comment ref="BL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"IQ_CASH_EQUIV", $C89)</t>
        </r>
      </text>
    </comment>
    <comment ref="BM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"IQ_ST_INVEST", $C89)</t>
        </r>
      </text>
    </comment>
    <comment ref="BN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"IQ_CASH_ST_INVEST", $C89)</t>
        </r>
      </text>
    </comment>
    <comment ref="BO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"IQ_AR", $C89)</t>
        </r>
      </text>
    </comment>
    <comment ref="BP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"IQ_TOTAL_RECEIV", $C89)</t>
        </r>
      </text>
    </comment>
    <comment ref="BQ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"IQ_INVENTORY", $C89)</t>
        </r>
      </text>
    </comment>
    <comment ref="BR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"IQ_DEF_TAX_ASSETS_CURRENT", $C89)</t>
        </r>
      </text>
    </comment>
    <comment ref="BS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"IQ_OTHER_CA_SUPPL", $C89)</t>
        </r>
      </text>
    </comment>
    <comment ref="BT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"IQ_TOTAL_CA", $C89)</t>
        </r>
      </text>
    </comment>
    <comment ref="BU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"IQ_GPPE", $C89)</t>
        </r>
      </text>
    </comment>
    <comment ref="BV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"IQ_AD", $C89)</t>
        </r>
      </text>
    </comment>
    <comment ref="BW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"IQ_NPPE", $C89)</t>
        </r>
      </text>
    </comment>
    <comment ref="BX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"IQ_LT_INVEST", $C89)</t>
        </r>
      </text>
    </comment>
    <comment ref="BY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"IQ_GW", $C89)</t>
        </r>
      </text>
    </comment>
    <comment ref="BZ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"IQ_OTHER_INTAN", $C89)</t>
        </r>
      </text>
    </comment>
    <comment ref="CA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"IQ_LOANS_RECEIV_LT", $C89)</t>
        </r>
      </text>
    </comment>
    <comment ref="CB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"IQ_DEF_TAX_ASSETS_LT", $C89)</t>
        </r>
      </text>
    </comment>
    <comment ref="CC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"IQ_OTHER_LT_ASSETS", $C89)</t>
        </r>
      </text>
    </comment>
    <comment ref="CD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"IQ_TOTAL_ASSETS", $C89)</t>
        </r>
      </text>
    </comment>
    <comment ref="CF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"IQ_AP", $C89)</t>
        </r>
      </text>
    </comment>
    <comment ref="CG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"IQ_AE", $C89)</t>
        </r>
      </text>
    </comment>
    <comment ref="CH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"IQ_ST_DEBT", $C89)</t>
        </r>
      </text>
    </comment>
    <comment ref="CI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"IQ_CURRENT_PORT_DEBT", $C89)</t>
        </r>
      </text>
    </comment>
    <comment ref="CJ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"IQ_CURRENT_PORT_LEASES", $C89)</t>
        </r>
      </text>
    </comment>
    <comment ref="CK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"IQ_INC_TAX_PAY_CURRENT", $C89)</t>
        </r>
      </text>
    </comment>
    <comment ref="CL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"IQ_OTHER_CL_SUPPL", $C89)</t>
        </r>
      </text>
    </comment>
    <comment ref="CM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"IQ_TOTAL_CL", $C89)</t>
        </r>
      </text>
    </comment>
    <comment ref="CN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"IQ_LT_DEBT", $C89)</t>
        </r>
      </text>
    </comment>
    <comment ref="CO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"IQ_CAPITAL_LEASES", $C89)</t>
        </r>
      </text>
    </comment>
    <comment ref="CP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"IQ_PENSION", $C89)</t>
        </r>
      </text>
    </comment>
    <comment ref="CQ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"IQ_DEF_TAX_LIAB_LT", $C89)</t>
        </r>
      </text>
    </comment>
    <comment ref="CR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"IQ_OTHER_LIAB_LT", $C89)</t>
        </r>
      </text>
    </comment>
    <comment ref="CS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"IQ_TOTAL_LIAB", $C89)</t>
        </r>
      </text>
    </comment>
    <comment ref="CT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"IQ_COMMON", $C89)</t>
        </r>
      </text>
    </comment>
    <comment ref="CU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"IQ_APIC", $C89)</t>
        </r>
      </text>
    </comment>
    <comment ref="CV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"IQ_RE", $C89)</t>
        </r>
      </text>
    </comment>
    <comment ref="CW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"IQ_TREASURY", $C89)</t>
        </r>
      </text>
    </comment>
    <comment ref="CX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"IQ_OTHER_EQUITY", $C89)</t>
        </r>
      </text>
    </comment>
    <comment ref="CY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"IQ_TOTAL_COMMON_EQUITY", $C89)</t>
        </r>
      </text>
    </comment>
    <comment ref="CZ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"IQ_MINORITY_INTEREST", $C89)</t>
        </r>
      </text>
    </comment>
    <comment ref="DA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"IQ_TOTAL_EQUITY", $C89)</t>
        </r>
      </text>
    </comment>
    <comment ref="DB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"IQ_TOTAL_LIAB_EQUITY", $C89)</t>
        </r>
      </text>
    </comment>
    <comment ref="DD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"IQ_TOTAL_OUTSTANDING_FILING_DATE", $C89)</t>
        </r>
      </text>
    </comment>
    <comment ref="DE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"IQ_TOTAL_OUTSTANDING_BS_DATE", $C89)</t>
        </r>
      </text>
    </comment>
    <comment ref="DF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"IQ_BV_SHARE", $C89)</t>
        </r>
      </text>
    </comment>
    <comment ref="DG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"IQ_TOTAL_DEBT", $C89)</t>
        </r>
      </text>
    </comment>
    <comment ref="DH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"IQ_NET_DEBT", $C89)</t>
        </r>
      </text>
    </comment>
    <comment ref="DI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"IQ_DEBT_EQUIV_NET_PBO", $C89)</t>
        </r>
      </text>
    </comment>
    <comment ref="DJ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"IQ_DEBT_EQUIV_OPER_LEASE", $C89)</t>
        </r>
      </text>
    </comment>
    <comment ref="DK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"IQ_MINORITY_INTEREST_TOTAL", $C89)</t>
        </r>
      </text>
    </comment>
    <comment ref="DL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"IQ_EQUITY_METHOD", $C89)</t>
        </r>
      </text>
    </comment>
    <comment ref="DM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"IQ_RAW_INV", $C89)</t>
        </r>
      </text>
    </comment>
    <comment ref="DN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"IQ_WIP_INV", $C89)</t>
        </r>
      </text>
    </comment>
    <comment ref="DO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"IQ_FINISHED_INV", $C89)</t>
        </r>
      </text>
    </comment>
    <comment ref="DP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"IQ_LAND", $C89)</t>
        </r>
      </text>
    </comment>
    <comment ref="DQ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"IQ_BUILDINGS", $C89)</t>
        </r>
      </text>
    </comment>
    <comment ref="DR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"IQ_MACHINERY", $C89)</t>
        </r>
      </text>
    </comment>
    <comment ref="DS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"IQ_CIP", $C89)</t>
        </r>
      </text>
    </comment>
    <comment ref="DT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"IQ_FULL_TIME", $C89)</t>
        </r>
      </text>
    </comment>
    <comment ref="DU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"IQ_PART_TIME", $C89)</t>
        </r>
      </text>
    </comment>
    <comment ref="DW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"IQ_NI_CF", $C89)</t>
        </r>
      </text>
    </comment>
    <comment ref="DX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"IQ_DA_SUPPL_CF", $C89)</t>
        </r>
      </text>
    </comment>
    <comment ref="DY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"IQ_GW_INTAN_AMORT_CF", $C89)</t>
        </r>
      </text>
    </comment>
    <comment ref="DZ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"IQ_DA_CF", $C89)</t>
        </r>
      </text>
    </comment>
    <comment ref="EA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"IQ_MINORITY_INTEREST_CF", $C89)</t>
        </r>
      </text>
    </comment>
    <comment ref="EB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"IQ_GAIN_ASSETS_CF", $C89)</t>
        </r>
      </text>
    </comment>
    <comment ref="EC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"IQ_GAIN_INVEST_CF", $C89)</t>
        </r>
      </text>
    </comment>
    <comment ref="ED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"IQ_ASSET_WRITEDOWN_CF", $C89)</t>
        </r>
      </text>
    </comment>
    <comment ref="EE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"IQ_INC_EQUITY_CF", $C89)</t>
        </r>
      </text>
    </comment>
    <comment ref="EF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"IQ_PROV_BAD_DEBTS_CF", $C89)</t>
        </r>
      </text>
    </comment>
    <comment ref="EG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"IQ_OTHER_OPER_ACT", $C89)</t>
        </r>
      </text>
    </comment>
    <comment ref="EH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"IQ_CHANGE_AR", $C89)</t>
        </r>
      </text>
    </comment>
    <comment ref="EI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"IQ_CHANGE_INVENTORY", $C89)</t>
        </r>
      </text>
    </comment>
    <comment ref="EJ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"IQ_CHANGE_AP", $C89)</t>
        </r>
      </text>
    </comment>
    <comment ref="EK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"IQ_CHANGE_OTHER_NET_OPER_ASSETS", $C89)</t>
        </r>
      </text>
    </comment>
    <comment ref="EL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"IQ_CASH_OPER", $C89)</t>
        </r>
      </text>
    </comment>
    <comment ref="EM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"IQ_CAPEX", $C89)</t>
        </r>
      </text>
    </comment>
    <comment ref="EN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"IQ_SALE_PPE_CF", $C89)</t>
        </r>
      </text>
    </comment>
    <comment ref="EO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"IQ_CASH_ACQUIRE_CF", $C89)</t>
        </r>
      </text>
    </comment>
    <comment ref="EP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"IQ_DIVEST_CF", $C89)</t>
        </r>
      </text>
    </comment>
    <comment ref="EQ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"IQ_SALE_INTAN_CF", $C89)</t>
        </r>
      </text>
    </comment>
    <comment ref="ER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"IQ_INVEST_SECURITY_CF", $C89)</t>
        </r>
      </text>
    </comment>
    <comment ref="ES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"IQ_INVEST_LOANS_CF", $C89)</t>
        </r>
      </text>
    </comment>
    <comment ref="ET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"IQ_OTHER_INVEST_ACT_SUPPL", $C89)</t>
        </r>
      </text>
    </comment>
    <comment ref="EU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"IQ_CASH_INVEST", $C89)</t>
        </r>
      </text>
    </comment>
    <comment ref="EV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"IQ_ST_DEBT_ISSUED", $C89)</t>
        </r>
      </text>
    </comment>
    <comment ref="EW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"IQ_LT_DEBT_ISSUED", $C89)</t>
        </r>
      </text>
    </comment>
    <comment ref="EX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"IQ_TOTAL_DEBT_ISSUED", $C89)</t>
        </r>
      </text>
    </comment>
    <comment ref="EY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"IQ_ST_DEBT_REPAID", $C89)</t>
        </r>
      </text>
    </comment>
    <comment ref="EZ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"IQ_LT_DEBT_REPAID", $C89)</t>
        </r>
      </text>
    </comment>
    <comment ref="FA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"IQ_TOTAL_DEBT_REPAID", $C89)</t>
        </r>
      </text>
    </comment>
    <comment ref="FB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"IQ_COMMON_ISSUED", $C89)</t>
        </r>
      </text>
    </comment>
    <comment ref="FC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"IQ_COMMON_REP", $C89)</t>
        </r>
      </text>
    </comment>
    <comment ref="FD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"IQ_COMMON_DIV_CF", $C89)</t>
        </r>
      </text>
    </comment>
    <comment ref="FE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"IQ_COMMON_PREF_DIV_CF", $C89)</t>
        </r>
      </text>
    </comment>
    <comment ref="FF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"IQ_TOTAL_DIV_PAID_CF", $C89)</t>
        </r>
      </text>
    </comment>
    <comment ref="FG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"IQ_SPECIAL_DIV_CF", $C89)</t>
        </r>
      </text>
    </comment>
    <comment ref="FH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"IQ_OTHER_FINANCE_ACT_SUPPL", $C89)</t>
        </r>
      </text>
    </comment>
    <comment ref="FI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"IQ_CASH_FINAN", $C89)</t>
        </r>
      </text>
    </comment>
    <comment ref="FJ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"IQ_FX", $C89)</t>
        </r>
      </text>
    </comment>
    <comment ref="FK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"IQ_NET_CHANGE", $C89)</t>
        </r>
      </text>
    </comment>
    <comment ref="FM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"IQ_CASH_INTEREST", $C89)</t>
        </r>
      </text>
    </comment>
    <comment ref="FN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"IQ_CASH_TAXES", $C89)</t>
        </r>
      </text>
    </comment>
    <comment ref="FO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"IQ_LEVERED_FCF", $C89)</t>
        </r>
      </text>
    </comment>
    <comment ref="FP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"IQ_UNLEVERED_FCF", $C89)</t>
        </r>
      </text>
    </comment>
    <comment ref="FQ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"IQ_CHANGE_NET_WORKING_CAPITAL", $C89)</t>
        </r>
      </text>
    </comment>
    <comment ref="FR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"IQ_NET_DEBT_ISSUED", $C89)</t>
        </r>
      </text>
    </comment>
    <comment ref="FS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"IQ_FILING_CURRENCY", $C89)</t>
        </r>
      </text>
    </comment>
    <comment ref="FT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"IQ_PERIODDATE_IS", $C89)</t>
        </r>
      </text>
    </comment>
    <comment ref="FU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"IQ_PERIODLENGTH_IS", $C89)</t>
        </r>
      </text>
    </comment>
    <comment ref="FV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"IQ_MARKETCAP", $FT89)</t>
        </r>
      </text>
    </comment>
    <comment ref="FW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"IQ_CUSTOM_BETA", $FT89)</t>
        </r>
      </text>
    </comment>
    <comment ref="FX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"IQ_BETA_5YR", $FT89)</t>
        </r>
      </text>
    </comment>
    <comment ref="FY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"IQ_BETA_2YR", $FT89)</t>
        </r>
      </text>
    </comment>
    <comment ref="FZ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"IQ_BETA_1YR", $FT89)</t>
        </r>
      </text>
    </comment>
    <comment ref="GC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=CIQ(B89, "IQ_CUSTOM_BETA", "-104W", FT89, , "^TOPIX", "JPY", "H")</t>
        </r>
      </text>
    </comment>
    <comment ref="GD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=CIQ(B89, "IQ_CUSTOM_BETA", "-104W", FT89, , "^N225", "JPY", "H")</t>
        </r>
      </text>
    </comment>
    <comment ref="E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"IQ_REV", $C90)</t>
        </r>
      </text>
    </comment>
    <comment ref="F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"IQ_OTHER_REV", $C90)</t>
        </r>
      </text>
    </comment>
    <comment ref="G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"IQ_TOTAL_REV", $C90)</t>
        </r>
      </text>
    </comment>
    <comment ref="H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"IQ_COGS", $C90)</t>
        </r>
      </text>
    </comment>
    <comment ref="I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"IQ_GP", $C90)</t>
        </r>
      </text>
    </comment>
    <comment ref="J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"IQ_SGA_SUPPL", $C90)</t>
        </r>
      </text>
    </comment>
    <comment ref="K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"IQ_PROV_BAD_DEBTS", $C90)</t>
        </r>
      </text>
    </comment>
    <comment ref="L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"IQ_RD_EXP", $C90)</t>
        </r>
      </text>
    </comment>
    <comment ref="M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"IQ_DA_SUPPL", $C90)</t>
        </r>
      </text>
    </comment>
    <comment ref="N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"IQ_GW_INTAN_AMORT", $C90)</t>
        </r>
      </text>
    </comment>
    <comment ref="O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"IQ_OTHER_OPER", $C90)</t>
        </r>
      </text>
    </comment>
    <comment ref="P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"IQ_TOTAL_OTHER_OPER", $C90)</t>
        </r>
      </text>
    </comment>
    <comment ref="Q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"IQ_OPER_INC", $C90)</t>
        </r>
      </text>
    </comment>
    <comment ref="R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"IQ_INTEREST_EXP", $C90)</t>
        </r>
      </text>
    </comment>
    <comment ref="S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"IQ_INTEREST_INVEST_INC", $C90)</t>
        </r>
      </text>
    </comment>
    <comment ref="T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"IQ_NET_INTEREST_EXP", $C90)</t>
        </r>
      </text>
    </comment>
    <comment ref="U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"IQ_INC_EQUITY", $C90)</t>
        </r>
      </text>
    </comment>
    <comment ref="V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"IQ_CURRENCY_GAIN", $C90)</t>
        </r>
      </text>
    </comment>
    <comment ref="W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"IQ_OTHER_NON_OPER_EXP_SUPPL", $C90)</t>
        </r>
      </text>
    </comment>
    <comment ref="X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"IQ_EBT_EXCL", $C90)</t>
        </r>
      </text>
    </comment>
    <comment ref="Y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"IQ_IMPAIRMENT_GW", $C90)</t>
        </r>
      </text>
    </comment>
    <comment ref="Z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"IQ_GAIN_INVEST", $C90)</t>
        </r>
      </text>
    </comment>
    <comment ref="AA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"IQ_GAIN_ASSETS", $C90)</t>
        </r>
      </text>
    </comment>
    <comment ref="AB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"IQ_ASSET_WRITEDOWN", $C90)</t>
        </r>
      </text>
    </comment>
    <comment ref="AC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"IQ_OTHER_UNUSUAL_SUPPL", $C90)</t>
        </r>
      </text>
    </comment>
    <comment ref="AD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"IQ_EBT", $C90)</t>
        </r>
      </text>
    </comment>
    <comment ref="AE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"IQ_INC_TAX", $C90)</t>
        </r>
      </text>
    </comment>
    <comment ref="AF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"IQ_EARNING_CO", $C90)</t>
        </r>
      </text>
    </comment>
    <comment ref="AG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"IQ_DO", $C90)</t>
        </r>
      </text>
    </comment>
    <comment ref="AH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"IQ_EXTRA_ACC_ITEMS", $C90)</t>
        </r>
      </text>
    </comment>
    <comment ref="AI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"IQ_NI_COMPANY", $C90)</t>
        </r>
      </text>
    </comment>
    <comment ref="AJ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"IQ_MINORITY_INTEREST_IS", $C90)</t>
        </r>
      </text>
    </comment>
    <comment ref="AK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"IQ_NI", $C90)</t>
        </r>
      </text>
    </comment>
    <comment ref="AL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"IQ_PREF_DIV_OTHER", $C90)</t>
        </r>
      </text>
    </comment>
    <comment ref="AN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"IQ_BASIC_EPS_INCL", $C90)</t>
        </r>
      </text>
    </comment>
    <comment ref="AO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"IQ_BASIC_EPS_EXCL", $C90)</t>
        </r>
      </text>
    </comment>
    <comment ref="AP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"IQ_BASIC_WEIGHT", $C90)</t>
        </r>
      </text>
    </comment>
    <comment ref="AQ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"IQ_DILUT_EPS_INCL", $C90)</t>
        </r>
      </text>
    </comment>
    <comment ref="AR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"IQ_DILUT_EPS_EXCL", $C90)</t>
        </r>
      </text>
    </comment>
    <comment ref="AS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"IQ_DILUT_WEIGHT", $C90)</t>
        </r>
      </text>
    </comment>
    <comment ref="AT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"IQ_DIV_SHARE", $C90)</t>
        </r>
      </text>
    </comment>
    <comment ref="AU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=-CIQ($B90, "IQ_TOTAL_DIV_PAID_CF", $C90)/CIQ($B90, "IQ_NI", $C90)</t>
        </r>
      </text>
    </comment>
    <comment ref="AW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"IQ_EBITDA", $C90)</t>
        </r>
      </text>
    </comment>
    <comment ref="AX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"IQ_EBITA", $C90)</t>
        </r>
      </text>
    </comment>
    <comment ref="AY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"IQ_EBIT", $C90)</t>
        </r>
      </text>
    </comment>
    <comment ref="AZ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"IQ_EFFECT_TAX_RATE", $C90)/100</t>
        </r>
      </text>
    </comment>
    <comment ref="BA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"IQ_PERIODDATE_IS", $C90)</t>
        </r>
      </text>
    </comment>
    <comment ref="BC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"IQ_ADVERTISING", $C90)</t>
        </r>
      </text>
    </comment>
    <comment ref="BD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"IQ_SALES_MARKETING", $C90)</t>
        </r>
      </text>
    </comment>
    <comment ref="BE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"IQ_GA_EXP", $C90)</t>
        </r>
      </text>
    </comment>
    <comment ref="BF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"IQ_RD_EXP_FN", $C90)</t>
        </r>
      </text>
    </comment>
    <comment ref="BG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"IQ_NET_RENTAL_EXP", $C90)</t>
        </r>
      </text>
    </comment>
    <comment ref="BH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"IQ_IMPUT_OPER_LEASE_INT_EXP", $C90)</t>
        </r>
      </text>
    </comment>
    <comment ref="BI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"IQ_IMPUT_OPER_LEASE_DEPR", $C90)</t>
        </r>
      </text>
    </comment>
    <comment ref="BL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"IQ_CASH_EQUIV", $C90)</t>
        </r>
      </text>
    </comment>
    <comment ref="BM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"IQ_ST_INVEST", $C90)</t>
        </r>
      </text>
    </comment>
    <comment ref="BN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"IQ_CASH_ST_INVEST", $C90)</t>
        </r>
      </text>
    </comment>
    <comment ref="BO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"IQ_AR", $C90)</t>
        </r>
      </text>
    </comment>
    <comment ref="BP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"IQ_TOTAL_RECEIV", $C90)</t>
        </r>
      </text>
    </comment>
    <comment ref="BQ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"IQ_INVENTORY", $C90)</t>
        </r>
      </text>
    </comment>
    <comment ref="BR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"IQ_DEF_TAX_ASSETS_CURRENT", $C90)</t>
        </r>
      </text>
    </comment>
    <comment ref="BS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"IQ_OTHER_CA_SUPPL", $C90)</t>
        </r>
      </text>
    </comment>
    <comment ref="BT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"IQ_TOTAL_CA", $C90)</t>
        </r>
      </text>
    </comment>
    <comment ref="BU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"IQ_GPPE", $C90)</t>
        </r>
      </text>
    </comment>
    <comment ref="BV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"IQ_AD", $C90)</t>
        </r>
      </text>
    </comment>
    <comment ref="BW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"IQ_NPPE", $C90)</t>
        </r>
      </text>
    </comment>
    <comment ref="BX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"IQ_LT_INVEST", $C90)</t>
        </r>
      </text>
    </comment>
    <comment ref="BY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"IQ_GW", $C90)</t>
        </r>
      </text>
    </comment>
    <comment ref="BZ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"IQ_OTHER_INTAN", $C90)</t>
        </r>
      </text>
    </comment>
    <comment ref="CA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"IQ_LOANS_RECEIV_LT", $C90)</t>
        </r>
      </text>
    </comment>
    <comment ref="CB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"IQ_DEF_TAX_ASSETS_LT", $C90)</t>
        </r>
      </text>
    </comment>
    <comment ref="CC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"IQ_OTHER_LT_ASSETS", $C90)</t>
        </r>
      </text>
    </comment>
    <comment ref="CD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"IQ_TOTAL_ASSETS", $C90)</t>
        </r>
      </text>
    </comment>
    <comment ref="CF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"IQ_AP", $C90)</t>
        </r>
      </text>
    </comment>
    <comment ref="CG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"IQ_AE", $C90)</t>
        </r>
      </text>
    </comment>
    <comment ref="CH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"IQ_ST_DEBT", $C90)</t>
        </r>
      </text>
    </comment>
    <comment ref="CI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"IQ_CURRENT_PORT_DEBT", $C90)</t>
        </r>
      </text>
    </comment>
    <comment ref="CJ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"IQ_CURRENT_PORT_LEASES", $C90)</t>
        </r>
      </text>
    </comment>
    <comment ref="CK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"IQ_INC_TAX_PAY_CURRENT", $C90)</t>
        </r>
      </text>
    </comment>
    <comment ref="CL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"IQ_OTHER_CL_SUPPL", $C90)</t>
        </r>
      </text>
    </comment>
    <comment ref="CM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"IQ_TOTAL_CL", $C90)</t>
        </r>
      </text>
    </comment>
    <comment ref="CN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"IQ_LT_DEBT", $C90)</t>
        </r>
      </text>
    </comment>
    <comment ref="CO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"IQ_CAPITAL_LEASES", $C90)</t>
        </r>
      </text>
    </comment>
    <comment ref="CP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"IQ_PENSION", $C90)</t>
        </r>
      </text>
    </comment>
    <comment ref="CQ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"IQ_DEF_TAX_LIAB_LT", $C90)</t>
        </r>
      </text>
    </comment>
    <comment ref="CR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"IQ_OTHER_LIAB_LT", $C90)</t>
        </r>
      </text>
    </comment>
    <comment ref="CS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"IQ_TOTAL_LIAB", $C90)</t>
        </r>
      </text>
    </comment>
    <comment ref="CT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"IQ_COMMON", $C90)</t>
        </r>
      </text>
    </comment>
    <comment ref="CU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"IQ_APIC", $C90)</t>
        </r>
      </text>
    </comment>
    <comment ref="CV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"IQ_RE", $C90)</t>
        </r>
      </text>
    </comment>
    <comment ref="CW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"IQ_TREASURY", $C90)</t>
        </r>
      </text>
    </comment>
    <comment ref="CX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"IQ_OTHER_EQUITY", $C90)</t>
        </r>
      </text>
    </comment>
    <comment ref="CY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"IQ_TOTAL_COMMON_EQUITY", $C90)</t>
        </r>
      </text>
    </comment>
    <comment ref="CZ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"IQ_MINORITY_INTEREST", $C90)</t>
        </r>
      </text>
    </comment>
    <comment ref="DA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"IQ_TOTAL_EQUITY", $C90)</t>
        </r>
      </text>
    </comment>
    <comment ref="DB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"IQ_TOTAL_LIAB_EQUITY", $C90)</t>
        </r>
      </text>
    </comment>
    <comment ref="DD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"IQ_TOTAL_OUTSTANDING_FILING_DATE", $C90)</t>
        </r>
      </text>
    </comment>
    <comment ref="DE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"IQ_TOTAL_OUTSTANDING_BS_DATE", $C90)</t>
        </r>
      </text>
    </comment>
    <comment ref="DF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"IQ_BV_SHARE", $C90)</t>
        </r>
      </text>
    </comment>
    <comment ref="DG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"IQ_TOTAL_DEBT", $C90)</t>
        </r>
      </text>
    </comment>
    <comment ref="DH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"IQ_NET_DEBT", $C90)</t>
        </r>
      </text>
    </comment>
    <comment ref="DI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"IQ_DEBT_EQUIV_NET_PBO", $C90)</t>
        </r>
      </text>
    </comment>
    <comment ref="DJ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"IQ_DEBT_EQUIV_OPER_LEASE", $C90)</t>
        </r>
      </text>
    </comment>
    <comment ref="DK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"IQ_MINORITY_INTEREST_TOTAL", $C90)</t>
        </r>
      </text>
    </comment>
    <comment ref="DL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"IQ_EQUITY_METHOD", $C90)</t>
        </r>
      </text>
    </comment>
    <comment ref="DM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"IQ_RAW_INV", $C90)</t>
        </r>
      </text>
    </comment>
    <comment ref="DN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"IQ_WIP_INV", $C90)</t>
        </r>
      </text>
    </comment>
    <comment ref="DO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"IQ_FINISHED_INV", $C90)</t>
        </r>
      </text>
    </comment>
    <comment ref="DP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"IQ_LAND", $C90)</t>
        </r>
      </text>
    </comment>
    <comment ref="DQ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"IQ_BUILDINGS", $C90)</t>
        </r>
      </text>
    </comment>
    <comment ref="DR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"IQ_MACHINERY", $C90)</t>
        </r>
      </text>
    </comment>
    <comment ref="DS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"IQ_CIP", $C90)</t>
        </r>
      </text>
    </comment>
    <comment ref="DT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"IQ_FULL_TIME", $C90)</t>
        </r>
      </text>
    </comment>
    <comment ref="DU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"IQ_PART_TIME", $C90)</t>
        </r>
      </text>
    </comment>
    <comment ref="DW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"IQ_NI_CF", $C90)</t>
        </r>
      </text>
    </comment>
    <comment ref="DX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"IQ_DA_SUPPL_CF", $C90)</t>
        </r>
      </text>
    </comment>
    <comment ref="DY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"IQ_GW_INTAN_AMORT_CF", $C90)</t>
        </r>
      </text>
    </comment>
    <comment ref="DZ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"IQ_DA_CF", $C90)</t>
        </r>
      </text>
    </comment>
    <comment ref="EA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"IQ_MINORITY_INTEREST_CF", $C90)</t>
        </r>
      </text>
    </comment>
    <comment ref="EB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"IQ_GAIN_ASSETS_CF", $C90)</t>
        </r>
      </text>
    </comment>
    <comment ref="EC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"IQ_GAIN_INVEST_CF", $C90)</t>
        </r>
      </text>
    </comment>
    <comment ref="ED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"IQ_ASSET_WRITEDOWN_CF", $C90)</t>
        </r>
      </text>
    </comment>
    <comment ref="EE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"IQ_INC_EQUITY_CF", $C90)</t>
        </r>
      </text>
    </comment>
    <comment ref="EF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"IQ_PROV_BAD_DEBTS_CF", $C90)</t>
        </r>
      </text>
    </comment>
    <comment ref="EG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"IQ_OTHER_OPER_ACT", $C90)</t>
        </r>
      </text>
    </comment>
    <comment ref="EH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"IQ_CHANGE_AR", $C90)</t>
        </r>
      </text>
    </comment>
    <comment ref="EI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"IQ_CHANGE_INVENTORY", $C90)</t>
        </r>
      </text>
    </comment>
    <comment ref="EJ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"IQ_CHANGE_AP", $C90)</t>
        </r>
      </text>
    </comment>
    <comment ref="EK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"IQ_CHANGE_OTHER_NET_OPER_ASSETS", $C90)</t>
        </r>
      </text>
    </comment>
    <comment ref="EL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"IQ_CASH_OPER", $C90)</t>
        </r>
      </text>
    </comment>
    <comment ref="EM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"IQ_CAPEX", $C90)</t>
        </r>
      </text>
    </comment>
    <comment ref="EN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"IQ_SALE_PPE_CF", $C90)</t>
        </r>
      </text>
    </comment>
    <comment ref="EO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"IQ_CASH_ACQUIRE_CF", $C90)</t>
        </r>
      </text>
    </comment>
    <comment ref="EP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"IQ_DIVEST_CF", $C90)</t>
        </r>
      </text>
    </comment>
    <comment ref="EQ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"IQ_SALE_INTAN_CF", $C90)</t>
        </r>
      </text>
    </comment>
    <comment ref="ER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"IQ_INVEST_SECURITY_CF", $C90)</t>
        </r>
      </text>
    </comment>
    <comment ref="ES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"IQ_INVEST_LOANS_CF", $C90)</t>
        </r>
      </text>
    </comment>
    <comment ref="ET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"IQ_OTHER_INVEST_ACT_SUPPL", $C90)</t>
        </r>
      </text>
    </comment>
    <comment ref="EU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"IQ_CASH_INVEST", $C90)</t>
        </r>
      </text>
    </comment>
    <comment ref="EV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"IQ_ST_DEBT_ISSUED", $C90)</t>
        </r>
      </text>
    </comment>
    <comment ref="EW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"IQ_LT_DEBT_ISSUED", $C90)</t>
        </r>
      </text>
    </comment>
    <comment ref="EX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"IQ_TOTAL_DEBT_ISSUED", $C90)</t>
        </r>
      </text>
    </comment>
    <comment ref="EY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"IQ_ST_DEBT_REPAID", $C90)</t>
        </r>
      </text>
    </comment>
    <comment ref="EZ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"IQ_LT_DEBT_REPAID", $C90)</t>
        </r>
      </text>
    </comment>
    <comment ref="FA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"IQ_TOTAL_DEBT_REPAID", $C90)</t>
        </r>
      </text>
    </comment>
    <comment ref="FB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"IQ_COMMON_ISSUED", $C90)</t>
        </r>
      </text>
    </comment>
    <comment ref="FC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"IQ_COMMON_REP", $C90)</t>
        </r>
      </text>
    </comment>
    <comment ref="FD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"IQ_COMMON_DIV_CF", $C90)</t>
        </r>
      </text>
    </comment>
    <comment ref="FE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"IQ_COMMON_PREF_DIV_CF", $C90)</t>
        </r>
      </text>
    </comment>
    <comment ref="FF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"IQ_TOTAL_DIV_PAID_CF", $C90)</t>
        </r>
      </text>
    </comment>
    <comment ref="FG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"IQ_SPECIAL_DIV_CF", $C90)</t>
        </r>
      </text>
    </comment>
    <comment ref="FH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"IQ_OTHER_FINANCE_ACT_SUPPL", $C90)</t>
        </r>
      </text>
    </comment>
    <comment ref="FI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"IQ_CASH_FINAN", $C90)</t>
        </r>
      </text>
    </comment>
    <comment ref="FJ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"IQ_FX", $C90)</t>
        </r>
      </text>
    </comment>
    <comment ref="FK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"IQ_NET_CHANGE", $C90)</t>
        </r>
      </text>
    </comment>
    <comment ref="FM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"IQ_CASH_INTEREST", $C90)</t>
        </r>
      </text>
    </comment>
    <comment ref="FN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"IQ_CASH_TAXES", $C90)</t>
        </r>
      </text>
    </comment>
    <comment ref="FO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"IQ_LEVERED_FCF", $C90)</t>
        </r>
      </text>
    </comment>
    <comment ref="FP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"IQ_UNLEVERED_FCF", $C90)</t>
        </r>
      </text>
    </comment>
    <comment ref="FQ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"IQ_CHANGE_NET_WORKING_CAPITAL", $C90)</t>
        </r>
      </text>
    </comment>
    <comment ref="FR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"IQ_NET_DEBT_ISSUED", $C90)</t>
        </r>
      </text>
    </comment>
    <comment ref="FS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"IQ_FILING_CURRENCY", $C90)</t>
        </r>
      </text>
    </comment>
    <comment ref="FT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"IQ_PERIODDATE_IS", $C90)</t>
        </r>
      </text>
    </comment>
    <comment ref="FU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"IQ_PERIODLENGTH_IS", $C90)</t>
        </r>
      </text>
    </comment>
    <comment ref="FV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"IQ_MARKETCAP", $FT90)</t>
        </r>
      </text>
    </comment>
    <comment ref="FW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"IQ_CUSTOM_BETA", $FT90)</t>
        </r>
      </text>
    </comment>
    <comment ref="FX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"IQ_BETA_5YR", $FT90)</t>
        </r>
      </text>
    </comment>
    <comment ref="FY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"IQ_BETA_2YR", $FT90)</t>
        </r>
      </text>
    </comment>
    <comment ref="FZ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"IQ_BETA_1YR", $FT90)</t>
        </r>
      </text>
    </comment>
    <comment ref="GC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=CIQ(B90, "IQ_CUSTOM_BETA", "-104W", FT90, , "^TOPIX", "JPY", "H")</t>
        </r>
      </text>
    </comment>
    <comment ref="GD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=CIQ(B90, "IQ_CUSTOM_BETA", "-104W", FT90, , "^N225", "JPY", "H")</t>
        </r>
      </text>
    </comment>
    <comment ref="E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"IQ_REV", $C91)</t>
        </r>
      </text>
    </comment>
    <comment ref="F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"IQ_OTHER_REV", $C91)</t>
        </r>
      </text>
    </comment>
    <comment ref="G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"IQ_TOTAL_REV", $C91)</t>
        </r>
      </text>
    </comment>
    <comment ref="H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"IQ_COGS", $C91)</t>
        </r>
      </text>
    </comment>
    <comment ref="I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"IQ_GP", $C91)</t>
        </r>
      </text>
    </comment>
    <comment ref="J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"IQ_SGA_SUPPL", $C91)</t>
        </r>
      </text>
    </comment>
    <comment ref="K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"IQ_PROV_BAD_DEBTS", $C91)</t>
        </r>
      </text>
    </comment>
    <comment ref="L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"IQ_RD_EXP", $C91)</t>
        </r>
      </text>
    </comment>
    <comment ref="M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"IQ_DA_SUPPL", $C91)</t>
        </r>
      </text>
    </comment>
    <comment ref="N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"IQ_GW_INTAN_AMORT", $C91)</t>
        </r>
      </text>
    </comment>
    <comment ref="O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"IQ_OTHER_OPER", $C91)</t>
        </r>
      </text>
    </comment>
    <comment ref="P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"IQ_TOTAL_OTHER_OPER", $C91)</t>
        </r>
      </text>
    </comment>
    <comment ref="Q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"IQ_OPER_INC", $C91)</t>
        </r>
      </text>
    </comment>
    <comment ref="R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"IQ_INTEREST_EXP", $C91)</t>
        </r>
      </text>
    </comment>
    <comment ref="S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"IQ_INTEREST_INVEST_INC", $C91)</t>
        </r>
      </text>
    </comment>
    <comment ref="T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"IQ_NET_INTEREST_EXP", $C91)</t>
        </r>
      </text>
    </comment>
    <comment ref="U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"IQ_INC_EQUITY", $C91)</t>
        </r>
      </text>
    </comment>
    <comment ref="V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"IQ_CURRENCY_GAIN", $C91)</t>
        </r>
      </text>
    </comment>
    <comment ref="W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"IQ_OTHER_NON_OPER_EXP_SUPPL", $C91)</t>
        </r>
      </text>
    </comment>
    <comment ref="X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"IQ_EBT_EXCL", $C91)</t>
        </r>
      </text>
    </comment>
    <comment ref="Y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"IQ_IMPAIRMENT_GW", $C91)</t>
        </r>
      </text>
    </comment>
    <comment ref="Z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"IQ_GAIN_INVEST", $C91)</t>
        </r>
      </text>
    </comment>
    <comment ref="AA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"IQ_GAIN_ASSETS", $C91)</t>
        </r>
      </text>
    </comment>
    <comment ref="AB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"IQ_ASSET_WRITEDOWN", $C91)</t>
        </r>
      </text>
    </comment>
    <comment ref="AC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"IQ_OTHER_UNUSUAL_SUPPL", $C91)</t>
        </r>
      </text>
    </comment>
    <comment ref="AD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"IQ_EBT", $C91)</t>
        </r>
      </text>
    </comment>
    <comment ref="AE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"IQ_INC_TAX", $C91)</t>
        </r>
      </text>
    </comment>
    <comment ref="AF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"IQ_EARNING_CO", $C91)</t>
        </r>
      </text>
    </comment>
    <comment ref="AG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"IQ_DO", $C91)</t>
        </r>
      </text>
    </comment>
    <comment ref="AH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"IQ_EXTRA_ACC_ITEMS", $C91)</t>
        </r>
      </text>
    </comment>
    <comment ref="AI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"IQ_NI_COMPANY", $C91)</t>
        </r>
      </text>
    </comment>
    <comment ref="AJ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"IQ_MINORITY_INTEREST_IS", $C91)</t>
        </r>
      </text>
    </comment>
    <comment ref="AK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"IQ_NI", $C91)</t>
        </r>
      </text>
    </comment>
    <comment ref="AL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"IQ_PREF_DIV_OTHER", $C91)</t>
        </r>
      </text>
    </comment>
    <comment ref="AN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"IQ_BASIC_EPS_INCL", $C91)</t>
        </r>
      </text>
    </comment>
    <comment ref="AO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"IQ_BASIC_EPS_EXCL", $C91)</t>
        </r>
      </text>
    </comment>
    <comment ref="AP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"IQ_BASIC_WEIGHT", $C91)</t>
        </r>
      </text>
    </comment>
    <comment ref="AQ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"IQ_DILUT_EPS_INCL", $C91)</t>
        </r>
      </text>
    </comment>
    <comment ref="AR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"IQ_DILUT_EPS_EXCL", $C91)</t>
        </r>
      </text>
    </comment>
    <comment ref="AS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"IQ_DILUT_WEIGHT", $C91)</t>
        </r>
      </text>
    </comment>
    <comment ref="AT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"IQ_DIV_SHARE", $C91)</t>
        </r>
      </text>
    </comment>
    <comment ref="AU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=-CIQ($B91, "IQ_TOTAL_DIV_PAID_CF", $C91)/CIQ($B91, "IQ_NI", $C91)</t>
        </r>
      </text>
    </comment>
    <comment ref="AW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"IQ_EBITDA", $C91)</t>
        </r>
      </text>
    </comment>
    <comment ref="AX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"IQ_EBITA", $C91)</t>
        </r>
      </text>
    </comment>
    <comment ref="AY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"IQ_EBIT", $C91)</t>
        </r>
      </text>
    </comment>
    <comment ref="AZ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"IQ_EFFECT_TAX_RATE", $C91)/100</t>
        </r>
      </text>
    </comment>
    <comment ref="BA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"IQ_PERIODDATE_IS", $C91)</t>
        </r>
      </text>
    </comment>
    <comment ref="BC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"IQ_ADVERTISING", $C91)</t>
        </r>
      </text>
    </comment>
    <comment ref="BD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"IQ_SALES_MARKETING", $C91)</t>
        </r>
      </text>
    </comment>
    <comment ref="BE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"IQ_GA_EXP", $C91)</t>
        </r>
      </text>
    </comment>
    <comment ref="BF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"IQ_RD_EXP_FN", $C91)</t>
        </r>
      </text>
    </comment>
    <comment ref="BG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"IQ_NET_RENTAL_EXP", $C91)</t>
        </r>
      </text>
    </comment>
    <comment ref="BH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"IQ_IMPUT_OPER_LEASE_INT_EXP", $C91)</t>
        </r>
      </text>
    </comment>
    <comment ref="BI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"IQ_IMPUT_OPER_LEASE_DEPR", $C91)</t>
        </r>
      </text>
    </comment>
    <comment ref="BL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"IQ_CASH_EQUIV", $C91)</t>
        </r>
      </text>
    </comment>
    <comment ref="BM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"IQ_ST_INVEST", $C91)</t>
        </r>
      </text>
    </comment>
    <comment ref="BN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"IQ_CASH_ST_INVEST", $C91)</t>
        </r>
      </text>
    </comment>
    <comment ref="BO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"IQ_AR", $C91)</t>
        </r>
      </text>
    </comment>
    <comment ref="BP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"IQ_TOTAL_RECEIV", $C91)</t>
        </r>
      </text>
    </comment>
    <comment ref="BQ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"IQ_INVENTORY", $C91)</t>
        </r>
      </text>
    </comment>
    <comment ref="BR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"IQ_DEF_TAX_ASSETS_CURRENT", $C91)</t>
        </r>
      </text>
    </comment>
    <comment ref="BS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"IQ_OTHER_CA_SUPPL", $C91)</t>
        </r>
      </text>
    </comment>
    <comment ref="BT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"IQ_TOTAL_CA", $C91)</t>
        </r>
      </text>
    </comment>
    <comment ref="BU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"IQ_GPPE", $C91)</t>
        </r>
      </text>
    </comment>
    <comment ref="BV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"IQ_AD", $C91)</t>
        </r>
      </text>
    </comment>
    <comment ref="BW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"IQ_NPPE", $C91)</t>
        </r>
      </text>
    </comment>
    <comment ref="BX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"IQ_LT_INVEST", $C91)</t>
        </r>
      </text>
    </comment>
    <comment ref="BY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"IQ_GW", $C91)</t>
        </r>
      </text>
    </comment>
    <comment ref="BZ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"IQ_OTHER_INTAN", $C91)</t>
        </r>
      </text>
    </comment>
    <comment ref="CA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"IQ_LOANS_RECEIV_LT", $C91)</t>
        </r>
      </text>
    </comment>
    <comment ref="CB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"IQ_DEF_TAX_ASSETS_LT", $C91)</t>
        </r>
      </text>
    </comment>
    <comment ref="CC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"IQ_OTHER_LT_ASSETS", $C91)</t>
        </r>
      </text>
    </comment>
    <comment ref="CD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"IQ_TOTAL_ASSETS", $C91)</t>
        </r>
      </text>
    </comment>
    <comment ref="CF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"IQ_AP", $C91)</t>
        </r>
      </text>
    </comment>
    <comment ref="CG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"IQ_AE", $C91)</t>
        </r>
      </text>
    </comment>
    <comment ref="CH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"IQ_ST_DEBT", $C91)</t>
        </r>
      </text>
    </comment>
    <comment ref="CI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"IQ_CURRENT_PORT_DEBT", $C91)</t>
        </r>
      </text>
    </comment>
    <comment ref="CJ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"IQ_CURRENT_PORT_LEASES", $C91)</t>
        </r>
      </text>
    </comment>
    <comment ref="CK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"IQ_INC_TAX_PAY_CURRENT", $C91)</t>
        </r>
      </text>
    </comment>
    <comment ref="CL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"IQ_OTHER_CL_SUPPL", $C91)</t>
        </r>
      </text>
    </comment>
    <comment ref="CM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"IQ_TOTAL_CL", $C91)</t>
        </r>
      </text>
    </comment>
    <comment ref="CN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"IQ_LT_DEBT", $C91)</t>
        </r>
      </text>
    </comment>
    <comment ref="CO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"IQ_CAPITAL_LEASES", $C91)</t>
        </r>
      </text>
    </comment>
    <comment ref="CP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"IQ_PENSION", $C91)</t>
        </r>
      </text>
    </comment>
    <comment ref="CQ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"IQ_DEF_TAX_LIAB_LT", $C91)</t>
        </r>
      </text>
    </comment>
    <comment ref="CR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"IQ_OTHER_LIAB_LT", $C91)</t>
        </r>
      </text>
    </comment>
    <comment ref="CS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"IQ_TOTAL_LIAB", $C91)</t>
        </r>
      </text>
    </comment>
    <comment ref="CT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"IQ_COMMON", $C91)</t>
        </r>
      </text>
    </comment>
    <comment ref="CU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"IQ_APIC", $C91)</t>
        </r>
      </text>
    </comment>
    <comment ref="CV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"IQ_RE", $C91)</t>
        </r>
      </text>
    </comment>
    <comment ref="CW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"IQ_TREASURY", $C91)</t>
        </r>
      </text>
    </comment>
    <comment ref="CX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"IQ_OTHER_EQUITY", $C91)</t>
        </r>
      </text>
    </comment>
    <comment ref="CY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"IQ_TOTAL_COMMON_EQUITY", $C91)</t>
        </r>
      </text>
    </comment>
    <comment ref="CZ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"IQ_MINORITY_INTEREST", $C91)</t>
        </r>
      </text>
    </comment>
    <comment ref="DA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"IQ_TOTAL_EQUITY", $C91)</t>
        </r>
      </text>
    </comment>
    <comment ref="DB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"IQ_TOTAL_LIAB_EQUITY", $C91)</t>
        </r>
      </text>
    </comment>
    <comment ref="DD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"IQ_TOTAL_OUTSTANDING_FILING_DATE", $C91)</t>
        </r>
      </text>
    </comment>
    <comment ref="DE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"IQ_TOTAL_OUTSTANDING_BS_DATE", $C91)</t>
        </r>
      </text>
    </comment>
    <comment ref="DF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"IQ_BV_SHARE", $C91)</t>
        </r>
      </text>
    </comment>
    <comment ref="DG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"IQ_TOTAL_DEBT", $C91)</t>
        </r>
      </text>
    </comment>
    <comment ref="DH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"IQ_NET_DEBT", $C91)</t>
        </r>
      </text>
    </comment>
    <comment ref="DI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"IQ_DEBT_EQUIV_NET_PBO", $C91)</t>
        </r>
      </text>
    </comment>
    <comment ref="DJ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"IQ_DEBT_EQUIV_OPER_LEASE", $C91)</t>
        </r>
      </text>
    </comment>
    <comment ref="DK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"IQ_MINORITY_INTEREST_TOTAL", $C91)</t>
        </r>
      </text>
    </comment>
    <comment ref="DL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"IQ_EQUITY_METHOD", $C91)</t>
        </r>
      </text>
    </comment>
    <comment ref="DM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"IQ_RAW_INV", $C91)</t>
        </r>
      </text>
    </comment>
    <comment ref="DN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"IQ_WIP_INV", $C91)</t>
        </r>
      </text>
    </comment>
    <comment ref="DO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"IQ_FINISHED_INV", $C91)</t>
        </r>
      </text>
    </comment>
    <comment ref="DP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"IQ_LAND", $C91)</t>
        </r>
      </text>
    </comment>
    <comment ref="DQ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"IQ_BUILDINGS", $C91)</t>
        </r>
      </text>
    </comment>
    <comment ref="DR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"IQ_MACHINERY", $C91)</t>
        </r>
      </text>
    </comment>
    <comment ref="DS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"IQ_CIP", $C91)</t>
        </r>
      </text>
    </comment>
    <comment ref="DT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"IQ_FULL_TIME", $C91)</t>
        </r>
      </text>
    </comment>
    <comment ref="DU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"IQ_PART_TIME", $C91)</t>
        </r>
      </text>
    </comment>
    <comment ref="DW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"IQ_NI_CF", $C91)</t>
        </r>
      </text>
    </comment>
    <comment ref="DX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"IQ_DA_SUPPL_CF", $C91)</t>
        </r>
      </text>
    </comment>
    <comment ref="DY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"IQ_GW_INTAN_AMORT_CF", $C91)</t>
        </r>
      </text>
    </comment>
    <comment ref="DZ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"IQ_DA_CF", $C91)</t>
        </r>
      </text>
    </comment>
    <comment ref="EA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"IQ_MINORITY_INTEREST_CF", $C91)</t>
        </r>
      </text>
    </comment>
    <comment ref="EB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"IQ_GAIN_ASSETS_CF", $C91)</t>
        </r>
      </text>
    </comment>
    <comment ref="EC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"IQ_GAIN_INVEST_CF", $C91)</t>
        </r>
      </text>
    </comment>
    <comment ref="ED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"IQ_ASSET_WRITEDOWN_CF", $C91)</t>
        </r>
      </text>
    </comment>
    <comment ref="EE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"IQ_INC_EQUITY_CF", $C91)</t>
        </r>
      </text>
    </comment>
    <comment ref="EF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"IQ_PROV_BAD_DEBTS_CF", $C91)</t>
        </r>
      </text>
    </comment>
    <comment ref="EG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"IQ_OTHER_OPER_ACT", $C91)</t>
        </r>
      </text>
    </comment>
    <comment ref="EH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"IQ_CHANGE_AR", $C91)</t>
        </r>
      </text>
    </comment>
    <comment ref="EI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"IQ_CHANGE_INVENTORY", $C91)</t>
        </r>
      </text>
    </comment>
    <comment ref="EJ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"IQ_CHANGE_AP", $C91)</t>
        </r>
      </text>
    </comment>
    <comment ref="EK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"IQ_CHANGE_OTHER_NET_OPER_ASSETS", $C91)</t>
        </r>
      </text>
    </comment>
    <comment ref="EL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"IQ_CASH_OPER", $C91)</t>
        </r>
      </text>
    </comment>
    <comment ref="EM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"IQ_CAPEX", $C91)</t>
        </r>
      </text>
    </comment>
    <comment ref="EN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"IQ_SALE_PPE_CF", $C91)</t>
        </r>
      </text>
    </comment>
    <comment ref="EO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"IQ_CASH_ACQUIRE_CF", $C91)</t>
        </r>
      </text>
    </comment>
    <comment ref="EP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"IQ_DIVEST_CF", $C91)</t>
        </r>
      </text>
    </comment>
    <comment ref="EQ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"IQ_SALE_INTAN_CF", $C91)</t>
        </r>
      </text>
    </comment>
    <comment ref="ER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"IQ_INVEST_SECURITY_CF", $C91)</t>
        </r>
      </text>
    </comment>
    <comment ref="ES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"IQ_INVEST_LOANS_CF", $C91)</t>
        </r>
      </text>
    </comment>
    <comment ref="ET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"IQ_OTHER_INVEST_ACT_SUPPL", $C91)</t>
        </r>
      </text>
    </comment>
    <comment ref="EU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"IQ_CASH_INVEST", $C91)</t>
        </r>
      </text>
    </comment>
    <comment ref="EV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"IQ_ST_DEBT_ISSUED", $C91)</t>
        </r>
      </text>
    </comment>
    <comment ref="EW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"IQ_LT_DEBT_ISSUED", $C91)</t>
        </r>
      </text>
    </comment>
    <comment ref="EX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"IQ_TOTAL_DEBT_ISSUED", $C91)</t>
        </r>
      </text>
    </comment>
    <comment ref="EY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"IQ_ST_DEBT_REPAID", $C91)</t>
        </r>
      </text>
    </comment>
    <comment ref="EZ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"IQ_LT_DEBT_REPAID", $C91)</t>
        </r>
      </text>
    </comment>
    <comment ref="FA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"IQ_TOTAL_DEBT_REPAID", $C91)</t>
        </r>
      </text>
    </comment>
    <comment ref="FB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"IQ_COMMON_ISSUED", $C91)</t>
        </r>
      </text>
    </comment>
    <comment ref="FC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"IQ_COMMON_REP", $C91)</t>
        </r>
      </text>
    </comment>
    <comment ref="FD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"IQ_COMMON_DIV_CF", $C91)</t>
        </r>
      </text>
    </comment>
    <comment ref="FE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"IQ_COMMON_PREF_DIV_CF", $C91)</t>
        </r>
      </text>
    </comment>
    <comment ref="FF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"IQ_TOTAL_DIV_PAID_CF", $C91)</t>
        </r>
      </text>
    </comment>
    <comment ref="FG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"IQ_SPECIAL_DIV_CF", $C91)</t>
        </r>
      </text>
    </comment>
    <comment ref="FH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"IQ_OTHER_FINANCE_ACT_SUPPL", $C91)</t>
        </r>
      </text>
    </comment>
    <comment ref="FI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"IQ_CASH_FINAN", $C91)</t>
        </r>
      </text>
    </comment>
    <comment ref="FJ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"IQ_FX", $C91)</t>
        </r>
      </text>
    </comment>
    <comment ref="FK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"IQ_NET_CHANGE", $C91)</t>
        </r>
      </text>
    </comment>
    <comment ref="FM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"IQ_CASH_INTEREST", $C91)</t>
        </r>
      </text>
    </comment>
    <comment ref="FN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"IQ_CASH_TAXES", $C91)</t>
        </r>
      </text>
    </comment>
    <comment ref="FO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"IQ_LEVERED_FCF", $C91)</t>
        </r>
      </text>
    </comment>
    <comment ref="FP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"IQ_UNLEVERED_FCF", $C91)</t>
        </r>
      </text>
    </comment>
    <comment ref="FQ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"IQ_CHANGE_NET_WORKING_CAPITAL", $C91)</t>
        </r>
      </text>
    </comment>
    <comment ref="FR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"IQ_NET_DEBT_ISSUED", $C91)</t>
        </r>
      </text>
    </comment>
    <comment ref="FS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"IQ_FILING_CURRENCY", $C91)</t>
        </r>
      </text>
    </comment>
    <comment ref="FT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"IQ_PERIODDATE_IS", $C91)</t>
        </r>
      </text>
    </comment>
    <comment ref="FU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"IQ_PERIODLENGTH_IS", $C91)</t>
        </r>
      </text>
    </comment>
    <comment ref="FV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"IQ_MARKETCAP", $FT91)</t>
        </r>
      </text>
    </comment>
    <comment ref="FW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"IQ_CUSTOM_BETA", $FT91)</t>
        </r>
      </text>
    </comment>
    <comment ref="FX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"IQ_BETA_5YR", $FT91)</t>
        </r>
      </text>
    </comment>
    <comment ref="FY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"IQ_BETA_2YR", $FT91)</t>
        </r>
      </text>
    </comment>
    <comment ref="FZ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"IQ_BETA_1YR", $FT91)</t>
        </r>
      </text>
    </comment>
    <comment ref="GC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=CIQ(B91, "IQ_CUSTOM_BETA", "-104W", FT91, , "^TOPIX", "JPY", "H")</t>
        </r>
      </text>
    </comment>
    <comment ref="GD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=CIQ(B91, "IQ_CUSTOM_BETA", "-104W", FT91, , "^N225", "JPY", "H")</t>
        </r>
      </text>
    </comment>
    <comment ref="E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"IQ_REV", $C92)</t>
        </r>
      </text>
    </comment>
    <comment ref="F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"IQ_OTHER_REV", $C92)</t>
        </r>
      </text>
    </comment>
    <comment ref="G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"IQ_TOTAL_REV", $C92)</t>
        </r>
      </text>
    </comment>
    <comment ref="H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"IQ_COGS", $C92)</t>
        </r>
      </text>
    </comment>
    <comment ref="I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"IQ_GP", $C92)</t>
        </r>
      </text>
    </comment>
    <comment ref="J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"IQ_SGA_SUPPL", $C92)</t>
        </r>
      </text>
    </comment>
    <comment ref="K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"IQ_PROV_BAD_DEBTS", $C92)</t>
        </r>
      </text>
    </comment>
    <comment ref="L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"IQ_RD_EXP", $C92)</t>
        </r>
      </text>
    </comment>
    <comment ref="M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"IQ_DA_SUPPL", $C92)</t>
        </r>
      </text>
    </comment>
    <comment ref="N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"IQ_GW_INTAN_AMORT", $C92)</t>
        </r>
      </text>
    </comment>
    <comment ref="O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"IQ_OTHER_OPER", $C92)</t>
        </r>
      </text>
    </comment>
    <comment ref="P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"IQ_TOTAL_OTHER_OPER", $C92)</t>
        </r>
      </text>
    </comment>
    <comment ref="Q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"IQ_OPER_INC", $C92)</t>
        </r>
      </text>
    </comment>
    <comment ref="R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"IQ_INTEREST_EXP", $C92)</t>
        </r>
      </text>
    </comment>
    <comment ref="S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"IQ_INTEREST_INVEST_INC", $C92)</t>
        </r>
      </text>
    </comment>
    <comment ref="T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"IQ_NET_INTEREST_EXP", $C92)</t>
        </r>
      </text>
    </comment>
    <comment ref="U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"IQ_INC_EQUITY", $C92)</t>
        </r>
      </text>
    </comment>
    <comment ref="V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"IQ_CURRENCY_GAIN", $C92)</t>
        </r>
      </text>
    </comment>
    <comment ref="W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"IQ_OTHER_NON_OPER_EXP_SUPPL", $C92)</t>
        </r>
      </text>
    </comment>
    <comment ref="X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"IQ_EBT_EXCL", $C92)</t>
        </r>
      </text>
    </comment>
    <comment ref="Y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"IQ_IMPAIRMENT_GW", $C92)</t>
        </r>
      </text>
    </comment>
    <comment ref="Z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"IQ_GAIN_INVEST", $C92)</t>
        </r>
      </text>
    </comment>
    <comment ref="AA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"IQ_GAIN_ASSETS", $C92)</t>
        </r>
      </text>
    </comment>
    <comment ref="AB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"IQ_ASSET_WRITEDOWN", $C92)</t>
        </r>
      </text>
    </comment>
    <comment ref="AC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"IQ_OTHER_UNUSUAL_SUPPL", $C92)</t>
        </r>
      </text>
    </comment>
    <comment ref="AD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"IQ_EBT", $C92)</t>
        </r>
      </text>
    </comment>
    <comment ref="AE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"IQ_INC_TAX", $C92)</t>
        </r>
      </text>
    </comment>
    <comment ref="AF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"IQ_EARNING_CO", $C92)</t>
        </r>
      </text>
    </comment>
    <comment ref="AG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"IQ_DO", $C92)</t>
        </r>
      </text>
    </comment>
    <comment ref="AH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"IQ_EXTRA_ACC_ITEMS", $C92)</t>
        </r>
      </text>
    </comment>
    <comment ref="AI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"IQ_NI_COMPANY", $C92)</t>
        </r>
      </text>
    </comment>
    <comment ref="AJ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"IQ_MINORITY_INTEREST_IS", $C92)</t>
        </r>
      </text>
    </comment>
    <comment ref="AK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"IQ_NI", $C92)</t>
        </r>
      </text>
    </comment>
    <comment ref="AL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"IQ_PREF_DIV_OTHER", $C92)</t>
        </r>
      </text>
    </comment>
    <comment ref="AN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"IQ_BASIC_EPS_INCL", $C92)</t>
        </r>
      </text>
    </comment>
    <comment ref="AO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"IQ_BASIC_EPS_EXCL", $C92)</t>
        </r>
      </text>
    </comment>
    <comment ref="AP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"IQ_BASIC_WEIGHT", $C92)</t>
        </r>
      </text>
    </comment>
    <comment ref="AQ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"IQ_DILUT_EPS_INCL", $C92)</t>
        </r>
      </text>
    </comment>
    <comment ref="AR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"IQ_DILUT_EPS_EXCL", $C92)</t>
        </r>
      </text>
    </comment>
    <comment ref="AS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"IQ_DILUT_WEIGHT", $C92)</t>
        </r>
      </text>
    </comment>
    <comment ref="AT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"IQ_DIV_SHARE", $C92)</t>
        </r>
      </text>
    </comment>
    <comment ref="AU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=-CIQ($B92, "IQ_TOTAL_DIV_PAID_CF", $C92)/CIQ($B92, "IQ_NI", $C92)</t>
        </r>
      </text>
    </comment>
    <comment ref="AW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"IQ_EBITDA", $C92)</t>
        </r>
      </text>
    </comment>
    <comment ref="AX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"IQ_EBITA", $C92)</t>
        </r>
      </text>
    </comment>
    <comment ref="AY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"IQ_EBIT", $C92)</t>
        </r>
      </text>
    </comment>
    <comment ref="AZ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"IQ_EFFECT_TAX_RATE", $C92)/100</t>
        </r>
      </text>
    </comment>
    <comment ref="BA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"IQ_PERIODDATE_IS", $C92)</t>
        </r>
      </text>
    </comment>
    <comment ref="BC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"IQ_ADVERTISING", $C92)</t>
        </r>
      </text>
    </comment>
    <comment ref="BD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"IQ_SALES_MARKETING", $C92)</t>
        </r>
      </text>
    </comment>
    <comment ref="BE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"IQ_GA_EXP", $C92)</t>
        </r>
      </text>
    </comment>
    <comment ref="BF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"IQ_RD_EXP_FN", $C92)</t>
        </r>
      </text>
    </comment>
    <comment ref="BG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"IQ_NET_RENTAL_EXP", $C92)</t>
        </r>
      </text>
    </comment>
    <comment ref="BH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"IQ_IMPUT_OPER_LEASE_INT_EXP", $C92)</t>
        </r>
      </text>
    </comment>
    <comment ref="BI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"IQ_IMPUT_OPER_LEASE_DEPR", $C92)</t>
        </r>
      </text>
    </comment>
    <comment ref="BL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"IQ_CASH_EQUIV", $C92)</t>
        </r>
      </text>
    </comment>
    <comment ref="BM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"IQ_ST_INVEST", $C92)</t>
        </r>
      </text>
    </comment>
    <comment ref="BN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"IQ_CASH_ST_INVEST", $C92)</t>
        </r>
      </text>
    </comment>
    <comment ref="BO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"IQ_AR", $C92)</t>
        </r>
      </text>
    </comment>
    <comment ref="BP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"IQ_TOTAL_RECEIV", $C92)</t>
        </r>
      </text>
    </comment>
    <comment ref="BQ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"IQ_INVENTORY", $C92)</t>
        </r>
      </text>
    </comment>
    <comment ref="BR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"IQ_DEF_TAX_ASSETS_CURRENT", $C92)</t>
        </r>
      </text>
    </comment>
    <comment ref="BS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"IQ_OTHER_CA_SUPPL", $C92)</t>
        </r>
      </text>
    </comment>
    <comment ref="BT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"IQ_TOTAL_CA", $C92)</t>
        </r>
      </text>
    </comment>
    <comment ref="BU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"IQ_GPPE", $C92)</t>
        </r>
      </text>
    </comment>
    <comment ref="BV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"IQ_AD", $C92)</t>
        </r>
      </text>
    </comment>
    <comment ref="BW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"IQ_NPPE", $C92)</t>
        </r>
      </text>
    </comment>
    <comment ref="BX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"IQ_LT_INVEST", $C92)</t>
        </r>
      </text>
    </comment>
    <comment ref="BY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"IQ_GW", $C92)</t>
        </r>
      </text>
    </comment>
    <comment ref="BZ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"IQ_OTHER_INTAN", $C92)</t>
        </r>
      </text>
    </comment>
    <comment ref="CA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"IQ_LOANS_RECEIV_LT", $C92)</t>
        </r>
      </text>
    </comment>
    <comment ref="CB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"IQ_DEF_TAX_ASSETS_LT", $C92)</t>
        </r>
      </text>
    </comment>
    <comment ref="CC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"IQ_OTHER_LT_ASSETS", $C92)</t>
        </r>
      </text>
    </comment>
    <comment ref="CD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"IQ_TOTAL_ASSETS", $C92)</t>
        </r>
      </text>
    </comment>
    <comment ref="CF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"IQ_AP", $C92)</t>
        </r>
      </text>
    </comment>
    <comment ref="CG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"IQ_AE", $C92)</t>
        </r>
      </text>
    </comment>
    <comment ref="CH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"IQ_ST_DEBT", $C92)</t>
        </r>
      </text>
    </comment>
    <comment ref="CI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"IQ_CURRENT_PORT_DEBT", $C92)</t>
        </r>
      </text>
    </comment>
    <comment ref="CJ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"IQ_CURRENT_PORT_LEASES", $C92)</t>
        </r>
      </text>
    </comment>
    <comment ref="CK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"IQ_INC_TAX_PAY_CURRENT", $C92)</t>
        </r>
      </text>
    </comment>
    <comment ref="CL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"IQ_OTHER_CL_SUPPL", $C92)</t>
        </r>
      </text>
    </comment>
    <comment ref="CM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"IQ_TOTAL_CL", $C92)</t>
        </r>
      </text>
    </comment>
    <comment ref="CN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"IQ_LT_DEBT", $C92)</t>
        </r>
      </text>
    </comment>
    <comment ref="CO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"IQ_CAPITAL_LEASES", $C92)</t>
        </r>
      </text>
    </comment>
    <comment ref="CP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"IQ_PENSION", $C92)</t>
        </r>
      </text>
    </comment>
    <comment ref="CQ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"IQ_DEF_TAX_LIAB_LT", $C92)</t>
        </r>
      </text>
    </comment>
    <comment ref="CR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"IQ_OTHER_LIAB_LT", $C92)</t>
        </r>
      </text>
    </comment>
    <comment ref="CS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"IQ_TOTAL_LIAB", $C92)</t>
        </r>
      </text>
    </comment>
    <comment ref="CT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"IQ_COMMON", $C92)</t>
        </r>
      </text>
    </comment>
    <comment ref="CU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"IQ_APIC", $C92)</t>
        </r>
      </text>
    </comment>
    <comment ref="CV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"IQ_RE", $C92)</t>
        </r>
      </text>
    </comment>
    <comment ref="CW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"IQ_TREASURY", $C92)</t>
        </r>
      </text>
    </comment>
    <comment ref="CX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"IQ_OTHER_EQUITY", $C92)</t>
        </r>
      </text>
    </comment>
    <comment ref="CY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"IQ_TOTAL_COMMON_EQUITY", $C92)</t>
        </r>
      </text>
    </comment>
    <comment ref="CZ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"IQ_MINORITY_INTEREST", $C92)</t>
        </r>
      </text>
    </comment>
    <comment ref="DA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"IQ_TOTAL_EQUITY", $C92)</t>
        </r>
      </text>
    </comment>
    <comment ref="DB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"IQ_TOTAL_LIAB_EQUITY", $C92)</t>
        </r>
      </text>
    </comment>
    <comment ref="DD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"IQ_TOTAL_OUTSTANDING_FILING_DATE", $C92)</t>
        </r>
      </text>
    </comment>
    <comment ref="DE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"IQ_TOTAL_OUTSTANDING_BS_DATE", $C92)</t>
        </r>
      </text>
    </comment>
    <comment ref="DF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"IQ_BV_SHARE", $C92)</t>
        </r>
      </text>
    </comment>
    <comment ref="DG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"IQ_TOTAL_DEBT", $C92)</t>
        </r>
      </text>
    </comment>
    <comment ref="DH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"IQ_NET_DEBT", $C92)</t>
        </r>
      </text>
    </comment>
    <comment ref="DI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"IQ_DEBT_EQUIV_NET_PBO", $C92)</t>
        </r>
      </text>
    </comment>
    <comment ref="DJ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"IQ_DEBT_EQUIV_OPER_LEASE", $C92)</t>
        </r>
      </text>
    </comment>
    <comment ref="DK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"IQ_MINORITY_INTEREST_TOTAL", $C92)</t>
        </r>
      </text>
    </comment>
    <comment ref="DL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"IQ_EQUITY_METHOD", $C92)</t>
        </r>
      </text>
    </comment>
    <comment ref="DM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"IQ_RAW_INV", $C92)</t>
        </r>
      </text>
    </comment>
    <comment ref="DN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"IQ_WIP_INV", $C92)</t>
        </r>
      </text>
    </comment>
    <comment ref="DO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"IQ_FINISHED_INV", $C92)</t>
        </r>
      </text>
    </comment>
    <comment ref="DP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"IQ_LAND", $C92)</t>
        </r>
      </text>
    </comment>
    <comment ref="DQ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"IQ_BUILDINGS", $C92)</t>
        </r>
      </text>
    </comment>
    <comment ref="DR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"IQ_MACHINERY", $C92)</t>
        </r>
      </text>
    </comment>
    <comment ref="DS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"IQ_CIP", $C92)</t>
        </r>
      </text>
    </comment>
    <comment ref="DT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"IQ_FULL_TIME", $C92)</t>
        </r>
      </text>
    </comment>
    <comment ref="DU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"IQ_PART_TIME", $C92)</t>
        </r>
      </text>
    </comment>
    <comment ref="DW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"IQ_NI_CF", $C92)</t>
        </r>
      </text>
    </comment>
    <comment ref="DX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"IQ_DA_SUPPL_CF", $C92)</t>
        </r>
      </text>
    </comment>
    <comment ref="DY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"IQ_GW_INTAN_AMORT_CF", $C92)</t>
        </r>
      </text>
    </comment>
    <comment ref="DZ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"IQ_DA_CF", $C92)</t>
        </r>
      </text>
    </comment>
    <comment ref="EA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"IQ_MINORITY_INTEREST_CF", $C92)</t>
        </r>
      </text>
    </comment>
    <comment ref="EB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"IQ_GAIN_ASSETS_CF", $C92)</t>
        </r>
      </text>
    </comment>
    <comment ref="EC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"IQ_GAIN_INVEST_CF", $C92)</t>
        </r>
      </text>
    </comment>
    <comment ref="ED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"IQ_ASSET_WRITEDOWN_CF", $C92)</t>
        </r>
      </text>
    </comment>
    <comment ref="EE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"IQ_INC_EQUITY_CF", $C92)</t>
        </r>
      </text>
    </comment>
    <comment ref="EF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"IQ_PROV_BAD_DEBTS_CF", $C92)</t>
        </r>
      </text>
    </comment>
    <comment ref="EG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"IQ_OTHER_OPER_ACT", $C92)</t>
        </r>
      </text>
    </comment>
    <comment ref="EH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"IQ_CHANGE_AR", $C92)</t>
        </r>
      </text>
    </comment>
    <comment ref="EI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"IQ_CHANGE_INVENTORY", $C92)</t>
        </r>
      </text>
    </comment>
    <comment ref="EJ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"IQ_CHANGE_AP", $C92)</t>
        </r>
      </text>
    </comment>
    <comment ref="EK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"IQ_CHANGE_OTHER_NET_OPER_ASSETS", $C92)</t>
        </r>
      </text>
    </comment>
    <comment ref="EL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"IQ_CASH_OPER", $C92)</t>
        </r>
      </text>
    </comment>
    <comment ref="EM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"IQ_CAPEX", $C92)</t>
        </r>
      </text>
    </comment>
    <comment ref="EN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"IQ_SALE_PPE_CF", $C92)</t>
        </r>
      </text>
    </comment>
    <comment ref="EO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"IQ_CASH_ACQUIRE_CF", $C92)</t>
        </r>
      </text>
    </comment>
    <comment ref="EP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"IQ_DIVEST_CF", $C92)</t>
        </r>
      </text>
    </comment>
    <comment ref="EQ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"IQ_SALE_INTAN_CF", $C92)</t>
        </r>
      </text>
    </comment>
    <comment ref="ER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"IQ_INVEST_SECURITY_CF", $C92)</t>
        </r>
      </text>
    </comment>
    <comment ref="ES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"IQ_INVEST_LOANS_CF", $C92)</t>
        </r>
      </text>
    </comment>
    <comment ref="ET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"IQ_OTHER_INVEST_ACT_SUPPL", $C92)</t>
        </r>
      </text>
    </comment>
    <comment ref="EU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"IQ_CASH_INVEST", $C92)</t>
        </r>
      </text>
    </comment>
    <comment ref="EV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"IQ_ST_DEBT_ISSUED", $C92)</t>
        </r>
      </text>
    </comment>
    <comment ref="EW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"IQ_LT_DEBT_ISSUED", $C92)</t>
        </r>
      </text>
    </comment>
    <comment ref="EX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"IQ_TOTAL_DEBT_ISSUED", $C92)</t>
        </r>
      </text>
    </comment>
    <comment ref="EY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"IQ_ST_DEBT_REPAID", $C92)</t>
        </r>
      </text>
    </comment>
    <comment ref="EZ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"IQ_LT_DEBT_REPAID", $C92)</t>
        </r>
      </text>
    </comment>
    <comment ref="FA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"IQ_TOTAL_DEBT_REPAID", $C92)</t>
        </r>
      </text>
    </comment>
    <comment ref="FB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"IQ_COMMON_ISSUED", $C92)</t>
        </r>
      </text>
    </comment>
    <comment ref="FC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"IQ_COMMON_REP", $C92)</t>
        </r>
      </text>
    </comment>
    <comment ref="FD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"IQ_COMMON_DIV_CF", $C92)</t>
        </r>
      </text>
    </comment>
    <comment ref="FE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"IQ_COMMON_PREF_DIV_CF", $C92)</t>
        </r>
      </text>
    </comment>
    <comment ref="FF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"IQ_TOTAL_DIV_PAID_CF", $C92)</t>
        </r>
      </text>
    </comment>
    <comment ref="FG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"IQ_SPECIAL_DIV_CF", $C92)</t>
        </r>
      </text>
    </comment>
    <comment ref="FH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"IQ_OTHER_FINANCE_ACT_SUPPL", $C92)</t>
        </r>
      </text>
    </comment>
    <comment ref="FI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"IQ_CASH_FINAN", $C92)</t>
        </r>
      </text>
    </comment>
    <comment ref="FJ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"IQ_FX", $C92)</t>
        </r>
      </text>
    </comment>
    <comment ref="FK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"IQ_NET_CHANGE", $C92)</t>
        </r>
      </text>
    </comment>
    <comment ref="FM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"IQ_CASH_INTEREST", $C92)</t>
        </r>
      </text>
    </comment>
    <comment ref="FN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"IQ_CASH_TAXES", $C92)</t>
        </r>
      </text>
    </comment>
    <comment ref="FO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"IQ_LEVERED_FCF", $C92)</t>
        </r>
      </text>
    </comment>
    <comment ref="FP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"IQ_UNLEVERED_FCF", $C92)</t>
        </r>
      </text>
    </comment>
    <comment ref="FQ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"IQ_CHANGE_NET_WORKING_CAPITAL", $C92)</t>
        </r>
      </text>
    </comment>
    <comment ref="FR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"IQ_NET_DEBT_ISSUED", $C92)</t>
        </r>
      </text>
    </comment>
    <comment ref="FS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"IQ_FILING_CURRENCY", $C92)</t>
        </r>
      </text>
    </comment>
    <comment ref="FT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"IQ_PERIODDATE_IS", $C92)</t>
        </r>
      </text>
    </comment>
    <comment ref="FU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"IQ_PERIODLENGTH_IS", $C92)</t>
        </r>
      </text>
    </comment>
    <comment ref="FV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"IQ_MARKETCAP", $FT92)</t>
        </r>
      </text>
    </comment>
    <comment ref="FW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"IQ_CUSTOM_BETA", $FT92)</t>
        </r>
      </text>
    </comment>
    <comment ref="FX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"IQ_BETA_5YR", $FT92)</t>
        </r>
      </text>
    </comment>
    <comment ref="FY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"IQ_BETA_2YR", $FT92)</t>
        </r>
      </text>
    </comment>
    <comment ref="FZ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"IQ_BETA_1YR", $FT92)</t>
        </r>
      </text>
    </comment>
    <comment ref="GC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=CIQ(B92, "IQ_CUSTOM_BETA", "-104W", FT92, , "^TOPIX", "JPY", "H")</t>
        </r>
      </text>
    </comment>
    <comment ref="GD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=CIQ(B92, "IQ_CUSTOM_BETA", "-104W", FT92, , "^N225", "JPY", "H")</t>
        </r>
      </text>
    </comment>
    <comment ref="E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"IQ_REV", $C93)</t>
        </r>
      </text>
    </comment>
    <comment ref="F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"IQ_OTHER_REV", $C93)</t>
        </r>
      </text>
    </comment>
    <comment ref="G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"IQ_TOTAL_REV", $C93)</t>
        </r>
      </text>
    </comment>
    <comment ref="H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"IQ_COGS", $C93)</t>
        </r>
      </text>
    </comment>
    <comment ref="I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"IQ_GP", $C93)</t>
        </r>
      </text>
    </comment>
    <comment ref="J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"IQ_SGA_SUPPL", $C93)</t>
        </r>
      </text>
    </comment>
    <comment ref="K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"IQ_PROV_BAD_DEBTS", $C93)</t>
        </r>
      </text>
    </comment>
    <comment ref="L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"IQ_RD_EXP", $C93)</t>
        </r>
      </text>
    </comment>
    <comment ref="M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"IQ_DA_SUPPL", $C93)</t>
        </r>
      </text>
    </comment>
    <comment ref="N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"IQ_GW_INTAN_AMORT", $C93)</t>
        </r>
      </text>
    </comment>
    <comment ref="O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"IQ_OTHER_OPER", $C93)</t>
        </r>
      </text>
    </comment>
    <comment ref="P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"IQ_TOTAL_OTHER_OPER", $C93)</t>
        </r>
      </text>
    </comment>
    <comment ref="Q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"IQ_OPER_INC", $C93)</t>
        </r>
      </text>
    </comment>
    <comment ref="R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"IQ_INTEREST_EXP", $C93)</t>
        </r>
      </text>
    </comment>
    <comment ref="S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"IQ_INTEREST_INVEST_INC", $C93)</t>
        </r>
      </text>
    </comment>
    <comment ref="T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"IQ_NET_INTEREST_EXP", $C93)</t>
        </r>
      </text>
    </comment>
    <comment ref="U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"IQ_INC_EQUITY", $C93)</t>
        </r>
      </text>
    </comment>
    <comment ref="V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"IQ_CURRENCY_GAIN", $C93)</t>
        </r>
      </text>
    </comment>
    <comment ref="W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"IQ_OTHER_NON_OPER_EXP_SUPPL", $C93)</t>
        </r>
      </text>
    </comment>
    <comment ref="X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"IQ_EBT_EXCL", $C93)</t>
        </r>
      </text>
    </comment>
    <comment ref="Y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"IQ_IMPAIRMENT_GW", $C93)</t>
        </r>
      </text>
    </comment>
    <comment ref="Z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"IQ_GAIN_INVEST", $C93)</t>
        </r>
      </text>
    </comment>
    <comment ref="AA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"IQ_GAIN_ASSETS", $C93)</t>
        </r>
      </text>
    </comment>
    <comment ref="AB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"IQ_ASSET_WRITEDOWN", $C93)</t>
        </r>
      </text>
    </comment>
    <comment ref="AC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"IQ_OTHER_UNUSUAL_SUPPL", $C93)</t>
        </r>
      </text>
    </comment>
    <comment ref="AD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"IQ_EBT", $C93)</t>
        </r>
      </text>
    </comment>
    <comment ref="AE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"IQ_INC_TAX", $C93)</t>
        </r>
      </text>
    </comment>
    <comment ref="AF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"IQ_EARNING_CO", $C93)</t>
        </r>
      </text>
    </comment>
    <comment ref="AG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"IQ_DO", $C93)</t>
        </r>
      </text>
    </comment>
    <comment ref="AH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"IQ_EXTRA_ACC_ITEMS", $C93)</t>
        </r>
      </text>
    </comment>
    <comment ref="AI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"IQ_NI_COMPANY", $C93)</t>
        </r>
      </text>
    </comment>
    <comment ref="AJ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"IQ_MINORITY_INTEREST_IS", $C93)</t>
        </r>
      </text>
    </comment>
    <comment ref="AK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"IQ_NI", $C93)</t>
        </r>
      </text>
    </comment>
    <comment ref="AL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"IQ_PREF_DIV_OTHER", $C93)</t>
        </r>
      </text>
    </comment>
    <comment ref="AN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"IQ_BASIC_EPS_INCL", $C93)</t>
        </r>
      </text>
    </comment>
    <comment ref="AO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"IQ_BASIC_EPS_EXCL", $C93)</t>
        </r>
      </text>
    </comment>
    <comment ref="AP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"IQ_BASIC_WEIGHT", $C93)</t>
        </r>
      </text>
    </comment>
    <comment ref="AQ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"IQ_DILUT_EPS_INCL", $C93)</t>
        </r>
      </text>
    </comment>
    <comment ref="AR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"IQ_DILUT_EPS_EXCL", $C93)</t>
        </r>
      </text>
    </comment>
    <comment ref="AS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"IQ_DILUT_WEIGHT", $C93)</t>
        </r>
      </text>
    </comment>
    <comment ref="AT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"IQ_DIV_SHARE", $C93)</t>
        </r>
      </text>
    </comment>
    <comment ref="AU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=-CIQ($B93, "IQ_TOTAL_DIV_PAID_CF", $C93)/CIQ($B93, "IQ_NI", $C93)</t>
        </r>
      </text>
    </comment>
    <comment ref="AW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"IQ_EBITDA", $C93)</t>
        </r>
      </text>
    </comment>
    <comment ref="AX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"IQ_EBITA", $C93)</t>
        </r>
      </text>
    </comment>
    <comment ref="AY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"IQ_EBIT", $C93)</t>
        </r>
      </text>
    </comment>
    <comment ref="AZ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"IQ_EFFECT_TAX_RATE", $C93)/100</t>
        </r>
      </text>
    </comment>
    <comment ref="BA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"IQ_PERIODDATE_IS", $C93)</t>
        </r>
      </text>
    </comment>
    <comment ref="BC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"IQ_ADVERTISING", $C93)</t>
        </r>
      </text>
    </comment>
    <comment ref="BD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"IQ_SALES_MARKETING", $C93)</t>
        </r>
      </text>
    </comment>
    <comment ref="BE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"IQ_GA_EXP", $C93)</t>
        </r>
      </text>
    </comment>
    <comment ref="BF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"IQ_RD_EXP_FN", $C93)</t>
        </r>
      </text>
    </comment>
    <comment ref="BG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"IQ_NET_RENTAL_EXP", $C93)</t>
        </r>
      </text>
    </comment>
    <comment ref="BH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"IQ_IMPUT_OPER_LEASE_INT_EXP", $C93)</t>
        </r>
      </text>
    </comment>
    <comment ref="BI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"IQ_IMPUT_OPER_LEASE_DEPR", $C93)</t>
        </r>
      </text>
    </comment>
    <comment ref="BL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"IQ_CASH_EQUIV", $C93)</t>
        </r>
      </text>
    </comment>
    <comment ref="BM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"IQ_ST_INVEST", $C93)</t>
        </r>
      </text>
    </comment>
    <comment ref="BN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"IQ_CASH_ST_INVEST", $C93)</t>
        </r>
      </text>
    </comment>
    <comment ref="BO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"IQ_AR", $C93)</t>
        </r>
      </text>
    </comment>
    <comment ref="BP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"IQ_TOTAL_RECEIV", $C93)</t>
        </r>
      </text>
    </comment>
    <comment ref="BQ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"IQ_INVENTORY", $C93)</t>
        </r>
      </text>
    </comment>
    <comment ref="BR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"IQ_DEF_TAX_ASSETS_CURRENT", $C93)</t>
        </r>
      </text>
    </comment>
    <comment ref="BS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"IQ_OTHER_CA_SUPPL", $C93)</t>
        </r>
      </text>
    </comment>
    <comment ref="BT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"IQ_TOTAL_CA", $C93)</t>
        </r>
      </text>
    </comment>
    <comment ref="BU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"IQ_GPPE", $C93)</t>
        </r>
      </text>
    </comment>
    <comment ref="BV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"IQ_AD", $C93)</t>
        </r>
      </text>
    </comment>
    <comment ref="BW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"IQ_NPPE", $C93)</t>
        </r>
      </text>
    </comment>
    <comment ref="BX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"IQ_LT_INVEST", $C93)</t>
        </r>
      </text>
    </comment>
    <comment ref="BY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"IQ_GW", $C93)</t>
        </r>
      </text>
    </comment>
    <comment ref="BZ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"IQ_OTHER_INTAN", $C93)</t>
        </r>
      </text>
    </comment>
    <comment ref="CA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"IQ_LOANS_RECEIV_LT", $C93)</t>
        </r>
      </text>
    </comment>
    <comment ref="CB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"IQ_DEF_TAX_ASSETS_LT", $C93)</t>
        </r>
      </text>
    </comment>
    <comment ref="CC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"IQ_OTHER_LT_ASSETS", $C93)</t>
        </r>
      </text>
    </comment>
    <comment ref="CD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"IQ_TOTAL_ASSETS", $C93)</t>
        </r>
      </text>
    </comment>
    <comment ref="CF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"IQ_AP", $C93)</t>
        </r>
      </text>
    </comment>
    <comment ref="CG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"IQ_AE", $C93)</t>
        </r>
      </text>
    </comment>
    <comment ref="CH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"IQ_ST_DEBT", $C93)</t>
        </r>
      </text>
    </comment>
    <comment ref="CI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"IQ_CURRENT_PORT_DEBT", $C93)</t>
        </r>
      </text>
    </comment>
    <comment ref="CJ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"IQ_CURRENT_PORT_LEASES", $C93)</t>
        </r>
      </text>
    </comment>
    <comment ref="CK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"IQ_INC_TAX_PAY_CURRENT", $C93)</t>
        </r>
      </text>
    </comment>
    <comment ref="CL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"IQ_OTHER_CL_SUPPL", $C93)</t>
        </r>
      </text>
    </comment>
    <comment ref="CM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"IQ_TOTAL_CL", $C93)</t>
        </r>
      </text>
    </comment>
    <comment ref="CN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"IQ_LT_DEBT", $C93)</t>
        </r>
      </text>
    </comment>
    <comment ref="CO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"IQ_CAPITAL_LEASES", $C93)</t>
        </r>
      </text>
    </comment>
    <comment ref="CP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"IQ_PENSION", $C93)</t>
        </r>
      </text>
    </comment>
    <comment ref="CQ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"IQ_DEF_TAX_LIAB_LT", $C93)</t>
        </r>
      </text>
    </comment>
    <comment ref="CR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"IQ_OTHER_LIAB_LT", $C93)</t>
        </r>
      </text>
    </comment>
    <comment ref="CS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"IQ_TOTAL_LIAB", $C93)</t>
        </r>
      </text>
    </comment>
    <comment ref="CT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"IQ_COMMON", $C93)</t>
        </r>
      </text>
    </comment>
    <comment ref="CU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"IQ_APIC", $C93)</t>
        </r>
      </text>
    </comment>
    <comment ref="CV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"IQ_RE", $C93)</t>
        </r>
      </text>
    </comment>
    <comment ref="CW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"IQ_TREASURY", $C93)</t>
        </r>
      </text>
    </comment>
    <comment ref="CX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"IQ_OTHER_EQUITY", $C93)</t>
        </r>
      </text>
    </comment>
    <comment ref="CY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"IQ_TOTAL_COMMON_EQUITY", $C93)</t>
        </r>
      </text>
    </comment>
    <comment ref="CZ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"IQ_MINORITY_INTEREST", $C93)</t>
        </r>
      </text>
    </comment>
    <comment ref="DA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"IQ_TOTAL_EQUITY", $C93)</t>
        </r>
      </text>
    </comment>
    <comment ref="DB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"IQ_TOTAL_LIAB_EQUITY", $C93)</t>
        </r>
      </text>
    </comment>
    <comment ref="DD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"IQ_TOTAL_OUTSTANDING_FILING_DATE", $C93)</t>
        </r>
      </text>
    </comment>
    <comment ref="DE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"IQ_TOTAL_OUTSTANDING_BS_DATE", $C93)</t>
        </r>
      </text>
    </comment>
    <comment ref="DF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"IQ_BV_SHARE", $C93)</t>
        </r>
      </text>
    </comment>
    <comment ref="DG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"IQ_TOTAL_DEBT", $C93)</t>
        </r>
      </text>
    </comment>
    <comment ref="DH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"IQ_NET_DEBT", $C93)</t>
        </r>
      </text>
    </comment>
    <comment ref="DI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"IQ_DEBT_EQUIV_NET_PBO", $C93)</t>
        </r>
      </text>
    </comment>
    <comment ref="DJ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"IQ_DEBT_EQUIV_OPER_LEASE", $C93)</t>
        </r>
      </text>
    </comment>
    <comment ref="DK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"IQ_MINORITY_INTEREST_TOTAL", $C93)</t>
        </r>
      </text>
    </comment>
    <comment ref="DL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"IQ_EQUITY_METHOD", $C93)</t>
        </r>
      </text>
    </comment>
    <comment ref="DM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"IQ_RAW_INV", $C93)</t>
        </r>
      </text>
    </comment>
    <comment ref="DN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"IQ_WIP_INV", $C93)</t>
        </r>
      </text>
    </comment>
    <comment ref="DO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"IQ_FINISHED_INV", $C93)</t>
        </r>
      </text>
    </comment>
    <comment ref="DP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"IQ_LAND", $C93)</t>
        </r>
      </text>
    </comment>
    <comment ref="DQ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"IQ_BUILDINGS", $C93)</t>
        </r>
      </text>
    </comment>
    <comment ref="DR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"IQ_MACHINERY", $C93)</t>
        </r>
      </text>
    </comment>
    <comment ref="DS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"IQ_CIP", $C93)</t>
        </r>
      </text>
    </comment>
    <comment ref="DT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"IQ_FULL_TIME", $C93)</t>
        </r>
      </text>
    </comment>
    <comment ref="DU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"IQ_PART_TIME", $C93)</t>
        </r>
      </text>
    </comment>
    <comment ref="DW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"IQ_NI_CF", $C93)</t>
        </r>
      </text>
    </comment>
    <comment ref="DX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"IQ_DA_SUPPL_CF", $C93)</t>
        </r>
      </text>
    </comment>
    <comment ref="DY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"IQ_GW_INTAN_AMORT_CF", $C93)</t>
        </r>
      </text>
    </comment>
    <comment ref="DZ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"IQ_DA_CF", $C93)</t>
        </r>
      </text>
    </comment>
    <comment ref="EA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"IQ_MINORITY_INTEREST_CF", $C93)</t>
        </r>
      </text>
    </comment>
    <comment ref="EB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"IQ_GAIN_ASSETS_CF", $C93)</t>
        </r>
      </text>
    </comment>
    <comment ref="EC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"IQ_GAIN_INVEST_CF", $C93)</t>
        </r>
      </text>
    </comment>
    <comment ref="ED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"IQ_ASSET_WRITEDOWN_CF", $C93)</t>
        </r>
      </text>
    </comment>
    <comment ref="EE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"IQ_INC_EQUITY_CF", $C93)</t>
        </r>
      </text>
    </comment>
    <comment ref="EF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"IQ_PROV_BAD_DEBTS_CF", $C93)</t>
        </r>
      </text>
    </comment>
    <comment ref="EG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"IQ_OTHER_OPER_ACT", $C93)</t>
        </r>
      </text>
    </comment>
    <comment ref="EH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"IQ_CHANGE_AR", $C93)</t>
        </r>
      </text>
    </comment>
    <comment ref="EI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"IQ_CHANGE_INVENTORY", $C93)</t>
        </r>
      </text>
    </comment>
    <comment ref="EJ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"IQ_CHANGE_AP", $C93)</t>
        </r>
      </text>
    </comment>
    <comment ref="EK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"IQ_CHANGE_OTHER_NET_OPER_ASSETS", $C93)</t>
        </r>
      </text>
    </comment>
    <comment ref="EL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"IQ_CASH_OPER", $C93)</t>
        </r>
      </text>
    </comment>
    <comment ref="EM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"IQ_CAPEX", $C93)</t>
        </r>
      </text>
    </comment>
    <comment ref="EN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"IQ_SALE_PPE_CF", $C93)</t>
        </r>
      </text>
    </comment>
    <comment ref="EO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"IQ_CASH_ACQUIRE_CF", $C93)</t>
        </r>
      </text>
    </comment>
    <comment ref="EP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"IQ_DIVEST_CF", $C93)</t>
        </r>
      </text>
    </comment>
    <comment ref="EQ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"IQ_SALE_INTAN_CF", $C93)</t>
        </r>
      </text>
    </comment>
    <comment ref="ER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"IQ_INVEST_SECURITY_CF", $C93)</t>
        </r>
      </text>
    </comment>
    <comment ref="ES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"IQ_INVEST_LOANS_CF", $C93)</t>
        </r>
      </text>
    </comment>
    <comment ref="ET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"IQ_OTHER_INVEST_ACT_SUPPL", $C93)</t>
        </r>
      </text>
    </comment>
    <comment ref="EU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"IQ_CASH_INVEST", $C93)</t>
        </r>
      </text>
    </comment>
    <comment ref="EV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"IQ_ST_DEBT_ISSUED", $C93)</t>
        </r>
      </text>
    </comment>
    <comment ref="EW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"IQ_LT_DEBT_ISSUED", $C93)</t>
        </r>
      </text>
    </comment>
    <comment ref="EX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"IQ_TOTAL_DEBT_ISSUED", $C93)</t>
        </r>
      </text>
    </comment>
    <comment ref="EY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"IQ_ST_DEBT_REPAID", $C93)</t>
        </r>
      </text>
    </comment>
    <comment ref="EZ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"IQ_LT_DEBT_REPAID", $C93)</t>
        </r>
      </text>
    </comment>
    <comment ref="FA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"IQ_TOTAL_DEBT_REPAID", $C93)</t>
        </r>
      </text>
    </comment>
    <comment ref="FB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"IQ_COMMON_ISSUED", $C93)</t>
        </r>
      </text>
    </comment>
    <comment ref="FC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"IQ_COMMON_REP", $C93)</t>
        </r>
      </text>
    </comment>
    <comment ref="FD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"IQ_COMMON_DIV_CF", $C93)</t>
        </r>
      </text>
    </comment>
    <comment ref="FE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"IQ_COMMON_PREF_DIV_CF", $C93)</t>
        </r>
      </text>
    </comment>
    <comment ref="FF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"IQ_TOTAL_DIV_PAID_CF", $C93)</t>
        </r>
      </text>
    </comment>
    <comment ref="FG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"IQ_SPECIAL_DIV_CF", $C93)</t>
        </r>
      </text>
    </comment>
    <comment ref="FH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"IQ_OTHER_FINANCE_ACT_SUPPL", $C93)</t>
        </r>
      </text>
    </comment>
    <comment ref="FI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"IQ_CASH_FINAN", $C93)</t>
        </r>
      </text>
    </comment>
    <comment ref="FJ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"IQ_FX", $C93)</t>
        </r>
      </text>
    </comment>
    <comment ref="FK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"IQ_NET_CHANGE", $C93)</t>
        </r>
      </text>
    </comment>
    <comment ref="FM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"IQ_CASH_INTEREST", $C93)</t>
        </r>
      </text>
    </comment>
    <comment ref="FN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"IQ_CASH_TAXES", $C93)</t>
        </r>
      </text>
    </comment>
    <comment ref="FO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"IQ_LEVERED_FCF", $C93)</t>
        </r>
      </text>
    </comment>
    <comment ref="FP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"IQ_UNLEVERED_FCF", $C93)</t>
        </r>
      </text>
    </comment>
    <comment ref="FQ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"IQ_CHANGE_NET_WORKING_CAPITAL", $C93)</t>
        </r>
      </text>
    </comment>
    <comment ref="FR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"IQ_NET_DEBT_ISSUED", $C93)</t>
        </r>
      </text>
    </comment>
    <comment ref="FS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"IQ_FILING_CURRENCY", $C93)</t>
        </r>
      </text>
    </comment>
    <comment ref="FT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"IQ_PERIODDATE_IS", $C93)</t>
        </r>
      </text>
    </comment>
    <comment ref="FU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"IQ_PERIODLENGTH_IS", $C93)</t>
        </r>
      </text>
    </comment>
    <comment ref="FV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"IQ_MARKETCAP", $FT93)</t>
        </r>
      </text>
    </comment>
    <comment ref="FW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"IQ_CUSTOM_BETA", $FT93)</t>
        </r>
      </text>
    </comment>
    <comment ref="FX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"IQ_BETA_5YR", $FT93)</t>
        </r>
      </text>
    </comment>
    <comment ref="FY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"IQ_BETA_2YR", $FT93)</t>
        </r>
      </text>
    </comment>
    <comment ref="FZ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"IQ_BETA_1YR", $FT93)</t>
        </r>
      </text>
    </comment>
    <comment ref="GC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=CIQ(B93, "IQ_CUSTOM_BETA", "-104W", FT93, , "^TOPIX", "JPY", "H")</t>
        </r>
      </text>
    </comment>
    <comment ref="GD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=CIQ(B93, "IQ_CUSTOM_BETA", "-104W", FT93, , "^N225", "JPY", "H")</t>
        </r>
      </text>
    </comment>
    <comment ref="E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"IQ_REV", $C94)</t>
        </r>
      </text>
    </comment>
    <comment ref="F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"IQ_OTHER_REV", $C94)</t>
        </r>
      </text>
    </comment>
    <comment ref="G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"IQ_TOTAL_REV", $C94)</t>
        </r>
      </text>
    </comment>
    <comment ref="H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"IQ_COGS", $C94)</t>
        </r>
      </text>
    </comment>
    <comment ref="I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"IQ_GP", $C94)</t>
        </r>
      </text>
    </comment>
    <comment ref="J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"IQ_SGA_SUPPL", $C94)</t>
        </r>
      </text>
    </comment>
    <comment ref="K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"IQ_PROV_BAD_DEBTS", $C94)</t>
        </r>
      </text>
    </comment>
    <comment ref="L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"IQ_RD_EXP", $C94)</t>
        </r>
      </text>
    </comment>
    <comment ref="M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"IQ_DA_SUPPL", $C94)</t>
        </r>
      </text>
    </comment>
    <comment ref="N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"IQ_GW_INTAN_AMORT", $C94)</t>
        </r>
      </text>
    </comment>
    <comment ref="O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"IQ_OTHER_OPER", $C94)</t>
        </r>
      </text>
    </comment>
    <comment ref="P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"IQ_TOTAL_OTHER_OPER", $C94)</t>
        </r>
      </text>
    </comment>
    <comment ref="Q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"IQ_OPER_INC", $C94)</t>
        </r>
      </text>
    </comment>
    <comment ref="R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"IQ_INTEREST_EXP", $C94)</t>
        </r>
      </text>
    </comment>
    <comment ref="S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"IQ_INTEREST_INVEST_INC", $C94)</t>
        </r>
      </text>
    </comment>
    <comment ref="T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"IQ_NET_INTEREST_EXP", $C94)</t>
        </r>
      </text>
    </comment>
    <comment ref="U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"IQ_INC_EQUITY", $C94)</t>
        </r>
      </text>
    </comment>
    <comment ref="V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"IQ_CURRENCY_GAIN", $C94)</t>
        </r>
      </text>
    </comment>
    <comment ref="W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"IQ_OTHER_NON_OPER_EXP_SUPPL", $C94)</t>
        </r>
      </text>
    </comment>
    <comment ref="X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"IQ_EBT_EXCL", $C94)</t>
        </r>
      </text>
    </comment>
    <comment ref="Y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"IQ_IMPAIRMENT_GW", $C94)</t>
        </r>
      </text>
    </comment>
    <comment ref="Z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"IQ_GAIN_INVEST", $C94)</t>
        </r>
      </text>
    </comment>
    <comment ref="AA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"IQ_GAIN_ASSETS", $C94)</t>
        </r>
      </text>
    </comment>
    <comment ref="AB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"IQ_ASSET_WRITEDOWN", $C94)</t>
        </r>
      </text>
    </comment>
    <comment ref="AC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"IQ_OTHER_UNUSUAL_SUPPL", $C94)</t>
        </r>
      </text>
    </comment>
    <comment ref="AD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"IQ_EBT", $C94)</t>
        </r>
      </text>
    </comment>
    <comment ref="AE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"IQ_INC_TAX", $C94)</t>
        </r>
      </text>
    </comment>
    <comment ref="AF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"IQ_EARNING_CO", $C94)</t>
        </r>
      </text>
    </comment>
    <comment ref="AG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"IQ_DO", $C94)</t>
        </r>
      </text>
    </comment>
    <comment ref="AH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"IQ_EXTRA_ACC_ITEMS", $C94)</t>
        </r>
      </text>
    </comment>
    <comment ref="AI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"IQ_NI_COMPANY", $C94)</t>
        </r>
      </text>
    </comment>
    <comment ref="AJ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"IQ_MINORITY_INTEREST_IS", $C94)</t>
        </r>
      </text>
    </comment>
    <comment ref="AK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"IQ_NI", $C94)</t>
        </r>
      </text>
    </comment>
    <comment ref="AL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"IQ_PREF_DIV_OTHER", $C94)</t>
        </r>
      </text>
    </comment>
    <comment ref="AN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"IQ_BASIC_EPS_INCL", $C94)</t>
        </r>
      </text>
    </comment>
    <comment ref="AO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"IQ_BASIC_EPS_EXCL", $C94)</t>
        </r>
      </text>
    </comment>
    <comment ref="AP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"IQ_BASIC_WEIGHT", $C94)</t>
        </r>
      </text>
    </comment>
    <comment ref="AQ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"IQ_DILUT_EPS_INCL", $C94)</t>
        </r>
      </text>
    </comment>
    <comment ref="AR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"IQ_DILUT_EPS_EXCL", $C94)</t>
        </r>
      </text>
    </comment>
    <comment ref="AS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"IQ_DILUT_WEIGHT", $C94)</t>
        </r>
      </text>
    </comment>
    <comment ref="AT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"IQ_DIV_SHARE", $C94)</t>
        </r>
      </text>
    </comment>
    <comment ref="AU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=-CIQ($B94, "IQ_TOTAL_DIV_PAID_CF", $C94)/CIQ($B94, "IQ_NI", $C94)</t>
        </r>
      </text>
    </comment>
    <comment ref="AW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"IQ_EBITDA", $C94)</t>
        </r>
      </text>
    </comment>
    <comment ref="AX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"IQ_EBITA", $C94)</t>
        </r>
      </text>
    </comment>
    <comment ref="AY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"IQ_EBIT", $C94)</t>
        </r>
      </text>
    </comment>
    <comment ref="AZ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"IQ_EFFECT_TAX_RATE", $C94)/100</t>
        </r>
      </text>
    </comment>
    <comment ref="BA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"IQ_PERIODDATE_IS", $C94)</t>
        </r>
      </text>
    </comment>
    <comment ref="BC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"IQ_ADVERTISING", $C94)</t>
        </r>
      </text>
    </comment>
    <comment ref="BD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"IQ_SALES_MARKETING", $C94)</t>
        </r>
      </text>
    </comment>
    <comment ref="BE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"IQ_GA_EXP", $C94)</t>
        </r>
      </text>
    </comment>
    <comment ref="BF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"IQ_RD_EXP_FN", $C94)</t>
        </r>
      </text>
    </comment>
    <comment ref="BG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"IQ_NET_RENTAL_EXP", $C94)</t>
        </r>
      </text>
    </comment>
    <comment ref="BH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"IQ_IMPUT_OPER_LEASE_INT_EXP", $C94)</t>
        </r>
      </text>
    </comment>
    <comment ref="BI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"IQ_IMPUT_OPER_LEASE_DEPR", $C94)</t>
        </r>
      </text>
    </comment>
    <comment ref="BL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"IQ_CASH_EQUIV", $C94)</t>
        </r>
      </text>
    </comment>
    <comment ref="BM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"IQ_ST_INVEST", $C94)</t>
        </r>
      </text>
    </comment>
    <comment ref="BN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"IQ_CASH_ST_INVEST", $C94)</t>
        </r>
      </text>
    </comment>
    <comment ref="BO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"IQ_AR", $C94)</t>
        </r>
      </text>
    </comment>
    <comment ref="BP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"IQ_TOTAL_RECEIV", $C94)</t>
        </r>
      </text>
    </comment>
    <comment ref="BQ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"IQ_INVENTORY", $C94)</t>
        </r>
      </text>
    </comment>
    <comment ref="BR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"IQ_DEF_TAX_ASSETS_CURRENT", $C94)</t>
        </r>
      </text>
    </comment>
    <comment ref="BS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"IQ_OTHER_CA_SUPPL", $C94)</t>
        </r>
      </text>
    </comment>
    <comment ref="BT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"IQ_TOTAL_CA", $C94)</t>
        </r>
      </text>
    </comment>
    <comment ref="BU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"IQ_GPPE", $C94)</t>
        </r>
      </text>
    </comment>
    <comment ref="BV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"IQ_AD", $C94)</t>
        </r>
      </text>
    </comment>
    <comment ref="BW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"IQ_NPPE", $C94)</t>
        </r>
      </text>
    </comment>
    <comment ref="BX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"IQ_LT_INVEST", $C94)</t>
        </r>
      </text>
    </comment>
    <comment ref="BY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"IQ_GW", $C94)</t>
        </r>
      </text>
    </comment>
    <comment ref="BZ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"IQ_OTHER_INTAN", $C94)</t>
        </r>
      </text>
    </comment>
    <comment ref="CA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"IQ_LOANS_RECEIV_LT", $C94)</t>
        </r>
      </text>
    </comment>
    <comment ref="CB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"IQ_DEF_TAX_ASSETS_LT", $C94)</t>
        </r>
      </text>
    </comment>
    <comment ref="CC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"IQ_OTHER_LT_ASSETS", $C94)</t>
        </r>
      </text>
    </comment>
    <comment ref="CD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"IQ_TOTAL_ASSETS", $C94)</t>
        </r>
      </text>
    </comment>
    <comment ref="CF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"IQ_AP", $C94)</t>
        </r>
      </text>
    </comment>
    <comment ref="CG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"IQ_AE", $C94)</t>
        </r>
      </text>
    </comment>
    <comment ref="CH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"IQ_ST_DEBT", $C94)</t>
        </r>
      </text>
    </comment>
    <comment ref="CI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"IQ_CURRENT_PORT_DEBT", $C94)</t>
        </r>
      </text>
    </comment>
    <comment ref="CJ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"IQ_CURRENT_PORT_LEASES", $C94)</t>
        </r>
      </text>
    </comment>
    <comment ref="CK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"IQ_INC_TAX_PAY_CURRENT", $C94)</t>
        </r>
      </text>
    </comment>
    <comment ref="CL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"IQ_OTHER_CL_SUPPL", $C94)</t>
        </r>
      </text>
    </comment>
    <comment ref="CM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"IQ_TOTAL_CL", $C94)</t>
        </r>
      </text>
    </comment>
    <comment ref="CN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"IQ_LT_DEBT", $C94)</t>
        </r>
      </text>
    </comment>
    <comment ref="CO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"IQ_CAPITAL_LEASES", $C94)</t>
        </r>
      </text>
    </comment>
    <comment ref="CP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"IQ_PENSION", $C94)</t>
        </r>
      </text>
    </comment>
    <comment ref="CQ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"IQ_DEF_TAX_LIAB_LT", $C94)</t>
        </r>
      </text>
    </comment>
    <comment ref="CR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"IQ_OTHER_LIAB_LT", $C94)</t>
        </r>
      </text>
    </comment>
    <comment ref="CS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"IQ_TOTAL_LIAB", $C94)</t>
        </r>
      </text>
    </comment>
    <comment ref="CT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"IQ_COMMON", $C94)</t>
        </r>
      </text>
    </comment>
    <comment ref="CU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"IQ_APIC", $C94)</t>
        </r>
      </text>
    </comment>
    <comment ref="CV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"IQ_RE", $C94)</t>
        </r>
      </text>
    </comment>
    <comment ref="CW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"IQ_TREASURY", $C94)</t>
        </r>
      </text>
    </comment>
    <comment ref="CX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"IQ_OTHER_EQUITY", $C94)</t>
        </r>
      </text>
    </comment>
    <comment ref="CY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"IQ_TOTAL_COMMON_EQUITY", $C94)</t>
        </r>
      </text>
    </comment>
    <comment ref="CZ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"IQ_MINORITY_INTEREST", $C94)</t>
        </r>
      </text>
    </comment>
    <comment ref="DA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"IQ_TOTAL_EQUITY", $C94)</t>
        </r>
      </text>
    </comment>
    <comment ref="DB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"IQ_TOTAL_LIAB_EQUITY", $C94)</t>
        </r>
      </text>
    </comment>
    <comment ref="DD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"IQ_TOTAL_OUTSTANDING_FILING_DATE", $C94)</t>
        </r>
      </text>
    </comment>
    <comment ref="DE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"IQ_TOTAL_OUTSTANDING_BS_DATE", $C94)</t>
        </r>
      </text>
    </comment>
    <comment ref="DF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"IQ_BV_SHARE", $C94)</t>
        </r>
      </text>
    </comment>
    <comment ref="DG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"IQ_TOTAL_DEBT", $C94)</t>
        </r>
      </text>
    </comment>
    <comment ref="DH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"IQ_NET_DEBT", $C94)</t>
        </r>
      </text>
    </comment>
    <comment ref="DI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"IQ_DEBT_EQUIV_NET_PBO", $C94)</t>
        </r>
      </text>
    </comment>
    <comment ref="DJ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"IQ_DEBT_EQUIV_OPER_LEASE", $C94)</t>
        </r>
      </text>
    </comment>
    <comment ref="DK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"IQ_MINORITY_INTEREST_TOTAL", $C94)</t>
        </r>
      </text>
    </comment>
    <comment ref="DL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"IQ_EQUITY_METHOD", $C94)</t>
        </r>
      </text>
    </comment>
    <comment ref="DM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"IQ_RAW_INV", $C94)</t>
        </r>
      </text>
    </comment>
    <comment ref="DN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"IQ_WIP_INV", $C94)</t>
        </r>
      </text>
    </comment>
    <comment ref="DO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"IQ_FINISHED_INV", $C94)</t>
        </r>
      </text>
    </comment>
    <comment ref="DP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"IQ_LAND", $C94)</t>
        </r>
      </text>
    </comment>
    <comment ref="DQ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"IQ_BUILDINGS", $C94)</t>
        </r>
      </text>
    </comment>
    <comment ref="DR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"IQ_MACHINERY", $C94)</t>
        </r>
      </text>
    </comment>
    <comment ref="DS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"IQ_CIP", $C94)</t>
        </r>
      </text>
    </comment>
    <comment ref="DT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"IQ_FULL_TIME", $C94)</t>
        </r>
      </text>
    </comment>
    <comment ref="DU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"IQ_PART_TIME", $C94)</t>
        </r>
      </text>
    </comment>
    <comment ref="DW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"IQ_NI_CF", $C94)</t>
        </r>
      </text>
    </comment>
    <comment ref="DX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"IQ_DA_SUPPL_CF", $C94)</t>
        </r>
      </text>
    </comment>
    <comment ref="DY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"IQ_GW_INTAN_AMORT_CF", $C94)</t>
        </r>
      </text>
    </comment>
    <comment ref="DZ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"IQ_DA_CF", $C94)</t>
        </r>
      </text>
    </comment>
    <comment ref="EA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"IQ_MINORITY_INTEREST_CF", $C94)</t>
        </r>
      </text>
    </comment>
    <comment ref="EB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"IQ_GAIN_ASSETS_CF", $C94)</t>
        </r>
      </text>
    </comment>
    <comment ref="EC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"IQ_GAIN_INVEST_CF", $C94)</t>
        </r>
      </text>
    </comment>
    <comment ref="ED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"IQ_ASSET_WRITEDOWN_CF", $C94)</t>
        </r>
      </text>
    </comment>
    <comment ref="EE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"IQ_INC_EQUITY_CF", $C94)</t>
        </r>
      </text>
    </comment>
    <comment ref="EF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"IQ_PROV_BAD_DEBTS_CF", $C94)</t>
        </r>
      </text>
    </comment>
    <comment ref="EG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"IQ_OTHER_OPER_ACT", $C94)</t>
        </r>
      </text>
    </comment>
    <comment ref="EH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"IQ_CHANGE_AR", $C94)</t>
        </r>
      </text>
    </comment>
    <comment ref="EI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"IQ_CHANGE_INVENTORY", $C94)</t>
        </r>
      </text>
    </comment>
    <comment ref="EJ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"IQ_CHANGE_AP", $C94)</t>
        </r>
      </text>
    </comment>
    <comment ref="EK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"IQ_CHANGE_OTHER_NET_OPER_ASSETS", $C94)</t>
        </r>
      </text>
    </comment>
    <comment ref="EL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"IQ_CASH_OPER", $C94)</t>
        </r>
      </text>
    </comment>
    <comment ref="EM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"IQ_CAPEX", $C94)</t>
        </r>
      </text>
    </comment>
    <comment ref="EN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"IQ_SALE_PPE_CF", $C94)</t>
        </r>
      </text>
    </comment>
    <comment ref="EO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"IQ_CASH_ACQUIRE_CF", $C94)</t>
        </r>
      </text>
    </comment>
    <comment ref="EP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"IQ_DIVEST_CF", $C94)</t>
        </r>
      </text>
    </comment>
    <comment ref="EQ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"IQ_SALE_INTAN_CF", $C94)</t>
        </r>
      </text>
    </comment>
    <comment ref="ER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"IQ_INVEST_SECURITY_CF", $C94)</t>
        </r>
      </text>
    </comment>
    <comment ref="ES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"IQ_INVEST_LOANS_CF", $C94)</t>
        </r>
      </text>
    </comment>
    <comment ref="ET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"IQ_OTHER_INVEST_ACT_SUPPL", $C94)</t>
        </r>
      </text>
    </comment>
    <comment ref="EU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"IQ_CASH_INVEST", $C94)</t>
        </r>
      </text>
    </comment>
    <comment ref="EV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"IQ_ST_DEBT_ISSUED", $C94)</t>
        </r>
      </text>
    </comment>
    <comment ref="EW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"IQ_LT_DEBT_ISSUED", $C94)</t>
        </r>
      </text>
    </comment>
    <comment ref="EX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"IQ_TOTAL_DEBT_ISSUED", $C94)</t>
        </r>
      </text>
    </comment>
    <comment ref="EY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"IQ_ST_DEBT_REPAID", $C94)</t>
        </r>
      </text>
    </comment>
    <comment ref="EZ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"IQ_LT_DEBT_REPAID", $C94)</t>
        </r>
      </text>
    </comment>
    <comment ref="FA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"IQ_TOTAL_DEBT_REPAID", $C94)</t>
        </r>
      </text>
    </comment>
    <comment ref="FB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"IQ_COMMON_ISSUED", $C94)</t>
        </r>
      </text>
    </comment>
    <comment ref="FC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"IQ_COMMON_REP", $C94)</t>
        </r>
      </text>
    </comment>
    <comment ref="FD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"IQ_COMMON_DIV_CF", $C94)</t>
        </r>
      </text>
    </comment>
    <comment ref="FE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"IQ_COMMON_PREF_DIV_CF", $C94)</t>
        </r>
      </text>
    </comment>
    <comment ref="FF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"IQ_TOTAL_DIV_PAID_CF", $C94)</t>
        </r>
      </text>
    </comment>
    <comment ref="FG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"IQ_SPECIAL_DIV_CF", $C94)</t>
        </r>
      </text>
    </comment>
    <comment ref="FH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"IQ_OTHER_FINANCE_ACT_SUPPL", $C94)</t>
        </r>
      </text>
    </comment>
    <comment ref="FI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"IQ_CASH_FINAN", $C94)</t>
        </r>
      </text>
    </comment>
    <comment ref="FJ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"IQ_FX", $C94)</t>
        </r>
      </text>
    </comment>
    <comment ref="FK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"IQ_NET_CHANGE", $C94)</t>
        </r>
      </text>
    </comment>
    <comment ref="FM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"IQ_CASH_INTEREST", $C94)</t>
        </r>
      </text>
    </comment>
    <comment ref="FN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"IQ_CASH_TAXES", $C94)</t>
        </r>
      </text>
    </comment>
    <comment ref="FO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"IQ_LEVERED_FCF", $C94)</t>
        </r>
      </text>
    </comment>
    <comment ref="FP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"IQ_UNLEVERED_FCF", $C94)</t>
        </r>
      </text>
    </comment>
    <comment ref="FQ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"IQ_CHANGE_NET_WORKING_CAPITAL", $C94)</t>
        </r>
      </text>
    </comment>
    <comment ref="FR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"IQ_NET_DEBT_ISSUED", $C94)</t>
        </r>
      </text>
    </comment>
    <comment ref="FS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"IQ_FILING_CURRENCY", $C94)</t>
        </r>
      </text>
    </comment>
    <comment ref="FT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"IQ_PERIODDATE_IS", $C94)</t>
        </r>
      </text>
    </comment>
    <comment ref="FU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"IQ_PERIODLENGTH_IS", $C94)</t>
        </r>
      </text>
    </comment>
    <comment ref="FV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"IQ_MARKETCAP", $FT94)</t>
        </r>
      </text>
    </comment>
    <comment ref="FW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"IQ_CUSTOM_BETA", $FT94)</t>
        </r>
      </text>
    </comment>
    <comment ref="FX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"IQ_BETA_5YR", $FT94)</t>
        </r>
      </text>
    </comment>
    <comment ref="FY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"IQ_BETA_2YR", $FT94)</t>
        </r>
      </text>
    </comment>
    <comment ref="FZ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"IQ_BETA_1YR", $FT94)</t>
        </r>
      </text>
    </comment>
    <comment ref="GC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=CIQ(B94, "IQ_CUSTOM_BETA", "-104W", FT94, , "^TOPIX", "JPY", "H")</t>
        </r>
      </text>
    </comment>
    <comment ref="GD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=CIQ(B94, "IQ_CUSTOM_BETA", "-104W", FT94, , "^N225", "JPY", "H")</t>
        </r>
      </text>
    </comment>
    <comment ref="E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"IQ_REV", $C95)</t>
        </r>
      </text>
    </comment>
    <comment ref="F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"IQ_OTHER_REV", $C95)</t>
        </r>
      </text>
    </comment>
    <comment ref="G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"IQ_TOTAL_REV", $C95)</t>
        </r>
      </text>
    </comment>
    <comment ref="H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"IQ_COGS", $C95)</t>
        </r>
      </text>
    </comment>
    <comment ref="I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"IQ_GP", $C95)</t>
        </r>
      </text>
    </comment>
    <comment ref="J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"IQ_SGA_SUPPL", $C95)</t>
        </r>
      </text>
    </comment>
    <comment ref="K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"IQ_PROV_BAD_DEBTS", $C95)</t>
        </r>
      </text>
    </comment>
    <comment ref="L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"IQ_RD_EXP", $C95)</t>
        </r>
      </text>
    </comment>
    <comment ref="M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"IQ_DA_SUPPL", $C95)</t>
        </r>
      </text>
    </comment>
    <comment ref="N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"IQ_GW_INTAN_AMORT", $C95)</t>
        </r>
      </text>
    </comment>
    <comment ref="O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"IQ_OTHER_OPER", $C95)</t>
        </r>
      </text>
    </comment>
    <comment ref="P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"IQ_TOTAL_OTHER_OPER", $C95)</t>
        </r>
      </text>
    </comment>
    <comment ref="Q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"IQ_OPER_INC", $C95)</t>
        </r>
      </text>
    </comment>
    <comment ref="R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"IQ_INTEREST_EXP", $C95)</t>
        </r>
      </text>
    </comment>
    <comment ref="S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"IQ_INTEREST_INVEST_INC", $C95)</t>
        </r>
      </text>
    </comment>
    <comment ref="T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"IQ_NET_INTEREST_EXP", $C95)</t>
        </r>
      </text>
    </comment>
    <comment ref="U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"IQ_INC_EQUITY", $C95)</t>
        </r>
      </text>
    </comment>
    <comment ref="V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"IQ_CURRENCY_GAIN", $C95)</t>
        </r>
      </text>
    </comment>
    <comment ref="W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"IQ_OTHER_NON_OPER_EXP_SUPPL", $C95)</t>
        </r>
      </text>
    </comment>
    <comment ref="X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"IQ_EBT_EXCL", $C95)</t>
        </r>
      </text>
    </comment>
    <comment ref="Y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"IQ_IMPAIRMENT_GW", $C95)</t>
        </r>
      </text>
    </comment>
    <comment ref="Z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"IQ_GAIN_INVEST", $C95)</t>
        </r>
      </text>
    </comment>
    <comment ref="AA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"IQ_GAIN_ASSETS", $C95)</t>
        </r>
      </text>
    </comment>
    <comment ref="AB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"IQ_ASSET_WRITEDOWN", $C95)</t>
        </r>
      </text>
    </comment>
    <comment ref="AC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"IQ_OTHER_UNUSUAL_SUPPL", $C95)</t>
        </r>
      </text>
    </comment>
    <comment ref="AD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"IQ_EBT", $C95)</t>
        </r>
      </text>
    </comment>
    <comment ref="AE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"IQ_INC_TAX", $C95)</t>
        </r>
      </text>
    </comment>
    <comment ref="AF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"IQ_EARNING_CO", $C95)</t>
        </r>
      </text>
    </comment>
    <comment ref="AG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"IQ_DO", $C95)</t>
        </r>
      </text>
    </comment>
    <comment ref="AH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"IQ_EXTRA_ACC_ITEMS", $C95)</t>
        </r>
      </text>
    </comment>
    <comment ref="AI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"IQ_NI_COMPANY", $C95)</t>
        </r>
      </text>
    </comment>
    <comment ref="AJ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"IQ_MINORITY_INTEREST_IS", $C95)</t>
        </r>
      </text>
    </comment>
    <comment ref="AK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"IQ_NI", $C95)</t>
        </r>
      </text>
    </comment>
    <comment ref="AL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"IQ_PREF_DIV_OTHER", $C95)</t>
        </r>
      </text>
    </comment>
    <comment ref="AN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"IQ_BASIC_EPS_INCL", $C95)</t>
        </r>
      </text>
    </comment>
    <comment ref="AO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"IQ_BASIC_EPS_EXCL", $C95)</t>
        </r>
      </text>
    </comment>
    <comment ref="AP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"IQ_BASIC_WEIGHT", $C95)</t>
        </r>
      </text>
    </comment>
    <comment ref="AQ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"IQ_DILUT_EPS_INCL", $C95)</t>
        </r>
      </text>
    </comment>
    <comment ref="AR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"IQ_DILUT_EPS_EXCL", $C95)</t>
        </r>
      </text>
    </comment>
    <comment ref="AS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"IQ_DILUT_WEIGHT", $C95)</t>
        </r>
      </text>
    </comment>
    <comment ref="AT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"IQ_DIV_SHARE", $C95)</t>
        </r>
      </text>
    </comment>
    <comment ref="AU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=-CIQ($B95, "IQ_TOTAL_DIV_PAID_CF", $C95)/CIQ($B95, "IQ_NI", $C95)</t>
        </r>
      </text>
    </comment>
    <comment ref="AW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"IQ_EBITDA", $C95)</t>
        </r>
      </text>
    </comment>
    <comment ref="AX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"IQ_EBITA", $C95)</t>
        </r>
      </text>
    </comment>
    <comment ref="AY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"IQ_EBIT", $C95)</t>
        </r>
      </text>
    </comment>
    <comment ref="AZ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"IQ_EFFECT_TAX_RATE", $C95)/100</t>
        </r>
      </text>
    </comment>
    <comment ref="BA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"IQ_PERIODDATE_IS", $C95)</t>
        </r>
      </text>
    </comment>
    <comment ref="BC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"IQ_ADVERTISING", $C95)</t>
        </r>
      </text>
    </comment>
    <comment ref="BD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"IQ_SALES_MARKETING", $C95)</t>
        </r>
      </text>
    </comment>
    <comment ref="BE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"IQ_GA_EXP", $C95)</t>
        </r>
      </text>
    </comment>
    <comment ref="BF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"IQ_RD_EXP_FN", $C95)</t>
        </r>
      </text>
    </comment>
    <comment ref="BG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"IQ_NET_RENTAL_EXP", $C95)</t>
        </r>
      </text>
    </comment>
    <comment ref="BH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"IQ_IMPUT_OPER_LEASE_INT_EXP", $C95)</t>
        </r>
      </text>
    </comment>
    <comment ref="BI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"IQ_IMPUT_OPER_LEASE_DEPR", $C95)</t>
        </r>
      </text>
    </comment>
    <comment ref="BL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"IQ_CASH_EQUIV", $C95)</t>
        </r>
      </text>
    </comment>
    <comment ref="BM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"IQ_ST_INVEST", $C95)</t>
        </r>
      </text>
    </comment>
    <comment ref="BN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"IQ_CASH_ST_INVEST", $C95)</t>
        </r>
      </text>
    </comment>
    <comment ref="BO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"IQ_AR", $C95)</t>
        </r>
      </text>
    </comment>
    <comment ref="BP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"IQ_TOTAL_RECEIV", $C95)</t>
        </r>
      </text>
    </comment>
    <comment ref="BQ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"IQ_INVENTORY", $C95)</t>
        </r>
      </text>
    </comment>
    <comment ref="BR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"IQ_DEF_TAX_ASSETS_CURRENT", $C95)</t>
        </r>
      </text>
    </comment>
    <comment ref="BS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"IQ_OTHER_CA_SUPPL", $C95)</t>
        </r>
      </text>
    </comment>
    <comment ref="BT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"IQ_TOTAL_CA", $C95)</t>
        </r>
      </text>
    </comment>
    <comment ref="BU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"IQ_GPPE", $C95)</t>
        </r>
      </text>
    </comment>
    <comment ref="BV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"IQ_AD", $C95)</t>
        </r>
      </text>
    </comment>
    <comment ref="BW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"IQ_NPPE", $C95)</t>
        </r>
      </text>
    </comment>
    <comment ref="BX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"IQ_LT_INVEST", $C95)</t>
        </r>
      </text>
    </comment>
    <comment ref="BY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"IQ_GW", $C95)</t>
        </r>
      </text>
    </comment>
    <comment ref="BZ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"IQ_OTHER_INTAN", $C95)</t>
        </r>
      </text>
    </comment>
    <comment ref="CA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"IQ_LOANS_RECEIV_LT", $C95)</t>
        </r>
      </text>
    </comment>
    <comment ref="CB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"IQ_DEF_TAX_ASSETS_LT", $C95)</t>
        </r>
      </text>
    </comment>
    <comment ref="CC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"IQ_OTHER_LT_ASSETS", $C95)</t>
        </r>
      </text>
    </comment>
    <comment ref="CD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"IQ_TOTAL_ASSETS", $C95)</t>
        </r>
      </text>
    </comment>
    <comment ref="CF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"IQ_AP", $C95)</t>
        </r>
      </text>
    </comment>
    <comment ref="CG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"IQ_AE", $C95)</t>
        </r>
      </text>
    </comment>
    <comment ref="CH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"IQ_ST_DEBT", $C95)</t>
        </r>
      </text>
    </comment>
    <comment ref="CI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"IQ_CURRENT_PORT_DEBT", $C95)</t>
        </r>
      </text>
    </comment>
    <comment ref="CJ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"IQ_CURRENT_PORT_LEASES", $C95)</t>
        </r>
      </text>
    </comment>
    <comment ref="CK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"IQ_INC_TAX_PAY_CURRENT", $C95)</t>
        </r>
      </text>
    </comment>
    <comment ref="CL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"IQ_OTHER_CL_SUPPL", $C95)</t>
        </r>
      </text>
    </comment>
    <comment ref="CM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"IQ_TOTAL_CL", $C95)</t>
        </r>
      </text>
    </comment>
    <comment ref="CN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"IQ_LT_DEBT", $C95)</t>
        </r>
      </text>
    </comment>
    <comment ref="CO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"IQ_CAPITAL_LEASES", $C95)</t>
        </r>
      </text>
    </comment>
    <comment ref="CP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"IQ_PENSION", $C95)</t>
        </r>
      </text>
    </comment>
    <comment ref="CQ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"IQ_DEF_TAX_LIAB_LT", $C95)</t>
        </r>
      </text>
    </comment>
    <comment ref="CR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"IQ_OTHER_LIAB_LT", $C95)</t>
        </r>
      </text>
    </comment>
    <comment ref="CS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"IQ_TOTAL_LIAB", $C95)</t>
        </r>
      </text>
    </comment>
    <comment ref="CT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"IQ_COMMON", $C95)</t>
        </r>
      </text>
    </comment>
    <comment ref="CU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"IQ_APIC", $C95)</t>
        </r>
      </text>
    </comment>
    <comment ref="CV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"IQ_RE", $C95)</t>
        </r>
      </text>
    </comment>
    <comment ref="CW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"IQ_TREASURY", $C95)</t>
        </r>
      </text>
    </comment>
    <comment ref="CX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"IQ_OTHER_EQUITY", $C95)</t>
        </r>
      </text>
    </comment>
    <comment ref="CY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"IQ_TOTAL_COMMON_EQUITY", $C95)</t>
        </r>
      </text>
    </comment>
    <comment ref="CZ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"IQ_MINORITY_INTEREST", $C95)</t>
        </r>
      </text>
    </comment>
    <comment ref="DA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"IQ_TOTAL_EQUITY", $C95)</t>
        </r>
      </text>
    </comment>
    <comment ref="DB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"IQ_TOTAL_LIAB_EQUITY", $C95)</t>
        </r>
      </text>
    </comment>
    <comment ref="DD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"IQ_TOTAL_OUTSTANDING_FILING_DATE", $C95)</t>
        </r>
      </text>
    </comment>
    <comment ref="DE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"IQ_TOTAL_OUTSTANDING_BS_DATE", $C95)</t>
        </r>
      </text>
    </comment>
    <comment ref="DF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"IQ_BV_SHARE", $C95)</t>
        </r>
      </text>
    </comment>
    <comment ref="DG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"IQ_TOTAL_DEBT", $C95)</t>
        </r>
      </text>
    </comment>
    <comment ref="DH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"IQ_NET_DEBT", $C95)</t>
        </r>
      </text>
    </comment>
    <comment ref="DI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"IQ_DEBT_EQUIV_NET_PBO", $C95)</t>
        </r>
      </text>
    </comment>
    <comment ref="DJ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"IQ_DEBT_EQUIV_OPER_LEASE", $C95)</t>
        </r>
      </text>
    </comment>
    <comment ref="DK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"IQ_MINORITY_INTEREST_TOTAL", $C95)</t>
        </r>
      </text>
    </comment>
    <comment ref="DL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"IQ_EQUITY_METHOD", $C95)</t>
        </r>
      </text>
    </comment>
    <comment ref="DM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"IQ_RAW_INV", $C95)</t>
        </r>
      </text>
    </comment>
    <comment ref="DN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"IQ_WIP_INV", $C95)</t>
        </r>
      </text>
    </comment>
    <comment ref="DO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"IQ_FINISHED_INV", $C95)</t>
        </r>
      </text>
    </comment>
    <comment ref="DP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"IQ_LAND", $C95)</t>
        </r>
      </text>
    </comment>
    <comment ref="DQ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"IQ_BUILDINGS", $C95)</t>
        </r>
      </text>
    </comment>
    <comment ref="DR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"IQ_MACHINERY", $C95)</t>
        </r>
      </text>
    </comment>
    <comment ref="DS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"IQ_CIP", $C95)</t>
        </r>
      </text>
    </comment>
    <comment ref="DT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"IQ_FULL_TIME", $C95)</t>
        </r>
      </text>
    </comment>
    <comment ref="DU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"IQ_PART_TIME", $C95)</t>
        </r>
      </text>
    </comment>
    <comment ref="DW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"IQ_NI_CF", $C95)</t>
        </r>
      </text>
    </comment>
    <comment ref="DX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"IQ_DA_SUPPL_CF", $C95)</t>
        </r>
      </text>
    </comment>
    <comment ref="DY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"IQ_GW_INTAN_AMORT_CF", $C95)</t>
        </r>
      </text>
    </comment>
    <comment ref="DZ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"IQ_DA_CF", $C95)</t>
        </r>
      </text>
    </comment>
    <comment ref="EA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"IQ_MINORITY_INTEREST_CF", $C95)</t>
        </r>
      </text>
    </comment>
    <comment ref="EB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"IQ_GAIN_ASSETS_CF", $C95)</t>
        </r>
      </text>
    </comment>
    <comment ref="EC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"IQ_GAIN_INVEST_CF", $C95)</t>
        </r>
      </text>
    </comment>
    <comment ref="ED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"IQ_ASSET_WRITEDOWN_CF", $C95)</t>
        </r>
      </text>
    </comment>
    <comment ref="EE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"IQ_INC_EQUITY_CF", $C95)</t>
        </r>
      </text>
    </comment>
    <comment ref="EF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"IQ_PROV_BAD_DEBTS_CF", $C95)</t>
        </r>
      </text>
    </comment>
    <comment ref="EG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"IQ_OTHER_OPER_ACT", $C95)</t>
        </r>
      </text>
    </comment>
    <comment ref="EH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"IQ_CHANGE_AR", $C95)</t>
        </r>
      </text>
    </comment>
    <comment ref="EI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"IQ_CHANGE_INVENTORY", $C95)</t>
        </r>
      </text>
    </comment>
    <comment ref="EJ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"IQ_CHANGE_AP", $C95)</t>
        </r>
      </text>
    </comment>
    <comment ref="EK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"IQ_CHANGE_OTHER_NET_OPER_ASSETS", $C95)</t>
        </r>
      </text>
    </comment>
    <comment ref="EL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"IQ_CASH_OPER", $C95)</t>
        </r>
      </text>
    </comment>
    <comment ref="EM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"IQ_CAPEX", $C95)</t>
        </r>
      </text>
    </comment>
    <comment ref="EN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"IQ_SALE_PPE_CF", $C95)</t>
        </r>
      </text>
    </comment>
    <comment ref="EO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"IQ_CASH_ACQUIRE_CF", $C95)</t>
        </r>
      </text>
    </comment>
    <comment ref="EP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"IQ_DIVEST_CF", $C95)</t>
        </r>
      </text>
    </comment>
    <comment ref="EQ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"IQ_SALE_INTAN_CF", $C95)</t>
        </r>
      </text>
    </comment>
    <comment ref="ER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"IQ_INVEST_SECURITY_CF", $C95)</t>
        </r>
      </text>
    </comment>
    <comment ref="ES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"IQ_INVEST_LOANS_CF", $C95)</t>
        </r>
      </text>
    </comment>
    <comment ref="ET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"IQ_OTHER_INVEST_ACT_SUPPL", $C95)</t>
        </r>
      </text>
    </comment>
    <comment ref="EU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"IQ_CASH_INVEST", $C95)</t>
        </r>
      </text>
    </comment>
    <comment ref="EV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"IQ_ST_DEBT_ISSUED", $C95)</t>
        </r>
      </text>
    </comment>
    <comment ref="EW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"IQ_LT_DEBT_ISSUED", $C95)</t>
        </r>
      </text>
    </comment>
    <comment ref="EX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"IQ_TOTAL_DEBT_ISSUED", $C95)</t>
        </r>
      </text>
    </comment>
    <comment ref="EY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"IQ_ST_DEBT_REPAID", $C95)</t>
        </r>
      </text>
    </comment>
    <comment ref="EZ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"IQ_LT_DEBT_REPAID", $C95)</t>
        </r>
      </text>
    </comment>
    <comment ref="FA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"IQ_TOTAL_DEBT_REPAID", $C95)</t>
        </r>
      </text>
    </comment>
    <comment ref="FB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"IQ_COMMON_ISSUED", $C95)</t>
        </r>
      </text>
    </comment>
    <comment ref="FC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"IQ_COMMON_REP", $C95)</t>
        </r>
      </text>
    </comment>
    <comment ref="FD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"IQ_COMMON_DIV_CF", $C95)</t>
        </r>
      </text>
    </comment>
    <comment ref="FE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"IQ_COMMON_PREF_DIV_CF", $C95)</t>
        </r>
      </text>
    </comment>
    <comment ref="FF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"IQ_TOTAL_DIV_PAID_CF", $C95)</t>
        </r>
      </text>
    </comment>
    <comment ref="FG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"IQ_SPECIAL_DIV_CF", $C95)</t>
        </r>
      </text>
    </comment>
    <comment ref="FH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"IQ_OTHER_FINANCE_ACT_SUPPL", $C95)</t>
        </r>
      </text>
    </comment>
    <comment ref="FI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"IQ_CASH_FINAN", $C95)</t>
        </r>
      </text>
    </comment>
    <comment ref="FJ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"IQ_FX", $C95)</t>
        </r>
      </text>
    </comment>
    <comment ref="FK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"IQ_NET_CHANGE", $C95)</t>
        </r>
      </text>
    </comment>
    <comment ref="FM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"IQ_CASH_INTEREST", $C95)</t>
        </r>
      </text>
    </comment>
    <comment ref="FN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"IQ_CASH_TAXES", $C95)</t>
        </r>
      </text>
    </comment>
    <comment ref="FO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"IQ_LEVERED_FCF", $C95)</t>
        </r>
      </text>
    </comment>
    <comment ref="FP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"IQ_UNLEVERED_FCF", $C95)</t>
        </r>
      </text>
    </comment>
    <comment ref="FQ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"IQ_CHANGE_NET_WORKING_CAPITAL", $C95)</t>
        </r>
      </text>
    </comment>
    <comment ref="FR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"IQ_NET_DEBT_ISSUED", $C95)</t>
        </r>
      </text>
    </comment>
    <comment ref="FS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"IQ_FILING_CURRENCY", $C95)</t>
        </r>
      </text>
    </comment>
    <comment ref="FT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"IQ_PERIODDATE_IS", $C95)</t>
        </r>
      </text>
    </comment>
    <comment ref="FU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"IQ_PERIODLENGTH_IS", $C95)</t>
        </r>
      </text>
    </comment>
    <comment ref="FV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"IQ_MARKETCAP", $FT95)</t>
        </r>
      </text>
    </comment>
    <comment ref="FW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"IQ_CUSTOM_BETA", $FT95)</t>
        </r>
      </text>
    </comment>
    <comment ref="FX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"IQ_BETA_5YR", $FT95)</t>
        </r>
      </text>
    </comment>
    <comment ref="FY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"IQ_BETA_2YR", $FT95)</t>
        </r>
      </text>
    </comment>
    <comment ref="FZ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"IQ_BETA_1YR", $FT95)</t>
        </r>
      </text>
    </comment>
    <comment ref="GC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=CIQ(B95, "IQ_CUSTOM_BETA", "-104W", FT95, , "^TOPIX", "JPY", "H")</t>
        </r>
      </text>
    </comment>
    <comment ref="GD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=CIQ(B95, "IQ_CUSTOM_BETA", "-104W", FT95, , "^N225", "JPY", "H")</t>
        </r>
      </text>
    </comment>
    <comment ref="E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"IQ_REV", $C96)</t>
        </r>
      </text>
    </comment>
    <comment ref="F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"IQ_OTHER_REV", $C96)</t>
        </r>
      </text>
    </comment>
    <comment ref="G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"IQ_TOTAL_REV", $C96)</t>
        </r>
      </text>
    </comment>
    <comment ref="H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"IQ_COGS", $C96)</t>
        </r>
      </text>
    </comment>
    <comment ref="I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"IQ_GP", $C96)</t>
        </r>
      </text>
    </comment>
    <comment ref="J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"IQ_SGA_SUPPL", $C96)</t>
        </r>
      </text>
    </comment>
    <comment ref="K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"IQ_PROV_BAD_DEBTS", $C96)</t>
        </r>
      </text>
    </comment>
    <comment ref="L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"IQ_RD_EXP", $C96)</t>
        </r>
      </text>
    </comment>
    <comment ref="M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"IQ_DA_SUPPL", $C96)</t>
        </r>
      </text>
    </comment>
    <comment ref="N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"IQ_GW_INTAN_AMORT", $C96)</t>
        </r>
      </text>
    </comment>
    <comment ref="O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"IQ_OTHER_OPER", $C96)</t>
        </r>
      </text>
    </comment>
    <comment ref="P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"IQ_TOTAL_OTHER_OPER", $C96)</t>
        </r>
      </text>
    </comment>
    <comment ref="Q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"IQ_OPER_INC", $C96)</t>
        </r>
      </text>
    </comment>
    <comment ref="R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"IQ_INTEREST_EXP", $C96)</t>
        </r>
      </text>
    </comment>
    <comment ref="S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"IQ_INTEREST_INVEST_INC", $C96)</t>
        </r>
      </text>
    </comment>
    <comment ref="T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"IQ_NET_INTEREST_EXP", $C96)</t>
        </r>
      </text>
    </comment>
    <comment ref="U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"IQ_INC_EQUITY", $C96)</t>
        </r>
      </text>
    </comment>
    <comment ref="V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"IQ_CURRENCY_GAIN", $C96)</t>
        </r>
      </text>
    </comment>
    <comment ref="W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"IQ_OTHER_NON_OPER_EXP_SUPPL", $C96)</t>
        </r>
      </text>
    </comment>
    <comment ref="X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"IQ_EBT_EXCL", $C96)</t>
        </r>
      </text>
    </comment>
    <comment ref="Y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"IQ_IMPAIRMENT_GW", $C96)</t>
        </r>
      </text>
    </comment>
    <comment ref="Z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"IQ_GAIN_INVEST", $C96)</t>
        </r>
      </text>
    </comment>
    <comment ref="AA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"IQ_GAIN_ASSETS", $C96)</t>
        </r>
      </text>
    </comment>
    <comment ref="AB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"IQ_ASSET_WRITEDOWN", $C96)</t>
        </r>
      </text>
    </comment>
    <comment ref="AC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"IQ_OTHER_UNUSUAL_SUPPL", $C96)</t>
        </r>
      </text>
    </comment>
    <comment ref="AD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"IQ_EBT", $C96)</t>
        </r>
      </text>
    </comment>
    <comment ref="AE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"IQ_INC_TAX", $C96)</t>
        </r>
      </text>
    </comment>
    <comment ref="AF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"IQ_EARNING_CO", $C96)</t>
        </r>
      </text>
    </comment>
    <comment ref="AG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"IQ_DO", $C96)</t>
        </r>
      </text>
    </comment>
    <comment ref="AH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"IQ_EXTRA_ACC_ITEMS", $C96)</t>
        </r>
      </text>
    </comment>
    <comment ref="AI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"IQ_NI_COMPANY", $C96)</t>
        </r>
      </text>
    </comment>
    <comment ref="AJ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"IQ_MINORITY_INTEREST_IS", $C96)</t>
        </r>
      </text>
    </comment>
    <comment ref="AK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"IQ_NI", $C96)</t>
        </r>
      </text>
    </comment>
    <comment ref="AL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"IQ_PREF_DIV_OTHER", $C96)</t>
        </r>
      </text>
    </comment>
    <comment ref="AN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"IQ_BASIC_EPS_INCL", $C96)</t>
        </r>
      </text>
    </comment>
    <comment ref="AO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"IQ_BASIC_EPS_EXCL", $C96)</t>
        </r>
      </text>
    </comment>
    <comment ref="AP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"IQ_BASIC_WEIGHT", $C96)</t>
        </r>
      </text>
    </comment>
    <comment ref="AQ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"IQ_DILUT_EPS_INCL", $C96)</t>
        </r>
      </text>
    </comment>
    <comment ref="AR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"IQ_DILUT_EPS_EXCL", $C96)</t>
        </r>
      </text>
    </comment>
    <comment ref="AS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"IQ_DILUT_WEIGHT", $C96)</t>
        </r>
      </text>
    </comment>
    <comment ref="AT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"IQ_DIV_SHARE", $C96)</t>
        </r>
      </text>
    </comment>
    <comment ref="AU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=-CIQ($B96, "IQ_TOTAL_DIV_PAID_CF", $C96)/CIQ($B96, "IQ_NI", $C96)</t>
        </r>
      </text>
    </comment>
    <comment ref="AW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"IQ_EBITDA", $C96)</t>
        </r>
      </text>
    </comment>
    <comment ref="AX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"IQ_EBITA", $C96)</t>
        </r>
      </text>
    </comment>
    <comment ref="AY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"IQ_EBIT", $C96)</t>
        </r>
      </text>
    </comment>
    <comment ref="AZ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"IQ_EFFECT_TAX_RATE", $C96)/100</t>
        </r>
      </text>
    </comment>
    <comment ref="BA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"IQ_PERIODDATE_IS", $C96)</t>
        </r>
      </text>
    </comment>
    <comment ref="BC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"IQ_ADVERTISING", $C96)</t>
        </r>
      </text>
    </comment>
    <comment ref="BD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"IQ_SALES_MARKETING", $C96)</t>
        </r>
      </text>
    </comment>
    <comment ref="BE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"IQ_GA_EXP", $C96)</t>
        </r>
      </text>
    </comment>
    <comment ref="BF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"IQ_RD_EXP_FN", $C96)</t>
        </r>
      </text>
    </comment>
    <comment ref="BG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"IQ_NET_RENTAL_EXP", $C96)</t>
        </r>
      </text>
    </comment>
    <comment ref="BH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"IQ_IMPUT_OPER_LEASE_INT_EXP", $C96)</t>
        </r>
      </text>
    </comment>
    <comment ref="BI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"IQ_IMPUT_OPER_LEASE_DEPR", $C96)</t>
        </r>
      </text>
    </comment>
    <comment ref="BL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"IQ_CASH_EQUIV", $C96)</t>
        </r>
      </text>
    </comment>
    <comment ref="BM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"IQ_ST_INVEST", $C96)</t>
        </r>
      </text>
    </comment>
    <comment ref="BN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"IQ_CASH_ST_INVEST", $C96)</t>
        </r>
      </text>
    </comment>
    <comment ref="BO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"IQ_AR", $C96)</t>
        </r>
      </text>
    </comment>
    <comment ref="BP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"IQ_TOTAL_RECEIV", $C96)</t>
        </r>
      </text>
    </comment>
    <comment ref="BQ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"IQ_INVENTORY", $C96)</t>
        </r>
      </text>
    </comment>
    <comment ref="BR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"IQ_DEF_TAX_ASSETS_CURRENT", $C96)</t>
        </r>
      </text>
    </comment>
    <comment ref="BS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"IQ_OTHER_CA_SUPPL", $C96)</t>
        </r>
      </text>
    </comment>
    <comment ref="BT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"IQ_TOTAL_CA", $C96)</t>
        </r>
      </text>
    </comment>
    <comment ref="BU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"IQ_GPPE", $C96)</t>
        </r>
      </text>
    </comment>
    <comment ref="BV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"IQ_AD", $C96)</t>
        </r>
      </text>
    </comment>
    <comment ref="BW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"IQ_NPPE", $C96)</t>
        </r>
      </text>
    </comment>
    <comment ref="BX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"IQ_LT_INVEST", $C96)</t>
        </r>
      </text>
    </comment>
    <comment ref="BY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"IQ_GW", $C96)</t>
        </r>
      </text>
    </comment>
    <comment ref="BZ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"IQ_OTHER_INTAN", $C96)</t>
        </r>
      </text>
    </comment>
    <comment ref="CA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"IQ_LOANS_RECEIV_LT", $C96)</t>
        </r>
      </text>
    </comment>
    <comment ref="CB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"IQ_DEF_TAX_ASSETS_LT", $C96)</t>
        </r>
      </text>
    </comment>
    <comment ref="CC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"IQ_OTHER_LT_ASSETS", $C96)</t>
        </r>
      </text>
    </comment>
    <comment ref="CD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"IQ_TOTAL_ASSETS", $C96)</t>
        </r>
      </text>
    </comment>
    <comment ref="CF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"IQ_AP", $C96)</t>
        </r>
      </text>
    </comment>
    <comment ref="CG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"IQ_AE", $C96)</t>
        </r>
      </text>
    </comment>
    <comment ref="CH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"IQ_ST_DEBT", $C96)</t>
        </r>
      </text>
    </comment>
    <comment ref="CI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"IQ_CURRENT_PORT_DEBT", $C96)</t>
        </r>
      </text>
    </comment>
    <comment ref="CJ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"IQ_CURRENT_PORT_LEASES", $C96)</t>
        </r>
      </text>
    </comment>
    <comment ref="CK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"IQ_INC_TAX_PAY_CURRENT", $C96)</t>
        </r>
      </text>
    </comment>
    <comment ref="CL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"IQ_OTHER_CL_SUPPL", $C96)</t>
        </r>
      </text>
    </comment>
    <comment ref="CM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"IQ_TOTAL_CL", $C96)</t>
        </r>
      </text>
    </comment>
    <comment ref="CN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"IQ_LT_DEBT", $C96)</t>
        </r>
      </text>
    </comment>
    <comment ref="CO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"IQ_CAPITAL_LEASES", $C96)</t>
        </r>
      </text>
    </comment>
    <comment ref="CP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"IQ_PENSION", $C96)</t>
        </r>
      </text>
    </comment>
    <comment ref="CQ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"IQ_DEF_TAX_LIAB_LT", $C96)</t>
        </r>
      </text>
    </comment>
    <comment ref="CR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"IQ_OTHER_LIAB_LT", $C96)</t>
        </r>
      </text>
    </comment>
    <comment ref="CS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"IQ_TOTAL_LIAB", $C96)</t>
        </r>
      </text>
    </comment>
    <comment ref="CT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"IQ_COMMON", $C96)</t>
        </r>
      </text>
    </comment>
    <comment ref="CU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"IQ_APIC", $C96)</t>
        </r>
      </text>
    </comment>
    <comment ref="CV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"IQ_RE", $C96)</t>
        </r>
      </text>
    </comment>
    <comment ref="CW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"IQ_TREASURY", $C96)</t>
        </r>
      </text>
    </comment>
    <comment ref="CX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"IQ_OTHER_EQUITY", $C96)</t>
        </r>
      </text>
    </comment>
    <comment ref="CY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"IQ_TOTAL_COMMON_EQUITY", $C96)</t>
        </r>
      </text>
    </comment>
    <comment ref="CZ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"IQ_MINORITY_INTEREST", $C96)</t>
        </r>
      </text>
    </comment>
    <comment ref="DA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"IQ_TOTAL_EQUITY", $C96)</t>
        </r>
      </text>
    </comment>
    <comment ref="DB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"IQ_TOTAL_LIAB_EQUITY", $C96)</t>
        </r>
      </text>
    </comment>
    <comment ref="DD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"IQ_TOTAL_OUTSTANDING_FILING_DATE", $C96)</t>
        </r>
      </text>
    </comment>
    <comment ref="DE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"IQ_TOTAL_OUTSTANDING_BS_DATE", $C96)</t>
        </r>
      </text>
    </comment>
    <comment ref="DF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"IQ_BV_SHARE", $C96)</t>
        </r>
      </text>
    </comment>
    <comment ref="DG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"IQ_TOTAL_DEBT", $C96)</t>
        </r>
      </text>
    </comment>
    <comment ref="DH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"IQ_NET_DEBT", $C96)</t>
        </r>
      </text>
    </comment>
    <comment ref="DI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"IQ_DEBT_EQUIV_NET_PBO", $C96)</t>
        </r>
      </text>
    </comment>
    <comment ref="DJ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"IQ_DEBT_EQUIV_OPER_LEASE", $C96)</t>
        </r>
      </text>
    </comment>
    <comment ref="DK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"IQ_MINORITY_INTEREST_TOTAL", $C96)</t>
        </r>
      </text>
    </comment>
    <comment ref="DL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"IQ_EQUITY_METHOD", $C96)</t>
        </r>
      </text>
    </comment>
    <comment ref="DM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"IQ_RAW_INV", $C96)</t>
        </r>
      </text>
    </comment>
    <comment ref="DN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"IQ_WIP_INV", $C96)</t>
        </r>
      </text>
    </comment>
    <comment ref="DO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"IQ_FINISHED_INV", $C96)</t>
        </r>
      </text>
    </comment>
    <comment ref="DP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"IQ_LAND", $C96)</t>
        </r>
      </text>
    </comment>
    <comment ref="DQ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"IQ_BUILDINGS", $C96)</t>
        </r>
      </text>
    </comment>
    <comment ref="DR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"IQ_MACHINERY", $C96)</t>
        </r>
      </text>
    </comment>
    <comment ref="DS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"IQ_CIP", $C96)</t>
        </r>
      </text>
    </comment>
    <comment ref="DT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"IQ_FULL_TIME", $C96)</t>
        </r>
      </text>
    </comment>
    <comment ref="DU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"IQ_PART_TIME", $C96)</t>
        </r>
      </text>
    </comment>
    <comment ref="DW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"IQ_NI_CF", $C96)</t>
        </r>
      </text>
    </comment>
    <comment ref="DX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"IQ_DA_SUPPL_CF", $C96)</t>
        </r>
      </text>
    </comment>
    <comment ref="DY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"IQ_GW_INTAN_AMORT_CF", $C96)</t>
        </r>
      </text>
    </comment>
    <comment ref="DZ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"IQ_DA_CF", $C96)</t>
        </r>
      </text>
    </comment>
    <comment ref="EA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"IQ_MINORITY_INTEREST_CF", $C96)</t>
        </r>
      </text>
    </comment>
    <comment ref="EB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"IQ_GAIN_ASSETS_CF", $C96)</t>
        </r>
      </text>
    </comment>
    <comment ref="EC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"IQ_GAIN_INVEST_CF", $C96)</t>
        </r>
      </text>
    </comment>
    <comment ref="ED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"IQ_ASSET_WRITEDOWN_CF", $C96)</t>
        </r>
      </text>
    </comment>
    <comment ref="EE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"IQ_INC_EQUITY_CF", $C96)</t>
        </r>
      </text>
    </comment>
    <comment ref="EF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"IQ_PROV_BAD_DEBTS_CF", $C96)</t>
        </r>
      </text>
    </comment>
    <comment ref="EG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"IQ_OTHER_OPER_ACT", $C96)</t>
        </r>
      </text>
    </comment>
    <comment ref="EH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"IQ_CHANGE_AR", $C96)</t>
        </r>
      </text>
    </comment>
    <comment ref="EI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"IQ_CHANGE_INVENTORY", $C96)</t>
        </r>
      </text>
    </comment>
    <comment ref="EJ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"IQ_CHANGE_AP", $C96)</t>
        </r>
      </text>
    </comment>
    <comment ref="EK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"IQ_CHANGE_OTHER_NET_OPER_ASSETS", $C96)</t>
        </r>
      </text>
    </comment>
    <comment ref="EL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"IQ_CASH_OPER", $C96)</t>
        </r>
      </text>
    </comment>
    <comment ref="EM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"IQ_CAPEX", $C96)</t>
        </r>
      </text>
    </comment>
    <comment ref="EN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"IQ_SALE_PPE_CF", $C96)</t>
        </r>
      </text>
    </comment>
    <comment ref="EO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"IQ_CASH_ACQUIRE_CF", $C96)</t>
        </r>
      </text>
    </comment>
    <comment ref="EP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"IQ_DIVEST_CF", $C96)</t>
        </r>
      </text>
    </comment>
    <comment ref="EQ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"IQ_SALE_INTAN_CF", $C96)</t>
        </r>
      </text>
    </comment>
    <comment ref="ER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"IQ_INVEST_SECURITY_CF", $C96)</t>
        </r>
      </text>
    </comment>
    <comment ref="ES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"IQ_INVEST_LOANS_CF", $C96)</t>
        </r>
      </text>
    </comment>
    <comment ref="ET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"IQ_OTHER_INVEST_ACT_SUPPL", $C96)</t>
        </r>
      </text>
    </comment>
    <comment ref="EU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"IQ_CASH_INVEST", $C96)</t>
        </r>
      </text>
    </comment>
    <comment ref="EV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"IQ_ST_DEBT_ISSUED", $C96)</t>
        </r>
      </text>
    </comment>
    <comment ref="EW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"IQ_LT_DEBT_ISSUED", $C96)</t>
        </r>
      </text>
    </comment>
    <comment ref="EX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"IQ_TOTAL_DEBT_ISSUED", $C96)</t>
        </r>
      </text>
    </comment>
    <comment ref="EY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"IQ_ST_DEBT_REPAID", $C96)</t>
        </r>
      </text>
    </comment>
    <comment ref="EZ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"IQ_LT_DEBT_REPAID", $C96)</t>
        </r>
      </text>
    </comment>
    <comment ref="FA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"IQ_TOTAL_DEBT_REPAID", $C96)</t>
        </r>
      </text>
    </comment>
    <comment ref="FB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"IQ_COMMON_ISSUED", $C96)</t>
        </r>
      </text>
    </comment>
    <comment ref="FC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"IQ_COMMON_REP", $C96)</t>
        </r>
      </text>
    </comment>
    <comment ref="FD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"IQ_COMMON_DIV_CF", $C96)</t>
        </r>
      </text>
    </comment>
    <comment ref="FE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"IQ_COMMON_PREF_DIV_CF", $C96)</t>
        </r>
      </text>
    </comment>
    <comment ref="FF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"IQ_TOTAL_DIV_PAID_CF", $C96)</t>
        </r>
      </text>
    </comment>
    <comment ref="FG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"IQ_SPECIAL_DIV_CF", $C96)</t>
        </r>
      </text>
    </comment>
    <comment ref="FH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"IQ_OTHER_FINANCE_ACT_SUPPL", $C96)</t>
        </r>
      </text>
    </comment>
    <comment ref="FI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"IQ_CASH_FINAN", $C96)</t>
        </r>
      </text>
    </comment>
    <comment ref="FJ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"IQ_FX", $C96)</t>
        </r>
      </text>
    </comment>
    <comment ref="FK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"IQ_NET_CHANGE", $C96)</t>
        </r>
      </text>
    </comment>
    <comment ref="FM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"IQ_CASH_INTEREST", $C96)</t>
        </r>
      </text>
    </comment>
    <comment ref="FN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"IQ_CASH_TAXES", $C96)</t>
        </r>
      </text>
    </comment>
    <comment ref="FO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"IQ_LEVERED_FCF", $C96)</t>
        </r>
      </text>
    </comment>
    <comment ref="FP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"IQ_UNLEVERED_FCF", $C96)</t>
        </r>
      </text>
    </comment>
    <comment ref="FQ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"IQ_CHANGE_NET_WORKING_CAPITAL", $C96)</t>
        </r>
      </text>
    </comment>
    <comment ref="FR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"IQ_NET_DEBT_ISSUED", $C96)</t>
        </r>
      </text>
    </comment>
    <comment ref="FS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"IQ_FILING_CURRENCY", $C96)</t>
        </r>
      </text>
    </comment>
    <comment ref="FT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"IQ_PERIODDATE_IS", $C96)</t>
        </r>
      </text>
    </comment>
    <comment ref="FU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"IQ_PERIODLENGTH_IS", $C96)</t>
        </r>
      </text>
    </comment>
    <comment ref="FV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"IQ_MARKETCAP", $FT96)</t>
        </r>
      </text>
    </comment>
    <comment ref="FW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"IQ_CUSTOM_BETA", $FT96)</t>
        </r>
      </text>
    </comment>
    <comment ref="FX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"IQ_BETA_5YR", $FT96)</t>
        </r>
      </text>
    </comment>
    <comment ref="FY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"IQ_BETA_2YR", $FT96)</t>
        </r>
      </text>
    </comment>
    <comment ref="FZ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"IQ_BETA_1YR", $FT96)</t>
        </r>
      </text>
    </comment>
    <comment ref="GC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=CIQ(B96, "IQ_CUSTOM_BETA", "-104W", FT96, , "^TOPIX", "JPY", "H")</t>
        </r>
      </text>
    </comment>
    <comment ref="GD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=CIQ(B96, "IQ_CUSTOM_BETA", "-104W", FT96, , "^N225", "JPY", "H")</t>
        </r>
      </text>
    </comment>
    <comment ref="E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"IQ_REV", $C97)</t>
        </r>
      </text>
    </comment>
    <comment ref="F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"IQ_OTHER_REV", $C97)</t>
        </r>
      </text>
    </comment>
    <comment ref="G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"IQ_TOTAL_REV", $C97)</t>
        </r>
      </text>
    </comment>
    <comment ref="H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"IQ_COGS", $C97)</t>
        </r>
      </text>
    </comment>
    <comment ref="I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"IQ_GP", $C97)</t>
        </r>
      </text>
    </comment>
    <comment ref="J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"IQ_SGA_SUPPL", $C97)</t>
        </r>
      </text>
    </comment>
    <comment ref="K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"IQ_PROV_BAD_DEBTS", $C97)</t>
        </r>
      </text>
    </comment>
    <comment ref="L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"IQ_RD_EXP", $C97)</t>
        </r>
      </text>
    </comment>
    <comment ref="M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"IQ_DA_SUPPL", $C97)</t>
        </r>
      </text>
    </comment>
    <comment ref="N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"IQ_GW_INTAN_AMORT", $C97)</t>
        </r>
      </text>
    </comment>
    <comment ref="O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"IQ_OTHER_OPER", $C97)</t>
        </r>
      </text>
    </comment>
    <comment ref="P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"IQ_TOTAL_OTHER_OPER", $C97)</t>
        </r>
      </text>
    </comment>
    <comment ref="Q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"IQ_OPER_INC", $C97)</t>
        </r>
      </text>
    </comment>
    <comment ref="R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"IQ_INTEREST_EXP", $C97)</t>
        </r>
      </text>
    </comment>
    <comment ref="S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"IQ_INTEREST_INVEST_INC", $C97)</t>
        </r>
      </text>
    </comment>
    <comment ref="T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"IQ_NET_INTEREST_EXP", $C97)</t>
        </r>
      </text>
    </comment>
    <comment ref="U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"IQ_INC_EQUITY", $C97)</t>
        </r>
      </text>
    </comment>
    <comment ref="V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"IQ_CURRENCY_GAIN", $C97)</t>
        </r>
      </text>
    </comment>
    <comment ref="W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"IQ_OTHER_NON_OPER_EXP_SUPPL", $C97)</t>
        </r>
      </text>
    </comment>
    <comment ref="X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"IQ_EBT_EXCL", $C97)</t>
        </r>
      </text>
    </comment>
    <comment ref="Y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"IQ_IMPAIRMENT_GW", $C97)</t>
        </r>
      </text>
    </comment>
    <comment ref="Z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"IQ_GAIN_INVEST", $C97)</t>
        </r>
      </text>
    </comment>
    <comment ref="AA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"IQ_GAIN_ASSETS", $C97)</t>
        </r>
      </text>
    </comment>
    <comment ref="AB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"IQ_ASSET_WRITEDOWN", $C97)</t>
        </r>
      </text>
    </comment>
    <comment ref="AC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"IQ_OTHER_UNUSUAL_SUPPL", $C97)</t>
        </r>
      </text>
    </comment>
    <comment ref="AD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"IQ_EBT", $C97)</t>
        </r>
      </text>
    </comment>
    <comment ref="AE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"IQ_INC_TAX", $C97)</t>
        </r>
      </text>
    </comment>
    <comment ref="AF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"IQ_EARNING_CO", $C97)</t>
        </r>
      </text>
    </comment>
    <comment ref="AG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"IQ_DO", $C97)</t>
        </r>
      </text>
    </comment>
    <comment ref="AH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"IQ_EXTRA_ACC_ITEMS", $C97)</t>
        </r>
      </text>
    </comment>
    <comment ref="AI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"IQ_NI_COMPANY", $C97)</t>
        </r>
      </text>
    </comment>
    <comment ref="AJ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"IQ_MINORITY_INTEREST_IS", $C97)</t>
        </r>
      </text>
    </comment>
    <comment ref="AK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"IQ_NI", $C97)</t>
        </r>
      </text>
    </comment>
    <comment ref="AL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"IQ_PREF_DIV_OTHER", $C97)</t>
        </r>
      </text>
    </comment>
    <comment ref="AN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"IQ_BASIC_EPS_INCL", $C97)</t>
        </r>
      </text>
    </comment>
    <comment ref="AO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"IQ_BASIC_EPS_EXCL", $C97)</t>
        </r>
      </text>
    </comment>
    <comment ref="AP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"IQ_BASIC_WEIGHT", $C97)</t>
        </r>
      </text>
    </comment>
    <comment ref="AQ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"IQ_DILUT_EPS_INCL", $C97)</t>
        </r>
      </text>
    </comment>
    <comment ref="AR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"IQ_DILUT_EPS_EXCL", $C97)</t>
        </r>
      </text>
    </comment>
    <comment ref="AS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"IQ_DILUT_WEIGHT", $C97)</t>
        </r>
      </text>
    </comment>
    <comment ref="AT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"IQ_DIV_SHARE", $C97)</t>
        </r>
      </text>
    </comment>
    <comment ref="AU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=-CIQ($B97, "IQ_TOTAL_DIV_PAID_CF", $C97)/CIQ($B97, "IQ_NI", $C97)</t>
        </r>
      </text>
    </comment>
    <comment ref="AW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"IQ_EBITDA", $C97)</t>
        </r>
      </text>
    </comment>
    <comment ref="AX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"IQ_EBITA", $C97)</t>
        </r>
      </text>
    </comment>
    <comment ref="AY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"IQ_EBIT", $C97)</t>
        </r>
      </text>
    </comment>
    <comment ref="AZ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"IQ_EFFECT_TAX_RATE", $C97)/100</t>
        </r>
      </text>
    </comment>
    <comment ref="BA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"IQ_PERIODDATE_IS", $C97)</t>
        </r>
      </text>
    </comment>
    <comment ref="BC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"IQ_ADVERTISING", $C97)</t>
        </r>
      </text>
    </comment>
    <comment ref="BD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"IQ_SALES_MARKETING", $C97)</t>
        </r>
      </text>
    </comment>
    <comment ref="BE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"IQ_GA_EXP", $C97)</t>
        </r>
      </text>
    </comment>
    <comment ref="BF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"IQ_RD_EXP_FN", $C97)</t>
        </r>
      </text>
    </comment>
    <comment ref="BG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"IQ_NET_RENTAL_EXP", $C97)</t>
        </r>
      </text>
    </comment>
    <comment ref="BH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"IQ_IMPUT_OPER_LEASE_INT_EXP", $C97)</t>
        </r>
      </text>
    </comment>
    <comment ref="BI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"IQ_IMPUT_OPER_LEASE_DEPR", $C97)</t>
        </r>
      </text>
    </comment>
    <comment ref="BL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"IQ_CASH_EQUIV", $C97)</t>
        </r>
      </text>
    </comment>
    <comment ref="BM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"IQ_ST_INVEST", $C97)</t>
        </r>
      </text>
    </comment>
    <comment ref="BN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"IQ_CASH_ST_INVEST", $C97)</t>
        </r>
      </text>
    </comment>
    <comment ref="BO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"IQ_AR", $C97)</t>
        </r>
      </text>
    </comment>
    <comment ref="BP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"IQ_TOTAL_RECEIV", $C97)</t>
        </r>
      </text>
    </comment>
    <comment ref="BQ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"IQ_INVENTORY", $C97)</t>
        </r>
      </text>
    </comment>
    <comment ref="BR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"IQ_DEF_TAX_ASSETS_CURRENT", $C97)</t>
        </r>
      </text>
    </comment>
    <comment ref="BS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"IQ_OTHER_CA_SUPPL", $C97)</t>
        </r>
      </text>
    </comment>
    <comment ref="BT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"IQ_TOTAL_CA", $C97)</t>
        </r>
      </text>
    </comment>
    <comment ref="BU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"IQ_GPPE", $C97)</t>
        </r>
      </text>
    </comment>
    <comment ref="BV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"IQ_AD", $C97)</t>
        </r>
      </text>
    </comment>
    <comment ref="BW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"IQ_NPPE", $C97)</t>
        </r>
      </text>
    </comment>
    <comment ref="BX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"IQ_LT_INVEST", $C97)</t>
        </r>
      </text>
    </comment>
    <comment ref="BY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"IQ_GW", $C97)</t>
        </r>
      </text>
    </comment>
    <comment ref="BZ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"IQ_OTHER_INTAN", $C97)</t>
        </r>
      </text>
    </comment>
    <comment ref="CA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"IQ_LOANS_RECEIV_LT", $C97)</t>
        </r>
      </text>
    </comment>
    <comment ref="CB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"IQ_DEF_TAX_ASSETS_LT", $C97)</t>
        </r>
      </text>
    </comment>
    <comment ref="CC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"IQ_OTHER_LT_ASSETS", $C97)</t>
        </r>
      </text>
    </comment>
    <comment ref="CD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"IQ_TOTAL_ASSETS", $C97)</t>
        </r>
      </text>
    </comment>
    <comment ref="CF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"IQ_AP", $C97)</t>
        </r>
      </text>
    </comment>
    <comment ref="CG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"IQ_AE", $C97)</t>
        </r>
      </text>
    </comment>
    <comment ref="CH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"IQ_ST_DEBT", $C97)</t>
        </r>
      </text>
    </comment>
    <comment ref="CI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"IQ_CURRENT_PORT_DEBT", $C97)</t>
        </r>
      </text>
    </comment>
    <comment ref="CJ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"IQ_CURRENT_PORT_LEASES", $C97)</t>
        </r>
      </text>
    </comment>
    <comment ref="CK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"IQ_INC_TAX_PAY_CURRENT", $C97)</t>
        </r>
      </text>
    </comment>
    <comment ref="CL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"IQ_OTHER_CL_SUPPL", $C97)</t>
        </r>
      </text>
    </comment>
    <comment ref="CM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"IQ_TOTAL_CL", $C97)</t>
        </r>
      </text>
    </comment>
    <comment ref="CN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"IQ_LT_DEBT", $C97)</t>
        </r>
      </text>
    </comment>
    <comment ref="CO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"IQ_CAPITAL_LEASES", $C97)</t>
        </r>
      </text>
    </comment>
    <comment ref="CP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"IQ_PENSION", $C97)</t>
        </r>
      </text>
    </comment>
    <comment ref="CQ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"IQ_DEF_TAX_LIAB_LT", $C97)</t>
        </r>
      </text>
    </comment>
    <comment ref="CR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"IQ_OTHER_LIAB_LT", $C97)</t>
        </r>
      </text>
    </comment>
    <comment ref="CS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"IQ_TOTAL_LIAB", $C97)</t>
        </r>
      </text>
    </comment>
    <comment ref="CT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"IQ_COMMON", $C97)</t>
        </r>
      </text>
    </comment>
    <comment ref="CU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"IQ_APIC", $C97)</t>
        </r>
      </text>
    </comment>
    <comment ref="CV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"IQ_RE", $C97)</t>
        </r>
      </text>
    </comment>
    <comment ref="CW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"IQ_TREASURY", $C97)</t>
        </r>
      </text>
    </comment>
    <comment ref="CX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"IQ_OTHER_EQUITY", $C97)</t>
        </r>
      </text>
    </comment>
    <comment ref="CY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"IQ_TOTAL_COMMON_EQUITY", $C97)</t>
        </r>
      </text>
    </comment>
    <comment ref="CZ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"IQ_MINORITY_INTEREST", $C97)</t>
        </r>
      </text>
    </comment>
    <comment ref="DA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"IQ_TOTAL_EQUITY", $C97)</t>
        </r>
      </text>
    </comment>
    <comment ref="DB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"IQ_TOTAL_LIAB_EQUITY", $C97)</t>
        </r>
      </text>
    </comment>
    <comment ref="DD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"IQ_TOTAL_OUTSTANDING_FILING_DATE", $C97)</t>
        </r>
      </text>
    </comment>
    <comment ref="DE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"IQ_TOTAL_OUTSTANDING_BS_DATE", $C97)</t>
        </r>
      </text>
    </comment>
    <comment ref="DF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"IQ_BV_SHARE", $C97)</t>
        </r>
      </text>
    </comment>
    <comment ref="DG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"IQ_TOTAL_DEBT", $C97)</t>
        </r>
      </text>
    </comment>
    <comment ref="DH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"IQ_NET_DEBT", $C97)</t>
        </r>
      </text>
    </comment>
    <comment ref="DI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"IQ_DEBT_EQUIV_NET_PBO", $C97)</t>
        </r>
      </text>
    </comment>
    <comment ref="DJ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"IQ_DEBT_EQUIV_OPER_LEASE", $C97)</t>
        </r>
      </text>
    </comment>
    <comment ref="DK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"IQ_MINORITY_INTEREST_TOTAL", $C97)</t>
        </r>
      </text>
    </comment>
    <comment ref="DL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"IQ_EQUITY_METHOD", $C97)</t>
        </r>
      </text>
    </comment>
    <comment ref="DM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"IQ_RAW_INV", $C97)</t>
        </r>
      </text>
    </comment>
    <comment ref="DN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"IQ_WIP_INV", $C97)</t>
        </r>
      </text>
    </comment>
    <comment ref="DO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"IQ_FINISHED_INV", $C97)</t>
        </r>
      </text>
    </comment>
    <comment ref="DP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"IQ_LAND", $C97)</t>
        </r>
      </text>
    </comment>
    <comment ref="DQ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"IQ_BUILDINGS", $C97)</t>
        </r>
      </text>
    </comment>
    <comment ref="DR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"IQ_MACHINERY", $C97)</t>
        </r>
      </text>
    </comment>
    <comment ref="DS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"IQ_CIP", $C97)</t>
        </r>
      </text>
    </comment>
    <comment ref="DT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"IQ_FULL_TIME", $C97)</t>
        </r>
      </text>
    </comment>
    <comment ref="DU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"IQ_PART_TIME", $C97)</t>
        </r>
      </text>
    </comment>
    <comment ref="DW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"IQ_NI_CF", $C97)</t>
        </r>
      </text>
    </comment>
    <comment ref="DX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"IQ_DA_SUPPL_CF", $C97)</t>
        </r>
      </text>
    </comment>
    <comment ref="DY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"IQ_GW_INTAN_AMORT_CF", $C97)</t>
        </r>
      </text>
    </comment>
    <comment ref="DZ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"IQ_DA_CF", $C97)</t>
        </r>
      </text>
    </comment>
    <comment ref="EA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"IQ_MINORITY_INTEREST_CF", $C97)</t>
        </r>
      </text>
    </comment>
    <comment ref="EB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"IQ_GAIN_ASSETS_CF", $C97)</t>
        </r>
      </text>
    </comment>
    <comment ref="EC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"IQ_GAIN_INVEST_CF", $C97)</t>
        </r>
      </text>
    </comment>
    <comment ref="ED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"IQ_ASSET_WRITEDOWN_CF", $C97)</t>
        </r>
      </text>
    </comment>
    <comment ref="EE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"IQ_INC_EQUITY_CF", $C97)</t>
        </r>
      </text>
    </comment>
    <comment ref="EF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"IQ_PROV_BAD_DEBTS_CF", $C97)</t>
        </r>
      </text>
    </comment>
    <comment ref="EG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"IQ_OTHER_OPER_ACT", $C97)</t>
        </r>
      </text>
    </comment>
    <comment ref="EH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"IQ_CHANGE_AR", $C97)</t>
        </r>
      </text>
    </comment>
    <comment ref="EI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"IQ_CHANGE_INVENTORY", $C97)</t>
        </r>
      </text>
    </comment>
    <comment ref="EJ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"IQ_CHANGE_AP", $C97)</t>
        </r>
      </text>
    </comment>
    <comment ref="EK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"IQ_CHANGE_OTHER_NET_OPER_ASSETS", $C97)</t>
        </r>
      </text>
    </comment>
    <comment ref="EL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"IQ_CASH_OPER", $C97)</t>
        </r>
      </text>
    </comment>
    <comment ref="EM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"IQ_CAPEX", $C97)</t>
        </r>
      </text>
    </comment>
    <comment ref="EN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"IQ_SALE_PPE_CF", $C97)</t>
        </r>
      </text>
    </comment>
    <comment ref="EO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"IQ_CASH_ACQUIRE_CF", $C97)</t>
        </r>
      </text>
    </comment>
    <comment ref="EP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"IQ_DIVEST_CF", $C97)</t>
        </r>
      </text>
    </comment>
    <comment ref="EQ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"IQ_SALE_INTAN_CF", $C97)</t>
        </r>
      </text>
    </comment>
    <comment ref="ER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"IQ_INVEST_SECURITY_CF", $C97)</t>
        </r>
      </text>
    </comment>
    <comment ref="ES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"IQ_INVEST_LOANS_CF", $C97)</t>
        </r>
      </text>
    </comment>
    <comment ref="ET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"IQ_OTHER_INVEST_ACT_SUPPL", $C97)</t>
        </r>
      </text>
    </comment>
    <comment ref="EU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"IQ_CASH_INVEST", $C97)</t>
        </r>
      </text>
    </comment>
    <comment ref="EV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"IQ_ST_DEBT_ISSUED", $C97)</t>
        </r>
      </text>
    </comment>
    <comment ref="EW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"IQ_LT_DEBT_ISSUED", $C97)</t>
        </r>
      </text>
    </comment>
    <comment ref="EX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"IQ_TOTAL_DEBT_ISSUED", $C97)</t>
        </r>
      </text>
    </comment>
    <comment ref="EY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"IQ_ST_DEBT_REPAID", $C97)</t>
        </r>
      </text>
    </comment>
    <comment ref="EZ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"IQ_LT_DEBT_REPAID", $C97)</t>
        </r>
      </text>
    </comment>
    <comment ref="FA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"IQ_TOTAL_DEBT_REPAID", $C97)</t>
        </r>
      </text>
    </comment>
    <comment ref="FB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"IQ_COMMON_ISSUED", $C97)</t>
        </r>
      </text>
    </comment>
    <comment ref="FC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"IQ_COMMON_REP", $C97)</t>
        </r>
      </text>
    </comment>
    <comment ref="FD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"IQ_COMMON_DIV_CF", $C97)</t>
        </r>
      </text>
    </comment>
    <comment ref="FE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"IQ_COMMON_PREF_DIV_CF", $C97)</t>
        </r>
      </text>
    </comment>
    <comment ref="FF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"IQ_TOTAL_DIV_PAID_CF", $C97)</t>
        </r>
      </text>
    </comment>
    <comment ref="FG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"IQ_SPECIAL_DIV_CF", $C97)</t>
        </r>
      </text>
    </comment>
    <comment ref="FH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"IQ_OTHER_FINANCE_ACT_SUPPL", $C97)</t>
        </r>
      </text>
    </comment>
    <comment ref="FI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"IQ_CASH_FINAN", $C97)</t>
        </r>
      </text>
    </comment>
    <comment ref="FJ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"IQ_FX", $C97)</t>
        </r>
      </text>
    </comment>
    <comment ref="FK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"IQ_NET_CHANGE", $C97)</t>
        </r>
      </text>
    </comment>
    <comment ref="FM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"IQ_CASH_INTEREST", $C97)</t>
        </r>
      </text>
    </comment>
    <comment ref="FN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"IQ_CASH_TAXES", $C97)</t>
        </r>
      </text>
    </comment>
    <comment ref="FO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"IQ_LEVERED_FCF", $C97)</t>
        </r>
      </text>
    </comment>
    <comment ref="FP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"IQ_UNLEVERED_FCF", $C97)</t>
        </r>
      </text>
    </comment>
    <comment ref="FQ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"IQ_CHANGE_NET_WORKING_CAPITAL", $C97)</t>
        </r>
      </text>
    </comment>
    <comment ref="FR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"IQ_NET_DEBT_ISSUED", $C97)</t>
        </r>
      </text>
    </comment>
    <comment ref="FS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"IQ_FILING_CURRENCY", $C97)</t>
        </r>
      </text>
    </comment>
    <comment ref="FT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"IQ_PERIODDATE_IS", $C97)</t>
        </r>
      </text>
    </comment>
    <comment ref="FU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"IQ_PERIODLENGTH_IS", $C97)</t>
        </r>
      </text>
    </comment>
    <comment ref="FV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"IQ_MARKETCAP", $FT97)</t>
        </r>
      </text>
    </comment>
    <comment ref="FW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"IQ_CUSTOM_BETA", $FT97)</t>
        </r>
      </text>
    </comment>
    <comment ref="FX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"IQ_BETA_5YR", $FT97)</t>
        </r>
      </text>
    </comment>
    <comment ref="FY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"IQ_BETA_2YR", $FT97)</t>
        </r>
      </text>
    </comment>
    <comment ref="FZ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"IQ_BETA_1YR", $FT97)</t>
        </r>
      </text>
    </comment>
    <comment ref="GC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=CIQ(B97, "IQ_CUSTOM_BETA", "-104W", FT97, , "^TOPIX", "JPY", "H")</t>
        </r>
      </text>
    </comment>
    <comment ref="GD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=CIQ(B97, "IQ_CUSTOM_BETA", "-104W", FT97, , "^N225", "JPY", "H")</t>
        </r>
      </text>
    </comment>
    <comment ref="E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"IQ_REV", $C98)</t>
        </r>
      </text>
    </comment>
    <comment ref="F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"IQ_OTHER_REV", $C98)</t>
        </r>
      </text>
    </comment>
    <comment ref="G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"IQ_TOTAL_REV", $C98)</t>
        </r>
      </text>
    </comment>
    <comment ref="H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"IQ_COGS", $C98)</t>
        </r>
      </text>
    </comment>
    <comment ref="I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"IQ_GP", $C98)</t>
        </r>
      </text>
    </comment>
    <comment ref="J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"IQ_SGA_SUPPL", $C98)</t>
        </r>
      </text>
    </comment>
    <comment ref="K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"IQ_PROV_BAD_DEBTS", $C98)</t>
        </r>
      </text>
    </comment>
    <comment ref="L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"IQ_RD_EXP", $C98)</t>
        </r>
      </text>
    </comment>
    <comment ref="M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"IQ_DA_SUPPL", $C98)</t>
        </r>
      </text>
    </comment>
    <comment ref="N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"IQ_GW_INTAN_AMORT", $C98)</t>
        </r>
      </text>
    </comment>
    <comment ref="O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"IQ_OTHER_OPER", $C98)</t>
        </r>
      </text>
    </comment>
    <comment ref="P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"IQ_TOTAL_OTHER_OPER", $C98)</t>
        </r>
      </text>
    </comment>
    <comment ref="Q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"IQ_OPER_INC", $C98)</t>
        </r>
      </text>
    </comment>
    <comment ref="R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"IQ_INTEREST_EXP", $C98)</t>
        </r>
      </text>
    </comment>
    <comment ref="S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"IQ_INTEREST_INVEST_INC", $C98)</t>
        </r>
      </text>
    </comment>
    <comment ref="T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"IQ_NET_INTEREST_EXP", $C98)</t>
        </r>
      </text>
    </comment>
    <comment ref="U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"IQ_INC_EQUITY", $C98)</t>
        </r>
      </text>
    </comment>
    <comment ref="V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"IQ_CURRENCY_GAIN", $C98)</t>
        </r>
      </text>
    </comment>
    <comment ref="W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"IQ_OTHER_NON_OPER_EXP_SUPPL", $C98)</t>
        </r>
      </text>
    </comment>
    <comment ref="X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"IQ_EBT_EXCL", $C98)</t>
        </r>
      </text>
    </comment>
    <comment ref="Y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"IQ_IMPAIRMENT_GW", $C98)</t>
        </r>
      </text>
    </comment>
    <comment ref="Z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"IQ_GAIN_INVEST", $C98)</t>
        </r>
      </text>
    </comment>
    <comment ref="AA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"IQ_GAIN_ASSETS", $C98)</t>
        </r>
      </text>
    </comment>
    <comment ref="AB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"IQ_ASSET_WRITEDOWN", $C98)</t>
        </r>
      </text>
    </comment>
    <comment ref="AC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"IQ_OTHER_UNUSUAL_SUPPL", $C98)</t>
        </r>
      </text>
    </comment>
    <comment ref="AD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"IQ_EBT", $C98)</t>
        </r>
      </text>
    </comment>
    <comment ref="AE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"IQ_INC_TAX", $C98)</t>
        </r>
      </text>
    </comment>
    <comment ref="AF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"IQ_EARNING_CO", $C98)</t>
        </r>
      </text>
    </comment>
    <comment ref="AG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"IQ_DO", $C98)</t>
        </r>
      </text>
    </comment>
    <comment ref="AH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"IQ_EXTRA_ACC_ITEMS", $C98)</t>
        </r>
      </text>
    </comment>
    <comment ref="AI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"IQ_NI_COMPANY", $C98)</t>
        </r>
      </text>
    </comment>
    <comment ref="AJ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"IQ_MINORITY_INTEREST_IS", $C98)</t>
        </r>
      </text>
    </comment>
    <comment ref="AK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"IQ_NI", $C98)</t>
        </r>
      </text>
    </comment>
    <comment ref="AL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"IQ_PREF_DIV_OTHER", $C98)</t>
        </r>
      </text>
    </comment>
    <comment ref="AN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"IQ_BASIC_EPS_INCL", $C98)</t>
        </r>
      </text>
    </comment>
    <comment ref="AO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"IQ_BASIC_EPS_EXCL", $C98)</t>
        </r>
      </text>
    </comment>
    <comment ref="AP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"IQ_BASIC_WEIGHT", $C98)</t>
        </r>
      </text>
    </comment>
    <comment ref="AQ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"IQ_DILUT_EPS_INCL", $C98)</t>
        </r>
      </text>
    </comment>
    <comment ref="AR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"IQ_DILUT_EPS_EXCL", $C98)</t>
        </r>
      </text>
    </comment>
    <comment ref="AS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"IQ_DILUT_WEIGHT", $C98)</t>
        </r>
      </text>
    </comment>
    <comment ref="AT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"IQ_DIV_SHARE", $C98)</t>
        </r>
      </text>
    </comment>
    <comment ref="AU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=-CIQ($B98, "IQ_TOTAL_DIV_PAID_CF", $C98)/CIQ($B98, "IQ_NI", $C98)</t>
        </r>
      </text>
    </comment>
    <comment ref="AW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"IQ_EBITDA", $C98)</t>
        </r>
      </text>
    </comment>
    <comment ref="AX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"IQ_EBITA", $C98)</t>
        </r>
      </text>
    </comment>
    <comment ref="AY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"IQ_EBIT", $C98)</t>
        </r>
      </text>
    </comment>
    <comment ref="AZ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"IQ_EFFECT_TAX_RATE", $C98)/100</t>
        </r>
      </text>
    </comment>
    <comment ref="BA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"IQ_PERIODDATE_IS", $C98)</t>
        </r>
      </text>
    </comment>
    <comment ref="BC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"IQ_ADVERTISING", $C98)</t>
        </r>
      </text>
    </comment>
    <comment ref="BD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"IQ_SALES_MARKETING", $C98)</t>
        </r>
      </text>
    </comment>
    <comment ref="BE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"IQ_GA_EXP", $C98)</t>
        </r>
      </text>
    </comment>
    <comment ref="BF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"IQ_RD_EXP_FN", $C98)</t>
        </r>
      </text>
    </comment>
    <comment ref="BG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"IQ_NET_RENTAL_EXP", $C98)</t>
        </r>
      </text>
    </comment>
    <comment ref="BH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"IQ_IMPUT_OPER_LEASE_INT_EXP", $C98)</t>
        </r>
      </text>
    </comment>
    <comment ref="BI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"IQ_IMPUT_OPER_LEASE_DEPR", $C98)</t>
        </r>
      </text>
    </comment>
    <comment ref="BL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"IQ_CASH_EQUIV", $C98)</t>
        </r>
      </text>
    </comment>
    <comment ref="BM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"IQ_ST_INVEST", $C98)</t>
        </r>
      </text>
    </comment>
    <comment ref="BN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"IQ_CASH_ST_INVEST", $C98)</t>
        </r>
      </text>
    </comment>
    <comment ref="BO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"IQ_AR", $C98)</t>
        </r>
      </text>
    </comment>
    <comment ref="BP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"IQ_TOTAL_RECEIV", $C98)</t>
        </r>
      </text>
    </comment>
    <comment ref="BQ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"IQ_INVENTORY", $C98)</t>
        </r>
      </text>
    </comment>
    <comment ref="BR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"IQ_DEF_TAX_ASSETS_CURRENT", $C98)</t>
        </r>
      </text>
    </comment>
    <comment ref="BS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"IQ_OTHER_CA_SUPPL", $C98)</t>
        </r>
      </text>
    </comment>
    <comment ref="BT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"IQ_TOTAL_CA", $C98)</t>
        </r>
      </text>
    </comment>
    <comment ref="BU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"IQ_GPPE", $C98)</t>
        </r>
      </text>
    </comment>
    <comment ref="BV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"IQ_AD", $C98)</t>
        </r>
      </text>
    </comment>
    <comment ref="BW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"IQ_NPPE", $C98)</t>
        </r>
      </text>
    </comment>
    <comment ref="BX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"IQ_LT_INVEST", $C98)</t>
        </r>
      </text>
    </comment>
    <comment ref="BY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"IQ_GW", $C98)</t>
        </r>
      </text>
    </comment>
    <comment ref="BZ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"IQ_OTHER_INTAN", $C98)</t>
        </r>
      </text>
    </comment>
    <comment ref="CA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"IQ_LOANS_RECEIV_LT", $C98)</t>
        </r>
      </text>
    </comment>
    <comment ref="CB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"IQ_DEF_TAX_ASSETS_LT", $C98)</t>
        </r>
      </text>
    </comment>
    <comment ref="CC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"IQ_OTHER_LT_ASSETS", $C98)</t>
        </r>
      </text>
    </comment>
    <comment ref="CD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"IQ_TOTAL_ASSETS", $C98)</t>
        </r>
      </text>
    </comment>
    <comment ref="CF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"IQ_AP", $C98)</t>
        </r>
      </text>
    </comment>
    <comment ref="CG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"IQ_AE", $C98)</t>
        </r>
      </text>
    </comment>
    <comment ref="CH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"IQ_ST_DEBT", $C98)</t>
        </r>
      </text>
    </comment>
    <comment ref="CI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"IQ_CURRENT_PORT_DEBT", $C98)</t>
        </r>
      </text>
    </comment>
    <comment ref="CJ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"IQ_CURRENT_PORT_LEASES", $C98)</t>
        </r>
      </text>
    </comment>
    <comment ref="CK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"IQ_INC_TAX_PAY_CURRENT", $C98)</t>
        </r>
      </text>
    </comment>
    <comment ref="CL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"IQ_OTHER_CL_SUPPL", $C98)</t>
        </r>
      </text>
    </comment>
    <comment ref="CM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"IQ_TOTAL_CL", $C98)</t>
        </r>
      </text>
    </comment>
    <comment ref="CN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"IQ_LT_DEBT", $C98)</t>
        </r>
      </text>
    </comment>
    <comment ref="CO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"IQ_CAPITAL_LEASES", $C98)</t>
        </r>
      </text>
    </comment>
    <comment ref="CP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"IQ_PENSION", $C98)</t>
        </r>
      </text>
    </comment>
    <comment ref="CQ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"IQ_DEF_TAX_LIAB_LT", $C98)</t>
        </r>
      </text>
    </comment>
    <comment ref="CR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"IQ_OTHER_LIAB_LT", $C98)</t>
        </r>
      </text>
    </comment>
    <comment ref="CS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"IQ_TOTAL_LIAB", $C98)</t>
        </r>
      </text>
    </comment>
    <comment ref="CT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"IQ_COMMON", $C98)</t>
        </r>
      </text>
    </comment>
    <comment ref="CU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"IQ_APIC", $C98)</t>
        </r>
      </text>
    </comment>
    <comment ref="CV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"IQ_RE", $C98)</t>
        </r>
      </text>
    </comment>
    <comment ref="CW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"IQ_TREASURY", $C98)</t>
        </r>
      </text>
    </comment>
    <comment ref="CX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"IQ_OTHER_EQUITY", $C98)</t>
        </r>
      </text>
    </comment>
    <comment ref="CY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"IQ_TOTAL_COMMON_EQUITY", $C98)</t>
        </r>
      </text>
    </comment>
    <comment ref="CZ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"IQ_MINORITY_INTEREST", $C98)</t>
        </r>
      </text>
    </comment>
    <comment ref="DA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"IQ_TOTAL_EQUITY", $C98)</t>
        </r>
      </text>
    </comment>
    <comment ref="DB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"IQ_TOTAL_LIAB_EQUITY", $C98)</t>
        </r>
      </text>
    </comment>
    <comment ref="DD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"IQ_TOTAL_OUTSTANDING_FILING_DATE", $C98)</t>
        </r>
      </text>
    </comment>
    <comment ref="DE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"IQ_TOTAL_OUTSTANDING_BS_DATE", $C98)</t>
        </r>
      </text>
    </comment>
    <comment ref="DF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"IQ_BV_SHARE", $C98)</t>
        </r>
      </text>
    </comment>
    <comment ref="DG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"IQ_TOTAL_DEBT", $C98)</t>
        </r>
      </text>
    </comment>
    <comment ref="DH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"IQ_NET_DEBT", $C98)</t>
        </r>
      </text>
    </comment>
    <comment ref="DI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"IQ_DEBT_EQUIV_NET_PBO", $C98)</t>
        </r>
      </text>
    </comment>
    <comment ref="DJ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"IQ_DEBT_EQUIV_OPER_LEASE", $C98)</t>
        </r>
      </text>
    </comment>
    <comment ref="DK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"IQ_MINORITY_INTEREST_TOTAL", $C98)</t>
        </r>
      </text>
    </comment>
    <comment ref="DL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"IQ_EQUITY_METHOD", $C98)</t>
        </r>
      </text>
    </comment>
    <comment ref="DM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"IQ_RAW_INV", $C98)</t>
        </r>
      </text>
    </comment>
    <comment ref="DN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"IQ_WIP_INV", $C98)</t>
        </r>
      </text>
    </comment>
    <comment ref="DO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"IQ_FINISHED_INV", $C98)</t>
        </r>
      </text>
    </comment>
    <comment ref="DP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"IQ_LAND", $C98)</t>
        </r>
      </text>
    </comment>
    <comment ref="DQ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"IQ_BUILDINGS", $C98)</t>
        </r>
      </text>
    </comment>
    <comment ref="DR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"IQ_MACHINERY", $C98)</t>
        </r>
      </text>
    </comment>
    <comment ref="DS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"IQ_CIP", $C98)</t>
        </r>
      </text>
    </comment>
    <comment ref="DT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"IQ_FULL_TIME", $C98)</t>
        </r>
      </text>
    </comment>
    <comment ref="DU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"IQ_PART_TIME", $C98)</t>
        </r>
      </text>
    </comment>
    <comment ref="DW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"IQ_NI_CF", $C98)</t>
        </r>
      </text>
    </comment>
    <comment ref="DX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"IQ_DA_SUPPL_CF", $C98)</t>
        </r>
      </text>
    </comment>
    <comment ref="DY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"IQ_GW_INTAN_AMORT_CF", $C98)</t>
        </r>
      </text>
    </comment>
    <comment ref="DZ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"IQ_DA_CF", $C98)</t>
        </r>
      </text>
    </comment>
    <comment ref="EA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"IQ_MINORITY_INTEREST_CF", $C98)</t>
        </r>
      </text>
    </comment>
    <comment ref="EB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"IQ_GAIN_ASSETS_CF", $C98)</t>
        </r>
      </text>
    </comment>
    <comment ref="EC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"IQ_GAIN_INVEST_CF", $C98)</t>
        </r>
      </text>
    </comment>
    <comment ref="ED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"IQ_ASSET_WRITEDOWN_CF", $C98)</t>
        </r>
      </text>
    </comment>
    <comment ref="EE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"IQ_INC_EQUITY_CF", $C98)</t>
        </r>
      </text>
    </comment>
    <comment ref="EF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"IQ_PROV_BAD_DEBTS_CF", $C98)</t>
        </r>
      </text>
    </comment>
    <comment ref="EG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"IQ_OTHER_OPER_ACT", $C98)</t>
        </r>
      </text>
    </comment>
    <comment ref="EH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"IQ_CHANGE_AR", $C98)</t>
        </r>
      </text>
    </comment>
    <comment ref="EI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"IQ_CHANGE_INVENTORY", $C98)</t>
        </r>
      </text>
    </comment>
    <comment ref="EJ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"IQ_CHANGE_AP", $C98)</t>
        </r>
      </text>
    </comment>
    <comment ref="EK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"IQ_CHANGE_OTHER_NET_OPER_ASSETS", $C98)</t>
        </r>
      </text>
    </comment>
    <comment ref="EL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"IQ_CASH_OPER", $C98)</t>
        </r>
      </text>
    </comment>
    <comment ref="EM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"IQ_CAPEX", $C98)</t>
        </r>
      </text>
    </comment>
    <comment ref="EN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"IQ_SALE_PPE_CF", $C98)</t>
        </r>
      </text>
    </comment>
    <comment ref="EO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"IQ_CASH_ACQUIRE_CF", $C98)</t>
        </r>
      </text>
    </comment>
    <comment ref="EP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"IQ_DIVEST_CF", $C98)</t>
        </r>
      </text>
    </comment>
    <comment ref="EQ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"IQ_SALE_INTAN_CF", $C98)</t>
        </r>
      </text>
    </comment>
    <comment ref="ER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"IQ_INVEST_SECURITY_CF", $C98)</t>
        </r>
      </text>
    </comment>
    <comment ref="ES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"IQ_INVEST_LOANS_CF", $C98)</t>
        </r>
      </text>
    </comment>
    <comment ref="ET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"IQ_OTHER_INVEST_ACT_SUPPL", $C98)</t>
        </r>
      </text>
    </comment>
    <comment ref="EU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"IQ_CASH_INVEST", $C98)</t>
        </r>
      </text>
    </comment>
    <comment ref="EV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"IQ_ST_DEBT_ISSUED", $C98)</t>
        </r>
      </text>
    </comment>
    <comment ref="EW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"IQ_LT_DEBT_ISSUED", $C98)</t>
        </r>
      </text>
    </comment>
    <comment ref="EX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"IQ_TOTAL_DEBT_ISSUED", $C98)</t>
        </r>
      </text>
    </comment>
    <comment ref="EY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"IQ_ST_DEBT_REPAID", $C98)</t>
        </r>
      </text>
    </comment>
    <comment ref="EZ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"IQ_LT_DEBT_REPAID", $C98)</t>
        </r>
      </text>
    </comment>
    <comment ref="FA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"IQ_TOTAL_DEBT_REPAID", $C98)</t>
        </r>
      </text>
    </comment>
    <comment ref="FB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"IQ_COMMON_ISSUED", $C98)</t>
        </r>
      </text>
    </comment>
    <comment ref="FC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"IQ_COMMON_REP", $C98)</t>
        </r>
      </text>
    </comment>
    <comment ref="FD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"IQ_COMMON_DIV_CF", $C98)</t>
        </r>
      </text>
    </comment>
    <comment ref="FE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"IQ_COMMON_PREF_DIV_CF", $C98)</t>
        </r>
      </text>
    </comment>
    <comment ref="FF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"IQ_TOTAL_DIV_PAID_CF", $C98)</t>
        </r>
      </text>
    </comment>
    <comment ref="FG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"IQ_SPECIAL_DIV_CF", $C98)</t>
        </r>
      </text>
    </comment>
    <comment ref="FH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"IQ_OTHER_FINANCE_ACT_SUPPL", $C98)</t>
        </r>
      </text>
    </comment>
    <comment ref="FI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"IQ_CASH_FINAN", $C98)</t>
        </r>
      </text>
    </comment>
    <comment ref="FJ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"IQ_FX", $C98)</t>
        </r>
      </text>
    </comment>
    <comment ref="FK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"IQ_NET_CHANGE", $C98)</t>
        </r>
      </text>
    </comment>
    <comment ref="FM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"IQ_CASH_INTEREST", $C98)</t>
        </r>
      </text>
    </comment>
    <comment ref="FN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"IQ_CASH_TAXES", $C98)</t>
        </r>
      </text>
    </comment>
    <comment ref="FO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"IQ_LEVERED_FCF", $C98)</t>
        </r>
      </text>
    </comment>
    <comment ref="FP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"IQ_UNLEVERED_FCF", $C98)</t>
        </r>
      </text>
    </comment>
    <comment ref="FQ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"IQ_CHANGE_NET_WORKING_CAPITAL", $C98)</t>
        </r>
      </text>
    </comment>
    <comment ref="FR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"IQ_NET_DEBT_ISSUED", $C98)</t>
        </r>
      </text>
    </comment>
    <comment ref="FS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"IQ_FILING_CURRENCY", $C98)</t>
        </r>
      </text>
    </comment>
    <comment ref="FT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"IQ_PERIODDATE_IS", $C98)</t>
        </r>
      </text>
    </comment>
    <comment ref="FU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"IQ_PERIODLENGTH_IS", $C98)</t>
        </r>
      </text>
    </comment>
    <comment ref="FV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"IQ_MARKETCAP", $FT98)</t>
        </r>
      </text>
    </comment>
    <comment ref="FW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"IQ_CUSTOM_BETA", $FT98)</t>
        </r>
      </text>
    </comment>
    <comment ref="FX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"IQ_BETA_5YR", $FT98)</t>
        </r>
      </text>
    </comment>
    <comment ref="FY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"IQ_BETA_2YR", $FT98)</t>
        </r>
      </text>
    </comment>
    <comment ref="FZ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"IQ_BETA_1YR", $FT98)</t>
        </r>
      </text>
    </comment>
    <comment ref="GC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=CIQ(B98, "IQ_CUSTOM_BETA", "-104W", FT98, , "^TOPIX", "JPY", "H")</t>
        </r>
      </text>
    </comment>
    <comment ref="GD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=CIQ(B98, "IQ_CUSTOM_BETA", "-104W", FT98, , "^N225", "JPY", "H")</t>
        </r>
      </text>
    </comment>
    <comment ref="E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"IQ_REV", $C99)</t>
        </r>
      </text>
    </comment>
    <comment ref="F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"IQ_OTHER_REV", $C99)</t>
        </r>
      </text>
    </comment>
    <comment ref="G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"IQ_TOTAL_REV", $C99)</t>
        </r>
      </text>
    </comment>
    <comment ref="H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"IQ_COGS", $C99)</t>
        </r>
      </text>
    </comment>
    <comment ref="I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"IQ_GP", $C99)</t>
        </r>
      </text>
    </comment>
    <comment ref="J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"IQ_SGA_SUPPL", $C99)</t>
        </r>
      </text>
    </comment>
    <comment ref="K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"IQ_PROV_BAD_DEBTS", $C99)</t>
        </r>
      </text>
    </comment>
    <comment ref="L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"IQ_RD_EXP", $C99)</t>
        </r>
      </text>
    </comment>
    <comment ref="M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"IQ_DA_SUPPL", $C99)</t>
        </r>
      </text>
    </comment>
    <comment ref="N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"IQ_GW_INTAN_AMORT", $C99)</t>
        </r>
      </text>
    </comment>
    <comment ref="O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"IQ_OTHER_OPER", $C99)</t>
        </r>
      </text>
    </comment>
    <comment ref="P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"IQ_TOTAL_OTHER_OPER", $C99)</t>
        </r>
      </text>
    </comment>
    <comment ref="Q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"IQ_OPER_INC", $C99)</t>
        </r>
      </text>
    </comment>
    <comment ref="R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"IQ_INTEREST_EXP", $C99)</t>
        </r>
      </text>
    </comment>
    <comment ref="S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"IQ_INTEREST_INVEST_INC", $C99)</t>
        </r>
      </text>
    </comment>
    <comment ref="T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"IQ_NET_INTEREST_EXP", $C99)</t>
        </r>
      </text>
    </comment>
    <comment ref="U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"IQ_INC_EQUITY", $C99)</t>
        </r>
      </text>
    </comment>
    <comment ref="V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"IQ_CURRENCY_GAIN", $C99)</t>
        </r>
      </text>
    </comment>
    <comment ref="W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"IQ_OTHER_NON_OPER_EXP_SUPPL", $C99)</t>
        </r>
      </text>
    </comment>
    <comment ref="X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"IQ_EBT_EXCL", $C99)</t>
        </r>
      </text>
    </comment>
    <comment ref="Y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"IQ_IMPAIRMENT_GW", $C99)</t>
        </r>
      </text>
    </comment>
    <comment ref="Z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"IQ_GAIN_INVEST", $C99)</t>
        </r>
      </text>
    </comment>
    <comment ref="AA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"IQ_GAIN_ASSETS", $C99)</t>
        </r>
      </text>
    </comment>
    <comment ref="AB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"IQ_ASSET_WRITEDOWN", $C99)</t>
        </r>
      </text>
    </comment>
    <comment ref="AC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"IQ_OTHER_UNUSUAL_SUPPL", $C99)</t>
        </r>
      </text>
    </comment>
    <comment ref="AD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"IQ_EBT", $C99)</t>
        </r>
      </text>
    </comment>
    <comment ref="AE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"IQ_INC_TAX", $C99)</t>
        </r>
      </text>
    </comment>
    <comment ref="AF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"IQ_EARNING_CO", $C99)</t>
        </r>
      </text>
    </comment>
    <comment ref="AG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"IQ_DO", $C99)</t>
        </r>
      </text>
    </comment>
    <comment ref="AH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"IQ_EXTRA_ACC_ITEMS", $C99)</t>
        </r>
      </text>
    </comment>
    <comment ref="AI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"IQ_NI_COMPANY", $C99)</t>
        </r>
      </text>
    </comment>
    <comment ref="AJ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"IQ_MINORITY_INTEREST_IS", $C99)</t>
        </r>
      </text>
    </comment>
    <comment ref="AK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"IQ_NI", $C99)</t>
        </r>
      </text>
    </comment>
    <comment ref="AL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"IQ_PREF_DIV_OTHER", $C99)</t>
        </r>
      </text>
    </comment>
    <comment ref="AN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"IQ_BASIC_EPS_INCL", $C99)</t>
        </r>
      </text>
    </comment>
    <comment ref="AO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"IQ_BASIC_EPS_EXCL", $C99)</t>
        </r>
      </text>
    </comment>
    <comment ref="AP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"IQ_BASIC_WEIGHT", $C99)</t>
        </r>
      </text>
    </comment>
    <comment ref="AQ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"IQ_DILUT_EPS_INCL", $C99)</t>
        </r>
      </text>
    </comment>
    <comment ref="AR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"IQ_DILUT_EPS_EXCL", $C99)</t>
        </r>
      </text>
    </comment>
    <comment ref="AS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"IQ_DILUT_WEIGHT", $C99)</t>
        </r>
      </text>
    </comment>
    <comment ref="AT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"IQ_DIV_SHARE", $C99)</t>
        </r>
      </text>
    </comment>
    <comment ref="AU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=-CIQ($B99, "IQ_TOTAL_DIV_PAID_CF", $C99)/CIQ($B99, "IQ_NI", $C99)</t>
        </r>
      </text>
    </comment>
    <comment ref="AW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"IQ_EBITDA", $C99)</t>
        </r>
      </text>
    </comment>
    <comment ref="AX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"IQ_EBITA", $C99)</t>
        </r>
      </text>
    </comment>
    <comment ref="AY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"IQ_EBIT", $C99)</t>
        </r>
      </text>
    </comment>
    <comment ref="AZ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"IQ_EFFECT_TAX_RATE", $C99)/100</t>
        </r>
      </text>
    </comment>
    <comment ref="BA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"IQ_PERIODDATE_IS", $C99)</t>
        </r>
      </text>
    </comment>
    <comment ref="BC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"IQ_ADVERTISING", $C99)</t>
        </r>
      </text>
    </comment>
    <comment ref="BD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"IQ_SALES_MARKETING", $C99)</t>
        </r>
      </text>
    </comment>
    <comment ref="BE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"IQ_GA_EXP", $C99)</t>
        </r>
      </text>
    </comment>
    <comment ref="BF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"IQ_RD_EXP_FN", $C99)</t>
        </r>
      </text>
    </comment>
    <comment ref="BG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"IQ_NET_RENTAL_EXP", $C99)</t>
        </r>
      </text>
    </comment>
    <comment ref="BH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"IQ_IMPUT_OPER_LEASE_INT_EXP", $C99)</t>
        </r>
      </text>
    </comment>
    <comment ref="BI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"IQ_IMPUT_OPER_LEASE_DEPR", $C99)</t>
        </r>
      </text>
    </comment>
    <comment ref="BL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"IQ_CASH_EQUIV", $C99)</t>
        </r>
      </text>
    </comment>
    <comment ref="BM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"IQ_ST_INVEST", $C99)</t>
        </r>
      </text>
    </comment>
    <comment ref="BN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"IQ_CASH_ST_INVEST", $C99)</t>
        </r>
      </text>
    </comment>
    <comment ref="BO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"IQ_AR", $C99)</t>
        </r>
      </text>
    </comment>
    <comment ref="BP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"IQ_TOTAL_RECEIV", $C99)</t>
        </r>
      </text>
    </comment>
    <comment ref="BQ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"IQ_INVENTORY", $C99)</t>
        </r>
      </text>
    </comment>
    <comment ref="BR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"IQ_DEF_TAX_ASSETS_CURRENT", $C99)</t>
        </r>
      </text>
    </comment>
    <comment ref="BS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"IQ_OTHER_CA_SUPPL", $C99)</t>
        </r>
      </text>
    </comment>
    <comment ref="BT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"IQ_TOTAL_CA", $C99)</t>
        </r>
      </text>
    </comment>
    <comment ref="BU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"IQ_GPPE", $C99)</t>
        </r>
      </text>
    </comment>
    <comment ref="BV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"IQ_AD", $C99)</t>
        </r>
      </text>
    </comment>
    <comment ref="BW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"IQ_NPPE", $C99)</t>
        </r>
      </text>
    </comment>
    <comment ref="BX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"IQ_LT_INVEST", $C99)</t>
        </r>
      </text>
    </comment>
    <comment ref="BY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"IQ_GW", $C99)</t>
        </r>
      </text>
    </comment>
    <comment ref="BZ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"IQ_OTHER_INTAN", $C99)</t>
        </r>
      </text>
    </comment>
    <comment ref="CA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"IQ_LOANS_RECEIV_LT", $C99)</t>
        </r>
      </text>
    </comment>
    <comment ref="CB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"IQ_DEF_TAX_ASSETS_LT", $C99)</t>
        </r>
      </text>
    </comment>
    <comment ref="CC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"IQ_OTHER_LT_ASSETS", $C99)</t>
        </r>
      </text>
    </comment>
    <comment ref="CD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"IQ_TOTAL_ASSETS", $C99)</t>
        </r>
      </text>
    </comment>
    <comment ref="CF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"IQ_AP", $C99)</t>
        </r>
      </text>
    </comment>
    <comment ref="CG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"IQ_AE", $C99)</t>
        </r>
      </text>
    </comment>
    <comment ref="CH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"IQ_ST_DEBT", $C99)</t>
        </r>
      </text>
    </comment>
    <comment ref="CI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"IQ_CURRENT_PORT_DEBT", $C99)</t>
        </r>
      </text>
    </comment>
    <comment ref="CJ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"IQ_CURRENT_PORT_LEASES", $C99)</t>
        </r>
      </text>
    </comment>
    <comment ref="CK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"IQ_INC_TAX_PAY_CURRENT", $C99)</t>
        </r>
      </text>
    </comment>
    <comment ref="CL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"IQ_OTHER_CL_SUPPL", $C99)</t>
        </r>
      </text>
    </comment>
    <comment ref="CM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"IQ_TOTAL_CL", $C99)</t>
        </r>
      </text>
    </comment>
    <comment ref="CN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"IQ_LT_DEBT", $C99)</t>
        </r>
      </text>
    </comment>
    <comment ref="CO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"IQ_CAPITAL_LEASES", $C99)</t>
        </r>
      </text>
    </comment>
    <comment ref="CP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"IQ_PENSION", $C99)</t>
        </r>
      </text>
    </comment>
    <comment ref="CQ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"IQ_DEF_TAX_LIAB_LT", $C99)</t>
        </r>
      </text>
    </comment>
    <comment ref="CR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"IQ_OTHER_LIAB_LT", $C99)</t>
        </r>
      </text>
    </comment>
    <comment ref="CS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"IQ_TOTAL_LIAB", $C99)</t>
        </r>
      </text>
    </comment>
    <comment ref="CT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"IQ_COMMON", $C99)</t>
        </r>
      </text>
    </comment>
    <comment ref="CU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"IQ_APIC", $C99)</t>
        </r>
      </text>
    </comment>
    <comment ref="CV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"IQ_RE", $C99)</t>
        </r>
      </text>
    </comment>
    <comment ref="CW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"IQ_TREASURY", $C99)</t>
        </r>
      </text>
    </comment>
    <comment ref="CX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"IQ_OTHER_EQUITY", $C99)</t>
        </r>
      </text>
    </comment>
    <comment ref="CY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"IQ_TOTAL_COMMON_EQUITY", $C99)</t>
        </r>
      </text>
    </comment>
    <comment ref="CZ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"IQ_MINORITY_INTEREST", $C99)</t>
        </r>
      </text>
    </comment>
    <comment ref="DA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"IQ_TOTAL_EQUITY", $C99)</t>
        </r>
      </text>
    </comment>
    <comment ref="DB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"IQ_TOTAL_LIAB_EQUITY", $C99)</t>
        </r>
      </text>
    </comment>
    <comment ref="DD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"IQ_TOTAL_OUTSTANDING_FILING_DATE", $C99)</t>
        </r>
      </text>
    </comment>
    <comment ref="DE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"IQ_TOTAL_OUTSTANDING_BS_DATE", $C99)</t>
        </r>
      </text>
    </comment>
    <comment ref="DF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"IQ_BV_SHARE", $C99)</t>
        </r>
      </text>
    </comment>
    <comment ref="DG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"IQ_TOTAL_DEBT", $C99)</t>
        </r>
      </text>
    </comment>
    <comment ref="DH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"IQ_NET_DEBT", $C99)</t>
        </r>
      </text>
    </comment>
    <comment ref="DI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"IQ_DEBT_EQUIV_NET_PBO", $C99)</t>
        </r>
      </text>
    </comment>
    <comment ref="DJ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"IQ_DEBT_EQUIV_OPER_LEASE", $C99)</t>
        </r>
      </text>
    </comment>
    <comment ref="DK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"IQ_MINORITY_INTEREST_TOTAL", $C99)</t>
        </r>
      </text>
    </comment>
    <comment ref="DL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"IQ_EQUITY_METHOD", $C99)</t>
        </r>
      </text>
    </comment>
    <comment ref="DM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"IQ_RAW_INV", $C99)</t>
        </r>
      </text>
    </comment>
    <comment ref="DN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"IQ_WIP_INV", $C99)</t>
        </r>
      </text>
    </comment>
    <comment ref="DO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"IQ_FINISHED_INV", $C99)</t>
        </r>
      </text>
    </comment>
    <comment ref="DP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"IQ_LAND", $C99)</t>
        </r>
      </text>
    </comment>
    <comment ref="DQ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"IQ_BUILDINGS", $C99)</t>
        </r>
      </text>
    </comment>
    <comment ref="DR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"IQ_MACHINERY", $C99)</t>
        </r>
      </text>
    </comment>
    <comment ref="DS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"IQ_CIP", $C99)</t>
        </r>
      </text>
    </comment>
    <comment ref="DT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"IQ_FULL_TIME", $C99)</t>
        </r>
      </text>
    </comment>
    <comment ref="DU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"IQ_PART_TIME", $C99)</t>
        </r>
      </text>
    </comment>
    <comment ref="DW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"IQ_NI_CF", $C99)</t>
        </r>
      </text>
    </comment>
    <comment ref="DX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"IQ_DA_SUPPL_CF", $C99)</t>
        </r>
      </text>
    </comment>
    <comment ref="DY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"IQ_GW_INTAN_AMORT_CF", $C99)</t>
        </r>
      </text>
    </comment>
    <comment ref="DZ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"IQ_DA_CF", $C99)</t>
        </r>
      </text>
    </comment>
    <comment ref="EA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"IQ_MINORITY_INTEREST_CF", $C99)</t>
        </r>
      </text>
    </comment>
    <comment ref="EB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"IQ_GAIN_ASSETS_CF", $C99)</t>
        </r>
      </text>
    </comment>
    <comment ref="EC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"IQ_GAIN_INVEST_CF", $C99)</t>
        </r>
      </text>
    </comment>
    <comment ref="ED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"IQ_ASSET_WRITEDOWN_CF", $C99)</t>
        </r>
      </text>
    </comment>
    <comment ref="EE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"IQ_INC_EQUITY_CF", $C99)</t>
        </r>
      </text>
    </comment>
    <comment ref="EF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"IQ_PROV_BAD_DEBTS_CF", $C99)</t>
        </r>
      </text>
    </comment>
    <comment ref="EG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"IQ_OTHER_OPER_ACT", $C99)</t>
        </r>
      </text>
    </comment>
    <comment ref="EH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"IQ_CHANGE_AR", $C99)</t>
        </r>
      </text>
    </comment>
    <comment ref="EI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"IQ_CHANGE_INVENTORY", $C99)</t>
        </r>
      </text>
    </comment>
    <comment ref="EJ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"IQ_CHANGE_AP", $C99)</t>
        </r>
      </text>
    </comment>
    <comment ref="EK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"IQ_CHANGE_OTHER_NET_OPER_ASSETS", $C99)</t>
        </r>
      </text>
    </comment>
    <comment ref="EL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"IQ_CASH_OPER", $C99)</t>
        </r>
      </text>
    </comment>
    <comment ref="EM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"IQ_CAPEX", $C99)</t>
        </r>
      </text>
    </comment>
    <comment ref="EN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"IQ_SALE_PPE_CF", $C99)</t>
        </r>
      </text>
    </comment>
    <comment ref="EO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"IQ_CASH_ACQUIRE_CF", $C99)</t>
        </r>
      </text>
    </comment>
    <comment ref="EP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"IQ_DIVEST_CF", $C99)</t>
        </r>
      </text>
    </comment>
    <comment ref="EQ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"IQ_SALE_INTAN_CF", $C99)</t>
        </r>
      </text>
    </comment>
    <comment ref="ER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"IQ_INVEST_SECURITY_CF", $C99)</t>
        </r>
      </text>
    </comment>
    <comment ref="ES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"IQ_INVEST_LOANS_CF", $C99)</t>
        </r>
      </text>
    </comment>
    <comment ref="ET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"IQ_OTHER_INVEST_ACT_SUPPL", $C99)</t>
        </r>
      </text>
    </comment>
    <comment ref="EU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"IQ_CASH_INVEST", $C99)</t>
        </r>
      </text>
    </comment>
    <comment ref="EV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"IQ_ST_DEBT_ISSUED", $C99)</t>
        </r>
      </text>
    </comment>
    <comment ref="EW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"IQ_LT_DEBT_ISSUED", $C99)</t>
        </r>
      </text>
    </comment>
    <comment ref="EX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"IQ_TOTAL_DEBT_ISSUED", $C99)</t>
        </r>
      </text>
    </comment>
    <comment ref="EY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"IQ_ST_DEBT_REPAID", $C99)</t>
        </r>
      </text>
    </comment>
    <comment ref="EZ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"IQ_LT_DEBT_REPAID", $C99)</t>
        </r>
      </text>
    </comment>
    <comment ref="FA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"IQ_TOTAL_DEBT_REPAID", $C99)</t>
        </r>
      </text>
    </comment>
    <comment ref="FB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"IQ_COMMON_ISSUED", $C99)</t>
        </r>
      </text>
    </comment>
    <comment ref="FC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"IQ_COMMON_REP", $C99)</t>
        </r>
      </text>
    </comment>
    <comment ref="FD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"IQ_COMMON_DIV_CF", $C99)</t>
        </r>
      </text>
    </comment>
    <comment ref="FE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"IQ_COMMON_PREF_DIV_CF", $C99)</t>
        </r>
      </text>
    </comment>
    <comment ref="FF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"IQ_TOTAL_DIV_PAID_CF", $C99)</t>
        </r>
      </text>
    </comment>
    <comment ref="FG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"IQ_SPECIAL_DIV_CF", $C99)</t>
        </r>
      </text>
    </comment>
    <comment ref="FH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"IQ_OTHER_FINANCE_ACT_SUPPL", $C99)</t>
        </r>
      </text>
    </comment>
    <comment ref="FI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"IQ_CASH_FINAN", $C99)</t>
        </r>
      </text>
    </comment>
    <comment ref="FJ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"IQ_FX", $C99)</t>
        </r>
      </text>
    </comment>
    <comment ref="FK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"IQ_NET_CHANGE", $C99)</t>
        </r>
      </text>
    </comment>
    <comment ref="FM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"IQ_CASH_INTEREST", $C99)</t>
        </r>
      </text>
    </comment>
    <comment ref="FN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"IQ_CASH_TAXES", $C99)</t>
        </r>
      </text>
    </comment>
    <comment ref="FO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"IQ_LEVERED_FCF", $C99)</t>
        </r>
      </text>
    </comment>
    <comment ref="FP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"IQ_UNLEVERED_FCF", $C99)</t>
        </r>
      </text>
    </comment>
    <comment ref="FQ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"IQ_CHANGE_NET_WORKING_CAPITAL", $C99)</t>
        </r>
      </text>
    </comment>
    <comment ref="FR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"IQ_NET_DEBT_ISSUED", $C99)</t>
        </r>
      </text>
    </comment>
    <comment ref="FS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"IQ_FILING_CURRENCY", $C99)</t>
        </r>
      </text>
    </comment>
    <comment ref="FT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"IQ_PERIODDATE_IS", $C99)</t>
        </r>
      </text>
    </comment>
    <comment ref="FU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"IQ_PERIODLENGTH_IS", $C99)</t>
        </r>
      </text>
    </comment>
    <comment ref="FV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"IQ_MARKETCAP", $FT99)</t>
        </r>
      </text>
    </comment>
    <comment ref="FW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"IQ_CUSTOM_BETA", $FT99)</t>
        </r>
      </text>
    </comment>
    <comment ref="FX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"IQ_BETA_5YR", $FT99)</t>
        </r>
      </text>
    </comment>
    <comment ref="FY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"IQ_BETA_2YR", $FT99)</t>
        </r>
      </text>
    </comment>
    <comment ref="FZ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"IQ_BETA_1YR", $FT99)</t>
        </r>
      </text>
    </comment>
    <comment ref="GC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=CIQ(B99, "IQ_CUSTOM_BETA", "-104W", FT99, , "^TOPIX", "JPY", "H")</t>
        </r>
      </text>
    </comment>
    <comment ref="GD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=CIQ(B99, "IQ_CUSTOM_BETA", "-104W", FT99, , "^N225", "JPY", "H")</t>
        </r>
      </text>
    </comment>
    <comment ref="E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"IQ_REV", $C100)</t>
        </r>
      </text>
    </comment>
    <comment ref="F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"IQ_OTHER_REV", $C100)</t>
        </r>
      </text>
    </comment>
    <comment ref="G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"IQ_TOTAL_REV", $C100)</t>
        </r>
      </text>
    </comment>
    <comment ref="H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"IQ_COGS", $C100)</t>
        </r>
      </text>
    </comment>
    <comment ref="I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"IQ_GP", $C100)</t>
        </r>
      </text>
    </comment>
    <comment ref="J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"IQ_SGA_SUPPL", $C100)</t>
        </r>
      </text>
    </comment>
    <comment ref="K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"IQ_PROV_BAD_DEBTS", $C100)</t>
        </r>
      </text>
    </comment>
    <comment ref="L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"IQ_RD_EXP", $C100)</t>
        </r>
      </text>
    </comment>
    <comment ref="M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"IQ_DA_SUPPL", $C100)</t>
        </r>
      </text>
    </comment>
    <comment ref="N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"IQ_GW_INTAN_AMORT", $C100)</t>
        </r>
      </text>
    </comment>
    <comment ref="O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"IQ_OTHER_OPER", $C100)</t>
        </r>
      </text>
    </comment>
    <comment ref="P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"IQ_TOTAL_OTHER_OPER", $C100)</t>
        </r>
      </text>
    </comment>
    <comment ref="Q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"IQ_OPER_INC", $C100)</t>
        </r>
      </text>
    </comment>
    <comment ref="R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"IQ_INTEREST_EXP", $C100)</t>
        </r>
      </text>
    </comment>
    <comment ref="S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"IQ_INTEREST_INVEST_INC", $C100)</t>
        </r>
      </text>
    </comment>
    <comment ref="T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"IQ_NET_INTEREST_EXP", $C100)</t>
        </r>
      </text>
    </comment>
    <comment ref="U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"IQ_INC_EQUITY", $C100)</t>
        </r>
      </text>
    </comment>
    <comment ref="V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"IQ_CURRENCY_GAIN", $C100)</t>
        </r>
      </text>
    </comment>
    <comment ref="W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"IQ_OTHER_NON_OPER_EXP_SUPPL", $C100)</t>
        </r>
      </text>
    </comment>
    <comment ref="X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"IQ_EBT_EXCL", $C100)</t>
        </r>
      </text>
    </comment>
    <comment ref="Y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"IQ_IMPAIRMENT_GW", $C100)</t>
        </r>
      </text>
    </comment>
    <comment ref="Z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"IQ_GAIN_INVEST", $C100)</t>
        </r>
      </text>
    </comment>
    <comment ref="AA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"IQ_GAIN_ASSETS", $C100)</t>
        </r>
      </text>
    </comment>
    <comment ref="AB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"IQ_ASSET_WRITEDOWN", $C100)</t>
        </r>
      </text>
    </comment>
    <comment ref="AC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"IQ_OTHER_UNUSUAL_SUPPL", $C100)</t>
        </r>
      </text>
    </comment>
    <comment ref="AD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"IQ_EBT", $C100)</t>
        </r>
      </text>
    </comment>
    <comment ref="AE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"IQ_INC_TAX", $C100)</t>
        </r>
      </text>
    </comment>
    <comment ref="AF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"IQ_EARNING_CO", $C100)</t>
        </r>
      </text>
    </comment>
    <comment ref="AG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"IQ_DO", $C100)</t>
        </r>
      </text>
    </comment>
    <comment ref="AH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"IQ_EXTRA_ACC_ITEMS", $C100)</t>
        </r>
      </text>
    </comment>
    <comment ref="AI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"IQ_NI_COMPANY", $C100)</t>
        </r>
      </text>
    </comment>
    <comment ref="AJ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"IQ_MINORITY_INTEREST_IS", $C100)</t>
        </r>
      </text>
    </comment>
    <comment ref="AK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"IQ_NI", $C100)</t>
        </r>
      </text>
    </comment>
    <comment ref="AL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"IQ_PREF_DIV_OTHER", $C100)</t>
        </r>
      </text>
    </comment>
    <comment ref="AN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"IQ_BASIC_EPS_INCL", $C100)</t>
        </r>
      </text>
    </comment>
    <comment ref="AO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"IQ_BASIC_EPS_EXCL", $C100)</t>
        </r>
      </text>
    </comment>
    <comment ref="AP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"IQ_BASIC_WEIGHT", $C100)</t>
        </r>
      </text>
    </comment>
    <comment ref="AQ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"IQ_DILUT_EPS_INCL", $C100)</t>
        </r>
      </text>
    </comment>
    <comment ref="AR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"IQ_DILUT_EPS_EXCL", $C100)</t>
        </r>
      </text>
    </comment>
    <comment ref="AS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"IQ_DILUT_WEIGHT", $C100)</t>
        </r>
      </text>
    </comment>
    <comment ref="AT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"IQ_DIV_SHARE", $C100)</t>
        </r>
      </text>
    </comment>
    <comment ref="AU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=-CIQ($B100, "IQ_TOTAL_DIV_PAID_CF", $C100)/CIQ($B100, "IQ_NI", $C100)</t>
        </r>
      </text>
    </comment>
    <comment ref="AW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"IQ_EBITDA", $C100)</t>
        </r>
      </text>
    </comment>
    <comment ref="AX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"IQ_EBITA", $C100)</t>
        </r>
      </text>
    </comment>
    <comment ref="AY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"IQ_EBIT", $C100)</t>
        </r>
      </text>
    </comment>
    <comment ref="AZ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"IQ_EFFECT_TAX_RATE", $C100)/100</t>
        </r>
      </text>
    </comment>
    <comment ref="BA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"IQ_PERIODDATE_IS", $C100)</t>
        </r>
      </text>
    </comment>
    <comment ref="BC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"IQ_ADVERTISING", $C100)</t>
        </r>
      </text>
    </comment>
    <comment ref="BD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"IQ_SALES_MARKETING", $C100)</t>
        </r>
      </text>
    </comment>
    <comment ref="BE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"IQ_GA_EXP", $C100)</t>
        </r>
      </text>
    </comment>
    <comment ref="BF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"IQ_RD_EXP_FN", $C100)</t>
        </r>
      </text>
    </comment>
    <comment ref="BG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"IQ_NET_RENTAL_EXP", $C100)</t>
        </r>
      </text>
    </comment>
    <comment ref="BH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"IQ_IMPUT_OPER_LEASE_INT_EXP", $C100)</t>
        </r>
      </text>
    </comment>
    <comment ref="BI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"IQ_IMPUT_OPER_LEASE_DEPR", $C100)</t>
        </r>
      </text>
    </comment>
    <comment ref="BL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"IQ_CASH_EQUIV", $C100)</t>
        </r>
      </text>
    </comment>
    <comment ref="BM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"IQ_ST_INVEST", $C100)</t>
        </r>
      </text>
    </comment>
    <comment ref="BN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"IQ_CASH_ST_INVEST", $C100)</t>
        </r>
      </text>
    </comment>
    <comment ref="BO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"IQ_AR", $C100)</t>
        </r>
      </text>
    </comment>
    <comment ref="BP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"IQ_TOTAL_RECEIV", $C100)</t>
        </r>
      </text>
    </comment>
    <comment ref="BQ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"IQ_INVENTORY", $C100)</t>
        </r>
      </text>
    </comment>
    <comment ref="BR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"IQ_DEF_TAX_ASSETS_CURRENT", $C100)</t>
        </r>
      </text>
    </comment>
    <comment ref="BS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"IQ_OTHER_CA_SUPPL", $C100)</t>
        </r>
      </text>
    </comment>
    <comment ref="BT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"IQ_TOTAL_CA", $C100)</t>
        </r>
      </text>
    </comment>
    <comment ref="BU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"IQ_GPPE", $C100)</t>
        </r>
      </text>
    </comment>
    <comment ref="BV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"IQ_AD", $C100)</t>
        </r>
      </text>
    </comment>
    <comment ref="BW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"IQ_NPPE", $C100)</t>
        </r>
      </text>
    </comment>
    <comment ref="BX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"IQ_LT_INVEST", $C100)</t>
        </r>
      </text>
    </comment>
    <comment ref="BY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"IQ_GW", $C100)</t>
        </r>
      </text>
    </comment>
    <comment ref="BZ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"IQ_OTHER_INTAN", $C100)</t>
        </r>
      </text>
    </comment>
    <comment ref="CA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"IQ_LOANS_RECEIV_LT", $C100)</t>
        </r>
      </text>
    </comment>
    <comment ref="CB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"IQ_DEF_TAX_ASSETS_LT", $C100)</t>
        </r>
      </text>
    </comment>
    <comment ref="CC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"IQ_OTHER_LT_ASSETS", $C100)</t>
        </r>
      </text>
    </comment>
    <comment ref="CD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"IQ_TOTAL_ASSETS", $C100)</t>
        </r>
      </text>
    </comment>
    <comment ref="CF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"IQ_AP", $C100)</t>
        </r>
      </text>
    </comment>
    <comment ref="CG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"IQ_AE", $C100)</t>
        </r>
      </text>
    </comment>
    <comment ref="CH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"IQ_ST_DEBT", $C100)</t>
        </r>
      </text>
    </comment>
    <comment ref="CI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"IQ_CURRENT_PORT_DEBT", $C100)</t>
        </r>
      </text>
    </comment>
    <comment ref="CJ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"IQ_CURRENT_PORT_LEASES", $C100)</t>
        </r>
      </text>
    </comment>
    <comment ref="CK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"IQ_INC_TAX_PAY_CURRENT", $C100)</t>
        </r>
      </text>
    </comment>
    <comment ref="CL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"IQ_OTHER_CL_SUPPL", $C100)</t>
        </r>
      </text>
    </comment>
    <comment ref="CM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"IQ_TOTAL_CL", $C100)</t>
        </r>
      </text>
    </comment>
    <comment ref="CN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"IQ_LT_DEBT", $C100)</t>
        </r>
      </text>
    </comment>
    <comment ref="CO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"IQ_CAPITAL_LEASES", $C100)</t>
        </r>
      </text>
    </comment>
    <comment ref="CP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"IQ_PENSION", $C100)</t>
        </r>
      </text>
    </comment>
    <comment ref="CQ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"IQ_DEF_TAX_LIAB_LT", $C100)</t>
        </r>
      </text>
    </comment>
    <comment ref="CR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"IQ_OTHER_LIAB_LT", $C100)</t>
        </r>
      </text>
    </comment>
    <comment ref="CS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"IQ_TOTAL_LIAB", $C100)</t>
        </r>
      </text>
    </comment>
    <comment ref="CT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"IQ_COMMON", $C100)</t>
        </r>
      </text>
    </comment>
    <comment ref="CU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"IQ_APIC", $C100)</t>
        </r>
      </text>
    </comment>
    <comment ref="CV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"IQ_RE", $C100)</t>
        </r>
      </text>
    </comment>
    <comment ref="CW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"IQ_TREASURY", $C100)</t>
        </r>
      </text>
    </comment>
    <comment ref="CX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"IQ_OTHER_EQUITY", $C100)</t>
        </r>
      </text>
    </comment>
    <comment ref="CY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"IQ_TOTAL_COMMON_EQUITY", $C100)</t>
        </r>
      </text>
    </comment>
    <comment ref="CZ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"IQ_MINORITY_INTEREST", $C100)</t>
        </r>
      </text>
    </comment>
    <comment ref="DA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"IQ_TOTAL_EQUITY", $C100)</t>
        </r>
      </text>
    </comment>
    <comment ref="DB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"IQ_TOTAL_LIAB_EQUITY", $C100)</t>
        </r>
      </text>
    </comment>
    <comment ref="DD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"IQ_TOTAL_OUTSTANDING_FILING_DATE", $C100)</t>
        </r>
      </text>
    </comment>
    <comment ref="DE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"IQ_TOTAL_OUTSTANDING_BS_DATE", $C100)</t>
        </r>
      </text>
    </comment>
    <comment ref="DF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"IQ_BV_SHARE", $C100)</t>
        </r>
      </text>
    </comment>
    <comment ref="DG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"IQ_TOTAL_DEBT", $C100)</t>
        </r>
      </text>
    </comment>
    <comment ref="DH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"IQ_NET_DEBT", $C100)</t>
        </r>
      </text>
    </comment>
    <comment ref="DI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"IQ_DEBT_EQUIV_NET_PBO", $C100)</t>
        </r>
      </text>
    </comment>
    <comment ref="DJ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"IQ_DEBT_EQUIV_OPER_LEASE", $C100)</t>
        </r>
      </text>
    </comment>
    <comment ref="DK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"IQ_MINORITY_INTEREST_TOTAL", $C100)</t>
        </r>
      </text>
    </comment>
    <comment ref="DL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"IQ_EQUITY_METHOD", $C100)</t>
        </r>
      </text>
    </comment>
    <comment ref="DM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"IQ_RAW_INV", $C100)</t>
        </r>
      </text>
    </comment>
    <comment ref="DN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"IQ_WIP_INV", $C100)</t>
        </r>
      </text>
    </comment>
    <comment ref="DO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"IQ_FINISHED_INV", $C100)</t>
        </r>
      </text>
    </comment>
    <comment ref="DP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"IQ_LAND", $C100)</t>
        </r>
      </text>
    </comment>
    <comment ref="DQ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"IQ_BUILDINGS", $C100)</t>
        </r>
      </text>
    </comment>
    <comment ref="DR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"IQ_MACHINERY", $C100)</t>
        </r>
      </text>
    </comment>
    <comment ref="DS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"IQ_CIP", $C100)</t>
        </r>
      </text>
    </comment>
    <comment ref="DT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"IQ_FULL_TIME", $C100)</t>
        </r>
      </text>
    </comment>
    <comment ref="DU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"IQ_PART_TIME", $C100)</t>
        </r>
      </text>
    </comment>
    <comment ref="DW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"IQ_NI_CF", $C100)</t>
        </r>
      </text>
    </comment>
    <comment ref="DX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"IQ_DA_SUPPL_CF", $C100)</t>
        </r>
      </text>
    </comment>
    <comment ref="DY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"IQ_GW_INTAN_AMORT_CF", $C100)</t>
        </r>
      </text>
    </comment>
    <comment ref="DZ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"IQ_DA_CF", $C100)</t>
        </r>
      </text>
    </comment>
    <comment ref="EA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"IQ_MINORITY_INTEREST_CF", $C100)</t>
        </r>
      </text>
    </comment>
    <comment ref="EB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"IQ_GAIN_ASSETS_CF", $C100)</t>
        </r>
      </text>
    </comment>
    <comment ref="EC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"IQ_GAIN_INVEST_CF", $C100)</t>
        </r>
      </text>
    </comment>
    <comment ref="ED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"IQ_ASSET_WRITEDOWN_CF", $C100)</t>
        </r>
      </text>
    </comment>
    <comment ref="EE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"IQ_INC_EQUITY_CF", $C100)</t>
        </r>
      </text>
    </comment>
    <comment ref="EF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"IQ_PROV_BAD_DEBTS_CF", $C100)</t>
        </r>
      </text>
    </comment>
    <comment ref="EG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"IQ_OTHER_OPER_ACT", $C100)</t>
        </r>
      </text>
    </comment>
    <comment ref="EH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"IQ_CHANGE_AR", $C100)</t>
        </r>
      </text>
    </comment>
    <comment ref="EI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"IQ_CHANGE_INVENTORY", $C100)</t>
        </r>
      </text>
    </comment>
    <comment ref="EJ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"IQ_CHANGE_AP", $C100)</t>
        </r>
      </text>
    </comment>
    <comment ref="EK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"IQ_CHANGE_OTHER_NET_OPER_ASSETS", $C100)</t>
        </r>
      </text>
    </comment>
    <comment ref="EL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"IQ_CASH_OPER", $C100)</t>
        </r>
      </text>
    </comment>
    <comment ref="EM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"IQ_CAPEX", $C100)</t>
        </r>
      </text>
    </comment>
    <comment ref="EN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"IQ_SALE_PPE_CF", $C100)</t>
        </r>
      </text>
    </comment>
    <comment ref="EO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"IQ_CASH_ACQUIRE_CF", $C100)</t>
        </r>
      </text>
    </comment>
    <comment ref="EP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"IQ_DIVEST_CF", $C100)</t>
        </r>
      </text>
    </comment>
    <comment ref="EQ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"IQ_SALE_INTAN_CF", $C100)</t>
        </r>
      </text>
    </comment>
    <comment ref="ER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"IQ_INVEST_SECURITY_CF", $C100)</t>
        </r>
      </text>
    </comment>
    <comment ref="ES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"IQ_INVEST_LOANS_CF", $C100)</t>
        </r>
      </text>
    </comment>
    <comment ref="ET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"IQ_OTHER_INVEST_ACT_SUPPL", $C100)</t>
        </r>
      </text>
    </comment>
    <comment ref="EU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"IQ_CASH_INVEST", $C100)</t>
        </r>
      </text>
    </comment>
    <comment ref="EV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"IQ_ST_DEBT_ISSUED", $C100)</t>
        </r>
      </text>
    </comment>
    <comment ref="EW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"IQ_LT_DEBT_ISSUED", $C100)</t>
        </r>
      </text>
    </comment>
    <comment ref="EX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"IQ_TOTAL_DEBT_ISSUED", $C100)</t>
        </r>
      </text>
    </comment>
    <comment ref="EY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"IQ_ST_DEBT_REPAID", $C100)</t>
        </r>
      </text>
    </comment>
    <comment ref="EZ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"IQ_LT_DEBT_REPAID", $C100)</t>
        </r>
      </text>
    </comment>
    <comment ref="FA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"IQ_TOTAL_DEBT_REPAID", $C100)</t>
        </r>
      </text>
    </comment>
    <comment ref="FB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"IQ_COMMON_ISSUED", $C100)</t>
        </r>
      </text>
    </comment>
    <comment ref="FC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"IQ_COMMON_REP", $C100)</t>
        </r>
      </text>
    </comment>
    <comment ref="FD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"IQ_COMMON_DIV_CF", $C100)</t>
        </r>
      </text>
    </comment>
    <comment ref="FE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"IQ_COMMON_PREF_DIV_CF", $C100)</t>
        </r>
      </text>
    </comment>
    <comment ref="FF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"IQ_TOTAL_DIV_PAID_CF", $C100)</t>
        </r>
      </text>
    </comment>
    <comment ref="FG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"IQ_SPECIAL_DIV_CF", $C100)</t>
        </r>
      </text>
    </comment>
    <comment ref="FH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"IQ_OTHER_FINANCE_ACT_SUPPL", $C100)</t>
        </r>
      </text>
    </comment>
    <comment ref="FI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"IQ_CASH_FINAN", $C100)</t>
        </r>
      </text>
    </comment>
    <comment ref="FJ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"IQ_FX", $C100)</t>
        </r>
      </text>
    </comment>
    <comment ref="FK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"IQ_NET_CHANGE", $C100)</t>
        </r>
      </text>
    </comment>
    <comment ref="FM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"IQ_CASH_INTEREST", $C100)</t>
        </r>
      </text>
    </comment>
    <comment ref="FN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"IQ_CASH_TAXES", $C100)</t>
        </r>
      </text>
    </comment>
    <comment ref="FO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"IQ_LEVERED_FCF", $C100)</t>
        </r>
      </text>
    </comment>
    <comment ref="FP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"IQ_UNLEVERED_FCF", $C100)</t>
        </r>
      </text>
    </comment>
    <comment ref="FQ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"IQ_CHANGE_NET_WORKING_CAPITAL", $C100)</t>
        </r>
      </text>
    </comment>
    <comment ref="FR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"IQ_NET_DEBT_ISSUED", $C100)</t>
        </r>
      </text>
    </comment>
    <comment ref="FS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"IQ_FILING_CURRENCY", $C100)</t>
        </r>
      </text>
    </comment>
    <comment ref="FT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"IQ_PERIODDATE_IS", $C100)</t>
        </r>
      </text>
    </comment>
    <comment ref="FU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"IQ_PERIODLENGTH_IS", $C100)</t>
        </r>
      </text>
    </comment>
    <comment ref="FV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"IQ_MARKETCAP", $FT100)</t>
        </r>
      </text>
    </comment>
    <comment ref="FW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"IQ_CUSTOM_BETA", $FT100)</t>
        </r>
      </text>
    </comment>
    <comment ref="FX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"IQ_BETA_5YR", $FT100)</t>
        </r>
      </text>
    </comment>
    <comment ref="FY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"IQ_BETA_2YR", $FT100)</t>
        </r>
      </text>
    </comment>
    <comment ref="FZ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"IQ_BETA_1YR", $FT100)</t>
        </r>
      </text>
    </comment>
    <comment ref="GC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=CIQ(B100, "IQ_CUSTOM_BETA", "-104W", FT100, , "^TOPIX", "JPY", "H")</t>
        </r>
      </text>
    </comment>
    <comment ref="GD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=CIQ(B100, "IQ_CUSTOM_BETA", "-104W", FT100, , "^N225", "JPY", "H")</t>
        </r>
      </text>
    </comment>
    <comment ref="E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"IQ_REV", $C101)</t>
        </r>
      </text>
    </comment>
    <comment ref="F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"IQ_OTHER_REV", $C101)</t>
        </r>
      </text>
    </comment>
    <comment ref="G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"IQ_TOTAL_REV", $C101)</t>
        </r>
      </text>
    </comment>
    <comment ref="H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"IQ_COGS", $C101)</t>
        </r>
      </text>
    </comment>
    <comment ref="I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"IQ_GP", $C101)</t>
        </r>
      </text>
    </comment>
    <comment ref="J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"IQ_SGA_SUPPL", $C101)</t>
        </r>
      </text>
    </comment>
    <comment ref="K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"IQ_PROV_BAD_DEBTS", $C101)</t>
        </r>
      </text>
    </comment>
    <comment ref="L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"IQ_RD_EXP", $C101)</t>
        </r>
      </text>
    </comment>
    <comment ref="M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"IQ_DA_SUPPL", $C101)</t>
        </r>
      </text>
    </comment>
    <comment ref="N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"IQ_GW_INTAN_AMORT", $C101)</t>
        </r>
      </text>
    </comment>
    <comment ref="O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"IQ_OTHER_OPER", $C101)</t>
        </r>
      </text>
    </comment>
    <comment ref="P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"IQ_TOTAL_OTHER_OPER", $C101)</t>
        </r>
      </text>
    </comment>
    <comment ref="Q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"IQ_OPER_INC", $C101)</t>
        </r>
      </text>
    </comment>
    <comment ref="R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"IQ_INTEREST_EXP", $C101)</t>
        </r>
      </text>
    </comment>
    <comment ref="S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"IQ_INTEREST_INVEST_INC", $C101)</t>
        </r>
      </text>
    </comment>
    <comment ref="T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"IQ_NET_INTEREST_EXP", $C101)</t>
        </r>
      </text>
    </comment>
    <comment ref="U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"IQ_INC_EQUITY", $C101)</t>
        </r>
      </text>
    </comment>
    <comment ref="V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"IQ_CURRENCY_GAIN", $C101)</t>
        </r>
      </text>
    </comment>
    <comment ref="W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"IQ_OTHER_NON_OPER_EXP_SUPPL", $C101)</t>
        </r>
      </text>
    </comment>
    <comment ref="X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"IQ_EBT_EXCL", $C101)</t>
        </r>
      </text>
    </comment>
    <comment ref="Y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"IQ_IMPAIRMENT_GW", $C101)</t>
        </r>
      </text>
    </comment>
    <comment ref="Z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"IQ_GAIN_INVEST", $C101)</t>
        </r>
      </text>
    </comment>
    <comment ref="AA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"IQ_GAIN_ASSETS", $C101)</t>
        </r>
      </text>
    </comment>
    <comment ref="AB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"IQ_ASSET_WRITEDOWN", $C101)</t>
        </r>
      </text>
    </comment>
    <comment ref="AC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"IQ_OTHER_UNUSUAL_SUPPL", $C101)</t>
        </r>
      </text>
    </comment>
    <comment ref="AD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"IQ_EBT", $C101)</t>
        </r>
      </text>
    </comment>
    <comment ref="AE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"IQ_INC_TAX", $C101)</t>
        </r>
      </text>
    </comment>
    <comment ref="AF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"IQ_EARNING_CO", $C101)</t>
        </r>
      </text>
    </comment>
    <comment ref="AG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"IQ_DO", $C101)</t>
        </r>
      </text>
    </comment>
    <comment ref="AH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"IQ_EXTRA_ACC_ITEMS", $C101)</t>
        </r>
      </text>
    </comment>
    <comment ref="AI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"IQ_NI_COMPANY", $C101)</t>
        </r>
      </text>
    </comment>
    <comment ref="AJ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"IQ_MINORITY_INTEREST_IS", $C101)</t>
        </r>
      </text>
    </comment>
    <comment ref="AK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"IQ_NI", $C101)</t>
        </r>
      </text>
    </comment>
    <comment ref="AL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"IQ_PREF_DIV_OTHER", $C101)</t>
        </r>
      </text>
    </comment>
    <comment ref="AN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"IQ_BASIC_EPS_INCL", $C101)</t>
        </r>
      </text>
    </comment>
    <comment ref="AO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"IQ_BASIC_EPS_EXCL", $C101)</t>
        </r>
      </text>
    </comment>
    <comment ref="AP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"IQ_BASIC_WEIGHT", $C101)</t>
        </r>
      </text>
    </comment>
    <comment ref="AQ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"IQ_DILUT_EPS_INCL", $C101)</t>
        </r>
      </text>
    </comment>
    <comment ref="AR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"IQ_DILUT_EPS_EXCL", $C101)</t>
        </r>
      </text>
    </comment>
    <comment ref="AS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"IQ_DILUT_WEIGHT", $C101)</t>
        </r>
      </text>
    </comment>
    <comment ref="AT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"IQ_DIV_SHARE", $C101)</t>
        </r>
      </text>
    </comment>
    <comment ref="AU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=-CIQ($B101, "IQ_TOTAL_DIV_PAID_CF", $C101)/CIQ($B101, "IQ_NI", $C101)</t>
        </r>
      </text>
    </comment>
    <comment ref="AW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"IQ_EBITDA", $C101)</t>
        </r>
      </text>
    </comment>
    <comment ref="AX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"IQ_EBITA", $C101)</t>
        </r>
      </text>
    </comment>
    <comment ref="AY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"IQ_EBIT", $C101)</t>
        </r>
      </text>
    </comment>
    <comment ref="AZ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"IQ_EFFECT_TAX_RATE", $C101)/100</t>
        </r>
      </text>
    </comment>
    <comment ref="BA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"IQ_PERIODDATE_IS", $C101)</t>
        </r>
      </text>
    </comment>
    <comment ref="BC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"IQ_ADVERTISING", $C101)</t>
        </r>
      </text>
    </comment>
    <comment ref="BD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"IQ_SALES_MARKETING", $C101)</t>
        </r>
      </text>
    </comment>
    <comment ref="BE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"IQ_GA_EXP", $C101)</t>
        </r>
      </text>
    </comment>
    <comment ref="BF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"IQ_RD_EXP_FN", $C101)</t>
        </r>
      </text>
    </comment>
    <comment ref="BG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"IQ_NET_RENTAL_EXP", $C101)</t>
        </r>
      </text>
    </comment>
    <comment ref="BH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"IQ_IMPUT_OPER_LEASE_INT_EXP", $C101)</t>
        </r>
      </text>
    </comment>
    <comment ref="BI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"IQ_IMPUT_OPER_LEASE_DEPR", $C101)</t>
        </r>
      </text>
    </comment>
    <comment ref="BL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"IQ_CASH_EQUIV", $C101)</t>
        </r>
      </text>
    </comment>
    <comment ref="BM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"IQ_ST_INVEST", $C101)</t>
        </r>
      </text>
    </comment>
    <comment ref="BN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"IQ_CASH_ST_INVEST", $C101)</t>
        </r>
      </text>
    </comment>
    <comment ref="BO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"IQ_AR", $C101)</t>
        </r>
      </text>
    </comment>
    <comment ref="BP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"IQ_TOTAL_RECEIV", $C101)</t>
        </r>
      </text>
    </comment>
    <comment ref="BQ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"IQ_INVENTORY", $C101)</t>
        </r>
      </text>
    </comment>
    <comment ref="BR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"IQ_DEF_TAX_ASSETS_CURRENT", $C101)</t>
        </r>
      </text>
    </comment>
    <comment ref="BS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"IQ_OTHER_CA_SUPPL", $C101)</t>
        </r>
      </text>
    </comment>
    <comment ref="BT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"IQ_TOTAL_CA", $C101)</t>
        </r>
      </text>
    </comment>
    <comment ref="BU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"IQ_GPPE", $C101)</t>
        </r>
      </text>
    </comment>
    <comment ref="BV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"IQ_AD", $C101)</t>
        </r>
      </text>
    </comment>
    <comment ref="BW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"IQ_NPPE", $C101)</t>
        </r>
      </text>
    </comment>
    <comment ref="BX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"IQ_LT_INVEST", $C101)</t>
        </r>
      </text>
    </comment>
    <comment ref="BY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"IQ_GW", $C101)</t>
        </r>
      </text>
    </comment>
    <comment ref="BZ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"IQ_OTHER_INTAN", $C101)</t>
        </r>
      </text>
    </comment>
    <comment ref="CA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"IQ_LOANS_RECEIV_LT", $C101)</t>
        </r>
      </text>
    </comment>
    <comment ref="CB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"IQ_DEF_TAX_ASSETS_LT", $C101)</t>
        </r>
      </text>
    </comment>
    <comment ref="CC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"IQ_OTHER_LT_ASSETS", $C101)</t>
        </r>
      </text>
    </comment>
    <comment ref="CD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"IQ_TOTAL_ASSETS", $C101)</t>
        </r>
      </text>
    </comment>
    <comment ref="CF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"IQ_AP", $C101)</t>
        </r>
      </text>
    </comment>
    <comment ref="CG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"IQ_AE", $C101)</t>
        </r>
      </text>
    </comment>
    <comment ref="CH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"IQ_ST_DEBT", $C101)</t>
        </r>
      </text>
    </comment>
    <comment ref="CI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"IQ_CURRENT_PORT_DEBT", $C101)</t>
        </r>
      </text>
    </comment>
    <comment ref="CJ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"IQ_CURRENT_PORT_LEASES", $C101)</t>
        </r>
      </text>
    </comment>
    <comment ref="CK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"IQ_INC_TAX_PAY_CURRENT", $C101)</t>
        </r>
      </text>
    </comment>
    <comment ref="CL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"IQ_OTHER_CL_SUPPL", $C101)</t>
        </r>
      </text>
    </comment>
    <comment ref="CM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"IQ_TOTAL_CL", $C101)</t>
        </r>
      </text>
    </comment>
    <comment ref="CN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"IQ_LT_DEBT", $C101)</t>
        </r>
      </text>
    </comment>
    <comment ref="CO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"IQ_CAPITAL_LEASES", $C101)</t>
        </r>
      </text>
    </comment>
    <comment ref="CP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"IQ_PENSION", $C101)</t>
        </r>
      </text>
    </comment>
    <comment ref="CQ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"IQ_DEF_TAX_LIAB_LT", $C101)</t>
        </r>
      </text>
    </comment>
    <comment ref="CR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"IQ_OTHER_LIAB_LT", $C101)</t>
        </r>
      </text>
    </comment>
    <comment ref="CS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"IQ_TOTAL_LIAB", $C101)</t>
        </r>
      </text>
    </comment>
    <comment ref="CT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"IQ_COMMON", $C101)</t>
        </r>
      </text>
    </comment>
    <comment ref="CU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"IQ_APIC", $C101)</t>
        </r>
      </text>
    </comment>
    <comment ref="CV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"IQ_RE", $C101)</t>
        </r>
      </text>
    </comment>
    <comment ref="CW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"IQ_TREASURY", $C101)</t>
        </r>
      </text>
    </comment>
    <comment ref="CX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"IQ_OTHER_EQUITY", $C101)</t>
        </r>
      </text>
    </comment>
    <comment ref="CY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"IQ_TOTAL_COMMON_EQUITY", $C101)</t>
        </r>
      </text>
    </comment>
    <comment ref="CZ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"IQ_MINORITY_INTEREST", $C101)</t>
        </r>
      </text>
    </comment>
    <comment ref="DA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"IQ_TOTAL_EQUITY", $C101)</t>
        </r>
      </text>
    </comment>
    <comment ref="DB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"IQ_TOTAL_LIAB_EQUITY", $C101)</t>
        </r>
      </text>
    </comment>
    <comment ref="DD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"IQ_TOTAL_OUTSTANDING_FILING_DATE", $C101)</t>
        </r>
      </text>
    </comment>
    <comment ref="DE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"IQ_TOTAL_OUTSTANDING_BS_DATE", $C101)</t>
        </r>
      </text>
    </comment>
    <comment ref="DF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"IQ_BV_SHARE", $C101)</t>
        </r>
      </text>
    </comment>
    <comment ref="DG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"IQ_TOTAL_DEBT", $C101)</t>
        </r>
      </text>
    </comment>
    <comment ref="DH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"IQ_NET_DEBT", $C101)</t>
        </r>
      </text>
    </comment>
    <comment ref="DI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"IQ_DEBT_EQUIV_NET_PBO", $C101)</t>
        </r>
      </text>
    </comment>
    <comment ref="DJ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"IQ_DEBT_EQUIV_OPER_LEASE", $C101)</t>
        </r>
      </text>
    </comment>
    <comment ref="DK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"IQ_MINORITY_INTEREST_TOTAL", $C101)</t>
        </r>
      </text>
    </comment>
    <comment ref="DL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"IQ_EQUITY_METHOD", $C101)</t>
        </r>
      </text>
    </comment>
    <comment ref="DM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"IQ_RAW_INV", $C101)</t>
        </r>
      </text>
    </comment>
    <comment ref="DN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"IQ_WIP_INV", $C101)</t>
        </r>
      </text>
    </comment>
    <comment ref="DO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"IQ_FINISHED_INV", $C101)</t>
        </r>
      </text>
    </comment>
    <comment ref="DP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"IQ_LAND", $C101)</t>
        </r>
      </text>
    </comment>
    <comment ref="DQ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"IQ_BUILDINGS", $C101)</t>
        </r>
      </text>
    </comment>
    <comment ref="DR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"IQ_MACHINERY", $C101)</t>
        </r>
      </text>
    </comment>
    <comment ref="DS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"IQ_CIP", $C101)</t>
        </r>
      </text>
    </comment>
    <comment ref="DT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"IQ_FULL_TIME", $C101)</t>
        </r>
      </text>
    </comment>
    <comment ref="DU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"IQ_PART_TIME", $C101)</t>
        </r>
      </text>
    </comment>
    <comment ref="DW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"IQ_NI_CF", $C101)</t>
        </r>
      </text>
    </comment>
    <comment ref="DX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"IQ_DA_SUPPL_CF", $C101)</t>
        </r>
      </text>
    </comment>
    <comment ref="DY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"IQ_GW_INTAN_AMORT_CF", $C101)</t>
        </r>
      </text>
    </comment>
    <comment ref="DZ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"IQ_DA_CF", $C101)</t>
        </r>
      </text>
    </comment>
    <comment ref="EA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"IQ_MINORITY_INTEREST_CF", $C101)</t>
        </r>
      </text>
    </comment>
    <comment ref="EB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"IQ_GAIN_ASSETS_CF", $C101)</t>
        </r>
      </text>
    </comment>
    <comment ref="EC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"IQ_GAIN_INVEST_CF", $C101)</t>
        </r>
      </text>
    </comment>
    <comment ref="ED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"IQ_ASSET_WRITEDOWN_CF", $C101)</t>
        </r>
      </text>
    </comment>
    <comment ref="EE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"IQ_INC_EQUITY_CF", $C101)</t>
        </r>
      </text>
    </comment>
    <comment ref="EF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"IQ_PROV_BAD_DEBTS_CF", $C101)</t>
        </r>
      </text>
    </comment>
    <comment ref="EG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"IQ_OTHER_OPER_ACT", $C101)</t>
        </r>
      </text>
    </comment>
    <comment ref="EH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"IQ_CHANGE_AR", $C101)</t>
        </r>
      </text>
    </comment>
    <comment ref="EI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"IQ_CHANGE_INVENTORY", $C101)</t>
        </r>
      </text>
    </comment>
    <comment ref="EJ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"IQ_CHANGE_AP", $C101)</t>
        </r>
      </text>
    </comment>
    <comment ref="EK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"IQ_CHANGE_OTHER_NET_OPER_ASSETS", $C101)</t>
        </r>
      </text>
    </comment>
    <comment ref="EL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"IQ_CASH_OPER", $C101)</t>
        </r>
      </text>
    </comment>
    <comment ref="EM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"IQ_CAPEX", $C101)</t>
        </r>
      </text>
    </comment>
    <comment ref="EN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"IQ_SALE_PPE_CF", $C101)</t>
        </r>
      </text>
    </comment>
    <comment ref="EO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"IQ_CASH_ACQUIRE_CF", $C101)</t>
        </r>
      </text>
    </comment>
    <comment ref="EP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"IQ_DIVEST_CF", $C101)</t>
        </r>
      </text>
    </comment>
    <comment ref="EQ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"IQ_SALE_INTAN_CF", $C101)</t>
        </r>
      </text>
    </comment>
    <comment ref="ER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"IQ_INVEST_SECURITY_CF", $C101)</t>
        </r>
      </text>
    </comment>
    <comment ref="ES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"IQ_INVEST_LOANS_CF", $C101)</t>
        </r>
      </text>
    </comment>
    <comment ref="ET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"IQ_OTHER_INVEST_ACT_SUPPL", $C101)</t>
        </r>
      </text>
    </comment>
    <comment ref="EU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"IQ_CASH_INVEST", $C101)</t>
        </r>
      </text>
    </comment>
    <comment ref="EV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"IQ_ST_DEBT_ISSUED", $C101)</t>
        </r>
      </text>
    </comment>
    <comment ref="EW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"IQ_LT_DEBT_ISSUED", $C101)</t>
        </r>
      </text>
    </comment>
    <comment ref="EX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"IQ_TOTAL_DEBT_ISSUED", $C101)</t>
        </r>
      </text>
    </comment>
    <comment ref="EY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"IQ_ST_DEBT_REPAID", $C101)</t>
        </r>
      </text>
    </comment>
    <comment ref="EZ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"IQ_LT_DEBT_REPAID", $C101)</t>
        </r>
      </text>
    </comment>
    <comment ref="FA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"IQ_TOTAL_DEBT_REPAID", $C101)</t>
        </r>
      </text>
    </comment>
    <comment ref="FB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"IQ_COMMON_ISSUED", $C101)</t>
        </r>
      </text>
    </comment>
    <comment ref="FC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"IQ_COMMON_REP", $C101)</t>
        </r>
      </text>
    </comment>
    <comment ref="FD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"IQ_COMMON_DIV_CF", $C101)</t>
        </r>
      </text>
    </comment>
    <comment ref="FE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"IQ_COMMON_PREF_DIV_CF", $C101)</t>
        </r>
      </text>
    </comment>
    <comment ref="FF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"IQ_TOTAL_DIV_PAID_CF", $C101)</t>
        </r>
      </text>
    </comment>
    <comment ref="FG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"IQ_SPECIAL_DIV_CF", $C101)</t>
        </r>
      </text>
    </comment>
    <comment ref="FH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"IQ_OTHER_FINANCE_ACT_SUPPL", $C101)</t>
        </r>
      </text>
    </comment>
    <comment ref="FI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"IQ_CASH_FINAN", $C101)</t>
        </r>
      </text>
    </comment>
    <comment ref="FJ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"IQ_FX", $C101)</t>
        </r>
      </text>
    </comment>
    <comment ref="FK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"IQ_NET_CHANGE", $C101)</t>
        </r>
      </text>
    </comment>
    <comment ref="FM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"IQ_CASH_INTEREST", $C101)</t>
        </r>
      </text>
    </comment>
    <comment ref="FN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"IQ_CASH_TAXES", $C101)</t>
        </r>
      </text>
    </comment>
    <comment ref="FO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"IQ_LEVERED_FCF", $C101)</t>
        </r>
      </text>
    </comment>
    <comment ref="FP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"IQ_UNLEVERED_FCF", $C101)</t>
        </r>
      </text>
    </comment>
    <comment ref="FQ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"IQ_CHANGE_NET_WORKING_CAPITAL", $C101)</t>
        </r>
      </text>
    </comment>
    <comment ref="FR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"IQ_NET_DEBT_ISSUED", $C101)</t>
        </r>
      </text>
    </comment>
    <comment ref="FS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"IQ_FILING_CURRENCY", $C101)</t>
        </r>
      </text>
    </comment>
    <comment ref="FT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"IQ_PERIODDATE_IS", $C101)</t>
        </r>
      </text>
    </comment>
    <comment ref="FU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"IQ_PERIODLENGTH_IS", $C101)</t>
        </r>
      </text>
    </comment>
    <comment ref="FV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"IQ_MARKETCAP", $FT101)</t>
        </r>
      </text>
    </comment>
    <comment ref="FW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"IQ_CUSTOM_BETA", $FT101)</t>
        </r>
      </text>
    </comment>
    <comment ref="FX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"IQ_BETA_5YR", $FT101)</t>
        </r>
      </text>
    </comment>
    <comment ref="FY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"IQ_BETA_2YR", $FT101)</t>
        </r>
      </text>
    </comment>
    <comment ref="FZ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"IQ_BETA_1YR", $FT101)</t>
        </r>
      </text>
    </comment>
    <comment ref="GC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=CIQ(B101, "IQ_CUSTOM_BETA", "-104W", FT101, , "^TOPIX", "JPY", "H")</t>
        </r>
      </text>
    </comment>
    <comment ref="GD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=CIQ(B101, "IQ_CUSTOM_BETA", "-104W", FT101, , "^N225", "JPY", "H")</t>
        </r>
      </text>
    </comment>
    <comment ref="E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"IQ_REV", $C102)</t>
        </r>
      </text>
    </comment>
    <comment ref="F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"IQ_OTHER_REV", $C102)</t>
        </r>
      </text>
    </comment>
    <comment ref="G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"IQ_TOTAL_REV", $C102)</t>
        </r>
      </text>
    </comment>
    <comment ref="H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"IQ_COGS", $C102)</t>
        </r>
      </text>
    </comment>
    <comment ref="I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"IQ_GP", $C102)</t>
        </r>
      </text>
    </comment>
    <comment ref="J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"IQ_SGA_SUPPL", $C102)</t>
        </r>
      </text>
    </comment>
    <comment ref="K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"IQ_PROV_BAD_DEBTS", $C102)</t>
        </r>
      </text>
    </comment>
    <comment ref="L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"IQ_RD_EXP", $C102)</t>
        </r>
      </text>
    </comment>
    <comment ref="M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"IQ_DA_SUPPL", $C102)</t>
        </r>
      </text>
    </comment>
    <comment ref="N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"IQ_GW_INTAN_AMORT", $C102)</t>
        </r>
      </text>
    </comment>
    <comment ref="O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"IQ_OTHER_OPER", $C102)</t>
        </r>
      </text>
    </comment>
    <comment ref="P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"IQ_TOTAL_OTHER_OPER", $C102)</t>
        </r>
      </text>
    </comment>
    <comment ref="Q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"IQ_OPER_INC", $C102)</t>
        </r>
      </text>
    </comment>
    <comment ref="R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"IQ_INTEREST_EXP", $C102)</t>
        </r>
      </text>
    </comment>
    <comment ref="S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"IQ_INTEREST_INVEST_INC", $C102)</t>
        </r>
      </text>
    </comment>
    <comment ref="T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"IQ_NET_INTEREST_EXP", $C102)</t>
        </r>
      </text>
    </comment>
    <comment ref="U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"IQ_INC_EQUITY", $C102)</t>
        </r>
      </text>
    </comment>
    <comment ref="V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"IQ_CURRENCY_GAIN", $C102)</t>
        </r>
      </text>
    </comment>
    <comment ref="W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"IQ_OTHER_NON_OPER_EXP_SUPPL", $C102)</t>
        </r>
      </text>
    </comment>
    <comment ref="X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"IQ_EBT_EXCL", $C102)</t>
        </r>
      </text>
    </comment>
    <comment ref="Y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"IQ_IMPAIRMENT_GW", $C102)</t>
        </r>
      </text>
    </comment>
    <comment ref="Z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"IQ_GAIN_INVEST", $C102)</t>
        </r>
      </text>
    </comment>
    <comment ref="AA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"IQ_GAIN_ASSETS", $C102)</t>
        </r>
      </text>
    </comment>
    <comment ref="AB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"IQ_ASSET_WRITEDOWN", $C102)</t>
        </r>
      </text>
    </comment>
    <comment ref="AC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"IQ_OTHER_UNUSUAL_SUPPL", $C102)</t>
        </r>
      </text>
    </comment>
    <comment ref="AD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"IQ_EBT", $C102)</t>
        </r>
      </text>
    </comment>
    <comment ref="AE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"IQ_INC_TAX", $C102)</t>
        </r>
      </text>
    </comment>
    <comment ref="AF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"IQ_EARNING_CO", $C102)</t>
        </r>
      </text>
    </comment>
    <comment ref="AG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"IQ_DO", $C102)</t>
        </r>
      </text>
    </comment>
    <comment ref="AH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"IQ_EXTRA_ACC_ITEMS", $C102)</t>
        </r>
      </text>
    </comment>
    <comment ref="AI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"IQ_NI_COMPANY", $C102)</t>
        </r>
      </text>
    </comment>
    <comment ref="AJ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"IQ_MINORITY_INTEREST_IS", $C102)</t>
        </r>
      </text>
    </comment>
    <comment ref="AK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"IQ_NI", $C102)</t>
        </r>
      </text>
    </comment>
    <comment ref="AL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"IQ_PREF_DIV_OTHER", $C102)</t>
        </r>
      </text>
    </comment>
    <comment ref="AN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"IQ_BASIC_EPS_INCL", $C102)</t>
        </r>
      </text>
    </comment>
    <comment ref="AO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"IQ_BASIC_EPS_EXCL", $C102)</t>
        </r>
      </text>
    </comment>
    <comment ref="AP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"IQ_BASIC_WEIGHT", $C102)</t>
        </r>
      </text>
    </comment>
    <comment ref="AQ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"IQ_DILUT_EPS_INCL", $C102)</t>
        </r>
      </text>
    </comment>
    <comment ref="AR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"IQ_DILUT_EPS_EXCL", $C102)</t>
        </r>
      </text>
    </comment>
    <comment ref="AS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"IQ_DILUT_WEIGHT", $C102)</t>
        </r>
      </text>
    </comment>
    <comment ref="AT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"IQ_DIV_SHARE", $C102)</t>
        </r>
      </text>
    </comment>
    <comment ref="AU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=-CIQ($B102, "IQ_TOTAL_DIV_PAID_CF", $C102)/CIQ($B102, "IQ_NI", $C102)</t>
        </r>
      </text>
    </comment>
    <comment ref="AW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"IQ_EBITDA", $C102)</t>
        </r>
      </text>
    </comment>
    <comment ref="AX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"IQ_EBITA", $C102)</t>
        </r>
      </text>
    </comment>
    <comment ref="AY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"IQ_EBIT", $C102)</t>
        </r>
      </text>
    </comment>
    <comment ref="AZ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"IQ_EFFECT_TAX_RATE", $C102)/100</t>
        </r>
      </text>
    </comment>
    <comment ref="BA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"IQ_PERIODDATE_IS", $C102)</t>
        </r>
      </text>
    </comment>
    <comment ref="BC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"IQ_ADVERTISING", $C102)</t>
        </r>
      </text>
    </comment>
    <comment ref="BD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"IQ_SALES_MARKETING", $C102)</t>
        </r>
      </text>
    </comment>
    <comment ref="BE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"IQ_GA_EXP", $C102)</t>
        </r>
      </text>
    </comment>
    <comment ref="BF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"IQ_RD_EXP_FN", $C102)</t>
        </r>
      </text>
    </comment>
    <comment ref="BG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"IQ_NET_RENTAL_EXP", $C102)</t>
        </r>
      </text>
    </comment>
    <comment ref="BH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"IQ_IMPUT_OPER_LEASE_INT_EXP", $C102)</t>
        </r>
      </text>
    </comment>
    <comment ref="BI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"IQ_IMPUT_OPER_LEASE_DEPR", $C102)</t>
        </r>
      </text>
    </comment>
    <comment ref="BL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"IQ_CASH_EQUIV", $C102)</t>
        </r>
      </text>
    </comment>
    <comment ref="BM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"IQ_ST_INVEST", $C102)</t>
        </r>
      </text>
    </comment>
    <comment ref="BN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"IQ_CASH_ST_INVEST", $C102)</t>
        </r>
      </text>
    </comment>
    <comment ref="BO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"IQ_AR", $C102)</t>
        </r>
      </text>
    </comment>
    <comment ref="BP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"IQ_TOTAL_RECEIV", $C102)</t>
        </r>
      </text>
    </comment>
    <comment ref="BQ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"IQ_INVENTORY", $C102)</t>
        </r>
      </text>
    </comment>
    <comment ref="BR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"IQ_DEF_TAX_ASSETS_CURRENT", $C102)</t>
        </r>
      </text>
    </comment>
    <comment ref="BS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"IQ_OTHER_CA_SUPPL", $C102)</t>
        </r>
      </text>
    </comment>
    <comment ref="BT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"IQ_TOTAL_CA", $C102)</t>
        </r>
      </text>
    </comment>
    <comment ref="BU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"IQ_GPPE", $C102)</t>
        </r>
      </text>
    </comment>
    <comment ref="BV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"IQ_AD", $C102)</t>
        </r>
      </text>
    </comment>
    <comment ref="BW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"IQ_NPPE", $C102)</t>
        </r>
      </text>
    </comment>
    <comment ref="BX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"IQ_LT_INVEST", $C102)</t>
        </r>
      </text>
    </comment>
    <comment ref="BY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"IQ_GW", $C102)</t>
        </r>
      </text>
    </comment>
    <comment ref="BZ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"IQ_OTHER_INTAN", $C102)</t>
        </r>
      </text>
    </comment>
    <comment ref="CA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"IQ_LOANS_RECEIV_LT", $C102)</t>
        </r>
      </text>
    </comment>
    <comment ref="CB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"IQ_DEF_TAX_ASSETS_LT", $C102)</t>
        </r>
      </text>
    </comment>
    <comment ref="CC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"IQ_OTHER_LT_ASSETS", $C102)</t>
        </r>
      </text>
    </comment>
    <comment ref="CD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"IQ_TOTAL_ASSETS", $C102)</t>
        </r>
      </text>
    </comment>
    <comment ref="CF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"IQ_AP", $C102)</t>
        </r>
      </text>
    </comment>
    <comment ref="CG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"IQ_AE", $C102)</t>
        </r>
      </text>
    </comment>
    <comment ref="CH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"IQ_ST_DEBT", $C102)</t>
        </r>
      </text>
    </comment>
    <comment ref="CI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"IQ_CURRENT_PORT_DEBT", $C102)</t>
        </r>
      </text>
    </comment>
    <comment ref="CJ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"IQ_CURRENT_PORT_LEASES", $C102)</t>
        </r>
      </text>
    </comment>
    <comment ref="CK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"IQ_INC_TAX_PAY_CURRENT", $C102)</t>
        </r>
      </text>
    </comment>
    <comment ref="CL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"IQ_OTHER_CL_SUPPL", $C102)</t>
        </r>
      </text>
    </comment>
    <comment ref="CM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"IQ_TOTAL_CL", $C102)</t>
        </r>
      </text>
    </comment>
    <comment ref="CN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"IQ_LT_DEBT", $C102)</t>
        </r>
      </text>
    </comment>
    <comment ref="CO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"IQ_CAPITAL_LEASES", $C102)</t>
        </r>
      </text>
    </comment>
    <comment ref="CP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"IQ_PENSION", $C102)</t>
        </r>
      </text>
    </comment>
    <comment ref="CQ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"IQ_DEF_TAX_LIAB_LT", $C102)</t>
        </r>
      </text>
    </comment>
    <comment ref="CR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"IQ_OTHER_LIAB_LT", $C102)</t>
        </r>
      </text>
    </comment>
    <comment ref="CS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"IQ_TOTAL_LIAB", $C102)</t>
        </r>
      </text>
    </comment>
    <comment ref="CT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"IQ_COMMON", $C102)</t>
        </r>
      </text>
    </comment>
    <comment ref="CU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"IQ_APIC", $C102)</t>
        </r>
      </text>
    </comment>
    <comment ref="CV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"IQ_RE", $C102)</t>
        </r>
      </text>
    </comment>
    <comment ref="CW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"IQ_TREASURY", $C102)</t>
        </r>
      </text>
    </comment>
    <comment ref="CX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"IQ_OTHER_EQUITY", $C102)</t>
        </r>
      </text>
    </comment>
    <comment ref="CY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"IQ_TOTAL_COMMON_EQUITY", $C102)</t>
        </r>
      </text>
    </comment>
    <comment ref="CZ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"IQ_MINORITY_INTEREST", $C102)</t>
        </r>
      </text>
    </comment>
    <comment ref="DA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"IQ_TOTAL_EQUITY", $C102)</t>
        </r>
      </text>
    </comment>
    <comment ref="DB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"IQ_TOTAL_LIAB_EQUITY", $C102)</t>
        </r>
      </text>
    </comment>
    <comment ref="DD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"IQ_TOTAL_OUTSTANDING_FILING_DATE", $C102)</t>
        </r>
      </text>
    </comment>
    <comment ref="DE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"IQ_TOTAL_OUTSTANDING_BS_DATE", $C102)</t>
        </r>
      </text>
    </comment>
    <comment ref="DF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"IQ_BV_SHARE", $C102)</t>
        </r>
      </text>
    </comment>
    <comment ref="DG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"IQ_TOTAL_DEBT", $C102)</t>
        </r>
      </text>
    </comment>
    <comment ref="DH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"IQ_NET_DEBT", $C102)</t>
        </r>
      </text>
    </comment>
    <comment ref="DI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"IQ_DEBT_EQUIV_NET_PBO", $C102)</t>
        </r>
      </text>
    </comment>
    <comment ref="DJ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"IQ_DEBT_EQUIV_OPER_LEASE", $C102)</t>
        </r>
      </text>
    </comment>
    <comment ref="DK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"IQ_MINORITY_INTEREST_TOTAL", $C102)</t>
        </r>
      </text>
    </comment>
    <comment ref="DL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"IQ_EQUITY_METHOD", $C102)</t>
        </r>
      </text>
    </comment>
    <comment ref="DM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"IQ_RAW_INV", $C102)</t>
        </r>
      </text>
    </comment>
    <comment ref="DN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"IQ_WIP_INV", $C102)</t>
        </r>
      </text>
    </comment>
    <comment ref="DO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"IQ_FINISHED_INV", $C102)</t>
        </r>
      </text>
    </comment>
    <comment ref="DP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"IQ_LAND", $C102)</t>
        </r>
      </text>
    </comment>
    <comment ref="DQ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"IQ_BUILDINGS", $C102)</t>
        </r>
      </text>
    </comment>
    <comment ref="DR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"IQ_MACHINERY", $C102)</t>
        </r>
      </text>
    </comment>
    <comment ref="DS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"IQ_CIP", $C102)</t>
        </r>
      </text>
    </comment>
    <comment ref="DT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"IQ_FULL_TIME", $C102)</t>
        </r>
      </text>
    </comment>
    <comment ref="DU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"IQ_PART_TIME", $C102)</t>
        </r>
      </text>
    </comment>
    <comment ref="DW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"IQ_NI_CF", $C102)</t>
        </r>
      </text>
    </comment>
    <comment ref="DX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"IQ_DA_SUPPL_CF", $C102)</t>
        </r>
      </text>
    </comment>
    <comment ref="DY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"IQ_GW_INTAN_AMORT_CF", $C102)</t>
        </r>
      </text>
    </comment>
    <comment ref="DZ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"IQ_DA_CF", $C102)</t>
        </r>
      </text>
    </comment>
    <comment ref="EA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"IQ_MINORITY_INTEREST_CF", $C102)</t>
        </r>
      </text>
    </comment>
    <comment ref="EB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"IQ_GAIN_ASSETS_CF", $C102)</t>
        </r>
      </text>
    </comment>
    <comment ref="EC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"IQ_GAIN_INVEST_CF", $C102)</t>
        </r>
      </text>
    </comment>
    <comment ref="ED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"IQ_ASSET_WRITEDOWN_CF", $C102)</t>
        </r>
      </text>
    </comment>
    <comment ref="EE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"IQ_INC_EQUITY_CF", $C102)</t>
        </r>
      </text>
    </comment>
    <comment ref="EF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"IQ_PROV_BAD_DEBTS_CF", $C102)</t>
        </r>
      </text>
    </comment>
    <comment ref="EG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"IQ_OTHER_OPER_ACT", $C102)</t>
        </r>
      </text>
    </comment>
    <comment ref="EH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"IQ_CHANGE_AR", $C102)</t>
        </r>
      </text>
    </comment>
    <comment ref="EI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"IQ_CHANGE_INVENTORY", $C102)</t>
        </r>
      </text>
    </comment>
    <comment ref="EJ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"IQ_CHANGE_AP", $C102)</t>
        </r>
      </text>
    </comment>
    <comment ref="EK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"IQ_CHANGE_OTHER_NET_OPER_ASSETS", $C102)</t>
        </r>
      </text>
    </comment>
    <comment ref="EL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"IQ_CASH_OPER", $C102)</t>
        </r>
      </text>
    </comment>
    <comment ref="EM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"IQ_CAPEX", $C102)</t>
        </r>
      </text>
    </comment>
    <comment ref="EN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"IQ_SALE_PPE_CF", $C102)</t>
        </r>
      </text>
    </comment>
    <comment ref="EO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"IQ_CASH_ACQUIRE_CF", $C102)</t>
        </r>
      </text>
    </comment>
    <comment ref="EP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"IQ_DIVEST_CF", $C102)</t>
        </r>
      </text>
    </comment>
    <comment ref="EQ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"IQ_SALE_INTAN_CF", $C102)</t>
        </r>
      </text>
    </comment>
    <comment ref="ER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"IQ_INVEST_SECURITY_CF", $C102)</t>
        </r>
      </text>
    </comment>
    <comment ref="ES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"IQ_INVEST_LOANS_CF", $C102)</t>
        </r>
      </text>
    </comment>
    <comment ref="ET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"IQ_OTHER_INVEST_ACT_SUPPL", $C102)</t>
        </r>
      </text>
    </comment>
    <comment ref="EU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"IQ_CASH_INVEST", $C102)</t>
        </r>
      </text>
    </comment>
    <comment ref="EV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"IQ_ST_DEBT_ISSUED", $C102)</t>
        </r>
      </text>
    </comment>
    <comment ref="EW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"IQ_LT_DEBT_ISSUED", $C102)</t>
        </r>
      </text>
    </comment>
    <comment ref="EX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"IQ_TOTAL_DEBT_ISSUED", $C102)</t>
        </r>
      </text>
    </comment>
    <comment ref="EY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"IQ_ST_DEBT_REPAID", $C102)</t>
        </r>
      </text>
    </comment>
    <comment ref="EZ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"IQ_LT_DEBT_REPAID", $C102)</t>
        </r>
      </text>
    </comment>
    <comment ref="FA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"IQ_TOTAL_DEBT_REPAID", $C102)</t>
        </r>
      </text>
    </comment>
    <comment ref="FB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"IQ_COMMON_ISSUED", $C102)</t>
        </r>
      </text>
    </comment>
    <comment ref="FC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"IQ_COMMON_REP", $C102)</t>
        </r>
      </text>
    </comment>
    <comment ref="FD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"IQ_COMMON_DIV_CF", $C102)</t>
        </r>
      </text>
    </comment>
    <comment ref="FE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"IQ_COMMON_PREF_DIV_CF", $C102)</t>
        </r>
      </text>
    </comment>
    <comment ref="FF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"IQ_TOTAL_DIV_PAID_CF", $C102)</t>
        </r>
      </text>
    </comment>
    <comment ref="FG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"IQ_SPECIAL_DIV_CF", $C102)</t>
        </r>
      </text>
    </comment>
    <comment ref="FH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"IQ_OTHER_FINANCE_ACT_SUPPL", $C102)</t>
        </r>
      </text>
    </comment>
    <comment ref="FI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"IQ_CASH_FINAN", $C102)</t>
        </r>
      </text>
    </comment>
    <comment ref="FJ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"IQ_FX", $C102)</t>
        </r>
      </text>
    </comment>
    <comment ref="FK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"IQ_NET_CHANGE", $C102)</t>
        </r>
      </text>
    </comment>
    <comment ref="FM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"IQ_CASH_INTEREST", $C102)</t>
        </r>
      </text>
    </comment>
    <comment ref="FN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"IQ_CASH_TAXES", $C102)</t>
        </r>
      </text>
    </comment>
    <comment ref="FO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"IQ_LEVERED_FCF", $C102)</t>
        </r>
      </text>
    </comment>
    <comment ref="FP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"IQ_UNLEVERED_FCF", $C102)</t>
        </r>
      </text>
    </comment>
    <comment ref="FQ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"IQ_CHANGE_NET_WORKING_CAPITAL", $C102)</t>
        </r>
      </text>
    </comment>
    <comment ref="FR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"IQ_NET_DEBT_ISSUED", $C102)</t>
        </r>
      </text>
    </comment>
    <comment ref="FS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"IQ_FILING_CURRENCY", $C102)</t>
        </r>
      </text>
    </comment>
    <comment ref="FT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"IQ_PERIODDATE_IS", $C102)</t>
        </r>
      </text>
    </comment>
    <comment ref="FU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"IQ_PERIODLENGTH_IS", $C102)</t>
        </r>
      </text>
    </comment>
    <comment ref="FV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"IQ_MARKETCAP", $FT102)</t>
        </r>
      </text>
    </comment>
    <comment ref="FW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"IQ_CUSTOM_BETA", $FT102)</t>
        </r>
      </text>
    </comment>
    <comment ref="FX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"IQ_BETA_5YR", $FT102)</t>
        </r>
      </text>
    </comment>
    <comment ref="FY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"IQ_BETA_2YR", $FT102)</t>
        </r>
      </text>
    </comment>
    <comment ref="FZ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"IQ_BETA_1YR", $FT102)</t>
        </r>
      </text>
    </comment>
    <comment ref="GC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=CIQ(B102, "IQ_CUSTOM_BETA", "-104W", FT102, , "^TOPIX", "JPY", "H")</t>
        </r>
      </text>
    </comment>
    <comment ref="GD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=CIQ(B102, "IQ_CUSTOM_BETA", "-104W", FT102, , "^N225", "JPY", "H")</t>
        </r>
      </text>
    </comment>
    <comment ref="E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"IQ_REV", $C103)</t>
        </r>
      </text>
    </comment>
    <comment ref="F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"IQ_OTHER_REV", $C103)</t>
        </r>
      </text>
    </comment>
    <comment ref="G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"IQ_TOTAL_REV", $C103)</t>
        </r>
      </text>
    </comment>
    <comment ref="H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"IQ_COGS", $C103)</t>
        </r>
      </text>
    </comment>
    <comment ref="I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"IQ_GP", $C103)</t>
        </r>
      </text>
    </comment>
    <comment ref="J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"IQ_SGA_SUPPL", $C103)</t>
        </r>
      </text>
    </comment>
    <comment ref="K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"IQ_PROV_BAD_DEBTS", $C103)</t>
        </r>
      </text>
    </comment>
    <comment ref="L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"IQ_RD_EXP", $C103)</t>
        </r>
      </text>
    </comment>
    <comment ref="M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"IQ_DA_SUPPL", $C103)</t>
        </r>
      </text>
    </comment>
    <comment ref="N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"IQ_GW_INTAN_AMORT", $C103)</t>
        </r>
      </text>
    </comment>
    <comment ref="O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"IQ_OTHER_OPER", $C103)</t>
        </r>
      </text>
    </comment>
    <comment ref="P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"IQ_TOTAL_OTHER_OPER", $C103)</t>
        </r>
      </text>
    </comment>
    <comment ref="Q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"IQ_OPER_INC", $C103)</t>
        </r>
      </text>
    </comment>
    <comment ref="R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"IQ_INTEREST_EXP", $C103)</t>
        </r>
      </text>
    </comment>
    <comment ref="S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"IQ_INTEREST_INVEST_INC", $C103)</t>
        </r>
      </text>
    </comment>
    <comment ref="T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"IQ_NET_INTEREST_EXP", $C103)</t>
        </r>
      </text>
    </comment>
    <comment ref="U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"IQ_INC_EQUITY", $C103)</t>
        </r>
      </text>
    </comment>
    <comment ref="V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"IQ_CURRENCY_GAIN", $C103)</t>
        </r>
      </text>
    </comment>
    <comment ref="W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"IQ_OTHER_NON_OPER_EXP_SUPPL", $C103)</t>
        </r>
      </text>
    </comment>
    <comment ref="X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"IQ_EBT_EXCL", $C103)</t>
        </r>
      </text>
    </comment>
    <comment ref="Y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"IQ_IMPAIRMENT_GW", $C103)</t>
        </r>
      </text>
    </comment>
    <comment ref="Z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"IQ_GAIN_INVEST", $C103)</t>
        </r>
      </text>
    </comment>
    <comment ref="AA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"IQ_GAIN_ASSETS", $C103)</t>
        </r>
      </text>
    </comment>
    <comment ref="AB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"IQ_ASSET_WRITEDOWN", $C103)</t>
        </r>
      </text>
    </comment>
    <comment ref="AC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"IQ_OTHER_UNUSUAL_SUPPL", $C103)</t>
        </r>
      </text>
    </comment>
    <comment ref="AD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"IQ_EBT", $C103)</t>
        </r>
      </text>
    </comment>
    <comment ref="AE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"IQ_INC_TAX", $C103)</t>
        </r>
      </text>
    </comment>
    <comment ref="AF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"IQ_EARNING_CO", $C103)</t>
        </r>
      </text>
    </comment>
    <comment ref="AG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"IQ_DO", $C103)</t>
        </r>
      </text>
    </comment>
    <comment ref="AH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"IQ_EXTRA_ACC_ITEMS", $C103)</t>
        </r>
      </text>
    </comment>
    <comment ref="AI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"IQ_NI_COMPANY", $C103)</t>
        </r>
      </text>
    </comment>
    <comment ref="AJ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"IQ_MINORITY_INTEREST_IS", $C103)</t>
        </r>
      </text>
    </comment>
    <comment ref="AK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"IQ_NI", $C103)</t>
        </r>
      </text>
    </comment>
    <comment ref="AL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"IQ_PREF_DIV_OTHER", $C103)</t>
        </r>
      </text>
    </comment>
    <comment ref="AN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"IQ_BASIC_EPS_INCL", $C103)</t>
        </r>
      </text>
    </comment>
    <comment ref="AO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"IQ_BASIC_EPS_EXCL", $C103)</t>
        </r>
      </text>
    </comment>
    <comment ref="AP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"IQ_BASIC_WEIGHT", $C103)</t>
        </r>
      </text>
    </comment>
    <comment ref="AQ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"IQ_DILUT_EPS_INCL", $C103)</t>
        </r>
      </text>
    </comment>
    <comment ref="AR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"IQ_DILUT_EPS_EXCL", $C103)</t>
        </r>
      </text>
    </comment>
    <comment ref="AS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"IQ_DILUT_WEIGHT", $C103)</t>
        </r>
      </text>
    </comment>
    <comment ref="AT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"IQ_DIV_SHARE", $C103)</t>
        </r>
      </text>
    </comment>
    <comment ref="AU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=-CIQ($B103, "IQ_TOTAL_DIV_PAID_CF", $C103)/CIQ($B103, "IQ_NI", $C103)</t>
        </r>
      </text>
    </comment>
    <comment ref="AW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"IQ_EBITDA", $C103)</t>
        </r>
      </text>
    </comment>
    <comment ref="AX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"IQ_EBITA", $C103)</t>
        </r>
      </text>
    </comment>
    <comment ref="AY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"IQ_EBIT", $C103)</t>
        </r>
      </text>
    </comment>
    <comment ref="AZ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"IQ_EFFECT_TAX_RATE", $C103)/100</t>
        </r>
      </text>
    </comment>
    <comment ref="BA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"IQ_PERIODDATE_IS", $C103)</t>
        </r>
      </text>
    </comment>
    <comment ref="BC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"IQ_ADVERTISING", $C103)</t>
        </r>
      </text>
    </comment>
    <comment ref="BD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"IQ_SALES_MARKETING", $C103)</t>
        </r>
      </text>
    </comment>
    <comment ref="BE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"IQ_GA_EXP", $C103)</t>
        </r>
      </text>
    </comment>
    <comment ref="BF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"IQ_RD_EXP_FN", $C103)</t>
        </r>
      </text>
    </comment>
    <comment ref="BG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"IQ_NET_RENTAL_EXP", $C103)</t>
        </r>
      </text>
    </comment>
    <comment ref="BH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"IQ_IMPUT_OPER_LEASE_INT_EXP", $C103)</t>
        </r>
      </text>
    </comment>
    <comment ref="BI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"IQ_IMPUT_OPER_LEASE_DEPR", $C103)</t>
        </r>
      </text>
    </comment>
    <comment ref="BL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"IQ_CASH_EQUIV", $C103)</t>
        </r>
      </text>
    </comment>
    <comment ref="BM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"IQ_ST_INVEST", $C103)</t>
        </r>
      </text>
    </comment>
    <comment ref="BN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"IQ_CASH_ST_INVEST", $C103)</t>
        </r>
      </text>
    </comment>
    <comment ref="BO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"IQ_AR", $C103)</t>
        </r>
      </text>
    </comment>
    <comment ref="BP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"IQ_TOTAL_RECEIV", $C103)</t>
        </r>
      </text>
    </comment>
    <comment ref="BQ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"IQ_INVENTORY", $C103)</t>
        </r>
      </text>
    </comment>
    <comment ref="BR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"IQ_DEF_TAX_ASSETS_CURRENT", $C103)</t>
        </r>
      </text>
    </comment>
    <comment ref="BS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"IQ_OTHER_CA_SUPPL", $C103)</t>
        </r>
      </text>
    </comment>
    <comment ref="BT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"IQ_TOTAL_CA", $C103)</t>
        </r>
      </text>
    </comment>
    <comment ref="BU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"IQ_GPPE", $C103)</t>
        </r>
      </text>
    </comment>
    <comment ref="BV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"IQ_AD", $C103)</t>
        </r>
      </text>
    </comment>
    <comment ref="BW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"IQ_NPPE", $C103)</t>
        </r>
      </text>
    </comment>
    <comment ref="BX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"IQ_LT_INVEST", $C103)</t>
        </r>
      </text>
    </comment>
    <comment ref="BY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"IQ_GW", $C103)</t>
        </r>
      </text>
    </comment>
    <comment ref="BZ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"IQ_OTHER_INTAN", $C103)</t>
        </r>
      </text>
    </comment>
    <comment ref="CA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"IQ_LOANS_RECEIV_LT", $C103)</t>
        </r>
      </text>
    </comment>
    <comment ref="CB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"IQ_DEF_TAX_ASSETS_LT", $C103)</t>
        </r>
      </text>
    </comment>
    <comment ref="CC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"IQ_OTHER_LT_ASSETS", $C103)</t>
        </r>
      </text>
    </comment>
    <comment ref="CD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"IQ_TOTAL_ASSETS", $C103)</t>
        </r>
      </text>
    </comment>
    <comment ref="CF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"IQ_AP", $C103)</t>
        </r>
      </text>
    </comment>
    <comment ref="CG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"IQ_AE", $C103)</t>
        </r>
      </text>
    </comment>
    <comment ref="CH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"IQ_ST_DEBT", $C103)</t>
        </r>
      </text>
    </comment>
    <comment ref="CI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"IQ_CURRENT_PORT_DEBT", $C103)</t>
        </r>
      </text>
    </comment>
    <comment ref="CJ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"IQ_CURRENT_PORT_LEASES", $C103)</t>
        </r>
      </text>
    </comment>
    <comment ref="CK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"IQ_INC_TAX_PAY_CURRENT", $C103)</t>
        </r>
      </text>
    </comment>
    <comment ref="CL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"IQ_OTHER_CL_SUPPL", $C103)</t>
        </r>
      </text>
    </comment>
    <comment ref="CM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"IQ_TOTAL_CL", $C103)</t>
        </r>
      </text>
    </comment>
    <comment ref="CN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"IQ_LT_DEBT", $C103)</t>
        </r>
      </text>
    </comment>
    <comment ref="CO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"IQ_CAPITAL_LEASES", $C103)</t>
        </r>
      </text>
    </comment>
    <comment ref="CP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"IQ_PENSION", $C103)</t>
        </r>
      </text>
    </comment>
    <comment ref="CQ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"IQ_DEF_TAX_LIAB_LT", $C103)</t>
        </r>
      </text>
    </comment>
    <comment ref="CR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"IQ_OTHER_LIAB_LT", $C103)</t>
        </r>
      </text>
    </comment>
    <comment ref="CS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"IQ_TOTAL_LIAB", $C103)</t>
        </r>
      </text>
    </comment>
    <comment ref="CT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"IQ_COMMON", $C103)</t>
        </r>
      </text>
    </comment>
    <comment ref="CU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"IQ_APIC", $C103)</t>
        </r>
      </text>
    </comment>
    <comment ref="CV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"IQ_RE", $C103)</t>
        </r>
      </text>
    </comment>
    <comment ref="CW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"IQ_TREASURY", $C103)</t>
        </r>
      </text>
    </comment>
    <comment ref="CX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"IQ_OTHER_EQUITY", $C103)</t>
        </r>
      </text>
    </comment>
    <comment ref="CY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"IQ_TOTAL_COMMON_EQUITY", $C103)</t>
        </r>
      </text>
    </comment>
    <comment ref="CZ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"IQ_MINORITY_INTEREST", $C103)</t>
        </r>
      </text>
    </comment>
    <comment ref="DA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"IQ_TOTAL_EQUITY", $C103)</t>
        </r>
      </text>
    </comment>
    <comment ref="DB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"IQ_TOTAL_LIAB_EQUITY", $C103)</t>
        </r>
      </text>
    </comment>
    <comment ref="DD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"IQ_TOTAL_OUTSTANDING_FILING_DATE", $C103)</t>
        </r>
      </text>
    </comment>
    <comment ref="DE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"IQ_TOTAL_OUTSTANDING_BS_DATE", $C103)</t>
        </r>
      </text>
    </comment>
    <comment ref="DF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"IQ_BV_SHARE", $C103)</t>
        </r>
      </text>
    </comment>
    <comment ref="DG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"IQ_TOTAL_DEBT", $C103)</t>
        </r>
      </text>
    </comment>
    <comment ref="DH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"IQ_NET_DEBT", $C103)</t>
        </r>
      </text>
    </comment>
    <comment ref="DI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"IQ_DEBT_EQUIV_NET_PBO", $C103)</t>
        </r>
      </text>
    </comment>
    <comment ref="DJ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"IQ_DEBT_EQUIV_OPER_LEASE", $C103)</t>
        </r>
      </text>
    </comment>
    <comment ref="DK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"IQ_MINORITY_INTEREST_TOTAL", $C103)</t>
        </r>
      </text>
    </comment>
    <comment ref="DL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"IQ_EQUITY_METHOD", $C103)</t>
        </r>
      </text>
    </comment>
    <comment ref="DM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"IQ_RAW_INV", $C103)</t>
        </r>
      </text>
    </comment>
    <comment ref="DN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"IQ_WIP_INV", $C103)</t>
        </r>
      </text>
    </comment>
    <comment ref="DO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"IQ_FINISHED_INV", $C103)</t>
        </r>
      </text>
    </comment>
    <comment ref="DP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"IQ_LAND", $C103)</t>
        </r>
      </text>
    </comment>
    <comment ref="DQ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"IQ_BUILDINGS", $C103)</t>
        </r>
      </text>
    </comment>
    <comment ref="DR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"IQ_MACHINERY", $C103)</t>
        </r>
      </text>
    </comment>
    <comment ref="DS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"IQ_CIP", $C103)</t>
        </r>
      </text>
    </comment>
    <comment ref="DT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"IQ_FULL_TIME", $C103)</t>
        </r>
      </text>
    </comment>
    <comment ref="DU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"IQ_PART_TIME", $C103)</t>
        </r>
      </text>
    </comment>
    <comment ref="DW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"IQ_NI_CF", $C103)</t>
        </r>
      </text>
    </comment>
    <comment ref="DX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"IQ_DA_SUPPL_CF", $C103)</t>
        </r>
      </text>
    </comment>
    <comment ref="DY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"IQ_GW_INTAN_AMORT_CF", $C103)</t>
        </r>
      </text>
    </comment>
    <comment ref="DZ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"IQ_DA_CF", $C103)</t>
        </r>
      </text>
    </comment>
    <comment ref="EA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"IQ_MINORITY_INTEREST_CF", $C103)</t>
        </r>
      </text>
    </comment>
    <comment ref="EB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"IQ_GAIN_ASSETS_CF", $C103)</t>
        </r>
      </text>
    </comment>
    <comment ref="EC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"IQ_GAIN_INVEST_CF", $C103)</t>
        </r>
      </text>
    </comment>
    <comment ref="ED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"IQ_ASSET_WRITEDOWN_CF", $C103)</t>
        </r>
      </text>
    </comment>
    <comment ref="EE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"IQ_INC_EQUITY_CF", $C103)</t>
        </r>
      </text>
    </comment>
    <comment ref="EF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"IQ_PROV_BAD_DEBTS_CF", $C103)</t>
        </r>
      </text>
    </comment>
    <comment ref="EG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"IQ_OTHER_OPER_ACT", $C103)</t>
        </r>
      </text>
    </comment>
    <comment ref="EH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"IQ_CHANGE_AR", $C103)</t>
        </r>
      </text>
    </comment>
    <comment ref="EI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"IQ_CHANGE_INVENTORY", $C103)</t>
        </r>
      </text>
    </comment>
    <comment ref="EJ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"IQ_CHANGE_AP", $C103)</t>
        </r>
      </text>
    </comment>
    <comment ref="EK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"IQ_CHANGE_OTHER_NET_OPER_ASSETS", $C103)</t>
        </r>
      </text>
    </comment>
    <comment ref="EL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"IQ_CASH_OPER", $C103)</t>
        </r>
      </text>
    </comment>
    <comment ref="EM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"IQ_CAPEX", $C103)</t>
        </r>
      </text>
    </comment>
    <comment ref="EN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"IQ_SALE_PPE_CF", $C103)</t>
        </r>
      </text>
    </comment>
    <comment ref="EO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"IQ_CASH_ACQUIRE_CF", $C103)</t>
        </r>
      </text>
    </comment>
    <comment ref="EP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"IQ_DIVEST_CF", $C103)</t>
        </r>
      </text>
    </comment>
    <comment ref="EQ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"IQ_SALE_INTAN_CF", $C103)</t>
        </r>
      </text>
    </comment>
    <comment ref="ER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"IQ_INVEST_SECURITY_CF", $C103)</t>
        </r>
      </text>
    </comment>
    <comment ref="ES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"IQ_INVEST_LOANS_CF", $C103)</t>
        </r>
      </text>
    </comment>
    <comment ref="ET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"IQ_OTHER_INVEST_ACT_SUPPL", $C103)</t>
        </r>
      </text>
    </comment>
    <comment ref="EU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"IQ_CASH_INVEST", $C103)</t>
        </r>
      </text>
    </comment>
    <comment ref="EV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"IQ_ST_DEBT_ISSUED", $C103)</t>
        </r>
      </text>
    </comment>
    <comment ref="EW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"IQ_LT_DEBT_ISSUED", $C103)</t>
        </r>
      </text>
    </comment>
    <comment ref="EX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"IQ_TOTAL_DEBT_ISSUED", $C103)</t>
        </r>
      </text>
    </comment>
    <comment ref="EY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"IQ_ST_DEBT_REPAID", $C103)</t>
        </r>
      </text>
    </comment>
    <comment ref="EZ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"IQ_LT_DEBT_REPAID", $C103)</t>
        </r>
      </text>
    </comment>
    <comment ref="FA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"IQ_TOTAL_DEBT_REPAID", $C103)</t>
        </r>
      </text>
    </comment>
    <comment ref="FB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"IQ_COMMON_ISSUED", $C103)</t>
        </r>
      </text>
    </comment>
    <comment ref="FC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"IQ_COMMON_REP", $C103)</t>
        </r>
      </text>
    </comment>
    <comment ref="FD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"IQ_COMMON_DIV_CF", $C103)</t>
        </r>
      </text>
    </comment>
    <comment ref="FE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"IQ_COMMON_PREF_DIV_CF", $C103)</t>
        </r>
      </text>
    </comment>
    <comment ref="FF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"IQ_TOTAL_DIV_PAID_CF", $C103)</t>
        </r>
      </text>
    </comment>
    <comment ref="FG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"IQ_SPECIAL_DIV_CF", $C103)</t>
        </r>
      </text>
    </comment>
    <comment ref="FH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"IQ_OTHER_FINANCE_ACT_SUPPL", $C103)</t>
        </r>
      </text>
    </comment>
    <comment ref="FI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"IQ_CASH_FINAN", $C103)</t>
        </r>
      </text>
    </comment>
    <comment ref="FJ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"IQ_FX", $C103)</t>
        </r>
      </text>
    </comment>
    <comment ref="FK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"IQ_NET_CHANGE", $C103)</t>
        </r>
      </text>
    </comment>
    <comment ref="FM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"IQ_CASH_INTEREST", $C103)</t>
        </r>
      </text>
    </comment>
    <comment ref="FN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"IQ_CASH_TAXES", $C103)</t>
        </r>
      </text>
    </comment>
    <comment ref="FO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"IQ_LEVERED_FCF", $C103)</t>
        </r>
      </text>
    </comment>
    <comment ref="FP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"IQ_UNLEVERED_FCF", $C103)</t>
        </r>
      </text>
    </comment>
    <comment ref="FQ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"IQ_CHANGE_NET_WORKING_CAPITAL", $C103)</t>
        </r>
      </text>
    </comment>
    <comment ref="FR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"IQ_NET_DEBT_ISSUED", $C103)</t>
        </r>
      </text>
    </comment>
    <comment ref="FS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"IQ_FILING_CURRENCY", $C103)</t>
        </r>
      </text>
    </comment>
    <comment ref="FT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"IQ_PERIODDATE_IS", $C103)</t>
        </r>
      </text>
    </comment>
    <comment ref="FU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"IQ_PERIODLENGTH_IS", $C103)</t>
        </r>
      </text>
    </comment>
    <comment ref="FV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"IQ_MARKETCAP", $FT103)</t>
        </r>
      </text>
    </comment>
    <comment ref="FW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"IQ_CUSTOM_BETA", $FT103)</t>
        </r>
      </text>
    </comment>
    <comment ref="FX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"IQ_BETA_5YR", $FT103)</t>
        </r>
      </text>
    </comment>
    <comment ref="FY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"IQ_BETA_2YR", $FT103)</t>
        </r>
      </text>
    </comment>
    <comment ref="FZ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"IQ_BETA_1YR", $FT103)</t>
        </r>
      </text>
    </comment>
    <comment ref="GC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=CIQ(B103, "IQ_CUSTOM_BETA", "-104W", FT103, , "^TOPIX", "JPY", "H")</t>
        </r>
      </text>
    </comment>
    <comment ref="GD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=CIQ(B103, "IQ_CUSTOM_BETA", "-104W", FT103, , "^N225", "JPY", "H")</t>
        </r>
      </text>
    </comment>
    <comment ref="E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"IQ_REV", $C104)</t>
        </r>
      </text>
    </comment>
    <comment ref="F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"IQ_OTHER_REV", $C104)</t>
        </r>
      </text>
    </comment>
    <comment ref="G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"IQ_TOTAL_REV", $C104)</t>
        </r>
      </text>
    </comment>
    <comment ref="H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"IQ_COGS", $C104)</t>
        </r>
      </text>
    </comment>
    <comment ref="I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"IQ_GP", $C104)</t>
        </r>
      </text>
    </comment>
    <comment ref="J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"IQ_SGA_SUPPL", $C104)</t>
        </r>
      </text>
    </comment>
    <comment ref="K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"IQ_PROV_BAD_DEBTS", $C104)</t>
        </r>
      </text>
    </comment>
    <comment ref="L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"IQ_RD_EXP", $C104)</t>
        </r>
      </text>
    </comment>
    <comment ref="M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"IQ_DA_SUPPL", $C104)</t>
        </r>
      </text>
    </comment>
    <comment ref="N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"IQ_GW_INTAN_AMORT", $C104)</t>
        </r>
      </text>
    </comment>
    <comment ref="O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"IQ_OTHER_OPER", $C104)</t>
        </r>
      </text>
    </comment>
    <comment ref="P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"IQ_TOTAL_OTHER_OPER", $C104)</t>
        </r>
      </text>
    </comment>
    <comment ref="Q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"IQ_OPER_INC", $C104)</t>
        </r>
      </text>
    </comment>
    <comment ref="R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"IQ_INTEREST_EXP", $C104)</t>
        </r>
      </text>
    </comment>
    <comment ref="S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"IQ_INTEREST_INVEST_INC", $C104)</t>
        </r>
      </text>
    </comment>
    <comment ref="T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"IQ_NET_INTEREST_EXP", $C104)</t>
        </r>
      </text>
    </comment>
    <comment ref="U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"IQ_INC_EQUITY", $C104)</t>
        </r>
      </text>
    </comment>
    <comment ref="V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"IQ_CURRENCY_GAIN", $C104)</t>
        </r>
      </text>
    </comment>
    <comment ref="W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"IQ_OTHER_NON_OPER_EXP_SUPPL", $C104)</t>
        </r>
      </text>
    </comment>
    <comment ref="X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"IQ_EBT_EXCL", $C104)</t>
        </r>
      </text>
    </comment>
    <comment ref="Y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"IQ_IMPAIRMENT_GW", $C104)</t>
        </r>
      </text>
    </comment>
    <comment ref="Z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"IQ_GAIN_INVEST", $C104)</t>
        </r>
      </text>
    </comment>
    <comment ref="AA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"IQ_GAIN_ASSETS", $C104)</t>
        </r>
      </text>
    </comment>
    <comment ref="AB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"IQ_ASSET_WRITEDOWN", $C104)</t>
        </r>
      </text>
    </comment>
    <comment ref="AC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"IQ_OTHER_UNUSUAL_SUPPL", $C104)</t>
        </r>
      </text>
    </comment>
    <comment ref="AD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"IQ_EBT", $C104)</t>
        </r>
      </text>
    </comment>
    <comment ref="AE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"IQ_INC_TAX", $C104)</t>
        </r>
      </text>
    </comment>
    <comment ref="AF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"IQ_EARNING_CO", $C104)</t>
        </r>
      </text>
    </comment>
    <comment ref="AG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"IQ_DO", $C104)</t>
        </r>
      </text>
    </comment>
    <comment ref="AH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"IQ_EXTRA_ACC_ITEMS", $C104)</t>
        </r>
      </text>
    </comment>
    <comment ref="AI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"IQ_NI_COMPANY", $C104)</t>
        </r>
      </text>
    </comment>
    <comment ref="AJ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"IQ_MINORITY_INTEREST_IS", $C104)</t>
        </r>
      </text>
    </comment>
    <comment ref="AK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"IQ_NI", $C104)</t>
        </r>
      </text>
    </comment>
    <comment ref="AL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"IQ_PREF_DIV_OTHER", $C104)</t>
        </r>
      </text>
    </comment>
    <comment ref="AN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"IQ_BASIC_EPS_INCL", $C104)</t>
        </r>
      </text>
    </comment>
    <comment ref="AO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"IQ_BASIC_EPS_EXCL", $C104)</t>
        </r>
      </text>
    </comment>
    <comment ref="AP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"IQ_BASIC_WEIGHT", $C104)</t>
        </r>
      </text>
    </comment>
    <comment ref="AQ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"IQ_DILUT_EPS_INCL", $C104)</t>
        </r>
      </text>
    </comment>
    <comment ref="AR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"IQ_DILUT_EPS_EXCL", $C104)</t>
        </r>
      </text>
    </comment>
    <comment ref="AS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"IQ_DILUT_WEIGHT", $C104)</t>
        </r>
      </text>
    </comment>
    <comment ref="AT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"IQ_DIV_SHARE", $C104)</t>
        </r>
      </text>
    </comment>
    <comment ref="AU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=-CIQ($B104, "IQ_TOTAL_DIV_PAID_CF", $C104)/CIQ($B104, "IQ_NI", $C104)</t>
        </r>
      </text>
    </comment>
    <comment ref="AW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"IQ_EBITDA", $C104)</t>
        </r>
      </text>
    </comment>
    <comment ref="AX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"IQ_EBITA", $C104)</t>
        </r>
      </text>
    </comment>
    <comment ref="AY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"IQ_EBIT", $C104)</t>
        </r>
      </text>
    </comment>
    <comment ref="AZ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"IQ_EFFECT_TAX_RATE", $C104)/100</t>
        </r>
      </text>
    </comment>
    <comment ref="BA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"IQ_PERIODDATE_IS", $C104)</t>
        </r>
      </text>
    </comment>
    <comment ref="BC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"IQ_ADVERTISING", $C104)</t>
        </r>
      </text>
    </comment>
    <comment ref="BD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"IQ_SALES_MARKETING", $C104)</t>
        </r>
      </text>
    </comment>
    <comment ref="BE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"IQ_GA_EXP", $C104)</t>
        </r>
      </text>
    </comment>
    <comment ref="BF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"IQ_RD_EXP_FN", $C104)</t>
        </r>
      </text>
    </comment>
    <comment ref="BG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"IQ_NET_RENTAL_EXP", $C104)</t>
        </r>
      </text>
    </comment>
    <comment ref="BH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"IQ_IMPUT_OPER_LEASE_INT_EXP", $C104)</t>
        </r>
      </text>
    </comment>
    <comment ref="BI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"IQ_IMPUT_OPER_LEASE_DEPR", $C104)</t>
        </r>
      </text>
    </comment>
    <comment ref="BL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"IQ_CASH_EQUIV", $C104)</t>
        </r>
      </text>
    </comment>
    <comment ref="BM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"IQ_ST_INVEST", $C104)</t>
        </r>
      </text>
    </comment>
    <comment ref="BN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"IQ_CASH_ST_INVEST", $C104)</t>
        </r>
      </text>
    </comment>
    <comment ref="BO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"IQ_AR", $C104)</t>
        </r>
      </text>
    </comment>
    <comment ref="BP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"IQ_TOTAL_RECEIV", $C104)</t>
        </r>
      </text>
    </comment>
    <comment ref="BQ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"IQ_INVENTORY", $C104)</t>
        </r>
      </text>
    </comment>
    <comment ref="BR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"IQ_DEF_TAX_ASSETS_CURRENT", $C104)</t>
        </r>
      </text>
    </comment>
    <comment ref="BS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"IQ_OTHER_CA_SUPPL", $C104)</t>
        </r>
      </text>
    </comment>
    <comment ref="BT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"IQ_TOTAL_CA", $C104)</t>
        </r>
      </text>
    </comment>
    <comment ref="BU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"IQ_GPPE", $C104)</t>
        </r>
      </text>
    </comment>
    <comment ref="BV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"IQ_AD", $C104)</t>
        </r>
      </text>
    </comment>
    <comment ref="BW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"IQ_NPPE", $C104)</t>
        </r>
      </text>
    </comment>
    <comment ref="BX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"IQ_LT_INVEST", $C104)</t>
        </r>
      </text>
    </comment>
    <comment ref="BY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"IQ_GW", $C104)</t>
        </r>
      </text>
    </comment>
    <comment ref="BZ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"IQ_OTHER_INTAN", $C104)</t>
        </r>
      </text>
    </comment>
    <comment ref="CA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"IQ_LOANS_RECEIV_LT", $C104)</t>
        </r>
      </text>
    </comment>
    <comment ref="CB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"IQ_DEF_TAX_ASSETS_LT", $C104)</t>
        </r>
      </text>
    </comment>
    <comment ref="CC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"IQ_OTHER_LT_ASSETS", $C104)</t>
        </r>
      </text>
    </comment>
    <comment ref="CD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"IQ_TOTAL_ASSETS", $C104)</t>
        </r>
      </text>
    </comment>
    <comment ref="CF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"IQ_AP", $C104)</t>
        </r>
      </text>
    </comment>
    <comment ref="CG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"IQ_AE", $C104)</t>
        </r>
      </text>
    </comment>
    <comment ref="CH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"IQ_ST_DEBT", $C104)</t>
        </r>
      </text>
    </comment>
    <comment ref="CI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"IQ_CURRENT_PORT_DEBT", $C104)</t>
        </r>
      </text>
    </comment>
    <comment ref="CJ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"IQ_CURRENT_PORT_LEASES", $C104)</t>
        </r>
      </text>
    </comment>
    <comment ref="CK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"IQ_INC_TAX_PAY_CURRENT", $C104)</t>
        </r>
      </text>
    </comment>
    <comment ref="CL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"IQ_OTHER_CL_SUPPL", $C104)</t>
        </r>
      </text>
    </comment>
    <comment ref="CM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"IQ_TOTAL_CL", $C104)</t>
        </r>
      </text>
    </comment>
    <comment ref="CN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"IQ_LT_DEBT", $C104)</t>
        </r>
      </text>
    </comment>
    <comment ref="CO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"IQ_CAPITAL_LEASES", $C104)</t>
        </r>
      </text>
    </comment>
    <comment ref="CP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"IQ_PENSION", $C104)</t>
        </r>
      </text>
    </comment>
    <comment ref="CQ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"IQ_DEF_TAX_LIAB_LT", $C104)</t>
        </r>
      </text>
    </comment>
    <comment ref="CR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"IQ_OTHER_LIAB_LT", $C104)</t>
        </r>
      </text>
    </comment>
    <comment ref="CS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"IQ_TOTAL_LIAB", $C104)</t>
        </r>
      </text>
    </comment>
    <comment ref="CT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"IQ_COMMON", $C104)</t>
        </r>
      </text>
    </comment>
    <comment ref="CU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"IQ_APIC", $C104)</t>
        </r>
      </text>
    </comment>
    <comment ref="CV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"IQ_RE", $C104)</t>
        </r>
      </text>
    </comment>
    <comment ref="CW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"IQ_TREASURY", $C104)</t>
        </r>
      </text>
    </comment>
    <comment ref="CX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"IQ_OTHER_EQUITY", $C104)</t>
        </r>
      </text>
    </comment>
    <comment ref="CY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"IQ_TOTAL_COMMON_EQUITY", $C104)</t>
        </r>
      </text>
    </comment>
    <comment ref="CZ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"IQ_MINORITY_INTEREST", $C104)</t>
        </r>
      </text>
    </comment>
    <comment ref="DA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"IQ_TOTAL_EQUITY", $C104)</t>
        </r>
      </text>
    </comment>
    <comment ref="DB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"IQ_TOTAL_LIAB_EQUITY", $C104)</t>
        </r>
      </text>
    </comment>
    <comment ref="DD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"IQ_TOTAL_OUTSTANDING_FILING_DATE", $C104)</t>
        </r>
      </text>
    </comment>
    <comment ref="DE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"IQ_TOTAL_OUTSTANDING_BS_DATE", $C104)</t>
        </r>
      </text>
    </comment>
    <comment ref="DF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"IQ_BV_SHARE", $C104)</t>
        </r>
      </text>
    </comment>
    <comment ref="DG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"IQ_TOTAL_DEBT", $C104)</t>
        </r>
      </text>
    </comment>
    <comment ref="DH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"IQ_NET_DEBT", $C104)</t>
        </r>
      </text>
    </comment>
    <comment ref="DI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"IQ_DEBT_EQUIV_NET_PBO", $C104)</t>
        </r>
      </text>
    </comment>
    <comment ref="DJ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"IQ_DEBT_EQUIV_OPER_LEASE", $C104)</t>
        </r>
      </text>
    </comment>
    <comment ref="DK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"IQ_MINORITY_INTEREST_TOTAL", $C104)</t>
        </r>
      </text>
    </comment>
    <comment ref="DL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"IQ_EQUITY_METHOD", $C104)</t>
        </r>
      </text>
    </comment>
    <comment ref="DM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"IQ_RAW_INV", $C104)</t>
        </r>
      </text>
    </comment>
    <comment ref="DN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"IQ_WIP_INV", $C104)</t>
        </r>
      </text>
    </comment>
    <comment ref="DO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"IQ_FINISHED_INV", $C104)</t>
        </r>
      </text>
    </comment>
    <comment ref="DP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"IQ_LAND", $C104)</t>
        </r>
      </text>
    </comment>
    <comment ref="DQ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"IQ_BUILDINGS", $C104)</t>
        </r>
      </text>
    </comment>
    <comment ref="DR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"IQ_MACHINERY", $C104)</t>
        </r>
      </text>
    </comment>
    <comment ref="DS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"IQ_CIP", $C104)</t>
        </r>
      </text>
    </comment>
    <comment ref="DT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"IQ_FULL_TIME", $C104)</t>
        </r>
      </text>
    </comment>
    <comment ref="DU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"IQ_PART_TIME", $C104)</t>
        </r>
      </text>
    </comment>
    <comment ref="DW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"IQ_NI_CF", $C104)</t>
        </r>
      </text>
    </comment>
    <comment ref="DX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"IQ_DA_SUPPL_CF", $C104)</t>
        </r>
      </text>
    </comment>
    <comment ref="DY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"IQ_GW_INTAN_AMORT_CF", $C104)</t>
        </r>
      </text>
    </comment>
    <comment ref="DZ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"IQ_DA_CF", $C104)</t>
        </r>
      </text>
    </comment>
    <comment ref="EA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"IQ_MINORITY_INTEREST_CF", $C104)</t>
        </r>
      </text>
    </comment>
    <comment ref="EB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"IQ_GAIN_ASSETS_CF", $C104)</t>
        </r>
      </text>
    </comment>
    <comment ref="EC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"IQ_GAIN_INVEST_CF", $C104)</t>
        </r>
      </text>
    </comment>
    <comment ref="ED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"IQ_ASSET_WRITEDOWN_CF", $C104)</t>
        </r>
      </text>
    </comment>
    <comment ref="EE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"IQ_INC_EQUITY_CF", $C104)</t>
        </r>
      </text>
    </comment>
    <comment ref="EF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"IQ_PROV_BAD_DEBTS_CF", $C104)</t>
        </r>
      </text>
    </comment>
    <comment ref="EG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"IQ_OTHER_OPER_ACT", $C104)</t>
        </r>
      </text>
    </comment>
    <comment ref="EH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"IQ_CHANGE_AR", $C104)</t>
        </r>
      </text>
    </comment>
    <comment ref="EI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"IQ_CHANGE_INVENTORY", $C104)</t>
        </r>
      </text>
    </comment>
    <comment ref="EJ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"IQ_CHANGE_AP", $C104)</t>
        </r>
      </text>
    </comment>
    <comment ref="EK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"IQ_CHANGE_OTHER_NET_OPER_ASSETS", $C104)</t>
        </r>
      </text>
    </comment>
    <comment ref="EL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"IQ_CASH_OPER", $C104)</t>
        </r>
      </text>
    </comment>
    <comment ref="EM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"IQ_CAPEX", $C104)</t>
        </r>
      </text>
    </comment>
    <comment ref="EN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"IQ_SALE_PPE_CF", $C104)</t>
        </r>
      </text>
    </comment>
    <comment ref="EO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"IQ_CASH_ACQUIRE_CF", $C104)</t>
        </r>
      </text>
    </comment>
    <comment ref="EP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"IQ_DIVEST_CF", $C104)</t>
        </r>
      </text>
    </comment>
    <comment ref="EQ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"IQ_SALE_INTAN_CF", $C104)</t>
        </r>
      </text>
    </comment>
    <comment ref="ER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"IQ_INVEST_SECURITY_CF", $C104)</t>
        </r>
      </text>
    </comment>
    <comment ref="ES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"IQ_INVEST_LOANS_CF", $C104)</t>
        </r>
      </text>
    </comment>
    <comment ref="ET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"IQ_OTHER_INVEST_ACT_SUPPL", $C104)</t>
        </r>
      </text>
    </comment>
    <comment ref="EU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"IQ_CASH_INVEST", $C104)</t>
        </r>
      </text>
    </comment>
    <comment ref="EV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"IQ_ST_DEBT_ISSUED", $C104)</t>
        </r>
      </text>
    </comment>
    <comment ref="EW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"IQ_LT_DEBT_ISSUED", $C104)</t>
        </r>
      </text>
    </comment>
    <comment ref="EX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"IQ_TOTAL_DEBT_ISSUED", $C104)</t>
        </r>
      </text>
    </comment>
    <comment ref="EY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"IQ_ST_DEBT_REPAID", $C104)</t>
        </r>
      </text>
    </comment>
    <comment ref="EZ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"IQ_LT_DEBT_REPAID", $C104)</t>
        </r>
      </text>
    </comment>
    <comment ref="FA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"IQ_TOTAL_DEBT_REPAID", $C104)</t>
        </r>
      </text>
    </comment>
    <comment ref="FB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"IQ_COMMON_ISSUED", $C104)</t>
        </r>
      </text>
    </comment>
    <comment ref="FC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"IQ_COMMON_REP", $C104)</t>
        </r>
      </text>
    </comment>
    <comment ref="FD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"IQ_COMMON_DIV_CF", $C104)</t>
        </r>
      </text>
    </comment>
    <comment ref="FE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"IQ_COMMON_PREF_DIV_CF", $C104)</t>
        </r>
      </text>
    </comment>
    <comment ref="FF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"IQ_TOTAL_DIV_PAID_CF", $C104)</t>
        </r>
      </text>
    </comment>
    <comment ref="FG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"IQ_SPECIAL_DIV_CF", $C104)</t>
        </r>
      </text>
    </comment>
    <comment ref="FH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"IQ_OTHER_FINANCE_ACT_SUPPL", $C104)</t>
        </r>
      </text>
    </comment>
    <comment ref="FI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"IQ_CASH_FINAN", $C104)</t>
        </r>
      </text>
    </comment>
    <comment ref="FJ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"IQ_FX", $C104)</t>
        </r>
      </text>
    </comment>
    <comment ref="FK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"IQ_NET_CHANGE", $C104)</t>
        </r>
      </text>
    </comment>
    <comment ref="FM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"IQ_CASH_INTEREST", $C104)</t>
        </r>
      </text>
    </comment>
    <comment ref="FN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"IQ_CASH_TAXES", $C104)</t>
        </r>
      </text>
    </comment>
    <comment ref="FO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"IQ_LEVERED_FCF", $C104)</t>
        </r>
      </text>
    </comment>
    <comment ref="FP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"IQ_UNLEVERED_FCF", $C104)</t>
        </r>
      </text>
    </comment>
    <comment ref="FQ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"IQ_CHANGE_NET_WORKING_CAPITAL", $C104)</t>
        </r>
      </text>
    </comment>
    <comment ref="FR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"IQ_NET_DEBT_ISSUED", $C104)</t>
        </r>
      </text>
    </comment>
    <comment ref="FS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"IQ_FILING_CURRENCY", $C104)</t>
        </r>
      </text>
    </comment>
    <comment ref="FT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"IQ_PERIODDATE_IS", $C104)</t>
        </r>
      </text>
    </comment>
    <comment ref="FU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"IQ_PERIODLENGTH_IS", $C104)</t>
        </r>
      </text>
    </comment>
    <comment ref="FV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"IQ_MARKETCAP", $FT104)</t>
        </r>
      </text>
    </comment>
    <comment ref="FW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"IQ_CUSTOM_BETA", $FT104)</t>
        </r>
      </text>
    </comment>
    <comment ref="FX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"IQ_BETA_5YR", $FT104)</t>
        </r>
      </text>
    </comment>
    <comment ref="FY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"IQ_BETA_2YR", $FT104)</t>
        </r>
      </text>
    </comment>
    <comment ref="FZ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"IQ_BETA_1YR", $FT104)</t>
        </r>
      </text>
    </comment>
    <comment ref="GC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=CIQ(B104, "IQ_CUSTOM_BETA", "-104W", FT104, , "^TOPIX", "JPY", "H")</t>
        </r>
      </text>
    </comment>
    <comment ref="GD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=CIQ(B104, "IQ_CUSTOM_BETA", "-104W", FT104, , "^N225", "JPY", "H")</t>
        </r>
      </text>
    </comment>
    <comment ref="E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"IQ_REV", $C105)</t>
        </r>
      </text>
    </comment>
    <comment ref="F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"IQ_OTHER_REV", $C105)</t>
        </r>
      </text>
    </comment>
    <comment ref="G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"IQ_TOTAL_REV", $C105)</t>
        </r>
      </text>
    </comment>
    <comment ref="H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"IQ_COGS", $C105)</t>
        </r>
      </text>
    </comment>
    <comment ref="I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"IQ_GP", $C105)</t>
        </r>
      </text>
    </comment>
    <comment ref="J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"IQ_SGA_SUPPL", $C105)</t>
        </r>
      </text>
    </comment>
    <comment ref="K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"IQ_PROV_BAD_DEBTS", $C105)</t>
        </r>
      </text>
    </comment>
    <comment ref="L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"IQ_RD_EXP", $C105)</t>
        </r>
      </text>
    </comment>
    <comment ref="M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"IQ_DA_SUPPL", $C105)</t>
        </r>
      </text>
    </comment>
    <comment ref="N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"IQ_GW_INTAN_AMORT", $C105)</t>
        </r>
      </text>
    </comment>
    <comment ref="O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"IQ_OTHER_OPER", $C105)</t>
        </r>
      </text>
    </comment>
    <comment ref="P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"IQ_TOTAL_OTHER_OPER", $C105)</t>
        </r>
      </text>
    </comment>
    <comment ref="Q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"IQ_OPER_INC", $C105)</t>
        </r>
      </text>
    </comment>
    <comment ref="R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"IQ_INTEREST_EXP", $C105)</t>
        </r>
      </text>
    </comment>
    <comment ref="S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"IQ_INTEREST_INVEST_INC", $C105)</t>
        </r>
      </text>
    </comment>
    <comment ref="T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"IQ_NET_INTEREST_EXP", $C105)</t>
        </r>
      </text>
    </comment>
    <comment ref="U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"IQ_INC_EQUITY", $C105)</t>
        </r>
      </text>
    </comment>
    <comment ref="V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"IQ_CURRENCY_GAIN", $C105)</t>
        </r>
      </text>
    </comment>
    <comment ref="W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"IQ_OTHER_NON_OPER_EXP_SUPPL", $C105)</t>
        </r>
      </text>
    </comment>
    <comment ref="X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"IQ_EBT_EXCL", $C105)</t>
        </r>
      </text>
    </comment>
    <comment ref="Y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"IQ_IMPAIRMENT_GW", $C105)</t>
        </r>
      </text>
    </comment>
    <comment ref="Z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"IQ_GAIN_INVEST", $C105)</t>
        </r>
      </text>
    </comment>
    <comment ref="AA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"IQ_GAIN_ASSETS", $C105)</t>
        </r>
      </text>
    </comment>
    <comment ref="AB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"IQ_ASSET_WRITEDOWN", $C105)</t>
        </r>
      </text>
    </comment>
    <comment ref="AC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"IQ_OTHER_UNUSUAL_SUPPL", $C105)</t>
        </r>
      </text>
    </comment>
    <comment ref="AD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"IQ_EBT", $C105)</t>
        </r>
      </text>
    </comment>
    <comment ref="AE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"IQ_INC_TAX", $C105)</t>
        </r>
      </text>
    </comment>
    <comment ref="AF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"IQ_EARNING_CO", $C105)</t>
        </r>
      </text>
    </comment>
    <comment ref="AG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"IQ_DO", $C105)</t>
        </r>
      </text>
    </comment>
    <comment ref="AH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"IQ_EXTRA_ACC_ITEMS", $C105)</t>
        </r>
      </text>
    </comment>
    <comment ref="AI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"IQ_NI_COMPANY", $C105)</t>
        </r>
      </text>
    </comment>
    <comment ref="AJ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"IQ_MINORITY_INTEREST_IS", $C105)</t>
        </r>
      </text>
    </comment>
    <comment ref="AK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"IQ_NI", $C105)</t>
        </r>
      </text>
    </comment>
    <comment ref="AL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"IQ_PREF_DIV_OTHER", $C105)</t>
        </r>
      </text>
    </comment>
    <comment ref="AN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"IQ_BASIC_EPS_INCL", $C105)</t>
        </r>
      </text>
    </comment>
    <comment ref="AO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"IQ_BASIC_EPS_EXCL", $C105)</t>
        </r>
      </text>
    </comment>
    <comment ref="AP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"IQ_BASIC_WEIGHT", $C105)</t>
        </r>
      </text>
    </comment>
    <comment ref="AQ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"IQ_DILUT_EPS_INCL", $C105)</t>
        </r>
      </text>
    </comment>
    <comment ref="AR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"IQ_DILUT_EPS_EXCL", $C105)</t>
        </r>
      </text>
    </comment>
    <comment ref="AS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"IQ_DILUT_WEIGHT", $C105)</t>
        </r>
      </text>
    </comment>
    <comment ref="AT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"IQ_DIV_SHARE", $C105)</t>
        </r>
      </text>
    </comment>
    <comment ref="AU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=-CIQ($B105, "IQ_TOTAL_DIV_PAID_CF", $C105)/CIQ($B105, "IQ_NI", $C105)</t>
        </r>
      </text>
    </comment>
    <comment ref="AW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"IQ_EBITDA", $C105)</t>
        </r>
      </text>
    </comment>
    <comment ref="AX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"IQ_EBITA", $C105)</t>
        </r>
      </text>
    </comment>
    <comment ref="AY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"IQ_EBIT", $C105)</t>
        </r>
      </text>
    </comment>
    <comment ref="AZ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"IQ_EFFECT_TAX_RATE", $C105)/100</t>
        </r>
      </text>
    </comment>
    <comment ref="BA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"IQ_PERIODDATE_IS", $C105)</t>
        </r>
      </text>
    </comment>
    <comment ref="BC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"IQ_ADVERTISING", $C105)</t>
        </r>
      </text>
    </comment>
    <comment ref="BD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"IQ_SALES_MARKETING", $C105)</t>
        </r>
      </text>
    </comment>
    <comment ref="BE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"IQ_GA_EXP", $C105)</t>
        </r>
      </text>
    </comment>
    <comment ref="BF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"IQ_RD_EXP_FN", $C105)</t>
        </r>
      </text>
    </comment>
    <comment ref="BG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"IQ_NET_RENTAL_EXP", $C105)</t>
        </r>
      </text>
    </comment>
    <comment ref="BH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"IQ_IMPUT_OPER_LEASE_INT_EXP", $C105)</t>
        </r>
      </text>
    </comment>
    <comment ref="BI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"IQ_IMPUT_OPER_LEASE_DEPR", $C105)</t>
        </r>
      </text>
    </comment>
    <comment ref="BL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"IQ_CASH_EQUIV", $C105)</t>
        </r>
      </text>
    </comment>
    <comment ref="BM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"IQ_ST_INVEST", $C105)</t>
        </r>
      </text>
    </comment>
    <comment ref="BN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"IQ_CASH_ST_INVEST", $C105)</t>
        </r>
      </text>
    </comment>
    <comment ref="BO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"IQ_AR", $C105)</t>
        </r>
      </text>
    </comment>
    <comment ref="BP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"IQ_TOTAL_RECEIV", $C105)</t>
        </r>
      </text>
    </comment>
    <comment ref="BQ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"IQ_INVENTORY", $C105)</t>
        </r>
      </text>
    </comment>
    <comment ref="BR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"IQ_DEF_TAX_ASSETS_CURRENT", $C105)</t>
        </r>
      </text>
    </comment>
    <comment ref="BS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"IQ_OTHER_CA_SUPPL", $C105)</t>
        </r>
      </text>
    </comment>
    <comment ref="BT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"IQ_TOTAL_CA", $C105)</t>
        </r>
      </text>
    </comment>
    <comment ref="BU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"IQ_GPPE", $C105)</t>
        </r>
      </text>
    </comment>
    <comment ref="BV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"IQ_AD", $C105)</t>
        </r>
      </text>
    </comment>
    <comment ref="BW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"IQ_NPPE", $C105)</t>
        </r>
      </text>
    </comment>
    <comment ref="BX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"IQ_LT_INVEST", $C105)</t>
        </r>
      </text>
    </comment>
    <comment ref="BY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"IQ_GW", $C105)</t>
        </r>
      </text>
    </comment>
    <comment ref="BZ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"IQ_OTHER_INTAN", $C105)</t>
        </r>
      </text>
    </comment>
    <comment ref="CA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"IQ_LOANS_RECEIV_LT", $C105)</t>
        </r>
      </text>
    </comment>
    <comment ref="CB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"IQ_DEF_TAX_ASSETS_LT", $C105)</t>
        </r>
      </text>
    </comment>
    <comment ref="CC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"IQ_OTHER_LT_ASSETS", $C105)</t>
        </r>
      </text>
    </comment>
    <comment ref="CD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"IQ_TOTAL_ASSETS", $C105)</t>
        </r>
      </text>
    </comment>
    <comment ref="CF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"IQ_AP", $C105)</t>
        </r>
      </text>
    </comment>
    <comment ref="CG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"IQ_AE", $C105)</t>
        </r>
      </text>
    </comment>
    <comment ref="CH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"IQ_ST_DEBT", $C105)</t>
        </r>
      </text>
    </comment>
    <comment ref="CI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"IQ_CURRENT_PORT_DEBT", $C105)</t>
        </r>
      </text>
    </comment>
    <comment ref="CJ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"IQ_CURRENT_PORT_LEASES", $C105)</t>
        </r>
      </text>
    </comment>
    <comment ref="CK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"IQ_INC_TAX_PAY_CURRENT", $C105)</t>
        </r>
      </text>
    </comment>
    <comment ref="CL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"IQ_OTHER_CL_SUPPL", $C105)</t>
        </r>
      </text>
    </comment>
    <comment ref="CM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"IQ_TOTAL_CL", $C105)</t>
        </r>
      </text>
    </comment>
    <comment ref="CN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"IQ_LT_DEBT", $C105)</t>
        </r>
      </text>
    </comment>
    <comment ref="CO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"IQ_CAPITAL_LEASES", $C105)</t>
        </r>
      </text>
    </comment>
    <comment ref="CP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"IQ_PENSION", $C105)</t>
        </r>
      </text>
    </comment>
    <comment ref="CQ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"IQ_DEF_TAX_LIAB_LT", $C105)</t>
        </r>
      </text>
    </comment>
    <comment ref="CR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"IQ_OTHER_LIAB_LT", $C105)</t>
        </r>
      </text>
    </comment>
    <comment ref="CS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"IQ_TOTAL_LIAB", $C105)</t>
        </r>
      </text>
    </comment>
    <comment ref="CT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"IQ_COMMON", $C105)</t>
        </r>
      </text>
    </comment>
    <comment ref="CU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"IQ_APIC", $C105)</t>
        </r>
      </text>
    </comment>
    <comment ref="CV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"IQ_RE", $C105)</t>
        </r>
      </text>
    </comment>
    <comment ref="CW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"IQ_TREASURY", $C105)</t>
        </r>
      </text>
    </comment>
    <comment ref="CX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"IQ_OTHER_EQUITY", $C105)</t>
        </r>
      </text>
    </comment>
    <comment ref="CY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"IQ_TOTAL_COMMON_EQUITY", $C105)</t>
        </r>
      </text>
    </comment>
    <comment ref="CZ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"IQ_MINORITY_INTEREST", $C105)</t>
        </r>
      </text>
    </comment>
    <comment ref="DA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"IQ_TOTAL_EQUITY", $C105)</t>
        </r>
      </text>
    </comment>
    <comment ref="DB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"IQ_TOTAL_LIAB_EQUITY", $C105)</t>
        </r>
      </text>
    </comment>
    <comment ref="DD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"IQ_TOTAL_OUTSTANDING_FILING_DATE", $C105)</t>
        </r>
      </text>
    </comment>
    <comment ref="DE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"IQ_TOTAL_OUTSTANDING_BS_DATE", $C105)</t>
        </r>
      </text>
    </comment>
    <comment ref="DF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"IQ_BV_SHARE", $C105)</t>
        </r>
      </text>
    </comment>
    <comment ref="DG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"IQ_TOTAL_DEBT", $C105)</t>
        </r>
      </text>
    </comment>
    <comment ref="DH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"IQ_NET_DEBT", $C105)</t>
        </r>
      </text>
    </comment>
    <comment ref="DI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"IQ_DEBT_EQUIV_NET_PBO", $C105)</t>
        </r>
      </text>
    </comment>
    <comment ref="DJ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"IQ_DEBT_EQUIV_OPER_LEASE", $C105)</t>
        </r>
      </text>
    </comment>
    <comment ref="DK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"IQ_MINORITY_INTEREST_TOTAL", $C105)</t>
        </r>
      </text>
    </comment>
    <comment ref="DL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"IQ_EQUITY_METHOD", $C105)</t>
        </r>
      </text>
    </comment>
    <comment ref="DM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"IQ_RAW_INV", $C105)</t>
        </r>
      </text>
    </comment>
    <comment ref="DN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"IQ_WIP_INV", $C105)</t>
        </r>
      </text>
    </comment>
    <comment ref="DO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"IQ_FINISHED_INV", $C105)</t>
        </r>
      </text>
    </comment>
    <comment ref="DP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"IQ_LAND", $C105)</t>
        </r>
      </text>
    </comment>
    <comment ref="DQ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"IQ_BUILDINGS", $C105)</t>
        </r>
      </text>
    </comment>
    <comment ref="DR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"IQ_MACHINERY", $C105)</t>
        </r>
      </text>
    </comment>
    <comment ref="DS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"IQ_CIP", $C105)</t>
        </r>
      </text>
    </comment>
    <comment ref="DT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"IQ_FULL_TIME", $C105)</t>
        </r>
      </text>
    </comment>
    <comment ref="DU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"IQ_PART_TIME", $C105)</t>
        </r>
      </text>
    </comment>
    <comment ref="DW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"IQ_NI_CF", $C105)</t>
        </r>
      </text>
    </comment>
    <comment ref="DX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"IQ_DA_SUPPL_CF", $C105)</t>
        </r>
      </text>
    </comment>
    <comment ref="DY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"IQ_GW_INTAN_AMORT_CF", $C105)</t>
        </r>
      </text>
    </comment>
    <comment ref="DZ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"IQ_DA_CF", $C105)</t>
        </r>
      </text>
    </comment>
    <comment ref="EA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"IQ_MINORITY_INTEREST_CF", $C105)</t>
        </r>
      </text>
    </comment>
    <comment ref="EB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"IQ_GAIN_ASSETS_CF", $C105)</t>
        </r>
      </text>
    </comment>
    <comment ref="EC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"IQ_GAIN_INVEST_CF", $C105)</t>
        </r>
      </text>
    </comment>
    <comment ref="ED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"IQ_ASSET_WRITEDOWN_CF", $C105)</t>
        </r>
      </text>
    </comment>
    <comment ref="EE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"IQ_INC_EQUITY_CF", $C105)</t>
        </r>
      </text>
    </comment>
    <comment ref="EF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"IQ_PROV_BAD_DEBTS_CF", $C105)</t>
        </r>
      </text>
    </comment>
    <comment ref="EG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"IQ_OTHER_OPER_ACT", $C105)</t>
        </r>
      </text>
    </comment>
    <comment ref="EH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"IQ_CHANGE_AR", $C105)</t>
        </r>
      </text>
    </comment>
    <comment ref="EI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"IQ_CHANGE_INVENTORY", $C105)</t>
        </r>
      </text>
    </comment>
    <comment ref="EJ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"IQ_CHANGE_AP", $C105)</t>
        </r>
      </text>
    </comment>
    <comment ref="EK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"IQ_CHANGE_OTHER_NET_OPER_ASSETS", $C105)</t>
        </r>
      </text>
    </comment>
    <comment ref="EL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"IQ_CASH_OPER", $C105)</t>
        </r>
      </text>
    </comment>
    <comment ref="EM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"IQ_CAPEX", $C105)</t>
        </r>
      </text>
    </comment>
    <comment ref="EN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"IQ_SALE_PPE_CF", $C105)</t>
        </r>
      </text>
    </comment>
    <comment ref="EO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"IQ_CASH_ACQUIRE_CF", $C105)</t>
        </r>
      </text>
    </comment>
    <comment ref="EP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"IQ_DIVEST_CF", $C105)</t>
        </r>
      </text>
    </comment>
    <comment ref="EQ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"IQ_SALE_INTAN_CF", $C105)</t>
        </r>
      </text>
    </comment>
    <comment ref="ER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"IQ_INVEST_SECURITY_CF", $C105)</t>
        </r>
      </text>
    </comment>
    <comment ref="ES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"IQ_INVEST_LOANS_CF", $C105)</t>
        </r>
      </text>
    </comment>
    <comment ref="ET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"IQ_OTHER_INVEST_ACT_SUPPL", $C105)</t>
        </r>
      </text>
    </comment>
    <comment ref="EU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"IQ_CASH_INVEST", $C105)</t>
        </r>
      </text>
    </comment>
    <comment ref="EV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"IQ_ST_DEBT_ISSUED", $C105)</t>
        </r>
      </text>
    </comment>
    <comment ref="EW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"IQ_LT_DEBT_ISSUED", $C105)</t>
        </r>
      </text>
    </comment>
    <comment ref="EX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"IQ_TOTAL_DEBT_ISSUED", $C105)</t>
        </r>
      </text>
    </comment>
    <comment ref="EY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"IQ_ST_DEBT_REPAID", $C105)</t>
        </r>
      </text>
    </comment>
    <comment ref="EZ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"IQ_LT_DEBT_REPAID", $C105)</t>
        </r>
      </text>
    </comment>
    <comment ref="FA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"IQ_TOTAL_DEBT_REPAID", $C105)</t>
        </r>
      </text>
    </comment>
    <comment ref="FB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"IQ_COMMON_ISSUED", $C105)</t>
        </r>
      </text>
    </comment>
    <comment ref="FC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"IQ_COMMON_REP", $C105)</t>
        </r>
      </text>
    </comment>
    <comment ref="FD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"IQ_COMMON_DIV_CF", $C105)</t>
        </r>
      </text>
    </comment>
    <comment ref="FE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"IQ_COMMON_PREF_DIV_CF", $C105)</t>
        </r>
      </text>
    </comment>
    <comment ref="FF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"IQ_TOTAL_DIV_PAID_CF", $C105)</t>
        </r>
      </text>
    </comment>
    <comment ref="FG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"IQ_SPECIAL_DIV_CF", $C105)</t>
        </r>
      </text>
    </comment>
    <comment ref="FH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"IQ_OTHER_FINANCE_ACT_SUPPL", $C105)</t>
        </r>
      </text>
    </comment>
    <comment ref="FI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"IQ_CASH_FINAN", $C105)</t>
        </r>
      </text>
    </comment>
    <comment ref="FJ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"IQ_FX", $C105)</t>
        </r>
      </text>
    </comment>
    <comment ref="FK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"IQ_NET_CHANGE", $C105)</t>
        </r>
      </text>
    </comment>
    <comment ref="FM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"IQ_CASH_INTEREST", $C105)</t>
        </r>
      </text>
    </comment>
    <comment ref="FN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"IQ_CASH_TAXES", $C105)</t>
        </r>
      </text>
    </comment>
    <comment ref="FO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"IQ_LEVERED_FCF", $C105)</t>
        </r>
      </text>
    </comment>
    <comment ref="FP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"IQ_UNLEVERED_FCF", $C105)</t>
        </r>
      </text>
    </comment>
    <comment ref="FQ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"IQ_CHANGE_NET_WORKING_CAPITAL", $C105)</t>
        </r>
      </text>
    </comment>
    <comment ref="FR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"IQ_NET_DEBT_ISSUED", $C105)</t>
        </r>
      </text>
    </comment>
    <comment ref="FS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"IQ_FILING_CURRENCY", $C105)</t>
        </r>
      </text>
    </comment>
    <comment ref="FT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"IQ_PERIODDATE_IS", $C105)</t>
        </r>
      </text>
    </comment>
    <comment ref="FU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"IQ_PERIODLENGTH_IS", $C105)</t>
        </r>
      </text>
    </comment>
    <comment ref="FV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"IQ_MARKETCAP", $FT105)</t>
        </r>
      </text>
    </comment>
    <comment ref="FW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"IQ_CUSTOM_BETA", $FT105)</t>
        </r>
      </text>
    </comment>
    <comment ref="FX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"IQ_BETA_5YR", $FT105)</t>
        </r>
      </text>
    </comment>
    <comment ref="FY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"IQ_BETA_2YR", $FT105)</t>
        </r>
      </text>
    </comment>
    <comment ref="FZ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"IQ_BETA_1YR", $FT105)</t>
        </r>
      </text>
    </comment>
    <comment ref="GC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=CIQ(B105, "IQ_CUSTOM_BETA", "-104W", FT105, , "^TOPIX", "JPY", "H")</t>
        </r>
      </text>
    </comment>
    <comment ref="GD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=CIQ(B105, "IQ_CUSTOM_BETA", "-104W", FT105, , "^N225", "JPY", "H")</t>
        </r>
      </text>
    </comment>
    <comment ref="E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"IQ_REV", $C106)</t>
        </r>
      </text>
    </comment>
    <comment ref="F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"IQ_OTHER_REV", $C106)</t>
        </r>
      </text>
    </comment>
    <comment ref="G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"IQ_TOTAL_REV", $C106)</t>
        </r>
      </text>
    </comment>
    <comment ref="H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"IQ_COGS", $C106)</t>
        </r>
      </text>
    </comment>
    <comment ref="I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"IQ_GP", $C106)</t>
        </r>
      </text>
    </comment>
    <comment ref="J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"IQ_SGA_SUPPL", $C106)</t>
        </r>
      </text>
    </comment>
    <comment ref="K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"IQ_PROV_BAD_DEBTS", $C106)</t>
        </r>
      </text>
    </comment>
    <comment ref="L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"IQ_RD_EXP", $C106)</t>
        </r>
      </text>
    </comment>
    <comment ref="M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"IQ_DA_SUPPL", $C106)</t>
        </r>
      </text>
    </comment>
    <comment ref="N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"IQ_GW_INTAN_AMORT", $C106)</t>
        </r>
      </text>
    </comment>
    <comment ref="O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"IQ_OTHER_OPER", $C106)</t>
        </r>
      </text>
    </comment>
    <comment ref="P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"IQ_TOTAL_OTHER_OPER", $C106)</t>
        </r>
      </text>
    </comment>
    <comment ref="Q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"IQ_OPER_INC", $C106)</t>
        </r>
      </text>
    </comment>
    <comment ref="R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"IQ_INTEREST_EXP", $C106)</t>
        </r>
      </text>
    </comment>
    <comment ref="S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"IQ_INTEREST_INVEST_INC", $C106)</t>
        </r>
      </text>
    </comment>
    <comment ref="T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"IQ_NET_INTEREST_EXP", $C106)</t>
        </r>
      </text>
    </comment>
    <comment ref="U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"IQ_INC_EQUITY", $C106)</t>
        </r>
      </text>
    </comment>
    <comment ref="V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"IQ_CURRENCY_GAIN", $C106)</t>
        </r>
      </text>
    </comment>
    <comment ref="W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"IQ_OTHER_NON_OPER_EXP_SUPPL", $C106)</t>
        </r>
      </text>
    </comment>
    <comment ref="X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"IQ_EBT_EXCL", $C106)</t>
        </r>
      </text>
    </comment>
    <comment ref="Y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"IQ_IMPAIRMENT_GW", $C106)</t>
        </r>
      </text>
    </comment>
    <comment ref="Z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"IQ_GAIN_INVEST", $C106)</t>
        </r>
      </text>
    </comment>
    <comment ref="AA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"IQ_GAIN_ASSETS", $C106)</t>
        </r>
      </text>
    </comment>
    <comment ref="AB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"IQ_ASSET_WRITEDOWN", $C106)</t>
        </r>
      </text>
    </comment>
    <comment ref="AC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"IQ_OTHER_UNUSUAL_SUPPL", $C106)</t>
        </r>
      </text>
    </comment>
    <comment ref="AD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"IQ_EBT", $C106)</t>
        </r>
      </text>
    </comment>
    <comment ref="AE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"IQ_INC_TAX", $C106)</t>
        </r>
      </text>
    </comment>
    <comment ref="AF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"IQ_EARNING_CO", $C106)</t>
        </r>
      </text>
    </comment>
    <comment ref="AG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"IQ_DO", $C106)</t>
        </r>
      </text>
    </comment>
    <comment ref="AH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"IQ_EXTRA_ACC_ITEMS", $C106)</t>
        </r>
      </text>
    </comment>
    <comment ref="AI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"IQ_NI_COMPANY", $C106)</t>
        </r>
      </text>
    </comment>
    <comment ref="AJ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"IQ_MINORITY_INTEREST_IS", $C106)</t>
        </r>
      </text>
    </comment>
    <comment ref="AK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"IQ_NI", $C106)</t>
        </r>
      </text>
    </comment>
    <comment ref="AL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"IQ_PREF_DIV_OTHER", $C106)</t>
        </r>
      </text>
    </comment>
    <comment ref="AN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"IQ_BASIC_EPS_INCL", $C106)</t>
        </r>
      </text>
    </comment>
    <comment ref="AO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"IQ_BASIC_EPS_EXCL", $C106)</t>
        </r>
      </text>
    </comment>
    <comment ref="AP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"IQ_BASIC_WEIGHT", $C106)</t>
        </r>
      </text>
    </comment>
    <comment ref="AQ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"IQ_DILUT_EPS_INCL", $C106)</t>
        </r>
      </text>
    </comment>
    <comment ref="AR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"IQ_DILUT_EPS_EXCL", $C106)</t>
        </r>
      </text>
    </comment>
    <comment ref="AS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"IQ_DILUT_WEIGHT", $C106)</t>
        </r>
      </text>
    </comment>
    <comment ref="AT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"IQ_DIV_SHARE", $C106)</t>
        </r>
      </text>
    </comment>
    <comment ref="AU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=-CIQ($B106, "IQ_TOTAL_DIV_PAID_CF", $C106)/CIQ($B106, "IQ_NI", $C106)</t>
        </r>
      </text>
    </comment>
    <comment ref="AW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"IQ_EBITDA", $C106)</t>
        </r>
      </text>
    </comment>
    <comment ref="AX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"IQ_EBITA", $C106)</t>
        </r>
      </text>
    </comment>
    <comment ref="AY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"IQ_EBIT", $C106)</t>
        </r>
      </text>
    </comment>
    <comment ref="AZ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"IQ_EFFECT_TAX_RATE", $C106)/100</t>
        </r>
      </text>
    </comment>
    <comment ref="BA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"IQ_PERIODDATE_IS", $C106)</t>
        </r>
      </text>
    </comment>
    <comment ref="BC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"IQ_ADVERTISING", $C106)</t>
        </r>
      </text>
    </comment>
    <comment ref="BD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"IQ_SALES_MARKETING", $C106)</t>
        </r>
      </text>
    </comment>
    <comment ref="BE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"IQ_GA_EXP", $C106)</t>
        </r>
      </text>
    </comment>
    <comment ref="BF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"IQ_RD_EXP_FN", $C106)</t>
        </r>
      </text>
    </comment>
    <comment ref="BG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"IQ_NET_RENTAL_EXP", $C106)</t>
        </r>
      </text>
    </comment>
    <comment ref="BH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"IQ_IMPUT_OPER_LEASE_INT_EXP", $C106)</t>
        </r>
      </text>
    </comment>
    <comment ref="BI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"IQ_IMPUT_OPER_LEASE_DEPR", $C106)</t>
        </r>
      </text>
    </comment>
    <comment ref="BL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"IQ_CASH_EQUIV", $C106)</t>
        </r>
      </text>
    </comment>
    <comment ref="BM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"IQ_ST_INVEST", $C106)</t>
        </r>
      </text>
    </comment>
    <comment ref="BN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"IQ_CASH_ST_INVEST", $C106)</t>
        </r>
      </text>
    </comment>
    <comment ref="BO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"IQ_AR", $C106)</t>
        </r>
      </text>
    </comment>
    <comment ref="BP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"IQ_TOTAL_RECEIV", $C106)</t>
        </r>
      </text>
    </comment>
    <comment ref="BQ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"IQ_INVENTORY", $C106)</t>
        </r>
      </text>
    </comment>
    <comment ref="BR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"IQ_DEF_TAX_ASSETS_CURRENT", $C106)</t>
        </r>
      </text>
    </comment>
    <comment ref="BS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"IQ_OTHER_CA_SUPPL", $C106)</t>
        </r>
      </text>
    </comment>
    <comment ref="BT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"IQ_TOTAL_CA", $C106)</t>
        </r>
      </text>
    </comment>
    <comment ref="BU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"IQ_GPPE", $C106)</t>
        </r>
      </text>
    </comment>
    <comment ref="BV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"IQ_AD", $C106)</t>
        </r>
      </text>
    </comment>
    <comment ref="BW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"IQ_NPPE", $C106)</t>
        </r>
      </text>
    </comment>
    <comment ref="BX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"IQ_LT_INVEST", $C106)</t>
        </r>
      </text>
    </comment>
    <comment ref="BY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"IQ_GW", $C106)</t>
        </r>
      </text>
    </comment>
    <comment ref="BZ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"IQ_OTHER_INTAN", $C106)</t>
        </r>
      </text>
    </comment>
    <comment ref="CA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"IQ_LOANS_RECEIV_LT", $C106)</t>
        </r>
      </text>
    </comment>
    <comment ref="CB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"IQ_DEF_TAX_ASSETS_LT", $C106)</t>
        </r>
      </text>
    </comment>
    <comment ref="CC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"IQ_OTHER_LT_ASSETS", $C106)</t>
        </r>
      </text>
    </comment>
    <comment ref="CD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"IQ_TOTAL_ASSETS", $C106)</t>
        </r>
      </text>
    </comment>
    <comment ref="CF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"IQ_AP", $C106)</t>
        </r>
      </text>
    </comment>
    <comment ref="CG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"IQ_AE", $C106)</t>
        </r>
      </text>
    </comment>
    <comment ref="CH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"IQ_ST_DEBT", $C106)</t>
        </r>
      </text>
    </comment>
    <comment ref="CI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"IQ_CURRENT_PORT_DEBT", $C106)</t>
        </r>
      </text>
    </comment>
    <comment ref="CJ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"IQ_CURRENT_PORT_LEASES", $C106)</t>
        </r>
      </text>
    </comment>
    <comment ref="CK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"IQ_INC_TAX_PAY_CURRENT", $C106)</t>
        </r>
      </text>
    </comment>
    <comment ref="CL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"IQ_OTHER_CL_SUPPL", $C106)</t>
        </r>
      </text>
    </comment>
    <comment ref="CM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"IQ_TOTAL_CL", $C106)</t>
        </r>
      </text>
    </comment>
    <comment ref="CN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"IQ_LT_DEBT", $C106)</t>
        </r>
      </text>
    </comment>
    <comment ref="CO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"IQ_CAPITAL_LEASES", $C106)</t>
        </r>
      </text>
    </comment>
    <comment ref="CP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"IQ_PENSION", $C106)</t>
        </r>
      </text>
    </comment>
    <comment ref="CQ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"IQ_DEF_TAX_LIAB_LT", $C106)</t>
        </r>
      </text>
    </comment>
    <comment ref="CR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"IQ_OTHER_LIAB_LT", $C106)</t>
        </r>
      </text>
    </comment>
    <comment ref="CS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"IQ_TOTAL_LIAB", $C106)</t>
        </r>
      </text>
    </comment>
    <comment ref="CT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"IQ_COMMON", $C106)</t>
        </r>
      </text>
    </comment>
    <comment ref="CU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"IQ_APIC", $C106)</t>
        </r>
      </text>
    </comment>
    <comment ref="CV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"IQ_RE", $C106)</t>
        </r>
      </text>
    </comment>
    <comment ref="CW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"IQ_TREASURY", $C106)</t>
        </r>
      </text>
    </comment>
    <comment ref="CX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"IQ_OTHER_EQUITY", $C106)</t>
        </r>
      </text>
    </comment>
    <comment ref="CY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"IQ_TOTAL_COMMON_EQUITY", $C106)</t>
        </r>
      </text>
    </comment>
    <comment ref="CZ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"IQ_MINORITY_INTEREST", $C106)</t>
        </r>
      </text>
    </comment>
    <comment ref="DA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"IQ_TOTAL_EQUITY", $C106)</t>
        </r>
      </text>
    </comment>
    <comment ref="DB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"IQ_TOTAL_LIAB_EQUITY", $C106)</t>
        </r>
      </text>
    </comment>
    <comment ref="DD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"IQ_TOTAL_OUTSTANDING_FILING_DATE", $C106)</t>
        </r>
      </text>
    </comment>
    <comment ref="DE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"IQ_TOTAL_OUTSTANDING_BS_DATE", $C106)</t>
        </r>
      </text>
    </comment>
    <comment ref="DF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"IQ_BV_SHARE", $C106)</t>
        </r>
      </text>
    </comment>
    <comment ref="DG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"IQ_TOTAL_DEBT", $C106)</t>
        </r>
      </text>
    </comment>
    <comment ref="DH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"IQ_NET_DEBT", $C106)</t>
        </r>
      </text>
    </comment>
    <comment ref="DI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"IQ_DEBT_EQUIV_NET_PBO", $C106)</t>
        </r>
      </text>
    </comment>
    <comment ref="DJ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"IQ_DEBT_EQUIV_OPER_LEASE", $C106)</t>
        </r>
      </text>
    </comment>
    <comment ref="DK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"IQ_MINORITY_INTEREST_TOTAL", $C106)</t>
        </r>
      </text>
    </comment>
    <comment ref="DL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"IQ_EQUITY_METHOD", $C106)</t>
        </r>
      </text>
    </comment>
    <comment ref="DM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"IQ_RAW_INV", $C106)</t>
        </r>
      </text>
    </comment>
    <comment ref="DN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"IQ_WIP_INV", $C106)</t>
        </r>
      </text>
    </comment>
    <comment ref="DO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"IQ_FINISHED_INV", $C106)</t>
        </r>
      </text>
    </comment>
    <comment ref="DP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"IQ_LAND", $C106)</t>
        </r>
      </text>
    </comment>
    <comment ref="DQ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"IQ_BUILDINGS", $C106)</t>
        </r>
      </text>
    </comment>
    <comment ref="DR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"IQ_MACHINERY", $C106)</t>
        </r>
      </text>
    </comment>
    <comment ref="DS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"IQ_CIP", $C106)</t>
        </r>
      </text>
    </comment>
    <comment ref="DT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"IQ_FULL_TIME", $C106)</t>
        </r>
      </text>
    </comment>
    <comment ref="DU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"IQ_PART_TIME", $C106)</t>
        </r>
      </text>
    </comment>
    <comment ref="DW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"IQ_NI_CF", $C106)</t>
        </r>
      </text>
    </comment>
    <comment ref="DX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"IQ_DA_SUPPL_CF", $C106)</t>
        </r>
      </text>
    </comment>
    <comment ref="DY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"IQ_GW_INTAN_AMORT_CF", $C106)</t>
        </r>
      </text>
    </comment>
    <comment ref="DZ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"IQ_DA_CF", $C106)</t>
        </r>
      </text>
    </comment>
    <comment ref="EA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"IQ_MINORITY_INTEREST_CF", $C106)</t>
        </r>
      </text>
    </comment>
    <comment ref="EB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"IQ_GAIN_ASSETS_CF", $C106)</t>
        </r>
      </text>
    </comment>
    <comment ref="EC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"IQ_GAIN_INVEST_CF", $C106)</t>
        </r>
      </text>
    </comment>
    <comment ref="ED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"IQ_ASSET_WRITEDOWN_CF", $C106)</t>
        </r>
      </text>
    </comment>
    <comment ref="EE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"IQ_INC_EQUITY_CF", $C106)</t>
        </r>
      </text>
    </comment>
    <comment ref="EF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"IQ_PROV_BAD_DEBTS_CF", $C106)</t>
        </r>
      </text>
    </comment>
    <comment ref="EG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"IQ_OTHER_OPER_ACT", $C106)</t>
        </r>
      </text>
    </comment>
    <comment ref="EH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"IQ_CHANGE_AR", $C106)</t>
        </r>
      </text>
    </comment>
    <comment ref="EI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"IQ_CHANGE_INVENTORY", $C106)</t>
        </r>
      </text>
    </comment>
    <comment ref="EJ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"IQ_CHANGE_AP", $C106)</t>
        </r>
      </text>
    </comment>
    <comment ref="EK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"IQ_CHANGE_OTHER_NET_OPER_ASSETS", $C106)</t>
        </r>
      </text>
    </comment>
    <comment ref="EL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"IQ_CASH_OPER", $C106)</t>
        </r>
      </text>
    </comment>
    <comment ref="EM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"IQ_CAPEX", $C106)</t>
        </r>
      </text>
    </comment>
    <comment ref="EN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"IQ_SALE_PPE_CF", $C106)</t>
        </r>
      </text>
    </comment>
    <comment ref="EO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"IQ_CASH_ACQUIRE_CF", $C106)</t>
        </r>
      </text>
    </comment>
    <comment ref="EP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"IQ_DIVEST_CF", $C106)</t>
        </r>
      </text>
    </comment>
    <comment ref="EQ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"IQ_SALE_INTAN_CF", $C106)</t>
        </r>
      </text>
    </comment>
    <comment ref="ER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"IQ_INVEST_SECURITY_CF", $C106)</t>
        </r>
      </text>
    </comment>
    <comment ref="ES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"IQ_INVEST_LOANS_CF", $C106)</t>
        </r>
      </text>
    </comment>
    <comment ref="ET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"IQ_OTHER_INVEST_ACT_SUPPL", $C106)</t>
        </r>
      </text>
    </comment>
    <comment ref="EU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"IQ_CASH_INVEST", $C106)</t>
        </r>
      </text>
    </comment>
    <comment ref="EV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"IQ_ST_DEBT_ISSUED", $C106)</t>
        </r>
      </text>
    </comment>
    <comment ref="EW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"IQ_LT_DEBT_ISSUED", $C106)</t>
        </r>
      </text>
    </comment>
    <comment ref="EX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"IQ_TOTAL_DEBT_ISSUED", $C106)</t>
        </r>
      </text>
    </comment>
    <comment ref="EY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"IQ_ST_DEBT_REPAID", $C106)</t>
        </r>
      </text>
    </comment>
    <comment ref="EZ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"IQ_LT_DEBT_REPAID", $C106)</t>
        </r>
      </text>
    </comment>
    <comment ref="FA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"IQ_TOTAL_DEBT_REPAID", $C106)</t>
        </r>
      </text>
    </comment>
    <comment ref="FB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"IQ_COMMON_ISSUED", $C106)</t>
        </r>
      </text>
    </comment>
    <comment ref="FC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"IQ_COMMON_REP", $C106)</t>
        </r>
      </text>
    </comment>
    <comment ref="FD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"IQ_COMMON_DIV_CF", $C106)</t>
        </r>
      </text>
    </comment>
    <comment ref="FE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"IQ_COMMON_PREF_DIV_CF", $C106)</t>
        </r>
      </text>
    </comment>
    <comment ref="FF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"IQ_TOTAL_DIV_PAID_CF", $C106)</t>
        </r>
      </text>
    </comment>
    <comment ref="FG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"IQ_SPECIAL_DIV_CF", $C106)</t>
        </r>
      </text>
    </comment>
    <comment ref="FH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"IQ_OTHER_FINANCE_ACT_SUPPL", $C106)</t>
        </r>
      </text>
    </comment>
    <comment ref="FI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"IQ_CASH_FINAN", $C106)</t>
        </r>
      </text>
    </comment>
    <comment ref="FJ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"IQ_FX", $C106)</t>
        </r>
      </text>
    </comment>
    <comment ref="FK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"IQ_NET_CHANGE", $C106)</t>
        </r>
      </text>
    </comment>
    <comment ref="FM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"IQ_CASH_INTEREST", $C106)</t>
        </r>
      </text>
    </comment>
    <comment ref="FN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"IQ_CASH_TAXES", $C106)</t>
        </r>
      </text>
    </comment>
    <comment ref="FO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"IQ_LEVERED_FCF", $C106)</t>
        </r>
      </text>
    </comment>
    <comment ref="FP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"IQ_UNLEVERED_FCF", $C106)</t>
        </r>
      </text>
    </comment>
    <comment ref="FQ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"IQ_CHANGE_NET_WORKING_CAPITAL", $C106)</t>
        </r>
      </text>
    </comment>
    <comment ref="FR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"IQ_NET_DEBT_ISSUED", $C106)</t>
        </r>
      </text>
    </comment>
    <comment ref="FS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"IQ_FILING_CURRENCY", $C106)</t>
        </r>
      </text>
    </comment>
    <comment ref="FT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"IQ_PERIODDATE_IS", $C106)</t>
        </r>
      </text>
    </comment>
    <comment ref="FU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"IQ_PERIODLENGTH_IS", $C106)</t>
        </r>
      </text>
    </comment>
    <comment ref="FV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"IQ_MARKETCAP", $FT106)</t>
        </r>
      </text>
    </comment>
    <comment ref="FW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"IQ_CUSTOM_BETA", $FT106)</t>
        </r>
      </text>
    </comment>
    <comment ref="FX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"IQ_BETA_5YR", $FT106)</t>
        </r>
      </text>
    </comment>
    <comment ref="FY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"IQ_BETA_2YR", $FT106)</t>
        </r>
      </text>
    </comment>
    <comment ref="FZ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"IQ_BETA_1YR", $FT106)</t>
        </r>
      </text>
    </comment>
    <comment ref="GC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=CIQ(B106, "IQ_CUSTOM_BETA", "-104W", FT106, , "^TOPIX", "JPY", "H")</t>
        </r>
      </text>
    </comment>
    <comment ref="GD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=CIQ(B106, "IQ_CUSTOM_BETA", "-104W", FT106, , "^N225", "JPY", "H")</t>
        </r>
      </text>
    </comment>
    <comment ref="E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"IQ_REV", $C107)</t>
        </r>
      </text>
    </comment>
    <comment ref="F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"IQ_OTHER_REV", $C107)</t>
        </r>
      </text>
    </comment>
    <comment ref="G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"IQ_TOTAL_REV", $C107)</t>
        </r>
      </text>
    </comment>
    <comment ref="H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"IQ_COGS", $C107)</t>
        </r>
      </text>
    </comment>
    <comment ref="I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"IQ_GP", $C107)</t>
        </r>
      </text>
    </comment>
    <comment ref="J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"IQ_SGA_SUPPL", $C107)</t>
        </r>
      </text>
    </comment>
    <comment ref="K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"IQ_PROV_BAD_DEBTS", $C107)</t>
        </r>
      </text>
    </comment>
    <comment ref="L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"IQ_RD_EXP", $C107)</t>
        </r>
      </text>
    </comment>
    <comment ref="M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"IQ_DA_SUPPL", $C107)</t>
        </r>
      </text>
    </comment>
    <comment ref="N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"IQ_GW_INTAN_AMORT", $C107)</t>
        </r>
      </text>
    </comment>
    <comment ref="O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"IQ_OTHER_OPER", $C107)</t>
        </r>
      </text>
    </comment>
    <comment ref="P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"IQ_TOTAL_OTHER_OPER", $C107)</t>
        </r>
      </text>
    </comment>
    <comment ref="Q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"IQ_OPER_INC", $C107)</t>
        </r>
      </text>
    </comment>
    <comment ref="R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"IQ_INTEREST_EXP", $C107)</t>
        </r>
      </text>
    </comment>
    <comment ref="S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"IQ_INTEREST_INVEST_INC", $C107)</t>
        </r>
      </text>
    </comment>
    <comment ref="T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"IQ_NET_INTEREST_EXP", $C107)</t>
        </r>
      </text>
    </comment>
    <comment ref="U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"IQ_INC_EQUITY", $C107)</t>
        </r>
      </text>
    </comment>
    <comment ref="V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"IQ_CURRENCY_GAIN", $C107)</t>
        </r>
      </text>
    </comment>
    <comment ref="W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"IQ_OTHER_NON_OPER_EXP_SUPPL", $C107)</t>
        </r>
      </text>
    </comment>
    <comment ref="X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"IQ_EBT_EXCL", $C107)</t>
        </r>
      </text>
    </comment>
    <comment ref="Y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"IQ_IMPAIRMENT_GW", $C107)</t>
        </r>
      </text>
    </comment>
    <comment ref="Z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"IQ_GAIN_INVEST", $C107)</t>
        </r>
      </text>
    </comment>
    <comment ref="AA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"IQ_GAIN_ASSETS", $C107)</t>
        </r>
      </text>
    </comment>
    <comment ref="AB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"IQ_ASSET_WRITEDOWN", $C107)</t>
        </r>
      </text>
    </comment>
    <comment ref="AC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"IQ_OTHER_UNUSUAL_SUPPL", $C107)</t>
        </r>
      </text>
    </comment>
    <comment ref="AD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"IQ_EBT", $C107)</t>
        </r>
      </text>
    </comment>
    <comment ref="AE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"IQ_INC_TAX", $C107)</t>
        </r>
      </text>
    </comment>
    <comment ref="AF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"IQ_EARNING_CO", $C107)</t>
        </r>
      </text>
    </comment>
    <comment ref="AG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"IQ_DO", $C107)</t>
        </r>
      </text>
    </comment>
    <comment ref="AH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"IQ_EXTRA_ACC_ITEMS", $C107)</t>
        </r>
      </text>
    </comment>
    <comment ref="AI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"IQ_NI_COMPANY", $C107)</t>
        </r>
      </text>
    </comment>
    <comment ref="AJ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"IQ_MINORITY_INTEREST_IS", $C107)</t>
        </r>
      </text>
    </comment>
    <comment ref="AK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"IQ_NI", $C107)</t>
        </r>
      </text>
    </comment>
    <comment ref="AL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"IQ_PREF_DIV_OTHER", $C107)</t>
        </r>
      </text>
    </comment>
    <comment ref="AN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"IQ_BASIC_EPS_INCL", $C107)</t>
        </r>
      </text>
    </comment>
    <comment ref="AO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"IQ_BASIC_EPS_EXCL", $C107)</t>
        </r>
      </text>
    </comment>
    <comment ref="AP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"IQ_BASIC_WEIGHT", $C107)</t>
        </r>
      </text>
    </comment>
    <comment ref="AQ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"IQ_DILUT_EPS_INCL", $C107)</t>
        </r>
      </text>
    </comment>
    <comment ref="AR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"IQ_DILUT_EPS_EXCL", $C107)</t>
        </r>
      </text>
    </comment>
    <comment ref="AS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"IQ_DILUT_WEIGHT", $C107)</t>
        </r>
      </text>
    </comment>
    <comment ref="AT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"IQ_DIV_SHARE", $C107)</t>
        </r>
      </text>
    </comment>
    <comment ref="AU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=-CIQ($B107, "IQ_TOTAL_DIV_PAID_CF", $C107)/CIQ($B107, "IQ_NI", $C107)</t>
        </r>
      </text>
    </comment>
    <comment ref="AW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"IQ_EBITDA", $C107)</t>
        </r>
      </text>
    </comment>
    <comment ref="AX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"IQ_EBITA", $C107)</t>
        </r>
      </text>
    </comment>
    <comment ref="AY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"IQ_EBIT", $C107)</t>
        </r>
      </text>
    </comment>
    <comment ref="AZ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"IQ_EFFECT_TAX_RATE", $C107)/100</t>
        </r>
      </text>
    </comment>
    <comment ref="BA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"IQ_PERIODDATE_IS", $C107)</t>
        </r>
      </text>
    </comment>
    <comment ref="BC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"IQ_ADVERTISING", $C107)</t>
        </r>
      </text>
    </comment>
    <comment ref="BD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"IQ_SALES_MARKETING", $C107)</t>
        </r>
      </text>
    </comment>
    <comment ref="BE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"IQ_GA_EXP", $C107)</t>
        </r>
      </text>
    </comment>
    <comment ref="BF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"IQ_RD_EXP_FN", $C107)</t>
        </r>
      </text>
    </comment>
    <comment ref="BG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"IQ_NET_RENTAL_EXP", $C107)</t>
        </r>
      </text>
    </comment>
    <comment ref="BH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"IQ_IMPUT_OPER_LEASE_INT_EXP", $C107)</t>
        </r>
      </text>
    </comment>
    <comment ref="BI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"IQ_IMPUT_OPER_LEASE_DEPR", $C107)</t>
        </r>
      </text>
    </comment>
    <comment ref="BL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"IQ_CASH_EQUIV", $C107)</t>
        </r>
      </text>
    </comment>
    <comment ref="BM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"IQ_ST_INVEST", $C107)</t>
        </r>
      </text>
    </comment>
    <comment ref="BN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"IQ_CASH_ST_INVEST", $C107)</t>
        </r>
      </text>
    </comment>
    <comment ref="BO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"IQ_AR", $C107)</t>
        </r>
      </text>
    </comment>
    <comment ref="BP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"IQ_TOTAL_RECEIV", $C107)</t>
        </r>
      </text>
    </comment>
    <comment ref="BQ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"IQ_INVENTORY", $C107)</t>
        </r>
      </text>
    </comment>
    <comment ref="BR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"IQ_DEF_TAX_ASSETS_CURRENT", $C107)</t>
        </r>
      </text>
    </comment>
    <comment ref="BS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"IQ_OTHER_CA_SUPPL", $C107)</t>
        </r>
      </text>
    </comment>
    <comment ref="BT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"IQ_TOTAL_CA", $C107)</t>
        </r>
      </text>
    </comment>
    <comment ref="BU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"IQ_GPPE", $C107)</t>
        </r>
      </text>
    </comment>
    <comment ref="BV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"IQ_AD", $C107)</t>
        </r>
      </text>
    </comment>
    <comment ref="BW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"IQ_NPPE", $C107)</t>
        </r>
      </text>
    </comment>
    <comment ref="BX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"IQ_LT_INVEST", $C107)</t>
        </r>
      </text>
    </comment>
    <comment ref="BY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"IQ_GW", $C107)</t>
        </r>
      </text>
    </comment>
    <comment ref="BZ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"IQ_OTHER_INTAN", $C107)</t>
        </r>
      </text>
    </comment>
    <comment ref="CA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"IQ_LOANS_RECEIV_LT", $C107)</t>
        </r>
      </text>
    </comment>
    <comment ref="CB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"IQ_DEF_TAX_ASSETS_LT", $C107)</t>
        </r>
      </text>
    </comment>
    <comment ref="CC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"IQ_OTHER_LT_ASSETS", $C107)</t>
        </r>
      </text>
    </comment>
    <comment ref="CD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"IQ_TOTAL_ASSETS", $C107)</t>
        </r>
      </text>
    </comment>
    <comment ref="CF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"IQ_AP", $C107)</t>
        </r>
      </text>
    </comment>
    <comment ref="CG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"IQ_AE", $C107)</t>
        </r>
      </text>
    </comment>
    <comment ref="CH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"IQ_ST_DEBT", $C107)</t>
        </r>
      </text>
    </comment>
    <comment ref="CI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"IQ_CURRENT_PORT_DEBT", $C107)</t>
        </r>
      </text>
    </comment>
    <comment ref="CJ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"IQ_CURRENT_PORT_LEASES", $C107)</t>
        </r>
      </text>
    </comment>
    <comment ref="CK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"IQ_INC_TAX_PAY_CURRENT", $C107)</t>
        </r>
      </text>
    </comment>
    <comment ref="CL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"IQ_OTHER_CL_SUPPL", $C107)</t>
        </r>
      </text>
    </comment>
    <comment ref="CM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"IQ_TOTAL_CL", $C107)</t>
        </r>
      </text>
    </comment>
    <comment ref="CN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"IQ_LT_DEBT", $C107)</t>
        </r>
      </text>
    </comment>
    <comment ref="CO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"IQ_CAPITAL_LEASES", $C107)</t>
        </r>
      </text>
    </comment>
    <comment ref="CP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"IQ_PENSION", $C107)</t>
        </r>
      </text>
    </comment>
    <comment ref="CQ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"IQ_DEF_TAX_LIAB_LT", $C107)</t>
        </r>
      </text>
    </comment>
    <comment ref="CR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"IQ_OTHER_LIAB_LT", $C107)</t>
        </r>
      </text>
    </comment>
    <comment ref="CS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"IQ_TOTAL_LIAB", $C107)</t>
        </r>
      </text>
    </comment>
    <comment ref="CT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"IQ_COMMON", $C107)</t>
        </r>
      </text>
    </comment>
    <comment ref="CU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"IQ_APIC", $C107)</t>
        </r>
      </text>
    </comment>
    <comment ref="CV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"IQ_RE", $C107)</t>
        </r>
      </text>
    </comment>
    <comment ref="CW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"IQ_TREASURY", $C107)</t>
        </r>
      </text>
    </comment>
    <comment ref="CX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"IQ_OTHER_EQUITY", $C107)</t>
        </r>
      </text>
    </comment>
    <comment ref="CY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"IQ_TOTAL_COMMON_EQUITY", $C107)</t>
        </r>
      </text>
    </comment>
    <comment ref="CZ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"IQ_MINORITY_INTEREST", $C107)</t>
        </r>
      </text>
    </comment>
    <comment ref="DA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"IQ_TOTAL_EQUITY", $C107)</t>
        </r>
      </text>
    </comment>
    <comment ref="DB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"IQ_TOTAL_LIAB_EQUITY", $C107)</t>
        </r>
      </text>
    </comment>
    <comment ref="DD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"IQ_TOTAL_OUTSTANDING_FILING_DATE", $C107)</t>
        </r>
      </text>
    </comment>
    <comment ref="DE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"IQ_TOTAL_OUTSTANDING_BS_DATE", $C107)</t>
        </r>
      </text>
    </comment>
    <comment ref="DF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"IQ_BV_SHARE", $C107)</t>
        </r>
      </text>
    </comment>
    <comment ref="DG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"IQ_TOTAL_DEBT", $C107)</t>
        </r>
      </text>
    </comment>
    <comment ref="DH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"IQ_NET_DEBT", $C107)</t>
        </r>
      </text>
    </comment>
    <comment ref="DI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"IQ_DEBT_EQUIV_NET_PBO", $C107)</t>
        </r>
      </text>
    </comment>
    <comment ref="DJ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"IQ_DEBT_EQUIV_OPER_LEASE", $C107)</t>
        </r>
      </text>
    </comment>
    <comment ref="DK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"IQ_MINORITY_INTEREST_TOTAL", $C107)</t>
        </r>
      </text>
    </comment>
    <comment ref="DL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"IQ_EQUITY_METHOD", $C107)</t>
        </r>
      </text>
    </comment>
    <comment ref="DM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"IQ_RAW_INV", $C107)</t>
        </r>
      </text>
    </comment>
    <comment ref="DN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"IQ_WIP_INV", $C107)</t>
        </r>
      </text>
    </comment>
    <comment ref="DO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"IQ_FINISHED_INV", $C107)</t>
        </r>
      </text>
    </comment>
    <comment ref="DP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"IQ_LAND", $C107)</t>
        </r>
      </text>
    </comment>
    <comment ref="DQ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"IQ_BUILDINGS", $C107)</t>
        </r>
      </text>
    </comment>
    <comment ref="DR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"IQ_MACHINERY", $C107)</t>
        </r>
      </text>
    </comment>
    <comment ref="DS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"IQ_CIP", $C107)</t>
        </r>
      </text>
    </comment>
    <comment ref="DT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"IQ_FULL_TIME", $C107)</t>
        </r>
      </text>
    </comment>
    <comment ref="DU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"IQ_PART_TIME", $C107)</t>
        </r>
      </text>
    </comment>
    <comment ref="DW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"IQ_NI_CF", $C107)</t>
        </r>
      </text>
    </comment>
    <comment ref="DX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"IQ_DA_SUPPL_CF", $C107)</t>
        </r>
      </text>
    </comment>
    <comment ref="DY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"IQ_GW_INTAN_AMORT_CF", $C107)</t>
        </r>
      </text>
    </comment>
    <comment ref="DZ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"IQ_DA_CF", $C107)</t>
        </r>
      </text>
    </comment>
    <comment ref="EA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"IQ_MINORITY_INTEREST_CF", $C107)</t>
        </r>
      </text>
    </comment>
    <comment ref="EB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"IQ_GAIN_ASSETS_CF", $C107)</t>
        </r>
      </text>
    </comment>
    <comment ref="EC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"IQ_GAIN_INVEST_CF", $C107)</t>
        </r>
      </text>
    </comment>
    <comment ref="ED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"IQ_ASSET_WRITEDOWN_CF", $C107)</t>
        </r>
      </text>
    </comment>
    <comment ref="EE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"IQ_INC_EQUITY_CF", $C107)</t>
        </r>
      </text>
    </comment>
    <comment ref="EF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"IQ_PROV_BAD_DEBTS_CF", $C107)</t>
        </r>
      </text>
    </comment>
    <comment ref="EG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"IQ_OTHER_OPER_ACT", $C107)</t>
        </r>
      </text>
    </comment>
    <comment ref="EH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"IQ_CHANGE_AR", $C107)</t>
        </r>
      </text>
    </comment>
    <comment ref="EI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"IQ_CHANGE_INVENTORY", $C107)</t>
        </r>
      </text>
    </comment>
    <comment ref="EJ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"IQ_CHANGE_AP", $C107)</t>
        </r>
      </text>
    </comment>
    <comment ref="EK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"IQ_CHANGE_OTHER_NET_OPER_ASSETS", $C107)</t>
        </r>
      </text>
    </comment>
    <comment ref="EL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"IQ_CASH_OPER", $C107)</t>
        </r>
      </text>
    </comment>
    <comment ref="EM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"IQ_CAPEX", $C107)</t>
        </r>
      </text>
    </comment>
    <comment ref="EN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"IQ_SALE_PPE_CF", $C107)</t>
        </r>
      </text>
    </comment>
    <comment ref="EO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"IQ_CASH_ACQUIRE_CF", $C107)</t>
        </r>
      </text>
    </comment>
    <comment ref="EP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"IQ_DIVEST_CF", $C107)</t>
        </r>
      </text>
    </comment>
    <comment ref="EQ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"IQ_SALE_INTAN_CF", $C107)</t>
        </r>
      </text>
    </comment>
    <comment ref="ER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"IQ_INVEST_SECURITY_CF", $C107)</t>
        </r>
      </text>
    </comment>
    <comment ref="ES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"IQ_INVEST_LOANS_CF", $C107)</t>
        </r>
      </text>
    </comment>
    <comment ref="ET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"IQ_OTHER_INVEST_ACT_SUPPL", $C107)</t>
        </r>
      </text>
    </comment>
    <comment ref="EU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"IQ_CASH_INVEST", $C107)</t>
        </r>
      </text>
    </comment>
    <comment ref="EV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"IQ_ST_DEBT_ISSUED", $C107)</t>
        </r>
      </text>
    </comment>
    <comment ref="EW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"IQ_LT_DEBT_ISSUED", $C107)</t>
        </r>
      </text>
    </comment>
    <comment ref="EX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"IQ_TOTAL_DEBT_ISSUED", $C107)</t>
        </r>
      </text>
    </comment>
    <comment ref="EY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"IQ_ST_DEBT_REPAID", $C107)</t>
        </r>
      </text>
    </comment>
    <comment ref="EZ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"IQ_LT_DEBT_REPAID", $C107)</t>
        </r>
      </text>
    </comment>
    <comment ref="FA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"IQ_TOTAL_DEBT_REPAID", $C107)</t>
        </r>
      </text>
    </comment>
    <comment ref="FB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"IQ_COMMON_ISSUED", $C107)</t>
        </r>
      </text>
    </comment>
    <comment ref="FC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"IQ_COMMON_REP", $C107)</t>
        </r>
      </text>
    </comment>
    <comment ref="FD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"IQ_COMMON_DIV_CF", $C107)</t>
        </r>
      </text>
    </comment>
    <comment ref="FE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"IQ_COMMON_PREF_DIV_CF", $C107)</t>
        </r>
      </text>
    </comment>
    <comment ref="FF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"IQ_TOTAL_DIV_PAID_CF", $C107)</t>
        </r>
      </text>
    </comment>
    <comment ref="FG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"IQ_SPECIAL_DIV_CF", $C107)</t>
        </r>
      </text>
    </comment>
    <comment ref="FH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"IQ_OTHER_FINANCE_ACT_SUPPL", $C107)</t>
        </r>
      </text>
    </comment>
    <comment ref="FI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"IQ_CASH_FINAN", $C107)</t>
        </r>
      </text>
    </comment>
    <comment ref="FJ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"IQ_FX", $C107)</t>
        </r>
      </text>
    </comment>
    <comment ref="FK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"IQ_NET_CHANGE", $C107)</t>
        </r>
      </text>
    </comment>
    <comment ref="FM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"IQ_CASH_INTEREST", $C107)</t>
        </r>
      </text>
    </comment>
    <comment ref="FN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"IQ_CASH_TAXES", $C107)</t>
        </r>
      </text>
    </comment>
    <comment ref="FO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"IQ_LEVERED_FCF", $C107)</t>
        </r>
      </text>
    </comment>
    <comment ref="FP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"IQ_UNLEVERED_FCF", $C107)</t>
        </r>
      </text>
    </comment>
    <comment ref="FQ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"IQ_CHANGE_NET_WORKING_CAPITAL", $C107)</t>
        </r>
      </text>
    </comment>
    <comment ref="FR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"IQ_NET_DEBT_ISSUED", $C107)</t>
        </r>
      </text>
    </comment>
    <comment ref="FS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"IQ_FILING_CURRENCY", $C107)</t>
        </r>
      </text>
    </comment>
    <comment ref="FT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"IQ_PERIODDATE_IS", $C107)</t>
        </r>
      </text>
    </comment>
    <comment ref="FU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"IQ_PERIODLENGTH_IS", $C107)</t>
        </r>
      </text>
    </comment>
    <comment ref="FV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"IQ_MARKETCAP", $FT107)</t>
        </r>
      </text>
    </comment>
    <comment ref="FW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"IQ_CUSTOM_BETA", $FT107)</t>
        </r>
      </text>
    </comment>
    <comment ref="FX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"IQ_BETA_5YR", $FT107)</t>
        </r>
      </text>
    </comment>
    <comment ref="FY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"IQ_BETA_2YR", $FT107)</t>
        </r>
      </text>
    </comment>
    <comment ref="FZ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"IQ_BETA_1YR", $FT107)</t>
        </r>
      </text>
    </comment>
    <comment ref="GC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=CIQ(B107, "IQ_CUSTOM_BETA", "-104W", FT107, , "^TOPIX", "JPY", "H")</t>
        </r>
      </text>
    </comment>
    <comment ref="GD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=CIQ(B107, "IQ_CUSTOM_BETA", "-104W", FT107, , "^N225", "JPY", "H")</t>
        </r>
      </text>
    </comment>
    <comment ref="E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"IQ_REV", $C108)</t>
        </r>
      </text>
    </comment>
    <comment ref="F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"IQ_OTHER_REV", $C108)</t>
        </r>
      </text>
    </comment>
    <comment ref="G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"IQ_TOTAL_REV", $C108)</t>
        </r>
      </text>
    </comment>
    <comment ref="H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"IQ_COGS", $C108)</t>
        </r>
      </text>
    </comment>
    <comment ref="I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"IQ_GP", $C108)</t>
        </r>
      </text>
    </comment>
    <comment ref="J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"IQ_SGA_SUPPL", $C108)</t>
        </r>
      </text>
    </comment>
    <comment ref="K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"IQ_PROV_BAD_DEBTS", $C108)</t>
        </r>
      </text>
    </comment>
    <comment ref="L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"IQ_RD_EXP", $C108)</t>
        </r>
      </text>
    </comment>
    <comment ref="M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"IQ_DA_SUPPL", $C108)</t>
        </r>
      </text>
    </comment>
    <comment ref="N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"IQ_GW_INTAN_AMORT", $C108)</t>
        </r>
      </text>
    </comment>
    <comment ref="O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"IQ_OTHER_OPER", $C108)</t>
        </r>
      </text>
    </comment>
    <comment ref="P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"IQ_TOTAL_OTHER_OPER", $C108)</t>
        </r>
      </text>
    </comment>
    <comment ref="Q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"IQ_OPER_INC", $C108)</t>
        </r>
      </text>
    </comment>
    <comment ref="R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"IQ_INTEREST_EXP", $C108)</t>
        </r>
      </text>
    </comment>
    <comment ref="S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"IQ_INTEREST_INVEST_INC", $C108)</t>
        </r>
      </text>
    </comment>
    <comment ref="T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"IQ_NET_INTEREST_EXP", $C108)</t>
        </r>
      </text>
    </comment>
    <comment ref="U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"IQ_INC_EQUITY", $C108)</t>
        </r>
      </text>
    </comment>
    <comment ref="V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"IQ_CURRENCY_GAIN", $C108)</t>
        </r>
      </text>
    </comment>
    <comment ref="W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"IQ_OTHER_NON_OPER_EXP_SUPPL", $C108)</t>
        </r>
      </text>
    </comment>
    <comment ref="X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"IQ_EBT_EXCL", $C108)</t>
        </r>
      </text>
    </comment>
    <comment ref="Y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"IQ_IMPAIRMENT_GW", $C108)</t>
        </r>
      </text>
    </comment>
    <comment ref="Z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"IQ_GAIN_INVEST", $C108)</t>
        </r>
      </text>
    </comment>
    <comment ref="AA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"IQ_GAIN_ASSETS", $C108)</t>
        </r>
      </text>
    </comment>
    <comment ref="AB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"IQ_ASSET_WRITEDOWN", $C108)</t>
        </r>
      </text>
    </comment>
    <comment ref="AC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"IQ_OTHER_UNUSUAL_SUPPL", $C108)</t>
        </r>
      </text>
    </comment>
    <comment ref="AD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"IQ_EBT", $C108)</t>
        </r>
      </text>
    </comment>
    <comment ref="AE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"IQ_INC_TAX", $C108)</t>
        </r>
      </text>
    </comment>
    <comment ref="AF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"IQ_EARNING_CO", $C108)</t>
        </r>
      </text>
    </comment>
    <comment ref="AG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"IQ_DO", $C108)</t>
        </r>
      </text>
    </comment>
    <comment ref="AH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"IQ_EXTRA_ACC_ITEMS", $C108)</t>
        </r>
      </text>
    </comment>
    <comment ref="AI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"IQ_NI_COMPANY", $C108)</t>
        </r>
      </text>
    </comment>
    <comment ref="AJ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"IQ_MINORITY_INTEREST_IS", $C108)</t>
        </r>
      </text>
    </comment>
    <comment ref="AK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"IQ_NI", $C108)</t>
        </r>
      </text>
    </comment>
    <comment ref="AL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"IQ_PREF_DIV_OTHER", $C108)</t>
        </r>
      </text>
    </comment>
    <comment ref="AN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"IQ_BASIC_EPS_INCL", $C108)</t>
        </r>
      </text>
    </comment>
    <comment ref="AO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"IQ_BASIC_EPS_EXCL", $C108)</t>
        </r>
      </text>
    </comment>
    <comment ref="AP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"IQ_BASIC_WEIGHT", $C108)</t>
        </r>
      </text>
    </comment>
    <comment ref="AQ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"IQ_DILUT_EPS_INCL", $C108)</t>
        </r>
      </text>
    </comment>
    <comment ref="AR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"IQ_DILUT_EPS_EXCL", $C108)</t>
        </r>
      </text>
    </comment>
    <comment ref="AS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"IQ_DILUT_WEIGHT", $C108)</t>
        </r>
      </text>
    </comment>
    <comment ref="AT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"IQ_DIV_SHARE", $C108)</t>
        </r>
      </text>
    </comment>
    <comment ref="AU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=-CIQ($B108, "IQ_TOTAL_DIV_PAID_CF", $C108)/CIQ($B108, "IQ_NI", $C108)</t>
        </r>
      </text>
    </comment>
    <comment ref="AW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"IQ_EBITDA", $C108)</t>
        </r>
      </text>
    </comment>
    <comment ref="AX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"IQ_EBITA", $C108)</t>
        </r>
      </text>
    </comment>
    <comment ref="AY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"IQ_EBIT", $C108)</t>
        </r>
      </text>
    </comment>
    <comment ref="AZ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"IQ_EFFECT_TAX_RATE", $C108)/100</t>
        </r>
      </text>
    </comment>
    <comment ref="BA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"IQ_PERIODDATE_IS", $C108)</t>
        </r>
      </text>
    </comment>
    <comment ref="BC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"IQ_ADVERTISING", $C108)</t>
        </r>
      </text>
    </comment>
    <comment ref="BD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"IQ_SALES_MARKETING", $C108)</t>
        </r>
      </text>
    </comment>
    <comment ref="BE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"IQ_GA_EXP", $C108)</t>
        </r>
      </text>
    </comment>
    <comment ref="BF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"IQ_RD_EXP_FN", $C108)</t>
        </r>
      </text>
    </comment>
    <comment ref="BG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"IQ_NET_RENTAL_EXP", $C108)</t>
        </r>
      </text>
    </comment>
    <comment ref="BH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"IQ_IMPUT_OPER_LEASE_INT_EXP", $C108)</t>
        </r>
      </text>
    </comment>
    <comment ref="BI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"IQ_IMPUT_OPER_LEASE_DEPR", $C108)</t>
        </r>
      </text>
    </comment>
    <comment ref="BL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"IQ_CASH_EQUIV", $C108)</t>
        </r>
      </text>
    </comment>
    <comment ref="BM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"IQ_ST_INVEST", $C108)</t>
        </r>
      </text>
    </comment>
    <comment ref="BN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"IQ_CASH_ST_INVEST", $C108)</t>
        </r>
      </text>
    </comment>
    <comment ref="BO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"IQ_AR", $C108)</t>
        </r>
      </text>
    </comment>
    <comment ref="BP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"IQ_TOTAL_RECEIV", $C108)</t>
        </r>
      </text>
    </comment>
    <comment ref="BQ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"IQ_INVENTORY", $C108)</t>
        </r>
      </text>
    </comment>
    <comment ref="BR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"IQ_DEF_TAX_ASSETS_CURRENT", $C108)</t>
        </r>
      </text>
    </comment>
    <comment ref="BS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"IQ_OTHER_CA_SUPPL", $C108)</t>
        </r>
      </text>
    </comment>
    <comment ref="BT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"IQ_TOTAL_CA", $C108)</t>
        </r>
      </text>
    </comment>
    <comment ref="BU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"IQ_GPPE", $C108)</t>
        </r>
      </text>
    </comment>
    <comment ref="BV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"IQ_AD", $C108)</t>
        </r>
      </text>
    </comment>
    <comment ref="BW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"IQ_NPPE", $C108)</t>
        </r>
      </text>
    </comment>
    <comment ref="BX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"IQ_LT_INVEST", $C108)</t>
        </r>
      </text>
    </comment>
    <comment ref="BY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"IQ_GW", $C108)</t>
        </r>
      </text>
    </comment>
    <comment ref="BZ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"IQ_OTHER_INTAN", $C108)</t>
        </r>
      </text>
    </comment>
    <comment ref="CA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"IQ_LOANS_RECEIV_LT", $C108)</t>
        </r>
      </text>
    </comment>
    <comment ref="CB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"IQ_DEF_TAX_ASSETS_LT", $C108)</t>
        </r>
      </text>
    </comment>
    <comment ref="CC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"IQ_OTHER_LT_ASSETS", $C108)</t>
        </r>
      </text>
    </comment>
    <comment ref="CD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"IQ_TOTAL_ASSETS", $C108)</t>
        </r>
      </text>
    </comment>
    <comment ref="CF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"IQ_AP", $C108)</t>
        </r>
      </text>
    </comment>
    <comment ref="CG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"IQ_AE", $C108)</t>
        </r>
      </text>
    </comment>
    <comment ref="CH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"IQ_ST_DEBT", $C108)</t>
        </r>
      </text>
    </comment>
    <comment ref="CI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"IQ_CURRENT_PORT_DEBT", $C108)</t>
        </r>
      </text>
    </comment>
    <comment ref="CJ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"IQ_CURRENT_PORT_LEASES", $C108)</t>
        </r>
      </text>
    </comment>
    <comment ref="CK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"IQ_INC_TAX_PAY_CURRENT", $C108)</t>
        </r>
      </text>
    </comment>
    <comment ref="CL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"IQ_OTHER_CL_SUPPL", $C108)</t>
        </r>
      </text>
    </comment>
    <comment ref="CM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"IQ_TOTAL_CL", $C108)</t>
        </r>
      </text>
    </comment>
    <comment ref="CN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"IQ_LT_DEBT", $C108)</t>
        </r>
      </text>
    </comment>
    <comment ref="CO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"IQ_CAPITAL_LEASES", $C108)</t>
        </r>
      </text>
    </comment>
    <comment ref="CP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"IQ_PENSION", $C108)</t>
        </r>
      </text>
    </comment>
    <comment ref="CQ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"IQ_DEF_TAX_LIAB_LT", $C108)</t>
        </r>
      </text>
    </comment>
    <comment ref="CR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"IQ_OTHER_LIAB_LT", $C108)</t>
        </r>
      </text>
    </comment>
    <comment ref="CS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"IQ_TOTAL_LIAB", $C108)</t>
        </r>
      </text>
    </comment>
    <comment ref="CT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"IQ_COMMON", $C108)</t>
        </r>
      </text>
    </comment>
    <comment ref="CU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"IQ_APIC", $C108)</t>
        </r>
      </text>
    </comment>
    <comment ref="CV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"IQ_RE", $C108)</t>
        </r>
      </text>
    </comment>
    <comment ref="CW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"IQ_TREASURY", $C108)</t>
        </r>
      </text>
    </comment>
    <comment ref="CX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"IQ_OTHER_EQUITY", $C108)</t>
        </r>
      </text>
    </comment>
    <comment ref="CY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"IQ_TOTAL_COMMON_EQUITY", $C108)</t>
        </r>
      </text>
    </comment>
    <comment ref="CZ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"IQ_MINORITY_INTEREST", $C108)</t>
        </r>
      </text>
    </comment>
    <comment ref="DA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"IQ_TOTAL_EQUITY", $C108)</t>
        </r>
      </text>
    </comment>
    <comment ref="DB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"IQ_TOTAL_LIAB_EQUITY", $C108)</t>
        </r>
      </text>
    </comment>
    <comment ref="DD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"IQ_TOTAL_OUTSTANDING_FILING_DATE", $C108)</t>
        </r>
      </text>
    </comment>
    <comment ref="DE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"IQ_TOTAL_OUTSTANDING_BS_DATE", $C108)</t>
        </r>
      </text>
    </comment>
    <comment ref="DF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"IQ_BV_SHARE", $C108)</t>
        </r>
      </text>
    </comment>
    <comment ref="DG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"IQ_TOTAL_DEBT", $C108)</t>
        </r>
      </text>
    </comment>
    <comment ref="DH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"IQ_NET_DEBT", $C108)</t>
        </r>
      </text>
    </comment>
    <comment ref="DI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"IQ_DEBT_EQUIV_NET_PBO", $C108)</t>
        </r>
      </text>
    </comment>
    <comment ref="DJ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"IQ_DEBT_EQUIV_OPER_LEASE", $C108)</t>
        </r>
      </text>
    </comment>
    <comment ref="DK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"IQ_MINORITY_INTEREST_TOTAL", $C108)</t>
        </r>
      </text>
    </comment>
    <comment ref="DL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"IQ_EQUITY_METHOD", $C108)</t>
        </r>
      </text>
    </comment>
    <comment ref="DM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"IQ_RAW_INV", $C108)</t>
        </r>
      </text>
    </comment>
    <comment ref="DN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"IQ_WIP_INV", $C108)</t>
        </r>
      </text>
    </comment>
    <comment ref="DO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"IQ_FINISHED_INV", $C108)</t>
        </r>
      </text>
    </comment>
    <comment ref="DP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"IQ_LAND", $C108)</t>
        </r>
      </text>
    </comment>
    <comment ref="DQ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"IQ_BUILDINGS", $C108)</t>
        </r>
      </text>
    </comment>
    <comment ref="DR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"IQ_MACHINERY", $C108)</t>
        </r>
      </text>
    </comment>
    <comment ref="DS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"IQ_CIP", $C108)</t>
        </r>
      </text>
    </comment>
    <comment ref="DT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"IQ_FULL_TIME", $C108)</t>
        </r>
      </text>
    </comment>
    <comment ref="DU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"IQ_PART_TIME", $C108)</t>
        </r>
      </text>
    </comment>
    <comment ref="DW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"IQ_NI_CF", $C108)</t>
        </r>
      </text>
    </comment>
    <comment ref="DX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"IQ_DA_SUPPL_CF", $C108)</t>
        </r>
      </text>
    </comment>
    <comment ref="DY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"IQ_GW_INTAN_AMORT_CF", $C108)</t>
        </r>
      </text>
    </comment>
    <comment ref="DZ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"IQ_DA_CF", $C108)</t>
        </r>
      </text>
    </comment>
    <comment ref="EA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"IQ_MINORITY_INTEREST_CF", $C108)</t>
        </r>
      </text>
    </comment>
    <comment ref="EB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"IQ_GAIN_ASSETS_CF", $C108)</t>
        </r>
      </text>
    </comment>
    <comment ref="EC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"IQ_GAIN_INVEST_CF", $C108)</t>
        </r>
      </text>
    </comment>
    <comment ref="ED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"IQ_ASSET_WRITEDOWN_CF", $C108)</t>
        </r>
      </text>
    </comment>
    <comment ref="EE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"IQ_INC_EQUITY_CF", $C108)</t>
        </r>
      </text>
    </comment>
    <comment ref="EF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"IQ_PROV_BAD_DEBTS_CF", $C108)</t>
        </r>
      </text>
    </comment>
    <comment ref="EG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"IQ_OTHER_OPER_ACT", $C108)</t>
        </r>
      </text>
    </comment>
    <comment ref="EH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"IQ_CHANGE_AR", $C108)</t>
        </r>
      </text>
    </comment>
    <comment ref="EI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"IQ_CHANGE_INVENTORY", $C108)</t>
        </r>
      </text>
    </comment>
    <comment ref="EJ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"IQ_CHANGE_AP", $C108)</t>
        </r>
      </text>
    </comment>
    <comment ref="EK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"IQ_CHANGE_OTHER_NET_OPER_ASSETS", $C108)</t>
        </r>
      </text>
    </comment>
    <comment ref="EL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"IQ_CASH_OPER", $C108)</t>
        </r>
      </text>
    </comment>
    <comment ref="EM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"IQ_CAPEX", $C108)</t>
        </r>
      </text>
    </comment>
    <comment ref="EN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"IQ_SALE_PPE_CF", $C108)</t>
        </r>
      </text>
    </comment>
    <comment ref="EO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"IQ_CASH_ACQUIRE_CF", $C108)</t>
        </r>
      </text>
    </comment>
    <comment ref="EP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"IQ_DIVEST_CF", $C108)</t>
        </r>
      </text>
    </comment>
    <comment ref="EQ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"IQ_SALE_INTAN_CF", $C108)</t>
        </r>
      </text>
    </comment>
    <comment ref="ER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"IQ_INVEST_SECURITY_CF", $C108)</t>
        </r>
      </text>
    </comment>
    <comment ref="ES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"IQ_INVEST_LOANS_CF", $C108)</t>
        </r>
      </text>
    </comment>
    <comment ref="ET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"IQ_OTHER_INVEST_ACT_SUPPL", $C108)</t>
        </r>
      </text>
    </comment>
    <comment ref="EU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"IQ_CASH_INVEST", $C108)</t>
        </r>
      </text>
    </comment>
    <comment ref="EV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"IQ_ST_DEBT_ISSUED", $C108)</t>
        </r>
      </text>
    </comment>
    <comment ref="EW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"IQ_LT_DEBT_ISSUED", $C108)</t>
        </r>
      </text>
    </comment>
    <comment ref="EX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"IQ_TOTAL_DEBT_ISSUED", $C108)</t>
        </r>
      </text>
    </comment>
    <comment ref="EY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"IQ_ST_DEBT_REPAID", $C108)</t>
        </r>
      </text>
    </comment>
    <comment ref="EZ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"IQ_LT_DEBT_REPAID", $C108)</t>
        </r>
      </text>
    </comment>
    <comment ref="FA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"IQ_TOTAL_DEBT_REPAID", $C108)</t>
        </r>
      </text>
    </comment>
    <comment ref="FB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"IQ_COMMON_ISSUED", $C108)</t>
        </r>
      </text>
    </comment>
    <comment ref="FC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"IQ_COMMON_REP", $C108)</t>
        </r>
      </text>
    </comment>
    <comment ref="FD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"IQ_COMMON_DIV_CF", $C108)</t>
        </r>
      </text>
    </comment>
    <comment ref="FE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"IQ_COMMON_PREF_DIV_CF", $C108)</t>
        </r>
      </text>
    </comment>
    <comment ref="FF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"IQ_TOTAL_DIV_PAID_CF", $C108)</t>
        </r>
      </text>
    </comment>
    <comment ref="FG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"IQ_SPECIAL_DIV_CF", $C108)</t>
        </r>
      </text>
    </comment>
    <comment ref="FH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"IQ_OTHER_FINANCE_ACT_SUPPL", $C108)</t>
        </r>
      </text>
    </comment>
    <comment ref="FI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"IQ_CASH_FINAN", $C108)</t>
        </r>
      </text>
    </comment>
    <comment ref="FJ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"IQ_FX", $C108)</t>
        </r>
      </text>
    </comment>
    <comment ref="FK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"IQ_NET_CHANGE", $C108)</t>
        </r>
      </text>
    </comment>
    <comment ref="FM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"IQ_CASH_INTEREST", $C108)</t>
        </r>
      </text>
    </comment>
    <comment ref="FN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"IQ_CASH_TAXES", $C108)</t>
        </r>
      </text>
    </comment>
    <comment ref="FO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"IQ_LEVERED_FCF", $C108)</t>
        </r>
      </text>
    </comment>
    <comment ref="FP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"IQ_UNLEVERED_FCF", $C108)</t>
        </r>
      </text>
    </comment>
    <comment ref="FQ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"IQ_CHANGE_NET_WORKING_CAPITAL", $C108)</t>
        </r>
      </text>
    </comment>
    <comment ref="FR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"IQ_NET_DEBT_ISSUED", $C108)</t>
        </r>
      </text>
    </comment>
    <comment ref="FS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"IQ_FILING_CURRENCY", $C108)</t>
        </r>
      </text>
    </comment>
    <comment ref="FT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"IQ_PERIODDATE_IS", $C108)</t>
        </r>
      </text>
    </comment>
    <comment ref="FU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"IQ_PERIODLENGTH_IS", $C108)</t>
        </r>
      </text>
    </comment>
    <comment ref="FV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"IQ_MARKETCAP", $FT108)</t>
        </r>
      </text>
    </comment>
    <comment ref="FW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"IQ_CUSTOM_BETA", $FT108)</t>
        </r>
      </text>
    </comment>
    <comment ref="FX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"IQ_BETA_5YR", $FT108)</t>
        </r>
      </text>
    </comment>
    <comment ref="FY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"IQ_BETA_2YR", $FT108)</t>
        </r>
      </text>
    </comment>
    <comment ref="FZ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"IQ_BETA_1YR", $FT108)</t>
        </r>
      </text>
    </comment>
    <comment ref="GC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=CIQ(B108, "IQ_CUSTOM_BETA", "-104W", FT108, , "^TOPIX", "JPY", "H")</t>
        </r>
      </text>
    </comment>
    <comment ref="GD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=CIQ(B108, "IQ_CUSTOM_BETA", "-104W", FT108, , "^N225", "JPY", "H")</t>
        </r>
      </text>
    </comment>
    <comment ref="E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"IQ_REV", $C109)</t>
        </r>
      </text>
    </comment>
    <comment ref="F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"IQ_OTHER_REV", $C109)</t>
        </r>
      </text>
    </comment>
    <comment ref="G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"IQ_TOTAL_REV", $C109)</t>
        </r>
      </text>
    </comment>
    <comment ref="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"IQ_COGS", $C109)</t>
        </r>
      </text>
    </comment>
    <comment ref="I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"IQ_GP", $C109)</t>
        </r>
      </text>
    </comment>
    <comment ref="J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"IQ_SGA_SUPPL", $C109)</t>
        </r>
      </text>
    </comment>
    <comment ref="K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"IQ_PROV_BAD_DEBTS", $C109)</t>
        </r>
      </text>
    </comment>
    <comment ref="L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"IQ_RD_EXP", $C109)</t>
        </r>
      </text>
    </comment>
    <comment ref="M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"IQ_DA_SUPPL", $C109)</t>
        </r>
      </text>
    </comment>
    <comment ref="N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"IQ_GW_INTAN_AMORT", $C109)</t>
        </r>
      </text>
    </comment>
    <comment ref="O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"IQ_OTHER_OPER", $C109)</t>
        </r>
      </text>
    </comment>
    <comment ref="P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"IQ_TOTAL_OTHER_OPER", $C109)</t>
        </r>
      </text>
    </comment>
    <comment ref="Q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"IQ_OPER_INC", $C109)</t>
        </r>
      </text>
    </comment>
    <comment ref="R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"IQ_INTEREST_EXP", $C109)</t>
        </r>
      </text>
    </comment>
    <comment ref="S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"IQ_INTEREST_INVEST_INC", $C109)</t>
        </r>
      </text>
    </comment>
    <comment ref="T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"IQ_NET_INTEREST_EXP", $C109)</t>
        </r>
      </text>
    </comment>
    <comment ref="U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"IQ_INC_EQUITY", $C109)</t>
        </r>
      </text>
    </comment>
    <comment ref="V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"IQ_CURRENCY_GAIN", $C109)</t>
        </r>
      </text>
    </comment>
    <comment ref="W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"IQ_OTHER_NON_OPER_EXP_SUPPL", $C109)</t>
        </r>
      </text>
    </comment>
    <comment ref="X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"IQ_EBT_EXCL", $C109)</t>
        </r>
      </text>
    </comment>
    <comment ref="Y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"IQ_IMPAIRMENT_GW", $C109)</t>
        </r>
      </text>
    </comment>
    <comment ref="Z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"IQ_GAIN_INVEST", $C109)</t>
        </r>
      </text>
    </comment>
    <comment ref="AA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"IQ_GAIN_ASSETS", $C109)</t>
        </r>
      </text>
    </comment>
    <comment ref="AB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"IQ_ASSET_WRITEDOWN", $C109)</t>
        </r>
      </text>
    </comment>
    <comment ref="AC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"IQ_OTHER_UNUSUAL_SUPPL", $C109)</t>
        </r>
      </text>
    </comment>
    <comment ref="AD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"IQ_EBT", $C109)</t>
        </r>
      </text>
    </comment>
    <comment ref="AE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"IQ_INC_TAX", $C109)</t>
        </r>
      </text>
    </comment>
    <comment ref="AF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"IQ_EARNING_CO", $C109)</t>
        </r>
      </text>
    </comment>
    <comment ref="AG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"IQ_DO", $C109)</t>
        </r>
      </text>
    </comment>
    <comment ref="A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"IQ_EXTRA_ACC_ITEMS", $C109)</t>
        </r>
      </text>
    </comment>
    <comment ref="AI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"IQ_NI_COMPANY", $C109)</t>
        </r>
      </text>
    </comment>
    <comment ref="AJ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"IQ_MINORITY_INTEREST_IS", $C109)</t>
        </r>
      </text>
    </comment>
    <comment ref="AK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"IQ_NI", $C109)</t>
        </r>
      </text>
    </comment>
    <comment ref="AL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"IQ_PREF_DIV_OTHER", $C109)</t>
        </r>
      </text>
    </comment>
    <comment ref="AN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"IQ_BASIC_EPS_INCL", $C109)</t>
        </r>
      </text>
    </comment>
    <comment ref="AO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"IQ_BASIC_EPS_EXCL", $C109)</t>
        </r>
      </text>
    </comment>
    <comment ref="AP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"IQ_BASIC_WEIGHT", $C109)</t>
        </r>
      </text>
    </comment>
    <comment ref="AQ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"IQ_DILUT_EPS_INCL", $C109)</t>
        </r>
      </text>
    </comment>
    <comment ref="AR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"IQ_DILUT_EPS_EXCL", $C109)</t>
        </r>
      </text>
    </comment>
    <comment ref="AS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"IQ_DILUT_WEIGHT", $C109)</t>
        </r>
      </text>
    </comment>
    <comment ref="AT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"IQ_DIV_SHARE", $C109)</t>
        </r>
      </text>
    </comment>
    <comment ref="AU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=-CIQ($B109, "IQ_TOTAL_DIV_PAID_CF", $C109)/CIQ($B109, "IQ_NI", $C109)</t>
        </r>
      </text>
    </comment>
    <comment ref="AW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"IQ_EBITDA", $C109)</t>
        </r>
      </text>
    </comment>
    <comment ref="AX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"IQ_EBITA", $C109)</t>
        </r>
      </text>
    </comment>
    <comment ref="AY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"IQ_EBIT", $C109)</t>
        </r>
      </text>
    </comment>
    <comment ref="AZ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"IQ_EFFECT_TAX_RATE", $C109)/100</t>
        </r>
      </text>
    </comment>
    <comment ref="BA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"IQ_PERIODDATE_IS", $C109)</t>
        </r>
      </text>
    </comment>
    <comment ref="BC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"IQ_ADVERTISING", $C109)</t>
        </r>
      </text>
    </comment>
    <comment ref="BD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"IQ_SALES_MARKETING", $C109)</t>
        </r>
      </text>
    </comment>
    <comment ref="BE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"IQ_GA_EXP", $C109)</t>
        </r>
      </text>
    </comment>
    <comment ref="BF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"IQ_RD_EXP_FN", $C109)</t>
        </r>
      </text>
    </comment>
    <comment ref="BG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"IQ_NET_RENTAL_EXP", $C109)</t>
        </r>
      </text>
    </comment>
    <comment ref="B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"IQ_IMPUT_OPER_LEASE_INT_EXP", $C109)</t>
        </r>
      </text>
    </comment>
    <comment ref="BI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"IQ_IMPUT_OPER_LEASE_DEPR", $C109)</t>
        </r>
      </text>
    </comment>
    <comment ref="BL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"IQ_CASH_EQUIV", $C109)</t>
        </r>
      </text>
    </comment>
    <comment ref="BM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"IQ_ST_INVEST", $C109)</t>
        </r>
      </text>
    </comment>
    <comment ref="BN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"IQ_CASH_ST_INVEST", $C109)</t>
        </r>
      </text>
    </comment>
    <comment ref="BO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"IQ_AR", $C109)</t>
        </r>
      </text>
    </comment>
    <comment ref="BP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"IQ_TOTAL_RECEIV", $C109)</t>
        </r>
      </text>
    </comment>
    <comment ref="BQ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"IQ_INVENTORY", $C109)</t>
        </r>
      </text>
    </comment>
    <comment ref="BR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"IQ_DEF_TAX_ASSETS_CURRENT", $C109)</t>
        </r>
      </text>
    </comment>
    <comment ref="BS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"IQ_OTHER_CA_SUPPL", $C109)</t>
        </r>
      </text>
    </comment>
    <comment ref="BT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"IQ_TOTAL_CA", $C109)</t>
        </r>
      </text>
    </comment>
    <comment ref="BU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"IQ_GPPE", $C109)</t>
        </r>
      </text>
    </comment>
    <comment ref="BV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"IQ_AD", $C109)</t>
        </r>
      </text>
    </comment>
    <comment ref="BW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"IQ_NPPE", $C109)</t>
        </r>
      </text>
    </comment>
    <comment ref="BX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"IQ_LT_INVEST", $C109)</t>
        </r>
      </text>
    </comment>
    <comment ref="BY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"IQ_GW", $C109)</t>
        </r>
      </text>
    </comment>
    <comment ref="BZ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"IQ_OTHER_INTAN", $C109)</t>
        </r>
      </text>
    </comment>
    <comment ref="CA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"IQ_LOANS_RECEIV_LT", $C109)</t>
        </r>
      </text>
    </comment>
    <comment ref="CB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"IQ_DEF_TAX_ASSETS_LT", $C109)</t>
        </r>
      </text>
    </comment>
    <comment ref="CC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"IQ_OTHER_LT_ASSETS", $C109)</t>
        </r>
      </text>
    </comment>
    <comment ref="CD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"IQ_TOTAL_ASSETS", $C109)</t>
        </r>
      </text>
    </comment>
    <comment ref="CF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"IQ_AP", $C109)</t>
        </r>
      </text>
    </comment>
    <comment ref="CG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"IQ_AE", $C109)</t>
        </r>
      </text>
    </comment>
    <comment ref="C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"IQ_ST_DEBT", $C109)</t>
        </r>
      </text>
    </comment>
    <comment ref="CI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"IQ_CURRENT_PORT_DEBT", $C109)</t>
        </r>
      </text>
    </comment>
    <comment ref="CJ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"IQ_CURRENT_PORT_LEASES", $C109)</t>
        </r>
      </text>
    </comment>
    <comment ref="CK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"IQ_INC_TAX_PAY_CURRENT", $C109)</t>
        </r>
      </text>
    </comment>
    <comment ref="CL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"IQ_OTHER_CL_SUPPL", $C109)</t>
        </r>
      </text>
    </comment>
    <comment ref="CM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"IQ_TOTAL_CL", $C109)</t>
        </r>
      </text>
    </comment>
    <comment ref="CN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"IQ_LT_DEBT", $C109)</t>
        </r>
      </text>
    </comment>
    <comment ref="CO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"IQ_CAPITAL_LEASES", $C109)</t>
        </r>
      </text>
    </comment>
    <comment ref="CP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"IQ_PENSION", $C109)</t>
        </r>
      </text>
    </comment>
    <comment ref="CQ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"IQ_DEF_TAX_LIAB_LT", $C109)</t>
        </r>
      </text>
    </comment>
    <comment ref="CR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"IQ_OTHER_LIAB_LT", $C109)</t>
        </r>
      </text>
    </comment>
    <comment ref="CS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"IQ_TOTAL_LIAB", $C109)</t>
        </r>
      </text>
    </comment>
    <comment ref="CT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"IQ_COMMON", $C109)</t>
        </r>
      </text>
    </comment>
    <comment ref="CU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"IQ_APIC", $C109)</t>
        </r>
      </text>
    </comment>
    <comment ref="CV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"IQ_RE", $C109)</t>
        </r>
      </text>
    </comment>
    <comment ref="CW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"IQ_TREASURY", $C109)</t>
        </r>
      </text>
    </comment>
    <comment ref="CX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"IQ_OTHER_EQUITY", $C109)</t>
        </r>
      </text>
    </comment>
    <comment ref="CY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"IQ_TOTAL_COMMON_EQUITY", $C109)</t>
        </r>
      </text>
    </comment>
    <comment ref="CZ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"IQ_MINORITY_INTEREST", $C109)</t>
        </r>
      </text>
    </comment>
    <comment ref="DA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"IQ_TOTAL_EQUITY", $C109)</t>
        </r>
      </text>
    </comment>
    <comment ref="DB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"IQ_TOTAL_LIAB_EQUITY", $C109)</t>
        </r>
      </text>
    </comment>
    <comment ref="DD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"IQ_TOTAL_OUTSTANDING_FILING_DATE", $C109)</t>
        </r>
      </text>
    </comment>
    <comment ref="DE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"IQ_TOTAL_OUTSTANDING_BS_DATE", $C109)</t>
        </r>
      </text>
    </comment>
    <comment ref="DF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"IQ_BV_SHARE", $C109)</t>
        </r>
      </text>
    </comment>
    <comment ref="DG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"IQ_TOTAL_DEBT", $C109)</t>
        </r>
      </text>
    </comment>
    <comment ref="D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"IQ_NET_DEBT", $C109)</t>
        </r>
      </text>
    </comment>
    <comment ref="DI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"IQ_DEBT_EQUIV_NET_PBO", $C109)</t>
        </r>
      </text>
    </comment>
    <comment ref="DJ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"IQ_DEBT_EQUIV_OPER_LEASE", $C109)</t>
        </r>
      </text>
    </comment>
    <comment ref="DK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"IQ_MINORITY_INTEREST_TOTAL", $C109)</t>
        </r>
      </text>
    </comment>
    <comment ref="DL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"IQ_EQUITY_METHOD", $C109)</t>
        </r>
      </text>
    </comment>
    <comment ref="DM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"IQ_RAW_INV", $C109)</t>
        </r>
      </text>
    </comment>
    <comment ref="DN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"IQ_WIP_INV", $C109)</t>
        </r>
      </text>
    </comment>
    <comment ref="DO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"IQ_FINISHED_INV", $C109)</t>
        </r>
      </text>
    </comment>
    <comment ref="DP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"IQ_LAND", $C109)</t>
        </r>
      </text>
    </comment>
    <comment ref="DQ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"IQ_BUILDINGS", $C109)</t>
        </r>
      </text>
    </comment>
    <comment ref="DR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"IQ_MACHINERY", $C109)</t>
        </r>
      </text>
    </comment>
    <comment ref="DS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"IQ_CIP", $C109)</t>
        </r>
      </text>
    </comment>
    <comment ref="DT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"IQ_FULL_TIME", $C109)</t>
        </r>
      </text>
    </comment>
    <comment ref="DU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"IQ_PART_TIME", $C109)</t>
        </r>
      </text>
    </comment>
    <comment ref="DW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"IQ_NI_CF", $C109)</t>
        </r>
      </text>
    </comment>
    <comment ref="DX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"IQ_DA_SUPPL_CF", $C109)</t>
        </r>
      </text>
    </comment>
    <comment ref="DY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"IQ_GW_INTAN_AMORT_CF", $C109)</t>
        </r>
      </text>
    </comment>
    <comment ref="DZ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"IQ_DA_CF", $C109)</t>
        </r>
      </text>
    </comment>
    <comment ref="EA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"IQ_MINORITY_INTEREST_CF", $C109)</t>
        </r>
      </text>
    </comment>
    <comment ref="EB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"IQ_GAIN_ASSETS_CF", $C109)</t>
        </r>
      </text>
    </comment>
    <comment ref="EC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"IQ_GAIN_INVEST_CF", $C109)</t>
        </r>
      </text>
    </comment>
    <comment ref="ED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"IQ_ASSET_WRITEDOWN_CF", $C109)</t>
        </r>
      </text>
    </comment>
    <comment ref="EE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"IQ_INC_EQUITY_CF", $C109)</t>
        </r>
      </text>
    </comment>
    <comment ref="EF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"IQ_PROV_BAD_DEBTS_CF", $C109)</t>
        </r>
      </text>
    </comment>
    <comment ref="EG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"IQ_OTHER_OPER_ACT", $C109)</t>
        </r>
      </text>
    </comment>
    <comment ref="E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"IQ_CHANGE_AR", $C109)</t>
        </r>
      </text>
    </comment>
    <comment ref="EI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"IQ_CHANGE_INVENTORY", $C109)</t>
        </r>
      </text>
    </comment>
    <comment ref="EJ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"IQ_CHANGE_AP", $C109)</t>
        </r>
      </text>
    </comment>
    <comment ref="EK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"IQ_CHANGE_OTHER_NET_OPER_ASSETS", $C109)</t>
        </r>
      </text>
    </comment>
    <comment ref="EL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"IQ_CASH_OPER", $C109)</t>
        </r>
      </text>
    </comment>
    <comment ref="EM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"IQ_CAPEX", $C109)</t>
        </r>
      </text>
    </comment>
    <comment ref="EN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"IQ_SALE_PPE_CF", $C109)</t>
        </r>
      </text>
    </comment>
    <comment ref="EO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"IQ_CASH_ACQUIRE_CF", $C109)</t>
        </r>
      </text>
    </comment>
    <comment ref="EP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"IQ_DIVEST_CF", $C109)</t>
        </r>
      </text>
    </comment>
    <comment ref="EQ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"IQ_SALE_INTAN_CF", $C109)</t>
        </r>
      </text>
    </comment>
    <comment ref="ER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"IQ_INVEST_SECURITY_CF", $C109)</t>
        </r>
      </text>
    </comment>
    <comment ref="ES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"IQ_INVEST_LOANS_CF", $C109)</t>
        </r>
      </text>
    </comment>
    <comment ref="ET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"IQ_OTHER_INVEST_ACT_SUPPL", $C109)</t>
        </r>
      </text>
    </comment>
    <comment ref="EU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"IQ_CASH_INVEST", $C109)</t>
        </r>
      </text>
    </comment>
    <comment ref="EV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"IQ_ST_DEBT_ISSUED", $C109)</t>
        </r>
      </text>
    </comment>
    <comment ref="EW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"IQ_LT_DEBT_ISSUED", $C109)</t>
        </r>
      </text>
    </comment>
    <comment ref="EX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"IQ_TOTAL_DEBT_ISSUED", $C109)</t>
        </r>
      </text>
    </comment>
    <comment ref="EY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"IQ_ST_DEBT_REPAID", $C109)</t>
        </r>
      </text>
    </comment>
    <comment ref="EZ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"IQ_LT_DEBT_REPAID", $C109)</t>
        </r>
      </text>
    </comment>
    <comment ref="FA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"IQ_TOTAL_DEBT_REPAID", $C109)</t>
        </r>
      </text>
    </comment>
    <comment ref="FB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"IQ_COMMON_ISSUED", $C109)</t>
        </r>
      </text>
    </comment>
    <comment ref="FC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"IQ_COMMON_REP", $C109)</t>
        </r>
      </text>
    </comment>
    <comment ref="FD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"IQ_COMMON_DIV_CF", $C109)</t>
        </r>
      </text>
    </comment>
    <comment ref="FE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"IQ_COMMON_PREF_DIV_CF", $C109)</t>
        </r>
      </text>
    </comment>
    <comment ref="FF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"IQ_TOTAL_DIV_PAID_CF", $C109)</t>
        </r>
      </text>
    </comment>
    <comment ref="FG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"IQ_SPECIAL_DIV_CF", $C109)</t>
        </r>
      </text>
    </comment>
    <comment ref="F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"IQ_OTHER_FINANCE_ACT_SUPPL", $C109)</t>
        </r>
      </text>
    </comment>
    <comment ref="FI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"IQ_CASH_FINAN", $C109)</t>
        </r>
      </text>
    </comment>
    <comment ref="FJ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"IQ_FX", $C109)</t>
        </r>
      </text>
    </comment>
    <comment ref="FK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"IQ_NET_CHANGE", $C109)</t>
        </r>
      </text>
    </comment>
    <comment ref="FM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"IQ_CASH_INTEREST", $C109)</t>
        </r>
      </text>
    </comment>
    <comment ref="FN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"IQ_CASH_TAXES", $C109)</t>
        </r>
      </text>
    </comment>
    <comment ref="FO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"IQ_LEVERED_FCF", $C109)</t>
        </r>
      </text>
    </comment>
    <comment ref="FP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"IQ_UNLEVERED_FCF", $C109)</t>
        </r>
      </text>
    </comment>
    <comment ref="FQ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"IQ_CHANGE_NET_WORKING_CAPITAL", $C109)</t>
        </r>
      </text>
    </comment>
    <comment ref="FR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"IQ_NET_DEBT_ISSUED", $C109)</t>
        </r>
      </text>
    </comment>
    <comment ref="FS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"IQ_FILING_CURRENCY", $C109)</t>
        </r>
      </text>
    </comment>
    <comment ref="FT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"IQ_PERIODDATE_IS", $C109)</t>
        </r>
      </text>
    </comment>
    <comment ref="FU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"IQ_PERIODLENGTH_IS", $C109)</t>
        </r>
      </text>
    </comment>
    <comment ref="FV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"IQ_MARKETCAP", $FT109)</t>
        </r>
      </text>
    </comment>
    <comment ref="FW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"IQ_CUSTOM_BETA", $FT109)</t>
        </r>
      </text>
    </comment>
    <comment ref="FX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"IQ_BETA_5YR", $FT109)</t>
        </r>
      </text>
    </comment>
    <comment ref="FY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"IQ_BETA_2YR", $FT109)</t>
        </r>
      </text>
    </comment>
    <comment ref="FZ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"IQ_BETA_1YR", $FT109)</t>
        </r>
      </text>
    </comment>
    <comment ref="GC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=CIQ(B109, "IQ_CUSTOM_BETA", "-104W", FT109, , "^TOPIX", "JPY", "H")</t>
        </r>
      </text>
    </comment>
    <comment ref="GD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=CIQ(B109, "IQ_CUSTOM_BETA", "-104W", FT109, , "^N225", "JPY", "H")</t>
        </r>
      </text>
    </comment>
    <comment ref="E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"IQ_REV", $C110)</t>
        </r>
      </text>
    </comment>
    <comment ref="F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"IQ_OTHER_REV", $C110)</t>
        </r>
      </text>
    </comment>
    <comment ref="G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"IQ_TOTAL_REV", $C110)</t>
        </r>
      </text>
    </comment>
    <comment ref="H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"IQ_COGS", $C110)</t>
        </r>
      </text>
    </comment>
    <comment ref="I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"IQ_GP", $C110)</t>
        </r>
      </text>
    </comment>
    <comment ref="J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"IQ_SGA_SUPPL", $C110)</t>
        </r>
      </text>
    </comment>
    <comment ref="K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"IQ_PROV_BAD_DEBTS", $C110)</t>
        </r>
      </text>
    </comment>
    <comment ref="L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"IQ_RD_EXP", $C110)</t>
        </r>
      </text>
    </comment>
    <comment ref="M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"IQ_DA_SUPPL", $C110)</t>
        </r>
      </text>
    </comment>
    <comment ref="N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"IQ_GW_INTAN_AMORT", $C110)</t>
        </r>
      </text>
    </comment>
    <comment ref="O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"IQ_OTHER_OPER", $C110)</t>
        </r>
      </text>
    </comment>
    <comment ref="P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"IQ_TOTAL_OTHER_OPER", $C110)</t>
        </r>
      </text>
    </comment>
    <comment ref="Q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"IQ_OPER_INC", $C110)</t>
        </r>
      </text>
    </comment>
    <comment ref="R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"IQ_INTEREST_EXP", $C110)</t>
        </r>
      </text>
    </comment>
    <comment ref="S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"IQ_INTEREST_INVEST_INC", $C110)</t>
        </r>
      </text>
    </comment>
    <comment ref="T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"IQ_NET_INTEREST_EXP", $C110)</t>
        </r>
      </text>
    </comment>
    <comment ref="U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"IQ_INC_EQUITY", $C110)</t>
        </r>
      </text>
    </comment>
    <comment ref="V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"IQ_CURRENCY_GAIN", $C110)</t>
        </r>
      </text>
    </comment>
    <comment ref="W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"IQ_OTHER_NON_OPER_EXP_SUPPL", $C110)</t>
        </r>
      </text>
    </comment>
    <comment ref="X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"IQ_EBT_EXCL", $C110)</t>
        </r>
      </text>
    </comment>
    <comment ref="Y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"IQ_IMPAIRMENT_GW", $C110)</t>
        </r>
      </text>
    </comment>
    <comment ref="Z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"IQ_GAIN_INVEST", $C110)</t>
        </r>
      </text>
    </comment>
    <comment ref="AA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"IQ_GAIN_ASSETS", $C110)</t>
        </r>
      </text>
    </comment>
    <comment ref="AB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"IQ_ASSET_WRITEDOWN", $C110)</t>
        </r>
      </text>
    </comment>
    <comment ref="AC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"IQ_OTHER_UNUSUAL_SUPPL", $C110)</t>
        </r>
      </text>
    </comment>
    <comment ref="AD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"IQ_EBT", $C110)</t>
        </r>
      </text>
    </comment>
    <comment ref="AE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"IQ_INC_TAX", $C110)</t>
        </r>
      </text>
    </comment>
    <comment ref="AF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"IQ_EARNING_CO", $C110)</t>
        </r>
      </text>
    </comment>
    <comment ref="AG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"IQ_DO", $C110)</t>
        </r>
      </text>
    </comment>
    <comment ref="AH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"IQ_EXTRA_ACC_ITEMS", $C110)</t>
        </r>
      </text>
    </comment>
    <comment ref="AI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"IQ_NI_COMPANY", $C110)</t>
        </r>
      </text>
    </comment>
    <comment ref="AJ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"IQ_MINORITY_INTEREST_IS", $C110)</t>
        </r>
      </text>
    </comment>
    <comment ref="AK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"IQ_NI", $C110)</t>
        </r>
      </text>
    </comment>
    <comment ref="AL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"IQ_PREF_DIV_OTHER", $C110)</t>
        </r>
      </text>
    </comment>
    <comment ref="AN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"IQ_BASIC_EPS_INCL", $C110)</t>
        </r>
      </text>
    </comment>
    <comment ref="AO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"IQ_BASIC_EPS_EXCL", $C110)</t>
        </r>
      </text>
    </comment>
    <comment ref="AP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"IQ_BASIC_WEIGHT", $C110)</t>
        </r>
      </text>
    </comment>
    <comment ref="AQ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"IQ_DILUT_EPS_INCL", $C110)</t>
        </r>
      </text>
    </comment>
    <comment ref="AR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"IQ_DILUT_EPS_EXCL", $C110)</t>
        </r>
      </text>
    </comment>
    <comment ref="AS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"IQ_DILUT_WEIGHT", $C110)</t>
        </r>
      </text>
    </comment>
    <comment ref="AT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"IQ_DIV_SHARE", $C110)</t>
        </r>
      </text>
    </comment>
    <comment ref="AU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=-CIQ($B110, "IQ_TOTAL_DIV_PAID_CF", $C110)/CIQ($B110, "IQ_NI", $C110)</t>
        </r>
      </text>
    </comment>
    <comment ref="AW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"IQ_EBITDA", $C110)</t>
        </r>
      </text>
    </comment>
    <comment ref="AX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"IQ_EBITA", $C110)</t>
        </r>
      </text>
    </comment>
    <comment ref="AY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"IQ_EBIT", $C110)</t>
        </r>
      </text>
    </comment>
    <comment ref="AZ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"IQ_EFFECT_TAX_RATE", $C110)/100</t>
        </r>
      </text>
    </comment>
    <comment ref="BA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"IQ_PERIODDATE_IS", $C110)</t>
        </r>
      </text>
    </comment>
    <comment ref="BC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"IQ_ADVERTISING", $C110)</t>
        </r>
      </text>
    </comment>
    <comment ref="BD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"IQ_SALES_MARKETING", $C110)</t>
        </r>
      </text>
    </comment>
    <comment ref="BE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"IQ_GA_EXP", $C110)</t>
        </r>
      </text>
    </comment>
    <comment ref="BF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"IQ_RD_EXP_FN", $C110)</t>
        </r>
      </text>
    </comment>
    <comment ref="BG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"IQ_NET_RENTAL_EXP", $C110)</t>
        </r>
      </text>
    </comment>
    <comment ref="BH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"IQ_IMPUT_OPER_LEASE_INT_EXP", $C110)</t>
        </r>
      </text>
    </comment>
    <comment ref="BI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"IQ_IMPUT_OPER_LEASE_DEPR", $C110)</t>
        </r>
      </text>
    </comment>
    <comment ref="BL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"IQ_CASH_EQUIV", $C110)</t>
        </r>
      </text>
    </comment>
    <comment ref="BM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"IQ_ST_INVEST", $C110)</t>
        </r>
      </text>
    </comment>
    <comment ref="BN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"IQ_CASH_ST_INVEST", $C110)</t>
        </r>
      </text>
    </comment>
    <comment ref="BO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"IQ_AR", $C110)</t>
        </r>
      </text>
    </comment>
    <comment ref="BP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"IQ_TOTAL_RECEIV", $C110)</t>
        </r>
      </text>
    </comment>
    <comment ref="BQ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"IQ_INVENTORY", $C110)</t>
        </r>
      </text>
    </comment>
    <comment ref="BR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"IQ_DEF_TAX_ASSETS_CURRENT", $C110)</t>
        </r>
      </text>
    </comment>
    <comment ref="BS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"IQ_OTHER_CA_SUPPL", $C110)</t>
        </r>
      </text>
    </comment>
    <comment ref="BT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"IQ_TOTAL_CA", $C110)</t>
        </r>
      </text>
    </comment>
    <comment ref="BU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"IQ_GPPE", $C110)</t>
        </r>
      </text>
    </comment>
    <comment ref="BV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"IQ_AD", $C110)</t>
        </r>
      </text>
    </comment>
    <comment ref="BW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"IQ_NPPE", $C110)</t>
        </r>
      </text>
    </comment>
    <comment ref="BX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"IQ_LT_INVEST", $C110)</t>
        </r>
      </text>
    </comment>
    <comment ref="BY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"IQ_GW", $C110)</t>
        </r>
      </text>
    </comment>
    <comment ref="BZ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"IQ_OTHER_INTAN", $C110)</t>
        </r>
      </text>
    </comment>
    <comment ref="CA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"IQ_LOANS_RECEIV_LT", $C110)</t>
        </r>
      </text>
    </comment>
    <comment ref="CB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"IQ_DEF_TAX_ASSETS_LT", $C110)</t>
        </r>
      </text>
    </comment>
    <comment ref="CC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"IQ_OTHER_LT_ASSETS", $C110)</t>
        </r>
      </text>
    </comment>
    <comment ref="CD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"IQ_TOTAL_ASSETS", $C110)</t>
        </r>
      </text>
    </comment>
    <comment ref="CF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"IQ_AP", $C110)</t>
        </r>
      </text>
    </comment>
    <comment ref="CG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"IQ_AE", $C110)</t>
        </r>
      </text>
    </comment>
    <comment ref="CH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"IQ_ST_DEBT", $C110)</t>
        </r>
      </text>
    </comment>
    <comment ref="CI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"IQ_CURRENT_PORT_DEBT", $C110)</t>
        </r>
      </text>
    </comment>
    <comment ref="CJ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"IQ_CURRENT_PORT_LEASES", $C110)</t>
        </r>
      </text>
    </comment>
    <comment ref="CK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"IQ_INC_TAX_PAY_CURRENT", $C110)</t>
        </r>
      </text>
    </comment>
    <comment ref="CL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"IQ_OTHER_CL_SUPPL", $C110)</t>
        </r>
      </text>
    </comment>
    <comment ref="CM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"IQ_TOTAL_CL", $C110)</t>
        </r>
      </text>
    </comment>
    <comment ref="CN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"IQ_LT_DEBT", $C110)</t>
        </r>
      </text>
    </comment>
    <comment ref="CO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"IQ_CAPITAL_LEASES", $C110)</t>
        </r>
      </text>
    </comment>
    <comment ref="CP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"IQ_PENSION", $C110)</t>
        </r>
      </text>
    </comment>
    <comment ref="CQ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"IQ_DEF_TAX_LIAB_LT", $C110)</t>
        </r>
      </text>
    </comment>
    <comment ref="CR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"IQ_OTHER_LIAB_LT", $C110)</t>
        </r>
      </text>
    </comment>
    <comment ref="CS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"IQ_TOTAL_LIAB", $C110)</t>
        </r>
      </text>
    </comment>
    <comment ref="CT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"IQ_COMMON", $C110)</t>
        </r>
      </text>
    </comment>
    <comment ref="CU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"IQ_APIC", $C110)</t>
        </r>
      </text>
    </comment>
    <comment ref="CV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"IQ_RE", $C110)</t>
        </r>
      </text>
    </comment>
    <comment ref="CW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"IQ_TREASURY", $C110)</t>
        </r>
      </text>
    </comment>
    <comment ref="CX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"IQ_OTHER_EQUITY", $C110)</t>
        </r>
      </text>
    </comment>
    <comment ref="CY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"IQ_TOTAL_COMMON_EQUITY", $C110)</t>
        </r>
      </text>
    </comment>
    <comment ref="CZ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"IQ_MINORITY_INTEREST", $C110)</t>
        </r>
      </text>
    </comment>
    <comment ref="DA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"IQ_TOTAL_EQUITY", $C110)</t>
        </r>
      </text>
    </comment>
    <comment ref="DB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"IQ_TOTAL_LIAB_EQUITY", $C110)</t>
        </r>
      </text>
    </comment>
    <comment ref="DD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"IQ_TOTAL_OUTSTANDING_FILING_DATE", $C110)</t>
        </r>
      </text>
    </comment>
    <comment ref="DE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"IQ_TOTAL_OUTSTANDING_BS_DATE", $C110)</t>
        </r>
      </text>
    </comment>
    <comment ref="DF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"IQ_BV_SHARE", $C110)</t>
        </r>
      </text>
    </comment>
    <comment ref="DG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"IQ_TOTAL_DEBT", $C110)</t>
        </r>
      </text>
    </comment>
    <comment ref="DH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"IQ_NET_DEBT", $C110)</t>
        </r>
      </text>
    </comment>
    <comment ref="DI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"IQ_DEBT_EQUIV_NET_PBO", $C110)</t>
        </r>
      </text>
    </comment>
    <comment ref="DJ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"IQ_DEBT_EQUIV_OPER_LEASE", $C110)</t>
        </r>
      </text>
    </comment>
    <comment ref="DK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"IQ_MINORITY_INTEREST_TOTAL", $C110)</t>
        </r>
      </text>
    </comment>
    <comment ref="DL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"IQ_EQUITY_METHOD", $C110)</t>
        </r>
      </text>
    </comment>
    <comment ref="DM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"IQ_RAW_INV", $C110)</t>
        </r>
      </text>
    </comment>
    <comment ref="DN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"IQ_WIP_INV", $C110)</t>
        </r>
      </text>
    </comment>
    <comment ref="DO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"IQ_FINISHED_INV", $C110)</t>
        </r>
      </text>
    </comment>
    <comment ref="DP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"IQ_LAND", $C110)</t>
        </r>
      </text>
    </comment>
    <comment ref="DQ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"IQ_BUILDINGS", $C110)</t>
        </r>
      </text>
    </comment>
    <comment ref="DR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"IQ_MACHINERY", $C110)</t>
        </r>
      </text>
    </comment>
    <comment ref="DS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"IQ_CIP", $C110)</t>
        </r>
      </text>
    </comment>
    <comment ref="DT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"IQ_FULL_TIME", $C110)</t>
        </r>
      </text>
    </comment>
    <comment ref="DU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"IQ_PART_TIME", $C110)</t>
        </r>
      </text>
    </comment>
    <comment ref="DW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"IQ_NI_CF", $C110)</t>
        </r>
      </text>
    </comment>
    <comment ref="DX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"IQ_DA_SUPPL_CF", $C110)</t>
        </r>
      </text>
    </comment>
    <comment ref="DY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"IQ_GW_INTAN_AMORT_CF", $C110)</t>
        </r>
      </text>
    </comment>
    <comment ref="DZ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"IQ_DA_CF", $C110)</t>
        </r>
      </text>
    </comment>
    <comment ref="EA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"IQ_MINORITY_INTEREST_CF", $C110)</t>
        </r>
      </text>
    </comment>
    <comment ref="EB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"IQ_GAIN_ASSETS_CF", $C110)</t>
        </r>
      </text>
    </comment>
    <comment ref="EC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"IQ_GAIN_INVEST_CF", $C110)</t>
        </r>
      </text>
    </comment>
    <comment ref="ED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"IQ_ASSET_WRITEDOWN_CF", $C110)</t>
        </r>
      </text>
    </comment>
    <comment ref="EE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"IQ_INC_EQUITY_CF", $C110)</t>
        </r>
      </text>
    </comment>
    <comment ref="EF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"IQ_PROV_BAD_DEBTS_CF", $C110)</t>
        </r>
      </text>
    </comment>
    <comment ref="EG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"IQ_OTHER_OPER_ACT", $C110)</t>
        </r>
      </text>
    </comment>
    <comment ref="EH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"IQ_CHANGE_AR", $C110)</t>
        </r>
      </text>
    </comment>
    <comment ref="EI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"IQ_CHANGE_INVENTORY", $C110)</t>
        </r>
      </text>
    </comment>
    <comment ref="EJ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"IQ_CHANGE_AP", $C110)</t>
        </r>
      </text>
    </comment>
    <comment ref="EK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"IQ_CHANGE_OTHER_NET_OPER_ASSETS", $C110)</t>
        </r>
      </text>
    </comment>
    <comment ref="EL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"IQ_CASH_OPER", $C110)</t>
        </r>
      </text>
    </comment>
    <comment ref="EM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"IQ_CAPEX", $C110)</t>
        </r>
      </text>
    </comment>
    <comment ref="EN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"IQ_SALE_PPE_CF", $C110)</t>
        </r>
      </text>
    </comment>
    <comment ref="EO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"IQ_CASH_ACQUIRE_CF", $C110)</t>
        </r>
      </text>
    </comment>
    <comment ref="EP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"IQ_DIVEST_CF", $C110)</t>
        </r>
      </text>
    </comment>
    <comment ref="EQ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"IQ_SALE_INTAN_CF", $C110)</t>
        </r>
      </text>
    </comment>
    <comment ref="ER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"IQ_INVEST_SECURITY_CF", $C110)</t>
        </r>
      </text>
    </comment>
    <comment ref="ES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"IQ_INVEST_LOANS_CF", $C110)</t>
        </r>
      </text>
    </comment>
    <comment ref="ET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"IQ_OTHER_INVEST_ACT_SUPPL", $C110)</t>
        </r>
      </text>
    </comment>
    <comment ref="EU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"IQ_CASH_INVEST", $C110)</t>
        </r>
      </text>
    </comment>
    <comment ref="EV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"IQ_ST_DEBT_ISSUED", $C110)</t>
        </r>
      </text>
    </comment>
    <comment ref="EW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"IQ_LT_DEBT_ISSUED", $C110)</t>
        </r>
      </text>
    </comment>
    <comment ref="EX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"IQ_TOTAL_DEBT_ISSUED", $C110)</t>
        </r>
      </text>
    </comment>
    <comment ref="EY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"IQ_ST_DEBT_REPAID", $C110)</t>
        </r>
      </text>
    </comment>
    <comment ref="EZ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"IQ_LT_DEBT_REPAID", $C110)</t>
        </r>
      </text>
    </comment>
    <comment ref="FA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"IQ_TOTAL_DEBT_REPAID", $C110)</t>
        </r>
      </text>
    </comment>
    <comment ref="FB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"IQ_COMMON_ISSUED", $C110)</t>
        </r>
      </text>
    </comment>
    <comment ref="FC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"IQ_COMMON_REP", $C110)</t>
        </r>
      </text>
    </comment>
    <comment ref="FD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"IQ_COMMON_DIV_CF", $C110)</t>
        </r>
      </text>
    </comment>
    <comment ref="FE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"IQ_COMMON_PREF_DIV_CF", $C110)</t>
        </r>
      </text>
    </comment>
    <comment ref="FF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"IQ_TOTAL_DIV_PAID_CF", $C110)</t>
        </r>
      </text>
    </comment>
    <comment ref="FG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"IQ_SPECIAL_DIV_CF", $C110)</t>
        </r>
      </text>
    </comment>
    <comment ref="FH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"IQ_OTHER_FINANCE_ACT_SUPPL", $C110)</t>
        </r>
      </text>
    </comment>
    <comment ref="FI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"IQ_CASH_FINAN", $C110)</t>
        </r>
      </text>
    </comment>
    <comment ref="FJ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"IQ_FX", $C110)</t>
        </r>
      </text>
    </comment>
    <comment ref="FK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"IQ_NET_CHANGE", $C110)</t>
        </r>
      </text>
    </comment>
    <comment ref="FM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"IQ_CASH_INTEREST", $C110)</t>
        </r>
      </text>
    </comment>
    <comment ref="FN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"IQ_CASH_TAXES", $C110)</t>
        </r>
      </text>
    </comment>
    <comment ref="FO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"IQ_LEVERED_FCF", $C110)</t>
        </r>
      </text>
    </comment>
    <comment ref="FP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"IQ_UNLEVERED_FCF", $C110)</t>
        </r>
      </text>
    </comment>
    <comment ref="FQ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"IQ_CHANGE_NET_WORKING_CAPITAL", $C110)</t>
        </r>
      </text>
    </comment>
    <comment ref="FR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"IQ_NET_DEBT_ISSUED", $C110)</t>
        </r>
      </text>
    </comment>
    <comment ref="FS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"IQ_FILING_CURRENCY", $C110)</t>
        </r>
      </text>
    </comment>
    <comment ref="FT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"IQ_PERIODDATE_IS", $C110)</t>
        </r>
      </text>
    </comment>
    <comment ref="FU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"IQ_PERIODLENGTH_IS", $C110)</t>
        </r>
      </text>
    </comment>
    <comment ref="FV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"IQ_MARKETCAP", $FT110)</t>
        </r>
      </text>
    </comment>
    <comment ref="FW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"IQ_CUSTOM_BETA", $FT110)</t>
        </r>
      </text>
    </comment>
    <comment ref="FX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"IQ_BETA_5YR", $FT110)</t>
        </r>
      </text>
    </comment>
    <comment ref="FY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"IQ_BETA_2YR", $FT110)</t>
        </r>
      </text>
    </comment>
    <comment ref="FZ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"IQ_BETA_1YR", $FT110)</t>
        </r>
      </text>
    </comment>
    <comment ref="GC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=CIQ(B110, "IQ_CUSTOM_BETA", "-104W", FT110, , "^TOPIX", "JPY", "H")</t>
        </r>
      </text>
    </comment>
    <comment ref="GD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=CIQ(B110, "IQ_CUSTOM_BETA", "-104W", FT110, , "^N225", "JPY", "H")</t>
        </r>
      </text>
    </comment>
    <comment ref="E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"IQ_REV", $C111)</t>
        </r>
      </text>
    </comment>
    <comment ref="F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"IQ_OTHER_REV", $C111)</t>
        </r>
      </text>
    </comment>
    <comment ref="G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"IQ_TOTAL_REV", $C111)</t>
        </r>
      </text>
    </comment>
    <comment ref="H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"IQ_COGS", $C111)</t>
        </r>
      </text>
    </comment>
    <comment ref="I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"IQ_GP", $C111)</t>
        </r>
      </text>
    </comment>
    <comment ref="J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"IQ_SGA_SUPPL", $C111)</t>
        </r>
      </text>
    </comment>
    <comment ref="K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"IQ_PROV_BAD_DEBTS", $C111)</t>
        </r>
      </text>
    </comment>
    <comment ref="L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"IQ_RD_EXP", $C111)</t>
        </r>
      </text>
    </comment>
    <comment ref="M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"IQ_DA_SUPPL", $C111)</t>
        </r>
      </text>
    </comment>
    <comment ref="N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"IQ_GW_INTAN_AMORT", $C111)</t>
        </r>
      </text>
    </comment>
    <comment ref="O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"IQ_OTHER_OPER", $C111)</t>
        </r>
      </text>
    </comment>
    <comment ref="P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"IQ_TOTAL_OTHER_OPER", $C111)</t>
        </r>
      </text>
    </comment>
    <comment ref="Q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"IQ_OPER_INC", $C111)</t>
        </r>
      </text>
    </comment>
    <comment ref="R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"IQ_INTEREST_EXP", $C111)</t>
        </r>
      </text>
    </comment>
    <comment ref="S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"IQ_INTEREST_INVEST_INC", $C111)</t>
        </r>
      </text>
    </comment>
    <comment ref="T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"IQ_NET_INTEREST_EXP", $C111)</t>
        </r>
      </text>
    </comment>
    <comment ref="U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"IQ_INC_EQUITY", $C111)</t>
        </r>
      </text>
    </comment>
    <comment ref="V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"IQ_CURRENCY_GAIN", $C111)</t>
        </r>
      </text>
    </comment>
    <comment ref="W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"IQ_OTHER_NON_OPER_EXP_SUPPL", $C111)</t>
        </r>
      </text>
    </comment>
    <comment ref="X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"IQ_EBT_EXCL", $C111)</t>
        </r>
      </text>
    </comment>
    <comment ref="Y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"IQ_IMPAIRMENT_GW", $C111)</t>
        </r>
      </text>
    </comment>
    <comment ref="Z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"IQ_GAIN_INVEST", $C111)</t>
        </r>
      </text>
    </comment>
    <comment ref="AA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"IQ_GAIN_ASSETS", $C111)</t>
        </r>
      </text>
    </comment>
    <comment ref="AB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"IQ_ASSET_WRITEDOWN", $C111)</t>
        </r>
      </text>
    </comment>
    <comment ref="AC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"IQ_OTHER_UNUSUAL_SUPPL", $C111)</t>
        </r>
      </text>
    </comment>
    <comment ref="AD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"IQ_EBT", $C111)</t>
        </r>
      </text>
    </comment>
    <comment ref="AE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"IQ_INC_TAX", $C111)</t>
        </r>
      </text>
    </comment>
    <comment ref="AF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"IQ_EARNING_CO", $C111)</t>
        </r>
      </text>
    </comment>
    <comment ref="AG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"IQ_DO", $C111)</t>
        </r>
      </text>
    </comment>
    <comment ref="AH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"IQ_EXTRA_ACC_ITEMS", $C111)</t>
        </r>
      </text>
    </comment>
    <comment ref="AI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"IQ_NI_COMPANY", $C111)</t>
        </r>
      </text>
    </comment>
    <comment ref="AJ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"IQ_MINORITY_INTEREST_IS", $C111)</t>
        </r>
      </text>
    </comment>
    <comment ref="AK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"IQ_NI", $C111)</t>
        </r>
      </text>
    </comment>
    <comment ref="AL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"IQ_PREF_DIV_OTHER", $C111)</t>
        </r>
      </text>
    </comment>
    <comment ref="AN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"IQ_BASIC_EPS_INCL", $C111)</t>
        </r>
      </text>
    </comment>
    <comment ref="AO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"IQ_BASIC_EPS_EXCL", $C111)</t>
        </r>
      </text>
    </comment>
    <comment ref="AP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"IQ_BASIC_WEIGHT", $C111)</t>
        </r>
      </text>
    </comment>
    <comment ref="AQ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"IQ_DILUT_EPS_INCL", $C111)</t>
        </r>
      </text>
    </comment>
    <comment ref="AR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"IQ_DILUT_EPS_EXCL", $C111)</t>
        </r>
      </text>
    </comment>
    <comment ref="AS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"IQ_DILUT_WEIGHT", $C111)</t>
        </r>
      </text>
    </comment>
    <comment ref="AT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"IQ_DIV_SHARE", $C111)</t>
        </r>
      </text>
    </comment>
    <comment ref="AU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=-CIQ($B111, "IQ_TOTAL_DIV_PAID_CF", $C111)/CIQ($B111, "IQ_NI", $C111)</t>
        </r>
      </text>
    </comment>
    <comment ref="AW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"IQ_EBITDA", $C111)</t>
        </r>
      </text>
    </comment>
    <comment ref="AX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"IQ_EBITA", $C111)</t>
        </r>
      </text>
    </comment>
    <comment ref="AY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"IQ_EBIT", $C111)</t>
        </r>
      </text>
    </comment>
    <comment ref="AZ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"IQ_EFFECT_TAX_RATE", $C111)/100</t>
        </r>
      </text>
    </comment>
    <comment ref="BA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"IQ_PERIODDATE_IS", $C111)</t>
        </r>
      </text>
    </comment>
    <comment ref="BC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"IQ_ADVERTISING", $C111)</t>
        </r>
      </text>
    </comment>
    <comment ref="BD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"IQ_SALES_MARKETING", $C111)</t>
        </r>
      </text>
    </comment>
    <comment ref="BE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"IQ_GA_EXP", $C111)</t>
        </r>
      </text>
    </comment>
    <comment ref="BF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"IQ_RD_EXP_FN", $C111)</t>
        </r>
      </text>
    </comment>
    <comment ref="BG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"IQ_NET_RENTAL_EXP", $C111)</t>
        </r>
      </text>
    </comment>
    <comment ref="BH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"IQ_IMPUT_OPER_LEASE_INT_EXP", $C111)</t>
        </r>
      </text>
    </comment>
    <comment ref="BI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"IQ_IMPUT_OPER_LEASE_DEPR", $C111)</t>
        </r>
      </text>
    </comment>
    <comment ref="BL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"IQ_CASH_EQUIV", $C111)</t>
        </r>
      </text>
    </comment>
    <comment ref="BM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"IQ_ST_INVEST", $C111)</t>
        </r>
      </text>
    </comment>
    <comment ref="BN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"IQ_CASH_ST_INVEST", $C111)</t>
        </r>
      </text>
    </comment>
    <comment ref="BO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"IQ_AR", $C111)</t>
        </r>
      </text>
    </comment>
    <comment ref="BP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"IQ_TOTAL_RECEIV", $C111)</t>
        </r>
      </text>
    </comment>
    <comment ref="BQ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"IQ_INVENTORY", $C111)</t>
        </r>
      </text>
    </comment>
    <comment ref="BR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"IQ_DEF_TAX_ASSETS_CURRENT", $C111)</t>
        </r>
      </text>
    </comment>
    <comment ref="BS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"IQ_OTHER_CA_SUPPL", $C111)</t>
        </r>
      </text>
    </comment>
    <comment ref="BT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"IQ_TOTAL_CA", $C111)</t>
        </r>
      </text>
    </comment>
    <comment ref="BU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"IQ_GPPE", $C111)</t>
        </r>
      </text>
    </comment>
    <comment ref="BV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"IQ_AD", $C111)</t>
        </r>
      </text>
    </comment>
    <comment ref="BW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"IQ_NPPE", $C111)</t>
        </r>
      </text>
    </comment>
    <comment ref="BX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"IQ_LT_INVEST", $C111)</t>
        </r>
      </text>
    </comment>
    <comment ref="BY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"IQ_GW", $C111)</t>
        </r>
      </text>
    </comment>
    <comment ref="BZ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"IQ_OTHER_INTAN", $C111)</t>
        </r>
      </text>
    </comment>
    <comment ref="CA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"IQ_LOANS_RECEIV_LT", $C111)</t>
        </r>
      </text>
    </comment>
    <comment ref="CB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"IQ_DEF_TAX_ASSETS_LT", $C111)</t>
        </r>
      </text>
    </comment>
    <comment ref="CC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"IQ_OTHER_LT_ASSETS", $C111)</t>
        </r>
      </text>
    </comment>
    <comment ref="CD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"IQ_TOTAL_ASSETS", $C111)</t>
        </r>
      </text>
    </comment>
    <comment ref="CF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"IQ_AP", $C111)</t>
        </r>
      </text>
    </comment>
    <comment ref="CG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"IQ_AE", $C111)</t>
        </r>
      </text>
    </comment>
    <comment ref="CH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"IQ_ST_DEBT", $C111)</t>
        </r>
      </text>
    </comment>
    <comment ref="CI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"IQ_CURRENT_PORT_DEBT", $C111)</t>
        </r>
      </text>
    </comment>
    <comment ref="CJ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"IQ_CURRENT_PORT_LEASES", $C111)</t>
        </r>
      </text>
    </comment>
    <comment ref="CK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"IQ_INC_TAX_PAY_CURRENT", $C111)</t>
        </r>
      </text>
    </comment>
    <comment ref="CL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"IQ_OTHER_CL_SUPPL", $C111)</t>
        </r>
      </text>
    </comment>
    <comment ref="CM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"IQ_TOTAL_CL", $C111)</t>
        </r>
      </text>
    </comment>
    <comment ref="CN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"IQ_LT_DEBT", $C111)</t>
        </r>
      </text>
    </comment>
    <comment ref="CO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"IQ_CAPITAL_LEASES", $C111)</t>
        </r>
      </text>
    </comment>
    <comment ref="CP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"IQ_PENSION", $C111)</t>
        </r>
      </text>
    </comment>
    <comment ref="CQ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"IQ_DEF_TAX_LIAB_LT", $C111)</t>
        </r>
      </text>
    </comment>
    <comment ref="CR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"IQ_OTHER_LIAB_LT", $C111)</t>
        </r>
      </text>
    </comment>
    <comment ref="CS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"IQ_TOTAL_LIAB", $C111)</t>
        </r>
      </text>
    </comment>
    <comment ref="CT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"IQ_COMMON", $C111)</t>
        </r>
      </text>
    </comment>
    <comment ref="CU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"IQ_APIC", $C111)</t>
        </r>
      </text>
    </comment>
    <comment ref="CV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"IQ_RE", $C111)</t>
        </r>
      </text>
    </comment>
    <comment ref="CW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"IQ_TREASURY", $C111)</t>
        </r>
      </text>
    </comment>
    <comment ref="CX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"IQ_OTHER_EQUITY", $C111)</t>
        </r>
      </text>
    </comment>
    <comment ref="CY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"IQ_TOTAL_COMMON_EQUITY", $C111)</t>
        </r>
      </text>
    </comment>
    <comment ref="CZ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"IQ_MINORITY_INTEREST", $C111)</t>
        </r>
      </text>
    </comment>
    <comment ref="DA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"IQ_TOTAL_EQUITY", $C111)</t>
        </r>
      </text>
    </comment>
    <comment ref="DB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"IQ_TOTAL_LIAB_EQUITY", $C111)</t>
        </r>
      </text>
    </comment>
    <comment ref="DD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"IQ_TOTAL_OUTSTANDING_FILING_DATE", $C111)</t>
        </r>
      </text>
    </comment>
    <comment ref="DE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"IQ_TOTAL_OUTSTANDING_BS_DATE", $C111)</t>
        </r>
      </text>
    </comment>
    <comment ref="DF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"IQ_BV_SHARE", $C111)</t>
        </r>
      </text>
    </comment>
    <comment ref="DG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"IQ_TOTAL_DEBT", $C111)</t>
        </r>
      </text>
    </comment>
    <comment ref="DH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"IQ_NET_DEBT", $C111)</t>
        </r>
      </text>
    </comment>
    <comment ref="DI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"IQ_DEBT_EQUIV_NET_PBO", $C111)</t>
        </r>
      </text>
    </comment>
    <comment ref="DJ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"IQ_DEBT_EQUIV_OPER_LEASE", $C111)</t>
        </r>
      </text>
    </comment>
    <comment ref="DK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"IQ_MINORITY_INTEREST_TOTAL", $C111)</t>
        </r>
      </text>
    </comment>
    <comment ref="DL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"IQ_EQUITY_METHOD", $C111)</t>
        </r>
      </text>
    </comment>
    <comment ref="DM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"IQ_RAW_INV", $C111)</t>
        </r>
      </text>
    </comment>
    <comment ref="DN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"IQ_WIP_INV", $C111)</t>
        </r>
      </text>
    </comment>
    <comment ref="DO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"IQ_FINISHED_INV", $C111)</t>
        </r>
      </text>
    </comment>
    <comment ref="DP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"IQ_LAND", $C111)</t>
        </r>
      </text>
    </comment>
    <comment ref="DQ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"IQ_BUILDINGS", $C111)</t>
        </r>
      </text>
    </comment>
    <comment ref="DR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"IQ_MACHINERY", $C111)</t>
        </r>
      </text>
    </comment>
    <comment ref="DS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"IQ_CIP", $C111)</t>
        </r>
      </text>
    </comment>
    <comment ref="DT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"IQ_FULL_TIME", $C111)</t>
        </r>
      </text>
    </comment>
    <comment ref="DU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"IQ_PART_TIME", $C111)</t>
        </r>
      </text>
    </comment>
    <comment ref="DW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"IQ_NI_CF", $C111)</t>
        </r>
      </text>
    </comment>
    <comment ref="DX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"IQ_DA_SUPPL_CF", $C111)</t>
        </r>
      </text>
    </comment>
    <comment ref="DY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"IQ_GW_INTAN_AMORT_CF", $C111)</t>
        </r>
      </text>
    </comment>
    <comment ref="DZ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"IQ_DA_CF", $C111)</t>
        </r>
      </text>
    </comment>
    <comment ref="EA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"IQ_MINORITY_INTEREST_CF", $C111)</t>
        </r>
      </text>
    </comment>
    <comment ref="EB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"IQ_GAIN_ASSETS_CF", $C111)</t>
        </r>
      </text>
    </comment>
    <comment ref="EC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"IQ_GAIN_INVEST_CF", $C111)</t>
        </r>
      </text>
    </comment>
    <comment ref="ED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"IQ_ASSET_WRITEDOWN_CF", $C111)</t>
        </r>
      </text>
    </comment>
    <comment ref="EE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"IQ_INC_EQUITY_CF", $C111)</t>
        </r>
      </text>
    </comment>
    <comment ref="EF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"IQ_PROV_BAD_DEBTS_CF", $C111)</t>
        </r>
      </text>
    </comment>
    <comment ref="EG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"IQ_OTHER_OPER_ACT", $C111)</t>
        </r>
      </text>
    </comment>
    <comment ref="EH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"IQ_CHANGE_AR", $C111)</t>
        </r>
      </text>
    </comment>
    <comment ref="EI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"IQ_CHANGE_INVENTORY", $C111)</t>
        </r>
      </text>
    </comment>
    <comment ref="EJ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"IQ_CHANGE_AP", $C111)</t>
        </r>
      </text>
    </comment>
    <comment ref="EK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"IQ_CHANGE_OTHER_NET_OPER_ASSETS", $C111)</t>
        </r>
      </text>
    </comment>
    <comment ref="EL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"IQ_CASH_OPER", $C111)</t>
        </r>
      </text>
    </comment>
    <comment ref="EM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"IQ_CAPEX", $C111)</t>
        </r>
      </text>
    </comment>
    <comment ref="EN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"IQ_SALE_PPE_CF", $C111)</t>
        </r>
      </text>
    </comment>
    <comment ref="EO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"IQ_CASH_ACQUIRE_CF", $C111)</t>
        </r>
      </text>
    </comment>
    <comment ref="EP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"IQ_DIVEST_CF", $C111)</t>
        </r>
      </text>
    </comment>
    <comment ref="EQ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"IQ_SALE_INTAN_CF", $C111)</t>
        </r>
      </text>
    </comment>
    <comment ref="ER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"IQ_INVEST_SECURITY_CF", $C111)</t>
        </r>
      </text>
    </comment>
    <comment ref="ES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"IQ_INVEST_LOANS_CF", $C111)</t>
        </r>
      </text>
    </comment>
    <comment ref="ET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"IQ_OTHER_INVEST_ACT_SUPPL", $C111)</t>
        </r>
      </text>
    </comment>
    <comment ref="EU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"IQ_CASH_INVEST", $C111)</t>
        </r>
      </text>
    </comment>
    <comment ref="EV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"IQ_ST_DEBT_ISSUED", $C111)</t>
        </r>
      </text>
    </comment>
    <comment ref="EW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"IQ_LT_DEBT_ISSUED", $C111)</t>
        </r>
      </text>
    </comment>
    <comment ref="EX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"IQ_TOTAL_DEBT_ISSUED", $C111)</t>
        </r>
      </text>
    </comment>
    <comment ref="EY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"IQ_ST_DEBT_REPAID", $C111)</t>
        </r>
      </text>
    </comment>
    <comment ref="EZ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"IQ_LT_DEBT_REPAID", $C111)</t>
        </r>
      </text>
    </comment>
    <comment ref="FA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"IQ_TOTAL_DEBT_REPAID", $C111)</t>
        </r>
      </text>
    </comment>
    <comment ref="FB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"IQ_COMMON_ISSUED", $C111)</t>
        </r>
      </text>
    </comment>
    <comment ref="FC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"IQ_COMMON_REP", $C111)</t>
        </r>
      </text>
    </comment>
    <comment ref="FD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"IQ_COMMON_DIV_CF", $C111)</t>
        </r>
      </text>
    </comment>
    <comment ref="FE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"IQ_COMMON_PREF_DIV_CF", $C111)</t>
        </r>
      </text>
    </comment>
    <comment ref="FF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"IQ_TOTAL_DIV_PAID_CF", $C111)</t>
        </r>
      </text>
    </comment>
    <comment ref="FG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"IQ_SPECIAL_DIV_CF", $C111)</t>
        </r>
      </text>
    </comment>
    <comment ref="FH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"IQ_OTHER_FINANCE_ACT_SUPPL", $C111)</t>
        </r>
      </text>
    </comment>
    <comment ref="FI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"IQ_CASH_FINAN", $C111)</t>
        </r>
      </text>
    </comment>
    <comment ref="FJ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"IQ_FX", $C111)</t>
        </r>
      </text>
    </comment>
    <comment ref="FK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"IQ_NET_CHANGE", $C111)</t>
        </r>
      </text>
    </comment>
    <comment ref="FM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"IQ_CASH_INTEREST", $C111)</t>
        </r>
      </text>
    </comment>
    <comment ref="FN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"IQ_CASH_TAXES", $C111)</t>
        </r>
      </text>
    </comment>
    <comment ref="FO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"IQ_LEVERED_FCF", $C111)</t>
        </r>
      </text>
    </comment>
    <comment ref="FP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"IQ_UNLEVERED_FCF", $C111)</t>
        </r>
      </text>
    </comment>
    <comment ref="FQ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"IQ_CHANGE_NET_WORKING_CAPITAL", $C111)</t>
        </r>
      </text>
    </comment>
    <comment ref="FR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"IQ_NET_DEBT_ISSUED", $C111)</t>
        </r>
      </text>
    </comment>
    <comment ref="FS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"IQ_FILING_CURRENCY", $C111)</t>
        </r>
      </text>
    </comment>
    <comment ref="FT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"IQ_PERIODDATE_IS", $C111)</t>
        </r>
      </text>
    </comment>
    <comment ref="FU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"IQ_PERIODLENGTH_IS", $C111)</t>
        </r>
      </text>
    </comment>
    <comment ref="FV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"IQ_MARKETCAP", $FT111)</t>
        </r>
      </text>
    </comment>
    <comment ref="FW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"IQ_CUSTOM_BETA", $FT111)</t>
        </r>
      </text>
    </comment>
    <comment ref="FX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"IQ_BETA_5YR", $FT111)</t>
        </r>
      </text>
    </comment>
    <comment ref="FY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"IQ_BETA_2YR", $FT111)</t>
        </r>
      </text>
    </comment>
    <comment ref="FZ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"IQ_BETA_1YR", $FT111)</t>
        </r>
      </text>
    </comment>
    <comment ref="GC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=CIQ(B111, "IQ_CUSTOM_BETA", "-104W", FT111, , "^TOPIX", "JPY", "H")</t>
        </r>
      </text>
    </comment>
    <comment ref="GD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=CIQ(B111, "IQ_CUSTOM_BETA", "-104W", FT111, , "^N225", "JPY", "H")</t>
        </r>
      </text>
    </comment>
    <comment ref="E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"IQ_REV", $C112)</t>
        </r>
      </text>
    </comment>
    <comment ref="F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"IQ_OTHER_REV", $C112)</t>
        </r>
      </text>
    </comment>
    <comment ref="G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"IQ_TOTAL_REV", $C112)</t>
        </r>
      </text>
    </comment>
    <comment ref="H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"IQ_COGS", $C112)</t>
        </r>
      </text>
    </comment>
    <comment ref="I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"IQ_GP", $C112)</t>
        </r>
      </text>
    </comment>
    <comment ref="J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"IQ_SGA_SUPPL", $C112)</t>
        </r>
      </text>
    </comment>
    <comment ref="K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"IQ_PROV_BAD_DEBTS", $C112)</t>
        </r>
      </text>
    </comment>
    <comment ref="L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"IQ_RD_EXP", $C112)</t>
        </r>
      </text>
    </comment>
    <comment ref="M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"IQ_DA_SUPPL", $C112)</t>
        </r>
      </text>
    </comment>
    <comment ref="N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"IQ_GW_INTAN_AMORT", $C112)</t>
        </r>
      </text>
    </comment>
    <comment ref="O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"IQ_OTHER_OPER", $C112)</t>
        </r>
      </text>
    </comment>
    <comment ref="P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"IQ_TOTAL_OTHER_OPER", $C112)</t>
        </r>
      </text>
    </comment>
    <comment ref="Q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"IQ_OPER_INC", $C112)</t>
        </r>
      </text>
    </comment>
    <comment ref="R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"IQ_INTEREST_EXP", $C112)</t>
        </r>
      </text>
    </comment>
    <comment ref="S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"IQ_INTEREST_INVEST_INC", $C112)</t>
        </r>
      </text>
    </comment>
    <comment ref="T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"IQ_NET_INTEREST_EXP", $C112)</t>
        </r>
      </text>
    </comment>
    <comment ref="U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"IQ_INC_EQUITY", $C112)</t>
        </r>
      </text>
    </comment>
    <comment ref="V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"IQ_CURRENCY_GAIN", $C112)</t>
        </r>
      </text>
    </comment>
    <comment ref="W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"IQ_OTHER_NON_OPER_EXP_SUPPL", $C112)</t>
        </r>
      </text>
    </comment>
    <comment ref="X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"IQ_EBT_EXCL", $C112)</t>
        </r>
      </text>
    </comment>
    <comment ref="Y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"IQ_IMPAIRMENT_GW", $C112)</t>
        </r>
      </text>
    </comment>
    <comment ref="Z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"IQ_GAIN_INVEST", $C112)</t>
        </r>
      </text>
    </comment>
    <comment ref="AA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"IQ_GAIN_ASSETS", $C112)</t>
        </r>
      </text>
    </comment>
    <comment ref="AB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"IQ_ASSET_WRITEDOWN", $C112)</t>
        </r>
      </text>
    </comment>
    <comment ref="AC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"IQ_OTHER_UNUSUAL_SUPPL", $C112)</t>
        </r>
      </text>
    </comment>
    <comment ref="AD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"IQ_EBT", $C112)</t>
        </r>
      </text>
    </comment>
    <comment ref="AE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"IQ_INC_TAX", $C112)</t>
        </r>
      </text>
    </comment>
    <comment ref="AF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"IQ_EARNING_CO", $C112)</t>
        </r>
      </text>
    </comment>
    <comment ref="AG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"IQ_DO", $C112)</t>
        </r>
      </text>
    </comment>
    <comment ref="AH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"IQ_EXTRA_ACC_ITEMS", $C112)</t>
        </r>
      </text>
    </comment>
    <comment ref="AI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"IQ_NI_COMPANY", $C112)</t>
        </r>
      </text>
    </comment>
    <comment ref="AJ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"IQ_MINORITY_INTEREST_IS", $C112)</t>
        </r>
      </text>
    </comment>
    <comment ref="AK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"IQ_NI", $C112)</t>
        </r>
      </text>
    </comment>
    <comment ref="AL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"IQ_PREF_DIV_OTHER", $C112)</t>
        </r>
      </text>
    </comment>
    <comment ref="AN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"IQ_BASIC_EPS_INCL", $C112)</t>
        </r>
      </text>
    </comment>
    <comment ref="AO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"IQ_BASIC_EPS_EXCL", $C112)</t>
        </r>
      </text>
    </comment>
    <comment ref="AP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"IQ_BASIC_WEIGHT", $C112)</t>
        </r>
      </text>
    </comment>
    <comment ref="AQ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"IQ_DILUT_EPS_INCL", $C112)</t>
        </r>
      </text>
    </comment>
    <comment ref="AR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"IQ_DILUT_EPS_EXCL", $C112)</t>
        </r>
      </text>
    </comment>
    <comment ref="AS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"IQ_DILUT_WEIGHT", $C112)</t>
        </r>
      </text>
    </comment>
    <comment ref="AT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"IQ_DIV_SHARE", $C112)</t>
        </r>
      </text>
    </comment>
    <comment ref="AU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=-CIQ($B112, "IQ_TOTAL_DIV_PAID_CF", $C112)/CIQ($B112, "IQ_NI", $C112)</t>
        </r>
      </text>
    </comment>
    <comment ref="AW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"IQ_EBITDA", $C112)</t>
        </r>
      </text>
    </comment>
    <comment ref="AX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"IQ_EBITA", $C112)</t>
        </r>
      </text>
    </comment>
    <comment ref="AY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"IQ_EBIT", $C112)</t>
        </r>
      </text>
    </comment>
    <comment ref="AZ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"IQ_EFFECT_TAX_RATE", $C112)/100</t>
        </r>
      </text>
    </comment>
    <comment ref="BA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"IQ_PERIODDATE_IS", $C112)</t>
        </r>
      </text>
    </comment>
    <comment ref="BC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"IQ_ADVERTISING", $C112)</t>
        </r>
      </text>
    </comment>
    <comment ref="BD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"IQ_SALES_MARKETING", $C112)</t>
        </r>
      </text>
    </comment>
    <comment ref="BE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"IQ_GA_EXP", $C112)</t>
        </r>
      </text>
    </comment>
    <comment ref="BF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"IQ_RD_EXP_FN", $C112)</t>
        </r>
      </text>
    </comment>
    <comment ref="BG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"IQ_NET_RENTAL_EXP", $C112)</t>
        </r>
      </text>
    </comment>
    <comment ref="BH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"IQ_IMPUT_OPER_LEASE_INT_EXP", $C112)</t>
        </r>
      </text>
    </comment>
    <comment ref="BI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"IQ_IMPUT_OPER_LEASE_DEPR", $C112)</t>
        </r>
      </text>
    </comment>
    <comment ref="BL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"IQ_CASH_EQUIV", $C112)</t>
        </r>
      </text>
    </comment>
    <comment ref="BM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"IQ_ST_INVEST", $C112)</t>
        </r>
      </text>
    </comment>
    <comment ref="BN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"IQ_CASH_ST_INVEST", $C112)</t>
        </r>
      </text>
    </comment>
    <comment ref="BO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"IQ_AR", $C112)</t>
        </r>
      </text>
    </comment>
    <comment ref="BP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"IQ_TOTAL_RECEIV", $C112)</t>
        </r>
      </text>
    </comment>
    <comment ref="BQ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"IQ_INVENTORY", $C112)</t>
        </r>
      </text>
    </comment>
    <comment ref="BR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"IQ_DEF_TAX_ASSETS_CURRENT", $C112)</t>
        </r>
      </text>
    </comment>
    <comment ref="BS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"IQ_OTHER_CA_SUPPL", $C112)</t>
        </r>
      </text>
    </comment>
    <comment ref="BT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"IQ_TOTAL_CA", $C112)</t>
        </r>
      </text>
    </comment>
    <comment ref="BU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"IQ_GPPE", $C112)</t>
        </r>
      </text>
    </comment>
    <comment ref="BV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"IQ_AD", $C112)</t>
        </r>
      </text>
    </comment>
    <comment ref="BW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"IQ_NPPE", $C112)</t>
        </r>
      </text>
    </comment>
    <comment ref="BX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"IQ_LT_INVEST", $C112)</t>
        </r>
      </text>
    </comment>
    <comment ref="BY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"IQ_GW", $C112)</t>
        </r>
      </text>
    </comment>
    <comment ref="BZ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"IQ_OTHER_INTAN", $C112)</t>
        </r>
      </text>
    </comment>
    <comment ref="CA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"IQ_LOANS_RECEIV_LT", $C112)</t>
        </r>
      </text>
    </comment>
    <comment ref="CB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"IQ_DEF_TAX_ASSETS_LT", $C112)</t>
        </r>
      </text>
    </comment>
    <comment ref="CC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"IQ_OTHER_LT_ASSETS", $C112)</t>
        </r>
      </text>
    </comment>
    <comment ref="CD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"IQ_TOTAL_ASSETS", $C112)</t>
        </r>
      </text>
    </comment>
    <comment ref="CF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"IQ_AP", $C112)</t>
        </r>
      </text>
    </comment>
    <comment ref="CG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"IQ_AE", $C112)</t>
        </r>
      </text>
    </comment>
    <comment ref="CH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"IQ_ST_DEBT", $C112)</t>
        </r>
      </text>
    </comment>
    <comment ref="CI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"IQ_CURRENT_PORT_DEBT", $C112)</t>
        </r>
      </text>
    </comment>
    <comment ref="CJ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"IQ_CURRENT_PORT_LEASES", $C112)</t>
        </r>
      </text>
    </comment>
    <comment ref="CK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"IQ_INC_TAX_PAY_CURRENT", $C112)</t>
        </r>
      </text>
    </comment>
    <comment ref="CL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"IQ_OTHER_CL_SUPPL", $C112)</t>
        </r>
      </text>
    </comment>
    <comment ref="CM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"IQ_TOTAL_CL", $C112)</t>
        </r>
      </text>
    </comment>
    <comment ref="CN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"IQ_LT_DEBT", $C112)</t>
        </r>
      </text>
    </comment>
    <comment ref="CO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"IQ_CAPITAL_LEASES", $C112)</t>
        </r>
      </text>
    </comment>
    <comment ref="CP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"IQ_PENSION", $C112)</t>
        </r>
      </text>
    </comment>
    <comment ref="CQ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"IQ_DEF_TAX_LIAB_LT", $C112)</t>
        </r>
      </text>
    </comment>
    <comment ref="CR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"IQ_OTHER_LIAB_LT", $C112)</t>
        </r>
      </text>
    </comment>
    <comment ref="CS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"IQ_TOTAL_LIAB", $C112)</t>
        </r>
      </text>
    </comment>
    <comment ref="CT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"IQ_COMMON", $C112)</t>
        </r>
      </text>
    </comment>
    <comment ref="CU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"IQ_APIC", $C112)</t>
        </r>
      </text>
    </comment>
    <comment ref="CV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"IQ_RE", $C112)</t>
        </r>
      </text>
    </comment>
    <comment ref="CW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"IQ_TREASURY", $C112)</t>
        </r>
      </text>
    </comment>
    <comment ref="CX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"IQ_OTHER_EQUITY", $C112)</t>
        </r>
      </text>
    </comment>
    <comment ref="CY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"IQ_TOTAL_COMMON_EQUITY", $C112)</t>
        </r>
      </text>
    </comment>
    <comment ref="CZ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"IQ_MINORITY_INTEREST", $C112)</t>
        </r>
      </text>
    </comment>
    <comment ref="DA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"IQ_TOTAL_EQUITY", $C112)</t>
        </r>
      </text>
    </comment>
    <comment ref="DB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"IQ_TOTAL_LIAB_EQUITY", $C112)</t>
        </r>
      </text>
    </comment>
    <comment ref="DD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"IQ_TOTAL_OUTSTANDING_FILING_DATE", $C112)</t>
        </r>
      </text>
    </comment>
    <comment ref="DE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"IQ_TOTAL_OUTSTANDING_BS_DATE", $C112)</t>
        </r>
      </text>
    </comment>
    <comment ref="DF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"IQ_BV_SHARE", $C112)</t>
        </r>
      </text>
    </comment>
    <comment ref="DG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"IQ_TOTAL_DEBT", $C112)</t>
        </r>
      </text>
    </comment>
    <comment ref="DH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"IQ_NET_DEBT", $C112)</t>
        </r>
      </text>
    </comment>
    <comment ref="DI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"IQ_DEBT_EQUIV_NET_PBO", $C112)</t>
        </r>
      </text>
    </comment>
    <comment ref="DJ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"IQ_DEBT_EQUIV_OPER_LEASE", $C112)</t>
        </r>
      </text>
    </comment>
    <comment ref="DK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"IQ_MINORITY_INTEREST_TOTAL", $C112)</t>
        </r>
      </text>
    </comment>
    <comment ref="DL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"IQ_EQUITY_METHOD", $C112)</t>
        </r>
      </text>
    </comment>
    <comment ref="DM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"IQ_RAW_INV", $C112)</t>
        </r>
      </text>
    </comment>
    <comment ref="DN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"IQ_WIP_INV", $C112)</t>
        </r>
      </text>
    </comment>
    <comment ref="DO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"IQ_FINISHED_INV", $C112)</t>
        </r>
      </text>
    </comment>
    <comment ref="DP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"IQ_LAND", $C112)</t>
        </r>
      </text>
    </comment>
    <comment ref="DQ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"IQ_BUILDINGS", $C112)</t>
        </r>
      </text>
    </comment>
    <comment ref="DR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"IQ_MACHINERY", $C112)</t>
        </r>
      </text>
    </comment>
    <comment ref="DS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"IQ_CIP", $C112)</t>
        </r>
      </text>
    </comment>
    <comment ref="DT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"IQ_FULL_TIME", $C112)</t>
        </r>
      </text>
    </comment>
    <comment ref="DU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"IQ_PART_TIME", $C112)</t>
        </r>
      </text>
    </comment>
    <comment ref="DW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"IQ_NI_CF", $C112)</t>
        </r>
      </text>
    </comment>
    <comment ref="DX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"IQ_DA_SUPPL_CF", $C112)</t>
        </r>
      </text>
    </comment>
    <comment ref="DY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"IQ_GW_INTAN_AMORT_CF", $C112)</t>
        </r>
      </text>
    </comment>
    <comment ref="DZ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"IQ_DA_CF", $C112)</t>
        </r>
      </text>
    </comment>
    <comment ref="EA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"IQ_MINORITY_INTEREST_CF", $C112)</t>
        </r>
      </text>
    </comment>
    <comment ref="EB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"IQ_GAIN_ASSETS_CF", $C112)</t>
        </r>
      </text>
    </comment>
    <comment ref="EC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"IQ_GAIN_INVEST_CF", $C112)</t>
        </r>
      </text>
    </comment>
    <comment ref="ED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"IQ_ASSET_WRITEDOWN_CF", $C112)</t>
        </r>
      </text>
    </comment>
    <comment ref="EE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"IQ_INC_EQUITY_CF", $C112)</t>
        </r>
      </text>
    </comment>
    <comment ref="EF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"IQ_PROV_BAD_DEBTS_CF", $C112)</t>
        </r>
      </text>
    </comment>
    <comment ref="EG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"IQ_OTHER_OPER_ACT", $C112)</t>
        </r>
      </text>
    </comment>
    <comment ref="EH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"IQ_CHANGE_AR", $C112)</t>
        </r>
      </text>
    </comment>
    <comment ref="EI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"IQ_CHANGE_INVENTORY", $C112)</t>
        </r>
      </text>
    </comment>
    <comment ref="EJ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"IQ_CHANGE_AP", $C112)</t>
        </r>
      </text>
    </comment>
    <comment ref="EK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"IQ_CHANGE_OTHER_NET_OPER_ASSETS", $C112)</t>
        </r>
      </text>
    </comment>
    <comment ref="EL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"IQ_CASH_OPER", $C112)</t>
        </r>
      </text>
    </comment>
    <comment ref="EM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"IQ_CAPEX", $C112)</t>
        </r>
      </text>
    </comment>
    <comment ref="EN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"IQ_SALE_PPE_CF", $C112)</t>
        </r>
      </text>
    </comment>
    <comment ref="EO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"IQ_CASH_ACQUIRE_CF", $C112)</t>
        </r>
      </text>
    </comment>
    <comment ref="EP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"IQ_DIVEST_CF", $C112)</t>
        </r>
      </text>
    </comment>
    <comment ref="EQ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"IQ_SALE_INTAN_CF", $C112)</t>
        </r>
      </text>
    </comment>
    <comment ref="ER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"IQ_INVEST_SECURITY_CF", $C112)</t>
        </r>
      </text>
    </comment>
    <comment ref="ES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"IQ_INVEST_LOANS_CF", $C112)</t>
        </r>
      </text>
    </comment>
    <comment ref="ET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"IQ_OTHER_INVEST_ACT_SUPPL", $C112)</t>
        </r>
      </text>
    </comment>
    <comment ref="EU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"IQ_CASH_INVEST", $C112)</t>
        </r>
      </text>
    </comment>
    <comment ref="EV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"IQ_ST_DEBT_ISSUED", $C112)</t>
        </r>
      </text>
    </comment>
    <comment ref="EW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"IQ_LT_DEBT_ISSUED", $C112)</t>
        </r>
      </text>
    </comment>
    <comment ref="EX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"IQ_TOTAL_DEBT_ISSUED", $C112)</t>
        </r>
      </text>
    </comment>
    <comment ref="EY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"IQ_ST_DEBT_REPAID", $C112)</t>
        </r>
      </text>
    </comment>
    <comment ref="EZ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"IQ_LT_DEBT_REPAID", $C112)</t>
        </r>
      </text>
    </comment>
    <comment ref="FA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"IQ_TOTAL_DEBT_REPAID", $C112)</t>
        </r>
      </text>
    </comment>
    <comment ref="FB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"IQ_COMMON_ISSUED", $C112)</t>
        </r>
      </text>
    </comment>
    <comment ref="FC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"IQ_COMMON_REP", $C112)</t>
        </r>
      </text>
    </comment>
    <comment ref="FD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"IQ_COMMON_DIV_CF", $C112)</t>
        </r>
      </text>
    </comment>
    <comment ref="FE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"IQ_COMMON_PREF_DIV_CF", $C112)</t>
        </r>
      </text>
    </comment>
    <comment ref="FF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"IQ_TOTAL_DIV_PAID_CF", $C112)</t>
        </r>
      </text>
    </comment>
    <comment ref="FG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"IQ_SPECIAL_DIV_CF", $C112)</t>
        </r>
      </text>
    </comment>
    <comment ref="FH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"IQ_OTHER_FINANCE_ACT_SUPPL", $C112)</t>
        </r>
      </text>
    </comment>
    <comment ref="FI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"IQ_CASH_FINAN", $C112)</t>
        </r>
      </text>
    </comment>
    <comment ref="FJ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"IQ_FX", $C112)</t>
        </r>
      </text>
    </comment>
    <comment ref="FK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"IQ_NET_CHANGE", $C112)</t>
        </r>
      </text>
    </comment>
    <comment ref="FM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"IQ_CASH_INTEREST", $C112)</t>
        </r>
      </text>
    </comment>
    <comment ref="FN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"IQ_CASH_TAXES", $C112)</t>
        </r>
      </text>
    </comment>
    <comment ref="FO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"IQ_LEVERED_FCF", $C112)</t>
        </r>
      </text>
    </comment>
    <comment ref="FP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"IQ_UNLEVERED_FCF", $C112)</t>
        </r>
      </text>
    </comment>
    <comment ref="FQ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"IQ_CHANGE_NET_WORKING_CAPITAL", $C112)</t>
        </r>
      </text>
    </comment>
    <comment ref="FR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"IQ_NET_DEBT_ISSUED", $C112)</t>
        </r>
      </text>
    </comment>
    <comment ref="FS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"IQ_FILING_CURRENCY", $C112)</t>
        </r>
      </text>
    </comment>
    <comment ref="FT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"IQ_PERIODDATE_IS", $C112)</t>
        </r>
      </text>
    </comment>
    <comment ref="FU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"IQ_PERIODLENGTH_IS", $C112)</t>
        </r>
      </text>
    </comment>
    <comment ref="FV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"IQ_MARKETCAP", $FT112)</t>
        </r>
      </text>
    </comment>
    <comment ref="FW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"IQ_CUSTOM_BETA", $FT112)</t>
        </r>
      </text>
    </comment>
    <comment ref="FX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"IQ_BETA_5YR", $FT112)</t>
        </r>
      </text>
    </comment>
    <comment ref="FY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"IQ_BETA_2YR", $FT112)</t>
        </r>
      </text>
    </comment>
    <comment ref="FZ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"IQ_BETA_1YR", $FT112)</t>
        </r>
      </text>
    </comment>
    <comment ref="GC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=CIQ(B112, "IQ_CUSTOM_BETA", "-104W", FT112, , "^TOPIX", "JPY", "H")</t>
        </r>
      </text>
    </comment>
    <comment ref="GD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=CIQ(B112, "IQ_CUSTOM_BETA", "-104W", FT112, , "^N225", "JPY", "H")</t>
        </r>
      </text>
    </comment>
    <comment ref="E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"IQ_REV", $C113)</t>
        </r>
      </text>
    </comment>
    <comment ref="F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"IQ_OTHER_REV", $C113)</t>
        </r>
      </text>
    </comment>
    <comment ref="G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"IQ_TOTAL_REV", $C113)</t>
        </r>
      </text>
    </comment>
    <comment ref="H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"IQ_COGS", $C113)</t>
        </r>
      </text>
    </comment>
    <comment ref="I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"IQ_GP", $C113)</t>
        </r>
      </text>
    </comment>
    <comment ref="J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"IQ_SGA_SUPPL", $C113)</t>
        </r>
      </text>
    </comment>
    <comment ref="K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"IQ_PROV_BAD_DEBTS", $C113)</t>
        </r>
      </text>
    </comment>
    <comment ref="L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"IQ_RD_EXP", $C113)</t>
        </r>
      </text>
    </comment>
    <comment ref="M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"IQ_DA_SUPPL", $C113)</t>
        </r>
      </text>
    </comment>
    <comment ref="N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"IQ_GW_INTAN_AMORT", $C113)</t>
        </r>
      </text>
    </comment>
    <comment ref="O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"IQ_OTHER_OPER", $C113)</t>
        </r>
      </text>
    </comment>
    <comment ref="P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"IQ_TOTAL_OTHER_OPER", $C113)</t>
        </r>
      </text>
    </comment>
    <comment ref="Q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"IQ_OPER_INC", $C113)</t>
        </r>
      </text>
    </comment>
    <comment ref="R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"IQ_INTEREST_EXP", $C113)</t>
        </r>
      </text>
    </comment>
    <comment ref="S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"IQ_INTEREST_INVEST_INC", $C113)</t>
        </r>
      </text>
    </comment>
    <comment ref="T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"IQ_NET_INTEREST_EXP", $C113)</t>
        </r>
      </text>
    </comment>
    <comment ref="U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"IQ_INC_EQUITY", $C113)</t>
        </r>
      </text>
    </comment>
    <comment ref="V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"IQ_CURRENCY_GAIN", $C113)</t>
        </r>
      </text>
    </comment>
    <comment ref="W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"IQ_OTHER_NON_OPER_EXP_SUPPL", $C113)</t>
        </r>
      </text>
    </comment>
    <comment ref="X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"IQ_EBT_EXCL", $C113)</t>
        </r>
      </text>
    </comment>
    <comment ref="Y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"IQ_IMPAIRMENT_GW", $C113)</t>
        </r>
      </text>
    </comment>
    <comment ref="Z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"IQ_GAIN_INVEST", $C113)</t>
        </r>
      </text>
    </comment>
    <comment ref="AA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"IQ_GAIN_ASSETS", $C113)</t>
        </r>
      </text>
    </comment>
    <comment ref="AB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"IQ_ASSET_WRITEDOWN", $C113)</t>
        </r>
      </text>
    </comment>
    <comment ref="AC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"IQ_OTHER_UNUSUAL_SUPPL", $C113)</t>
        </r>
      </text>
    </comment>
    <comment ref="AD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"IQ_EBT", $C113)</t>
        </r>
      </text>
    </comment>
    <comment ref="AE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"IQ_INC_TAX", $C113)</t>
        </r>
      </text>
    </comment>
    <comment ref="AF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"IQ_EARNING_CO", $C113)</t>
        </r>
      </text>
    </comment>
    <comment ref="AG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"IQ_DO", $C113)</t>
        </r>
      </text>
    </comment>
    <comment ref="AH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"IQ_EXTRA_ACC_ITEMS", $C113)</t>
        </r>
      </text>
    </comment>
    <comment ref="AI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"IQ_NI_COMPANY", $C113)</t>
        </r>
      </text>
    </comment>
    <comment ref="AJ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"IQ_MINORITY_INTEREST_IS", $C113)</t>
        </r>
      </text>
    </comment>
    <comment ref="AK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"IQ_NI", $C113)</t>
        </r>
      </text>
    </comment>
    <comment ref="AL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"IQ_PREF_DIV_OTHER", $C113)</t>
        </r>
      </text>
    </comment>
    <comment ref="AN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"IQ_BASIC_EPS_INCL", $C113)</t>
        </r>
      </text>
    </comment>
    <comment ref="AO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"IQ_BASIC_EPS_EXCL", $C113)</t>
        </r>
      </text>
    </comment>
    <comment ref="AP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"IQ_BASIC_WEIGHT", $C113)</t>
        </r>
      </text>
    </comment>
    <comment ref="AQ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"IQ_DILUT_EPS_INCL", $C113)</t>
        </r>
      </text>
    </comment>
    <comment ref="AR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"IQ_DILUT_EPS_EXCL", $C113)</t>
        </r>
      </text>
    </comment>
    <comment ref="AS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"IQ_DILUT_WEIGHT", $C113)</t>
        </r>
      </text>
    </comment>
    <comment ref="AT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"IQ_DIV_SHARE", $C113)</t>
        </r>
      </text>
    </comment>
    <comment ref="AU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=-CIQ($B113, "IQ_TOTAL_DIV_PAID_CF", $C113)/CIQ($B113, "IQ_NI", $C113)</t>
        </r>
      </text>
    </comment>
    <comment ref="AW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"IQ_EBITDA", $C113)</t>
        </r>
      </text>
    </comment>
    <comment ref="AX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"IQ_EBITA", $C113)</t>
        </r>
      </text>
    </comment>
    <comment ref="AY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"IQ_EBIT", $C113)</t>
        </r>
      </text>
    </comment>
    <comment ref="AZ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"IQ_EFFECT_TAX_RATE", $C113)/100</t>
        </r>
      </text>
    </comment>
    <comment ref="BA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"IQ_PERIODDATE_IS", $C113)</t>
        </r>
      </text>
    </comment>
    <comment ref="BC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"IQ_ADVERTISING", $C113)</t>
        </r>
      </text>
    </comment>
    <comment ref="BD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"IQ_SALES_MARKETING", $C113)</t>
        </r>
      </text>
    </comment>
    <comment ref="BE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"IQ_GA_EXP", $C113)</t>
        </r>
      </text>
    </comment>
    <comment ref="BF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"IQ_RD_EXP_FN", $C113)</t>
        </r>
      </text>
    </comment>
    <comment ref="BG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"IQ_NET_RENTAL_EXP", $C113)</t>
        </r>
      </text>
    </comment>
    <comment ref="BH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"IQ_IMPUT_OPER_LEASE_INT_EXP", $C113)</t>
        </r>
      </text>
    </comment>
    <comment ref="BI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"IQ_IMPUT_OPER_LEASE_DEPR", $C113)</t>
        </r>
      </text>
    </comment>
    <comment ref="BL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"IQ_CASH_EQUIV", $C113)</t>
        </r>
      </text>
    </comment>
    <comment ref="BM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"IQ_ST_INVEST", $C113)</t>
        </r>
      </text>
    </comment>
    <comment ref="BN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"IQ_CASH_ST_INVEST", $C113)</t>
        </r>
      </text>
    </comment>
    <comment ref="BO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"IQ_AR", $C113)</t>
        </r>
      </text>
    </comment>
    <comment ref="BP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"IQ_TOTAL_RECEIV", $C113)</t>
        </r>
      </text>
    </comment>
    <comment ref="BQ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"IQ_INVENTORY", $C113)</t>
        </r>
      </text>
    </comment>
    <comment ref="BR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"IQ_DEF_TAX_ASSETS_CURRENT", $C113)</t>
        </r>
      </text>
    </comment>
    <comment ref="BS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"IQ_OTHER_CA_SUPPL", $C113)</t>
        </r>
      </text>
    </comment>
    <comment ref="BT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"IQ_TOTAL_CA", $C113)</t>
        </r>
      </text>
    </comment>
    <comment ref="BU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"IQ_GPPE", $C113)</t>
        </r>
      </text>
    </comment>
    <comment ref="BV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"IQ_AD", $C113)</t>
        </r>
      </text>
    </comment>
    <comment ref="BW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"IQ_NPPE", $C113)</t>
        </r>
      </text>
    </comment>
    <comment ref="BX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"IQ_LT_INVEST", $C113)</t>
        </r>
      </text>
    </comment>
    <comment ref="BY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"IQ_GW", $C113)</t>
        </r>
      </text>
    </comment>
    <comment ref="BZ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"IQ_OTHER_INTAN", $C113)</t>
        </r>
      </text>
    </comment>
    <comment ref="CA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"IQ_LOANS_RECEIV_LT", $C113)</t>
        </r>
      </text>
    </comment>
    <comment ref="CB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"IQ_DEF_TAX_ASSETS_LT", $C113)</t>
        </r>
      </text>
    </comment>
    <comment ref="CC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"IQ_OTHER_LT_ASSETS", $C113)</t>
        </r>
      </text>
    </comment>
    <comment ref="CD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"IQ_TOTAL_ASSETS", $C113)</t>
        </r>
      </text>
    </comment>
    <comment ref="CF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"IQ_AP", $C113)</t>
        </r>
      </text>
    </comment>
    <comment ref="CG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"IQ_AE", $C113)</t>
        </r>
      </text>
    </comment>
    <comment ref="CH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"IQ_ST_DEBT", $C113)</t>
        </r>
      </text>
    </comment>
    <comment ref="CI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"IQ_CURRENT_PORT_DEBT", $C113)</t>
        </r>
      </text>
    </comment>
    <comment ref="CJ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"IQ_CURRENT_PORT_LEASES", $C113)</t>
        </r>
      </text>
    </comment>
    <comment ref="CK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"IQ_INC_TAX_PAY_CURRENT", $C113)</t>
        </r>
      </text>
    </comment>
    <comment ref="CL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"IQ_OTHER_CL_SUPPL", $C113)</t>
        </r>
      </text>
    </comment>
    <comment ref="CM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"IQ_TOTAL_CL", $C113)</t>
        </r>
      </text>
    </comment>
    <comment ref="CN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"IQ_LT_DEBT", $C113)</t>
        </r>
      </text>
    </comment>
    <comment ref="CO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"IQ_CAPITAL_LEASES", $C113)</t>
        </r>
      </text>
    </comment>
    <comment ref="CP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"IQ_PENSION", $C113)</t>
        </r>
      </text>
    </comment>
    <comment ref="CQ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"IQ_DEF_TAX_LIAB_LT", $C113)</t>
        </r>
      </text>
    </comment>
    <comment ref="CR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"IQ_OTHER_LIAB_LT", $C113)</t>
        </r>
      </text>
    </comment>
    <comment ref="CS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"IQ_TOTAL_LIAB", $C113)</t>
        </r>
      </text>
    </comment>
    <comment ref="CT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"IQ_COMMON", $C113)</t>
        </r>
      </text>
    </comment>
    <comment ref="CU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"IQ_APIC", $C113)</t>
        </r>
      </text>
    </comment>
    <comment ref="CV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"IQ_RE", $C113)</t>
        </r>
      </text>
    </comment>
    <comment ref="CW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"IQ_TREASURY", $C113)</t>
        </r>
      </text>
    </comment>
    <comment ref="CX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"IQ_OTHER_EQUITY", $C113)</t>
        </r>
      </text>
    </comment>
    <comment ref="CY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"IQ_TOTAL_COMMON_EQUITY", $C113)</t>
        </r>
      </text>
    </comment>
    <comment ref="CZ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"IQ_MINORITY_INTEREST", $C113)</t>
        </r>
      </text>
    </comment>
    <comment ref="DA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"IQ_TOTAL_EQUITY", $C113)</t>
        </r>
      </text>
    </comment>
    <comment ref="DB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"IQ_TOTAL_LIAB_EQUITY", $C113)</t>
        </r>
      </text>
    </comment>
    <comment ref="DD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"IQ_TOTAL_OUTSTANDING_FILING_DATE", $C113)</t>
        </r>
      </text>
    </comment>
    <comment ref="DE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"IQ_TOTAL_OUTSTANDING_BS_DATE", $C113)</t>
        </r>
      </text>
    </comment>
    <comment ref="DF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"IQ_BV_SHARE", $C113)</t>
        </r>
      </text>
    </comment>
    <comment ref="DG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"IQ_TOTAL_DEBT", $C113)</t>
        </r>
      </text>
    </comment>
    <comment ref="DH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"IQ_NET_DEBT", $C113)</t>
        </r>
      </text>
    </comment>
    <comment ref="DI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"IQ_DEBT_EQUIV_NET_PBO", $C113)</t>
        </r>
      </text>
    </comment>
    <comment ref="DJ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"IQ_DEBT_EQUIV_OPER_LEASE", $C113)</t>
        </r>
      </text>
    </comment>
    <comment ref="DK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"IQ_MINORITY_INTEREST_TOTAL", $C113)</t>
        </r>
      </text>
    </comment>
    <comment ref="DL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"IQ_EQUITY_METHOD", $C113)</t>
        </r>
      </text>
    </comment>
    <comment ref="DM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"IQ_RAW_INV", $C113)</t>
        </r>
      </text>
    </comment>
    <comment ref="DN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"IQ_WIP_INV", $C113)</t>
        </r>
      </text>
    </comment>
    <comment ref="DO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"IQ_FINISHED_INV", $C113)</t>
        </r>
      </text>
    </comment>
    <comment ref="DP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"IQ_LAND", $C113)</t>
        </r>
      </text>
    </comment>
    <comment ref="DQ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"IQ_BUILDINGS", $C113)</t>
        </r>
      </text>
    </comment>
    <comment ref="DR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"IQ_MACHINERY", $C113)</t>
        </r>
      </text>
    </comment>
    <comment ref="DS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"IQ_CIP", $C113)</t>
        </r>
      </text>
    </comment>
    <comment ref="DT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"IQ_FULL_TIME", $C113)</t>
        </r>
      </text>
    </comment>
    <comment ref="DU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"IQ_PART_TIME", $C113)</t>
        </r>
      </text>
    </comment>
    <comment ref="DW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"IQ_NI_CF", $C113)</t>
        </r>
      </text>
    </comment>
    <comment ref="DX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"IQ_DA_SUPPL_CF", $C113)</t>
        </r>
      </text>
    </comment>
    <comment ref="DY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"IQ_GW_INTAN_AMORT_CF", $C113)</t>
        </r>
      </text>
    </comment>
    <comment ref="DZ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"IQ_DA_CF", $C113)</t>
        </r>
      </text>
    </comment>
    <comment ref="EA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"IQ_MINORITY_INTEREST_CF", $C113)</t>
        </r>
      </text>
    </comment>
    <comment ref="EB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"IQ_GAIN_ASSETS_CF", $C113)</t>
        </r>
      </text>
    </comment>
    <comment ref="EC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"IQ_GAIN_INVEST_CF", $C113)</t>
        </r>
      </text>
    </comment>
    <comment ref="ED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"IQ_ASSET_WRITEDOWN_CF", $C113)</t>
        </r>
      </text>
    </comment>
    <comment ref="EE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"IQ_INC_EQUITY_CF", $C113)</t>
        </r>
      </text>
    </comment>
    <comment ref="EF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"IQ_PROV_BAD_DEBTS_CF", $C113)</t>
        </r>
      </text>
    </comment>
    <comment ref="EG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"IQ_OTHER_OPER_ACT", $C113)</t>
        </r>
      </text>
    </comment>
    <comment ref="EH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"IQ_CHANGE_AR", $C113)</t>
        </r>
      </text>
    </comment>
    <comment ref="EI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"IQ_CHANGE_INVENTORY", $C113)</t>
        </r>
      </text>
    </comment>
    <comment ref="EJ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"IQ_CHANGE_AP", $C113)</t>
        </r>
      </text>
    </comment>
    <comment ref="EK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"IQ_CHANGE_OTHER_NET_OPER_ASSETS", $C113)</t>
        </r>
      </text>
    </comment>
    <comment ref="EL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"IQ_CASH_OPER", $C113)</t>
        </r>
      </text>
    </comment>
    <comment ref="EM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"IQ_CAPEX", $C113)</t>
        </r>
      </text>
    </comment>
    <comment ref="EN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"IQ_SALE_PPE_CF", $C113)</t>
        </r>
      </text>
    </comment>
    <comment ref="EO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"IQ_CASH_ACQUIRE_CF", $C113)</t>
        </r>
      </text>
    </comment>
    <comment ref="EP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"IQ_DIVEST_CF", $C113)</t>
        </r>
      </text>
    </comment>
    <comment ref="EQ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"IQ_SALE_INTAN_CF", $C113)</t>
        </r>
      </text>
    </comment>
    <comment ref="ER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"IQ_INVEST_SECURITY_CF", $C113)</t>
        </r>
      </text>
    </comment>
    <comment ref="ES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"IQ_INVEST_LOANS_CF", $C113)</t>
        </r>
      </text>
    </comment>
    <comment ref="ET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"IQ_OTHER_INVEST_ACT_SUPPL", $C113)</t>
        </r>
      </text>
    </comment>
    <comment ref="EU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"IQ_CASH_INVEST", $C113)</t>
        </r>
      </text>
    </comment>
    <comment ref="EV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"IQ_ST_DEBT_ISSUED", $C113)</t>
        </r>
      </text>
    </comment>
    <comment ref="EW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"IQ_LT_DEBT_ISSUED", $C113)</t>
        </r>
      </text>
    </comment>
    <comment ref="EX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"IQ_TOTAL_DEBT_ISSUED", $C113)</t>
        </r>
      </text>
    </comment>
    <comment ref="EY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"IQ_ST_DEBT_REPAID", $C113)</t>
        </r>
      </text>
    </comment>
    <comment ref="EZ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"IQ_LT_DEBT_REPAID", $C113)</t>
        </r>
      </text>
    </comment>
    <comment ref="FA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"IQ_TOTAL_DEBT_REPAID", $C113)</t>
        </r>
      </text>
    </comment>
    <comment ref="FB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"IQ_COMMON_ISSUED", $C113)</t>
        </r>
      </text>
    </comment>
    <comment ref="FC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"IQ_COMMON_REP", $C113)</t>
        </r>
      </text>
    </comment>
    <comment ref="FD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"IQ_COMMON_DIV_CF", $C113)</t>
        </r>
      </text>
    </comment>
    <comment ref="FE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"IQ_COMMON_PREF_DIV_CF", $C113)</t>
        </r>
      </text>
    </comment>
    <comment ref="FF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"IQ_TOTAL_DIV_PAID_CF", $C113)</t>
        </r>
      </text>
    </comment>
    <comment ref="FG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"IQ_SPECIAL_DIV_CF", $C113)</t>
        </r>
      </text>
    </comment>
    <comment ref="FH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"IQ_OTHER_FINANCE_ACT_SUPPL", $C113)</t>
        </r>
      </text>
    </comment>
    <comment ref="FI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"IQ_CASH_FINAN", $C113)</t>
        </r>
      </text>
    </comment>
    <comment ref="FJ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"IQ_FX", $C113)</t>
        </r>
      </text>
    </comment>
    <comment ref="FK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"IQ_NET_CHANGE", $C113)</t>
        </r>
      </text>
    </comment>
    <comment ref="FM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"IQ_CASH_INTEREST", $C113)</t>
        </r>
      </text>
    </comment>
    <comment ref="FN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"IQ_CASH_TAXES", $C113)</t>
        </r>
      </text>
    </comment>
    <comment ref="FO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"IQ_LEVERED_FCF", $C113)</t>
        </r>
      </text>
    </comment>
    <comment ref="FP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"IQ_UNLEVERED_FCF", $C113)</t>
        </r>
      </text>
    </comment>
    <comment ref="FQ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"IQ_CHANGE_NET_WORKING_CAPITAL", $C113)</t>
        </r>
      </text>
    </comment>
    <comment ref="FR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"IQ_NET_DEBT_ISSUED", $C113)</t>
        </r>
      </text>
    </comment>
    <comment ref="FS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"IQ_FILING_CURRENCY", $C113)</t>
        </r>
      </text>
    </comment>
    <comment ref="FT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"IQ_PERIODDATE_IS", $C113)</t>
        </r>
      </text>
    </comment>
    <comment ref="FU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"IQ_PERIODLENGTH_IS", $C113)</t>
        </r>
      </text>
    </comment>
    <comment ref="FV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"IQ_MARKETCAP", $FT113)</t>
        </r>
      </text>
    </comment>
    <comment ref="FW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"IQ_CUSTOM_BETA", $FT113)</t>
        </r>
      </text>
    </comment>
    <comment ref="FX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"IQ_BETA_5YR", $FT113)</t>
        </r>
      </text>
    </comment>
    <comment ref="FY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"IQ_BETA_2YR", $FT113)</t>
        </r>
      </text>
    </comment>
    <comment ref="FZ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"IQ_BETA_1YR", $FT113)</t>
        </r>
      </text>
    </comment>
    <comment ref="GC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=CIQ(B113, "IQ_CUSTOM_BETA", "-104W", FT113, , "^TOPIX", "JPY", "H")</t>
        </r>
      </text>
    </comment>
    <comment ref="GD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=CIQ(B113, "IQ_CUSTOM_BETA", "-104W", FT113, , "^N225", "JPY", "H")</t>
        </r>
      </text>
    </comment>
    <comment ref="E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"IQ_REV", $C114)</t>
        </r>
      </text>
    </comment>
    <comment ref="F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"IQ_OTHER_REV", $C114)</t>
        </r>
      </text>
    </comment>
    <comment ref="G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"IQ_TOTAL_REV", $C114)</t>
        </r>
      </text>
    </comment>
    <comment ref="H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"IQ_COGS", $C114)</t>
        </r>
      </text>
    </comment>
    <comment ref="I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"IQ_GP", $C114)</t>
        </r>
      </text>
    </comment>
    <comment ref="J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"IQ_SGA_SUPPL", $C114)</t>
        </r>
      </text>
    </comment>
    <comment ref="K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"IQ_PROV_BAD_DEBTS", $C114)</t>
        </r>
      </text>
    </comment>
    <comment ref="L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"IQ_RD_EXP", $C114)</t>
        </r>
      </text>
    </comment>
    <comment ref="M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"IQ_DA_SUPPL", $C114)</t>
        </r>
      </text>
    </comment>
    <comment ref="N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"IQ_GW_INTAN_AMORT", $C114)</t>
        </r>
      </text>
    </comment>
    <comment ref="O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"IQ_OTHER_OPER", $C114)</t>
        </r>
      </text>
    </comment>
    <comment ref="P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"IQ_TOTAL_OTHER_OPER", $C114)</t>
        </r>
      </text>
    </comment>
    <comment ref="Q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"IQ_OPER_INC", $C114)</t>
        </r>
      </text>
    </comment>
    <comment ref="R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"IQ_INTEREST_EXP", $C114)</t>
        </r>
      </text>
    </comment>
    <comment ref="S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"IQ_INTEREST_INVEST_INC", $C114)</t>
        </r>
      </text>
    </comment>
    <comment ref="T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"IQ_NET_INTEREST_EXP", $C114)</t>
        </r>
      </text>
    </comment>
    <comment ref="U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"IQ_INC_EQUITY", $C114)</t>
        </r>
      </text>
    </comment>
    <comment ref="V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"IQ_CURRENCY_GAIN", $C114)</t>
        </r>
      </text>
    </comment>
    <comment ref="W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"IQ_OTHER_NON_OPER_EXP_SUPPL", $C114)</t>
        </r>
      </text>
    </comment>
    <comment ref="X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"IQ_EBT_EXCL", $C114)</t>
        </r>
      </text>
    </comment>
    <comment ref="Y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"IQ_IMPAIRMENT_GW", $C114)</t>
        </r>
      </text>
    </comment>
    <comment ref="Z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"IQ_GAIN_INVEST", $C114)</t>
        </r>
      </text>
    </comment>
    <comment ref="AA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"IQ_GAIN_ASSETS", $C114)</t>
        </r>
      </text>
    </comment>
    <comment ref="AB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"IQ_ASSET_WRITEDOWN", $C114)</t>
        </r>
      </text>
    </comment>
    <comment ref="AC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"IQ_OTHER_UNUSUAL_SUPPL", $C114)</t>
        </r>
      </text>
    </comment>
    <comment ref="AD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"IQ_EBT", $C114)</t>
        </r>
      </text>
    </comment>
    <comment ref="AE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"IQ_INC_TAX", $C114)</t>
        </r>
      </text>
    </comment>
    <comment ref="AF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"IQ_EARNING_CO", $C114)</t>
        </r>
      </text>
    </comment>
    <comment ref="AG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"IQ_DO", $C114)</t>
        </r>
      </text>
    </comment>
    <comment ref="AH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"IQ_EXTRA_ACC_ITEMS", $C114)</t>
        </r>
      </text>
    </comment>
    <comment ref="AI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"IQ_NI_COMPANY", $C114)</t>
        </r>
      </text>
    </comment>
    <comment ref="AJ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"IQ_MINORITY_INTEREST_IS", $C114)</t>
        </r>
      </text>
    </comment>
    <comment ref="AK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"IQ_NI", $C114)</t>
        </r>
      </text>
    </comment>
    <comment ref="AL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"IQ_PREF_DIV_OTHER", $C114)</t>
        </r>
      </text>
    </comment>
    <comment ref="AN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"IQ_BASIC_EPS_INCL", $C114)</t>
        </r>
      </text>
    </comment>
    <comment ref="AO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"IQ_BASIC_EPS_EXCL", $C114)</t>
        </r>
      </text>
    </comment>
    <comment ref="AP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"IQ_BASIC_WEIGHT", $C114)</t>
        </r>
      </text>
    </comment>
    <comment ref="AQ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"IQ_DILUT_EPS_INCL", $C114)</t>
        </r>
      </text>
    </comment>
    <comment ref="AR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"IQ_DILUT_EPS_EXCL", $C114)</t>
        </r>
      </text>
    </comment>
    <comment ref="AS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"IQ_DILUT_WEIGHT", $C114)</t>
        </r>
      </text>
    </comment>
    <comment ref="AT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"IQ_DIV_SHARE", $C114)</t>
        </r>
      </text>
    </comment>
    <comment ref="AU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=-CIQ($B114, "IQ_TOTAL_DIV_PAID_CF", $C114)/CIQ($B114, "IQ_NI", $C114)</t>
        </r>
      </text>
    </comment>
    <comment ref="AW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"IQ_EBITDA", $C114)</t>
        </r>
      </text>
    </comment>
    <comment ref="AX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"IQ_EBITA", $C114)</t>
        </r>
      </text>
    </comment>
    <comment ref="AY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"IQ_EBIT", $C114)</t>
        </r>
      </text>
    </comment>
    <comment ref="AZ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"IQ_EFFECT_TAX_RATE", $C114)/100</t>
        </r>
      </text>
    </comment>
    <comment ref="BA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"IQ_PERIODDATE_IS", $C114)</t>
        </r>
      </text>
    </comment>
    <comment ref="BC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"IQ_ADVERTISING", $C114)</t>
        </r>
      </text>
    </comment>
    <comment ref="BD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"IQ_SALES_MARKETING", $C114)</t>
        </r>
      </text>
    </comment>
    <comment ref="BE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"IQ_GA_EXP", $C114)</t>
        </r>
      </text>
    </comment>
    <comment ref="BF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"IQ_RD_EXP_FN", $C114)</t>
        </r>
      </text>
    </comment>
    <comment ref="BG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"IQ_NET_RENTAL_EXP", $C114)</t>
        </r>
      </text>
    </comment>
    <comment ref="BH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"IQ_IMPUT_OPER_LEASE_INT_EXP", $C114)</t>
        </r>
      </text>
    </comment>
    <comment ref="BI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"IQ_IMPUT_OPER_LEASE_DEPR", $C114)</t>
        </r>
      </text>
    </comment>
    <comment ref="BL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"IQ_CASH_EQUIV", $C114)</t>
        </r>
      </text>
    </comment>
    <comment ref="BM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"IQ_ST_INVEST", $C114)</t>
        </r>
      </text>
    </comment>
    <comment ref="BN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"IQ_CASH_ST_INVEST", $C114)</t>
        </r>
      </text>
    </comment>
    <comment ref="BO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"IQ_AR", $C114)</t>
        </r>
      </text>
    </comment>
    <comment ref="BP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"IQ_TOTAL_RECEIV", $C114)</t>
        </r>
      </text>
    </comment>
    <comment ref="BQ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"IQ_INVENTORY", $C114)</t>
        </r>
      </text>
    </comment>
    <comment ref="BR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"IQ_DEF_TAX_ASSETS_CURRENT", $C114)</t>
        </r>
      </text>
    </comment>
    <comment ref="BS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"IQ_OTHER_CA_SUPPL", $C114)</t>
        </r>
      </text>
    </comment>
    <comment ref="BT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"IQ_TOTAL_CA", $C114)</t>
        </r>
      </text>
    </comment>
    <comment ref="BU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"IQ_GPPE", $C114)</t>
        </r>
      </text>
    </comment>
    <comment ref="BV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"IQ_AD", $C114)</t>
        </r>
      </text>
    </comment>
    <comment ref="BW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"IQ_NPPE", $C114)</t>
        </r>
      </text>
    </comment>
    <comment ref="BX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"IQ_LT_INVEST", $C114)</t>
        </r>
      </text>
    </comment>
    <comment ref="BY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"IQ_GW", $C114)</t>
        </r>
      </text>
    </comment>
    <comment ref="BZ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"IQ_OTHER_INTAN", $C114)</t>
        </r>
      </text>
    </comment>
    <comment ref="CA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"IQ_LOANS_RECEIV_LT", $C114)</t>
        </r>
      </text>
    </comment>
    <comment ref="CB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"IQ_DEF_TAX_ASSETS_LT", $C114)</t>
        </r>
      </text>
    </comment>
    <comment ref="CC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"IQ_OTHER_LT_ASSETS", $C114)</t>
        </r>
      </text>
    </comment>
    <comment ref="CD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"IQ_TOTAL_ASSETS", $C114)</t>
        </r>
      </text>
    </comment>
    <comment ref="CF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"IQ_AP", $C114)</t>
        </r>
      </text>
    </comment>
    <comment ref="CG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"IQ_AE", $C114)</t>
        </r>
      </text>
    </comment>
    <comment ref="CH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"IQ_ST_DEBT", $C114)</t>
        </r>
      </text>
    </comment>
    <comment ref="CI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"IQ_CURRENT_PORT_DEBT", $C114)</t>
        </r>
      </text>
    </comment>
    <comment ref="CJ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"IQ_CURRENT_PORT_LEASES", $C114)</t>
        </r>
      </text>
    </comment>
    <comment ref="CK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"IQ_INC_TAX_PAY_CURRENT", $C114)</t>
        </r>
      </text>
    </comment>
    <comment ref="CL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"IQ_OTHER_CL_SUPPL", $C114)</t>
        </r>
      </text>
    </comment>
    <comment ref="CM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"IQ_TOTAL_CL", $C114)</t>
        </r>
      </text>
    </comment>
    <comment ref="CN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"IQ_LT_DEBT", $C114)</t>
        </r>
      </text>
    </comment>
    <comment ref="CO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"IQ_CAPITAL_LEASES", $C114)</t>
        </r>
      </text>
    </comment>
    <comment ref="CP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"IQ_PENSION", $C114)</t>
        </r>
      </text>
    </comment>
    <comment ref="CQ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"IQ_DEF_TAX_LIAB_LT", $C114)</t>
        </r>
      </text>
    </comment>
    <comment ref="CR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"IQ_OTHER_LIAB_LT", $C114)</t>
        </r>
      </text>
    </comment>
    <comment ref="CS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"IQ_TOTAL_LIAB", $C114)</t>
        </r>
      </text>
    </comment>
    <comment ref="CT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"IQ_COMMON", $C114)</t>
        </r>
      </text>
    </comment>
    <comment ref="CU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"IQ_APIC", $C114)</t>
        </r>
      </text>
    </comment>
    <comment ref="CV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"IQ_RE", $C114)</t>
        </r>
      </text>
    </comment>
    <comment ref="CW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"IQ_TREASURY", $C114)</t>
        </r>
      </text>
    </comment>
    <comment ref="CX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"IQ_OTHER_EQUITY", $C114)</t>
        </r>
      </text>
    </comment>
    <comment ref="CY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"IQ_TOTAL_COMMON_EQUITY", $C114)</t>
        </r>
      </text>
    </comment>
    <comment ref="CZ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"IQ_MINORITY_INTEREST", $C114)</t>
        </r>
      </text>
    </comment>
    <comment ref="DA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"IQ_TOTAL_EQUITY", $C114)</t>
        </r>
      </text>
    </comment>
    <comment ref="DB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"IQ_TOTAL_LIAB_EQUITY", $C114)</t>
        </r>
      </text>
    </comment>
    <comment ref="DD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"IQ_TOTAL_OUTSTANDING_FILING_DATE", $C114)</t>
        </r>
      </text>
    </comment>
    <comment ref="DE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"IQ_TOTAL_OUTSTANDING_BS_DATE", $C114)</t>
        </r>
      </text>
    </comment>
    <comment ref="DF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"IQ_BV_SHARE", $C114)</t>
        </r>
      </text>
    </comment>
    <comment ref="DG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"IQ_TOTAL_DEBT", $C114)</t>
        </r>
      </text>
    </comment>
    <comment ref="DH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"IQ_NET_DEBT", $C114)</t>
        </r>
      </text>
    </comment>
    <comment ref="DI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"IQ_DEBT_EQUIV_NET_PBO", $C114)</t>
        </r>
      </text>
    </comment>
    <comment ref="DJ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"IQ_DEBT_EQUIV_OPER_LEASE", $C114)</t>
        </r>
      </text>
    </comment>
    <comment ref="DK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"IQ_MINORITY_INTEREST_TOTAL", $C114)</t>
        </r>
      </text>
    </comment>
    <comment ref="DL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"IQ_EQUITY_METHOD", $C114)</t>
        </r>
      </text>
    </comment>
    <comment ref="DM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"IQ_RAW_INV", $C114)</t>
        </r>
      </text>
    </comment>
    <comment ref="DN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"IQ_WIP_INV", $C114)</t>
        </r>
      </text>
    </comment>
    <comment ref="DO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"IQ_FINISHED_INV", $C114)</t>
        </r>
      </text>
    </comment>
    <comment ref="DP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"IQ_LAND", $C114)</t>
        </r>
      </text>
    </comment>
    <comment ref="DQ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"IQ_BUILDINGS", $C114)</t>
        </r>
      </text>
    </comment>
    <comment ref="DR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"IQ_MACHINERY", $C114)</t>
        </r>
      </text>
    </comment>
    <comment ref="DS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"IQ_CIP", $C114)</t>
        </r>
      </text>
    </comment>
    <comment ref="DT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"IQ_FULL_TIME", $C114)</t>
        </r>
      </text>
    </comment>
    <comment ref="DU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"IQ_PART_TIME", $C114)</t>
        </r>
      </text>
    </comment>
    <comment ref="DW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"IQ_NI_CF", $C114)</t>
        </r>
      </text>
    </comment>
    <comment ref="DX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"IQ_DA_SUPPL_CF", $C114)</t>
        </r>
      </text>
    </comment>
    <comment ref="DY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"IQ_GW_INTAN_AMORT_CF", $C114)</t>
        </r>
      </text>
    </comment>
    <comment ref="DZ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"IQ_DA_CF", $C114)</t>
        </r>
      </text>
    </comment>
    <comment ref="EA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"IQ_MINORITY_INTEREST_CF", $C114)</t>
        </r>
      </text>
    </comment>
    <comment ref="EB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"IQ_GAIN_ASSETS_CF", $C114)</t>
        </r>
      </text>
    </comment>
    <comment ref="EC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"IQ_GAIN_INVEST_CF", $C114)</t>
        </r>
      </text>
    </comment>
    <comment ref="ED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"IQ_ASSET_WRITEDOWN_CF", $C114)</t>
        </r>
      </text>
    </comment>
    <comment ref="EE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"IQ_INC_EQUITY_CF", $C114)</t>
        </r>
      </text>
    </comment>
    <comment ref="EF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"IQ_PROV_BAD_DEBTS_CF", $C114)</t>
        </r>
      </text>
    </comment>
    <comment ref="EG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"IQ_OTHER_OPER_ACT", $C114)</t>
        </r>
      </text>
    </comment>
    <comment ref="EH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"IQ_CHANGE_AR", $C114)</t>
        </r>
      </text>
    </comment>
    <comment ref="EI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"IQ_CHANGE_INVENTORY", $C114)</t>
        </r>
      </text>
    </comment>
    <comment ref="EJ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"IQ_CHANGE_AP", $C114)</t>
        </r>
      </text>
    </comment>
    <comment ref="EK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"IQ_CHANGE_OTHER_NET_OPER_ASSETS", $C114)</t>
        </r>
      </text>
    </comment>
    <comment ref="EL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"IQ_CASH_OPER", $C114)</t>
        </r>
      </text>
    </comment>
    <comment ref="EM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"IQ_CAPEX", $C114)</t>
        </r>
      </text>
    </comment>
    <comment ref="EN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"IQ_SALE_PPE_CF", $C114)</t>
        </r>
      </text>
    </comment>
    <comment ref="EO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"IQ_CASH_ACQUIRE_CF", $C114)</t>
        </r>
      </text>
    </comment>
    <comment ref="EP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"IQ_DIVEST_CF", $C114)</t>
        </r>
      </text>
    </comment>
    <comment ref="EQ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"IQ_SALE_INTAN_CF", $C114)</t>
        </r>
      </text>
    </comment>
    <comment ref="ER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"IQ_INVEST_SECURITY_CF", $C114)</t>
        </r>
      </text>
    </comment>
    <comment ref="ES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"IQ_INVEST_LOANS_CF", $C114)</t>
        </r>
      </text>
    </comment>
    <comment ref="ET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"IQ_OTHER_INVEST_ACT_SUPPL", $C114)</t>
        </r>
      </text>
    </comment>
    <comment ref="EU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"IQ_CASH_INVEST", $C114)</t>
        </r>
      </text>
    </comment>
    <comment ref="EV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"IQ_ST_DEBT_ISSUED", $C114)</t>
        </r>
      </text>
    </comment>
    <comment ref="EW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"IQ_LT_DEBT_ISSUED", $C114)</t>
        </r>
      </text>
    </comment>
    <comment ref="EX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"IQ_TOTAL_DEBT_ISSUED", $C114)</t>
        </r>
      </text>
    </comment>
    <comment ref="EY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"IQ_ST_DEBT_REPAID", $C114)</t>
        </r>
      </text>
    </comment>
    <comment ref="EZ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"IQ_LT_DEBT_REPAID", $C114)</t>
        </r>
      </text>
    </comment>
    <comment ref="FA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"IQ_TOTAL_DEBT_REPAID", $C114)</t>
        </r>
      </text>
    </comment>
    <comment ref="FB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"IQ_COMMON_ISSUED", $C114)</t>
        </r>
      </text>
    </comment>
    <comment ref="FC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"IQ_COMMON_REP", $C114)</t>
        </r>
      </text>
    </comment>
    <comment ref="FD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"IQ_COMMON_DIV_CF", $C114)</t>
        </r>
      </text>
    </comment>
    <comment ref="FE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"IQ_COMMON_PREF_DIV_CF", $C114)</t>
        </r>
      </text>
    </comment>
    <comment ref="FF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"IQ_TOTAL_DIV_PAID_CF", $C114)</t>
        </r>
      </text>
    </comment>
    <comment ref="FG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"IQ_SPECIAL_DIV_CF", $C114)</t>
        </r>
      </text>
    </comment>
    <comment ref="FH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"IQ_OTHER_FINANCE_ACT_SUPPL", $C114)</t>
        </r>
      </text>
    </comment>
    <comment ref="FI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"IQ_CASH_FINAN", $C114)</t>
        </r>
      </text>
    </comment>
    <comment ref="FJ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"IQ_FX", $C114)</t>
        </r>
      </text>
    </comment>
    <comment ref="FK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"IQ_NET_CHANGE", $C114)</t>
        </r>
      </text>
    </comment>
    <comment ref="FM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"IQ_CASH_INTEREST", $C114)</t>
        </r>
      </text>
    </comment>
    <comment ref="FN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"IQ_CASH_TAXES", $C114)</t>
        </r>
      </text>
    </comment>
    <comment ref="FO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"IQ_LEVERED_FCF", $C114)</t>
        </r>
      </text>
    </comment>
    <comment ref="FP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"IQ_UNLEVERED_FCF", $C114)</t>
        </r>
      </text>
    </comment>
    <comment ref="FQ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"IQ_CHANGE_NET_WORKING_CAPITAL", $C114)</t>
        </r>
      </text>
    </comment>
    <comment ref="FR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"IQ_NET_DEBT_ISSUED", $C114)</t>
        </r>
      </text>
    </comment>
    <comment ref="FS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"IQ_FILING_CURRENCY", $C114)</t>
        </r>
      </text>
    </comment>
    <comment ref="FT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"IQ_PERIODDATE_IS", $C114)</t>
        </r>
      </text>
    </comment>
    <comment ref="FU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"IQ_PERIODLENGTH_IS", $C114)</t>
        </r>
      </text>
    </comment>
    <comment ref="FV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"IQ_MARKETCAP", $FT114)</t>
        </r>
      </text>
    </comment>
    <comment ref="FW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"IQ_CUSTOM_BETA", $FT114)</t>
        </r>
      </text>
    </comment>
    <comment ref="FX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"IQ_BETA_5YR", $FT114)</t>
        </r>
      </text>
    </comment>
    <comment ref="FY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"IQ_BETA_2YR", $FT114)</t>
        </r>
      </text>
    </comment>
    <comment ref="FZ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"IQ_BETA_1YR", $FT114)</t>
        </r>
      </text>
    </comment>
    <comment ref="GC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=CIQ(B114, "IQ_CUSTOM_BETA", "-104W", FT114, , "^TOPIX", "JPY", "H")</t>
        </r>
      </text>
    </comment>
    <comment ref="GD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=CIQ(B114, "IQ_CUSTOM_BETA", "-104W", FT114, , "^N225", "JPY", "H")</t>
        </r>
      </text>
    </comment>
    <comment ref="E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"IQ_REV", $C115)</t>
        </r>
      </text>
    </comment>
    <comment ref="F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"IQ_OTHER_REV", $C115)</t>
        </r>
      </text>
    </comment>
    <comment ref="G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"IQ_TOTAL_REV", $C115)</t>
        </r>
      </text>
    </comment>
    <comment ref="H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"IQ_COGS", $C115)</t>
        </r>
      </text>
    </comment>
    <comment ref="I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"IQ_GP", $C115)</t>
        </r>
      </text>
    </comment>
    <comment ref="J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"IQ_SGA_SUPPL", $C115)</t>
        </r>
      </text>
    </comment>
    <comment ref="K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"IQ_PROV_BAD_DEBTS", $C115)</t>
        </r>
      </text>
    </comment>
    <comment ref="L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"IQ_RD_EXP", $C115)</t>
        </r>
      </text>
    </comment>
    <comment ref="M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"IQ_DA_SUPPL", $C115)</t>
        </r>
      </text>
    </comment>
    <comment ref="N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"IQ_GW_INTAN_AMORT", $C115)</t>
        </r>
      </text>
    </comment>
    <comment ref="O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"IQ_OTHER_OPER", $C115)</t>
        </r>
      </text>
    </comment>
    <comment ref="P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"IQ_TOTAL_OTHER_OPER", $C115)</t>
        </r>
      </text>
    </comment>
    <comment ref="Q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"IQ_OPER_INC", $C115)</t>
        </r>
      </text>
    </comment>
    <comment ref="R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"IQ_INTEREST_EXP", $C115)</t>
        </r>
      </text>
    </comment>
    <comment ref="S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"IQ_INTEREST_INVEST_INC", $C115)</t>
        </r>
      </text>
    </comment>
    <comment ref="T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"IQ_NET_INTEREST_EXP", $C115)</t>
        </r>
      </text>
    </comment>
    <comment ref="U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"IQ_INC_EQUITY", $C115)</t>
        </r>
      </text>
    </comment>
    <comment ref="V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"IQ_CURRENCY_GAIN", $C115)</t>
        </r>
      </text>
    </comment>
    <comment ref="W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"IQ_OTHER_NON_OPER_EXP_SUPPL", $C115)</t>
        </r>
      </text>
    </comment>
    <comment ref="X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"IQ_EBT_EXCL", $C115)</t>
        </r>
      </text>
    </comment>
    <comment ref="Y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"IQ_IMPAIRMENT_GW", $C115)</t>
        </r>
      </text>
    </comment>
    <comment ref="Z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"IQ_GAIN_INVEST", $C115)</t>
        </r>
      </text>
    </comment>
    <comment ref="AA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"IQ_GAIN_ASSETS", $C115)</t>
        </r>
      </text>
    </comment>
    <comment ref="AB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"IQ_ASSET_WRITEDOWN", $C115)</t>
        </r>
      </text>
    </comment>
    <comment ref="AC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"IQ_OTHER_UNUSUAL_SUPPL", $C115)</t>
        </r>
      </text>
    </comment>
    <comment ref="AD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"IQ_EBT", $C115)</t>
        </r>
      </text>
    </comment>
    <comment ref="AE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"IQ_INC_TAX", $C115)</t>
        </r>
      </text>
    </comment>
    <comment ref="AF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"IQ_EARNING_CO", $C115)</t>
        </r>
      </text>
    </comment>
    <comment ref="AG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"IQ_DO", $C115)</t>
        </r>
      </text>
    </comment>
    <comment ref="AH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"IQ_EXTRA_ACC_ITEMS", $C115)</t>
        </r>
      </text>
    </comment>
    <comment ref="AI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"IQ_NI_COMPANY", $C115)</t>
        </r>
      </text>
    </comment>
    <comment ref="AJ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"IQ_MINORITY_INTEREST_IS", $C115)</t>
        </r>
      </text>
    </comment>
    <comment ref="AK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"IQ_NI", $C115)</t>
        </r>
      </text>
    </comment>
    <comment ref="AL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"IQ_PREF_DIV_OTHER", $C115)</t>
        </r>
      </text>
    </comment>
    <comment ref="AN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"IQ_BASIC_EPS_INCL", $C115)</t>
        </r>
      </text>
    </comment>
    <comment ref="AO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"IQ_BASIC_EPS_EXCL", $C115)</t>
        </r>
      </text>
    </comment>
    <comment ref="AP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"IQ_BASIC_WEIGHT", $C115)</t>
        </r>
      </text>
    </comment>
    <comment ref="AQ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"IQ_DILUT_EPS_INCL", $C115)</t>
        </r>
      </text>
    </comment>
    <comment ref="AR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"IQ_DILUT_EPS_EXCL", $C115)</t>
        </r>
      </text>
    </comment>
    <comment ref="AS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"IQ_DILUT_WEIGHT", $C115)</t>
        </r>
      </text>
    </comment>
    <comment ref="AT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"IQ_DIV_SHARE", $C115)</t>
        </r>
      </text>
    </comment>
    <comment ref="AU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=-CIQ($B115, "IQ_TOTAL_DIV_PAID_CF", $C115)/CIQ($B115, "IQ_NI", $C115)</t>
        </r>
      </text>
    </comment>
    <comment ref="AW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"IQ_EBITDA", $C115)</t>
        </r>
      </text>
    </comment>
    <comment ref="AX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"IQ_EBITA", $C115)</t>
        </r>
      </text>
    </comment>
    <comment ref="AY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"IQ_EBIT", $C115)</t>
        </r>
      </text>
    </comment>
    <comment ref="AZ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"IQ_EFFECT_TAX_RATE", $C115)/100</t>
        </r>
      </text>
    </comment>
    <comment ref="BA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"IQ_PERIODDATE_IS", $C115)</t>
        </r>
      </text>
    </comment>
    <comment ref="BC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"IQ_ADVERTISING", $C115)</t>
        </r>
      </text>
    </comment>
    <comment ref="BD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"IQ_SALES_MARKETING", $C115)</t>
        </r>
      </text>
    </comment>
    <comment ref="BE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"IQ_GA_EXP", $C115)</t>
        </r>
      </text>
    </comment>
    <comment ref="BF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"IQ_RD_EXP_FN", $C115)</t>
        </r>
      </text>
    </comment>
    <comment ref="BG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"IQ_NET_RENTAL_EXP", $C115)</t>
        </r>
      </text>
    </comment>
    <comment ref="BH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"IQ_IMPUT_OPER_LEASE_INT_EXP", $C115)</t>
        </r>
      </text>
    </comment>
    <comment ref="BI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"IQ_IMPUT_OPER_LEASE_DEPR", $C115)</t>
        </r>
      </text>
    </comment>
    <comment ref="BL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"IQ_CASH_EQUIV", $C115)</t>
        </r>
      </text>
    </comment>
    <comment ref="BM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"IQ_ST_INVEST", $C115)</t>
        </r>
      </text>
    </comment>
    <comment ref="BN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"IQ_CASH_ST_INVEST", $C115)</t>
        </r>
      </text>
    </comment>
    <comment ref="BO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"IQ_AR", $C115)</t>
        </r>
      </text>
    </comment>
    <comment ref="BP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"IQ_TOTAL_RECEIV", $C115)</t>
        </r>
      </text>
    </comment>
    <comment ref="BQ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"IQ_INVENTORY", $C115)</t>
        </r>
      </text>
    </comment>
    <comment ref="BR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"IQ_DEF_TAX_ASSETS_CURRENT", $C115)</t>
        </r>
      </text>
    </comment>
    <comment ref="BS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"IQ_OTHER_CA_SUPPL", $C115)</t>
        </r>
      </text>
    </comment>
    <comment ref="BT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"IQ_TOTAL_CA", $C115)</t>
        </r>
      </text>
    </comment>
    <comment ref="BU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"IQ_GPPE", $C115)</t>
        </r>
      </text>
    </comment>
    <comment ref="BV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"IQ_AD", $C115)</t>
        </r>
      </text>
    </comment>
    <comment ref="BW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"IQ_NPPE", $C115)</t>
        </r>
      </text>
    </comment>
    <comment ref="BX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"IQ_LT_INVEST", $C115)</t>
        </r>
      </text>
    </comment>
    <comment ref="BY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"IQ_GW", $C115)</t>
        </r>
      </text>
    </comment>
    <comment ref="BZ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"IQ_OTHER_INTAN", $C115)</t>
        </r>
      </text>
    </comment>
    <comment ref="CA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"IQ_LOANS_RECEIV_LT", $C115)</t>
        </r>
      </text>
    </comment>
    <comment ref="CB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"IQ_DEF_TAX_ASSETS_LT", $C115)</t>
        </r>
      </text>
    </comment>
    <comment ref="CC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"IQ_OTHER_LT_ASSETS", $C115)</t>
        </r>
      </text>
    </comment>
    <comment ref="CD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"IQ_TOTAL_ASSETS", $C115)</t>
        </r>
      </text>
    </comment>
    <comment ref="CF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"IQ_AP", $C115)</t>
        </r>
      </text>
    </comment>
    <comment ref="CG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"IQ_AE", $C115)</t>
        </r>
      </text>
    </comment>
    <comment ref="CH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"IQ_ST_DEBT", $C115)</t>
        </r>
      </text>
    </comment>
    <comment ref="CI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"IQ_CURRENT_PORT_DEBT", $C115)</t>
        </r>
      </text>
    </comment>
    <comment ref="CJ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"IQ_CURRENT_PORT_LEASES", $C115)</t>
        </r>
      </text>
    </comment>
    <comment ref="CK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"IQ_INC_TAX_PAY_CURRENT", $C115)</t>
        </r>
      </text>
    </comment>
    <comment ref="CL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"IQ_OTHER_CL_SUPPL", $C115)</t>
        </r>
      </text>
    </comment>
    <comment ref="CM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"IQ_TOTAL_CL", $C115)</t>
        </r>
      </text>
    </comment>
    <comment ref="CN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"IQ_LT_DEBT", $C115)</t>
        </r>
      </text>
    </comment>
    <comment ref="CO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"IQ_CAPITAL_LEASES", $C115)</t>
        </r>
      </text>
    </comment>
    <comment ref="CP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"IQ_PENSION", $C115)</t>
        </r>
      </text>
    </comment>
    <comment ref="CQ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"IQ_DEF_TAX_LIAB_LT", $C115)</t>
        </r>
      </text>
    </comment>
    <comment ref="CR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"IQ_OTHER_LIAB_LT", $C115)</t>
        </r>
      </text>
    </comment>
    <comment ref="CS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"IQ_TOTAL_LIAB", $C115)</t>
        </r>
      </text>
    </comment>
    <comment ref="CT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"IQ_COMMON", $C115)</t>
        </r>
      </text>
    </comment>
    <comment ref="CU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"IQ_APIC", $C115)</t>
        </r>
      </text>
    </comment>
    <comment ref="CV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"IQ_RE", $C115)</t>
        </r>
      </text>
    </comment>
    <comment ref="CW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"IQ_TREASURY", $C115)</t>
        </r>
      </text>
    </comment>
    <comment ref="CX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"IQ_OTHER_EQUITY", $C115)</t>
        </r>
      </text>
    </comment>
    <comment ref="CY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"IQ_TOTAL_COMMON_EQUITY", $C115)</t>
        </r>
      </text>
    </comment>
    <comment ref="CZ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"IQ_MINORITY_INTEREST", $C115)</t>
        </r>
      </text>
    </comment>
    <comment ref="DA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"IQ_TOTAL_EQUITY", $C115)</t>
        </r>
      </text>
    </comment>
    <comment ref="DB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"IQ_TOTAL_LIAB_EQUITY", $C115)</t>
        </r>
      </text>
    </comment>
    <comment ref="DD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"IQ_TOTAL_OUTSTANDING_FILING_DATE", $C115)</t>
        </r>
      </text>
    </comment>
    <comment ref="DE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"IQ_TOTAL_OUTSTANDING_BS_DATE", $C115)</t>
        </r>
      </text>
    </comment>
    <comment ref="DF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"IQ_BV_SHARE", $C115)</t>
        </r>
      </text>
    </comment>
    <comment ref="DG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"IQ_TOTAL_DEBT", $C115)</t>
        </r>
      </text>
    </comment>
    <comment ref="DH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"IQ_NET_DEBT", $C115)</t>
        </r>
      </text>
    </comment>
    <comment ref="DI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"IQ_DEBT_EQUIV_NET_PBO", $C115)</t>
        </r>
      </text>
    </comment>
    <comment ref="DJ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"IQ_DEBT_EQUIV_OPER_LEASE", $C115)</t>
        </r>
      </text>
    </comment>
    <comment ref="DK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"IQ_MINORITY_INTEREST_TOTAL", $C115)</t>
        </r>
      </text>
    </comment>
    <comment ref="DL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"IQ_EQUITY_METHOD", $C115)</t>
        </r>
      </text>
    </comment>
    <comment ref="DM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"IQ_RAW_INV", $C115)</t>
        </r>
      </text>
    </comment>
    <comment ref="DN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"IQ_WIP_INV", $C115)</t>
        </r>
      </text>
    </comment>
    <comment ref="DO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"IQ_FINISHED_INV", $C115)</t>
        </r>
      </text>
    </comment>
    <comment ref="DP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"IQ_LAND", $C115)</t>
        </r>
      </text>
    </comment>
    <comment ref="DQ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"IQ_BUILDINGS", $C115)</t>
        </r>
      </text>
    </comment>
    <comment ref="DR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"IQ_MACHINERY", $C115)</t>
        </r>
      </text>
    </comment>
    <comment ref="DS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"IQ_CIP", $C115)</t>
        </r>
      </text>
    </comment>
    <comment ref="DT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"IQ_FULL_TIME", $C115)</t>
        </r>
      </text>
    </comment>
    <comment ref="DU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"IQ_PART_TIME", $C115)</t>
        </r>
      </text>
    </comment>
    <comment ref="DW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"IQ_NI_CF", $C115)</t>
        </r>
      </text>
    </comment>
    <comment ref="DX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"IQ_DA_SUPPL_CF", $C115)</t>
        </r>
      </text>
    </comment>
    <comment ref="DY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"IQ_GW_INTAN_AMORT_CF", $C115)</t>
        </r>
      </text>
    </comment>
    <comment ref="DZ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"IQ_DA_CF", $C115)</t>
        </r>
      </text>
    </comment>
    <comment ref="EA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"IQ_MINORITY_INTEREST_CF", $C115)</t>
        </r>
      </text>
    </comment>
    <comment ref="EB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"IQ_GAIN_ASSETS_CF", $C115)</t>
        </r>
      </text>
    </comment>
    <comment ref="EC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"IQ_GAIN_INVEST_CF", $C115)</t>
        </r>
      </text>
    </comment>
    <comment ref="ED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"IQ_ASSET_WRITEDOWN_CF", $C115)</t>
        </r>
      </text>
    </comment>
    <comment ref="EE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"IQ_INC_EQUITY_CF", $C115)</t>
        </r>
      </text>
    </comment>
    <comment ref="EF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"IQ_PROV_BAD_DEBTS_CF", $C115)</t>
        </r>
      </text>
    </comment>
    <comment ref="EG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"IQ_OTHER_OPER_ACT", $C115)</t>
        </r>
      </text>
    </comment>
    <comment ref="EH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"IQ_CHANGE_AR", $C115)</t>
        </r>
      </text>
    </comment>
    <comment ref="EI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"IQ_CHANGE_INVENTORY", $C115)</t>
        </r>
      </text>
    </comment>
    <comment ref="EJ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"IQ_CHANGE_AP", $C115)</t>
        </r>
      </text>
    </comment>
    <comment ref="EK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"IQ_CHANGE_OTHER_NET_OPER_ASSETS", $C115)</t>
        </r>
      </text>
    </comment>
    <comment ref="EL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"IQ_CASH_OPER", $C115)</t>
        </r>
      </text>
    </comment>
    <comment ref="EM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"IQ_CAPEX", $C115)</t>
        </r>
      </text>
    </comment>
    <comment ref="EN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"IQ_SALE_PPE_CF", $C115)</t>
        </r>
      </text>
    </comment>
    <comment ref="EO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"IQ_CASH_ACQUIRE_CF", $C115)</t>
        </r>
      </text>
    </comment>
    <comment ref="EP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"IQ_DIVEST_CF", $C115)</t>
        </r>
      </text>
    </comment>
    <comment ref="EQ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"IQ_SALE_INTAN_CF", $C115)</t>
        </r>
      </text>
    </comment>
    <comment ref="ER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"IQ_INVEST_SECURITY_CF", $C115)</t>
        </r>
      </text>
    </comment>
    <comment ref="ES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"IQ_INVEST_LOANS_CF", $C115)</t>
        </r>
      </text>
    </comment>
    <comment ref="ET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"IQ_OTHER_INVEST_ACT_SUPPL", $C115)</t>
        </r>
      </text>
    </comment>
    <comment ref="EU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"IQ_CASH_INVEST", $C115)</t>
        </r>
      </text>
    </comment>
    <comment ref="EV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"IQ_ST_DEBT_ISSUED", $C115)</t>
        </r>
      </text>
    </comment>
    <comment ref="EW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"IQ_LT_DEBT_ISSUED", $C115)</t>
        </r>
      </text>
    </comment>
    <comment ref="EX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"IQ_TOTAL_DEBT_ISSUED", $C115)</t>
        </r>
      </text>
    </comment>
    <comment ref="EY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"IQ_ST_DEBT_REPAID", $C115)</t>
        </r>
      </text>
    </comment>
    <comment ref="EZ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"IQ_LT_DEBT_REPAID", $C115)</t>
        </r>
      </text>
    </comment>
    <comment ref="FA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"IQ_TOTAL_DEBT_REPAID", $C115)</t>
        </r>
      </text>
    </comment>
    <comment ref="FB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"IQ_COMMON_ISSUED", $C115)</t>
        </r>
      </text>
    </comment>
    <comment ref="FC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"IQ_COMMON_REP", $C115)</t>
        </r>
      </text>
    </comment>
    <comment ref="FD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"IQ_COMMON_DIV_CF", $C115)</t>
        </r>
      </text>
    </comment>
    <comment ref="FE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"IQ_COMMON_PREF_DIV_CF", $C115)</t>
        </r>
      </text>
    </comment>
    <comment ref="FF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"IQ_TOTAL_DIV_PAID_CF", $C115)</t>
        </r>
      </text>
    </comment>
    <comment ref="FG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"IQ_SPECIAL_DIV_CF", $C115)</t>
        </r>
      </text>
    </comment>
    <comment ref="FH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"IQ_OTHER_FINANCE_ACT_SUPPL", $C115)</t>
        </r>
      </text>
    </comment>
    <comment ref="FI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"IQ_CASH_FINAN", $C115)</t>
        </r>
      </text>
    </comment>
    <comment ref="FJ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"IQ_FX", $C115)</t>
        </r>
      </text>
    </comment>
    <comment ref="FK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"IQ_NET_CHANGE", $C115)</t>
        </r>
      </text>
    </comment>
    <comment ref="FM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"IQ_CASH_INTEREST", $C115)</t>
        </r>
      </text>
    </comment>
    <comment ref="FN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"IQ_CASH_TAXES", $C115)</t>
        </r>
      </text>
    </comment>
    <comment ref="FO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"IQ_LEVERED_FCF", $C115)</t>
        </r>
      </text>
    </comment>
    <comment ref="FP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"IQ_UNLEVERED_FCF", $C115)</t>
        </r>
      </text>
    </comment>
    <comment ref="FQ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"IQ_CHANGE_NET_WORKING_CAPITAL", $C115)</t>
        </r>
      </text>
    </comment>
    <comment ref="FR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"IQ_NET_DEBT_ISSUED", $C115)</t>
        </r>
      </text>
    </comment>
    <comment ref="FS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"IQ_FILING_CURRENCY", $C115)</t>
        </r>
      </text>
    </comment>
    <comment ref="FT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"IQ_PERIODDATE_IS", $C115)</t>
        </r>
      </text>
    </comment>
    <comment ref="FU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"IQ_PERIODLENGTH_IS", $C115)</t>
        </r>
      </text>
    </comment>
    <comment ref="FV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"IQ_MARKETCAP", $FT115)</t>
        </r>
      </text>
    </comment>
    <comment ref="FW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"IQ_CUSTOM_BETA", $FT115)</t>
        </r>
      </text>
    </comment>
    <comment ref="FX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"IQ_BETA_5YR", $FT115)</t>
        </r>
      </text>
    </comment>
    <comment ref="FY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"IQ_BETA_2YR", $FT115)</t>
        </r>
      </text>
    </comment>
    <comment ref="FZ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"IQ_BETA_1YR", $FT115)</t>
        </r>
      </text>
    </comment>
    <comment ref="GC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=CIQ(B115, "IQ_CUSTOM_BETA", "-104W", FT115, , "^TOPIX", "JPY", "H")</t>
        </r>
      </text>
    </comment>
    <comment ref="GD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=CIQ(B115, "IQ_CUSTOM_BETA", "-104W", FT115, , "^N225", "JPY", "H")</t>
        </r>
      </text>
    </comment>
    <comment ref="E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"IQ_REV", $C116)</t>
        </r>
      </text>
    </comment>
    <comment ref="F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"IQ_OTHER_REV", $C116)</t>
        </r>
      </text>
    </comment>
    <comment ref="G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"IQ_TOTAL_REV", $C116)</t>
        </r>
      </text>
    </comment>
    <comment ref="H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"IQ_COGS", $C116)</t>
        </r>
      </text>
    </comment>
    <comment ref="I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"IQ_GP", $C116)</t>
        </r>
      </text>
    </comment>
    <comment ref="J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"IQ_SGA_SUPPL", $C116)</t>
        </r>
      </text>
    </comment>
    <comment ref="K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"IQ_PROV_BAD_DEBTS", $C116)</t>
        </r>
      </text>
    </comment>
    <comment ref="L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"IQ_RD_EXP", $C116)</t>
        </r>
      </text>
    </comment>
    <comment ref="M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"IQ_DA_SUPPL", $C116)</t>
        </r>
      </text>
    </comment>
    <comment ref="N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"IQ_GW_INTAN_AMORT", $C116)</t>
        </r>
      </text>
    </comment>
    <comment ref="O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"IQ_OTHER_OPER", $C116)</t>
        </r>
      </text>
    </comment>
    <comment ref="P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"IQ_TOTAL_OTHER_OPER", $C116)</t>
        </r>
      </text>
    </comment>
    <comment ref="Q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"IQ_OPER_INC", $C116)</t>
        </r>
      </text>
    </comment>
    <comment ref="R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"IQ_INTEREST_EXP", $C116)</t>
        </r>
      </text>
    </comment>
    <comment ref="S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"IQ_INTEREST_INVEST_INC", $C116)</t>
        </r>
      </text>
    </comment>
    <comment ref="T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"IQ_NET_INTEREST_EXP", $C116)</t>
        </r>
      </text>
    </comment>
    <comment ref="U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"IQ_INC_EQUITY", $C116)</t>
        </r>
      </text>
    </comment>
    <comment ref="V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"IQ_CURRENCY_GAIN", $C116)</t>
        </r>
      </text>
    </comment>
    <comment ref="W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"IQ_OTHER_NON_OPER_EXP_SUPPL", $C116)</t>
        </r>
      </text>
    </comment>
    <comment ref="X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"IQ_EBT_EXCL", $C116)</t>
        </r>
      </text>
    </comment>
    <comment ref="Y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"IQ_IMPAIRMENT_GW", $C116)</t>
        </r>
      </text>
    </comment>
    <comment ref="Z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"IQ_GAIN_INVEST", $C116)</t>
        </r>
      </text>
    </comment>
    <comment ref="AA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"IQ_GAIN_ASSETS", $C116)</t>
        </r>
      </text>
    </comment>
    <comment ref="AB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"IQ_ASSET_WRITEDOWN", $C116)</t>
        </r>
      </text>
    </comment>
    <comment ref="AC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"IQ_OTHER_UNUSUAL_SUPPL", $C116)</t>
        </r>
      </text>
    </comment>
    <comment ref="AD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"IQ_EBT", $C116)</t>
        </r>
      </text>
    </comment>
    <comment ref="AE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"IQ_INC_TAX", $C116)</t>
        </r>
      </text>
    </comment>
    <comment ref="AF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"IQ_EARNING_CO", $C116)</t>
        </r>
      </text>
    </comment>
    <comment ref="AG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"IQ_DO", $C116)</t>
        </r>
      </text>
    </comment>
    <comment ref="AH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"IQ_EXTRA_ACC_ITEMS", $C116)</t>
        </r>
      </text>
    </comment>
    <comment ref="AI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"IQ_NI_COMPANY", $C116)</t>
        </r>
      </text>
    </comment>
    <comment ref="AJ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"IQ_MINORITY_INTEREST_IS", $C116)</t>
        </r>
      </text>
    </comment>
    <comment ref="AK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"IQ_NI", $C116)</t>
        </r>
      </text>
    </comment>
    <comment ref="AL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"IQ_PREF_DIV_OTHER", $C116)</t>
        </r>
      </text>
    </comment>
    <comment ref="AN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"IQ_BASIC_EPS_INCL", $C116)</t>
        </r>
      </text>
    </comment>
    <comment ref="AO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"IQ_BASIC_EPS_EXCL", $C116)</t>
        </r>
      </text>
    </comment>
    <comment ref="AP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"IQ_BASIC_WEIGHT", $C116)</t>
        </r>
      </text>
    </comment>
    <comment ref="AQ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"IQ_DILUT_EPS_INCL", $C116)</t>
        </r>
      </text>
    </comment>
    <comment ref="AR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"IQ_DILUT_EPS_EXCL", $C116)</t>
        </r>
      </text>
    </comment>
    <comment ref="AS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"IQ_DILUT_WEIGHT", $C116)</t>
        </r>
      </text>
    </comment>
    <comment ref="AT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"IQ_DIV_SHARE", $C116)</t>
        </r>
      </text>
    </comment>
    <comment ref="AU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=-CIQ($B116, "IQ_TOTAL_DIV_PAID_CF", $C116)/CIQ($B116, "IQ_NI", $C116)</t>
        </r>
      </text>
    </comment>
    <comment ref="AW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"IQ_EBITDA", $C116)</t>
        </r>
      </text>
    </comment>
    <comment ref="AX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"IQ_EBITA", $C116)</t>
        </r>
      </text>
    </comment>
    <comment ref="AY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"IQ_EBIT", $C116)</t>
        </r>
      </text>
    </comment>
    <comment ref="AZ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"IQ_EFFECT_TAX_RATE", $C116)/100</t>
        </r>
      </text>
    </comment>
    <comment ref="BA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"IQ_PERIODDATE_IS", $C116)</t>
        </r>
      </text>
    </comment>
    <comment ref="BC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"IQ_ADVERTISING", $C116)</t>
        </r>
      </text>
    </comment>
    <comment ref="BD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"IQ_SALES_MARKETING", $C116)</t>
        </r>
      </text>
    </comment>
    <comment ref="BE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"IQ_GA_EXP", $C116)</t>
        </r>
      </text>
    </comment>
    <comment ref="BF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"IQ_RD_EXP_FN", $C116)</t>
        </r>
      </text>
    </comment>
    <comment ref="BG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"IQ_NET_RENTAL_EXP", $C116)</t>
        </r>
      </text>
    </comment>
    <comment ref="BH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"IQ_IMPUT_OPER_LEASE_INT_EXP", $C116)</t>
        </r>
      </text>
    </comment>
    <comment ref="BI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"IQ_IMPUT_OPER_LEASE_DEPR", $C116)</t>
        </r>
      </text>
    </comment>
    <comment ref="BL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"IQ_CASH_EQUIV", $C116)</t>
        </r>
      </text>
    </comment>
    <comment ref="BM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"IQ_ST_INVEST", $C116)</t>
        </r>
      </text>
    </comment>
    <comment ref="BN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"IQ_CASH_ST_INVEST", $C116)</t>
        </r>
      </text>
    </comment>
    <comment ref="BO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"IQ_AR", $C116)</t>
        </r>
      </text>
    </comment>
    <comment ref="BP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"IQ_TOTAL_RECEIV", $C116)</t>
        </r>
      </text>
    </comment>
    <comment ref="BQ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"IQ_INVENTORY", $C116)</t>
        </r>
      </text>
    </comment>
    <comment ref="BR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"IQ_DEF_TAX_ASSETS_CURRENT", $C116)</t>
        </r>
      </text>
    </comment>
    <comment ref="BS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"IQ_OTHER_CA_SUPPL", $C116)</t>
        </r>
      </text>
    </comment>
    <comment ref="BT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"IQ_TOTAL_CA", $C116)</t>
        </r>
      </text>
    </comment>
    <comment ref="BU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"IQ_GPPE", $C116)</t>
        </r>
      </text>
    </comment>
    <comment ref="BV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"IQ_AD", $C116)</t>
        </r>
      </text>
    </comment>
    <comment ref="BW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"IQ_NPPE", $C116)</t>
        </r>
      </text>
    </comment>
    <comment ref="BX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"IQ_LT_INVEST", $C116)</t>
        </r>
      </text>
    </comment>
    <comment ref="BY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"IQ_GW", $C116)</t>
        </r>
      </text>
    </comment>
    <comment ref="BZ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"IQ_OTHER_INTAN", $C116)</t>
        </r>
      </text>
    </comment>
    <comment ref="CA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"IQ_LOANS_RECEIV_LT", $C116)</t>
        </r>
      </text>
    </comment>
    <comment ref="CB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"IQ_DEF_TAX_ASSETS_LT", $C116)</t>
        </r>
      </text>
    </comment>
    <comment ref="CC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"IQ_OTHER_LT_ASSETS", $C116)</t>
        </r>
      </text>
    </comment>
    <comment ref="CD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"IQ_TOTAL_ASSETS", $C116)</t>
        </r>
      </text>
    </comment>
    <comment ref="CF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"IQ_AP", $C116)</t>
        </r>
      </text>
    </comment>
    <comment ref="CG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"IQ_AE", $C116)</t>
        </r>
      </text>
    </comment>
    <comment ref="CH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"IQ_ST_DEBT", $C116)</t>
        </r>
      </text>
    </comment>
    <comment ref="CI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"IQ_CURRENT_PORT_DEBT", $C116)</t>
        </r>
      </text>
    </comment>
    <comment ref="CJ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"IQ_CURRENT_PORT_LEASES", $C116)</t>
        </r>
      </text>
    </comment>
    <comment ref="CK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"IQ_INC_TAX_PAY_CURRENT", $C116)</t>
        </r>
      </text>
    </comment>
    <comment ref="CL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"IQ_OTHER_CL_SUPPL", $C116)</t>
        </r>
      </text>
    </comment>
    <comment ref="CM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"IQ_TOTAL_CL", $C116)</t>
        </r>
      </text>
    </comment>
    <comment ref="CN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"IQ_LT_DEBT", $C116)</t>
        </r>
      </text>
    </comment>
    <comment ref="CO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"IQ_CAPITAL_LEASES", $C116)</t>
        </r>
      </text>
    </comment>
    <comment ref="CP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"IQ_PENSION", $C116)</t>
        </r>
      </text>
    </comment>
    <comment ref="CQ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"IQ_DEF_TAX_LIAB_LT", $C116)</t>
        </r>
      </text>
    </comment>
    <comment ref="CR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"IQ_OTHER_LIAB_LT", $C116)</t>
        </r>
      </text>
    </comment>
    <comment ref="CS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"IQ_TOTAL_LIAB", $C116)</t>
        </r>
      </text>
    </comment>
    <comment ref="CT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"IQ_COMMON", $C116)</t>
        </r>
      </text>
    </comment>
    <comment ref="CU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"IQ_APIC", $C116)</t>
        </r>
      </text>
    </comment>
    <comment ref="CV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"IQ_RE", $C116)</t>
        </r>
      </text>
    </comment>
    <comment ref="CW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"IQ_TREASURY", $C116)</t>
        </r>
      </text>
    </comment>
    <comment ref="CX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"IQ_OTHER_EQUITY", $C116)</t>
        </r>
      </text>
    </comment>
    <comment ref="CY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"IQ_TOTAL_COMMON_EQUITY", $C116)</t>
        </r>
      </text>
    </comment>
    <comment ref="CZ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"IQ_MINORITY_INTEREST", $C116)</t>
        </r>
      </text>
    </comment>
    <comment ref="DA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"IQ_TOTAL_EQUITY", $C116)</t>
        </r>
      </text>
    </comment>
    <comment ref="DB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"IQ_TOTAL_LIAB_EQUITY", $C116)</t>
        </r>
      </text>
    </comment>
    <comment ref="DD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"IQ_TOTAL_OUTSTANDING_FILING_DATE", $C116)</t>
        </r>
      </text>
    </comment>
    <comment ref="DE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"IQ_TOTAL_OUTSTANDING_BS_DATE", $C116)</t>
        </r>
      </text>
    </comment>
    <comment ref="DF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"IQ_BV_SHARE", $C116)</t>
        </r>
      </text>
    </comment>
    <comment ref="DG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"IQ_TOTAL_DEBT", $C116)</t>
        </r>
      </text>
    </comment>
    <comment ref="DH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"IQ_NET_DEBT", $C116)</t>
        </r>
      </text>
    </comment>
    <comment ref="DI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"IQ_DEBT_EQUIV_NET_PBO", $C116)</t>
        </r>
      </text>
    </comment>
    <comment ref="DJ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"IQ_DEBT_EQUIV_OPER_LEASE", $C116)</t>
        </r>
      </text>
    </comment>
    <comment ref="DK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"IQ_MINORITY_INTEREST_TOTAL", $C116)</t>
        </r>
      </text>
    </comment>
    <comment ref="DL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"IQ_EQUITY_METHOD", $C116)</t>
        </r>
      </text>
    </comment>
    <comment ref="DM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"IQ_RAW_INV", $C116)</t>
        </r>
      </text>
    </comment>
    <comment ref="DN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"IQ_WIP_INV", $C116)</t>
        </r>
      </text>
    </comment>
    <comment ref="DO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"IQ_FINISHED_INV", $C116)</t>
        </r>
      </text>
    </comment>
    <comment ref="DP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"IQ_LAND", $C116)</t>
        </r>
      </text>
    </comment>
    <comment ref="DQ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"IQ_BUILDINGS", $C116)</t>
        </r>
      </text>
    </comment>
    <comment ref="DR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"IQ_MACHINERY", $C116)</t>
        </r>
      </text>
    </comment>
    <comment ref="DS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"IQ_CIP", $C116)</t>
        </r>
      </text>
    </comment>
    <comment ref="DT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"IQ_FULL_TIME", $C116)</t>
        </r>
      </text>
    </comment>
    <comment ref="DU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"IQ_PART_TIME", $C116)</t>
        </r>
      </text>
    </comment>
    <comment ref="DW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"IQ_NI_CF", $C116)</t>
        </r>
      </text>
    </comment>
    <comment ref="DX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"IQ_DA_SUPPL_CF", $C116)</t>
        </r>
      </text>
    </comment>
    <comment ref="DY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"IQ_GW_INTAN_AMORT_CF", $C116)</t>
        </r>
      </text>
    </comment>
    <comment ref="DZ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"IQ_DA_CF", $C116)</t>
        </r>
      </text>
    </comment>
    <comment ref="EA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"IQ_MINORITY_INTEREST_CF", $C116)</t>
        </r>
      </text>
    </comment>
    <comment ref="EB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"IQ_GAIN_ASSETS_CF", $C116)</t>
        </r>
      </text>
    </comment>
    <comment ref="EC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"IQ_GAIN_INVEST_CF", $C116)</t>
        </r>
      </text>
    </comment>
    <comment ref="ED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"IQ_ASSET_WRITEDOWN_CF", $C116)</t>
        </r>
      </text>
    </comment>
    <comment ref="EE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"IQ_INC_EQUITY_CF", $C116)</t>
        </r>
      </text>
    </comment>
    <comment ref="EF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"IQ_PROV_BAD_DEBTS_CF", $C116)</t>
        </r>
      </text>
    </comment>
    <comment ref="EG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"IQ_OTHER_OPER_ACT", $C116)</t>
        </r>
      </text>
    </comment>
    <comment ref="EH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"IQ_CHANGE_AR", $C116)</t>
        </r>
      </text>
    </comment>
    <comment ref="EI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"IQ_CHANGE_INVENTORY", $C116)</t>
        </r>
      </text>
    </comment>
    <comment ref="EJ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"IQ_CHANGE_AP", $C116)</t>
        </r>
      </text>
    </comment>
    <comment ref="EK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"IQ_CHANGE_OTHER_NET_OPER_ASSETS", $C116)</t>
        </r>
      </text>
    </comment>
    <comment ref="EL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"IQ_CASH_OPER", $C116)</t>
        </r>
      </text>
    </comment>
    <comment ref="EM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"IQ_CAPEX", $C116)</t>
        </r>
      </text>
    </comment>
    <comment ref="EN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"IQ_SALE_PPE_CF", $C116)</t>
        </r>
      </text>
    </comment>
    <comment ref="EO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"IQ_CASH_ACQUIRE_CF", $C116)</t>
        </r>
      </text>
    </comment>
    <comment ref="EP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"IQ_DIVEST_CF", $C116)</t>
        </r>
      </text>
    </comment>
    <comment ref="EQ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"IQ_SALE_INTAN_CF", $C116)</t>
        </r>
      </text>
    </comment>
    <comment ref="ER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"IQ_INVEST_SECURITY_CF", $C116)</t>
        </r>
      </text>
    </comment>
    <comment ref="ES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"IQ_INVEST_LOANS_CF", $C116)</t>
        </r>
      </text>
    </comment>
    <comment ref="ET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"IQ_OTHER_INVEST_ACT_SUPPL", $C116)</t>
        </r>
      </text>
    </comment>
    <comment ref="EU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"IQ_CASH_INVEST", $C116)</t>
        </r>
      </text>
    </comment>
    <comment ref="EV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"IQ_ST_DEBT_ISSUED", $C116)</t>
        </r>
      </text>
    </comment>
    <comment ref="EW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"IQ_LT_DEBT_ISSUED", $C116)</t>
        </r>
      </text>
    </comment>
    <comment ref="EX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"IQ_TOTAL_DEBT_ISSUED", $C116)</t>
        </r>
      </text>
    </comment>
    <comment ref="EY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"IQ_ST_DEBT_REPAID", $C116)</t>
        </r>
      </text>
    </comment>
    <comment ref="EZ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"IQ_LT_DEBT_REPAID", $C116)</t>
        </r>
      </text>
    </comment>
    <comment ref="FA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"IQ_TOTAL_DEBT_REPAID", $C116)</t>
        </r>
      </text>
    </comment>
    <comment ref="FB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"IQ_COMMON_ISSUED", $C116)</t>
        </r>
      </text>
    </comment>
    <comment ref="FC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"IQ_COMMON_REP", $C116)</t>
        </r>
      </text>
    </comment>
    <comment ref="FD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"IQ_COMMON_DIV_CF", $C116)</t>
        </r>
      </text>
    </comment>
    <comment ref="FE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"IQ_COMMON_PREF_DIV_CF", $C116)</t>
        </r>
      </text>
    </comment>
    <comment ref="FF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"IQ_TOTAL_DIV_PAID_CF", $C116)</t>
        </r>
      </text>
    </comment>
    <comment ref="FG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"IQ_SPECIAL_DIV_CF", $C116)</t>
        </r>
      </text>
    </comment>
    <comment ref="FH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"IQ_OTHER_FINANCE_ACT_SUPPL", $C116)</t>
        </r>
      </text>
    </comment>
    <comment ref="FI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"IQ_CASH_FINAN", $C116)</t>
        </r>
      </text>
    </comment>
    <comment ref="FJ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"IQ_FX", $C116)</t>
        </r>
      </text>
    </comment>
    <comment ref="FK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"IQ_NET_CHANGE", $C116)</t>
        </r>
      </text>
    </comment>
    <comment ref="FM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"IQ_CASH_INTEREST", $C116)</t>
        </r>
      </text>
    </comment>
    <comment ref="FN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"IQ_CASH_TAXES", $C116)</t>
        </r>
      </text>
    </comment>
    <comment ref="FO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"IQ_LEVERED_FCF", $C116)</t>
        </r>
      </text>
    </comment>
    <comment ref="FP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"IQ_UNLEVERED_FCF", $C116)</t>
        </r>
      </text>
    </comment>
    <comment ref="FQ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"IQ_CHANGE_NET_WORKING_CAPITAL", $C116)</t>
        </r>
      </text>
    </comment>
    <comment ref="FR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"IQ_NET_DEBT_ISSUED", $C116)</t>
        </r>
      </text>
    </comment>
    <comment ref="FS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"IQ_FILING_CURRENCY", $C116)</t>
        </r>
      </text>
    </comment>
    <comment ref="FT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"IQ_PERIODDATE_IS", $C116)</t>
        </r>
      </text>
    </comment>
    <comment ref="FU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"IQ_PERIODLENGTH_IS", $C116)</t>
        </r>
      </text>
    </comment>
    <comment ref="FV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"IQ_MARKETCAP", $FT116)</t>
        </r>
      </text>
    </comment>
    <comment ref="FW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"IQ_CUSTOM_BETA", $FT116)</t>
        </r>
      </text>
    </comment>
    <comment ref="FX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"IQ_BETA_5YR", $FT116)</t>
        </r>
      </text>
    </comment>
    <comment ref="FY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"IQ_BETA_2YR", $FT116)</t>
        </r>
      </text>
    </comment>
    <comment ref="FZ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"IQ_BETA_1YR", $FT116)</t>
        </r>
      </text>
    </comment>
    <comment ref="GC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=CIQ(B116, "IQ_CUSTOM_BETA", "-104W", FT116, , "^TOPIX", "JPY", "H")</t>
        </r>
      </text>
    </comment>
    <comment ref="GD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=CIQ(B116, "IQ_CUSTOM_BETA", "-104W", FT116, , "^N225", "JPY", "H")</t>
        </r>
      </text>
    </comment>
    <comment ref="E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"IQ_REV", $C117)</t>
        </r>
      </text>
    </comment>
    <comment ref="F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"IQ_OTHER_REV", $C117)</t>
        </r>
      </text>
    </comment>
    <comment ref="G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"IQ_TOTAL_REV", $C117)</t>
        </r>
      </text>
    </comment>
    <comment ref="H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"IQ_COGS", $C117)</t>
        </r>
      </text>
    </comment>
    <comment ref="I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"IQ_GP", $C117)</t>
        </r>
      </text>
    </comment>
    <comment ref="J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"IQ_SGA_SUPPL", $C117)</t>
        </r>
      </text>
    </comment>
    <comment ref="K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"IQ_PROV_BAD_DEBTS", $C117)</t>
        </r>
      </text>
    </comment>
    <comment ref="L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"IQ_RD_EXP", $C117)</t>
        </r>
      </text>
    </comment>
    <comment ref="M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"IQ_DA_SUPPL", $C117)</t>
        </r>
      </text>
    </comment>
    <comment ref="N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"IQ_GW_INTAN_AMORT", $C117)</t>
        </r>
      </text>
    </comment>
    <comment ref="O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"IQ_OTHER_OPER", $C117)</t>
        </r>
      </text>
    </comment>
    <comment ref="P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"IQ_TOTAL_OTHER_OPER", $C117)</t>
        </r>
      </text>
    </comment>
    <comment ref="Q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"IQ_OPER_INC", $C117)</t>
        </r>
      </text>
    </comment>
    <comment ref="R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"IQ_INTEREST_EXP", $C117)</t>
        </r>
      </text>
    </comment>
    <comment ref="S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"IQ_INTEREST_INVEST_INC", $C117)</t>
        </r>
      </text>
    </comment>
    <comment ref="T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"IQ_NET_INTEREST_EXP", $C117)</t>
        </r>
      </text>
    </comment>
    <comment ref="U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"IQ_INC_EQUITY", $C117)</t>
        </r>
      </text>
    </comment>
    <comment ref="V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"IQ_CURRENCY_GAIN", $C117)</t>
        </r>
      </text>
    </comment>
    <comment ref="W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"IQ_OTHER_NON_OPER_EXP_SUPPL", $C117)</t>
        </r>
      </text>
    </comment>
    <comment ref="X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"IQ_EBT_EXCL", $C117)</t>
        </r>
      </text>
    </comment>
    <comment ref="Y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"IQ_IMPAIRMENT_GW", $C117)</t>
        </r>
      </text>
    </comment>
    <comment ref="Z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"IQ_GAIN_INVEST", $C117)</t>
        </r>
      </text>
    </comment>
    <comment ref="AA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"IQ_GAIN_ASSETS", $C117)</t>
        </r>
      </text>
    </comment>
    <comment ref="AB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"IQ_ASSET_WRITEDOWN", $C117)</t>
        </r>
      </text>
    </comment>
    <comment ref="AC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"IQ_OTHER_UNUSUAL_SUPPL", $C117)</t>
        </r>
      </text>
    </comment>
    <comment ref="AD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"IQ_EBT", $C117)</t>
        </r>
      </text>
    </comment>
    <comment ref="AE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"IQ_INC_TAX", $C117)</t>
        </r>
      </text>
    </comment>
    <comment ref="AF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"IQ_EARNING_CO", $C117)</t>
        </r>
      </text>
    </comment>
    <comment ref="AG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"IQ_DO", $C117)</t>
        </r>
      </text>
    </comment>
    <comment ref="AH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"IQ_EXTRA_ACC_ITEMS", $C117)</t>
        </r>
      </text>
    </comment>
    <comment ref="AI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"IQ_NI_COMPANY", $C117)</t>
        </r>
      </text>
    </comment>
    <comment ref="AJ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"IQ_MINORITY_INTEREST_IS", $C117)</t>
        </r>
      </text>
    </comment>
    <comment ref="AK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"IQ_NI", $C117)</t>
        </r>
      </text>
    </comment>
    <comment ref="AL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"IQ_PREF_DIV_OTHER", $C117)</t>
        </r>
      </text>
    </comment>
    <comment ref="AN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"IQ_BASIC_EPS_INCL", $C117)</t>
        </r>
      </text>
    </comment>
    <comment ref="AO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"IQ_BASIC_EPS_EXCL", $C117)</t>
        </r>
      </text>
    </comment>
    <comment ref="AP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"IQ_BASIC_WEIGHT", $C117)</t>
        </r>
      </text>
    </comment>
    <comment ref="AQ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"IQ_DILUT_EPS_INCL", $C117)</t>
        </r>
      </text>
    </comment>
    <comment ref="AR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"IQ_DILUT_EPS_EXCL", $C117)</t>
        </r>
      </text>
    </comment>
    <comment ref="AS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"IQ_DILUT_WEIGHT", $C117)</t>
        </r>
      </text>
    </comment>
    <comment ref="AT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"IQ_DIV_SHARE", $C117)</t>
        </r>
      </text>
    </comment>
    <comment ref="AU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=-CIQ($B117, "IQ_TOTAL_DIV_PAID_CF", $C117)/CIQ($B117, "IQ_NI", $C117)</t>
        </r>
      </text>
    </comment>
    <comment ref="AW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"IQ_EBITDA", $C117)</t>
        </r>
      </text>
    </comment>
    <comment ref="AX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"IQ_EBITA", $C117)</t>
        </r>
      </text>
    </comment>
    <comment ref="AY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"IQ_EBIT", $C117)</t>
        </r>
      </text>
    </comment>
    <comment ref="AZ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"IQ_EFFECT_TAX_RATE", $C117)/100</t>
        </r>
      </text>
    </comment>
    <comment ref="BA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"IQ_PERIODDATE_IS", $C117)</t>
        </r>
      </text>
    </comment>
    <comment ref="BC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"IQ_ADVERTISING", $C117)</t>
        </r>
      </text>
    </comment>
    <comment ref="BD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"IQ_SALES_MARKETING", $C117)</t>
        </r>
      </text>
    </comment>
    <comment ref="BE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"IQ_GA_EXP", $C117)</t>
        </r>
      </text>
    </comment>
    <comment ref="BF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"IQ_RD_EXP_FN", $C117)</t>
        </r>
      </text>
    </comment>
    <comment ref="BG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"IQ_NET_RENTAL_EXP", $C117)</t>
        </r>
      </text>
    </comment>
    <comment ref="BH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"IQ_IMPUT_OPER_LEASE_INT_EXP", $C117)</t>
        </r>
      </text>
    </comment>
    <comment ref="BI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"IQ_IMPUT_OPER_LEASE_DEPR", $C117)</t>
        </r>
      </text>
    </comment>
    <comment ref="BL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"IQ_CASH_EQUIV", $C117)</t>
        </r>
      </text>
    </comment>
    <comment ref="BM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"IQ_ST_INVEST", $C117)</t>
        </r>
      </text>
    </comment>
    <comment ref="BN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"IQ_CASH_ST_INVEST", $C117)</t>
        </r>
      </text>
    </comment>
    <comment ref="BO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"IQ_AR", $C117)</t>
        </r>
      </text>
    </comment>
    <comment ref="BP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"IQ_TOTAL_RECEIV", $C117)</t>
        </r>
      </text>
    </comment>
    <comment ref="BQ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"IQ_INVENTORY", $C117)</t>
        </r>
      </text>
    </comment>
    <comment ref="BR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"IQ_DEF_TAX_ASSETS_CURRENT", $C117)</t>
        </r>
      </text>
    </comment>
    <comment ref="BS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"IQ_OTHER_CA_SUPPL", $C117)</t>
        </r>
      </text>
    </comment>
    <comment ref="BT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"IQ_TOTAL_CA", $C117)</t>
        </r>
      </text>
    </comment>
    <comment ref="BU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"IQ_GPPE", $C117)</t>
        </r>
      </text>
    </comment>
    <comment ref="BV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"IQ_AD", $C117)</t>
        </r>
      </text>
    </comment>
    <comment ref="BW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"IQ_NPPE", $C117)</t>
        </r>
      </text>
    </comment>
    <comment ref="BX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"IQ_LT_INVEST", $C117)</t>
        </r>
      </text>
    </comment>
    <comment ref="BY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"IQ_GW", $C117)</t>
        </r>
      </text>
    </comment>
    <comment ref="BZ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"IQ_OTHER_INTAN", $C117)</t>
        </r>
      </text>
    </comment>
    <comment ref="CA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"IQ_LOANS_RECEIV_LT", $C117)</t>
        </r>
      </text>
    </comment>
    <comment ref="CB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"IQ_DEF_TAX_ASSETS_LT", $C117)</t>
        </r>
      </text>
    </comment>
    <comment ref="CC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"IQ_OTHER_LT_ASSETS", $C117)</t>
        </r>
      </text>
    </comment>
    <comment ref="CD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"IQ_TOTAL_ASSETS", $C117)</t>
        </r>
      </text>
    </comment>
    <comment ref="CF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"IQ_AP", $C117)</t>
        </r>
      </text>
    </comment>
    <comment ref="CG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"IQ_AE", $C117)</t>
        </r>
      </text>
    </comment>
    <comment ref="CH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"IQ_ST_DEBT", $C117)</t>
        </r>
      </text>
    </comment>
    <comment ref="CI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"IQ_CURRENT_PORT_DEBT", $C117)</t>
        </r>
      </text>
    </comment>
    <comment ref="CJ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"IQ_CURRENT_PORT_LEASES", $C117)</t>
        </r>
      </text>
    </comment>
    <comment ref="CK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"IQ_INC_TAX_PAY_CURRENT", $C117)</t>
        </r>
      </text>
    </comment>
    <comment ref="CL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"IQ_OTHER_CL_SUPPL", $C117)</t>
        </r>
      </text>
    </comment>
    <comment ref="CM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"IQ_TOTAL_CL", $C117)</t>
        </r>
      </text>
    </comment>
    <comment ref="CN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"IQ_LT_DEBT", $C117)</t>
        </r>
      </text>
    </comment>
    <comment ref="CO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"IQ_CAPITAL_LEASES", $C117)</t>
        </r>
      </text>
    </comment>
    <comment ref="CP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"IQ_PENSION", $C117)</t>
        </r>
      </text>
    </comment>
    <comment ref="CQ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"IQ_DEF_TAX_LIAB_LT", $C117)</t>
        </r>
      </text>
    </comment>
    <comment ref="CR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"IQ_OTHER_LIAB_LT", $C117)</t>
        </r>
      </text>
    </comment>
    <comment ref="CS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"IQ_TOTAL_LIAB", $C117)</t>
        </r>
      </text>
    </comment>
    <comment ref="CT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"IQ_COMMON", $C117)</t>
        </r>
      </text>
    </comment>
    <comment ref="CU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"IQ_APIC", $C117)</t>
        </r>
      </text>
    </comment>
    <comment ref="CV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"IQ_RE", $C117)</t>
        </r>
      </text>
    </comment>
    <comment ref="CW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"IQ_TREASURY", $C117)</t>
        </r>
      </text>
    </comment>
    <comment ref="CX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"IQ_OTHER_EQUITY", $C117)</t>
        </r>
      </text>
    </comment>
    <comment ref="CY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"IQ_TOTAL_COMMON_EQUITY", $C117)</t>
        </r>
      </text>
    </comment>
    <comment ref="CZ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"IQ_MINORITY_INTEREST", $C117)</t>
        </r>
      </text>
    </comment>
    <comment ref="DA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"IQ_TOTAL_EQUITY", $C117)</t>
        </r>
      </text>
    </comment>
    <comment ref="DB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"IQ_TOTAL_LIAB_EQUITY", $C117)</t>
        </r>
      </text>
    </comment>
    <comment ref="DD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"IQ_TOTAL_OUTSTANDING_FILING_DATE", $C117)</t>
        </r>
      </text>
    </comment>
    <comment ref="DE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"IQ_TOTAL_OUTSTANDING_BS_DATE", $C117)</t>
        </r>
      </text>
    </comment>
    <comment ref="DF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"IQ_BV_SHARE", $C117)</t>
        </r>
      </text>
    </comment>
    <comment ref="DG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"IQ_TOTAL_DEBT", $C117)</t>
        </r>
      </text>
    </comment>
    <comment ref="DH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"IQ_NET_DEBT", $C117)</t>
        </r>
      </text>
    </comment>
    <comment ref="DI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"IQ_DEBT_EQUIV_NET_PBO", $C117)</t>
        </r>
      </text>
    </comment>
    <comment ref="DJ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"IQ_DEBT_EQUIV_OPER_LEASE", $C117)</t>
        </r>
      </text>
    </comment>
    <comment ref="DK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"IQ_MINORITY_INTEREST_TOTAL", $C117)</t>
        </r>
      </text>
    </comment>
    <comment ref="DL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"IQ_EQUITY_METHOD", $C117)</t>
        </r>
      </text>
    </comment>
    <comment ref="DM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"IQ_RAW_INV", $C117)</t>
        </r>
      </text>
    </comment>
    <comment ref="DN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"IQ_WIP_INV", $C117)</t>
        </r>
      </text>
    </comment>
    <comment ref="DO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"IQ_FINISHED_INV", $C117)</t>
        </r>
      </text>
    </comment>
    <comment ref="DP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"IQ_LAND", $C117)</t>
        </r>
      </text>
    </comment>
    <comment ref="DQ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"IQ_BUILDINGS", $C117)</t>
        </r>
      </text>
    </comment>
    <comment ref="DR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"IQ_MACHINERY", $C117)</t>
        </r>
      </text>
    </comment>
    <comment ref="DS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"IQ_CIP", $C117)</t>
        </r>
      </text>
    </comment>
    <comment ref="DT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"IQ_FULL_TIME", $C117)</t>
        </r>
      </text>
    </comment>
    <comment ref="DU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"IQ_PART_TIME", $C117)</t>
        </r>
      </text>
    </comment>
    <comment ref="DW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"IQ_NI_CF", $C117)</t>
        </r>
      </text>
    </comment>
    <comment ref="DX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"IQ_DA_SUPPL_CF", $C117)</t>
        </r>
      </text>
    </comment>
    <comment ref="DY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"IQ_GW_INTAN_AMORT_CF", $C117)</t>
        </r>
      </text>
    </comment>
    <comment ref="DZ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"IQ_DA_CF", $C117)</t>
        </r>
      </text>
    </comment>
    <comment ref="EA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"IQ_MINORITY_INTEREST_CF", $C117)</t>
        </r>
      </text>
    </comment>
    <comment ref="EB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"IQ_GAIN_ASSETS_CF", $C117)</t>
        </r>
      </text>
    </comment>
    <comment ref="EC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"IQ_GAIN_INVEST_CF", $C117)</t>
        </r>
      </text>
    </comment>
    <comment ref="ED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"IQ_ASSET_WRITEDOWN_CF", $C117)</t>
        </r>
      </text>
    </comment>
    <comment ref="EE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"IQ_INC_EQUITY_CF", $C117)</t>
        </r>
      </text>
    </comment>
    <comment ref="EF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"IQ_PROV_BAD_DEBTS_CF", $C117)</t>
        </r>
      </text>
    </comment>
    <comment ref="EG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"IQ_OTHER_OPER_ACT", $C117)</t>
        </r>
      </text>
    </comment>
    <comment ref="EH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"IQ_CHANGE_AR", $C117)</t>
        </r>
      </text>
    </comment>
    <comment ref="EI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"IQ_CHANGE_INVENTORY", $C117)</t>
        </r>
      </text>
    </comment>
    <comment ref="EJ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"IQ_CHANGE_AP", $C117)</t>
        </r>
      </text>
    </comment>
    <comment ref="EK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"IQ_CHANGE_OTHER_NET_OPER_ASSETS", $C117)</t>
        </r>
      </text>
    </comment>
    <comment ref="EL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"IQ_CASH_OPER", $C117)</t>
        </r>
      </text>
    </comment>
    <comment ref="EM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"IQ_CAPEX", $C117)</t>
        </r>
      </text>
    </comment>
    <comment ref="EN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"IQ_SALE_PPE_CF", $C117)</t>
        </r>
      </text>
    </comment>
    <comment ref="EO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"IQ_CASH_ACQUIRE_CF", $C117)</t>
        </r>
      </text>
    </comment>
    <comment ref="EP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"IQ_DIVEST_CF", $C117)</t>
        </r>
      </text>
    </comment>
    <comment ref="EQ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"IQ_SALE_INTAN_CF", $C117)</t>
        </r>
      </text>
    </comment>
    <comment ref="ER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"IQ_INVEST_SECURITY_CF", $C117)</t>
        </r>
      </text>
    </comment>
    <comment ref="ES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"IQ_INVEST_LOANS_CF", $C117)</t>
        </r>
      </text>
    </comment>
    <comment ref="ET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"IQ_OTHER_INVEST_ACT_SUPPL", $C117)</t>
        </r>
      </text>
    </comment>
    <comment ref="EU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"IQ_CASH_INVEST", $C117)</t>
        </r>
      </text>
    </comment>
    <comment ref="EV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"IQ_ST_DEBT_ISSUED", $C117)</t>
        </r>
      </text>
    </comment>
    <comment ref="EW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"IQ_LT_DEBT_ISSUED", $C117)</t>
        </r>
      </text>
    </comment>
    <comment ref="EX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"IQ_TOTAL_DEBT_ISSUED", $C117)</t>
        </r>
      </text>
    </comment>
    <comment ref="EY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"IQ_ST_DEBT_REPAID", $C117)</t>
        </r>
      </text>
    </comment>
    <comment ref="EZ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"IQ_LT_DEBT_REPAID", $C117)</t>
        </r>
      </text>
    </comment>
    <comment ref="FA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"IQ_TOTAL_DEBT_REPAID", $C117)</t>
        </r>
      </text>
    </comment>
    <comment ref="FB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"IQ_COMMON_ISSUED", $C117)</t>
        </r>
      </text>
    </comment>
    <comment ref="FC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"IQ_COMMON_REP", $C117)</t>
        </r>
      </text>
    </comment>
    <comment ref="FD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"IQ_COMMON_DIV_CF", $C117)</t>
        </r>
      </text>
    </comment>
    <comment ref="FE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"IQ_COMMON_PREF_DIV_CF", $C117)</t>
        </r>
      </text>
    </comment>
    <comment ref="FF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"IQ_TOTAL_DIV_PAID_CF", $C117)</t>
        </r>
      </text>
    </comment>
    <comment ref="FG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"IQ_SPECIAL_DIV_CF", $C117)</t>
        </r>
      </text>
    </comment>
    <comment ref="FH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"IQ_OTHER_FINANCE_ACT_SUPPL", $C117)</t>
        </r>
      </text>
    </comment>
    <comment ref="FI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"IQ_CASH_FINAN", $C117)</t>
        </r>
      </text>
    </comment>
    <comment ref="FJ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"IQ_FX", $C117)</t>
        </r>
      </text>
    </comment>
    <comment ref="FK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"IQ_NET_CHANGE", $C117)</t>
        </r>
      </text>
    </comment>
    <comment ref="FM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"IQ_CASH_INTEREST", $C117)</t>
        </r>
      </text>
    </comment>
    <comment ref="FN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"IQ_CASH_TAXES", $C117)</t>
        </r>
      </text>
    </comment>
    <comment ref="FO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"IQ_LEVERED_FCF", $C117)</t>
        </r>
      </text>
    </comment>
    <comment ref="FP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"IQ_UNLEVERED_FCF", $C117)</t>
        </r>
      </text>
    </comment>
    <comment ref="FQ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"IQ_CHANGE_NET_WORKING_CAPITAL", $C117)</t>
        </r>
      </text>
    </comment>
    <comment ref="FR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"IQ_NET_DEBT_ISSUED", $C117)</t>
        </r>
      </text>
    </comment>
    <comment ref="FS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"IQ_FILING_CURRENCY", $C117)</t>
        </r>
      </text>
    </comment>
    <comment ref="FT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"IQ_PERIODDATE_IS", $C117)</t>
        </r>
      </text>
    </comment>
    <comment ref="FU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"IQ_PERIODLENGTH_IS", $C117)</t>
        </r>
      </text>
    </comment>
    <comment ref="FV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"IQ_MARKETCAP", $FT117)</t>
        </r>
      </text>
    </comment>
    <comment ref="FW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"IQ_CUSTOM_BETA", $FT117)</t>
        </r>
      </text>
    </comment>
    <comment ref="FX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"IQ_BETA_5YR", $FT117)</t>
        </r>
      </text>
    </comment>
    <comment ref="FY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"IQ_BETA_2YR", $FT117)</t>
        </r>
      </text>
    </comment>
    <comment ref="FZ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"IQ_BETA_1YR", $FT117)</t>
        </r>
      </text>
    </comment>
    <comment ref="GC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=CIQ(B117, "IQ_CUSTOM_BETA", "-104W", FT117, , "^TOPIX", "JPY", "H")</t>
        </r>
      </text>
    </comment>
    <comment ref="GD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=CIQ(B117, "IQ_CUSTOM_BETA", "-104W", FT117, , "^N225", "JPY", "H")</t>
        </r>
      </text>
    </comment>
    <comment ref="E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"IQ_REV", $C118)</t>
        </r>
      </text>
    </comment>
    <comment ref="F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"IQ_OTHER_REV", $C118)</t>
        </r>
      </text>
    </comment>
    <comment ref="G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"IQ_TOTAL_REV", $C118)</t>
        </r>
      </text>
    </comment>
    <comment ref="H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"IQ_COGS", $C118)</t>
        </r>
      </text>
    </comment>
    <comment ref="I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"IQ_GP", $C118)</t>
        </r>
      </text>
    </comment>
    <comment ref="J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"IQ_SGA_SUPPL", $C118)</t>
        </r>
      </text>
    </comment>
    <comment ref="K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"IQ_PROV_BAD_DEBTS", $C118)</t>
        </r>
      </text>
    </comment>
    <comment ref="L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"IQ_RD_EXP", $C118)</t>
        </r>
      </text>
    </comment>
    <comment ref="M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"IQ_DA_SUPPL", $C118)</t>
        </r>
      </text>
    </comment>
    <comment ref="N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"IQ_GW_INTAN_AMORT", $C118)</t>
        </r>
      </text>
    </comment>
    <comment ref="O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"IQ_OTHER_OPER", $C118)</t>
        </r>
      </text>
    </comment>
    <comment ref="P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"IQ_TOTAL_OTHER_OPER", $C118)</t>
        </r>
      </text>
    </comment>
    <comment ref="Q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"IQ_OPER_INC", $C118)</t>
        </r>
      </text>
    </comment>
    <comment ref="R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"IQ_INTEREST_EXP", $C118)</t>
        </r>
      </text>
    </comment>
    <comment ref="S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"IQ_INTEREST_INVEST_INC", $C118)</t>
        </r>
      </text>
    </comment>
    <comment ref="T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"IQ_NET_INTEREST_EXP", $C118)</t>
        </r>
      </text>
    </comment>
    <comment ref="U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"IQ_INC_EQUITY", $C118)</t>
        </r>
      </text>
    </comment>
    <comment ref="V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"IQ_CURRENCY_GAIN", $C118)</t>
        </r>
      </text>
    </comment>
    <comment ref="W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"IQ_OTHER_NON_OPER_EXP_SUPPL", $C118)</t>
        </r>
      </text>
    </comment>
    <comment ref="X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"IQ_EBT_EXCL", $C118)</t>
        </r>
      </text>
    </comment>
    <comment ref="Y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"IQ_IMPAIRMENT_GW", $C118)</t>
        </r>
      </text>
    </comment>
    <comment ref="Z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"IQ_GAIN_INVEST", $C118)</t>
        </r>
      </text>
    </comment>
    <comment ref="AA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"IQ_GAIN_ASSETS", $C118)</t>
        </r>
      </text>
    </comment>
    <comment ref="AB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"IQ_ASSET_WRITEDOWN", $C118)</t>
        </r>
      </text>
    </comment>
    <comment ref="AC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"IQ_OTHER_UNUSUAL_SUPPL", $C118)</t>
        </r>
      </text>
    </comment>
    <comment ref="AD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"IQ_EBT", $C118)</t>
        </r>
      </text>
    </comment>
    <comment ref="AE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"IQ_INC_TAX", $C118)</t>
        </r>
      </text>
    </comment>
    <comment ref="AF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"IQ_EARNING_CO", $C118)</t>
        </r>
      </text>
    </comment>
    <comment ref="AG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"IQ_DO", $C118)</t>
        </r>
      </text>
    </comment>
    <comment ref="AH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"IQ_EXTRA_ACC_ITEMS", $C118)</t>
        </r>
      </text>
    </comment>
    <comment ref="AI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"IQ_NI_COMPANY", $C118)</t>
        </r>
      </text>
    </comment>
    <comment ref="AJ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"IQ_MINORITY_INTEREST_IS", $C118)</t>
        </r>
      </text>
    </comment>
    <comment ref="AK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"IQ_NI", $C118)</t>
        </r>
      </text>
    </comment>
    <comment ref="AL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"IQ_PREF_DIV_OTHER", $C118)</t>
        </r>
      </text>
    </comment>
    <comment ref="AN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"IQ_BASIC_EPS_INCL", $C118)</t>
        </r>
      </text>
    </comment>
    <comment ref="AO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"IQ_BASIC_EPS_EXCL", $C118)</t>
        </r>
      </text>
    </comment>
    <comment ref="AP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"IQ_BASIC_WEIGHT", $C118)</t>
        </r>
      </text>
    </comment>
    <comment ref="AQ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"IQ_DILUT_EPS_INCL", $C118)</t>
        </r>
      </text>
    </comment>
    <comment ref="AR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"IQ_DILUT_EPS_EXCL", $C118)</t>
        </r>
      </text>
    </comment>
    <comment ref="AS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"IQ_DILUT_WEIGHT", $C118)</t>
        </r>
      </text>
    </comment>
    <comment ref="AT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"IQ_DIV_SHARE", $C118)</t>
        </r>
      </text>
    </comment>
    <comment ref="AU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=-CIQ($B118, "IQ_TOTAL_DIV_PAID_CF", $C118)/CIQ($B118, "IQ_NI", $C118)</t>
        </r>
      </text>
    </comment>
    <comment ref="AW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"IQ_EBITDA", $C118)</t>
        </r>
      </text>
    </comment>
    <comment ref="AX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"IQ_EBITA", $C118)</t>
        </r>
      </text>
    </comment>
    <comment ref="AY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"IQ_EBIT", $C118)</t>
        </r>
      </text>
    </comment>
    <comment ref="AZ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"IQ_EFFECT_TAX_RATE", $C118)/100</t>
        </r>
      </text>
    </comment>
    <comment ref="BA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"IQ_PERIODDATE_IS", $C118)</t>
        </r>
      </text>
    </comment>
    <comment ref="BC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"IQ_ADVERTISING", $C118)</t>
        </r>
      </text>
    </comment>
    <comment ref="BD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"IQ_SALES_MARKETING", $C118)</t>
        </r>
      </text>
    </comment>
    <comment ref="BE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"IQ_GA_EXP", $C118)</t>
        </r>
      </text>
    </comment>
    <comment ref="BF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"IQ_RD_EXP_FN", $C118)</t>
        </r>
      </text>
    </comment>
    <comment ref="BG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"IQ_NET_RENTAL_EXP", $C118)</t>
        </r>
      </text>
    </comment>
    <comment ref="BH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"IQ_IMPUT_OPER_LEASE_INT_EXP", $C118)</t>
        </r>
      </text>
    </comment>
    <comment ref="BI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"IQ_IMPUT_OPER_LEASE_DEPR", $C118)</t>
        </r>
      </text>
    </comment>
    <comment ref="BL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"IQ_CASH_EQUIV", $C118)</t>
        </r>
      </text>
    </comment>
    <comment ref="BM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"IQ_ST_INVEST", $C118)</t>
        </r>
      </text>
    </comment>
    <comment ref="BN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"IQ_CASH_ST_INVEST", $C118)</t>
        </r>
      </text>
    </comment>
    <comment ref="BO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"IQ_AR", $C118)</t>
        </r>
      </text>
    </comment>
    <comment ref="BP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"IQ_TOTAL_RECEIV", $C118)</t>
        </r>
      </text>
    </comment>
    <comment ref="BQ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"IQ_INVENTORY", $C118)</t>
        </r>
      </text>
    </comment>
    <comment ref="BR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"IQ_DEF_TAX_ASSETS_CURRENT", $C118)</t>
        </r>
      </text>
    </comment>
    <comment ref="BS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"IQ_OTHER_CA_SUPPL", $C118)</t>
        </r>
      </text>
    </comment>
    <comment ref="BT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"IQ_TOTAL_CA", $C118)</t>
        </r>
      </text>
    </comment>
    <comment ref="BU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"IQ_GPPE", $C118)</t>
        </r>
      </text>
    </comment>
    <comment ref="BV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"IQ_AD", $C118)</t>
        </r>
      </text>
    </comment>
    <comment ref="BW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"IQ_NPPE", $C118)</t>
        </r>
      </text>
    </comment>
    <comment ref="BX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"IQ_LT_INVEST", $C118)</t>
        </r>
      </text>
    </comment>
    <comment ref="BY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"IQ_GW", $C118)</t>
        </r>
      </text>
    </comment>
    <comment ref="BZ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"IQ_OTHER_INTAN", $C118)</t>
        </r>
      </text>
    </comment>
    <comment ref="CA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"IQ_LOANS_RECEIV_LT", $C118)</t>
        </r>
      </text>
    </comment>
    <comment ref="CB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"IQ_DEF_TAX_ASSETS_LT", $C118)</t>
        </r>
      </text>
    </comment>
    <comment ref="CC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"IQ_OTHER_LT_ASSETS", $C118)</t>
        </r>
      </text>
    </comment>
    <comment ref="CD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"IQ_TOTAL_ASSETS", $C118)</t>
        </r>
      </text>
    </comment>
    <comment ref="CF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"IQ_AP", $C118)</t>
        </r>
      </text>
    </comment>
    <comment ref="CG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"IQ_AE", $C118)</t>
        </r>
      </text>
    </comment>
    <comment ref="CH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"IQ_ST_DEBT", $C118)</t>
        </r>
      </text>
    </comment>
    <comment ref="CI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"IQ_CURRENT_PORT_DEBT", $C118)</t>
        </r>
      </text>
    </comment>
    <comment ref="CJ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"IQ_CURRENT_PORT_LEASES", $C118)</t>
        </r>
      </text>
    </comment>
    <comment ref="CK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"IQ_INC_TAX_PAY_CURRENT", $C118)</t>
        </r>
      </text>
    </comment>
    <comment ref="CL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"IQ_OTHER_CL_SUPPL", $C118)</t>
        </r>
      </text>
    </comment>
    <comment ref="CM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"IQ_TOTAL_CL", $C118)</t>
        </r>
      </text>
    </comment>
    <comment ref="CN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"IQ_LT_DEBT", $C118)</t>
        </r>
      </text>
    </comment>
    <comment ref="CO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"IQ_CAPITAL_LEASES", $C118)</t>
        </r>
      </text>
    </comment>
    <comment ref="CP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"IQ_PENSION", $C118)</t>
        </r>
      </text>
    </comment>
    <comment ref="CQ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"IQ_DEF_TAX_LIAB_LT", $C118)</t>
        </r>
      </text>
    </comment>
    <comment ref="CR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"IQ_OTHER_LIAB_LT", $C118)</t>
        </r>
      </text>
    </comment>
    <comment ref="CS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"IQ_TOTAL_LIAB", $C118)</t>
        </r>
      </text>
    </comment>
    <comment ref="CT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"IQ_COMMON", $C118)</t>
        </r>
      </text>
    </comment>
    <comment ref="CU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"IQ_APIC", $C118)</t>
        </r>
      </text>
    </comment>
    <comment ref="CV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"IQ_RE", $C118)</t>
        </r>
      </text>
    </comment>
    <comment ref="CW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"IQ_TREASURY", $C118)</t>
        </r>
      </text>
    </comment>
    <comment ref="CX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"IQ_OTHER_EQUITY", $C118)</t>
        </r>
      </text>
    </comment>
    <comment ref="CY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"IQ_TOTAL_COMMON_EQUITY", $C118)</t>
        </r>
      </text>
    </comment>
    <comment ref="CZ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"IQ_MINORITY_INTEREST", $C118)</t>
        </r>
      </text>
    </comment>
    <comment ref="DA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"IQ_TOTAL_EQUITY", $C118)</t>
        </r>
      </text>
    </comment>
    <comment ref="DB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"IQ_TOTAL_LIAB_EQUITY", $C118)</t>
        </r>
      </text>
    </comment>
    <comment ref="DD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"IQ_TOTAL_OUTSTANDING_FILING_DATE", $C118)</t>
        </r>
      </text>
    </comment>
    <comment ref="DE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"IQ_TOTAL_OUTSTANDING_BS_DATE", $C118)</t>
        </r>
      </text>
    </comment>
    <comment ref="DF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"IQ_BV_SHARE", $C118)</t>
        </r>
      </text>
    </comment>
    <comment ref="DG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"IQ_TOTAL_DEBT", $C118)</t>
        </r>
      </text>
    </comment>
    <comment ref="DH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"IQ_NET_DEBT", $C118)</t>
        </r>
      </text>
    </comment>
    <comment ref="DI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"IQ_DEBT_EQUIV_NET_PBO", $C118)</t>
        </r>
      </text>
    </comment>
    <comment ref="DJ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"IQ_DEBT_EQUIV_OPER_LEASE", $C118)</t>
        </r>
      </text>
    </comment>
    <comment ref="DK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"IQ_MINORITY_INTEREST_TOTAL", $C118)</t>
        </r>
      </text>
    </comment>
    <comment ref="DL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"IQ_EQUITY_METHOD", $C118)</t>
        </r>
      </text>
    </comment>
    <comment ref="DM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"IQ_RAW_INV", $C118)</t>
        </r>
      </text>
    </comment>
    <comment ref="DN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"IQ_WIP_INV", $C118)</t>
        </r>
      </text>
    </comment>
    <comment ref="DO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"IQ_FINISHED_INV", $C118)</t>
        </r>
      </text>
    </comment>
    <comment ref="DP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"IQ_LAND", $C118)</t>
        </r>
      </text>
    </comment>
    <comment ref="DQ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"IQ_BUILDINGS", $C118)</t>
        </r>
      </text>
    </comment>
    <comment ref="DR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"IQ_MACHINERY", $C118)</t>
        </r>
      </text>
    </comment>
    <comment ref="DS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"IQ_CIP", $C118)</t>
        </r>
      </text>
    </comment>
    <comment ref="DT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"IQ_FULL_TIME", $C118)</t>
        </r>
      </text>
    </comment>
    <comment ref="DU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"IQ_PART_TIME", $C118)</t>
        </r>
      </text>
    </comment>
    <comment ref="DW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"IQ_NI_CF", $C118)</t>
        </r>
      </text>
    </comment>
    <comment ref="DX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"IQ_DA_SUPPL_CF", $C118)</t>
        </r>
      </text>
    </comment>
    <comment ref="DY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"IQ_GW_INTAN_AMORT_CF", $C118)</t>
        </r>
      </text>
    </comment>
    <comment ref="DZ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"IQ_DA_CF", $C118)</t>
        </r>
      </text>
    </comment>
    <comment ref="EA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"IQ_MINORITY_INTEREST_CF", $C118)</t>
        </r>
      </text>
    </comment>
    <comment ref="EB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"IQ_GAIN_ASSETS_CF", $C118)</t>
        </r>
      </text>
    </comment>
    <comment ref="EC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"IQ_GAIN_INVEST_CF", $C118)</t>
        </r>
      </text>
    </comment>
    <comment ref="ED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"IQ_ASSET_WRITEDOWN_CF", $C118)</t>
        </r>
      </text>
    </comment>
    <comment ref="EE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"IQ_INC_EQUITY_CF", $C118)</t>
        </r>
      </text>
    </comment>
    <comment ref="EF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"IQ_PROV_BAD_DEBTS_CF", $C118)</t>
        </r>
      </text>
    </comment>
    <comment ref="EG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"IQ_OTHER_OPER_ACT", $C118)</t>
        </r>
      </text>
    </comment>
    <comment ref="EH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"IQ_CHANGE_AR", $C118)</t>
        </r>
      </text>
    </comment>
    <comment ref="EI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"IQ_CHANGE_INVENTORY", $C118)</t>
        </r>
      </text>
    </comment>
    <comment ref="EJ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"IQ_CHANGE_AP", $C118)</t>
        </r>
      </text>
    </comment>
    <comment ref="EK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"IQ_CHANGE_OTHER_NET_OPER_ASSETS", $C118)</t>
        </r>
      </text>
    </comment>
    <comment ref="EL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"IQ_CASH_OPER", $C118)</t>
        </r>
      </text>
    </comment>
    <comment ref="EM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"IQ_CAPEX", $C118)</t>
        </r>
      </text>
    </comment>
    <comment ref="EN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"IQ_SALE_PPE_CF", $C118)</t>
        </r>
      </text>
    </comment>
    <comment ref="EO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"IQ_CASH_ACQUIRE_CF", $C118)</t>
        </r>
      </text>
    </comment>
    <comment ref="EP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"IQ_DIVEST_CF", $C118)</t>
        </r>
      </text>
    </comment>
    <comment ref="EQ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"IQ_SALE_INTAN_CF", $C118)</t>
        </r>
      </text>
    </comment>
    <comment ref="ER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"IQ_INVEST_SECURITY_CF", $C118)</t>
        </r>
      </text>
    </comment>
    <comment ref="ES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"IQ_INVEST_LOANS_CF", $C118)</t>
        </r>
      </text>
    </comment>
    <comment ref="ET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"IQ_OTHER_INVEST_ACT_SUPPL", $C118)</t>
        </r>
      </text>
    </comment>
    <comment ref="EU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"IQ_CASH_INVEST", $C118)</t>
        </r>
      </text>
    </comment>
    <comment ref="EV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"IQ_ST_DEBT_ISSUED", $C118)</t>
        </r>
      </text>
    </comment>
    <comment ref="EW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"IQ_LT_DEBT_ISSUED", $C118)</t>
        </r>
      </text>
    </comment>
    <comment ref="EX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"IQ_TOTAL_DEBT_ISSUED", $C118)</t>
        </r>
      </text>
    </comment>
    <comment ref="EY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"IQ_ST_DEBT_REPAID", $C118)</t>
        </r>
      </text>
    </comment>
    <comment ref="EZ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"IQ_LT_DEBT_REPAID", $C118)</t>
        </r>
      </text>
    </comment>
    <comment ref="FA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"IQ_TOTAL_DEBT_REPAID", $C118)</t>
        </r>
      </text>
    </comment>
    <comment ref="FB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"IQ_COMMON_ISSUED", $C118)</t>
        </r>
      </text>
    </comment>
    <comment ref="FC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"IQ_COMMON_REP", $C118)</t>
        </r>
      </text>
    </comment>
    <comment ref="FD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"IQ_COMMON_DIV_CF", $C118)</t>
        </r>
      </text>
    </comment>
    <comment ref="FE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"IQ_COMMON_PREF_DIV_CF", $C118)</t>
        </r>
      </text>
    </comment>
    <comment ref="FF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"IQ_TOTAL_DIV_PAID_CF", $C118)</t>
        </r>
      </text>
    </comment>
    <comment ref="FG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"IQ_SPECIAL_DIV_CF", $C118)</t>
        </r>
      </text>
    </comment>
    <comment ref="FH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"IQ_OTHER_FINANCE_ACT_SUPPL", $C118)</t>
        </r>
      </text>
    </comment>
    <comment ref="FI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"IQ_CASH_FINAN", $C118)</t>
        </r>
      </text>
    </comment>
    <comment ref="FJ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"IQ_FX", $C118)</t>
        </r>
      </text>
    </comment>
    <comment ref="FK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"IQ_NET_CHANGE", $C118)</t>
        </r>
      </text>
    </comment>
    <comment ref="FM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"IQ_CASH_INTEREST", $C118)</t>
        </r>
      </text>
    </comment>
    <comment ref="FN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"IQ_CASH_TAXES", $C118)</t>
        </r>
      </text>
    </comment>
    <comment ref="FO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"IQ_LEVERED_FCF", $C118)</t>
        </r>
      </text>
    </comment>
    <comment ref="FP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"IQ_UNLEVERED_FCF", $C118)</t>
        </r>
      </text>
    </comment>
    <comment ref="FQ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"IQ_CHANGE_NET_WORKING_CAPITAL", $C118)</t>
        </r>
      </text>
    </comment>
    <comment ref="FR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"IQ_NET_DEBT_ISSUED", $C118)</t>
        </r>
      </text>
    </comment>
    <comment ref="FS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"IQ_FILING_CURRENCY", $C118)</t>
        </r>
      </text>
    </comment>
    <comment ref="FT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"IQ_PERIODDATE_IS", $C118)</t>
        </r>
      </text>
    </comment>
    <comment ref="FU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"IQ_PERIODLENGTH_IS", $C118)</t>
        </r>
      </text>
    </comment>
    <comment ref="FV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"IQ_MARKETCAP", $FT118)</t>
        </r>
      </text>
    </comment>
    <comment ref="FW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"IQ_CUSTOM_BETA", $FT118)</t>
        </r>
      </text>
    </comment>
    <comment ref="FX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"IQ_BETA_5YR", $FT118)</t>
        </r>
      </text>
    </comment>
    <comment ref="FY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"IQ_BETA_2YR", $FT118)</t>
        </r>
      </text>
    </comment>
    <comment ref="FZ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"IQ_BETA_1YR", $FT118)</t>
        </r>
      </text>
    </comment>
    <comment ref="GC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=CIQ(B118, "IQ_CUSTOM_BETA", "-104W", FT118, , "^TOPIX", "JPY", "H")</t>
        </r>
      </text>
    </comment>
    <comment ref="GD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=CIQ(B118, "IQ_CUSTOM_BETA", "-104W", FT118, , "^N225", "JPY", "H")</t>
        </r>
      </text>
    </comment>
    <comment ref="E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"IQ_REV", $C119)</t>
        </r>
      </text>
    </comment>
    <comment ref="F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"IQ_OTHER_REV", $C119)</t>
        </r>
      </text>
    </comment>
    <comment ref="G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"IQ_TOTAL_REV", $C119)</t>
        </r>
      </text>
    </comment>
    <comment ref="H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"IQ_COGS", $C119)</t>
        </r>
      </text>
    </comment>
    <comment ref="I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"IQ_GP", $C119)</t>
        </r>
      </text>
    </comment>
    <comment ref="J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"IQ_SGA_SUPPL", $C119)</t>
        </r>
      </text>
    </comment>
    <comment ref="K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"IQ_PROV_BAD_DEBTS", $C119)</t>
        </r>
      </text>
    </comment>
    <comment ref="L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"IQ_RD_EXP", $C119)</t>
        </r>
      </text>
    </comment>
    <comment ref="M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"IQ_DA_SUPPL", $C119)</t>
        </r>
      </text>
    </comment>
    <comment ref="N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"IQ_GW_INTAN_AMORT", $C119)</t>
        </r>
      </text>
    </comment>
    <comment ref="O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"IQ_OTHER_OPER", $C119)</t>
        </r>
      </text>
    </comment>
    <comment ref="P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"IQ_TOTAL_OTHER_OPER", $C119)</t>
        </r>
      </text>
    </comment>
    <comment ref="Q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"IQ_OPER_INC", $C119)</t>
        </r>
      </text>
    </comment>
    <comment ref="R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"IQ_INTEREST_EXP", $C119)</t>
        </r>
      </text>
    </comment>
    <comment ref="S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"IQ_INTEREST_INVEST_INC", $C119)</t>
        </r>
      </text>
    </comment>
    <comment ref="T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"IQ_NET_INTEREST_EXP", $C119)</t>
        </r>
      </text>
    </comment>
    <comment ref="U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"IQ_INC_EQUITY", $C119)</t>
        </r>
      </text>
    </comment>
    <comment ref="V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"IQ_CURRENCY_GAIN", $C119)</t>
        </r>
      </text>
    </comment>
    <comment ref="W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"IQ_OTHER_NON_OPER_EXP_SUPPL", $C119)</t>
        </r>
      </text>
    </comment>
    <comment ref="X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"IQ_EBT_EXCL", $C119)</t>
        </r>
      </text>
    </comment>
    <comment ref="Y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"IQ_IMPAIRMENT_GW", $C119)</t>
        </r>
      </text>
    </comment>
    <comment ref="Z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"IQ_GAIN_INVEST", $C119)</t>
        </r>
      </text>
    </comment>
    <comment ref="AA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"IQ_GAIN_ASSETS", $C119)</t>
        </r>
      </text>
    </comment>
    <comment ref="AB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"IQ_ASSET_WRITEDOWN", $C119)</t>
        </r>
      </text>
    </comment>
    <comment ref="AC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"IQ_OTHER_UNUSUAL_SUPPL", $C119)</t>
        </r>
      </text>
    </comment>
    <comment ref="AD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"IQ_EBT", $C119)</t>
        </r>
      </text>
    </comment>
    <comment ref="AE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"IQ_INC_TAX", $C119)</t>
        </r>
      </text>
    </comment>
    <comment ref="AF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"IQ_EARNING_CO", $C119)</t>
        </r>
      </text>
    </comment>
    <comment ref="AG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"IQ_DO", $C119)</t>
        </r>
      </text>
    </comment>
    <comment ref="AH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"IQ_EXTRA_ACC_ITEMS", $C119)</t>
        </r>
      </text>
    </comment>
    <comment ref="AI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"IQ_NI_COMPANY", $C119)</t>
        </r>
      </text>
    </comment>
    <comment ref="AJ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"IQ_MINORITY_INTEREST_IS", $C119)</t>
        </r>
      </text>
    </comment>
    <comment ref="AK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"IQ_NI", $C119)</t>
        </r>
      </text>
    </comment>
    <comment ref="AL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"IQ_PREF_DIV_OTHER", $C119)</t>
        </r>
      </text>
    </comment>
    <comment ref="AN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"IQ_BASIC_EPS_INCL", $C119)</t>
        </r>
      </text>
    </comment>
    <comment ref="AO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"IQ_BASIC_EPS_EXCL", $C119)</t>
        </r>
      </text>
    </comment>
    <comment ref="AP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"IQ_BASIC_WEIGHT", $C119)</t>
        </r>
      </text>
    </comment>
    <comment ref="AQ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"IQ_DILUT_EPS_INCL", $C119)</t>
        </r>
      </text>
    </comment>
    <comment ref="AR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"IQ_DILUT_EPS_EXCL", $C119)</t>
        </r>
      </text>
    </comment>
    <comment ref="AS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"IQ_DILUT_WEIGHT", $C119)</t>
        </r>
      </text>
    </comment>
    <comment ref="AT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"IQ_DIV_SHARE", $C119)</t>
        </r>
      </text>
    </comment>
    <comment ref="AU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=-CIQ($B119, "IQ_TOTAL_DIV_PAID_CF", $C119)/CIQ($B119, "IQ_NI", $C119)</t>
        </r>
      </text>
    </comment>
    <comment ref="AW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"IQ_EBITDA", $C119)</t>
        </r>
      </text>
    </comment>
    <comment ref="AX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"IQ_EBITA", $C119)</t>
        </r>
      </text>
    </comment>
    <comment ref="AY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"IQ_EBIT", $C119)</t>
        </r>
      </text>
    </comment>
    <comment ref="AZ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"IQ_EFFECT_TAX_RATE", $C119)/100</t>
        </r>
      </text>
    </comment>
    <comment ref="BA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"IQ_PERIODDATE_IS", $C119)</t>
        </r>
      </text>
    </comment>
    <comment ref="BC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"IQ_ADVERTISING", $C119)</t>
        </r>
      </text>
    </comment>
    <comment ref="BD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"IQ_SALES_MARKETING", $C119)</t>
        </r>
      </text>
    </comment>
    <comment ref="BE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"IQ_GA_EXP", $C119)</t>
        </r>
      </text>
    </comment>
    <comment ref="BF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"IQ_RD_EXP_FN", $C119)</t>
        </r>
      </text>
    </comment>
    <comment ref="BG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"IQ_NET_RENTAL_EXP", $C119)</t>
        </r>
      </text>
    </comment>
    <comment ref="BH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"IQ_IMPUT_OPER_LEASE_INT_EXP", $C119)</t>
        </r>
      </text>
    </comment>
    <comment ref="BI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"IQ_IMPUT_OPER_LEASE_DEPR", $C119)</t>
        </r>
      </text>
    </comment>
    <comment ref="BL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"IQ_CASH_EQUIV", $C119)</t>
        </r>
      </text>
    </comment>
    <comment ref="BM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"IQ_ST_INVEST", $C119)</t>
        </r>
      </text>
    </comment>
    <comment ref="BN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"IQ_CASH_ST_INVEST", $C119)</t>
        </r>
      </text>
    </comment>
    <comment ref="BO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"IQ_AR", $C119)</t>
        </r>
      </text>
    </comment>
    <comment ref="BP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"IQ_TOTAL_RECEIV", $C119)</t>
        </r>
      </text>
    </comment>
    <comment ref="BQ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"IQ_INVENTORY", $C119)</t>
        </r>
      </text>
    </comment>
    <comment ref="BR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"IQ_DEF_TAX_ASSETS_CURRENT", $C119)</t>
        </r>
      </text>
    </comment>
    <comment ref="BS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"IQ_OTHER_CA_SUPPL", $C119)</t>
        </r>
      </text>
    </comment>
    <comment ref="BT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"IQ_TOTAL_CA", $C119)</t>
        </r>
      </text>
    </comment>
    <comment ref="BU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"IQ_GPPE", $C119)</t>
        </r>
      </text>
    </comment>
    <comment ref="BV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"IQ_AD", $C119)</t>
        </r>
      </text>
    </comment>
    <comment ref="BW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"IQ_NPPE", $C119)</t>
        </r>
      </text>
    </comment>
    <comment ref="BX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"IQ_LT_INVEST", $C119)</t>
        </r>
      </text>
    </comment>
    <comment ref="BY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"IQ_GW", $C119)</t>
        </r>
      </text>
    </comment>
    <comment ref="BZ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"IQ_OTHER_INTAN", $C119)</t>
        </r>
      </text>
    </comment>
    <comment ref="CA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"IQ_LOANS_RECEIV_LT", $C119)</t>
        </r>
      </text>
    </comment>
    <comment ref="CB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"IQ_DEF_TAX_ASSETS_LT", $C119)</t>
        </r>
      </text>
    </comment>
    <comment ref="CC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"IQ_OTHER_LT_ASSETS", $C119)</t>
        </r>
      </text>
    </comment>
    <comment ref="CD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"IQ_TOTAL_ASSETS", $C119)</t>
        </r>
      </text>
    </comment>
    <comment ref="CF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"IQ_AP", $C119)</t>
        </r>
      </text>
    </comment>
    <comment ref="CG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"IQ_AE", $C119)</t>
        </r>
      </text>
    </comment>
    <comment ref="CH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"IQ_ST_DEBT", $C119)</t>
        </r>
      </text>
    </comment>
    <comment ref="CI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"IQ_CURRENT_PORT_DEBT", $C119)</t>
        </r>
      </text>
    </comment>
    <comment ref="CJ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"IQ_CURRENT_PORT_LEASES", $C119)</t>
        </r>
      </text>
    </comment>
    <comment ref="CK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"IQ_INC_TAX_PAY_CURRENT", $C119)</t>
        </r>
      </text>
    </comment>
    <comment ref="CL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"IQ_OTHER_CL_SUPPL", $C119)</t>
        </r>
      </text>
    </comment>
    <comment ref="CM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"IQ_TOTAL_CL", $C119)</t>
        </r>
      </text>
    </comment>
    <comment ref="CN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"IQ_LT_DEBT", $C119)</t>
        </r>
      </text>
    </comment>
    <comment ref="CO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"IQ_CAPITAL_LEASES", $C119)</t>
        </r>
      </text>
    </comment>
    <comment ref="CP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"IQ_PENSION", $C119)</t>
        </r>
      </text>
    </comment>
    <comment ref="CQ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"IQ_DEF_TAX_LIAB_LT", $C119)</t>
        </r>
      </text>
    </comment>
    <comment ref="CR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"IQ_OTHER_LIAB_LT", $C119)</t>
        </r>
      </text>
    </comment>
    <comment ref="CS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"IQ_TOTAL_LIAB", $C119)</t>
        </r>
      </text>
    </comment>
    <comment ref="CT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"IQ_COMMON", $C119)</t>
        </r>
      </text>
    </comment>
    <comment ref="CU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"IQ_APIC", $C119)</t>
        </r>
      </text>
    </comment>
    <comment ref="CV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"IQ_RE", $C119)</t>
        </r>
      </text>
    </comment>
    <comment ref="CW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"IQ_TREASURY", $C119)</t>
        </r>
      </text>
    </comment>
    <comment ref="CX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"IQ_OTHER_EQUITY", $C119)</t>
        </r>
      </text>
    </comment>
    <comment ref="CY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"IQ_TOTAL_COMMON_EQUITY", $C119)</t>
        </r>
      </text>
    </comment>
    <comment ref="CZ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"IQ_MINORITY_INTEREST", $C119)</t>
        </r>
      </text>
    </comment>
    <comment ref="DA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"IQ_TOTAL_EQUITY", $C119)</t>
        </r>
      </text>
    </comment>
    <comment ref="DB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"IQ_TOTAL_LIAB_EQUITY", $C119)</t>
        </r>
      </text>
    </comment>
    <comment ref="DD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"IQ_TOTAL_OUTSTANDING_FILING_DATE", $C119)</t>
        </r>
      </text>
    </comment>
    <comment ref="DE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"IQ_TOTAL_OUTSTANDING_BS_DATE", $C119)</t>
        </r>
      </text>
    </comment>
    <comment ref="DF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"IQ_BV_SHARE", $C119)</t>
        </r>
      </text>
    </comment>
    <comment ref="DG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"IQ_TOTAL_DEBT", $C119)</t>
        </r>
      </text>
    </comment>
    <comment ref="DH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"IQ_NET_DEBT", $C119)</t>
        </r>
      </text>
    </comment>
    <comment ref="DI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"IQ_DEBT_EQUIV_NET_PBO", $C119)</t>
        </r>
      </text>
    </comment>
    <comment ref="DJ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"IQ_DEBT_EQUIV_OPER_LEASE", $C119)</t>
        </r>
      </text>
    </comment>
    <comment ref="DK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"IQ_MINORITY_INTEREST_TOTAL", $C119)</t>
        </r>
      </text>
    </comment>
    <comment ref="DL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"IQ_EQUITY_METHOD", $C119)</t>
        </r>
      </text>
    </comment>
    <comment ref="DM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"IQ_RAW_INV", $C119)</t>
        </r>
      </text>
    </comment>
    <comment ref="DN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"IQ_WIP_INV", $C119)</t>
        </r>
      </text>
    </comment>
    <comment ref="DO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"IQ_FINISHED_INV", $C119)</t>
        </r>
      </text>
    </comment>
    <comment ref="DP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"IQ_LAND", $C119)</t>
        </r>
      </text>
    </comment>
    <comment ref="DQ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"IQ_BUILDINGS", $C119)</t>
        </r>
      </text>
    </comment>
    <comment ref="DR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"IQ_MACHINERY", $C119)</t>
        </r>
      </text>
    </comment>
    <comment ref="DS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"IQ_CIP", $C119)</t>
        </r>
      </text>
    </comment>
    <comment ref="DT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"IQ_FULL_TIME", $C119)</t>
        </r>
      </text>
    </comment>
    <comment ref="DU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"IQ_PART_TIME", $C119)</t>
        </r>
      </text>
    </comment>
    <comment ref="DW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"IQ_NI_CF", $C119)</t>
        </r>
      </text>
    </comment>
    <comment ref="DX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"IQ_DA_SUPPL_CF", $C119)</t>
        </r>
      </text>
    </comment>
    <comment ref="DY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"IQ_GW_INTAN_AMORT_CF", $C119)</t>
        </r>
      </text>
    </comment>
    <comment ref="DZ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"IQ_DA_CF", $C119)</t>
        </r>
      </text>
    </comment>
    <comment ref="EA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"IQ_MINORITY_INTEREST_CF", $C119)</t>
        </r>
      </text>
    </comment>
    <comment ref="EB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"IQ_GAIN_ASSETS_CF", $C119)</t>
        </r>
      </text>
    </comment>
    <comment ref="EC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"IQ_GAIN_INVEST_CF", $C119)</t>
        </r>
      </text>
    </comment>
    <comment ref="ED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"IQ_ASSET_WRITEDOWN_CF", $C119)</t>
        </r>
      </text>
    </comment>
    <comment ref="EE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"IQ_INC_EQUITY_CF", $C119)</t>
        </r>
      </text>
    </comment>
    <comment ref="EF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"IQ_PROV_BAD_DEBTS_CF", $C119)</t>
        </r>
      </text>
    </comment>
    <comment ref="EG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"IQ_OTHER_OPER_ACT", $C119)</t>
        </r>
      </text>
    </comment>
    <comment ref="EH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"IQ_CHANGE_AR", $C119)</t>
        </r>
      </text>
    </comment>
    <comment ref="EI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"IQ_CHANGE_INVENTORY", $C119)</t>
        </r>
      </text>
    </comment>
    <comment ref="EJ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"IQ_CHANGE_AP", $C119)</t>
        </r>
      </text>
    </comment>
    <comment ref="EK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"IQ_CHANGE_OTHER_NET_OPER_ASSETS", $C119)</t>
        </r>
      </text>
    </comment>
    <comment ref="EL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"IQ_CASH_OPER", $C119)</t>
        </r>
      </text>
    </comment>
    <comment ref="EM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"IQ_CAPEX", $C119)</t>
        </r>
      </text>
    </comment>
    <comment ref="EN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"IQ_SALE_PPE_CF", $C119)</t>
        </r>
      </text>
    </comment>
    <comment ref="EO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"IQ_CASH_ACQUIRE_CF", $C119)</t>
        </r>
      </text>
    </comment>
    <comment ref="EP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"IQ_DIVEST_CF", $C119)</t>
        </r>
      </text>
    </comment>
    <comment ref="EQ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"IQ_SALE_INTAN_CF", $C119)</t>
        </r>
      </text>
    </comment>
    <comment ref="ER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"IQ_INVEST_SECURITY_CF", $C119)</t>
        </r>
      </text>
    </comment>
    <comment ref="ES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"IQ_INVEST_LOANS_CF", $C119)</t>
        </r>
      </text>
    </comment>
    <comment ref="ET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"IQ_OTHER_INVEST_ACT_SUPPL", $C119)</t>
        </r>
      </text>
    </comment>
    <comment ref="EU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"IQ_CASH_INVEST", $C119)</t>
        </r>
      </text>
    </comment>
    <comment ref="EV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"IQ_ST_DEBT_ISSUED", $C119)</t>
        </r>
      </text>
    </comment>
    <comment ref="EW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"IQ_LT_DEBT_ISSUED", $C119)</t>
        </r>
      </text>
    </comment>
    <comment ref="EX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"IQ_TOTAL_DEBT_ISSUED", $C119)</t>
        </r>
      </text>
    </comment>
    <comment ref="EY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"IQ_ST_DEBT_REPAID", $C119)</t>
        </r>
      </text>
    </comment>
    <comment ref="EZ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"IQ_LT_DEBT_REPAID", $C119)</t>
        </r>
      </text>
    </comment>
    <comment ref="FA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"IQ_TOTAL_DEBT_REPAID", $C119)</t>
        </r>
      </text>
    </comment>
    <comment ref="FB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"IQ_COMMON_ISSUED", $C119)</t>
        </r>
      </text>
    </comment>
    <comment ref="FC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"IQ_COMMON_REP", $C119)</t>
        </r>
      </text>
    </comment>
    <comment ref="FD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"IQ_COMMON_DIV_CF", $C119)</t>
        </r>
      </text>
    </comment>
    <comment ref="FE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"IQ_COMMON_PREF_DIV_CF", $C119)</t>
        </r>
      </text>
    </comment>
    <comment ref="FF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"IQ_TOTAL_DIV_PAID_CF", $C119)</t>
        </r>
      </text>
    </comment>
    <comment ref="FG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"IQ_SPECIAL_DIV_CF", $C119)</t>
        </r>
      </text>
    </comment>
    <comment ref="FH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"IQ_OTHER_FINANCE_ACT_SUPPL", $C119)</t>
        </r>
      </text>
    </comment>
    <comment ref="FI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"IQ_CASH_FINAN", $C119)</t>
        </r>
      </text>
    </comment>
    <comment ref="FJ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"IQ_FX", $C119)</t>
        </r>
      </text>
    </comment>
    <comment ref="FK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"IQ_NET_CHANGE", $C119)</t>
        </r>
      </text>
    </comment>
    <comment ref="FM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"IQ_CASH_INTEREST", $C119)</t>
        </r>
      </text>
    </comment>
    <comment ref="FN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"IQ_CASH_TAXES", $C119)</t>
        </r>
      </text>
    </comment>
    <comment ref="FO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"IQ_LEVERED_FCF", $C119)</t>
        </r>
      </text>
    </comment>
    <comment ref="FP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"IQ_UNLEVERED_FCF", $C119)</t>
        </r>
      </text>
    </comment>
    <comment ref="FQ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"IQ_CHANGE_NET_WORKING_CAPITAL", $C119)</t>
        </r>
      </text>
    </comment>
    <comment ref="FR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"IQ_NET_DEBT_ISSUED", $C119)</t>
        </r>
      </text>
    </comment>
    <comment ref="FS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"IQ_FILING_CURRENCY", $C119)</t>
        </r>
      </text>
    </comment>
    <comment ref="FT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"IQ_PERIODDATE_IS", $C119)</t>
        </r>
      </text>
    </comment>
    <comment ref="FU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"IQ_PERIODLENGTH_IS", $C119)</t>
        </r>
      </text>
    </comment>
    <comment ref="FV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"IQ_MARKETCAP", $FT119)</t>
        </r>
      </text>
    </comment>
    <comment ref="FW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"IQ_CUSTOM_BETA", $FT119)</t>
        </r>
      </text>
    </comment>
    <comment ref="FX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"IQ_BETA_5YR", $FT119)</t>
        </r>
      </text>
    </comment>
    <comment ref="FY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"IQ_BETA_2YR", $FT119)</t>
        </r>
      </text>
    </comment>
    <comment ref="FZ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"IQ_BETA_1YR", $FT119)</t>
        </r>
      </text>
    </comment>
    <comment ref="GC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=CIQ(B119, "IQ_CUSTOM_BETA", "-104W", FT119, , "^TOPIX", "JPY", "H")</t>
        </r>
      </text>
    </comment>
    <comment ref="GD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=CIQ(B119, "IQ_CUSTOM_BETA", "-104W", FT119, , "^N225", "JPY", "H")</t>
        </r>
      </text>
    </comment>
    <comment ref="E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"IQ_REV", $C120)</t>
        </r>
      </text>
    </comment>
    <comment ref="F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"IQ_OTHER_REV", $C120)</t>
        </r>
      </text>
    </comment>
    <comment ref="G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"IQ_TOTAL_REV", $C120)</t>
        </r>
      </text>
    </comment>
    <comment ref="H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"IQ_COGS", $C120)</t>
        </r>
      </text>
    </comment>
    <comment ref="I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"IQ_GP", $C120)</t>
        </r>
      </text>
    </comment>
    <comment ref="J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"IQ_SGA_SUPPL", $C120)</t>
        </r>
      </text>
    </comment>
    <comment ref="K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"IQ_PROV_BAD_DEBTS", $C120)</t>
        </r>
      </text>
    </comment>
    <comment ref="L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"IQ_RD_EXP", $C120)</t>
        </r>
      </text>
    </comment>
    <comment ref="M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"IQ_DA_SUPPL", $C120)</t>
        </r>
      </text>
    </comment>
    <comment ref="N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"IQ_GW_INTAN_AMORT", $C120)</t>
        </r>
      </text>
    </comment>
    <comment ref="O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"IQ_OTHER_OPER", $C120)</t>
        </r>
      </text>
    </comment>
    <comment ref="P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"IQ_TOTAL_OTHER_OPER", $C120)</t>
        </r>
      </text>
    </comment>
    <comment ref="Q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"IQ_OPER_INC", $C120)</t>
        </r>
      </text>
    </comment>
    <comment ref="R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"IQ_INTEREST_EXP", $C120)</t>
        </r>
      </text>
    </comment>
    <comment ref="S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"IQ_INTEREST_INVEST_INC", $C120)</t>
        </r>
      </text>
    </comment>
    <comment ref="T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"IQ_NET_INTEREST_EXP", $C120)</t>
        </r>
      </text>
    </comment>
    <comment ref="U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"IQ_INC_EQUITY", $C120)</t>
        </r>
      </text>
    </comment>
    <comment ref="V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"IQ_CURRENCY_GAIN", $C120)</t>
        </r>
      </text>
    </comment>
    <comment ref="W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"IQ_OTHER_NON_OPER_EXP_SUPPL", $C120)</t>
        </r>
      </text>
    </comment>
    <comment ref="X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"IQ_EBT_EXCL", $C120)</t>
        </r>
      </text>
    </comment>
    <comment ref="Y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"IQ_IMPAIRMENT_GW", $C120)</t>
        </r>
      </text>
    </comment>
    <comment ref="Z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"IQ_GAIN_INVEST", $C120)</t>
        </r>
      </text>
    </comment>
    <comment ref="AA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"IQ_GAIN_ASSETS", $C120)</t>
        </r>
      </text>
    </comment>
    <comment ref="AB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"IQ_ASSET_WRITEDOWN", $C120)</t>
        </r>
      </text>
    </comment>
    <comment ref="AC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"IQ_OTHER_UNUSUAL_SUPPL", $C120)</t>
        </r>
      </text>
    </comment>
    <comment ref="AD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"IQ_EBT", $C120)</t>
        </r>
      </text>
    </comment>
    <comment ref="AE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"IQ_INC_TAX", $C120)</t>
        </r>
      </text>
    </comment>
    <comment ref="AF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"IQ_EARNING_CO", $C120)</t>
        </r>
      </text>
    </comment>
    <comment ref="AG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"IQ_DO", $C120)</t>
        </r>
      </text>
    </comment>
    <comment ref="AH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"IQ_EXTRA_ACC_ITEMS", $C120)</t>
        </r>
      </text>
    </comment>
    <comment ref="AI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"IQ_NI_COMPANY", $C120)</t>
        </r>
      </text>
    </comment>
    <comment ref="AJ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"IQ_MINORITY_INTEREST_IS", $C120)</t>
        </r>
      </text>
    </comment>
    <comment ref="AK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"IQ_NI", $C120)</t>
        </r>
      </text>
    </comment>
    <comment ref="AL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"IQ_PREF_DIV_OTHER", $C120)</t>
        </r>
      </text>
    </comment>
    <comment ref="AN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"IQ_BASIC_EPS_INCL", $C120)</t>
        </r>
      </text>
    </comment>
    <comment ref="AO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"IQ_BASIC_EPS_EXCL", $C120)</t>
        </r>
      </text>
    </comment>
    <comment ref="AP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"IQ_BASIC_WEIGHT", $C120)</t>
        </r>
      </text>
    </comment>
    <comment ref="AQ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"IQ_DILUT_EPS_INCL", $C120)</t>
        </r>
      </text>
    </comment>
    <comment ref="AR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"IQ_DILUT_EPS_EXCL", $C120)</t>
        </r>
      </text>
    </comment>
    <comment ref="AS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"IQ_DILUT_WEIGHT", $C120)</t>
        </r>
      </text>
    </comment>
    <comment ref="AT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"IQ_DIV_SHARE", $C120)</t>
        </r>
      </text>
    </comment>
    <comment ref="AU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=-CIQ($B120, "IQ_TOTAL_DIV_PAID_CF", $C120)/CIQ($B120, "IQ_NI", $C120)</t>
        </r>
      </text>
    </comment>
    <comment ref="AW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"IQ_EBITDA", $C120)</t>
        </r>
      </text>
    </comment>
    <comment ref="AX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"IQ_EBITA", $C120)</t>
        </r>
      </text>
    </comment>
    <comment ref="AY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"IQ_EBIT", $C120)</t>
        </r>
      </text>
    </comment>
    <comment ref="AZ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"IQ_EFFECT_TAX_RATE", $C120)/100</t>
        </r>
      </text>
    </comment>
    <comment ref="BA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"IQ_PERIODDATE_IS", $C120)</t>
        </r>
      </text>
    </comment>
    <comment ref="BC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"IQ_ADVERTISING", $C120)</t>
        </r>
      </text>
    </comment>
    <comment ref="BD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"IQ_SALES_MARKETING", $C120)</t>
        </r>
      </text>
    </comment>
    <comment ref="BE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"IQ_GA_EXP", $C120)</t>
        </r>
      </text>
    </comment>
    <comment ref="BF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"IQ_RD_EXP_FN", $C120)</t>
        </r>
      </text>
    </comment>
    <comment ref="BG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"IQ_NET_RENTAL_EXP", $C120)</t>
        </r>
      </text>
    </comment>
    <comment ref="BH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"IQ_IMPUT_OPER_LEASE_INT_EXP", $C120)</t>
        </r>
      </text>
    </comment>
    <comment ref="BI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"IQ_IMPUT_OPER_LEASE_DEPR", $C120)</t>
        </r>
      </text>
    </comment>
    <comment ref="BL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"IQ_CASH_EQUIV", $C120)</t>
        </r>
      </text>
    </comment>
    <comment ref="BM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"IQ_ST_INVEST", $C120)</t>
        </r>
      </text>
    </comment>
    <comment ref="BN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"IQ_CASH_ST_INVEST", $C120)</t>
        </r>
      </text>
    </comment>
    <comment ref="BO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"IQ_AR", $C120)</t>
        </r>
      </text>
    </comment>
    <comment ref="BP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"IQ_TOTAL_RECEIV", $C120)</t>
        </r>
      </text>
    </comment>
    <comment ref="BQ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"IQ_INVENTORY", $C120)</t>
        </r>
      </text>
    </comment>
    <comment ref="BR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"IQ_DEF_TAX_ASSETS_CURRENT", $C120)</t>
        </r>
      </text>
    </comment>
    <comment ref="BS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"IQ_OTHER_CA_SUPPL", $C120)</t>
        </r>
      </text>
    </comment>
    <comment ref="BT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"IQ_TOTAL_CA", $C120)</t>
        </r>
      </text>
    </comment>
    <comment ref="BU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"IQ_GPPE", $C120)</t>
        </r>
      </text>
    </comment>
    <comment ref="BV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"IQ_AD", $C120)</t>
        </r>
      </text>
    </comment>
    <comment ref="BW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"IQ_NPPE", $C120)</t>
        </r>
      </text>
    </comment>
    <comment ref="BX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"IQ_LT_INVEST", $C120)</t>
        </r>
      </text>
    </comment>
    <comment ref="BY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"IQ_GW", $C120)</t>
        </r>
      </text>
    </comment>
    <comment ref="BZ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"IQ_OTHER_INTAN", $C120)</t>
        </r>
      </text>
    </comment>
    <comment ref="CA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"IQ_LOANS_RECEIV_LT", $C120)</t>
        </r>
      </text>
    </comment>
    <comment ref="CB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"IQ_DEF_TAX_ASSETS_LT", $C120)</t>
        </r>
      </text>
    </comment>
    <comment ref="CC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"IQ_OTHER_LT_ASSETS", $C120)</t>
        </r>
      </text>
    </comment>
    <comment ref="CD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"IQ_TOTAL_ASSETS", $C120)</t>
        </r>
      </text>
    </comment>
    <comment ref="CF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"IQ_AP", $C120)</t>
        </r>
      </text>
    </comment>
    <comment ref="CG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"IQ_AE", $C120)</t>
        </r>
      </text>
    </comment>
    <comment ref="CH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"IQ_ST_DEBT", $C120)</t>
        </r>
      </text>
    </comment>
    <comment ref="CI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"IQ_CURRENT_PORT_DEBT", $C120)</t>
        </r>
      </text>
    </comment>
    <comment ref="CJ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"IQ_CURRENT_PORT_LEASES", $C120)</t>
        </r>
      </text>
    </comment>
    <comment ref="CK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"IQ_INC_TAX_PAY_CURRENT", $C120)</t>
        </r>
      </text>
    </comment>
    <comment ref="CL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"IQ_OTHER_CL_SUPPL", $C120)</t>
        </r>
      </text>
    </comment>
    <comment ref="CM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"IQ_TOTAL_CL", $C120)</t>
        </r>
      </text>
    </comment>
    <comment ref="CN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"IQ_LT_DEBT", $C120)</t>
        </r>
      </text>
    </comment>
    <comment ref="CO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"IQ_CAPITAL_LEASES", $C120)</t>
        </r>
      </text>
    </comment>
    <comment ref="CP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"IQ_PENSION", $C120)</t>
        </r>
      </text>
    </comment>
    <comment ref="CQ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"IQ_DEF_TAX_LIAB_LT", $C120)</t>
        </r>
      </text>
    </comment>
    <comment ref="CR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"IQ_OTHER_LIAB_LT", $C120)</t>
        </r>
      </text>
    </comment>
    <comment ref="CS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"IQ_TOTAL_LIAB", $C120)</t>
        </r>
      </text>
    </comment>
    <comment ref="CT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"IQ_COMMON", $C120)</t>
        </r>
      </text>
    </comment>
    <comment ref="CU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"IQ_APIC", $C120)</t>
        </r>
      </text>
    </comment>
    <comment ref="CV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"IQ_RE", $C120)</t>
        </r>
      </text>
    </comment>
    <comment ref="CW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"IQ_TREASURY", $C120)</t>
        </r>
      </text>
    </comment>
    <comment ref="CX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"IQ_OTHER_EQUITY", $C120)</t>
        </r>
      </text>
    </comment>
    <comment ref="CY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"IQ_TOTAL_COMMON_EQUITY", $C120)</t>
        </r>
      </text>
    </comment>
    <comment ref="CZ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"IQ_MINORITY_INTEREST", $C120)</t>
        </r>
      </text>
    </comment>
    <comment ref="DA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"IQ_TOTAL_EQUITY", $C120)</t>
        </r>
      </text>
    </comment>
    <comment ref="DB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"IQ_TOTAL_LIAB_EQUITY", $C120)</t>
        </r>
      </text>
    </comment>
    <comment ref="DD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"IQ_TOTAL_OUTSTANDING_FILING_DATE", $C120)</t>
        </r>
      </text>
    </comment>
    <comment ref="DE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"IQ_TOTAL_OUTSTANDING_BS_DATE", $C120)</t>
        </r>
      </text>
    </comment>
    <comment ref="DF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"IQ_BV_SHARE", $C120)</t>
        </r>
      </text>
    </comment>
    <comment ref="DG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"IQ_TOTAL_DEBT", $C120)</t>
        </r>
      </text>
    </comment>
    <comment ref="DH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"IQ_NET_DEBT", $C120)</t>
        </r>
      </text>
    </comment>
    <comment ref="DI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"IQ_DEBT_EQUIV_NET_PBO", $C120)</t>
        </r>
      </text>
    </comment>
    <comment ref="DJ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"IQ_DEBT_EQUIV_OPER_LEASE", $C120)</t>
        </r>
      </text>
    </comment>
    <comment ref="DK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"IQ_MINORITY_INTEREST_TOTAL", $C120)</t>
        </r>
      </text>
    </comment>
    <comment ref="DL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"IQ_EQUITY_METHOD", $C120)</t>
        </r>
      </text>
    </comment>
    <comment ref="DM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"IQ_RAW_INV", $C120)</t>
        </r>
      </text>
    </comment>
    <comment ref="DN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"IQ_WIP_INV", $C120)</t>
        </r>
      </text>
    </comment>
    <comment ref="DO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"IQ_FINISHED_INV", $C120)</t>
        </r>
      </text>
    </comment>
    <comment ref="DP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"IQ_LAND", $C120)</t>
        </r>
      </text>
    </comment>
    <comment ref="DQ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"IQ_BUILDINGS", $C120)</t>
        </r>
      </text>
    </comment>
    <comment ref="DR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"IQ_MACHINERY", $C120)</t>
        </r>
      </text>
    </comment>
    <comment ref="DS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"IQ_CIP", $C120)</t>
        </r>
      </text>
    </comment>
    <comment ref="DT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"IQ_FULL_TIME", $C120)</t>
        </r>
      </text>
    </comment>
    <comment ref="DU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"IQ_PART_TIME", $C120)</t>
        </r>
      </text>
    </comment>
    <comment ref="DW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"IQ_NI_CF", $C120)</t>
        </r>
      </text>
    </comment>
    <comment ref="DX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"IQ_DA_SUPPL_CF", $C120)</t>
        </r>
      </text>
    </comment>
    <comment ref="DY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"IQ_GW_INTAN_AMORT_CF", $C120)</t>
        </r>
      </text>
    </comment>
    <comment ref="DZ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"IQ_DA_CF", $C120)</t>
        </r>
      </text>
    </comment>
    <comment ref="EA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"IQ_MINORITY_INTEREST_CF", $C120)</t>
        </r>
      </text>
    </comment>
    <comment ref="EB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"IQ_GAIN_ASSETS_CF", $C120)</t>
        </r>
      </text>
    </comment>
    <comment ref="EC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"IQ_GAIN_INVEST_CF", $C120)</t>
        </r>
      </text>
    </comment>
    <comment ref="ED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"IQ_ASSET_WRITEDOWN_CF", $C120)</t>
        </r>
      </text>
    </comment>
    <comment ref="EE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"IQ_INC_EQUITY_CF", $C120)</t>
        </r>
      </text>
    </comment>
    <comment ref="EF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"IQ_PROV_BAD_DEBTS_CF", $C120)</t>
        </r>
      </text>
    </comment>
    <comment ref="EG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"IQ_OTHER_OPER_ACT", $C120)</t>
        </r>
      </text>
    </comment>
    <comment ref="EH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"IQ_CHANGE_AR", $C120)</t>
        </r>
      </text>
    </comment>
    <comment ref="EI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"IQ_CHANGE_INVENTORY", $C120)</t>
        </r>
      </text>
    </comment>
    <comment ref="EJ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"IQ_CHANGE_AP", $C120)</t>
        </r>
      </text>
    </comment>
    <comment ref="EK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"IQ_CHANGE_OTHER_NET_OPER_ASSETS", $C120)</t>
        </r>
      </text>
    </comment>
    <comment ref="EL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"IQ_CASH_OPER", $C120)</t>
        </r>
      </text>
    </comment>
    <comment ref="EM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"IQ_CAPEX", $C120)</t>
        </r>
      </text>
    </comment>
    <comment ref="EN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"IQ_SALE_PPE_CF", $C120)</t>
        </r>
      </text>
    </comment>
    <comment ref="EO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"IQ_CASH_ACQUIRE_CF", $C120)</t>
        </r>
      </text>
    </comment>
    <comment ref="EP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"IQ_DIVEST_CF", $C120)</t>
        </r>
      </text>
    </comment>
    <comment ref="EQ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"IQ_SALE_INTAN_CF", $C120)</t>
        </r>
      </text>
    </comment>
    <comment ref="ER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"IQ_INVEST_SECURITY_CF", $C120)</t>
        </r>
      </text>
    </comment>
    <comment ref="ES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"IQ_INVEST_LOANS_CF", $C120)</t>
        </r>
      </text>
    </comment>
    <comment ref="ET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"IQ_OTHER_INVEST_ACT_SUPPL", $C120)</t>
        </r>
      </text>
    </comment>
    <comment ref="EU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"IQ_CASH_INVEST", $C120)</t>
        </r>
      </text>
    </comment>
    <comment ref="EV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"IQ_ST_DEBT_ISSUED", $C120)</t>
        </r>
      </text>
    </comment>
    <comment ref="EW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"IQ_LT_DEBT_ISSUED", $C120)</t>
        </r>
      </text>
    </comment>
    <comment ref="EX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"IQ_TOTAL_DEBT_ISSUED", $C120)</t>
        </r>
      </text>
    </comment>
    <comment ref="EY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"IQ_ST_DEBT_REPAID", $C120)</t>
        </r>
      </text>
    </comment>
    <comment ref="EZ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"IQ_LT_DEBT_REPAID", $C120)</t>
        </r>
      </text>
    </comment>
    <comment ref="FA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"IQ_TOTAL_DEBT_REPAID", $C120)</t>
        </r>
      </text>
    </comment>
    <comment ref="FB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"IQ_COMMON_ISSUED", $C120)</t>
        </r>
      </text>
    </comment>
    <comment ref="FC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"IQ_COMMON_REP", $C120)</t>
        </r>
      </text>
    </comment>
    <comment ref="FD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"IQ_COMMON_DIV_CF", $C120)</t>
        </r>
      </text>
    </comment>
    <comment ref="FE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"IQ_COMMON_PREF_DIV_CF", $C120)</t>
        </r>
      </text>
    </comment>
    <comment ref="FF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"IQ_TOTAL_DIV_PAID_CF", $C120)</t>
        </r>
      </text>
    </comment>
    <comment ref="FG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"IQ_SPECIAL_DIV_CF", $C120)</t>
        </r>
      </text>
    </comment>
    <comment ref="FH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"IQ_OTHER_FINANCE_ACT_SUPPL", $C120)</t>
        </r>
      </text>
    </comment>
    <comment ref="FI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"IQ_CASH_FINAN", $C120)</t>
        </r>
      </text>
    </comment>
    <comment ref="FJ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"IQ_FX", $C120)</t>
        </r>
      </text>
    </comment>
    <comment ref="FK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"IQ_NET_CHANGE", $C120)</t>
        </r>
      </text>
    </comment>
    <comment ref="FM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"IQ_CASH_INTEREST", $C120)</t>
        </r>
      </text>
    </comment>
    <comment ref="FN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"IQ_CASH_TAXES", $C120)</t>
        </r>
      </text>
    </comment>
    <comment ref="FO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"IQ_LEVERED_FCF", $C120)</t>
        </r>
      </text>
    </comment>
    <comment ref="FP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"IQ_UNLEVERED_FCF", $C120)</t>
        </r>
      </text>
    </comment>
    <comment ref="FQ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"IQ_CHANGE_NET_WORKING_CAPITAL", $C120)</t>
        </r>
      </text>
    </comment>
    <comment ref="FR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"IQ_NET_DEBT_ISSUED", $C120)</t>
        </r>
      </text>
    </comment>
    <comment ref="FS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"IQ_FILING_CURRENCY", $C120)</t>
        </r>
      </text>
    </comment>
    <comment ref="FT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"IQ_PERIODDATE_IS", $C120)</t>
        </r>
      </text>
    </comment>
    <comment ref="FU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"IQ_PERIODLENGTH_IS", $C120)</t>
        </r>
      </text>
    </comment>
    <comment ref="FV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"IQ_MARKETCAP", $FT120)</t>
        </r>
      </text>
    </comment>
    <comment ref="FW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"IQ_CUSTOM_BETA", $FT120)</t>
        </r>
      </text>
    </comment>
    <comment ref="FX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"IQ_BETA_5YR", $FT120)</t>
        </r>
      </text>
    </comment>
    <comment ref="FY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"IQ_BETA_2YR", $FT120)</t>
        </r>
      </text>
    </comment>
    <comment ref="FZ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"IQ_BETA_1YR", $FT120)</t>
        </r>
      </text>
    </comment>
    <comment ref="GC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=CIQ(B120, "IQ_CUSTOM_BETA", "-104W", FT120, , "^TOPIX", "JPY", "H")</t>
        </r>
      </text>
    </comment>
    <comment ref="GD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=CIQ(B120, "IQ_CUSTOM_BETA", "-104W", FT120, , "^N225", "JPY", "H")</t>
        </r>
      </text>
    </comment>
    <comment ref="E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"IQ_REV", $C121)</t>
        </r>
      </text>
    </comment>
    <comment ref="F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"IQ_OTHER_REV", $C121)</t>
        </r>
      </text>
    </comment>
    <comment ref="G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"IQ_TOTAL_REV", $C121)</t>
        </r>
      </text>
    </comment>
    <comment ref="H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"IQ_COGS", $C121)</t>
        </r>
      </text>
    </comment>
    <comment ref="I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"IQ_GP", $C121)</t>
        </r>
      </text>
    </comment>
    <comment ref="J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"IQ_SGA_SUPPL", $C121)</t>
        </r>
      </text>
    </comment>
    <comment ref="K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"IQ_PROV_BAD_DEBTS", $C121)</t>
        </r>
      </text>
    </comment>
    <comment ref="L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"IQ_RD_EXP", $C121)</t>
        </r>
      </text>
    </comment>
    <comment ref="M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"IQ_DA_SUPPL", $C121)</t>
        </r>
      </text>
    </comment>
    <comment ref="N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"IQ_GW_INTAN_AMORT", $C121)</t>
        </r>
      </text>
    </comment>
    <comment ref="O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"IQ_OTHER_OPER", $C121)</t>
        </r>
      </text>
    </comment>
    <comment ref="P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"IQ_TOTAL_OTHER_OPER", $C121)</t>
        </r>
      </text>
    </comment>
    <comment ref="Q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"IQ_OPER_INC", $C121)</t>
        </r>
      </text>
    </comment>
    <comment ref="R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"IQ_INTEREST_EXP", $C121)</t>
        </r>
      </text>
    </comment>
    <comment ref="S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"IQ_INTEREST_INVEST_INC", $C121)</t>
        </r>
      </text>
    </comment>
    <comment ref="T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"IQ_NET_INTEREST_EXP", $C121)</t>
        </r>
      </text>
    </comment>
    <comment ref="U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"IQ_INC_EQUITY", $C121)</t>
        </r>
      </text>
    </comment>
    <comment ref="V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"IQ_CURRENCY_GAIN", $C121)</t>
        </r>
      </text>
    </comment>
    <comment ref="W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"IQ_OTHER_NON_OPER_EXP_SUPPL", $C121)</t>
        </r>
      </text>
    </comment>
    <comment ref="X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"IQ_EBT_EXCL", $C121)</t>
        </r>
      </text>
    </comment>
    <comment ref="Y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"IQ_IMPAIRMENT_GW", $C121)</t>
        </r>
      </text>
    </comment>
    <comment ref="Z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"IQ_GAIN_INVEST", $C121)</t>
        </r>
      </text>
    </comment>
    <comment ref="AA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"IQ_GAIN_ASSETS", $C121)</t>
        </r>
      </text>
    </comment>
    <comment ref="AB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"IQ_ASSET_WRITEDOWN", $C121)</t>
        </r>
      </text>
    </comment>
    <comment ref="AC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"IQ_OTHER_UNUSUAL_SUPPL", $C121)</t>
        </r>
      </text>
    </comment>
    <comment ref="AD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"IQ_EBT", $C121)</t>
        </r>
      </text>
    </comment>
    <comment ref="AE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"IQ_INC_TAX", $C121)</t>
        </r>
      </text>
    </comment>
    <comment ref="AF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"IQ_EARNING_CO", $C121)</t>
        </r>
      </text>
    </comment>
    <comment ref="AG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"IQ_DO", $C121)</t>
        </r>
      </text>
    </comment>
    <comment ref="AH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"IQ_EXTRA_ACC_ITEMS", $C121)</t>
        </r>
      </text>
    </comment>
    <comment ref="AI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"IQ_NI_COMPANY", $C121)</t>
        </r>
      </text>
    </comment>
    <comment ref="AJ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"IQ_MINORITY_INTEREST_IS", $C121)</t>
        </r>
      </text>
    </comment>
    <comment ref="AK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"IQ_NI", $C121)</t>
        </r>
      </text>
    </comment>
    <comment ref="AL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"IQ_PREF_DIV_OTHER", $C121)</t>
        </r>
      </text>
    </comment>
    <comment ref="AN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"IQ_BASIC_EPS_INCL", $C121)</t>
        </r>
      </text>
    </comment>
    <comment ref="AO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"IQ_BASIC_EPS_EXCL", $C121)</t>
        </r>
      </text>
    </comment>
    <comment ref="AP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"IQ_BASIC_WEIGHT", $C121)</t>
        </r>
      </text>
    </comment>
    <comment ref="AQ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"IQ_DILUT_EPS_INCL", $C121)</t>
        </r>
      </text>
    </comment>
    <comment ref="AR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"IQ_DILUT_EPS_EXCL", $C121)</t>
        </r>
      </text>
    </comment>
    <comment ref="AS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"IQ_DILUT_WEIGHT", $C121)</t>
        </r>
      </text>
    </comment>
    <comment ref="AT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"IQ_DIV_SHARE", $C121)</t>
        </r>
      </text>
    </comment>
    <comment ref="AU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=-CIQ($B121, "IQ_TOTAL_DIV_PAID_CF", $C121)/CIQ($B121, "IQ_NI", $C121)</t>
        </r>
      </text>
    </comment>
    <comment ref="AW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"IQ_EBITDA", $C121)</t>
        </r>
      </text>
    </comment>
    <comment ref="AX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"IQ_EBITA", $C121)</t>
        </r>
      </text>
    </comment>
    <comment ref="AY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"IQ_EBIT", $C121)</t>
        </r>
      </text>
    </comment>
    <comment ref="AZ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"IQ_EFFECT_TAX_RATE", $C121)/100</t>
        </r>
      </text>
    </comment>
    <comment ref="BA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"IQ_PERIODDATE_IS", $C121)</t>
        </r>
      </text>
    </comment>
    <comment ref="BC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"IQ_ADVERTISING", $C121)</t>
        </r>
      </text>
    </comment>
    <comment ref="BD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"IQ_SALES_MARKETING", $C121)</t>
        </r>
      </text>
    </comment>
    <comment ref="BE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"IQ_GA_EXP", $C121)</t>
        </r>
      </text>
    </comment>
    <comment ref="BF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"IQ_RD_EXP_FN", $C121)</t>
        </r>
      </text>
    </comment>
    <comment ref="BG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"IQ_NET_RENTAL_EXP", $C121)</t>
        </r>
      </text>
    </comment>
    <comment ref="BH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"IQ_IMPUT_OPER_LEASE_INT_EXP", $C121)</t>
        </r>
      </text>
    </comment>
    <comment ref="BI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"IQ_IMPUT_OPER_LEASE_DEPR", $C121)</t>
        </r>
      </text>
    </comment>
    <comment ref="BL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"IQ_CASH_EQUIV", $C121)</t>
        </r>
      </text>
    </comment>
    <comment ref="BM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"IQ_ST_INVEST", $C121)</t>
        </r>
      </text>
    </comment>
    <comment ref="BN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"IQ_CASH_ST_INVEST", $C121)</t>
        </r>
      </text>
    </comment>
    <comment ref="BO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"IQ_AR", $C121)</t>
        </r>
      </text>
    </comment>
    <comment ref="BP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"IQ_TOTAL_RECEIV", $C121)</t>
        </r>
      </text>
    </comment>
    <comment ref="BQ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"IQ_INVENTORY", $C121)</t>
        </r>
      </text>
    </comment>
    <comment ref="BR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"IQ_DEF_TAX_ASSETS_CURRENT", $C121)</t>
        </r>
      </text>
    </comment>
    <comment ref="BS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"IQ_OTHER_CA_SUPPL", $C121)</t>
        </r>
      </text>
    </comment>
    <comment ref="BT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"IQ_TOTAL_CA", $C121)</t>
        </r>
      </text>
    </comment>
    <comment ref="BU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"IQ_GPPE", $C121)</t>
        </r>
      </text>
    </comment>
    <comment ref="BV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"IQ_AD", $C121)</t>
        </r>
      </text>
    </comment>
    <comment ref="BW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"IQ_NPPE", $C121)</t>
        </r>
      </text>
    </comment>
    <comment ref="BX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"IQ_LT_INVEST", $C121)</t>
        </r>
      </text>
    </comment>
    <comment ref="BY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"IQ_GW", $C121)</t>
        </r>
      </text>
    </comment>
    <comment ref="BZ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"IQ_OTHER_INTAN", $C121)</t>
        </r>
      </text>
    </comment>
    <comment ref="CA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"IQ_LOANS_RECEIV_LT", $C121)</t>
        </r>
      </text>
    </comment>
    <comment ref="CB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"IQ_DEF_TAX_ASSETS_LT", $C121)</t>
        </r>
      </text>
    </comment>
    <comment ref="CC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"IQ_OTHER_LT_ASSETS", $C121)</t>
        </r>
      </text>
    </comment>
    <comment ref="CD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"IQ_TOTAL_ASSETS", $C121)</t>
        </r>
      </text>
    </comment>
    <comment ref="CF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"IQ_AP", $C121)</t>
        </r>
      </text>
    </comment>
    <comment ref="CG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"IQ_AE", $C121)</t>
        </r>
      </text>
    </comment>
    <comment ref="CH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"IQ_ST_DEBT", $C121)</t>
        </r>
      </text>
    </comment>
    <comment ref="CI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"IQ_CURRENT_PORT_DEBT", $C121)</t>
        </r>
      </text>
    </comment>
    <comment ref="CJ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"IQ_CURRENT_PORT_LEASES", $C121)</t>
        </r>
      </text>
    </comment>
    <comment ref="CK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"IQ_INC_TAX_PAY_CURRENT", $C121)</t>
        </r>
      </text>
    </comment>
    <comment ref="CL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"IQ_OTHER_CL_SUPPL", $C121)</t>
        </r>
      </text>
    </comment>
    <comment ref="CM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"IQ_TOTAL_CL", $C121)</t>
        </r>
      </text>
    </comment>
    <comment ref="CN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"IQ_LT_DEBT", $C121)</t>
        </r>
      </text>
    </comment>
    <comment ref="CO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"IQ_CAPITAL_LEASES", $C121)</t>
        </r>
      </text>
    </comment>
    <comment ref="CP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"IQ_PENSION", $C121)</t>
        </r>
      </text>
    </comment>
    <comment ref="CQ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"IQ_DEF_TAX_LIAB_LT", $C121)</t>
        </r>
      </text>
    </comment>
    <comment ref="CR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"IQ_OTHER_LIAB_LT", $C121)</t>
        </r>
      </text>
    </comment>
    <comment ref="CS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"IQ_TOTAL_LIAB", $C121)</t>
        </r>
      </text>
    </comment>
    <comment ref="CT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"IQ_COMMON", $C121)</t>
        </r>
      </text>
    </comment>
    <comment ref="CU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"IQ_APIC", $C121)</t>
        </r>
      </text>
    </comment>
    <comment ref="CV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"IQ_RE", $C121)</t>
        </r>
      </text>
    </comment>
    <comment ref="CW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"IQ_TREASURY", $C121)</t>
        </r>
      </text>
    </comment>
    <comment ref="CX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"IQ_OTHER_EQUITY", $C121)</t>
        </r>
      </text>
    </comment>
    <comment ref="CY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"IQ_TOTAL_COMMON_EQUITY", $C121)</t>
        </r>
      </text>
    </comment>
    <comment ref="CZ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"IQ_MINORITY_INTEREST", $C121)</t>
        </r>
      </text>
    </comment>
    <comment ref="DA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"IQ_TOTAL_EQUITY", $C121)</t>
        </r>
      </text>
    </comment>
    <comment ref="DB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"IQ_TOTAL_LIAB_EQUITY", $C121)</t>
        </r>
      </text>
    </comment>
    <comment ref="DD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"IQ_TOTAL_OUTSTANDING_FILING_DATE", $C121)</t>
        </r>
      </text>
    </comment>
    <comment ref="DE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"IQ_TOTAL_OUTSTANDING_BS_DATE", $C121)</t>
        </r>
      </text>
    </comment>
    <comment ref="DF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"IQ_BV_SHARE", $C121)</t>
        </r>
      </text>
    </comment>
    <comment ref="DG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"IQ_TOTAL_DEBT", $C121)</t>
        </r>
      </text>
    </comment>
    <comment ref="DH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"IQ_NET_DEBT", $C121)</t>
        </r>
      </text>
    </comment>
    <comment ref="DI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"IQ_DEBT_EQUIV_NET_PBO", $C121)</t>
        </r>
      </text>
    </comment>
    <comment ref="DJ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"IQ_DEBT_EQUIV_OPER_LEASE", $C121)</t>
        </r>
      </text>
    </comment>
    <comment ref="DK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"IQ_MINORITY_INTEREST_TOTAL", $C121)</t>
        </r>
      </text>
    </comment>
    <comment ref="DL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"IQ_EQUITY_METHOD", $C121)</t>
        </r>
      </text>
    </comment>
    <comment ref="DM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"IQ_RAW_INV", $C121)</t>
        </r>
      </text>
    </comment>
    <comment ref="DN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"IQ_WIP_INV", $C121)</t>
        </r>
      </text>
    </comment>
    <comment ref="DO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"IQ_FINISHED_INV", $C121)</t>
        </r>
      </text>
    </comment>
    <comment ref="DP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"IQ_LAND", $C121)</t>
        </r>
      </text>
    </comment>
    <comment ref="DQ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"IQ_BUILDINGS", $C121)</t>
        </r>
      </text>
    </comment>
    <comment ref="DR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"IQ_MACHINERY", $C121)</t>
        </r>
      </text>
    </comment>
    <comment ref="DS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"IQ_CIP", $C121)</t>
        </r>
      </text>
    </comment>
    <comment ref="DT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"IQ_FULL_TIME", $C121)</t>
        </r>
      </text>
    </comment>
    <comment ref="DU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"IQ_PART_TIME", $C121)</t>
        </r>
      </text>
    </comment>
    <comment ref="DW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"IQ_NI_CF", $C121)</t>
        </r>
      </text>
    </comment>
    <comment ref="DX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"IQ_DA_SUPPL_CF", $C121)</t>
        </r>
      </text>
    </comment>
    <comment ref="DY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"IQ_GW_INTAN_AMORT_CF", $C121)</t>
        </r>
      </text>
    </comment>
    <comment ref="DZ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"IQ_DA_CF", $C121)</t>
        </r>
      </text>
    </comment>
    <comment ref="EA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"IQ_MINORITY_INTEREST_CF", $C121)</t>
        </r>
      </text>
    </comment>
    <comment ref="EB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"IQ_GAIN_ASSETS_CF", $C121)</t>
        </r>
      </text>
    </comment>
    <comment ref="EC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"IQ_GAIN_INVEST_CF", $C121)</t>
        </r>
      </text>
    </comment>
    <comment ref="ED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"IQ_ASSET_WRITEDOWN_CF", $C121)</t>
        </r>
      </text>
    </comment>
    <comment ref="EE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"IQ_INC_EQUITY_CF", $C121)</t>
        </r>
      </text>
    </comment>
    <comment ref="EF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"IQ_PROV_BAD_DEBTS_CF", $C121)</t>
        </r>
      </text>
    </comment>
    <comment ref="EG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"IQ_OTHER_OPER_ACT", $C121)</t>
        </r>
      </text>
    </comment>
    <comment ref="EH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"IQ_CHANGE_AR", $C121)</t>
        </r>
      </text>
    </comment>
    <comment ref="EI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"IQ_CHANGE_INVENTORY", $C121)</t>
        </r>
      </text>
    </comment>
    <comment ref="EJ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"IQ_CHANGE_AP", $C121)</t>
        </r>
      </text>
    </comment>
    <comment ref="EK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"IQ_CHANGE_OTHER_NET_OPER_ASSETS", $C121)</t>
        </r>
      </text>
    </comment>
    <comment ref="EL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"IQ_CASH_OPER", $C121)</t>
        </r>
      </text>
    </comment>
    <comment ref="EM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"IQ_CAPEX", $C121)</t>
        </r>
      </text>
    </comment>
    <comment ref="EN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"IQ_SALE_PPE_CF", $C121)</t>
        </r>
      </text>
    </comment>
    <comment ref="EO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"IQ_CASH_ACQUIRE_CF", $C121)</t>
        </r>
      </text>
    </comment>
    <comment ref="EP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"IQ_DIVEST_CF", $C121)</t>
        </r>
      </text>
    </comment>
    <comment ref="EQ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"IQ_SALE_INTAN_CF", $C121)</t>
        </r>
      </text>
    </comment>
    <comment ref="ER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"IQ_INVEST_SECURITY_CF", $C121)</t>
        </r>
      </text>
    </comment>
    <comment ref="ES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"IQ_INVEST_LOANS_CF", $C121)</t>
        </r>
      </text>
    </comment>
    <comment ref="ET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"IQ_OTHER_INVEST_ACT_SUPPL", $C121)</t>
        </r>
      </text>
    </comment>
    <comment ref="EU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"IQ_CASH_INVEST", $C121)</t>
        </r>
      </text>
    </comment>
    <comment ref="EV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"IQ_ST_DEBT_ISSUED", $C121)</t>
        </r>
      </text>
    </comment>
    <comment ref="EW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"IQ_LT_DEBT_ISSUED", $C121)</t>
        </r>
      </text>
    </comment>
    <comment ref="EX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"IQ_TOTAL_DEBT_ISSUED", $C121)</t>
        </r>
      </text>
    </comment>
    <comment ref="EY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"IQ_ST_DEBT_REPAID", $C121)</t>
        </r>
      </text>
    </comment>
    <comment ref="EZ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"IQ_LT_DEBT_REPAID", $C121)</t>
        </r>
      </text>
    </comment>
    <comment ref="FA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"IQ_TOTAL_DEBT_REPAID", $C121)</t>
        </r>
      </text>
    </comment>
    <comment ref="FB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"IQ_COMMON_ISSUED", $C121)</t>
        </r>
      </text>
    </comment>
    <comment ref="FC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"IQ_COMMON_REP", $C121)</t>
        </r>
      </text>
    </comment>
    <comment ref="FD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"IQ_COMMON_DIV_CF", $C121)</t>
        </r>
      </text>
    </comment>
    <comment ref="FE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"IQ_COMMON_PREF_DIV_CF", $C121)</t>
        </r>
      </text>
    </comment>
    <comment ref="FF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"IQ_TOTAL_DIV_PAID_CF", $C121)</t>
        </r>
      </text>
    </comment>
    <comment ref="FG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"IQ_SPECIAL_DIV_CF", $C121)</t>
        </r>
      </text>
    </comment>
    <comment ref="FH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"IQ_OTHER_FINANCE_ACT_SUPPL", $C121)</t>
        </r>
      </text>
    </comment>
    <comment ref="FI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"IQ_CASH_FINAN", $C121)</t>
        </r>
      </text>
    </comment>
    <comment ref="FJ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"IQ_FX", $C121)</t>
        </r>
      </text>
    </comment>
    <comment ref="FK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"IQ_NET_CHANGE", $C121)</t>
        </r>
      </text>
    </comment>
    <comment ref="FM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"IQ_CASH_INTEREST", $C121)</t>
        </r>
      </text>
    </comment>
    <comment ref="FN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"IQ_CASH_TAXES", $C121)</t>
        </r>
      </text>
    </comment>
    <comment ref="FO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"IQ_LEVERED_FCF", $C121)</t>
        </r>
      </text>
    </comment>
    <comment ref="FP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"IQ_UNLEVERED_FCF", $C121)</t>
        </r>
      </text>
    </comment>
    <comment ref="FQ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"IQ_CHANGE_NET_WORKING_CAPITAL", $C121)</t>
        </r>
      </text>
    </comment>
    <comment ref="FR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"IQ_NET_DEBT_ISSUED", $C121)</t>
        </r>
      </text>
    </comment>
    <comment ref="FS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"IQ_FILING_CURRENCY", $C121)</t>
        </r>
      </text>
    </comment>
    <comment ref="FT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"IQ_PERIODDATE_IS", $C121)</t>
        </r>
      </text>
    </comment>
    <comment ref="FU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"IQ_PERIODLENGTH_IS", $C121)</t>
        </r>
      </text>
    </comment>
    <comment ref="FV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"IQ_MARKETCAP", $FT121)</t>
        </r>
      </text>
    </comment>
    <comment ref="FW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"IQ_CUSTOM_BETA", $FT121)</t>
        </r>
      </text>
    </comment>
    <comment ref="FX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"IQ_BETA_5YR", $FT121)</t>
        </r>
      </text>
    </comment>
    <comment ref="FY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"IQ_BETA_2YR", $FT121)</t>
        </r>
      </text>
    </comment>
    <comment ref="FZ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"IQ_BETA_1YR", $FT121)</t>
        </r>
      </text>
    </comment>
    <comment ref="GC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=CIQ(B121, "IQ_CUSTOM_BETA", "-104W", FT121, , "^TOPIX", "JPY", "H")</t>
        </r>
      </text>
    </comment>
    <comment ref="GD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=CIQ(B121, "IQ_CUSTOM_BETA", "-104W", FT121, , "^N225", "JPY", "H")</t>
        </r>
      </text>
    </comment>
    <comment ref="E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"IQ_REV", $C122)</t>
        </r>
      </text>
    </comment>
    <comment ref="F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"IQ_OTHER_REV", $C122)</t>
        </r>
      </text>
    </comment>
    <comment ref="G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"IQ_TOTAL_REV", $C122)</t>
        </r>
      </text>
    </comment>
    <comment ref="H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"IQ_COGS", $C122)</t>
        </r>
      </text>
    </comment>
    <comment ref="I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"IQ_GP", $C122)</t>
        </r>
      </text>
    </comment>
    <comment ref="J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"IQ_SGA_SUPPL", $C122)</t>
        </r>
      </text>
    </comment>
    <comment ref="K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"IQ_PROV_BAD_DEBTS", $C122)</t>
        </r>
      </text>
    </comment>
    <comment ref="L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"IQ_RD_EXP", $C122)</t>
        </r>
      </text>
    </comment>
    <comment ref="M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"IQ_DA_SUPPL", $C122)</t>
        </r>
      </text>
    </comment>
    <comment ref="N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"IQ_GW_INTAN_AMORT", $C122)</t>
        </r>
      </text>
    </comment>
    <comment ref="O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"IQ_OTHER_OPER", $C122)</t>
        </r>
      </text>
    </comment>
    <comment ref="P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"IQ_TOTAL_OTHER_OPER", $C122)</t>
        </r>
      </text>
    </comment>
    <comment ref="Q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"IQ_OPER_INC", $C122)</t>
        </r>
      </text>
    </comment>
    <comment ref="R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"IQ_INTEREST_EXP", $C122)</t>
        </r>
      </text>
    </comment>
    <comment ref="S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"IQ_INTEREST_INVEST_INC", $C122)</t>
        </r>
      </text>
    </comment>
    <comment ref="T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"IQ_NET_INTEREST_EXP", $C122)</t>
        </r>
      </text>
    </comment>
    <comment ref="U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"IQ_INC_EQUITY", $C122)</t>
        </r>
      </text>
    </comment>
    <comment ref="V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"IQ_CURRENCY_GAIN", $C122)</t>
        </r>
      </text>
    </comment>
    <comment ref="W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"IQ_OTHER_NON_OPER_EXP_SUPPL", $C122)</t>
        </r>
      </text>
    </comment>
    <comment ref="X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"IQ_EBT_EXCL", $C122)</t>
        </r>
      </text>
    </comment>
    <comment ref="Y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"IQ_IMPAIRMENT_GW", $C122)</t>
        </r>
      </text>
    </comment>
    <comment ref="Z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"IQ_GAIN_INVEST", $C122)</t>
        </r>
      </text>
    </comment>
    <comment ref="AA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"IQ_GAIN_ASSETS", $C122)</t>
        </r>
      </text>
    </comment>
    <comment ref="AB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"IQ_ASSET_WRITEDOWN", $C122)</t>
        </r>
      </text>
    </comment>
    <comment ref="AC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"IQ_OTHER_UNUSUAL_SUPPL", $C122)</t>
        </r>
      </text>
    </comment>
    <comment ref="AD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"IQ_EBT", $C122)</t>
        </r>
      </text>
    </comment>
    <comment ref="AE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"IQ_INC_TAX", $C122)</t>
        </r>
      </text>
    </comment>
    <comment ref="AF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"IQ_EARNING_CO", $C122)</t>
        </r>
      </text>
    </comment>
    <comment ref="AG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"IQ_DO", $C122)</t>
        </r>
      </text>
    </comment>
    <comment ref="AH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"IQ_EXTRA_ACC_ITEMS", $C122)</t>
        </r>
      </text>
    </comment>
    <comment ref="AI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"IQ_NI_COMPANY", $C122)</t>
        </r>
      </text>
    </comment>
    <comment ref="AJ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"IQ_MINORITY_INTEREST_IS", $C122)</t>
        </r>
      </text>
    </comment>
    <comment ref="AK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"IQ_NI", $C122)</t>
        </r>
      </text>
    </comment>
    <comment ref="AL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"IQ_PREF_DIV_OTHER", $C122)</t>
        </r>
      </text>
    </comment>
    <comment ref="AN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"IQ_BASIC_EPS_INCL", $C122)</t>
        </r>
      </text>
    </comment>
    <comment ref="AO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"IQ_BASIC_EPS_EXCL", $C122)</t>
        </r>
      </text>
    </comment>
    <comment ref="AP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"IQ_BASIC_WEIGHT", $C122)</t>
        </r>
      </text>
    </comment>
    <comment ref="AQ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"IQ_DILUT_EPS_INCL", $C122)</t>
        </r>
      </text>
    </comment>
    <comment ref="AR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"IQ_DILUT_EPS_EXCL", $C122)</t>
        </r>
      </text>
    </comment>
    <comment ref="AS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"IQ_DILUT_WEIGHT", $C122)</t>
        </r>
      </text>
    </comment>
    <comment ref="AT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"IQ_DIV_SHARE", $C122)</t>
        </r>
      </text>
    </comment>
    <comment ref="AU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=-CIQ($B122, "IQ_TOTAL_DIV_PAID_CF", $C122)/CIQ($B122, "IQ_NI", $C122)</t>
        </r>
      </text>
    </comment>
    <comment ref="AW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"IQ_EBITDA", $C122)</t>
        </r>
      </text>
    </comment>
    <comment ref="AX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"IQ_EBITA", $C122)</t>
        </r>
      </text>
    </comment>
    <comment ref="AY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"IQ_EBIT", $C122)</t>
        </r>
      </text>
    </comment>
    <comment ref="AZ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"IQ_EFFECT_TAX_RATE", $C122)/100</t>
        </r>
      </text>
    </comment>
    <comment ref="BA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"IQ_PERIODDATE_IS", $C122)</t>
        </r>
      </text>
    </comment>
    <comment ref="BC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"IQ_ADVERTISING", $C122)</t>
        </r>
      </text>
    </comment>
    <comment ref="BD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"IQ_SALES_MARKETING", $C122)</t>
        </r>
      </text>
    </comment>
    <comment ref="BE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"IQ_GA_EXP", $C122)</t>
        </r>
      </text>
    </comment>
    <comment ref="BF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"IQ_RD_EXP_FN", $C122)</t>
        </r>
      </text>
    </comment>
    <comment ref="BG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"IQ_NET_RENTAL_EXP", $C122)</t>
        </r>
      </text>
    </comment>
    <comment ref="BH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"IQ_IMPUT_OPER_LEASE_INT_EXP", $C122)</t>
        </r>
      </text>
    </comment>
    <comment ref="BI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"IQ_IMPUT_OPER_LEASE_DEPR", $C122)</t>
        </r>
      </text>
    </comment>
    <comment ref="BL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"IQ_CASH_EQUIV", $C122)</t>
        </r>
      </text>
    </comment>
    <comment ref="BM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"IQ_ST_INVEST", $C122)</t>
        </r>
      </text>
    </comment>
    <comment ref="BN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"IQ_CASH_ST_INVEST", $C122)</t>
        </r>
      </text>
    </comment>
    <comment ref="BO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"IQ_AR", $C122)</t>
        </r>
      </text>
    </comment>
    <comment ref="BP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"IQ_TOTAL_RECEIV", $C122)</t>
        </r>
      </text>
    </comment>
    <comment ref="BQ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"IQ_INVENTORY", $C122)</t>
        </r>
      </text>
    </comment>
    <comment ref="BR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"IQ_DEF_TAX_ASSETS_CURRENT", $C122)</t>
        </r>
      </text>
    </comment>
    <comment ref="BS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"IQ_OTHER_CA_SUPPL", $C122)</t>
        </r>
      </text>
    </comment>
    <comment ref="BT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"IQ_TOTAL_CA", $C122)</t>
        </r>
      </text>
    </comment>
    <comment ref="BU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"IQ_GPPE", $C122)</t>
        </r>
      </text>
    </comment>
    <comment ref="BV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"IQ_AD", $C122)</t>
        </r>
      </text>
    </comment>
    <comment ref="BW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"IQ_NPPE", $C122)</t>
        </r>
      </text>
    </comment>
    <comment ref="BX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"IQ_LT_INVEST", $C122)</t>
        </r>
      </text>
    </comment>
    <comment ref="BY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"IQ_GW", $C122)</t>
        </r>
      </text>
    </comment>
    <comment ref="BZ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"IQ_OTHER_INTAN", $C122)</t>
        </r>
      </text>
    </comment>
    <comment ref="CA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"IQ_LOANS_RECEIV_LT", $C122)</t>
        </r>
      </text>
    </comment>
    <comment ref="CB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"IQ_DEF_TAX_ASSETS_LT", $C122)</t>
        </r>
      </text>
    </comment>
    <comment ref="CC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"IQ_OTHER_LT_ASSETS", $C122)</t>
        </r>
      </text>
    </comment>
    <comment ref="CD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"IQ_TOTAL_ASSETS", $C122)</t>
        </r>
      </text>
    </comment>
    <comment ref="CF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"IQ_AP", $C122)</t>
        </r>
      </text>
    </comment>
    <comment ref="CG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"IQ_AE", $C122)</t>
        </r>
      </text>
    </comment>
    <comment ref="CH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"IQ_ST_DEBT", $C122)</t>
        </r>
      </text>
    </comment>
    <comment ref="CI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"IQ_CURRENT_PORT_DEBT", $C122)</t>
        </r>
      </text>
    </comment>
    <comment ref="CJ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"IQ_CURRENT_PORT_LEASES", $C122)</t>
        </r>
      </text>
    </comment>
    <comment ref="CK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"IQ_INC_TAX_PAY_CURRENT", $C122)</t>
        </r>
      </text>
    </comment>
    <comment ref="CL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"IQ_OTHER_CL_SUPPL", $C122)</t>
        </r>
      </text>
    </comment>
    <comment ref="CM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"IQ_TOTAL_CL", $C122)</t>
        </r>
      </text>
    </comment>
    <comment ref="CN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"IQ_LT_DEBT", $C122)</t>
        </r>
      </text>
    </comment>
    <comment ref="CO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"IQ_CAPITAL_LEASES", $C122)</t>
        </r>
      </text>
    </comment>
    <comment ref="CP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"IQ_PENSION", $C122)</t>
        </r>
      </text>
    </comment>
    <comment ref="CQ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"IQ_DEF_TAX_LIAB_LT", $C122)</t>
        </r>
      </text>
    </comment>
    <comment ref="CR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"IQ_OTHER_LIAB_LT", $C122)</t>
        </r>
      </text>
    </comment>
    <comment ref="CS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"IQ_TOTAL_LIAB", $C122)</t>
        </r>
      </text>
    </comment>
    <comment ref="CT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"IQ_COMMON", $C122)</t>
        </r>
      </text>
    </comment>
    <comment ref="CU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"IQ_APIC", $C122)</t>
        </r>
      </text>
    </comment>
    <comment ref="CV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"IQ_RE", $C122)</t>
        </r>
      </text>
    </comment>
    <comment ref="CW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"IQ_TREASURY", $C122)</t>
        </r>
      </text>
    </comment>
    <comment ref="CX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"IQ_OTHER_EQUITY", $C122)</t>
        </r>
      </text>
    </comment>
    <comment ref="CY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"IQ_TOTAL_COMMON_EQUITY", $C122)</t>
        </r>
      </text>
    </comment>
    <comment ref="CZ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"IQ_MINORITY_INTEREST", $C122)</t>
        </r>
      </text>
    </comment>
    <comment ref="DA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"IQ_TOTAL_EQUITY", $C122)</t>
        </r>
      </text>
    </comment>
    <comment ref="DB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"IQ_TOTAL_LIAB_EQUITY", $C122)</t>
        </r>
      </text>
    </comment>
    <comment ref="DD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"IQ_TOTAL_OUTSTANDING_FILING_DATE", $C122)</t>
        </r>
      </text>
    </comment>
    <comment ref="DE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"IQ_TOTAL_OUTSTANDING_BS_DATE", $C122)</t>
        </r>
      </text>
    </comment>
    <comment ref="DF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"IQ_BV_SHARE", $C122)</t>
        </r>
      </text>
    </comment>
    <comment ref="DG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"IQ_TOTAL_DEBT", $C122)</t>
        </r>
      </text>
    </comment>
    <comment ref="DH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"IQ_NET_DEBT", $C122)</t>
        </r>
      </text>
    </comment>
    <comment ref="DI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"IQ_DEBT_EQUIV_NET_PBO", $C122)</t>
        </r>
      </text>
    </comment>
    <comment ref="DJ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"IQ_DEBT_EQUIV_OPER_LEASE", $C122)</t>
        </r>
      </text>
    </comment>
    <comment ref="DK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"IQ_MINORITY_INTEREST_TOTAL", $C122)</t>
        </r>
      </text>
    </comment>
    <comment ref="DL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"IQ_EQUITY_METHOD", $C122)</t>
        </r>
      </text>
    </comment>
    <comment ref="DM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"IQ_RAW_INV", $C122)</t>
        </r>
      </text>
    </comment>
    <comment ref="DN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"IQ_WIP_INV", $C122)</t>
        </r>
      </text>
    </comment>
    <comment ref="DO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"IQ_FINISHED_INV", $C122)</t>
        </r>
      </text>
    </comment>
    <comment ref="DP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"IQ_LAND", $C122)</t>
        </r>
      </text>
    </comment>
    <comment ref="DQ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"IQ_BUILDINGS", $C122)</t>
        </r>
      </text>
    </comment>
    <comment ref="DR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"IQ_MACHINERY", $C122)</t>
        </r>
      </text>
    </comment>
    <comment ref="DS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"IQ_CIP", $C122)</t>
        </r>
      </text>
    </comment>
    <comment ref="DT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"IQ_FULL_TIME", $C122)</t>
        </r>
      </text>
    </comment>
    <comment ref="DU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"IQ_PART_TIME", $C122)</t>
        </r>
      </text>
    </comment>
    <comment ref="DW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"IQ_NI_CF", $C122)</t>
        </r>
      </text>
    </comment>
    <comment ref="DX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"IQ_DA_SUPPL_CF", $C122)</t>
        </r>
      </text>
    </comment>
    <comment ref="DY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"IQ_GW_INTAN_AMORT_CF", $C122)</t>
        </r>
      </text>
    </comment>
    <comment ref="DZ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"IQ_DA_CF", $C122)</t>
        </r>
      </text>
    </comment>
    <comment ref="EA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"IQ_MINORITY_INTEREST_CF", $C122)</t>
        </r>
      </text>
    </comment>
    <comment ref="EB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"IQ_GAIN_ASSETS_CF", $C122)</t>
        </r>
      </text>
    </comment>
    <comment ref="EC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"IQ_GAIN_INVEST_CF", $C122)</t>
        </r>
      </text>
    </comment>
    <comment ref="ED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"IQ_ASSET_WRITEDOWN_CF", $C122)</t>
        </r>
      </text>
    </comment>
    <comment ref="EE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"IQ_INC_EQUITY_CF", $C122)</t>
        </r>
      </text>
    </comment>
    <comment ref="EF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"IQ_PROV_BAD_DEBTS_CF", $C122)</t>
        </r>
      </text>
    </comment>
    <comment ref="EG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"IQ_OTHER_OPER_ACT", $C122)</t>
        </r>
      </text>
    </comment>
    <comment ref="EH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"IQ_CHANGE_AR", $C122)</t>
        </r>
      </text>
    </comment>
    <comment ref="EI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"IQ_CHANGE_INVENTORY", $C122)</t>
        </r>
      </text>
    </comment>
    <comment ref="EJ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"IQ_CHANGE_AP", $C122)</t>
        </r>
      </text>
    </comment>
    <comment ref="EK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"IQ_CHANGE_OTHER_NET_OPER_ASSETS", $C122)</t>
        </r>
      </text>
    </comment>
    <comment ref="EL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"IQ_CASH_OPER", $C122)</t>
        </r>
      </text>
    </comment>
    <comment ref="EM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"IQ_CAPEX", $C122)</t>
        </r>
      </text>
    </comment>
    <comment ref="EN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"IQ_SALE_PPE_CF", $C122)</t>
        </r>
      </text>
    </comment>
    <comment ref="EO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"IQ_CASH_ACQUIRE_CF", $C122)</t>
        </r>
      </text>
    </comment>
    <comment ref="EP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"IQ_DIVEST_CF", $C122)</t>
        </r>
      </text>
    </comment>
    <comment ref="EQ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"IQ_SALE_INTAN_CF", $C122)</t>
        </r>
      </text>
    </comment>
    <comment ref="ER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"IQ_INVEST_SECURITY_CF", $C122)</t>
        </r>
      </text>
    </comment>
    <comment ref="ES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"IQ_INVEST_LOANS_CF", $C122)</t>
        </r>
      </text>
    </comment>
    <comment ref="ET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"IQ_OTHER_INVEST_ACT_SUPPL", $C122)</t>
        </r>
      </text>
    </comment>
    <comment ref="EU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"IQ_CASH_INVEST", $C122)</t>
        </r>
      </text>
    </comment>
    <comment ref="EV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"IQ_ST_DEBT_ISSUED", $C122)</t>
        </r>
      </text>
    </comment>
    <comment ref="EW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"IQ_LT_DEBT_ISSUED", $C122)</t>
        </r>
      </text>
    </comment>
    <comment ref="EX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"IQ_TOTAL_DEBT_ISSUED", $C122)</t>
        </r>
      </text>
    </comment>
    <comment ref="EY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"IQ_ST_DEBT_REPAID", $C122)</t>
        </r>
      </text>
    </comment>
    <comment ref="EZ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"IQ_LT_DEBT_REPAID", $C122)</t>
        </r>
      </text>
    </comment>
    <comment ref="FA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"IQ_TOTAL_DEBT_REPAID", $C122)</t>
        </r>
      </text>
    </comment>
    <comment ref="FB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"IQ_COMMON_ISSUED", $C122)</t>
        </r>
      </text>
    </comment>
    <comment ref="FC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"IQ_COMMON_REP", $C122)</t>
        </r>
      </text>
    </comment>
    <comment ref="FD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"IQ_COMMON_DIV_CF", $C122)</t>
        </r>
      </text>
    </comment>
    <comment ref="FE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"IQ_COMMON_PREF_DIV_CF", $C122)</t>
        </r>
      </text>
    </comment>
    <comment ref="FF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"IQ_TOTAL_DIV_PAID_CF", $C122)</t>
        </r>
      </text>
    </comment>
    <comment ref="FG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"IQ_SPECIAL_DIV_CF", $C122)</t>
        </r>
      </text>
    </comment>
    <comment ref="FH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"IQ_OTHER_FINANCE_ACT_SUPPL", $C122)</t>
        </r>
      </text>
    </comment>
    <comment ref="FI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"IQ_CASH_FINAN", $C122)</t>
        </r>
      </text>
    </comment>
    <comment ref="FJ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"IQ_FX", $C122)</t>
        </r>
      </text>
    </comment>
    <comment ref="FK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"IQ_NET_CHANGE", $C122)</t>
        </r>
      </text>
    </comment>
    <comment ref="FM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"IQ_CASH_INTEREST", $C122)</t>
        </r>
      </text>
    </comment>
    <comment ref="FN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"IQ_CASH_TAXES", $C122)</t>
        </r>
      </text>
    </comment>
    <comment ref="FO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"IQ_LEVERED_FCF", $C122)</t>
        </r>
      </text>
    </comment>
    <comment ref="FP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"IQ_UNLEVERED_FCF", $C122)</t>
        </r>
      </text>
    </comment>
    <comment ref="FQ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"IQ_CHANGE_NET_WORKING_CAPITAL", $C122)</t>
        </r>
      </text>
    </comment>
    <comment ref="FR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"IQ_NET_DEBT_ISSUED", $C122)</t>
        </r>
      </text>
    </comment>
    <comment ref="FS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"IQ_FILING_CURRENCY", $C122)</t>
        </r>
      </text>
    </comment>
    <comment ref="FT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"IQ_PERIODDATE_IS", $C122)</t>
        </r>
      </text>
    </comment>
    <comment ref="FU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"IQ_PERIODLENGTH_IS", $C122)</t>
        </r>
      </text>
    </comment>
    <comment ref="FV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"IQ_MARKETCAP", $FT122)</t>
        </r>
      </text>
    </comment>
    <comment ref="FW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"IQ_CUSTOM_BETA", $FT122)</t>
        </r>
      </text>
    </comment>
    <comment ref="FX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"IQ_BETA_5YR", $FT122)</t>
        </r>
      </text>
    </comment>
    <comment ref="FY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"IQ_BETA_2YR", $FT122)</t>
        </r>
      </text>
    </comment>
    <comment ref="FZ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"IQ_BETA_1YR", $FT122)</t>
        </r>
      </text>
    </comment>
    <comment ref="GC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=CIQ(B122, "IQ_CUSTOM_BETA", "-104W", FT122, , "^TOPIX", "JPY", "H")</t>
        </r>
      </text>
    </comment>
    <comment ref="GD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=CIQ(B122, "IQ_CUSTOM_BETA", "-104W", FT122, , "^N225", "JPY", "H")</t>
        </r>
      </text>
    </comment>
    <comment ref="E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"IQ_REV", $C123)</t>
        </r>
      </text>
    </comment>
    <comment ref="F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"IQ_OTHER_REV", $C123)</t>
        </r>
      </text>
    </comment>
    <comment ref="G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"IQ_TOTAL_REV", $C123)</t>
        </r>
      </text>
    </comment>
    <comment ref="H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"IQ_COGS", $C123)</t>
        </r>
      </text>
    </comment>
    <comment ref="I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"IQ_GP", $C123)</t>
        </r>
      </text>
    </comment>
    <comment ref="J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"IQ_SGA_SUPPL", $C123)</t>
        </r>
      </text>
    </comment>
    <comment ref="K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"IQ_PROV_BAD_DEBTS", $C123)</t>
        </r>
      </text>
    </comment>
    <comment ref="L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"IQ_RD_EXP", $C123)</t>
        </r>
      </text>
    </comment>
    <comment ref="M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"IQ_DA_SUPPL", $C123)</t>
        </r>
      </text>
    </comment>
    <comment ref="N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"IQ_GW_INTAN_AMORT", $C123)</t>
        </r>
      </text>
    </comment>
    <comment ref="O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"IQ_OTHER_OPER", $C123)</t>
        </r>
      </text>
    </comment>
    <comment ref="P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"IQ_TOTAL_OTHER_OPER", $C123)</t>
        </r>
      </text>
    </comment>
    <comment ref="Q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"IQ_OPER_INC", $C123)</t>
        </r>
      </text>
    </comment>
    <comment ref="R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"IQ_INTEREST_EXP", $C123)</t>
        </r>
      </text>
    </comment>
    <comment ref="S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"IQ_INTEREST_INVEST_INC", $C123)</t>
        </r>
      </text>
    </comment>
    <comment ref="T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"IQ_NET_INTEREST_EXP", $C123)</t>
        </r>
      </text>
    </comment>
    <comment ref="U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"IQ_INC_EQUITY", $C123)</t>
        </r>
      </text>
    </comment>
    <comment ref="V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"IQ_CURRENCY_GAIN", $C123)</t>
        </r>
      </text>
    </comment>
    <comment ref="W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"IQ_OTHER_NON_OPER_EXP_SUPPL", $C123)</t>
        </r>
      </text>
    </comment>
    <comment ref="X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"IQ_EBT_EXCL", $C123)</t>
        </r>
      </text>
    </comment>
    <comment ref="Y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"IQ_IMPAIRMENT_GW", $C123)</t>
        </r>
      </text>
    </comment>
    <comment ref="Z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"IQ_GAIN_INVEST", $C123)</t>
        </r>
      </text>
    </comment>
    <comment ref="AA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"IQ_GAIN_ASSETS", $C123)</t>
        </r>
      </text>
    </comment>
    <comment ref="AB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"IQ_ASSET_WRITEDOWN", $C123)</t>
        </r>
      </text>
    </comment>
    <comment ref="AC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"IQ_OTHER_UNUSUAL_SUPPL", $C123)</t>
        </r>
      </text>
    </comment>
    <comment ref="AD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"IQ_EBT", $C123)</t>
        </r>
      </text>
    </comment>
    <comment ref="AE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"IQ_INC_TAX", $C123)</t>
        </r>
      </text>
    </comment>
    <comment ref="AF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"IQ_EARNING_CO", $C123)</t>
        </r>
      </text>
    </comment>
    <comment ref="AG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"IQ_DO", $C123)</t>
        </r>
      </text>
    </comment>
    <comment ref="AH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"IQ_EXTRA_ACC_ITEMS", $C123)</t>
        </r>
      </text>
    </comment>
    <comment ref="AI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"IQ_NI_COMPANY", $C123)</t>
        </r>
      </text>
    </comment>
    <comment ref="AJ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"IQ_MINORITY_INTEREST_IS", $C123)</t>
        </r>
      </text>
    </comment>
    <comment ref="AK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"IQ_NI", $C123)</t>
        </r>
      </text>
    </comment>
    <comment ref="AL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"IQ_PREF_DIV_OTHER", $C123)</t>
        </r>
      </text>
    </comment>
    <comment ref="AN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"IQ_BASIC_EPS_INCL", $C123)</t>
        </r>
      </text>
    </comment>
    <comment ref="AO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"IQ_BASIC_EPS_EXCL", $C123)</t>
        </r>
      </text>
    </comment>
    <comment ref="AP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"IQ_BASIC_WEIGHT", $C123)</t>
        </r>
      </text>
    </comment>
    <comment ref="AQ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"IQ_DILUT_EPS_INCL", $C123)</t>
        </r>
      </text>
    </comment>
    <comment ref="AR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"IQ_DILUT_EPS_EXCL", $C123)</t>
        </r>
      </text>
    </comment>
    <comment ref="AS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"IQ_DILUT_WEIGHT", $C123)</t>
        </r>
      </text>
    </comment>
    <comment ref="AT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"IQ_DIV_SHARE", $C123)</t>
        </r>
      </text>
    </comment>
    <comment ref="AU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=-CIQ($B123, "IQ_TOTAL_DIV_PAID_CF", $C123)/CIQ($B123, "IQ_NI", $C123)</t>
        </r>
      </text>
    </comment>
    <comment ref="AW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"IQ_EBITDA", $C123)</t>
        </r>
      </text>
    </comment>
    <comment ref="AX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"IQ_EBITA", $C123)</t>
        </r>
      </text>
    </comment>
    <comment ref="AY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"IQ_EBIT", $C123)</t>
        </r>
      </text>
    </comment>
    <comment ref="AZ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"IQ_EFFECT_TAX_RATE", $C123)/100</t>
        </r>
      </text>
    </comment>
    <comment ref="BA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"IQ_PERIODDATE_IS", $C123)</t>
        </r>
      </text>
    </comment>
    <comment ref="BC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"IQ_ADVERTISING", $C123)</t>
        </r>
      </text>
    </comment>
    <comment ref="BD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"IQ_SALES_MARKETING", $C123)</t>
        </r>
      </text>
    </comment>
    <comment ref="BE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"IQ_GA_EXP", $C123)</t>
        </r>
      </text>
    </comment>
    <comment ref="BF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"IQ_RD_EXP_FN", $C123)</t>
        </r>
      </text>
    </comment>
    <comment ref="BG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"IQ_NET_RENTAL_EXP", $C123)</t>
        </r>
      </text>
    </comment>
    <comment ref="BH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"IQ_IMPUT_OPER_LEASE_INT_EXP", $C123)</t>
        </r>
      </text>
    </comment>
    <comment ref="BI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"IQ_IMPUT_OPER_LEASE_DEPR", $C123)</t>
        </r>
      </text>
    </comment>
    <comment ref="BL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"IQ_CASH_EQUIV", $C123)</t>
        </r>
      </text>
    </comment>
    <comment ref="BM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"IQ_ST_INVEST", $C123)</t>
        </r>
      </text>
    </comment>
    <comment ref="BN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"IQ_CASH_ST_INVEST", $C123)</t>
        </r>
      </text>
    </comment>
    <comment ref="BO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"IQ_AR", $C123)</t>
        </r>
      </text>
    </comment>
    <comment ref="BP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"IQ_TOTAL_RECEIV", $C123)</t>
        </r>
      </text>
    </comment>
    <comment ref="BQ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"IQ_INVENTORY", $C123)</t>
        </r>
      </text>
    </comment>
    <comment ref="BR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"IQ_DEF_TAX_ASSETS_CURRENT", $C123)</t>
        </r>
      </text>
    </comment>
    <comment ref="BS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"IQ_OTHER_CA_SUPPL", $C123)</t>
        </r>
      </text>
    </comment>
    <comment ref="BT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"IQ_TOTAL_CA", $C123)</t>
        </r>
      </text>
    </comment>
    <comment ref="BU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"IQ_GPPE", $C123)</t>
        </r>
      </text>
    </comment>
    <comment ref="BV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"IQ_AD", $C123)</t>
        </r>
      </text>
    </comment>
    <comment ref="BW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"IQ_NPPE", $C123)</t>
        </r>
      </text>
    </comment>
    <comment ref="BX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"IQ_LT_INVEST", $C123)</t>
        </r>
      </text>
    </comment>
    <comment ref="BY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"IQ_GW", $C123)</t>
        </r>
      </text>
    </comment>
    <comment ref="BZ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"IQ_OTHER_INTAN", $C123)</t>
        </r>
      </text>
    </comment>
    <comment ref="CA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"IQ_LOANS_RECEIV_LT", $C123)</t>
        </r>
      </text>
    </comment>
    <comment ref="CB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"IQ_DEF_TAX_ASSETS_LT", $C123)</t>
        </r>
      </text>
    </comment>
    <comment ref="CC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"IQ_OTHER_LT_ASSETS", $C123)</t>
        </r>
      </text>
    </comment>
    <comment ref="CD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"IQ_TOTAL_ASSETS", $C123)</t>
        </r>
      </text>
    </comment>
    <comment ref="CF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"IQ_AP", $C123)</t>
        </r>
      </text>
    </comment>
    <comment ref="CG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"IQ_AE", $C123)</t>
        </r>
      </text>
    </comment>
    <comment ref="CH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"IQ_ST_DEBT", $C123)</t>
        </r>
      </text>
    </comment>
    <comment ref="CI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"IQ_CURRENT_PORT_DEBT", $C123)</t>
        </r>
      </text>
    </comment>
    <comment ref="CJ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"IQ_CURRENT_PORT_LEASES", $C123)</t>
        </r>
      </text>
    </comment>
    <comment ref="CK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"IQ_INC_TAX_PAY_CURRENT", $C123)</t>
        </r>
      </text>
    </comment>
    <comment ref="CL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"IQ_OTHER_CL_SUPPL", $C123)</t>
        </r>
      </text>
    </comment>
    <comment ref="CM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"IQ_TOTAL_CL", $C123)</t>
        </r>
      </text>
    </comment>
    <comment ref="CN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"IQ_LT_DEBT", $C123)</t>
        </r>
      </text>
    </comment>
    <comment ref="CO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"IQ_CAPITAL_LEASES", $C123)</t>
        </r>
      </text>
    </comment>
    <comment ref="CP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"IQ_PENSION", $C123)</t>
        </r>
      </text>
    </comment>
    <comment ref="CQ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"IQ_DEF_TAX_LIAB_LT", $C123)</t>
        </r>
      </text>
    </comment>
    <comment ref="CR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"IQ_OTHER_LIAB_LT", $C123)</t>
        </r>
      </text>
    </comment>
    <comment ref="CS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"IQ_TOTAL_LIAB", $C123)</t>
        </r>
      </text>
    </comment>
    <comment ref="CT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"IQ_COMMON", $C123)</t>
        </r>
      </text>
    </comment>
    <comment ref="CU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"IQ_APIC", $C123)</t>
        </r>
      </text>
    </comment>
    <comment ref="CV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"IQ_RE", $C123)</t>
        </r>
      </text>
    </comment>
    <comment ref="CW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"IQ_TREASURY", $C123)</t>
        </r>
      </text>
    </comment>
    <comment ref="CX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"IQ_OTHER_EQUITY", $C123)</t>
        </r>
      </text>
    </comment>
    <comment ref="CY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"IQ_TOTAL_COMMON_EQUITY", $C123)</t>
        </r>
      </text>
    </comment>
    <comment ref="CZ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"IQ_MINORITY_INTEREST", $C123)</t>
        </r>
      </text>
    </comment>
    <comment ref="DA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"IQ_TOTAL_EQUITY", $C123)</t>
        </r>
      </text>
    </comment>
    <comment ref="DB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"IQ_TOTAL_LIAB_EQUITY", $C123)</t>
        </r>
      </text>
    </comment>
    <comment ref="DD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"IQ_TOTAL_OUTSTANDING_FILING_DATE", $C123)</t>
        </r>
      </text>
    </comment>
    <comment ref="DE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"IQ_TOTAL_OUTSTANDING_BS_DATE", $C123)</t>
        </r>
      </text>
    </comment>
    <comment ref="DF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"IQ_BV_SHARE", $C123)</t>
        </r>
      </text>
    </comment>
    <comment ref="DG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"IQ_TOTAL_DEBT", $C123)</t>
        </r>
      </text>
    </comment>
    <comment ref="DH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"IQ_NET_DEBT", $C123)</t>
        </r>
      </text>
    </comment>
    <comment ref="DI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"IQ_DEBT_EQUIV_NET_PBO", $C123)</t>
        </r>
      </text>
    </comment>
    <comment ref="DJ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"IQ_DEBT_EQUIV_OPER_LEASE", $C123)</t>
        </r>
      </text>
    </comment>
    <comment ref="DK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"IQ_MINORITY_INTEREST_TOTAL", $C123)</t>
        </r>
      </text>
    </comment>
    <comment ref="DL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"IQ_EQUITY_METHOD", $C123)</t>
        </r>
      </text>
    </comment>
    <comment ref="DM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"IQ_RAW_INV", $C123)</t>
        </r>
      </text>
    </comment>
    <comment ref="DN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"IQ_WIP_INV", $C123)</t>
        </r>
      </text>
    </comment>
    <comment ref="DO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"IQ_FINISHED_INV", $C123)</t>
        </r>
      </text>
    </comment>
    <comment ref="DP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"IQ_LAND", $C123)</t>
        </r>
      </text>
    </comment>
    <comment ref="DQ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"IQ_BUILDINGS", $C123)</t>
        </r>
      </text>
    </comment>
    <comment ref="DR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"IQ_MACHINERY", $C123)</t>
        </r>
      </text>
    </comment>
    <comment ref="DS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"IQ_CIP", $C123)</t>
        </r>
      </text>
    </comment>
    <comment ref="DT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"IQ_FULL_TIME", $C123)</t>
        </r>
      </text>
    </comment>
    <comment ref="DU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"IQ_PART_TIME", $C123)</t>
        </r>
      </text>
    </comment>
    <comment ref="DW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"IQ_NI_CF", $C123)</t>
        </r>
      </text>
    </comment>
    <comment ref="DX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"IQ_DA_SUPPL_CF", $C123)</t>
        </r>
      </text>
    </comment>
    <comment ref="DY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"IQ_GW_INTAN_AMORT_CF", $C123)</t>
        </r>
      </text>
    </comment>
    <comment ref="DZ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"IQ_DA_CF", $C123)</t>
        </r>
      </text>
    </comment>
    <comment ref="EA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"IQ_MINORITY_INTEREST_CF", $C123)</t>
        </r>
      </text>
    </comment>
    <comment ref="EB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"IQ_GAIN_ASSETS_CF", $C123)</t>
        </r>
      </text>
    </comment>
    <comment ref="EC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"IQ_GAIN_INVEST_CF", $C123)</t>
        </r>
      </text>
    </comment>
    <comment ref="ED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"IQ_ASSET_WRITEDOWN_CF", $C123)</t>
        </r>
      </text>
    </comment>
    <comment ref="EE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"IQ_INC_EQUITY_CF", $C123)</t>
        </r>
      </text>
    </comment>
    <comment ref="EF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"IQ_PROV_BAD_DEBTS_CF", $C123)</t>
        </r>
      </text>
    </comment>
    <comment ref="EG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"IQ_OTHER_OPER_ACT", $C123)</t>
        </r>
      </text>
    </comment>
    <comment ref="EH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"IQ_CHANGE_AR", $C123)</t>
        </r>
      </text>
    </comment>
    <comment ref="EI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"IQ_CHANGE_INVENTORY", $C123)</t>
        </r>
      </text>
    </comment>
    <comment ref="EJ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"IQ_CHANGE_AP", $C123)</t>
        </r>
      </text>
    </comment>
    <comment ref="EK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"IQ_CHANGE_OTHER_NET_OPER_ASSETS", $C123)</t>
        </r>
      </text>
    </comment>
    <comment ref="EL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"IQ_CASH_OPER", $C123)</t>
        </r>
      </text>
    </comment>
    <comment ref="EM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"IQ_CAPEX", $C123)</t>
        </r>
      </text>
    </comment>
    <comment ref="EN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"IQ_SALE_PPE_CF", $C123)</t>
        </r>
      </text>
    </comment>
    <comment ref="EO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"IQ_CASH_ACQUIRE_CF", $C123)</t>
        </r>
      </text>
    </comment>
    <comment ref="EP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"IQ_DIVEST_CF", $C123)</t>
        </r>
      </text>
    </comment>
    <comment ref="EQ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"IQ_SALE_INTAN_CF", $C123)</t>
        </r>
      </text>
    </comment>
    <comment ref="ER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"IQ_INVEST_SECURITY_CF", $C123)</t>
        </r>
      </text>
    </comment>
    <comment ref="ES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"IQ_INVEST_LOANS_CF", $C123)</t>
        </r>
      </text>
    </comment>
    <comment ref="ET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"IQ_OTHER_INVEST_ACT_SUPPL", $C123)</t>
        </r>
      </text>
    </comment>
    <comment ref="EU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"IQ_CASH_INVEST", $C123)</t>
        </r>
      </text>
    </comment>
    <comment ref="EV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"IQ_ST_DEBT_ISSUED", $C123)</t>
        </r>
      </text>
    </comment>
    <comment ref="EW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"IQ_LT_DEBT_ISSUED", $C123)</t>
        </r>
      </text>
    </comment>
    <comment ref="EX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"IQ_TOTAL_DEBT_ISSUED", $C123)</t>
        </r>
      </text>
    </comment>
    <comment ref="EY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"IQ_ST_DEBT_REPAID", $C123)</t>
        </r>
      </text>
    </comment>
    <comment ref="EZ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"IQ_LT_DEBT_REPAID", $C123)</t>
        </r>
      </text>
    </comment>
    <comment ref="FA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"IQ_TOTAL_DEBT_REPAID", $C123)</t>
        </r>
      </text>
    </comment>
    <comment ref="FB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"IQ_COMMON_ISSUED", $C123)</t>
        </r>
      </text>
    </comment>
    <comment ref="FC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"IQ_COMMON_REP", $C123)</t>
        </r>
      </text>
    </comment>
    <comment ref="FD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"IQ_COMMON_DIV_CF", $C123)</t>
        </r>
      </text>
    </comment>
    <comment ref="FE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"IQ_COMMON_PREF_DIV_CF", $C123)</t>
        </r>
      </text>
    </comment>
    <comment ref="FF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"IQ_TOTAL_DIV_PAID_CF", $C123)</t>
        </r>
      </text>
    </comment>
    <comment ref="FG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"IQ_SPECIAL_DIV_CF", $C123)</t>
        </r>
      </text>
    </comment>
    <comment ref="FH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"IQ_OTHER_FINANCE_ACT_SUPPL", $C123)</t>
        </r>
      </text>
    </comment>
    <comment ref="FI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"IQ_CASH_FINAN", $C123)</t>
        </r>
      </text>
    </comment>
    <comment ref="FJ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"IQ_FX", $C123)</t>
        </r>
      </text>
    </comment>
    <comment ref="FK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"IQ_NET_CHANGE", $C123)</t>
        </r>
      </text>
    </comment>
    <comment ref="FM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"IQ_CASH_INTEREST", $C123)</t>
        </r>
      </text>
    </comment>
    <comment ref="FN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"IQ_CASH_TAXES", $C123)</t>
        </r>
      </text>
    </comment>
    <comment ref="FO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"IQ_LEVERED_FCF", $C123)</t>
        </r>
      </text>
    </comment>
    <comment ref="FP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"IQ_UNLEVERED_FCF", $C123)</t>
        </r>
      </text>
    </comment>
    <comment ref="FQ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"IQ_CHANGE_NET_WORKING_CAPITAL", $C123)</t>
        </r>
      </text>
    </comment>
    <comment ref="FR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"IQ_NET_DEBT_ISSUED", $C123)</t>
        </r>
      </text>
    </comment>
    <comment ref="FS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"IQ_FILING_CURRENCY", $C123)</t>
        </r>
      </text>
    </comment>
    <comment ref="FT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"IQ_PERIODDATE_IS", $C123)</t>
        </r>
      </text>
    </comment>
    <comment ref="FU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"IQ_PERIODLENGTH_IS", $C123)</t>
        </r>
      </text>
    </comment>
    <comment ref="FV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"IQ_MARKETCAP", $FT123)</t>
        </r>
      </text>
    </comment>
    <comment ref="FW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"IQ_CUSTOM_BETA", $FT123)</t>
        </r>
      </text>
    </comment>
    <comment ref="FX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"IQ_BETA_5YR", $FT123)</t>
        </r>
      </text>
    </comment>
    <comment ref="FY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"IQ_BETA_2YR", $FT123)</t>
        </r>
      </text>
    </comment>
    <comment ref="FZ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"IQ_BETA_1YR", $FT123)</t>
        </r>
      </text>
    </comment>
    <comment ref="GC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=CIQ(B123, "IQ_CUSTOM_BETA", "-104W", FT123, , "^TOPIX", "JPY", "H")</t>
        </r>
      </text>
    </comment>
    <comment ref="GD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=CIQ(B123, "IQ_CUSTOM_BETA", "-104W", FT123, , "^N225", "JPY", "H")</t>
        </r>
      </text>
    </comment>
    <comment ref="E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"IQ_REV", $C124)</t>
        </r>
      </text>
    </comment>
    <comment ref="F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"IQ_OTHER_REV", $C124)</t>
        </r>
      </text>
    </comment>
    <comment ref="G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"IQ_TOTAL_REV", $C124)</t>
        </r>
      </text>
    </comment>
    <comment ref="H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"IQ_COGS", $C124)</t>
        </r>
      </text>
    </comment>
    <comment ref="I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"IQ_GP", $C124)</t>
        </r>
      </text>
    </comment>
    <comment ref="J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"IQ_SGA_SUPPL", $C124)</t>
        </r>
      </text>
    </comment>
    <comment ref="K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"IQ_PROV_BAD_DEBTS", $C124)</t>
        </r>
      </text>
    </comment>
    <comment ref="L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"IQ_RD_EXP", $C124)</t>
        </r>
      </text>
    </comment>
    <comment ref="M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"IQ_DA_SUPPL", $C124)</t>
        </r>
      </text>
    </comment>
    <comment ref="N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"IQ_GW_INTAN_AMORT", $C124)</t>
        </r>
      </text>
    </comment>
    <comment ref="O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"IQ_OTHER_OPER", $C124)</t>
        </r>
      </text>
    </comment>
    <comment ref="P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"IQ_TOTAL_OTHER_OPER", $C124)</t>
        </r>
      </text>
    </comment>
    <comment ref="Q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"IQ_OPER_INC", $C124)</t>
        </r>
      </text>
    </comment>
    <comment ref="R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"IQ_INTEREST_EXP", $C124)</t>
        </r>
      </text>
    </comment>
    <comment ref="S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"IQ_INTEREST_INVEST_INC", $C124)</t>
        </r>
      </text>
    </comment>
    <comment ref="T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"IQ_NET_INTEREST_EXP", $C124)</t>
        </r>
      </text>
    </comment>
    <comment ref="U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"IQ_INC_EQUITY", $C124)</t>
        </r>
      </text>
    </comment>
    <comment ref="V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"IQ_CURRENCY_GAIN", $C124)</t>
        </r>
      </text>
    </comment>
    <comment ref="W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"IQ_OTHER_NON_OPER_EXP_SUPPL", $C124)</t>
        </r>
      </text>
    </comment>
    <comment ref="X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"IQ_EBT_EXCL", $C124)</t>
        </r>
      </text>
    </comment>
    <comment ref="Y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"IQ_IMPAIRMENT_GW", $C124)</t>
        </r>
      </text>
    </comment>
    <comment ref="Z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"IQ_GAIN_INVEST", $C124)</t>
        </r>
      </text>
    </comment>
    <comment ref="AA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"IQ_GAIN_ASSETS", $C124)</t>
        </r>
      </text>
    </comment>
    <comment ref="AB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"IQ_ASSET_WRITEDOWN", $C124)</t>
        </r>
      </text>
    </comment>
    <comment ref="AC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"IQ_OTHER_UNUSUAL_SUPPL", $C124)</t>
        </r>
      </text>
    </comment>
    <comment ref="AD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"IQ_EBT", $C124)</t>
        </r>
      </text>
    </comment>
    <comment ref="AE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"IQ_INC_TAX", $C124)</t>
        </r>
      </text>
    </comment>
    <comment ref="AF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"IQ_EARNING_CO", $C124)</t>
        </r>
      </text>
    </comment>
    <comment ref="AG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"IQ_DO", $C124)</t>
        </r>
      </text>
    </comment>
    <comment ref="AH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"IQ_EXTRA_ACC_ITEMS", $C124)</t>
        </r>
      </text>
    </comment>
    <comment ref="AI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"IQ_NI_COMPANY", $C124)</t>
        </r>
      </text>
    </comment>
    <comment ref="AJ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"IQ_MINORITY_INTEREST_IS", $C124)</t>
        </r>
      </text>
    </comment>
    <comment ref="AK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"IQ_NI", $C124)</t>
        </r>
      </text>
    </comment>
    <comment ref="AL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"IQ_PREF_DIV_OTHER", $C124)</t>
        </r>
      </text>
    </comment>
    <comment ref="AN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"IQ_BASIC_EPS_INCL", $C124)</t>
        </r>
      </text>
    </comment>
    <comment ref="AO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"IQ_BASIC_EPS_EXCL", $C124)</t>
        </r>
      </text>
    </comment>
    <comment ref="AP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"IQ_BASIC_WEIGHT", $C124)</t>
        </r>
      </text>
    </comment>
    <comment ref="AQ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"IQ_DILUT_EPS_INCL", $C124)</t>
        </r>
      </text>
    </comment>
    <comment ref="AR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"IQ_DILUT_EPS_EXCL", $C124)</t>
        </r>
      </text>
    </comment>
    <comment ref="AS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"IQ_DILUT_WEIGHT", $C124)</t>
        </r>
      </text>
    </comment>
    <comment ref="AT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"IQ_DIV_SHARE", $C124)</t>
        </r>
      </text>
    </comment>
    <comment ref="AU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=-CIQ($B124, "IQ_TOTAL_DIV_PAID_CF", $C124)/CIQ($B124, "IQ_NI", $C124)</t>
        </r>
      </text>
    </comment>
    <comment ref="AW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"IQ_EBITDA", $C124)</t>
        </r>
      </text>
    </comment>
    <comment ref="AX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"IQ_EBITA", $C124)</t>
        </r>
      </text>
    </comment>
    <comment ref="AY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"IQ_EBIT", $C124)</t>
        </r>
      </text>
    </comment>
    <comment ref="AZ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"IQ_EFFECT_TAX_RATE", $C124)/100</t>
        </r>
      </text>
    </comment>
    <comment ref="BA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"IQ_PERIODDATE_IS", $C124)</t>
        </r>
      </text>
    </comment>
    <comment ref="BC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"IQ_ADVERTISING", $C124)</t>
        </r>
      </text>
    </comment>
    <comment ref="BD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"IQ_SALES_MARKETING", $C124)</t>
        </r>
      </text>
    </comment>
    <comment ref="BE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"IQ_GA_EXP", $C124)</t>
        </r>
      </text>
    </comment>
    <comment ref="BF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"IQ_RD_EXP_FN", $C124)</t>
        </r>
      </text>
    </comment>
    <comment ref="BG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"IQ_NET_RENTAL_EXP", $C124)</t>
        </r>
      </text>
    </comment>
    <comment ref="BH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"IQ_IMPUT_OPER_LEASE_INT_EXP", $C124)</t>
        </r>
      </text>
    </comment>
    <comment ref="BI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"IQ_IMPUT_OPER_LEASE_DEPR", $C124)</t>
        </r>
      </text>
    </comment>
    <comment ref="BL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"IQ_CASH_EQUIV", $C124)</t>
        </r>
      </text>
    </comment>
    <comment ref="BM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"IQ_ST_INVEST", $C124)</t>
        </r>
      </text>
    </comment>
    <comment ref="BN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"IQ_CASH_ST_INVEST", $C124)</t>
        </r>
      </text>
    </comment>
    <comment ref="BO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"IQ_AR", $C124)</t>
        </r>
      </text>
    </comment>
    <comment ref="BP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"IQ_TOTAL_RECEIV", $C124)</t>
        </r>
      </text>
    </comment>
    <comment ref="BQ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"IQ_INVENTORY", $C124)</t>
        </r>
      </text>
    </comment>
    <comment ref="BR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"IQ_DEF_TAX_ASSETS_CURRENT", $C124)</t>
        </r>
      </text>
    </comment>
    <comment ref="BS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"IQ_OTHER_CA_SUPPL", $C124)</t>
        </r>
      </text>
    </comment>
    <comment ref="BT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"IQ_TOTAL_CA", $C124)</t>
        </r>
      </text>
    </comment>
    <comment ref="BU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"IQ_GPPE", $C124)</t>
        </r>
      </text>
    </comment>
    <comment ref="BV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"IQ_AD", $C124)</t>
        </r>
      </text>
    </comment>
    <comment ref="BW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"IQ_NPPE", $C124)</t>
        </r>
      </text>
    </comment>
    <comment ref="BX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"IQ_LT_INVEST", $C124)</t>
        </r>
      </text>
    </comment>
    <comment ref="BY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"IQ_GW", $C124)</t>
        </r>
      </text>
    </comment>
    <comment ref="BZ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"IQ_OTHER_INTAN", $C124)</t>
        </r>
      </text>
    </comment>
    <comment ref="CA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"IQ_LOANS_RECEIV_LT", $C124)</t>
        </r>
      </text>
    </comment>
    <comment ref="CB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"IQ_DEF_TAX_ASSETS_LT", $C124)</t>
        </r>
      </text>
    </comment>
    <comment ref="CC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"IQ_OTHER_LT_ASSETS", $C124)</t>
        </r>
      </text>
    </comment>
    <comment ref="CD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"IQ_TOTAL_ASSETS", $C124)</t>
        </r>
      </text>
    </comment>
    <comment ref="CF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"IQ_AP", $C124)</t>
        </r>
      </text>
    </comment>
    <comment ref="CG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"IQ_AE", $C124)</t>
        </r>
      </text>
    </comment>
    <comment ref="CH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"IQ_ST_DEBT", $C124)</t>
        </r>
      </text>
    </comment>
    <comment ref="CI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"IQ_CURRENT_PORT_DEBT", $C124)</t>
        </r>
      </text>
    </comment>
    <comment ref="CJ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"IQ_CURRENT_PORT_LEASES", $C124)</t>
        </r>
      </text>
    </comment>
    <comment ref="CK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"IQ_INC_TAX_PAY_CURRENT", $C124)</t>
        </r>
      </text>
    </comment>
    <comment ref="CL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"IQ_OTHER_CL_SUPPL", $C124)</t>
        </r>
      </text>
    </comment>
    <comment ref="CM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"IQ_TOTAL_CL", $C124)</t>
        </r>
      </text>
    </comment>
    <comment ref="CN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"IQ_LT_DEBT", $C124)</t>
        </r>
      </text>
    </comment>
    <comment ref="CO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"IQ_CAPITAL_LEASES", $C124)</t>
        </r>
      </text>
    </comment>
    <comment ref="CP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"IQ_PENSION", $C124)</t>
        </r>
      </text>
    </comment>
    <comment ref="CQ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"IQ_DEF_TAX_LIAB_LT", $C124)</t>
        </r>
      </text>
    </comment>
    <comment ref="CR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"IQ_OTHER_LIAB_LT", $C124)</t>
        </r>
      </text>
    </comment>
    <comment ref="CS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"IQ_TOTAL_LIAB", $C124)</t>
        </r>
      </text>
    </comment>
    <comment ref="CT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"IQ_COMMON", $C124)</t>
        </r>
      </text>
    </comment>
    <comment ref="CU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"IQ_APIC", $C124)</t>
        </r>
      </text>
    </comment>
    <comment ref="CV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"IQ_RE", $C124)</t>
        </r>
      </text>
    </comment>
    <comment ref="CW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"IQ_TREASURY", $C124)</t>
        </r>
      </text>
    </comment>
    <comment ref="CX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"IQ_OTHER_EQUITY", $C124)</t>
        </r>
      </text>
    </comment>
    <comment ref="CY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"IQ_TOTAL_COMMON_EQUITY", $C124)</t>
        </r>
      </text>
    </comment>
    <comment ref="CZ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"IQ_MINORITY_INTEREST", $C124)</t>
        </r>
      </text>
    </comment>
    <comment ref="DA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"IQ_TOTAL_EQUITY", $C124)</t>
        </r>
      </text>
    </comment>
    <comment ref="DB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"IQ_TOTAL_LIAB_EQUITY", $C124)</t>
        </r>
      </text>
    </comment>
    <comment ref="DD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"IQ_TOTAL_OUTSTANDING_FILING_DATE", $C124)</t>
        </r>
      </text>
    </comment>
    <comment ref="DE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"IQ_TOTAL_OUTSTANDING_BS_DATE", $C124)</t>
        </r>
      </text>
    </comment>
    <comment ref="DF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"IQ_BV_SHARE", $C124)</t>
        </r>
      </text>
    </comment>
    <comment ref="DG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"IQ_TOTAL_DEBT", $C124)</t>
        </r>
      </text>
    </comment>
    <comment ref="DH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"IQ_NET_DEBT", $C124)</t>
        </r>
      </text>
    </comment>
    <comment ref="DI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"IQ_DEBT_EQUIV_NET_PBO", $C124)</t>
        </r>
      </text>
    </comment>
    <comment ref="DJ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"IQ_DEBT_EQUIV_OPER_LEASE", $C124)</t>
        </r>
      </text>
    </comment>
    <comment ref="DK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"IQ_MINORITY_INTEREST_TOTAL", $C124)</t>
        </r>
      </text>
    </comment>
    <comment ref="DL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"IQ_EQUITY_METHOD", $C124)</t>
        </r>
      </text>
    </comment>
    <comment ref="DM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"IQ_RAW_INV", $C124)</t>
        </r>
      </text>
    </comment>
    <comment ref="DN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"IQ_WIP_INV", $C124)</t>
        </r>
      </text>
    </comment>
    <comment ref="DO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"IQ_FINISHED_INV", $C124)</t>
        </r>
      </text>
    </comment>
    <comment ref="DP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"IQ_LAND", $C124)</t>
        </r>
      </text>
    </comment>
    <comment ref="DQ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"IQ_BUILDINGS", $C124)</t>
        </r>
      </text>
    </comment>
    <comment ref="DR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"IQ_MACHINERY", $C124)</t>
        </r>
      </text>
    </comment>
    <comment ref="DS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"IQ_CIP", $C124)</t>
        </r>
      </text>
    </comment>
    <comment ref="DT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"IQ_FULL_TIME", $C124)</t>
        </r>
      </text>
    </comment>
    <comment ref="DU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"IQ_PART_TIME", $C124)</t>
        </r>
      </text>
    </comment>
    <comment ref="DW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"IQ_NI_CF", $C124)</t>
        </r>
      </text>
    </comment>
    <comment ref="DX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"IQ_DA_SUPPL_CF", $C124)</t>
        </r>
      </text>
    </comment>
    <comment ref="DY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"IQ_GW_INTAN_AMORT_CF", $C124)</t>
        </r>
      </text>
    </comment>
    <comment ref="DZ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"IQ_DA_CF", $C124)</t>
        </r>
      </text>
    </comment>
    <comment ref="EA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"IQ_MINORITY_INTEREST_CF", $C124)</t>
        </r>
      </text>
    </comment>
    <comment ref="EB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"IQ_GAIN_ASSETS_CF", $C124)</t>
        </r>
      </text>
    </comment>
    <comment ref="EC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"IQ_GAIN_INVEST_CF", $C124)</t>
        </r>
      </text>
    </comment>
    <comment ref="ED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"IQ_ASSET_WRITEDOWN_CF", $C124)</t>
        </r>
      </text>
    </comment>
    <comment ref="EE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"IQ_INC_EQUITY_CF", $C124)</t>
        </r>
      </text>
    </comment>
    <comment ref="EF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"IQ_PROV_BAD_DEBTS_CF", $C124)</t>
        </r>
      </text>
    </comment>
    <comment ref="EG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"IQ_OTHER_OPER_ACT", $C124)</t>
        </r>
      </text>
    </comment>
    <comment ref="EH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"IQ_CHANGE_AR", $C124)</t>
        </r>
      </text>
    </comment>
    <comment ref="EI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"IQ_CHANGE_INVENTORY", $C124)</t>
        </r>
      </text>
    </comment>
    <comment ref="EJ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"IQ_CHANGE_AP", $C124)</t>
        </r>
      </text>
    </comment>
    <comment ref="EK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"IQ_CHANGE_OTHER_NET_OPER_ASSETS", $C124)</t>
        </r>
      </text>
    </comment>
    <comment ref="EL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"IQ_CASH_OPER", $C124)</t>
        </r>
      </text>
    </comment>
    <comment ref="EM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"IQ_CAPEX", $C124)</t>
        </r>
      </text>
    </comment>
    <comment ref="EN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"IQ_SALE_PPE_CF", $C124)</t>
        </r>
      </text>
    </comment>
    <comment ref="EO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"IQ_CASH_ACQUIRE_CF", $C124)</t>
        </r>
      </text>
    </comment>
    <comment ref="EP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"IQ_DIVEST_CF", $C124)</t>
        </r>
      </text>
    </comment>
    <comment ref="EQ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"IQ_SALE_INTAN_CF", $C124)</t>
        </r>
      </text>
    </comment>
    <comment ref="ER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"IQ_INVEST_SECURITY_CF", $C124)</t>
        </r>
      </text>
    </comment>
    <comment ref="ES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"IQ_INVEST_LOANS_CF", $C124)</t>
        </r>
      </text>
    </comment>
    <comment ref="ET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"IQ_OTHER_INVEST_ACT_SUPPL", $C124)</t>
        </r>
      </text>
    </comment>
    <comment ref="EU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"IQ_CASH_INVEST", $C124)</t>
        </r>
      </text>
    </comment>
    <comment ref="EV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"IQ_ST_DEBT_ISSUED", $C124)</t>
        </r>
      </text>
    </comment>
    <comment ref="EW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"IQ_LT_DEBT_ISSUED", $C124)</t>
        </r>
      </text>
    </comment>
    <comment ref="EX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"IQ_TOTAL_DEBT_ISSUED", $C124)</t>
        </r>
      </text>
    </comment>
    <comment ref="EY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"IQ_ST_DEBT_REPAID", $C124)</t>
        </r>
      </text>
    </comment>
    <comment ref="EZ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"IQ_LT_DEBT_REPAID", $C124)</t>
        </r>
      </text>
    </comment>
    <comment ref="FA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"IQ_TOTAL_DEBT_REPAID", $C124)</t>
        </r>
      </text>
    </comment>
    <comment ref="FB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"IQ_COMMON_ISSUED", $C124)</t>
        </r>
      </text>
    </comment>
    <comment ref="FC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"IQ_COMMON_REP", $C124)</t>
        </r>
      </text>
    </comment>
    <comment ref="FD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"IQ_COMMON_DIV_CF", $C124)</t>
        </r>
      </text>
    </comment>
    <comment ref="FE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"IQ_COMMON_PREF_DIV_CF", $C124)</t>
        </r>
      </text>
    </comment>
    <comment ref="FF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"IQ_TOTAL_DIV_PAID_CF", $C124)</t>
        </r>
      </text>
    </comment>
    <comment ref="FG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"IQ_SPECIAL_DIV_CF", $C124)</t>
        </r>
      </text>
    </comment>
    <comment ref="FH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"IQ_OTHER_FINANCE_ACT_SUPPL", $C124)</t>
        </r>
      </text>
    </comment>
    <comment ref="FI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"IQ_CASH_FINAN", $C124)</t>
        </r>
      </text>
    </comment>
    <comment ref="FJ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"IQ_FX", $C124)</t>
        </r>
      </text>
    </comment>
    <comment ref="FK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"IQ_NET_CHANGE", $C124)</t>
        </r>
      </text>
    </comment>
    <comment ref="FM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"IQ_CASH_INTEREST", $C124)</t>
        </r>
      </text>
    </comment>
    <comment ref="FN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"IQ_CASH_TAXES", $C124)</t>
        </r>
      </text>
    </comment>
    <comment ref="FO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"IQ_LEVERED_FCF", $C124)</t>
        </r>
      </text>
    </comment>
    <comment ref="FP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"IQ_UNLEVERED_FCF", $C124)</t>
        </r>
      </text>
    </comment>
    <comment ref="FQ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"IQ_CHANGE_NET_WORKING_CAPITAL", $C124)</t>
        </r>
      </text>
    </comment>
    <comment ref="FR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"IQ_NET_DEBT_ISSUED", $C124)</t>
        </r>
      </text>
    </comment>
    <comment ref="FS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"IQ_FILING_CURRENCY", $C124)</t>
        </r>
      </text>
    </comment>
    <comment ref="FT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"IQ_PERIODDATE_IS", $C124)</t>
        </r>
      </text>
    </comment>
    <comment ref="FU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"IQ_PERIODLENGTH_IS", $C124)</t>
        </r>
      </text>
    </comment>
    <comment ref="FV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"IQ_MARKETCAP", $FT124)</t>
        </r>
      </text>
    </comment>
    <comment ref="FW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"IQ_CUSTOM_BETA", $FT124)</t>
        </r>
      </text>
    </comment>
    <comment ref="FX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"IQ_BETA_5YR", $FT124)</t>
        </r>
      </text>
    </comment>
    <comment ref="FY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"IQ_BETA_2YR", $FT124)</t>
        </r>
      </text>
    </comment>
    <comment ref="FZ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"IQ_BETA_1YR", $FT124)</t>
        </r>
      </text>
    </comment>
    <comment ref="GC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=CIQ(B124, "IQ_CUSTOM_BETA", "-104W", FT124, , "^TOPIX", "JPY", "H")</t>
        </r>
      </text>
    </comment>
    <comment ref="GD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=CIQ(B124, "IQ_CUSTOM_BETA", "-104W", FT124, , "^N225", "JPY", "H")</t>
        </r>
      </text>
    </comment>
    <comment ref="E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"IQ_REV", $C125)</t>
        </r>
      </text>
    </comment>
    <comment ref="F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"IQ_OTHER_REV", $C125)</t>
        </r>
      </text>
    </comment>
    <comment ref="G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"IQ_TOTAL_REV", $C125)</t>
        </r>
      </text>
    </comment>
    <comment ref="H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"IQ_COGS", $C125)</t>
        </r>
      </text>
    </comment>
    <comment ref="I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"IQ_GP", $C125)</t>
        </r>
      </text>
    </comment>
    <comment ref="J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"IQ_SGA_SUPPL", $C125)</t>
        </r>
      </text>
    </comment>
    <comment ref="K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"IQ_PROV_BAD_DEBTS", $C125)</t>
        </r>
      </text>
    </comment>
    <comment ref="L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"IQ_RD_EXP", $C125)</t>
        </r>
      </text>
    </comment>
    <comment ref="M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"IQ_DA_SUPPL", $C125)</t>
        </r>
      </text>
    </comment>
    <comment ref="N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"IQ_GW_INTAN_AMORT", $C125)</t>
        </r>
      </text>
    </comment>
    <comment ref="O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"IQ_OTHER_OPER", $C125)</t>
        </r>
      </text>
    </comment>
    <comment ref="P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"IQ_TOTAL_OTHER_OPER", $C125)</t>
        </r>
      </text>
    </comment>
    <comment ref="Q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"IQ_OPER_INC", $C125)</t>
        </r>
      </text>
    </comment>
    <comment ref="R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"IQ_INTEREST_EXP", $C125)</t>
        </r>
      </text>
    </comment>
    <comment ref="S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"IQ_INTEREST_INVEST_INC", $C125)</t>
        </r>
      </text>
    </comment>
    <comment ref="T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"IQ_NET_INTEREST_EXP", $C125)</t>
        </r>
      </text>
    </comment>
    <comment ref="U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"IQ_INC_EQUITY", $C125)</t>
        </r>
      </text>
    </comment>
    <comment ref="V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"IQ_CURRENCY_GAIN", $C125)</t>
        </r>
      </text>
    </comment>
    <comment ref="W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"IQ_OTHER_NON_OPER_EXP_SUPPL", $C125)</t>
        </r>
      </text>
    </comment>
    <comment ref="X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"IQ_EBT_EXCL", $C125)</t>
        </r>
      </text>
    </comment>
    <comment ref="Y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"IQ_IMPAIRMENT_GW", $C125)</t>
        </r>
      </text>
    </comment>
    <comment ref="Z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"IQ_GAIN_INVEST", $C125)</t>
        </r>
      </text>
    </comment>
    <comment ref="AA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"IQ_GAIN_ASSETS", $C125)</t>
        </r>
      </text>
    </comment>
    <comment ref="AB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"IQ_ASSET_WRITEDOWN", $C125)</t>
        </r>
      </text>
    </comment>
    <comment ref="AC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"IQ_OTHER_UNUSUAL_SUPPL", $C125)</t>
        </r>
      </text>
    </comment>
    <comment ref="AD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"IQ_EBT", $C125)</t>
        </r>
      </text>
    </comment>
    <comment ref="AE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"IQ_INC_TAX", $C125)</t>
        </r>
      </text>
    </comment>
    <comment ref="AF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"IQ_EARNING_CO", $C125)</t>
        </r>
      </text>
    </comment>
    <comment ref="AG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"IQ_DO", $C125)</t>
        </r>
      </text>
    </comment>
    <comment ref="AH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"IQ_EXTRA_ACC_ITEMS", $C125)</t>
        </r>
      </text>
    </comment>
    <comment ref="AI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"IQ_NI_COMPANY", $C125)</t>
        </r>
      </text>
    </comment>
    <comment ref="AJ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"IQ_MINORITY_INTEREST_IS", $C125)</t>
        </r>
      </text>
    </comment>
    <comment ref="AK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"IQ_NI", $C125)</t>
        </r>
      </text>
    </comment>
    <comment ref="AL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"IQ_PREF_DIV_OTHER", $C125)</t>
        </r>
      </text>
    </comment>
    <comment ref="AN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"IQ_BASIC_EPS_INCL", $C125)</t>
        </r>
      </text>
    </comment>
    <comment ref="AO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"IQ_BASIC_EPS_EXCL", $C125)</t>
        </r>
      </text>
    </comment>
    <comment ref="AP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"IQ_BASIC_WEIGHT", $C125)</t>
        </r>
      </text>
    </comment>
    <comment ref="AQ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"IQ_DILUT_EPS_INCL", $C125)</t>
        </r>
      </text>
    </comment>
    <comment ref="AR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"IQ_DILUT_EPS_EXCL", $C125)</t>
        </r>
      </text>
    </comment>
    <comment ref="AS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"IQ_DILUT_WEIGHT", $C125)</t>
        </r>
      </text>
    </comment>
    <comment ref="AT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"IQ_DIV_SHARE", $C125)</t>
        </r>
      </text>
    </comment>
    <comment ref="AU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=-CIQ($B125, "IQ_TOTAL_DIV_PAID_CF", $C125)/CIQ($B125, "IQ_NI", $C125)</t>
        </r>
      </text>
    </comment>
    <comment ref="AW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"IQ_EBITDA", $C125)</t>
        </r>
      </text>
    </comment>
    <comment ref="AX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"IQ_EBITA", $C125)</t>
        </r>
      </text>
    </comment>
    <comment ref="AY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"IQ_EBIT", $C125)</t>
        </r>
      </text>
    </comment>
    <comment ref="AZ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"IQ_EFFECT_TAX_RATE", $C125)/100</t>
        </r>
      </text>
    </comment>
    <comment ref="BA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"IQ_PERIODDATE_IS", $C125)</t>
        </r>
      </text>
    </comment>
    <comment ref="BC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"IQ_ADVERTISING", $C125)</t>
        </r>
      </text>
    </comment>
    <comment ref="BD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"IQ_SALES_MARKETING", $C125)</t>
        </r>
      </text>
    </comment>
    <comment ref="BE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"IQ_GA_EXP", $C125)</t>
        </r>
      </text>
    </comment>
    <comment ref="BF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"IQ_RD_EXP_FN", $C125)</t>
        </r>
      </text>
    </comment>
    <comment ref="BG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"IQ_NET_RENTAL_EXP", $C125)</t>
        </r>
      </text>
    </comment>
    <comment ref="BH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"IQ_IMPUT_OPER_LEASE_INT_EXP", $C125)</t>
        </r>
      </text>
    </comment>
    <comment ref="BI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"IQ_IMPUT_OPER_LEASE_DEPR", $C125)</t>
        </r>
      </text>
    </comment>
    <comment ref="BL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"IQ_CASH_EQUIV", $C125)</t>
        </r>
      </text>
    </comment>
    <comment ref="BM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"IQ_ST_INVEST", $C125)</t>
        </r>
      </text>
    </comment>
    <comment ref="BN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"IQ_CASH_ST_INVEST", $C125)</t>
        </r>
      </text>
    </comment>
    <comment ref="BO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"IQ_AR", $C125)</t>
        </r>
      </text>
    </comment>
    <comment ref="BP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"IQ_TOTAL_RECEIV", $C125)</t>
        </r>
      </text>
    </comment>
    <comment ref="BQ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"IQ_INVENTORY", $C125)</t>
        </r>
      </text>
    </comment>
    <comment ref="BR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"IQ_DEF_TAX_ASSETS_CURRENT", $C125)</t>
        </r>
      </text>
    </comment>
    <comment ref="BS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"IQ_OTHER_CA_SUPPL", $C125)</t>
        </r>
      </text>
    </comment>
    <comment ref="BT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"IQ_TOTAL_CA", $C125)</t>
        </r>
      </text>
    </comment>
    <comment ref="BU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"IQ_GPPE", $C125)</t>
        </r>
      </text>
    </comment>
    <comment ref="BV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"IQ_AD", $C125)</t>
        </r>
      </text>
    </comment>
    <comment ref="BW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"IQ_NPPE", $C125)</t>
        </r>
      </text>
    </comment>
    <comment ref="BX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"IQ_LT_INVEST", $C125)</t>
        </r>
      </text>
    </comment>
    <comment ref="BY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"IQ_GW", $C125)</t>
        </r>
      </text>
    </comment>
    <comment ref="BZ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"IQ_OTHER_INTAN", $C125)</t>
        </r>
      </text>
    </comment>
    <comment ref="CA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"IQ_LOANS_RECEIV_LT", $C125)</t>
        </r>
      </text>
    </comment>
    <comment ref="CB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"IQ_DEF_TAX_ASSETS_LT", $C125)</t>
        </r>
      </text>
    </comment>
    <comment ref="CC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"IQ_OTHER_LT_ASSETS", $C125)</t>
        </r>
      </text>
    </comment>
    <comment ref="CD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"IQ_TOTAL_ASSETS", $C125)</t>
        </r>
      </text>
    </comment>
    <comment ref="CF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"IQ_AP", $C125)</t>
        </r>
      </text>
    </comment>
    <comment ref="CG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"IQ_AE", $C125)</t>
        </r>
      </text>
    </comment>
    <comment ref="CH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"IQ_ST_DEBT", $C125)</t>
        </r>
      </text>
    </comment>
    <comment ref="CI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"IQ_CURRENT_PORT_DEBT", $C125)</t>
        </r>
      </text>
    </comment>
    <comment ref="CJ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"IQ_CURRENT_PORT_LEASES", $C125)</t>
        </r>
      </text>
    </comment>
    <comment ref="CK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"IQ_INC_TAX_PAY_CURRENT", $C125)</t>
        </r>
      </text>
    </comment>
    <comment ref="CL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"IQ_OTHER_CL_SUPPL", $C125)</t>
        </r>
      </text>
    </comment>
    <comment ref="CM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"IQ_TOTAL_CL", $C125)</t>
        </r>
      </text>
    </comment>
    <comment ref="CN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"IQ_LT_DEBT", $C125)</t>
        </r>
      </text>
    </comment>
    <comment ref="CO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"IQ_CAPITAL_LEASES", $C125)</t>
        </r>
      </text>
    </comment>
    <comment ref="CP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"IQ_PENSION", $C125)</t>
        </r>
      </text>
    </comment>
    <comment ref="CQ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"IQ_DEF_TAX_LIAB_LT", $C125)</t>
        </r>
      </text>
    </comment>
    <comment ref="CR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"IQ_OTHER_LIAB_LT", $C125)</t>
        </r>
      </text>
    </comment>
    <comment ref="CS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"IQ_TOTAL_LIAB", $C125)</t>
        </r>
      </text>
    </comment>
    <comment ref="CT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"IQ_COMMON", $C125)</t>
        </r>
      </text>
    </comment>
    <comment ref="CU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"IQ_APIC", $C125)</t>
        </r>
      </text>
    </comment>
    <comment ref="CV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"IQ_RE", $C125)</t>
        </r>
      </text>
    </comment>
    <comment ref="CW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"IQ_TREASURY", $C125)</t>
        </r>
      </text>
    </comment>
    <comment ref="CX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"IQ_OTHER_EQUITY", $C125)</t>
        </r>
      </text>
    </comment>
    <comment ref="CY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"IQ_TOTAL_COMMON_EQUITY", $C125)</t>
        </r>
      </text>
    </comment>
    <comment ref="CZ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"IQ_MINORITY_INTEREST", $C125)</t>
        </r>
      </text>
    </comment>
    <comment ref="DA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"IQ_TOTAL_EQUITY", $C125)</t>
        </r>
      </text>
    </comment>
    <comment ref="DB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"IQ_TOTAL_LIAB_EQUITY", $C125)</t>
        </r>
      </text>
    </comment>
    <comment ref="DD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"IQ_TOTAL_OUTSTANDING_FILING_DATE", $C125)</t>
        </r>
      </text>
    </comment>
    <comment ref="DE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"IQ_TOTAL_OUTSTANDING_BS_DATE", $C125)</t>
        </r>
      </text>
    </comment>
    <comment ref="DF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"IQ_BV_SHARE", $C125)</t>
        </r>
      </text>
    </comment>
    <comment ref="DG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"IQ_TOTAL_DEBT", $C125)</t>
        </r>
      </text>
    </comment>
    <comment ref="DH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"IQ_NET_DEBT", $C125)</t>
        </r>
      </text>
    </comment>
    <comment ref="DI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"IQ_DEBT_EQUIV_NET_PBO", $C125)</t>
        </r>
      </text>
    </comment>
    <comment ref="DJ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"IQ_DEBT_EQUIV_OPER_LEASE", $C125)</t>
        </r>
      </text>
    </comment>
    <comment ref="DK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"IQ_MINORITY_INTEREST_TOTAL", $C125)</t>
        </r>
      </text>
    </comment>
    <comment ref="DL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"IQ_EQUITY_METHOD", $C125)</t>
        </r>
      </text>
    </comment>
    <comment ref="DM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"IQ_RAW_INV", $C125)</t>
        </r>
      </text>
    </comment>
    <comment ref="DN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"IQ_WIP_INV", $C125)</t>
        </r>
      </text>
    </comment>
    <comment ref="DO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"IQ_FINISHED_INV", $C125)</t>
        </r>
      </text>
    </comment>
    <comment ref="DP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"IQ_LAND", $C125)</t>
        </r>
      </text>
    </comment>
    <comment ref="DQ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"IQ_BUILDINGS", $C125)</t>
        </r>
      </text>
    </comment>
    <comment ref="DR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"IQ_MACHINERY", $C125)</t>
        </r>
      </text>
    </comment>
    <comment ref="DS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"IQ_CIP", $C125)</t>
        </r>
      </text>
    </comment>
    <comment ref="DT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"IQ_FULL_TIME", $C125)</t>
        </r>
      </text>
    </comment>
    <comment ref="DU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"IQ_PART_TIME", $C125)</t>
        </r>
      </text>
    </comment>
    <comment ref="DW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"IQ_NI_CF", $C125)</t>
        </r>
      </text>
    </comment>
    <comment ref="DX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"IQ_DA_SUPPL_CF", $C125)</t>
        </r>
      </text>
    </comment>
    <comment ref="DY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"IQ_GW_INTAN_AMORT_CF", $C125)</t>
        </r>
      </text>
    </comment>
    <comment ref="DZ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"IQ_DA_CF", $C125)</t>
        </r>
      </text>
    </comment>
    <comment ref="EA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"IQ_MINORITY_INTEREST_CF", $C125)</t>
        </r>
      </text>
    </comment>
    <comment ref="EB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"IQ_GAIN_ASSETS_CF", $C125)</t>
        </r>
      </text>
    </comment>
    <comment ref="EC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"IQ_GAIN_INVEST_CF", $C125)</t>
        </r>
      </text>
    </comment>
    <comment ref="ED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"IQ_ASSET_WRITEDOWN_CF", $C125)</t>
        </r>
      </text>
    </comment>
    <comment ref="EE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"IQ_INC_EQUITY_CF", $C125)</t>
        </r>
      </text>
    </comment>
    <comment ref="EF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"IQ_PROV_BAD_DEBTS_CF", $C125)</t>
        </r>
      </text>
    </comment>
    <comment ref="EG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"IQ_OTHER_OPER_ACT", $C125)</t>
        </r>
      </text>
    </comment>
    <comment ref="EH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"IQ_CHANGE_AR", $C125)</t>
        </r>
      </text>
    </comment>
    <comment ref="EI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"IQ_CHANGE_INVENTORY", $C125)</t>
        </r>
      </text>
    </comment>
    <comment ref="EJ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"IQ_CHANGE_AP", $C125)</t>
        </r>
      </text>
    </comment>
    <comment ref="EK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"IQ_CHANGE_OTHER_NET_OPER_ASSETS", $C125)</t>
        </r>
      </text>
    </comment>
    <comment ref="EL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"IQ_CASH_OPER", $C125)</t>
        </r>
      </text>
    </comment>
    <comment ref="EM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"IQ_CAPEX", $C125)</t>
        </r>
      </text>
    </comment>
    <comment ref="EN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"IQ_SALE_PPE_CF", $C125)</t>
        </r>
      </text>
    </comment>
    <comment ref="EO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"IQ_CASH_ACQUIRE_CF", $C125)</t>
        </r>
      </text>
    </comment>
    <comment ref="EP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"IQ_DIVEST_CF", $C125)</t>
        </r>
      </text>
    </comment>
    <comment ref="EQ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"IQ_SALE_INTAN_CF", $C125)</t>
        </r>
      </text>
    </comment>
    <comment ref="ER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"IQ_INVEST_SECURITY_CF", $C125)</t>
        </r>
      </text>
    </comment>
    <comment ref="ES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"IQ_INVEST_LOANS_CF", $C125)</t>
        </r>
      </text>
    </comment>
    <comment ref="ET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"IQ_OTHER_INVEST_ACT_SUPPL", $C125)</t>
        </r>
      </text>
    </comment>
    <comment ref="EU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"IQ_CASH_INVEST", $C125)</t>
        </r>
      </text>
    </comment>
    <comment ref="EV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"IQ_ST_DEBT_ISSUED", $C125)</t>
        </r>
      </text>
    </comment>
    <comment ref="EW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"IQ_LT_DEBT_ISSUED", $C125)</t>
        </r>
      </text>
    </comment>
    <comment ref="EX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"IQ_TOTAL_DEBT_ISSUED", $C125)</t>
        </r>
      </text>
    </comment>
    <comment ref="EY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"IQ_ST_DEBT_REPAID", $C125)</t>
        </r>
      </text>
    </comment>
    <comment ref="EZ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"IQ_LT_DEBT_REPAID", $C125)</t>
        </r>
      </text>
    </comment>
    <comment ref="FA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"IQ_TOTAL_DEBT_REPAID", $C125)</t>
        </r>
      </text>
    </comment>
    <comment ref="FB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"IQ_COMMON_ISSUED", $C125)</t>
        </r>
      </text>
    </comment>
    <comment ref="FC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"IQ_COMMON_REP", $C125)</t>
        </r>
      </text>
    </comment>
    <comment ref="FD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"IQ_COMMON_DIV_CF", $C125)</t>
        </r>
      </text>
    </comment>
    <comment ref="FE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"IQ_COMMON_PREF_DIV_CF", $C125)</t>
        </r>
      </text>
    </comment>
    <comment ref="FF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"IQ_TOTAL_DIV_PAID_CF", $C125)</t>
        </r>
      </text>
    </comment>
    <comment ref="FG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"IQ_SPECIAL_DIV_CF", $C125)</t>
        </r>
      </text>
    </comment>
    <comment ref="FH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"IQ_OTHER_FINANCE_ACT_SUPPL", $C125)</t>
        </r>
      </text>
    </comment>
    <comment ref="FI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"IQ_CASH_FINAN", $C125)</t>
        </r>
      </text>
    </comment>
    <comment ref="FJ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"IQ_FX", $C125)</t>
        </r>
      </text>
    </comment>
    <comment ref="FK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"IQ_NET_CHANGE", $C125)</t>
        </r>
      </text>
    </comment>
    <comment ref="FM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"IQ_CASH_INTEREST", $C125)</t>
        </r>
      </text>
    </comment>
    <comment ref="FN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"IQ_CASH_TAXES", $C125)</t>
        </r>
      </text>
    </comment>
    <comment ref="FO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"IQ_LEVERED_FCF", $C125)</t>
        </r>
      </text>
    </comment>
    <comment ref="FP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"IQ_UNLEVERED_FCF", $C125)</t>
        </r>
      </text>
    </comment>
    <comment ref="FQ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"IQ_CHANGE_NET_WORKING_CAPITAL", $C125)</t>
        </r>
      </text>
    </comment>
    <comment ref="FR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"IQ_NET_DEBT_ISSUED", $C125)</t>
        </r>
      </text>
    </comment>
    <comment ref="FS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"IQ_FILING_CURRENCY", $C125)</t>
        </r>
      </text>
    </comment>
    <comment ref="FT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"IQ_PERIODDATE_IS", $C125)</t>
        </r>
      </text>
    </comment>
    <comment ref="FU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"IQ_PERIODLENGTH_IS", $C125)</t>
        </r>
      </text>
    </comment>
    <comment ref="FV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"IQ_MARKETCAP", $FT125)</t>
        </r>
      </text>
    </comment>
    <comment ref="FW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"IQ_CUSTOM_BETA", $FT125)</t>
        </r>
      </text>
    </comment>
    <comment ref="FX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"IQ_BETA_5YR", $FT125)</t>
        </r>
      </text>
    </comment>
    <comment ref="FY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"IQ_BETA_2YR", $FT125)</t>
        </r>
      </text>
    </comment>
    <comment ref="FZ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"IQ_BETA_1YR", $FT125)</t>
        </r>
      </text>
    </comment>
    <comment ref="GC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=CIQ(B125, "IQ_CUSTOM_BETA", "-104W", FT125, , "^TOPIX", "JPY", "H")</t>
        </r>
      </text>
    </comment>
    <comment ref="GD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=CIQ(B125, "IQ_CUSTOM_BETA", "-104W", FT125, , "^N225", "JPY", "H")</t>
        </r>
      </text>
    </comment>
    <comment ref="E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"IQ_REV", $C126)</t>
        </r>
      </text>
    </comment>
    <comment ref="F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"IQ_OTHER_REV", $C126)</t>
        </r>
      </text>
    </comment>
    <comment ref="G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"IQ_TOTAL_REV", $C126)</t>
        </r>
      </text>
    </comment>
    <comment ref="H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"IQ_COGS", $C126)</t>
        </r>
      </text>
    </comment>
    <comment ref="I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"IQ_GP", $C126)</t>
        </r>
      </text>
    </comment>
    <comment ref="J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"IQ_SGA_SUPPL", $C126)</t>
        </r>
      </text>
    </comment>
    <comment ref="K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"IQ_PROV_BAD_DEBTS", $C126)</t>
        </r>
      </text>
    </comment>
    <comment ref="L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"IQ_RD_EXP", $C126)</t>
        </r>
      </text>
    </comment>
    <comment ref="M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"IQ_DA_SUPPL", $C126)</t>
        </r>
      </text>
    </comment>
    <comment ref="N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"IQ_GW_INTAN_AMORT", $C126)</t>
        </r>
      </text>
    </comment>
    <comment ref="O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"IQ_OTHER_OPER", $C126)</t>
        </r>
      </text>
    </comment>
    <comment ref="P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"IQ_TOTAL_OTHER_OPER", $C126)</t>
        </r>
      </text>
    </comment>
    <comment ref="Q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"IQ_OPER_INC", $C126)</t>
        </r>
      </text>
    </comment>
    <comment ref="R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"IQ_INTEREST_EXP", $C126)</t>
        </r>
      </text>
    </comment>
    <comment ref="S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"IQ_INTEREST_INVEST_INC", $C126)</t>
        </r>
      </text>
    </comment>
    <comment ref="T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"IQ_NET_INTEREST_EXP", $C126)</t>
        </r>
      </text>
    </comment>
    <comment ref="U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"IQ_INC_EQUITY", $C126)</t>
        </r>
      </text>
    </comment>
    <comment ref="V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"IQ_CURRENCY_GAIN", $C126)</t>
        </r>
      </text>
    </comment>
    <comment ref="W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"IQ_OTHER_NON_OPER_EXP_SUPPL", $C126)</t>
        </r>
      </text>
    </comment>
    <comment ref="X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"IQ_EBT_EXCL", $C126)</t>
        </r>
      </text>
    </comment>
    <comment ref="Y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"IQ_IMPAIRMENT_GW", $C126)</t>
        </r>
      </text>
    </comment>
    <comment ref="Z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"IQ_GAIN_INVEST", $C126)</t>
        </r>
      </text>
    </comment>
    <comment ref="AA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"IQ_GAIN_ASSETS", $C126)</t>
        </r>
      </text>
    </comment>
    <comment ref="AB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"IQ_ASSET_WRITEDOWN", $C126)</t>
        </r>
      </text>
    </comment>
    <comment ref="AC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"IQ_OTHER_UNUSUAL_SUPPL", $C126)</t>
        </r>
      </text>
    </comment>
    <comment ref="AD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"IQ_EBT", $C126)</t>
        </r>
      </text>
    </comment>
    <comment ref="AE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"IQ_INC_TAX", $C126)</t>
        </r>
      </text>
    </comment>
    <comment ref="AF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"IQ_EARNING_CO", $C126)</t>
        </r>
      </text>
    </comment>
    <comment ref="AG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"IQ_DO", $C126)</t>
        </r>
      </text>
    </comment>
    <comment ref="AH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"IQ_EXTRA_ACC_ITEMS", $C126)</t>
        </r>
      </text>
    </comment>
    <comment ref="AI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"IQ_NI_COMPANY", $C126)</t>
        </r>
      </text>
    </comment>
    <comment ref="AJ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"IQ_MINORITY_INTEREST_IS", $C126)</t>
        </r>
      </text>
    </comment>
    <comment ref="AK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"IQ_NI", $C126)</t>
        </r>
      </text>
    </comment>
    <comment ref="AL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"IQ_PREF_DIV_OTHER", $C126)</t>
        </r>
      </text>
    </comment>
    <comment ref="AN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"IQ_BASIC_EPS_INCL", $C126)</t>
        </r>
      </text>
    </comment>
    <comment ref="AO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"IQ_BASIC_EPS_EXCL", $C126)</t>
        </r>
      </text>
    </comment>
    <comment ref="AP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"IQ_BASIC_WEIGHT", $C126)</t>
        </r>
      </text>
    </comment>
    <comment ref="AQ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"IQ_DILUT_EPS_INCL", $C126)</t>
        </r>
      </text>
    </comment>
    <comment ref="AR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"IQ_DILUT_EPS_EXCL", $C126)</t>
        </r>
      </text>
    </comment>
    <comment ref="AS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"IQ_DILUT_WEIGHT", $C126)</t>
        </r>
      </text>
    </comment>
    <comment ref="AT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"IQ_DIV_SHARE", $C126)</t>
        </r>
      </text>
    </comment>
    <comment ref="AU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=-CIQ($B126, "IQ_TOTAL_DIV_PAID_CF", $C126)/CIQ($B126, "IQ_NI", $C126)</t>
        </r>
      </text>
    </comment>
    <comment ref="AW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"IQ_EBITDA", $C126)</t>
        </r>
      </text>
    </comment>
    <comment ref="AX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"IQ_EBITA", $C126)</t>
        </r>
      </text>
    </comment>
    <comment ref="AY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"IQ_EBIT", $C126)</t>
        </r>
      </text>
    </comment>
    <comment ref="AZ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"IQ_EFFECT_TAX_RATE", $C126)/100</t>
        </r>
      </text>
    </comment>
    <comment ref="BA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"IQ_PERIODDATE_IS", $C126)</t>
        </r>
      </text>
    </comment>
    <comment ref="BC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"IQ_ADVERTISING", $C126)</t>
        </r>
      </text>
    </comment>
    <comment ref="BD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"IQ_SALES_MARKETING", $C126)</t>
        </r>
      </text>
    </comment>
    <comment ref="BE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"IQ_GA_EXP", $C126)</t>
        </r>
      </text>
    </comment>
    <comment ref="BF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"IQ_RD_EXP_FN", $C126)</t>
        </r>
      </text>
    </comment>
    <comment ref="BG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"IQ_NET_RENTAL_EXP", $C126)</t>
        </r>
      </text>
    </comment>
    <comment ref="BH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"IQ_IMPUT_OPER_LEASE_INT_EXP", $C126)</t>
        </r>
      </text>
    </comment>
    <comment ref="BI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"IQ_IMPUT_OPER_LEASE_DEPR", $C126)</t>
        </r>
      </text>
    </comment>
    <comment ref="BL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"IQ_CASH_EQUIV", $C126)</t>
        </r>
      </text>
    </comment>
    <comment ref="BM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"IQ_ST_INVEST", $C126)</t>
        </r>
      </text>
    </comment>
    <comment ref="BN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"IQ_CASH_ST_INVEST", $C126)</t>
        </r>
      </text>
    </comment>
    <comment ref="BO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"IQ_AR", $C126)</t>
        </r>
      </text>
    </comment>
    <comment ref="BP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"IQ_TOTAL_RECEIV", $C126)</t>
        </r>
      </text>
    </comment>
    <comment ref="BQ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"IQ_INVENTORY", $C126)</t>
        </r>
      </text>
    </comment>
    <comment ref="BR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"IQ_DEF_TAX_ASSETS_CURRENT", $C126)</t>
        </r>
      </text>
    </comment>
    <comment ref="BS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"IQ_OTHER_CA_SUPPL", $C126)</t>
        </r>
      </text>
    </comment>
    <comment ref="BT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"IQ_TOTAL_CA", $C126)</t>
        </r>
      </text>
    </comment>
    <comment ref="BU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"IQ_GPPE", $C126)</t>
        </r>
      </text>
    </comment>
    <comment ref="BV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"IQ_AD", $C126)</t>
        </r>
      </text>
    </comment>
    <comment ref="BW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"IQ_NPPE", $C126)</t>
        </r>
      </text>
    </comment>
    <comment ref="BX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"IQ_LT_INVEST", $C126)</t>
        </r>
      </text>
    </comment>
    <comment ref="BY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"IQ_GW", $C126)</t>
        </r>
      </text>
    </comment>
    <comment ref="BZ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"IQ_OTHER_INTAN", $C126)</t>
        </r>
      </text>
    </comment>
    <comment ref="CA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"IQ_LOANS_RECEIV_LT", $C126)</t>
        </r>
      </text>
    </comment>
    <comment ref="CB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"IQ_DEF_TAX_ASSETS_LT", $C126)</t>
        </r>
      </text>
    </comment>
    <comment ref="CC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"IQ_OTHER_LT_ASSETS", $C126)</t>
        </r>
      </text>
    </comment>
    <comment ref="CD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"IQ_TOTAL_ASSETS", $C126)</t>
        </r>
      </text>
    </comment>
    <comment ref="CF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"IQ_AP", $C126)</t>
        </r>
      </text>
    </comment>
    <comment ref="CG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"IQ_AE", $C126)</t>
        </r>
      </text>
    </comment>
    <comment ref="CH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"IQ_ST_DEBT", $C126)</t>
        </r>
      </text>
    </comment>
    <comment ref="CI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"IQ_CURRENT_PORT_DEBT", $C126)</t>
        </r>
      </text>
    </comment>
    <comment ref="CJ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"IQ_CURRENT_PORT_LEASES", $C126)</t>
        </r>
      </text>
    </comment>
    <comment ref="CK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"IQ_INC_TAX_PAY_CURRENT", $C126)</t>
        </r>
      </text>
    </comment>
    <comment ref="CL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"IQ_OTHER_CL_SUPPL", $C126)</t>
        </r>
      </text>
    </comment>
    <comment ref="CM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"IQ_TOTAL_CL", $C126)</t>
        </r>
      </text>
    </comment>
    <comment ref="CN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"IQ_LT_DEBT", $C126)</t>
        </r>
      </text>
    </comment>
    <comment ref="CO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"IQ_CAPITAL_LEASES", $C126)</t>
        </r>
      </text>
    </comment>
    <comment ref="CP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"IQ_PENSION", $C126)</t>
        </r>
      </text>
    </comment>
    <comment ref="CQ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"IQ_DEF_TAX_LIAB_LT", $C126)</t>
        </r>
      </text>
    </comment>
    <comment ref="CR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"IQ_OTHER_LIAB_LT", $C126)</t>
        </r>
      </text>
    </comment>
    <comment ref="CS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"IQ_TOTAL_LIAB", $C126)</t>
        </r>
      </text>
    </comment>
    <comment ref="CT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"IQ_COMMON", $C126)</t>
        </r>
      </text>
    </comment>
    <comment ref="CU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"IQ_APIC", $C126)</t>
        </r>
      </text>
    </comment>
    <comment ref="CV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"IQ_RE", $C126)</t>
        </r>
      </text>
    </comment>
    <comment ref="CW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"IQ_TREASURY", $C126)</t>
        </r>
      </text>
    </comment>
    <comment ref="CX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"IQ_OTHER_EQUITY", $C126)</t>
        </r>
      </text>
    </comment>
    <comment ref="CY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"IQ_TOTAL_COMMON_EQUITY", $C126)</t>
        </r>
      </text>
    </comment>
    <comment ref="CZ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"IQ_MINORITY_INTEREST", $C126)</t>
        </r>
      </text>
    </comment>
    <comment ref="DA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"IQ_TOTAL_EQUITY", $C126)</t>
        </r>
      </text>
    </comment>
    <comment ref="DB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"IQ_TOTAL_LIAB_EQUITY", $C126)</t>
        </r>
      </text>
    </comment>
    <comment ref="DD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"IQ_TOTAL_OUTSTANDING_FILING_DATE", $C126)</t>
        </r>
      </text>
    </comment>
    <comment ref="DE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"IQ_TOTAL_OUTSTANDING_BS_DATE", $C126)</t>
        </r>
      </text>
    </comment>
    <comment ref="DF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"IQ_BV_SHARE", $C126)</t>
        </r>
      </text>
    </comment>
    <comment ref="DG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"IQ_TOTAL_DEBT", $C126)</t>
        </r>
      </text>
    </comment>
    <comment ref="DH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"IQ_NET_DEBT", $C126)</t>
        </r>
      </text>
    </comment>
    <comment ref="DI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"IQ_DEBT_EQUIV_NET_PBO", $C126)</t>
        </r>
      </text>
    </comment>
    <comment ref="DJ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"IQ_DEBT_EQUIV_OPER_LEASE", $C126)</t>
        </r>
      </text>
    </comment>
    <comment ref="DK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"IQ_MINORITY_INTEREST_TOTAL", $C126)</t>
        </r>
      </text>
    </comment>
    <comment ref="DL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"IQ_EQUITY_METHOD", $C126)</t>
        </r>
      </text>
    </comment>
    <comment ref="DM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"IQ_RAW_INV", $C126)</t>
        </r>
      </text>
    </comment>
    <comment ref="DN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"IQ_WIP_INV", $C126)</t>
        </r>
      </text>
    </comment>
    <comment ref="DO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"IQ_FINISHED_INV", $C126)</t>
        </r>
      </text>
    </comment>
    <comment ref="DP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"IQ_LAND", $C126)</t>
        </r>
      </text>
    </comment>
    <comment ref="DQ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"IQ_BUILDINGS", $C126)</t>
        </r>
      </text>
    </comment>
    <comment ref="DR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"IQ_MACHINERY", $C126)</t>
        </r>
      </text>
    </comment>
    <comment ref="DS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"IQ_CIP", $C126)</t>
        </r>
      </text>
    </comment>
    <comment ref="DT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"IQ_FULL_TIME", $C126)</t>
        </r>
      </text>
    </comment>
    <comment ref="DU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"IQ_PART_TIME", $C126)</t>
        </r>
      </text>
    </comment>
    <comment ref="DW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"IQ_NI_CF", $C126)</t>
        </r>
      </text>
    </comment>
    <comment ref="DX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"IQ_DA_SUPPL_CF", $C126)</t>
        </r>
      </text>
    </comment>
    <comment ref="DY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"IQ_GW_INTAN_AMORT_CF", $C126)</t>
        </r>
      </text>
    </comment>
    <comment ref="DZ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"IQ_DA_CF", $C126)</t>
        </r>
      </text>
    </comment>
    <comment ref="EA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"IQ_MINORITY_INTEREST_CF", $C126)</t>
        </r>
      </text>
    </comment>
    <comment ref="EB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"IQ_GAIN_ASSETS_CF", $C126)</t>
        </r>
      </text>
    </comment>
    <comment ref="EC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"IQ_GAIN_INVEST_CF", $C126)</t>
        </r>
      </text>
    </comment>
    <comment ref="ED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"IQ_ASSET_WRITEDOWN_CF", $C126)</t>
        </r>
      </text>
    </comment>
    <comment ref="EE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"IQ_INC_EQUITY_CF", $C126)</t>
        </r>
      </text>
    </comment>
    <comment ref="EF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"IQ_PROV_BAD_DEBTS_CF", $C126)</t>
        </r>
      </text>
    </comment>
    <comment ref="EG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"IQ_OTHER_OPER_ACT", $C126)</t>
        </r>
      </text>
    </comment>
    <comment ref="EH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"IQ_CHANGE_AR", $C126)</t>
        </r>
      </text>
    </comment>
    <comment ref="EI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"IQ_CHANGE_INVENTORY", $C126)</t>
        </r>
      </text>
    </comment>
    <comment ref="EJ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"IQ_CHANGE_AP", $C126)</t>
        </r>
      </text>
    </comment>
    <comment ref="EK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"IQ_CHANGE_OTHER_NET_OPER_ASSETS", $C126)</t>
        </r>
      </text>
    </comment>
    <comment ref="EL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"IQ_CASH_OPER", $C126)</t>
        </r>
      </text>
    </comment>
    <comment ref="EM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"IQ_CAPEX", $C126)</t>
        </r>
      </text>
    </comment>
    <comment ref="EN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"IQ_SALE_PPE_CF", $C126)</t>
        </r>
      </text>
    </comment>
    <comment ref="EO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"IQ_CASH_ACQUIRE_CF", $C126)</t>
        </r>
      </text>
    </comment>
    <comment ref="EP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"IQ_DIVEST_CF", $C126)</t>
        </r>
      </text>
    </comment>
    <comment ref="EQ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"IQ_SALE_INTAN_CF", $C126)</t>
        </r>
      </text>
    </comment>
    <comment ref="ER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"IQ_INVEST_SECURITY_CF", $C126)</t>
        </r>
      </text>
    </comment>
    <comment ref="ES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"IQ_INVEST_LOANS_CF", $C126)</t>
        </r>
      </text>
    </comment>
    <comment ref="ET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"IQ_OTHER_INVEST_ACT_SUPPL", $C126)</t>
        </r>
      </text>
    </comment>
    <comment ref="EU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"IQ_CASH_INVEST", $C126)</t>
        </r>
      </text>
    </comment>
    <comment ref="EV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"IQ_ST_DEBT_ISSUED", $C126)</t>
        </r>
      </text>
    </comment>
    <comment ref="EW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"IQ_LT_DEBT_ISSUED", $C126)</t>
        </r>
      </text>
    </comment>
    <comment ref="EX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"IQ_TOTAL_DEBT_ISSUED", $C126)</t>
        </r>
      </text>
    </comment>
    <comment ref="EY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"IQ_ST_DEBT_REPAID", $C126)</t>
        </r>
      </text>
    </comment>
    <comment ref="EZ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"IQ_LT_DEBT_REPAID", $C126)</t>
        </r>
      </text>
    </comment>
    <comment ref="FA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"IQ_TOTAL_DEBT_REPAID", $C126)</t>
        </r>
      </text>
    </comment>
    <comment ref="FB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"IQ_COMMON_ISSUED", $C126)</t>
        </r>
      </text>
    </comment>
    <comment ref="FC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"IQ_COMMON_REP", $C126)</t>
        </r>
      </text>
    </comment>
    <comment ref="FD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"IQ_COMMON_DIV_CF", $C126)</t>
        </r>
      </text>
    </comment>
    <comment ref="FE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"IQ_COMMON_PREF_DIV_CF", $C126)</t>
        </r>
      </text>
    </comment>
    <comment ref="FF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"IQ_TOTAL_DIV_PAID_CF", $C126)</t>
        </r>
      </text>
    </comment>
    <comment ref="FG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"IQ_SPECIAL_DIV_CF", $C126)</t>
        </r>
      </text>
    </comment>
    <comment ref="FH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"IQ_OTHER_FINANCE_ACT_SUPPL", $C126)</t>
        </r>
      </text>
    </comment>
    <comment ref="FI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"IQ_CASH_FINAN", $C126)</t>
        </r>
      </text>
    </comment>
    <comment ref="FJ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"IQ_FX", $C126)</t>
        </r>
      </text>
    </comment>
    <comment ref="FK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"IQ_NET_CHANGE", $C126)</t>
        </r>
      </text>
    </comment>
    <comment ref="FM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"IQ_CASH_INTEREST", $C126)</t>
        </r>
      </text>
    </comment>
    <comment ref="FN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"IQ_CASH_TAXES", $C126)</t>
        </r>
      </text>
    </comment>
    <comment ref="FO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"IQ_LEVERED_FCF", $C126)</t>
        </r>
      </text>
    </comment>
    <comment ref="FP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"IQ_UNLEVERED_FCF", $C126)</t>
        </r>
      </text>
    </comment>
    <comment ref="FQ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"IQ_CHANGE_NET_WORKING_CAPITAL", $C126)</t>
        </r>
      </text>
    </comment>
    <comment ref="FR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"IQ_NET_DEBT_ISSUED", $C126)</t>
        </r>
      </text>
    </comment>
    <comment ref="FS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"IQ_FILING_CURRENCY", $C126)</t>
        </r>
      </text>
    </comment>
    <comment ref="FT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"IQ_PERIODDATE_IS", $C126)</t>
        </r>
      </text>
    </comment>
    <comment ref="FU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"IQ_PERIODLENGTH_IS", $C126)</t>
        </r>
      </text>
    </comment>
    <comment ref="FV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"IQ_MARKETCAP", $FT126)</t>
        </r>
      </text>
    </comment>
    <comment ref="FW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"IQ_CUSTOM_BETA", $FT126)</t>
        </r>
      </text>
    </comment>
    <comment ref="FX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"IQ_BETA_5YR", $FT126)</t>
        </r>
      </text>
    </comment>
    <comment ref="FY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"IQ_BETA_2YR", $FT126)</t>
        </r>
      </text>
    </comment>
    <comment ref="FZ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"IQ_BETA_1YR", $FT126)</t>
        </r>
      </text>
    </comment>
    <comment ref="GC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=CIQ(B126, "IQ_CUSTOM_BETA", "-104W", FT126, , "^TOPIX", "JPY", "H")</t>
        </r>
      </text>
    </comment>
    <comment ref="GD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=CIQ(B126, "IQ_CUSTOM_BETA", "-104W", FT126, , "^N225", "JPY", "H")</t>
        </r>
      </text>
    </comment>
    <comment ref="E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"IQ_REV", $C127)</t>
        </r>
      </text>
    </comment>
    <comment ref="F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"IQ_OTHER_REV", $C127)</t>
        </r>
      </text>
    </comment>
    <comment ref="G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"IQ_TOTAL_REV", $C127)</t>
        </r>
      </text>
    </comment>
    <comment ref="H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"IQ_COGS", $C127)</t>
        </r>
      </text>
    </comment>
    <comment ref="I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"IQ_GP", $C127)</t>
        </r>
      </text>
    </comment>
    <comment ref="J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"IQ_SGA_SUPPL", $C127)</t>
        </r>
      </text>
    </comment>
    <comment ref="K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"IQ_PROV_BAD_DEBTS", $C127)</t>
        </r>
      </text>
    </comment>
    <comment ref="L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"IQ_RD_EXP", $C127)</t>
        </r>
      </text>
    </comment>
    <comment ref="M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"IQ_DA_SUPPL", $C127)</t>
        </r>
      </text>
    </comment>
    <comment ref="N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"IQ_GW_INTAN_AMORT", $C127)</t>
        </r>
      </text>
    </comment>
    <comment ref="O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"IQ_OTHER_OPER", $C127)</t>
        </r>
      </text>
    </comment>
    <comment ref="P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"IQ_TOTAL_OTHER_OPER", $C127)</t>
        </r>
      </text>
    </comment>
    <comment ref="Q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"IQ_OPER_INC", $C127)</t>
        </r>
      </text>
    </comment>
    <comment ref="R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"IQ_INTEREST_EXP", $C127)</t>
        </r>
      </text>
    </comment>
    <comment ref="S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"IQ_INTEREST_INVEST_INC", $C127)</t>
        </r>
      </text>
    </comment>
    <comment ref="T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"IQ_NET_INTEREST_EXP", $C127)</t>
        </r>
      </text>
    </comment>
    <comment ref="U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"IQ_INC_EQUITY", $C127)</t>
        </r>
      </text>
    </comment>
    <comment ref="V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"IQ_CURRENCY_GAIN", $C127)</t>
        </r>
      </text>
    </comment>
    <comment ref="W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"IQ_OTHER_NON_OPER_EXP_SUPPL", $C127)</t>
        </r>
      </text>
    </comment>
    <comment ref="X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"IQ_EBT_EXCL", $C127)</t>
        </r>
      </text>
    </comment>
    <comment ref="Y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"IQ_IMPAIRMENT_GW", $C127)</t>
        </r>
      </text>
    </comment>
    <comment ref="Z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"IQ_GAIN_INVEST", $C127)</t>
        </r>
      </text>
    </comment>
    <comment ref="AA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"IQ_GAIN_ASSETS", $C127)</t>
        </r>
      </text>
    </comment>
    <comment ref="AB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"IQ_ASSET_WRITEDOWN", $C127)</t>
        </r>
      </text>
    </comment>
    <comment ref="AC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"IQ_OTHER_UNUSUAL_SUPPL", $C127)</t>
        </r>
      </text>
    </comment>
    <comment ref="AD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"IQ_EBT", $C127)</t>
        </r>
      </text>
    </comment>
    <comment ref="AE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"IQ_INC_TAX", $C127)</t>
        </r>
      </text>
    </comment>
    <comment ref="AF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"IQ_EARNING_CO", $C127)</t>
        </r>
      </text>
    </comment>
    <comment ref="AG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"IQ_DO", $C127)</t>
        </r>
      </text>
    </comment>
    <comment ref="AH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"IQ_EXTRA_ACC_ITEMS", $C127)</t>
        </r>
      </text>
    </comment>
    <comment ref="AI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"IQ_NI_COMPANY", $C127)</t>
        </r>
      </text>
    </comment>
    <comment ref="AJ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"IQ_MINORITY_INTEREST_IS", $C127)</t>
        </r>
      </text>
    </comment>
    <comment ref="AK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"IQ_NI", $C127)</t>
        </r>
      </text>
    </comment>
    <comment ref="AL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"IQ_PREF_DIV_OTHER", $C127)</t>
        </r>
      </text>
    </comment>
    <comment ref="AN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"IQ_BASIC_EPS_INCL", $C127)</t>
        </r>
      </text>
    </comment>
    <comment ref="AO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"IQ_BASIC_EPS_EXCL", $C127)</t>
        </r>
      </text>
    </comment>
    <comment ref="AP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"IQ_BASIC_WEIGHT", $C127)</t>
        </r>
      </text>
    </comment>
    <comment ref="AQ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"IQ_DILUT_EPS_INCL", $C127)</t>
        </r>
      </text>
    </comment>
    <comment ref="AR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"IQ_DILUT_EPS_EXCL", $C127)</t>
        </r>
      </text>
    </comment>
    <comment ref="AS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"IQ_DILUT_WEIGHT", $C127)</t>
        </r>
      </text>
    </comment>
    <comment ref="AT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"IQ_DIV_SHARE", $C127)</t>
        </r>
      </text>
    </comment>
    <comment ref="AU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=-CIQ($B127, "IQ_TOTAL_DIV_PAID_CF", $C127)/CIQ($B127, "IQ_NI", $C127)</t>
        </r>
      </text>
    </comment>
    <comment ref="AW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"IQ_EBITDA", $C127)</t>
        </r>
      </text>
    </comment>
    <comment ref="AX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"IQ_EBITA", $C127)</t>
        </r>
      </text>
    </comment>
    <comment ref="AY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"IQ_EBIT", $C127)</t>
        </r>
      </text>
    </comment>
    <comment ref="AZ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"IQ_EFFECT_TAX_RATE", $C127)/100</t>
        </r>
      </text>
    </comment>
    <comment ref="BA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"IQ_PERIODDATE_IS", $C127)</t>
        </r>
      </text>
    </comment>
    <comment ref="BC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"IQ_ADVERTISING", $C127)</t>
        </r>
      </text>
    </comment>
    <comment ref="BD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"IQ_SALES_MARKETING", $C127)</t>
        </r>
      </text>
    </comment>
    <comment ref="BE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"IQ_GA_EXP", $C127)</t>
        </r>
      </text>
    </comment>
    <comment ref="BF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"IQ_RD_EXP_FN", $C127)</t>
        </r>
      </text>
    </comment>
    <comment ref="BG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"IQ_NET_RENTAL_EXP", $C127)</t>
        </r>
      </text>
    </comment>
    <comment ref="BH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"IQ_IMPUT_OPER_LEASE_INT_EXP", $C127)</t>
        </r>
      </text>
    </comment>
    <comment ref="BI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"IQ_IMPUT_OPER_LEASE_DEPR", $C127)</t>
        </r>
      </text>
    </comment>
    <comment ref="BL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"IQ_CASH_EQUIV", $C127)</t>
        </r>
      </text>
    </comment>
    <comment ref="BM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"IQ_ST_INVEST", $C127)</t>
        </r>
      </text>
    </comment>
    <comment ref="BN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"IQ_CASH_ST_INVEST", $C127)</t>
        </r>
      </text>
    </comment>
    <comment ref="BO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"IQ_AR", $C127)</t>
        </r>
      </text>
    </comment>
    <comment ref="BP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"IQ_TOTAL_RECEIV", $C127)</t>
        </r>
      </text>
    </comment>
    <comment ref="BQ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"IQ_INVENTORY", $C127)</t>
        </r>
      </text>
    </comment>
    <comment ref="BR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"IQ_DEF_TAX_ASSETS_CURRENT", $C127)</t>
        </r>
      </text>
    </comment>
    <comment ref="BS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"IQ_OTHER_CA_SUPPL", $C127)</t>
        </r>
      </text>
    </comment>
    <comment ref="BT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"IQ_TOTAL_CA", $C127)</t>
        </r>
      </text>
    </comment>
    <comment ref="BU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"IQ_GPPE", $C127)</t>
        </r>
      </text>
    </comment>
    <comment ref="BV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"IQ_AD", $C127)</t>
        </r>
      </text>
    </comment>
    <comment ref="BW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"IQ_NPPE", $C127)</t>
        </r>
      </text>
    </comment>
    <comment ref="BX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"IQ_LT_INVEST", $C127)</t>
        </r>
      </text>
    </comment>
    <comment ref="BY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"IQ_GW", $C127)</t>
        </r>
      </text>
    </comment>
    <comment ref="BZ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"IQ_OTHER_INTAN", $C127)</t>
        </r>
      </text>
    </comment>
    <comment ref="CA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"IQ_LOANS_RECEIV_LT", $C127)</t>
        </r>
      </text>
    </comment>
    <comment ref="CB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"IQ_DEF_TAX_ASSETS_LT", $C127)</t>
        </r>
      </text>
    </comment>
    <comment ref="CC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"IQ_OTHER_LT_ASSETS", $C127)</t>
        </r>
      </text>
    </comment>
    <comment ref="CD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"IQ_TOTAL_ASSETS", $C127)</t>
        </r>
      </text>
    </comment>
    <comment ref="CF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"IQ_AP", $C127)</t>
        </r>
      </text>
    </comment>
    <comment ref="CG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"IQ_AE", $C127)</t>
        </r>
      </text>
    </comment>
    <comment ref="CH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"IQ_ST_DEBT", $C127)</t>
        </r>
      </text>
    </comment>
    <comment ref="CI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"IQ_CURRENT_PORT_DEBT", $C127)</t>
        </r>
      </text>
    </comment>
    <comment ref="CJ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"IQ_CURRENT_PORT_LEASES", $C127)</t>
        </r>
      </text>
    </comment>
    <comment ref="CK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"IQ_INC_TAX_PAY_CURRENT", $C127)</t>
        </r>
      </text>
    </comment>
    <comment ref="CL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"IQ_OTHER_CL_SUPPL", $C127)</t>
        </r>
      </text>
    </comment>
    <comment ref="CM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"IQ_TOTAL_CL", $C127)</t>
        </r>
      </text>
    </comment>
    <comment ref="CN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"IQ_LT_DEBT", $C127)</t>
        </r>
      </text>
    </comment>
    <comment ref="CO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"IQ_CAPITAL_LEASES", $C127)</t>
        </r>
      </text>
    </comment>
    <comment ref="CP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"IQ_PENSION", $C127)</t>
        </r>
      </text>
    </comment>
    <comment ref="CQ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"IQ_DEF_TAX_LIAB_LT", $C127)</t>
        </r>
      </text>
    </comment>
    <comment ref="CR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"IQ_OTHER_LIAB_LT", $C127)</t>
        </r>
      </text>
    </comment>
    <comment ref="CS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"IQ_TOTAL_LIAB", $C127)</t>
        </r>
      </text>
    </comment>
    <comment ref="CT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"IQ_COMMON", $C127)</t>
        </r>
      </text>
    </comment>
    <comment ref="CU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"IQ_APIC", $C127)</t>
        </r>
      </text>
    </comment>
    <comment ref="CV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"IQ_RE", $C127)</t>
        </r>
      </text>
    </comment>
    <comment ref="CW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"IQ_TREASURY", $C127)</t>
        </r>
      </text>
    </comment>
    <comment ref="CX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"IQ_OTHER_EQUITY", $C127)</t>
        </r>
      </text>
    </comment>
    <comment ref="CY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"IQ_TOTAL_COMMON_EQUITY", $C127)</t>
        </r>
      </text>
    </comment>
    <comment ref="CZ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"IQ_MINORITY_INTEREST", $C127)</t>
        </r>
      </text>
    </comment>
    <comment ref="DA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"IQ_TOTAL_EQUITY", $C127)</t>
        </r>
      </text>
    </comment>
    <comment ref="DB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"IQ_TOTAL_LIAB_EQUITY", $C127)</t>
        </r>
      </text>
    </comment>
    <comment ref="DD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"IQ_TOTAL_OUTSTANDING_FILING_DATE", $C127)</t>
        </r>
      </text>
    </comment>
    <comment ref="DE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"IQ_TOTAL_OUTSTANDING_BS_DATE", $C127)</t>
        </r>
      </text>
    </comment>
    <comment ref="DF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"IQ_BV_SHARE", $C127)</t>
        </r>
      </text>
    </comment>
    <comment ref="DG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"IQ_TOTAL_DEBT", $C127)</t>
        </r>
      </text>
    </comment>
    <comment ref="DH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"IQ_NET_DEBT", $C127)</t>
        </r>
      </text>
    </comment>
    <comment ref="DI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"IQ_DEBT_EQUIV_NET_PBO", $C127)</t>
        </r>
      </text>
    </comment>
    <comment ref="DJ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"IQ_DEBT_EQUIV_OPER_LEASE", $C127)</t>
        </r>
      </text>
    </comment>
    <comment ref="DK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"IQ_MINORITY_INTEREST_TOTAL", $C127)</t>
        </r>
      </text>
    </comment>
    <comment ref="DL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"IQ_EQUITY_METHOD", $C127)</t>
        </r>
      </text>
    </comment>
    <comment ref="DM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"IQ_RAW_INV", $C127)</t>
        </r>
      </text>
    </comment>
    <comment ref="DN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"IQ_WIP_INV", $C127)</t>
        </r>
      </text>
    </comment>
    <comment ref="DO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"IQ_FINISHED_INV", $C127)</t>
        </r>
      </text>
    </comment>
    <comment ref="DP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"IQ_LAND", $C127)</t>
        </r>
      </text>
    </comment>
    <comment ref="DQ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"IQ_BUILDINGS", $C127)</t>
        </r>
      </text>
    </comment>
    <comment ref="DR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"IQ_MACHINERY", $C127)</t>
        </r>
      </text>
    </comment>
    <comment ref="DS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"IQ_CIP", $C127)</t>
        </r>
      </text>
    </comment>
    <comment ref="DT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"IQ_FULL_TIME", $C127)</t>
        </r>
      </text>
    </comment>
    <comment ref="DU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"IQ_PART_TIME", $C127)</t>
        </r>
      </text>
    </comment>
    <comment ref="DW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"IQ_NI_CF", $C127)</t>
        </r>
      </text>
    </comment>
    <comment ref="DX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"IQ_DA_SUPPL_CF", $C127)</t>
        </r>
      </text>
    </comment>
    <comment ref="DY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"IQ_GW_INTAN_AMORT_CF", $C127)</t>
        </r>
      </text>
    </comment>
    <comment ref="DZ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"IQ_DA_CF", $C127)</t>
        </r>
      </text>
    </comment>
    <comment ref="EA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"IQ_MINORITY_INTEREST_CF", $C127)</t>
        </r>
      </text>
    </comment>
    <comment ref="EB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"IQ_GAIN_ASSETS_CF", $C127)</t>
        </r>
      </text>
    </comment>
    <comment ref="EC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"IQ_GAIN_INVEST_CF", $C127)</t>
        </r>
      </text>
    </comment>
    <comment ref="ED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"IQ_ASSET_WRITEDOWN_CF", $C127)</t>
        </r>
      </text>
    </comment>
    <comment ref="EE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"IQ_INC_EQUITY_CF", $C127)</t>
        </r>
      </text>
    </comment>
    <comment ref="EF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"IQ_PROV_BAD_DEBTS_CF", $C127)</t>
        </r>
      </text>
    </comment>
    <comment ref="EG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"IQ_OTHER_OPER_ACT", $C127)</t>
        </r>
      </text>
    </comment>
    <comment ref="EH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"IQ_CHANGE_AR", $C127)</t>
        </r>
      </text>
    </comment>
    <comment ref="EI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"IQ_CHANGE_INVENTORY", $C127)</t>
        </r>
      </text>
    </comment>
    <comment ref="EJ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"IQ_CHANGE_AP", $C127)</t>
        </r>
      </text>
    </comment>
    <comment ref="EK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"IQ_CHANGE_OTHER_NET_OPER_ASSETS", $C127)</t>
        </r>
      </text>
    </comment>
    <comment ref="EL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"IQ_CASH_OPER", $C127)</t>
        </r>
      </text>
    </comment>
    <comment ref="EM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"IQ_CAPEX", $C127)</t>
        </r>
      </text>
    </comment>
    <comment ref="EN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"IQ_SALE_PPE_CF", $C127)</t>
        </r>
      </text>
    </comment>
    <comment ref="EO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"IQ_CASH_ACQUIRE_CF", $C127)</t>
        </r>
      </text>
    </comment>
    <comment ref="EP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"IQ_DIVEST_CF", $C127)</t>
        </r>
      </text>
    </comment>
    <comment ref="EQ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"IQ_SALE_INTAN_CF", $C127)</t>
        </r>
      </text>
    </comment>
    <comment ref="ER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"IQ_INVEST_SECURITY_CF", $C127)</t>
        </r>
      </text>
    </comment>
    <comment ref="ES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"IQ_INVEST_LOANS_CF", $C127)</t>
        </r>
      </text>
    </comment>
    <comment ref="ET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"IQ_OTHER_INVEST_ACT_SUPPL", $C127)</t>
        </r>
      </text>
    </comment>
    <comment ref="EU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"IQ_CASH_INVEST", $C127)</t>
        </r>
      </text>
    </comment>
    <comment ref="EV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"IQ_ST_DEBT_ISSUED", $C127)</t>
        </r>
      </text>
    </comment>
    <comment ref="EW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"IQ_LT_DEBT_ISSUED", $C127)</t>
        </r>
      </text>
    </comment>
    <comment ref="EX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"IQ_TOTAL_DEBT_ISSUED", $C127)</t>
        </r>
      </text>
    </comment>
    <comment ref="EY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"IQ_ST_DEBT_REPAID", $C127)</t>
        </r>
      </text>
    </comment>
    <comment ref="EZ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"IQ_LT_DEBT_REPAID", $C127)</t>
        </r>
      </text>
    </comment>
    <comment ref="FA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"IQ_TOTAL_DEBT_REPAID", $C127)</t>
        </r>
      </text>
    </comment>
    <comment ref="FB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"IQ_COMMON_ISSUED", $C127)</t>
        </r>
      </text>
    </comment>
    <comment ref="FC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"IQ_COMMON_REP", $C127)</t>
        </r>
      </text>
    </comment>
    <comment ref="FD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"IQ_COMMON_DIV_CF", $C127)</t>
        </r>
      </text>
    </comment>
    <comment ref="FE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"IQ_COMMON_PREF_DIV_CF", $C127)</t>
        </r>
      </text>
    </comment>
    <comment ref="FF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"IQ_TOTAL_DIV_PAID_CF", $C127)</t>
        </r>
      </text>
    </comment>
    <comment ref="FG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"IQ_SPECIAL_DIV_CF", $C127)</t>
        </r>
      </text>
    </comment>
    <comment ref="FH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"IQ_OTHER_FINANCE_ACT_SUPPL", $C127)</t>
        </r>
      </text>
    </comment>
    <comment ref="FI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"IQ_CASH_FINAN", $C127)</t>
        </r>
      </text>
    </comment>
    <comment ref="FJ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"IQ_FX", $C127)</t>
        </r>
      </text>
    </comment>
    <comment ref="FK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"IQ_NET_CHANGE", $C127)</t>
        </r>
      </text>
    </comment>
    <comment ref="FM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"IQ_CASH_INTEREST", $C127)</t>
        </r>
      </text>
    </comment>
    <comment ref="FN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"IQ_CASH_TAXES", $C127)</t>
        </r>
      </text>
    </comment>
    <comment ref="FO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"IQ_LEVERED_FCF", $C127)</t>
        </r>
      </text>
    </comment>
    <comment ref="FP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"IQ_UNLEVERED_FCF", $C127)</t>
        </r>
      </text>
    </comment>
    <comment ref="FQ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"IQ_CHANGE_NET_WORKING_CAPITAL", $C127)</t>
        </r>
      </text>
    </comment>
    <comment ref="FR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"IQ_NET_DEBT_ISSUED", $C127)</t>
        </r>
      </text>
    </comment>
    <comment ref="FS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"IQ_FILING_CURRENCY", $C127)</t>
        </r>
      </text>
    </comment>
    <comment ref="FT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"IQ_PERIODDATE_IS", $C127)</t>
        </r>
      </text>
    </comment>
    <comment ref="FU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"IQ_PERIODLENGTH_IS", $C127)</t>
        </r>
      </text>
    </comment>
    <comment ref="FV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"IQ_MARKETCAP", $FT127)</t>
        </r>
      </text>
    </comment>
    <comment ref="FW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"IQ_CUSTOM_BETA", $FT127)</t>
        </r>
      </text>
    </comment>
    <comment ref="FX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"IQ_BETA_5YR", $FT127)</t>
        </r>
      </text>
    </comment>
    <comment ref="FY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"IQ_BETA_2YR", $FT127)</t>
        </r>
      </text>
    </comment>
    <comment ref="FZ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"IQ_BETA_1YR", $FT127)</t>
        </r>
      </text>
    </comment>
    <comment ref="GC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=CIQ(B127, "IQ_CUSTOM_BETA", "-104W", FT127, , "^TOPIX", "JPY", "H")</t>
        </r>
      </text>
    </comment>
    <comment ref="GD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=CIQ(B127, "IQ_CUSTOM_BETA", "-104W", FT127, , "^N225", "JPY", "H")</t>
        </r>
      </text>
    </comment>
    <comment ref="E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"IQ_REV", $C128)</t>
        </r>
      </text>
    </comment>
    <comment ref="F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"IQ_OTHER_REV", $C128)</t>
        </r>
      </text>
    </comment>
    <comment ref="G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"IQ_TOTAL_REV", $C128)</t>
        </r>
      </text>
    </comment>
    <comment ref="H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"IQ_COGS", $C128)</t>
        </r>
      </text>
    </comment>
    <comment ref="I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"IQ_GP", $C128)</t>
        </r>
      </text>
    </comment>
    <comment ref="J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"IQ_SGA_SUPPL", $C128)</t>
        </r>
      </text>
    </comment>
    <comment ref="K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"IQ_PROV_BAD_DEBTS", $C128)</t>
        </r>
      </text>
    </comment>
    <comment ref="L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"IQ_RD_EXP", $C128)</t>
        </r>
      </text>
    </comment>
    <comment ref="M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"IQ_DA_SUPPL", $C128)</t>
        </r>
      </text>
    </comment>
    <comment ref="N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"IQ_GW_INTAN_AMORT", $C128)</t>
        </r>
      </text>
    </comment>
    <comment ref="O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"IQ_OTHER_OPER", $C128)</t>
        </r>
      </text>
    </comment>
    <comment ref="P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"IQ_TOTAL_OTHER_OPER", $C128)</t>
        </r>
      </text>
    </comment>
    <comment ref="Q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"IQ_OPER_INC", $C128)</t>
        </r>
      </text>
    </comment>
    <comment ref="R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"IQ_INTEREST_EXP", $C128)</t>
        </r>
      </text>
    </comment>
    <comment ref="S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"IQ_INTEREST_INVEST_INC", $C128)</t>
        </r>
      </text>
    </comment>
    <comment ref="T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"IQ_NET_INTEREST_EXP", $C128)</t>
        </r>
      </text>
    </comment>
    <comment ref="U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"IQ_INC_EQUITY", $C128)</t>
        </r>
      </text>
    </comment>
    <comment ref="V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"IQ_CURRENCY_GAIN", $C128)</t>
        </r>
      </text>
    </comment>
    <comment ref="W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"IQ_OTHER_NON_OPER_EXP_SUPPL", $C128)</t>
        </r>
      </text>
    </comment>
    <comment ref="X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"IQ_EBT_EXCL", $C128)</t>
        </r>
      </text>
    </comment>
    <comment ref="Y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"IQ_IMPAIRMENT_GW", $C128)</t>
        </r>
      </text>
    </comment>
    <comment ref="Z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"IQ_GAIN_INVEST", $C128)</t>
        </r>
      </text>
    </comment>
    <comment ref="AA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"IQ_GAIN_ASSETS", $C128)</t>
        </r>
      </text>
    </comment>
    <comment ref="AB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"IQ_ASSET_WRITEDOWN", $C128)</t>
        </r>
      </text>
    </comment>
    <comment ref="AC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"IQ_OTHER_UNUSUAL_SUPPL", $C128)</t>
        </r>
      </text>
    </comment>
    <comment ref="AD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"IQ_EBT", $C128)</t>
        </r>
      </text>
    </comment>
    <comment ref="AE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"IQ_INC_TAX", $C128)</t>
        </r>
      </text>
    </comment>
    <comment ref="AF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"IQ_EARNING_CO", $C128)</t>
        </r>
      </text>
    </comment>
    <comment ref="AG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"IQ_DO", $C128)</t>
        </r>
      </text>
    </comment>
    <comment ref="AH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"IQ_EXTRA_ACC_ITEMS", $C128)</t>
        </r>
      </text>
    </comment>
    <comment ref="AI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"IQ_NI_COMPANY", $C128)</t>
        </r>
      </text>
    </comment>
    <comment ref="AJ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"IQ_MINORITY_INTEREST_IS", $C128)</t>
        </r>
      </text>
    </comment>
    <comment ref="AK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"IQ_NI", $C128)</t>
        </r>
      </text>
    </comment>
    <comment ref="AL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"IQ_PREF_DIV_OTHER", $C128)</t>
        </r>
      </text>
    </comment>
    <comment ref="AN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"IQ_BASIC_EPS_INCL", $C128)</t>
        </r>
      </text>
    </comment>
    <comment ref="AO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"IQ_BASIC_EPS_EXCL", $C128)</t>
        </r>
      </text>
    </comment>
    <comment ref="AP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"IQ_BASIC_WEIGHT", $C128)</t>
        </r>
      </text>
    </comment>
    <comment ref="AQ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"IQ_DILUT_EPS_INCL", $C128)</t>
        </r>
      </text>
    </comment>
    <comment ref="AR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"IQ_DILUT_EPS_EXCL", $C128)</t>
        </r>
      </text>
    </comment>
    <comment ref="AS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"IQ_DILUT_WEIGHT", $C128)</t>
        </r>
      </text>
    </comment>
    <comment ref="AT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"IQ_DIV_SHARE", $C128)</t>
        </r>
      </text>
    </comment>
    <comment ref="AU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=-CIQ($B128, "IQ_TOTAL_DIV_PAID_CF", $C128)/CIQ($B128, "IQ_NI", $C128)</t>
        </r>
      </text>
    </comment>
    <comment ref="AW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"IQ_EBITDA", $C128)</t>
        </r>
      </text>
    </comment>
    <comment ref="AX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"IQ_EBITA", $C128)</t>
        </r>
      </text>
    </comment>
    <comment ref="AY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"IQ_EBIT", $C128)</t>
        </r>
      </text>
    </comment>
    <comment ref="AZ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"IQ_EFFECT_TAX_RATE", $C128)/100</t>
        </r>
      </text>
    </comment>
    <comment ref="BA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"IQ_PERIODDATE_IS", $C128)</t>
        </r>
      </text>
    </comment>
    <comment ref="BC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"IQ_ADVERTISING", $C128)</t>
        </r>
      </text>
    </comment>
    <comment ref="BD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"IQ_SALES_MARKETING", $C128)</t>
        </r>
      </text>
    </comment>
    <comment ref="BE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"IQ_GA_EXP", $C128)</t>
        </r>
      </text>
    </comment>
    <comment ref="BF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"IQ_RD_EXP_FN", $C128)</t>
        </r>
      </text>
    </comment>
    <comment ref="BG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"IQ_NET_RENTAL_EXP", $C128)</t>
        </r>
      </text>
    </comment>
    <comment ref="BH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"IQ_IMPUT_OPER_LEASE_INT_EXP", $C128)</t>
        </r>
      </text>
    </comment>
    <comment ref="BI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"IQ_IMPUT_OPER_LEASE_DEPR", $C128)</t>
        </r>
      </text>
    </comment>
    <comment ref="BL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"IQ_CASH_EQUIV", $C128)</t>
        </r>
      </text>
    </comment>
    <comment ref="BM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"IQ_ST_INVEST", $C128)</t>
        </r>
      </text>
    </comment>
    <comment ref="BN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"IQ_CASH_ST_INVEST", $C128)</t>
        </r>
      </text>
    </comment>
    <comment ref="BO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"IQ_AR", $C128)</t>
        </r>
      </text>
    </comment>
    <comment ref="BP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"IQ_TOTAL_RECEIV", $C128)</t>
        </r>
      </text>
    </comment>
    <comment ref="BQ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"IQ_INVENTORY", $C128)</t>
        </r>
      </text>
    </comment>
    <comment ref="BR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"IQ_DEF_TAX_ASSETS_CURRENT", $C128)</t>
        </r>
      </text>
    </comment>
    <comment ref="BS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"IQ_OTHER_CA_SUPPL", $C128)</t>
        </r>
      </text>
    </comment>
    <comment ref="BT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"IQ_TOTAL_CA", $C128)</t>
        </r>
      </text>
    </comment>
    <comment ref="BU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"IQ_GPPE", $C128)</t>
        </r>
      </text>
    </comment>
    <comment ref="BV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"IQ_AD", $C128)</t>
        </r>
      </text>
    </comment>
    <comment ref="BW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"IQ_NPPE", $C128)</t>
        </r>
      </text>
    </comment>
    <comment ref="BX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"IQ_LT_INVEST", $C128)</t>
        </r>
      </text>
    </comment>
    <comment ref="BY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"IQ_GW", $C128)</t>
        </r>
      </text>
    </comment>
    <comment ref="BZ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"IQ_OTHER_INTAN", $C128)</t>
        </r>
      </text>
    </comment>
    <comment ref="CA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"IQ_LOANS_RECEIV_LT", $C128)</t>
        </r>
      </text>
    </comment>
    <comment ref="CB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"IQ_DEF_TAX_ASSETS_LT", $C128)</t>
        </r>
      </text>
    </comment>
    <comment ref="CC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"IQ_OTHER_LT_ASSETS", $C128)</t>
        </r>
      </text>
    </comment>
    <comment ref="CD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"IQ_TOTAL_ASSETS", $C128)</t>
        </r>
      </text>
    </comment>
    <comment ref="CF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"IQ_AP", $C128)</t>
        </r>
      </text>
    </comment>
    <comment ref="CG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"IQ_AE", $C128)</t>
        </r>
      </text>
    </comment>
    <comment ref="CH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"IQ_ST_DEBT", $C128)</t>
        </r>
      </text>
    </comment>
    <comment ref="CI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"IQ_CURRENT_PORT_DEBT", $C128)</t>
        </r>
      </text>
    </comment>
    <comment ref="CJ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"IQ_CURRENT_PORT_LEASES", $C128)</t>
        </r>
      </text>
    </comment>
    <comment ref="CK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"IQ_INC_TAX_PAY_CURRENT", $C128)</t>
        </r>
      </text>
    </comment>
    <comment ref="CL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"IQ_OTHER_CL_SUPPL", $C128)</t>
        </r>
      </text>
    </comment>
    <comment ref="CM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"IQ_TOTAL_CL", $C128)</t>
        </r>
      </text>
    </comment>
    <comment ref="CN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"IQ_LT_DEBT", $C128)</t>
        </r>
      </text>
    </comment>
    <comment ref="CO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"IQ_CAPITAL_LEASES", $C128)</t>
        </r>
      </text>
    </comment>
    <comment ref="CP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"IQ_PENSION", $C128)</t>
        </r>
      </text>
    </comment>
    <comment ref="CQ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"IQ_DEF_TAX_LIAB_LT", $C128)</t>
        </r>
      </text>
    </comment>
    <comment ref="CR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"IQ_OTHER_LIAB_LT", $C128)</t>
        </r>
      </text>
    </comment>
    <comment ref="CS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"IQ_TOTAL_LIAB", $C128)</t>
        </r>
      </text>
    </comment>
    <comment ref="CT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"IQ_COMMON", $C128)</t>
        </r>
      </text>
    </comment>
    <comment ref="CU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"IQ_APIC", $C128)</t>
        </r>
      </text>
    </comment>
    <comment ref="CV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"IQ_RE", $C128)</t>
        </r>
      </text>
    </comment>
    <comment ref="CW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"IQ_TREASURY", $C128)</t>
        </r>
      </text>
    </comment>
    <comment ref="CX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"IQ_OTHER_EQUITY", $C128)</t>
        </r>
      </text>
    </comment>
    <comment ref="CY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"IQ_TOTAL_COMMON_EQUITY", $C128)</t>
        </r>
      </text>
    </comment>
    <comment ref="CZ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"IQ_MINORITY_INTEREST", $C128)</t>
        </r>
      </text>
    </comment>
    <comment ref="DA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"IQ_TOTAL_EQUITY", $C128)</t>
        </r>
      </text>
    </comment>
    <comment ref="DB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"IQ_TOTAL_LIAB_EQUITY", $C128)</t>
        </r>
      </text>
    </comment>
    <comment ref="DD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"IQ_TOTAL_OUTSTANDING_FILING_DATE", $C128)</t>
        </r>
      </text>
    </comment>
    <comment ref="DE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"IQ_TOTAL_OUTSTANDING_BS_DATE", $C128)</t>
        </r>
      </text>
    </comment>
    <comment ref="DF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"IQ_BV_SHARE", $C128)</t>
        </r>
      </text>
    </comment>
    <comment ref="DG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"IQ_TOTAL_DEBT", $C128)</t>
        </r>
      </text>
    </comment>
    <comment ref="DH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"IQ_NET_DEBT", $C128)</t>
        </r>
      </text>
    </comment>
    <comment ref="DI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"IQ_DEBT_EQUIV_NET_PBO", $C128)</t>
        </r>
      </text>
    </comment>
    <comment ref="DJ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"IQ_DEBT_EQUIV_OPER_LEASE", $C128)</t>
        </r>
      </text>
    </comment>
    <comment ref="DK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"IQ_MINORITY_INTEREST_TOTAL", $C128)</t>
        </r>
      </text>
    </comment>
    <comment ref="DL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"IQ_EQUITY_METHOD", $C128)</t>
        </r>
      </text>
    </comment>
    <comment ref="DM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"IQ_RAW_INV", $C128)</t>
        </r>
      </text>
    </comment>
    <comment ref="DN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"IQ_WIP_INV", $C128)</t>
        </r>
      </text>
    </comment>
    <comment ref="DO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"IQ_FINISHED_INV", $C128)</t>
        </r>
      </text>
    </comment>
    <comment ref="DP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"IQ_LAND", $C128)</t>
        </r>
      </text>
    </comment>
    <comment ref="DQ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"IQ_BUILDINGS", $C128)</t>
        </r>
      </text>
    </comment>
    <comment ref="DR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"IQ_MACHINERY", $C128)</t>
        </r>
      </text>
    </comment>
    <comment ref="DS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"IQ_CIP", $C128)</t>
        </r>
      </text>
    </comment>
    <comment ref="DT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"IQ_FULL_TIME", $C128)</t>
        </r>
      </text>
    </comment>
    <comment ref="DU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"IQ_PART_TIME", $C128)</t>
        </r>
      </text>
    </comment>
    <comment ref="DW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"IQ_NI_CF", $C128)</t>
        </r>
      </text>
    </comment>
    <comment ref="DX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"IQ_DA_SUPPL_CF", $C128)</t>
        </r>
      </text>
    </comment>
    <comment ref="DY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"IQ_GW_INTAN_AMORT_CF", $C128)</t>
        </r>
      </text>
    </comment>
    <comment ref="DZ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"IQ_DA_CF", $C128)</t>
        </r>
      </text>
    </comment>
    <comment ref="EA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"IQ_MINORITY_INTEREST_CF", $C128)</t>
        </r>
      </text>
    </comment>
    <comment ref="EB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"IQ_GAIN_ASSETS_CF", $C128)</t>
        </r>
      </text>
    </comment>
    <comment ref="EC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"IQ_GAIN_INVEST_CF", $C128)</t>
        </r>
      </text>
    </comment>
    <comment ref="ED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"IQ_ASSET_WRITEDOWN_CF", $C128)</t>
        </r>
      </text>
    </comment>
    <comment ref="EE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"IQ_INC_EQUITY_CF", $C128)</t>
        </r>
      </text>
    </comment>
    <comment ref="EF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"IQ_PROV_BAD_DEBTS_CF", $C128)</t>
        </r>
      </text>
    </comment>
    <comment ref="EG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"IQ_OTHER_OPER_ACT", $C128)</t>
        </r>
      </text>
    </comment>
    <comment ref="EH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"IQ_CHANGE_AR", $C128)</t>
        </r>
      </text>
    </comment>
    <comment ref="EI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"IQ_CHANGE_INVENTORY", $C128)</t>
        </r>
      </text>
    </comment>
    <comment ref="EJ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"IQ_CHANGE_AP", $C128)</t>
        </r>
      </text>
    </comment>
    <comment ref="EK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"IQ_CHANGE_OTHER_NET_OPER_ASSETS", $C128)</t>
        </r>
      </text>
    </comment>
    <comment ref="EL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"IQ_CASH_OPER", $C128)</t>
        </r>
      </text>
    </comment>
    <comment ref="EM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"IQ_CAPEX", $C128)</t>
        </r>
      </text>
    </comment>
    <comment ref="EN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"IQ_SALE_PPE_CF", $C128)</t>
        </r>
      </text>
    </comment>
    <comment ref="EO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"IQ_CASH_ACQUIRE_CF", $C128)</t>
        </r>
      </text>
    </comment>
    <comment ref="EP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"IQ_DIVEST_CF", $C128)</t>
        </r>
      </text>
    </comment>
    <comment ref="EQ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"IQ_SALE_INTAN_CF", $C128)</t>
        </r>
      </text>
    </comment>
    <comment ref="ER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"IQ_INVEST_SECURITY_CF", $C128)</t>
        </r>
      </text>
    </comment>
    <comment ref="ES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"IQ_INVEST_LOANS_CF", $C128)</t>
        </r>
      </text>
    </comment>
    <comment ref="ET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"IQ_OTHER_INVEST_ACT_SUPPL", $C128)</t>
        </r>
      </text>
    </comment>
    <comment ref="EU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"IQ_CASH_INVEST", $C128)</t>
        </r>
      </text>
    </comment>
    <comment ref="EV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"IQ_ST_DEBT_ISSUED", $C128)</t>
        </r>
      </text>
    </comment>
    <comment ref="EW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"IQ_LT_DEBT_ISSUED", $C128)</t>
        </r>
      </text>
    </comment>
    <comment ref="EX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"IQ_TOTAL_DEBT_ISSUED", $C128)</t>
        </r>
      </text>
    </comment>
    <comment ref="EY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"IQ_ST_DEBT_REPAID", $C128)</t>
        </r>
      </text>
    </comment>
    <comment ref="EZ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"IQ_LT_DEBT_REPAID", $C128)</t>
        </r>
      </text>
    </comment>
    <comment ref="FA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"IQ_TOTAL_DEBT_REPAID", $C128)</t>
        </r>
      </text>
    </comment>
    <comment ref="FB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"IQ_COMMON_ISSUED", $C128)</t>
        </r>
      </text>
    </comment>
    <comment ref="FC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"IQ_COMMON_REP", $C128)</t>
        </r>
      </text>
    </comment>
    <comment ref="FD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"IQ_COMMON_DIV_CF", $C128)</t>
        </r>
      </text>
    </comment>
    <comment ref="FE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"IQ_COMMON_PREF_DIV_CF", $C128)</t>
        </r>
      </text>
    </comment>
    <comment ref="FF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"IQ_TOTAL_DIV_PAID_CF", $C128)</t>
        </r>
      </text>
    </comment>
    <comment ref="FG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"IQ_SPECIAL_DIV_CF", $C128)</t>
        </r>
      </text>
    </comment>
    <comment ref="FH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"IQ_OTHER_FINANCE_ACT_SUPPL", $C128)</t>
        </r>
      </text>
    </comment>
    <comment ref="FI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"IQ_CASH_FINAN", $C128)</t>
        </r>
      </text>
    </comment>
    <comment ref="FJ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"IQ_FX", $C128)</t>
        </r>
      </text>
    </comment>
    <comment ref="FK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"IQ_NET_CHANGE", $C128)</t>
        </r>
      </text>
    </comment>
    <comment ref="FM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"IQ_CASH_INTEREST", $C128)</t>
        </r>
      </text>
    </comment>
    <comment ref="FN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"IQ_CASH_TAXES", $C128)</t>
        </r>
      </text>
    </comment>
    <comment ref="FO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"IQ_LEVERED_FCF", $C128)</t>
        </r>
      </text>
    </comment>
    <comment ref="FP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"IQ_UNLEVERED_FCF", $C128)</t>
        </r>
      </text>
    </comment>
    <comment ref="FQ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"IQ_CHANGE_NET_WORKING_CAPITAL", $C128)</t>
        </r>
      </text>
    </comment>
    <comment ref="FR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"IQ_NET_DEBT_ISSUED", $C128)</t>
        </r>
      </text>
    </comment>
    <comment ref="FS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"IQ_FILING_CURRENCY", $C128)</t>
        </r>
      </text>
    </comment>
    <comment ref="FT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"IQ_PERIODDATE_IS", $C128)</t>
        </r>
      </text>
    </comment>
    <comment ref="FU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"IQ_PERIODLENGTH_IS", $C128)</t>
        </r>
      </text>
    </comment>
    <comment ref="FV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"IQ_MARKETCAP", $FT128)</t>
        </r>
      </text>
    </comment>
    <comment ref="FW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"IQ_CUSTOM_BETA", $FT128)</t>
        </r>
      </text>
    </comment>
    <comment ref="FX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"IQ_BETA_5YR", $FT128)</t>
        </r>
      </text>
    </comment>
    <comment ref="FY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"IQ_BETA_2YR", $FT128)</t>
        </r>
      </text>
    </comment>
    <comment ref="FZ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"IQ_BETA_1YR", $FT128)</t>
        </r>
      </text>
    </comment>
    <comment ref="GC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=CIQ(B128, "IQ_CUSTOM_BETA", "-104W", FT128, , "^TOPIX", "JPY", "H")</t>
        </r>
      </text>
    </comment>
    <comment ref="GD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=CIQ(B128, "IQ_CUSTOM_BETA", "-104W", FT128, , "^N225", "JPY", "H")</t>
        </r>
      </text>
    </comment>
    <comment ref="E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"IQ_REV", $C129)</t>
        </r>
      </text>
    </comment>
    <comment ref="F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"IQ_OTHER_REV", $C129)</t>
        </r>
      </text>
    </comment>
    <comment ref="G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"IQ_TOTAL_REV", $C129)</t>
        </r>
      </text>
    </comment>
    <comment ref="H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"IQ_COGS", $C129)</t>
        </r>
      </text>
    </comment>
    <comment ref="I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"IQ_GP", $C129)</t>
        </r>
      </text>
    </comment>
    <comment ref="J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"IQ_SGA_SUPPL", $C129)</t>
        </r>
      </text>
    </comment>
    <comment ref="K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"IQ_PROV_BAD_DEBTS", $C129)</t>
        </r>
      </text>
    </comment>
    <comment ref="L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"IQ_RD_EXP", $C129)</t>
        </r>
      </text>
    </comment>
    <comment ref="M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"IQ_DA_SUPPL", $C129)</t>
        </r>
      </text>
    </comment>
    <comment ref="N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"IQ_GW_INTAN_AMORT", $C129)</t>
        </r>
      </text>
    </comment>
    <comment ref="O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"IQ_OTHER_OPER", $C129)</t>
        </r>
      </text>
    </comment>
    <comment ref="P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"IQ_TOTAL_OTHER_OPER", $C129)</t>
        </r>
      </text>
    </comment>
    <comment ref="Q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"IQ_OPER_INC", $C129)</t>
        </r>
      </text>
    </comment>
    <comment ref="R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"IQ_INTEREST_EXP", $C129)</t>
        </r>
      </text>
    </comment>
    <comment ref="S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"IQ_INTEREST_INVEST_INC", $C129)</t>
        </r>
      </text>
    </comment>
    <comment ref="T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"IQ_NET_INTEREST_EXP", $C129)</t>
        </r>
      </text>
    </comment>
    <comment ref="U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"IQ_INC_EQUITY", $C129)</t>
        </r>
      </text>
    </comment>
    <comment ref="V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"IQ_CURRENCY_GAIN", $C129)</t>
        </r>
      </text>
    </comment>
    <comment ref="W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"IQ_OTHER_NON_OPER_EXP_SUPPL", $C129)</t>
        </r>
      </text>
    </comment>
    <comment ref="X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"IQ_EBT_EXCL", $C129)</t>
        </r>
      </text>
    </comment>
    <comment ref="Y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"IQ_IMPAIRMENT_GW", $C129)</t>
        </r>
      </text>
    </comment>
    <comment ref="Z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"IQ_GAIN_INVEST", $C129)</t>
        </r>
      </text>
    </comment>
    <comment ref="AA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"IQ_GAIN_ASSETS", $C129)</t>
        </r>
      </text>
    </comment>
    <comment ref="AB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"IQ_ASSET_WRITEDOWN", $C129)</t>
        </r>
      </text>
    </comment>
    <comment ref="AC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"IQ_OTHER_UNUSUAL_SUPPL", $C129)</t>
        </r>
      </text>
    </comment>
    <comment ref="AD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"IQ_EBT", $C129)</t>
        </r>
      </text>
    </comment>
    <comment ref="AE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"IQ_INC_TAX", $C129)</t>
        </r>
      </text>
    </comment>
    <comment ref="AF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"IQ_EARNING_CO", $C129)</t>
        </r>
      </text>
    </comment>
    <comment ref="AG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"IQ_DO", $C129)</t>
        </r>
      </text>
    </comment>
    <comment ref="AH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"IQ_EXTRA_ACC_ITEMS", $C129)</t>
        </r>
      </text>
    </comment>
    <comment ref="AI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"IQ_NI_COMPANY", $C129)</t>
        </r>
      </text>
    </comment>
    <comment ref="AJ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"IQ_MINORITY_INTEREST_IS", $C129)</t>
        </r>
      </text>
    </comment>
    <comment ref="AK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"IQ_NI", $C129)</t>
        </r>
      </text>
    </comment>
    <comment ref="AL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"IQ_PREF_DIV_OTHER", $C129)</t>
        </r>
      </text>
    </comment>
    <comment ref="AN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"IQ_BASIC_EPS_INCL", $C129)</t>
        </r>
      </text>
    </comment>
    <comment ref="AO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"IQ_BASIC_EPS_EXCL", $C129)</t>
        </r>
      </text>
    </comment>
    <comment ref="AP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"IQ_BASIC_WEIGHT", $C129)</t>
        </r>
      </text>
    </comment>
    <comment ref="AQ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"IQ_DILUT_EPS_INCL", $C129)</t>
        </r>
      </text>
    </comment>
    <comment ref="AR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"IQ_DILUT_EPS_EXCL", $C129)</t>
        </r>
      </text>
    </comment>
    <comment ref="AS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"IQ_DILUT_WEIGHT", $C129)</t>
        </r>
      </text>
    </comment>
    <comment ref="AT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"IQ_DIV_SHARE", $C129)</t>
        </r>
      </text>
    </comment>
    <comment ref="AU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=-CIQ($B129, "IQ_TOTAL_DIV_PAID_CF", $C129)/CIQ($B129, "IQ_NI", $C129)</t>
        </r>
      </text>
    </comment>
    <comment ref="AW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"IQ_EBITDA", $C129)</t>
        </r>
      </text>
    </comment>
    <comment ref="AX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"IQ_EBITA", $C129)</t>
        </r>
      </text>
    </comment>
    <comment ref="AY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"IQ_EBIT", $C129)</t>
        </r>
      </text>
    </comment>
    <comment ref="AZ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"IQ_EFFECT_TAX_RATE", $C129)/100</t>
        </r>
      </text>
    </comment>
    <comment ref="BA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"IQ_PERIODDATE_IS", $C129)</t>
        </r>
      </text>
    </comment>
    <comment ref="BC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"IQ_ADVERTISING", $C129)</t>
        </r>
      </text>
    </comment>
    <comment ref="BD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"IQ_SALES_MARKETING", $C129)</t>
        </r>
      </text>
    </comment>
    <comment ref="BE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"IQ_GA_EXP", $C129)</t>
        </r>
      </text>
    </comment>
    <comment ref="BF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"IQ_RD_EXP_FN", $C129)</t>
        </r>
      </text>
    </comment>
    <comment ref="BG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"IQ_NET_RENTAL_EXP", $C129)</t>
        </r>
      </text>
    </comment>
    <comment ref="BH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"IQ_IMPUT_OPER_LEASE_INT_EXP", $C129)</t>
        </r>
      </text>
    </comment>
    <comment ref="BI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"IQ_IMPUT_OPER_LEASE_DEPR", $C129)</t>
        </r>
      </text>
    </comment>
    <comment ref="BL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"IQ_CASH_EQUIV", $C129)</t>
        </r>
      </text>
    </comment>
    <comment ref="BM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"IQ_ST_INVEST", $C129)</t>
        </r>
      </text>
    </comment>
    <comment ref="BN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"IQ_CASH_ST_INVEST", $C129)</t>
        </r>
      </text>
    </comment>
    <comment ref="BO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"IQ_AR", $C129)</t>
        </r>
      </text>
    </comment>
    <comment ref="BP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"IQ_TOTAL_RECEIV", $C129)</t>
        </r>
      </text>
    </comment>
    <comment ref="BQ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"IQ_INVENTORY", $C129)</t>
        </r>
      </text>
    </comment>
    <comment ref="BR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"IQ_DEF_TAX_ASSETS_CURRENT", $C129)</t>
        </r>
      </text>
    </comment>
    <comment ref="BS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"IQ_OTHER_CA_SUPPL", $C129)</t>
        </r>
      </text>
    </comment>
    <comment ref="BT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"IQ_TOTAL_CA", $C129)</t>
        </r>
      </text>
    </comment>
    <comment ref="BU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"IQ_GPPE", $C129)</t>
        </r>
      </text>
    </comment>
    <comment ref="BV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"IQ_AD", $C129)</t>
        </r>
      </text>
    </comment>
    <comment ref="BW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"IQ_NPPE", $C129)</t>
        </r>
      </text>
    </comment>
    <comment ref="BX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"IQ_LT_INVEST", $C129)</t>
        </r>
      </text>
    </comment>
    <comment ref="BY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"IQ_GW", $C129)</t>
        </r>
      </text>
    </comment>
    <comment ref="BZ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"IQ_OTHER_INTAN", $C129)</t>
        </r>
      </text>
    </comment>
    <comment ref="CA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"IQ_LOANS_RECEIV_LT", $C129)</t>
        </r>
      </text>
    </comment>
    <comment ref="CB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"IQ_DEF_TAX_ASSETS_LT", $C129)</t>
        </r>
      </text>
    </comment>
    <comment ref="CC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"IQ_OTHER_LT_ASSETS", $C129)</t>
        </r>
      </text>
    </comment>
    <comment ref="CD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"IQ_TOTAL_ASSETS", $C129)</t>
        </r>
      </text>
    </comment>
    <comment ref="CF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"IQ_AP", $C129)</t>
        </r>
      </text>
    </comment>
    <comment ref="CG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"IQ_AE", $C129)</t>
        </r>
      </text>
    </comment>
    <comment ref="CH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"IQ_ST_DEBT", $C129)</t>
        </r>
      </text>
    </comment>
    <comment ref="CI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"IQ_CURRENT_PORT_DEBT", $C129)</t>
        </r>
      </text>
    </comment>
    <comment ref="CJ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"IQ_CURRENT_PORT_LEASES", $C129)</t>
        </r>
      </text>
    </comment>
    <comment ref="CK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"IQ_INC_TAX_PAY_CURRENT", $C129)</t>
        </r>
      </text>
    </comment>
    <comment ref="CL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"IQ_OTHER_CL_SUPPL", $C129)</t>
        </r>
      </text>
    </comment>
    <comment ref="CM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"IQ_TOTAL_CL", $C129)</t>
        </r>
      </text>
    </comment>
    <comment ref="CN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"IQ_LT_DEBT", $C129)</t>
        </r>
      </text>
    </comment>
    <comment ref="CO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"IQ_CAPITAL_LEASES", $C129)</t>
        </r>
      </text>
    </comment>
    <comment ref="CP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"IQ_PENSION", $C129)</t>
        </r>
      </text>
    </comment>
    <comment ref="CQ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"IQ_DEF_TAX_LIAB_LT", $C129)</t>
        </r>
      </text>
    </comment>
    <comment ref="CR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"IQ_OTHER_LIAB_LT", $C129)</t>
        </r>
      </text>
    </comment>
    <comment ref="CS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"IQ_TOTAL_LIAB", $C129)</t>
        </r>
      </text>
    </comment>
    <comment ref="CT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"IQ_COMMON", $C129)</t>
        </r>
      </text>
    </comment>
    <comment ref="CU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"IQ_APIC", $C129)</t>
        </r>
      </text>
    </comment>
    <comment ref="CV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"IQ_RE", $C129)</t>
        </r>
      </text>
    </comment>
    <comment ref="CW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"IQ_TREASURY", $C129)</t>
        </r>
      </text>
    </comment>
    <comment ref="CX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"IQ_OTHER_EQUITY", $C129)</t>
        </r>
      </text>
    </comment>
    <comment ref="CY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"IQ_TOTAL_COMMON_EQUITY", $C129)</t>
        </r>
      </text>
    </comment>
    <comment ref="CZ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"IQ_MINORITY_INTEREST", $C129)</t>
        </r>
      </text>
    </comment>
    <comment ref="DA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"IQ_TOTAL_EQUITY", $C129)</t>
        </r>
      </text>
    </comment>
    <comment ref="DB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"IQ_TOTAL_LIAB_EQUITY", $C129)</t>
        </r>
      </text>
    </comment>
    <comment ref="DD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"IQ_TOTAL_OUTSTANDING_FILING_DATE", $C129)</t>
        </r>
      </text>
    </comment>
    <comment ref="DE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"IQ_TOTAL_OUTSTANDING_BS_DATE", $C129)</t>
        </r>
      </text>
    </comment>
    <comment ref="DF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"IQ_BV_SHARE", $C129)</t>
        </r>
      </text>
    </comment>
    <comment ref="DG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"IQ_TOTAL_DEBT", $C129)</t>
        </r>
      </text>
    </comment>
    <comment ref="DH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"IQ_NET_DEBT", $C129)</t>
        </r>
      </text>
    </comment>
    <comment ref="DI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"IQ_DEBT_EQUIV_NET_PBO", $C129)</t>
        </r>
      </text>
    </comment>
    <comment ref="DJ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"IQ_DEBT_EQUIV_OPER_LEASE", $C129)</t>
        </r>
      </text>
    </comment>
    <comment ref="DK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"IQ_MINORITY_INTEREST_TOTAL", $C129)</t>
        </r>
      </text>
    </comment>
    <comment ref="DL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"IQ_EQUITY_METHOD", $C129)</t>
        </r>
      </text>
    </comment>
    <comment ref="DM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"IQ_RAW_INV", $C129)</t>
        </r>
      </text>
    </comment>
    <comment ref="DN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"IQ_WIP_INV", $C129)</t>
        </r>
      </text>
    </comment>
    <comment ref="DO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"IQ_FINISHED_INV", $C129)</t>
        </r>
      </text>
    </comment>
    <comment ref="DP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"IQ_LAND", $C129)</t>
        </r>
      </text>
    </comment>
    <comment ref="DQ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"IQ_BUILDINGS", $C129)</t>
        </r>
      </text>
    </comment>
    <comment ref="DR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"IQ_MACHINERY", $C129)</t>
        </r>
      </text>
    </comment>
    <comment ref="DS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"IQ_CIP", $C129)</t>
        </r>
      </text>
    </comment>
    <comment ref="DT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"IQ_FULL_TIME", $C129)</t>
        </r>
      </text>
    </comment>
    <comment ref="DU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"IQ_PART_TIME", $C129)</t>
        </r>
      </text>
    </comment>
    <comment ref="DW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"IQ_NI_CF", $C129)</t>
        </r>
      </text>
    </comment>
    <comment ref="DX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"IQ_DA_SUPPL_CF", $C129)</t>
        </r>
      </text>
    </comment>
    <comment ref="DY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"IQ_GW_INTAN_AMORT_CF", $C129)</t>
        </r>
      </text>
    </comment>
    <comment ref="DZ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"IQ_DA_CF", $C129)</t>
        </r>
      </text>
    </comment>
    <comment ref="EA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"IQ_MINORITY_INTEREST_CF", $C129)</t>
        </r>
      </text>
    </comment>
    <comment ref="EB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"IQ_GAIN_ASSETS_CF", $C129)</t>
        </r>
      </text>
    </comment>
    <comment ref="EC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"IQ_GAIN_INVEST_CF", $C129)</t>
        </r>
      </text>
    </comment>
    <comment ref="ED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"IQ_ASSET_WRITEDOWN_CF", $C129)</t>
        </r>
      </text>
    </comment>
    <comment ref="EE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"IQ_INC_EQUITY_CF", $C129)</t>
        </r>
      </text>
    </comment>
    <comment ref="EF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"IQ_PROV_BAD_DEBTS_CF", $C129)</t>
        </r>
      </text>
    </comment>
    <comment ref="EG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"IQ_OTHER_OPER_ACT", $C129)</t>
        </r>
      </text>
    </comment>
    <comment ref="EH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"IQ_CHANGE_AR", $C129)</t>
        </r>
      </text>
    </comment>
    <comment ref="EI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"IQ_CHANGE_INVENTORY", $C129)</t>
        </r>
      </text>
    </comment>
    <comment ref="EJ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"IQ_CHANGE_AP", $C129)</t>
        </r>
      </text>
    </comment>
    <comment ref="EK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"IQ_CHANGE_OTHER_NET_OPER_ASSETS", $C129)</t>
        </r>
      </text>
    </comment>
    <comment ref="EL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"IQ_CASH_OPER", $C129)</t>
        </r>
      </text>
    </comment>
    <comment ref="EM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"IQ_CAPEX", $C129)</t>
        </r>
      </text>
    </comment>
    <comment ref="EN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"IQ_SALE_PPE_CF", $C129)</t>
        </r>
      </text>
    </comment>
    <comment ref="EO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"IQ_CASH_ACQUIRE_CF", $C129)</t>
        </r>
      </text>
    </comment>
    <comment ref="EP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"IQ_DIVEST_CF", $C129)</t>
        </r>
      </text>
    </comment>
    <comment ref="EQ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"IQ_SALE_INTAN_CF", $C129)</t>
        </r>
      </text>
    </comment>
    <comment ref="ER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"IQ_INVEST_SECURITY_CF", $C129)</t>
        </r>
      </text>
    </comment>
    <comment ref="ES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"IQ_INVEST_LOANS_CF", $C129)</t>
        </r>
      </text>
    </comment>
    <comment ref="ET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"IQ_OTHER_INVEST_ACT_SUPPL", $C129)</t>
        </r>
      </text>
    </comment>
    <comment ref="EU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"IQ_CASH_INVEST", $C129)</t>
        </r>
      </text>
    </comment>
    <comment ref="EV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"IQ_ST_DEBT_ISSUED", $C129)</t>
        </r>
      </text>
    </comment>
    <comment ref="EW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"IQ_LT_DEBT_ISSUED", $C129)</t>
        </r>
      </text>
    </comment>
    <comment ref="EX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"IQ_TOTAL_DEBT_ISSUED", $C129)</t>
        </r>
      </text>
    </comment>
    <comment ref="EY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"IQ_ST_DEBT_REPAID", $C129)</t>
        </r>
      </text>
    </comment>
    <comment ref="EZ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"IQ_LT_DEBT_REPAID", $C129)</t>
        </r>
      </text>
    </comment>
    <comment ref="FA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"IQ_TOTAL_DEBT_REPAID", $C129)</t>
        </r>
      </text>
    </comment>
    <comment ref="FB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"IQ_COMMON_ISSUED", $C129)</t>
        </r>
      </text>
    </comment>
    <comment ref="FC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"IQ_COMMON_REP", $C129)</t>
        </r>
      </text>
    </comment>
    <comment ref="FD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"IQ_COMMON_DIV_CF", $C129)</t>
        </r>
      </text>
    </comment>
    <comment ref="FE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"IQ_COMMON_PREF_DIV_CF", $C129)</t>
        </r>
      </text>
    </comment>
    <comment ref="FF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"IQ_TOTAL_DIV_PAID_CF", $C129)</t>
        </r>
      </text>
    </comment>
    <comment ref="FG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"IQ_SPECIAL_DIV_CF", $C129)</t>
        </r>
      </text>
    </comment>
    <comment ref="FH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"IQ_OTHER_FINANCE_ACT_SUPPL", $C129)</t>
        </r>
      </text>
    </comment>
    <comment ref="FI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"IQ_CASH_FINAN", $C129)</t>
        </r>
      </text>
    </comment>
    <comment ref="FJ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"IQ_FX", $C129)</t>
        </r>
      </text>
    </comment>
    <comment ref="FK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"IQ_NET_CHANGE", $C129)</t>
        </r>
      </text>
    </comment>
    <comment ref="FM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"IQ_CASH_INTEREST", $C129)</t>
        </r>
      </text>
    </comment>
    <comment ref="FN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"IQ_CASH_TAXES", $C129)</t>
        </r>
      </text>
    </comment>
    <comment ref="FO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"IQ_LEVERED_FCF", $C129)</t>
        </r>
      </text>
    </comment>
    <comment ref="FP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"IQ_UNLEVERED_FCF", $C129)</t>
        </r>
      </text>
    </comment>
    <comment ref="FQ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"IQ_CHANGE_NET_WORKING_CAPITAL", $C129)</t>
        </r>
      </text>
    </comment>
    <comment ref="FR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"IQ_NET_DEBT_ISSUED", $C129)</t>
        </r>
      </text>
    </comment>
    <comment ref="FS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"IQ_FILING_CURRENCY", $C129)</t>
        </r>
      </text>
    </comment>
    <comment ref="FT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"IQ_PERIODDATE_IS", $C129)</t>
        </r>
      </text>
    </comment>
    <comment ref="FU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"IQ_PERIODLENGTH_IS", $C129)</t>
        </r>
      </text>
    </comment>
    <comment ref="FV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"IQ_MARKETCAP", $FT129)</t>
        </r>
      </text>
    </comment>
    <comment ref="FW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"IQ_CUSTOM_BETA", $FT129)</t>
        </r>
      </text>
    </comment>
    <comment ref="FX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"IQ_BETA_5YR", $FT129)</t>
        </r>
      </text>
    </comment>
    <comment ref="FY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"IQ_BETA_2YR", $FT129)</t>
        </r>
      </text>
    </comment>
    <comment ref="FZ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"IQ_BETA_1YR", $FT129)</t>
        </r>
      </text>
    </comment>
    <comment ref="GC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=CIQ(B129, "IQ_CUSTOM_BETA", "-104W", FT129, , "^TOPIX", "JPY", "H")</t>
        </r>
      </text>
    </comment>
    <comment ref="GD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=CIQ(B129, "IQ_CUSTOM_BETA", "-104W", FT129, , "^N225", "JPY", "H")</t>
        </r>
      </text>
    </comment>
    <comment ref="E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"IQ_REV", $C130)</t>
        </r>
      </text>
    </comment>
    <comment ref="F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"IQ_OTHER_REV", $C130)</t>
        </r>
      </text>
    </comment>
    <comment ref="G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"IQ_TOTAL_REV", $C130)</t>
        </r>
      </text>
    </comment>
    <comment ref="H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"IQ_COGS", $C130)</t>
        </r>
      </text>
    </comment>
    <comment ref="I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"IQ_GP", $C130)</t>
        </r>
      </text>
    </comment>
    <comment ref="J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"IQ_SGA_SUPPL", $C130)</t>
        </r>
      </text>
    </comment>
    <comment ref="K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"IQ_PROV_BAD_DEBTS", $C130)</t>
        </r>
      </text>
    </comment>
    <comment ref="L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"IQ_RD_EXP", $C130)</t>
        </r>
      </text>
    </comment>
    <comment ref="M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"IQ_DA_SUPPL", $C130)</t>
        </r>
      </text>
    </comment>
    <comment ref="N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"IQ_GW_INTAN_AMORT", $C130)</t>
        </r>
      </text>
    </comment>
    <comment ref="O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"IQ_OTHER_OPER", $C130)</t>
        </r>
      </text>
    </comment>
    <comment ref="P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"IQ_TOTAL_OTHER_OPER", $C130)</t>
        </r>
      </text>
    </comment>
    <comment ref="Q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"IQ_OPER_INC", $C130)</t>
        </r>
      </text>
    </comment>
    <comment ref="R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"IQ_INTEREST_EXP", $C130)</t>
        </r>
      </text>
    </comment>
    <comment ref="S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"IQ_INTEREST_INVEST_INC", $C130)</t>
        </r>
      </text>
    </comment>
    <comment ref="T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"IQ_NET_INTEREST_EXP", $C130)</t>
        </r>
      </text>
    </comment>
    <comment ref="U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"IQ_INC_EQUITY", $C130)</t>
        </r>
      </text>
    </comment>
    <comment ref="V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"IQ_CURRENCY_GAIN", $C130)</t>
        </r>
      </text>
    </comment>
    <comment ref="W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"IQ_OTHER_NON_OPER_EXP_SUPPL", $C130)</t>
        </r>
      </text>
    </comment>
    <comment ref="X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"IQ_EBT_EXCL", $C130)</t>
        </r>
      </text>
    </comment>
    <comment ref="Y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"IQ_IMPAIRMENT_GW", $C130)</t>
        </r>
      </text>
    </comment>
    <comment ref="Z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"IQ_GAIN_INVEST", $C130)</t>
        </r>
      </text>
    </comment>
    <comment ref="AA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"IQ_GAIN_ASSETS", $C130)</t>
        </r>
      </text>
    </comment>
    <comment ref="AB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"IQ_ASSET_WRITEDOWN", $C130)</t>
        </r>
      </text>
    </comment>
    <comment ref="AC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"IQ_OTHER_UNUSUAL_SUPPL", $C130)</t>
        </r>
      </text>
    </comment>
    <comment ref="AD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"IQ_EBT", $C130)</t>
        </r>
      </text>
    </comment>
    <comment ref="AE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"IQ_INC_TAX", $C130)</t>
        </r>
      </text>
    </comment>
    <comment ref="AF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"IQ_EARNING_CO", $C130)</t>
        </r>
      </text>
    </comment>
    <comment ref="AG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"IQ_DO", $C130)</t>
        </r>
      </text>
    </comment>
    <comment ref="AH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"IQ_EXTRA_ACC_ITEMS", $C130)</t>
        </r>
      </text>
    </comment>
    <comment ref="AI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"IQ_NI_COMPANY", $C130)</t>
        </r>
      </text>
    </comment>
    <comment ref="AJ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"IQ_MINORITY_INTEREST_IS", $C130)</t>
        </r>
      </text>
    </comment>
    <comment ref="AK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"IQ_NI", $C130)</t>
        </r>
      </text>
    </comment>
    <comment ref="AL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"IQ_PREF_DIV_OTHER", $C130)</t>
        </r>
      </text>
    </comment>
    <comment ref="AN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"IQ_BASIC_EPS_INCL", $C130)</t>
        </r>
      </text>
    </comment>
    <comment ref="AO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"IQ_BASIC_EPS_EXCL", $C130)</t>
        </r>
      </text>
    </comment>
    <comment ref="AP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"IQ_BASIC_WEIGHT", $C130)</t>
        </r>
      </text>
    </comment>
    <comment ref="AQ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"IQ_DILUT_EPS_INCL", $C130)</t>
        </r>
      </text>
    </comment>
    <comment ref="AR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"IQ_DILUT_EPS_EXCL", $C130)</t>
        </r>
      </text>
    </comment>
    <comment ref="AS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"IQ_DILUT_WEIGHT", $C130)</t>
        </r>
      </text>
    </comment>
    <comment ref="AT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"IQ_DIV_SHARE", $C130)</t>
        </r>
      </text>
    </comment>
    <comment ref="AU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=-CIQ($B130, "IQ_TOTAL_DIV_PAID_CF", $C130)/CIQ($B130, "IQ_NI", $C130)</t>
        </r>
      </text>
    </comment>
    <comment ref="AW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"IQ_EBITDA", $C130)</t>
        </r>
      </text>
    </comment>
    <comment ref="AX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"IQ_EBITA", $C130)</t>
        </r>
      </text>
    </comment>
    <comment ref="AY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"IQ_EBIT", $C130)</t>
        </r>
      </text>
    </comment>
    <comment ref="AZ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"IQ_EFFECT_TAX_RATE", $C130)/100</t>
        </r>
      </text>
    </comment>
    <comment ref="BA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"IQ_PERIODDATE_IS", $C130)</t>
        </r>
      </text>
    </comment>
    <comment ref="BC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"IQ_ADVERTISING", $C130)</t>
        </r>
      </text>
    </comment>
    <comment ref="BD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"IQ_SALES_MARKETING", $C130)</t>
        </r>
      </text>
    </comment>
    <comment ref="BE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"IQ_GA_EXP", $C130)</t>
        </r>
      </text>
    </comment>
    <comment ref="BF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"IQ_RD_EXP_FN", $C130)</t>
        </r>
      </text>
    </comment>
    <comment ref="BG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"IQ_NET_RENTAL_EXP", $C130)</t>
        </r>
      </text>
    </comment>
    <comment ref="BH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"IQ_IMPUT_OPER_LEASE_INT_EXP", $C130)</t>
        </r>
      </text>
    </comment>
    <comment ref="BI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"IQ_IMPUT_OPER_LEASE_DEPR", $C130)</t>
        </r>
      </text>
    </comment>
    <comment ref="BL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"IQ_CASH_EQUIV", $C130)</t>
        </r>
      </text>
    </comment>
    <comment ref="BM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"IQ_ST_INVEST", $C130)</t>
        </r>
      </text>
    </comment>
    <comment ref="BN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"IQ_CASH_ST_INVEST", $C130)</t>
        </r>
      </text>
    </comment>
    <comment ref="BO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"IQ_AR", $C130)</t>
        </r>
      </text>
    </comment>
    <comment ref="BP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"IQ_TOTAL_RECEIV", $C130)</t>
        </r>
      </text>
    </comment>
    <comment ref="BQ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"IQ_INVENTORY", $C130)</t>
        </r>
      </text>
    </comment>
    <comment ref="BR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"IQ_DEF_TAX_ASSETS_CURRENT", $C130)</t>
        </r>
      </text>
    </comment>
    <comment ref="BS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"IQ_OTHER_CA_SUPPL", $C130)</t>
        </r>
      </text>
    </comment>
    <comment ref="BT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"IQ_TOTAL_CA", $C130)</t>
        </r>
      </text>
    </comment>
    <comment ref="BU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"IQ_GPPE", $C130)</t>
        </r>
      </text>
    </comment>
    <comment ref="BV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"IQ_AD", $C130)</t>
        </r>
      </text>
    </comment>
    <comment ref="BW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"IQ_NPPE", $C130)</t>
        </r>
      </text>
    </comment>
    <comment ref="BX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"IQ_LT_INVEST", $C130)</t>
        </r>
      </text>
    </comment>
    <comment ref="BY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"IQ_GW", $C130)</t>
        </r>
      </text>
    </comment>
    <comment ref="BZ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"IQ_OTHER_INTAN", $C130)</t>
        </r>
      </text>
    </comment>
    <comment ref="CA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"IQ_LOANS_RECEIV_LT", $C130)</t>
        </r>
      </text>
    </comment>
    <comment ref="CB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"IQ_DEF_TAX_ASSETS_LT", $C130)</t>
        </r>
      </text>
    </comment>
    <comment ref="CC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"IQ_OTHER_LT_ASSETS", $C130)</t>
        </r>
      </text>
    </comment>
    <comment ref="CD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"IQ_TOTAL_ASSETS", $C130)</t>
        </r>
      </text>
    </comment>
    <comment ref="CF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"IQ_AP", $C130)</t>
        </r>
      </text>
    </comment>
    <comment ref="CG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"IQ_AE", $C130)</t>
        </r>
      </text>
    </comment>
    <comment ref="CH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"IQ_ST_DEBT", $C130)</t>
        </r>
      </text>
    </comment>
    <comment ref="CI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"IQ_CURRENT_PORT_DEBT", $C130)</t>
        </r>
      </text>
    </comment>
    <comment ref="CJ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"IQ_CURRENT_PORT_LEASES", $C130)</t>
        </r>
      </text>
    </comment>
    <comment ref="CK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"IQ_INC_TAX_PAY_CURRENT", $C130)</t>
        </r>
      </text>
    </comment>
    <comment ref="CL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"IQ_OTHER_CL_SUPPL", $C130)</t>
        </r>
      </text>
    </comment>
    <comment ref="CM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"IQ_TOTAL_CL", $C130)</t>
        </r>
      </text>
    </comment>
    <comment ref="CN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"IQ_LT_DEBT", $C130)</t>
        </r>
      </text>
    </comment>
    <comment ref="CO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"IQ_CAPITAL_LEASES", $C130)</t>
        </r>
      </text>
    </comment>
    <comment ref="CP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"IQ_PENSION", $C130)</t>
        </r>
      </text>
    </comment>
    <comment ref="CQ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"IQ_DEF_TAX_LIAB_LT", $C130)</t>
        </r>
      </text>
    </comment>
    <comment ref="CR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"IQ_OTHER_LIAB_LT", $C130)</t>
        </r>
      </text>
    </comment>
    <comment ref="CS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"IQ_TOTAL_LIAB", $C130)</t>
        </r>
      </text>
    </comment>
    <comment ref="CT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"IQ_COMMON", $C130)</t>
        </r>
      </text>
    </comment>
    <comment ref="CU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"IQ_APIC", $C130)</t>
        </r>
      </text>
    </comment>
    <comment ref="CV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"IQ_RE", $C130)</t>
        </r>
      </text>
    </comment>
    <comment ref="CW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"IQ_TREASURY", $C130)</t>
        </r>
      </text>
    </comment>
    <comment ref="CX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"IQ_OTHER_EQUITY", $C130)</t>
        </r>
      </text>
    </comment>
    <comment ref="CY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"IQ_TOTAL_COMMON_EQUITY", $C130)</t>
        </r>
      </text>
    </comment>
    <comment ref="CZ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"IQ_MINORITY_INTEREST", $C130)</t>
        </r>
      </text>
    </comment>
    <comment ref="DA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"IQ_TOTAL_EQUITY", $C130)</t>
        </r>
      </text>
    </comment>
    <comment ref="DB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"IQ_TOTAL_LIAB_EQUITY", $C130)</t>
        </r>
      </text>
    </comment>
    <comment ref="DD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"IQ_TOTAL_OUTSTANDING_FILING_DATE", $C130)</t>
        </r>
      </text>
    </comment>
    <comment ref="DE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"IQ_TOTAL_OUTSTANDING_BS_DATE", $C130)</t>
        </r>
      </text>
    </comment>
    <comment ref="DF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"IQ_BV_SHARE", $C130)</t>
        </r>
      </text>
    </comment>
    <comment ref="DG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"IQ_TOTAL_DEBT", $C130)</t>
        </r>
      </text>
    </comment>
    <comment ref="DH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"IQ_NET_DEBT", $C130)</t>
        </r>
      </text>
    </comment>
    <comment ref="DI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"IQ_DEBT_EQUIV_NET_PBO", $C130)</t>
        </r>
      </text>
    </comment>
    <comment ref="DJ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"IQ_DEBT_EQUIV_OPER_LEASE", $C130)</t>
        </r>
      </text>
    </comment>
    <comment ref="DK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"IQ_MINORITY_INTEREST_TOTAL", $C130)</t>
        </r>
      </text>
    </comment>
    <comment ref="DL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"IQ_EQUITY_METHOD", $C130)</t>
        </r>
      </text>
    </comment>
    <comment ref="DM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"IQ_RAW_INV", $C130)</t>
        </r>
      </text>
    </comment>
    <comment ref="DN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"IQ_WIP_INV", $C130)</t>
        </r>
      </text>
    </comment>
    <comment ref="DO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"IQ_FINISHED_INV", $C130)</t>
        </r>
      </text>
    </comment>
    <comment ref="DP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"IQ_LAND", $C130)</t>
        </r>
      </text>
    </comment>
    <comment ref="DQ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"IQ_BUILDINGS", $C130)</t>
        </r>
      </text>
    </comment>
    <comment ref="DR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"IQ_MACHINERY", $C130)</t>
        </r>
      </text>
    </comment>
    <comment ref="DS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"IQ_CIP", $C130)</t>
        </r>
      </text>
    </comment>
    <comment ref="DT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"IQ_FULL_TIME", $C130)</t>
        </r>
      </text>
    </comment>
    <comment ref="DU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"IQ_PART_TIME", $C130)</t>
        </r>
      </text>
    </comment>
    <comment ref="DW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"IQ_NI_CF", $C130)</t>
        </r>
      </text>
    </comment>
    <comment ref="DX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"IQ_DA_SUPPL_CF", $C130)</t>
        </r>
      </text>
    </comment>
    <comment ref="DY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"IQ_GW_INTAN_AMORT_CF", $C130)</t>
        </r>
      </text>
    </comment>
    <comment ref="DZ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"IQ_DA_CF", $C130)</t>
        </r>
      </text>
    </comment>
    <comment ref="EA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"IQ_MINORITY_INTEREST_CF", $C130)</t>
        </r>
      </text>
    </comment>
    <comment ref="EB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"IQ_GAIN_ASSETS_CF", $C130)</t>
        </r>
      </text>
    </comment>
    <comment ref="EC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"IQ_GAIN_INVEST_CF", $C130)</t>
        </r>
      </text>
    </comment>
    <comment ref="ED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"IQ_ASSET_WRITEDOWN_CF", $C130)</t>
        </r>
      </text>
    </comment>
    <comment ref="EE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"IQ_INC_EQUITY_CF", $C130)</t>
        </r>
      </text>
    </comment>
    <comment ref="EF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"IQ_PROV_BAD_DEBTS_CF", $C130)</t>
        </r>
      </text>
    </comment>
    <comment ref="EG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"IQ_OTHER_OPER_ACT", $C130)</t>
        </r>
      </text>
    </comment>
    <comment ref="EH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"IQ_CHANGE_AR", $C130)</t>
        </r>
      </text>
    </comment>
    <comment ref="EI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"IQ_CHANGE_INVENTORY", $C130)</t>
        </r>
      </text>
    </comment>
    <comment ref="EJ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"IQ_CHANGE_AP", $C130)</t>
        </r>
      </text>
    </comment>
    <comment ref="EK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"IQ_CHANGE_OTHER_NET_OPER_ASSETS", $C130)</t>
        </r>
      </text>
    </comment>
    <comment ref="EL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"IQ_CASH_OPER", $C130)</t>
        </r>
      </text>
    </comment>
    <comment ref="EM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"IQ_CAPEX", $C130)</t>
        </r>
      </text>
    </comment>
    <comment ref="EN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"IQ_SALE_PPE_CF", $C130)</t>
        </r>
      </text>
    </comment>
    <comment ref="EO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"IQ_CASH_ACQUIRE_CF", $C130)</t>
        </r>
      </text>
    </comment>
    <comment ref="EP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"IQ_DIVEST_CF", $C130)</t>
        </r>
      </text>
    </comment>
    <comment ref="EQ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"IQ_SALE_INTAN_CF", $C130)</t>
        </r>
      </text>
    </comment>
    <comment ref="ER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"IQ_INVEST_SECURITY_CF", $C130)</t>
        </r>
      </text>
    </comment>
    <comment ref="ES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"IQ_INVEST_LOANS_CF", $C130)</t>
        </r>
      </text>
    </comment>
    <comment ref="ET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"IQ_OTHER_INVEST_ACT_SUPPL", $C130)</t>
        </r>
      </text>
    </comment>
    <comment ref="EU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"IQ_CASH_INVEST", $C130)</t>
        </r>
      </text>
    </comment>
    <comment ref="EV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"IQ_ST_DEBT_ISSUED", $C130)</t>
        </r>
      </text>
    </comment>
    <comment ref="EW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"IQ_LT_DEBT_ISSUED", $C130)</t>
        </r>
      </text>
    </comment>
    <comment ref="EX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"IQ_TOTAL_DEBT_ISSUED", $C130)</t>
        </r>
      </text>
    </comment>
    <comment ref="EY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"IQ_ST_DEBT_REPAID", $C130)</t>
        </r>
      </text>
    </comment>
    <comment ref="EZ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"IQ_LT_DEBT_REPAID", $C130)</t>
        </r>
      </text>
    </comment>
    <comment ref="FA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"IQ_TOTAL_DEBT_REPAID", $C130)</t>
        </r>
      </text>
    </comment>
    <comment ref="FB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"IQ_COMMON_ISSUED", $C130)</t>
        </r>
      </text>
    </comment>
    <comment ref="FC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"IQ_COMMON_REP", $C130)</t>
        </r>
      </text>
    </comment>
    <comment ref="FD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"IQ_COMMON_DIV_CF", $C130)</t>
        </r>
      </text>
    </comment>
    <comment ref="FE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"IQ_COMMON_PREF_DIV_CF", $C130)</t>
        </r>
      </text>
    </comment>
    <comment ref="FF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"IQ_TOTAL_DIV_PAID_CF", $C130)</t>
        </r>
      </text>
    </comment>
    <comment ref="FG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"IQ_SPECIAL_DIV_CF", $C130)</t>
        </r>
      </text>
    </comment>
    <comment ref="FH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"IQ_OTHER_FINANCE_ACT_SUPPL", $C130)</t>
        </r>
      </text>
    </comment>
    <comment ref="FI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"IQ_CASH_FINAN", $C130)</t>
        </r>
      </text>
    </comment>
    <comment ref="FJ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"IQ_FX", $C130)</t>
        </r>
      </text>
    </comment>
    <comment ref="FK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"IQ_NET_CHANGE", $C130)</t>
        </r>
      </text>
    </comment>
    <comment ref="FM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"IQ_CASH_INTEREST", $C130)</t>
        </r>
      </text>
    </comment>
    <comment ref="FN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"IQ_CASH_TAXES", $C130)</t>
        </r>
      </text>
    </comment>
    <comment ref="FO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"IQ_LEVERED_FCF", $C130)</t>
        </r>
      </text>
    </comment>
    <comment ref="FP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"IQ_UNLEVERED_FCF", $C130)</t>
        </r>
      </text>
    </comment>
    <comment ref="FQ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"IQ_CHANGE_NET_WORKING_CAPITAL", $C130)</t>
        </r>
      </text>
    </comment>
    <comment ref="FR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"IQ_NET_DEBT_ISSUED", $C130)</t>
        </r>
      </text>
    </comment>
    <comment ref="FS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"IQ_FILING_CURRENCY", $C130)</t>
        </r>
      </text>
    </comment>
    <comment ref="FT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"IQ_PERIODDATE_IS", $C130)</t>
        </r>
      </text>
    </comment>
    <comment ref="FU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"IQ_PERIODLENGTH_IS", $C130)</t>
        </r>
      </text>
    </comment>
    <comment ref="FV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"IQ_MARKETCAP", $FT130)</t>
        </r>
      </text>
    </comment>
    <comment ref="FW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"IQ_CUSTOM_BETA", $FT130)</t>
        </r>
      </text>
    </comment>
    <comment ref="FX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"IQ_BETA_5YR", $FT130)</t>
        </r>
      </text>
    </comment>
    <comment ref="FY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"IQ_BETA_2YR", $FT130)</t>
        </r>
      </text>
    </comment>
    <comment ref="FZ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"IQ_BETA_1YR", $FT130)</t>
        </r>
      </text>
    </comment>
    <comment ref="GC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=CIQ(B130, "IQ_CUSTOM_BETA", "-104W", FT130, , "^TOPIX", "JPY", "H")</t>
        </r>
      </text>
    </comment>
    <comment ref="GD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=CIQ(B130, "IQ_CUSTOM_BETA", "-104W", FT130, , "^N225", "JPY", "H")</t>
        </r>
      </text>
    </comment>
    <comment ref="E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"IQ_REV", $C131)</t>
        </r>
      </text>
    </comment>
    <comment ref="F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"IQ_OTHER_REV", $C131)</t>
        </r>
      </text>
    </comment>
    <comment ref="G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"IQ_TOTAL_REV", $C131)</t>
        </r>
      </text>
    </comment>
    <comment ref="H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"IQ_COGS", $C131)</t>
        </r>
      </text>
    </comment>
    <comment ref="I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"IQ_GP", $C131)</t>
        </r>
      </text>
    </comment>
    <comment ref="J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"IQ_SGA_SUPPL", $C131)</t>
        </r>
      </text>
    </comment>
    <comment ref="K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"IQ_PROV_BAD_DEBTS", $C131)</t>
        </r>
      </text>
    </comment>
    <comment ref="L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"IQ_RD_EXP", $C131)</t>
        </r>
      </text>
    </comment>
    <comment ref="M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"IQ_DA_SUPPL", $C131)</t>
        </r>
      </text>
    </comment>
    <comment ref="N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"IQ_GW_INTAN_AMORT", $C131)</t>
        </r>
      </text>
    </comment>
    <comment ref="O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"IQ_OTHER_OPER", $C131)</t>
        </r>
      </text>
    </comment>
    <comment ref="P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"IQ_TOTAL_OTHER_OPER", $C131)</t>
        </r>
      </text>
    </comment>
    <comment ref="Q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"IQ_OPER_INC", $C131)</t>
        </r>
      </text>
    </comment>
    <comment ref="R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"IQ_INTEREST_EXP", $C131)</t>
        </r>
      </text>
    </comment>
    <comment ref="S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"IQ_INTEREST_INVEST_INC", $C131)</t>
        </r>
      </text>
    </comment>
    <comment ref="T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"IQ_NET_INTEREST_EXP", $C131)</t>
        </r>
      </text>
    </comment>
    <comment ref="U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"IQ_INC_EQUITY", $C131)</t>
        </r>
      </text>
    </comment>
    <comment ref="V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"IQ_CURRENCY_GAIN", $C131)</t>
        </r>
      </text>
    </comment>
    <comment ref="W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"IQ_OTHER_NON_OPER_EXP_SUPPL", $C131)</t>
        </r>
      </text>
    </comment>
    <comment ref="X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"IQ_EBT_EXCL", $C131)</t>
        </r>
      </text>
    </comment>
    <comment ref="Y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"IQ_IMPAIRMENT_GW", $C131)</t>
        </r>
      </text>
    </comment>
    <comment ref="Z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"IQ_GAIN_INVEST", $C131)</t>
        </r>
      </text>
    </comment>
    <comment ref="AA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"IQ_GAIN_ASSETS", $C131)</t>
        </r>
      </text>
    </comment>
    <comment ref="AB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"IQ_ASSET_WRITEDOWN", $C131)</t>
        </r>
      </text>
    </comment>
    <comment ref="AC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"IQ_OTHER_UNUSUAL_SUPPL", $C131)</t>
        </r>
      </text>
    </comment>
    <comment ref="AD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"IQ_EBT", $C131)</t>
        </r>
      </text>
    </comment>
    <comment ref="AE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"IQ_INC_TAX", $C131)</t>
        </r>
      </text>
    </comment>
    <comment ref="AF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"IQ_EARNING_CO", $C131)</t>
        </r>
      </text>
    </comment>
    <comment ref="AG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"IQ_DO", $C131)</t>
        </r>
      </text>
    </comment>
    <comment ref="AH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"IQ_EXTRA_ACC_ITEMS", $C131)</t>
        </r>
      </text>
    </comment>
    <comment ref="AI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"IQ_NI_COMPANY", $C131)</t>
        </r>
      </text>
    </comment>
    <comment ref="AJ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"IQ_MINORITY_INTEREST_IS", $C131)</t>
        </r>
      </text>
    </comment>
    <comment ref="AK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"IQ_NI", $C131)</t>
        </r>
      </text>
    </comment>
    <comment ref="AL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"IQ_PREF_DIV_OTHER", $C131)</t>
        </r>
      </text>
    </comment>
    <comment ref="AN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"IQ_BASIC_EPS_INCL", $C131)</t>
        </r>
      </text>
    </comment>
    <comment ref="AO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"IQ_BASIC_EPS_EXCL", $C131)</t>
        </r>
      </text>
    </comment>
    <comment ref="AP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"IQ_BASIC_WEIGHT", $C131)</t>
        </r>
      </text>
    </comment>
    <comment ref="AQ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"IQ_DILUT_EPS_INCL", $C131)</t>
        </r>
      </text>
    </comment>
    <comment ref="AR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"IQ_DILUT_EPS_EXCL", $C131)</t>
        </r>
      </text>
    </comment>
    <comment ref="AS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"IQ_DILUT_WEIGHT", $C131)</t>
        </r>
      </text>
    </comment>
    <comment ref="AT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"IQ_DIV_SHARE", $C131)</t>
        </r>
      </text>
    </comment>
    <comment ref="AU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=-CIQ($B131, "IQ_TOTAL_DIV_PAID_CF", $C131)/CIQ($B131, "IQ_NI", $C131)</t>
        </r>
      </text>
    </comment>
    <comment ref="AW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"IQ_EBITDA", $C131)</t>
        </r>
      </text>
    </comment>
    <comment ref="AX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"IQ_EBITA", $C131)</t>
        </r>
      </text>
    </comment>
    <comment ref="AY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"IQ_EBIT", $C131)</t>
        </r>
      </text>
    </comment>
    <comment ref="AZ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"IQ_EFFECT_TAX_RATE", $C131)/100</t>
        </r>
      </text>
    </comment>
    <comment ref="BA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"IQ_PERIODDATE_IS", $C131)</t>
        </r>
      </text>
    </comment>
    <comment ref="BC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"IQ_ADVERTISING", $C131)</t>
        </r>
      </text>
    </comment>
    <comment ref="BD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"IQ_SALES_MARKETING", $C131)</t>
        </r>
      </text>
    </comment>
    <comment ref="BE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"IQ_GA_EXP", $C131)</t>
        </r>
      </text>
    </comment>
    <comment ref="BF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"IQ_RD_EXP_FN", $C131)</t>
        </r>
      </text>
    </comment>
    <comment ref="BG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"IQ_NET_RENTAL_EXP", $C131)</t>
        </r>
      </text>
    </comment>
    <comment ref="BH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"IQ_IMPUT_OPER_LEASE_INT_EXP", $C131)</t>
        </r>
      </text>
    </comment>
    <comment ref="BI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"IQ_IMPUT_OPER_LEASE_DEPR", $C131)</t>
        </r>
      </text>
    </comment>
    <comment ref="BL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"IQ_CASH_EQUIV", $C131)</t>
        </r>
      </text>
    </comment>
    <comment ref="BM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"IQ_ST_INVEST", $C131)</t>
        </r>
      </text>
    </comment>
    <comment ref="BN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"IQ_CASH_ST_INVEST", $C131)</t>
        </r>
      </text>
    </comment>
    <comment ref="BO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"IQ_AR", $C131)</t>
        </r>
      </text>
    </comment>
    <comment ref="BP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"IQ_TOTAL_RECEIV", $C131)</t>
        </r>
      </text>
    </comment>
    <comment ref="BQ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"IQ_INVENTORY", $C131)</t>
        </r>
      </text>
    </comment>
    <comment ref="BR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"IQ_DEF_TAX_ASSETS_CURRENT", $C131)</t>
        </r>
      </text>
    </comment>
    <comment ref="BS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"IQ_OTHER_CA_SUPPL", $C131)</t>
        </r>
      </text>
    </comment>
    <comment ref="BT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"IQ_TOTAL_CA", $C131)</t>
        </r>
      </text>
    </comment>
    <comment ref="BU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"IQ_GPPE", $C131)</t>
        </r>
      </text>
    </comment>
    <comment ref="BV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"IQ_AD", $C131)</t>
        </r>
      </text>
    </comment>
    <comment ref="BW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"IQ_NPPE", $C131)</t>
        </r>
      </text>
    </comment>
    <comment ref="BX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"IQ_LT_INVEST", $C131)</t>
        </r>
      </text>
    </comment>
    <comment ref="BY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"IQ_GW", $C131)</t>
        </r>
      </text>
    </comment>
    <comment ref="BZ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"IQ_OTHER_INTAN", $C131)</t>
        </r>
      </text>
    </comment>
    <comment ref="CA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"IQ_LOANS_RECEIV_LT", $C131)</t>
        </r>
      </text>
    </comment>
    <comment ref="CB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"IQ_DEF_TAX_ASSETS_LT", $C131)</t>
        </r>
      </text>
    </comment>
    <comment ref="CC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"IQ_OTHER_LT_ASSETS", $C131)</t>
        </r>
      </text>
    </comment>
    <comment ref="CD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"IQ_TOTAL_ASSETS", $C131)</t>
        </r>
      </text>
    </comment>
    <comment ref="CF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"IQ_AP", $C131)</t>
        </r>
      </text>
    </comment>
    <comment ref="CG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"IQ_AE", $C131)</t>
        </r>
      </text>
    </comment>
    <comment ref="CH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"IQ_ST_DEBT", $C131)</t>
        </r>
      </text>
    </comment>
    <comment ref="CI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"IQ_CURRENT_PORT_DEBT", $C131)</t>
        </r>
      </text>
    </comment>
    <comment ref="CJ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"IQ_CURRENT_PORT_LEASES", $C131)</t>
        </r>
      </text>
    </comment>
    <comment ref="CK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"IQ_INC_TAX_PAY_CURRENT", $C131)</t>
        </r>
      </text>
    </comment>
    <comment ref="CL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"IQ_OTHER_CL_SUPPL", $C131)</t>
        </r>
      </text>
    </comment>
    <comment ref="CM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"IQ_TOTAL_CL", $C131)</t>
        </r>
      </text>
    </comment>
    <comment ref="CN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"IQ_LT_DEBT", $C131)</t>
        </r>
      </text>
    </comment>
    <comment ref="CO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"IQ_CAPITAL_LEASES", $C131)</t>
        </r>
      </text>
    </comment>
    <comment ref="CP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"IQ_PENSION", $C131)</t>
        </r>
      </text>
    </comment>
    <comment ref="CQ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"IQ_DEF_TAX_LIAB_LT", $C131)</t>
        </r>
      </text>
    </comment>
    <comment ref="CR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"IQ_OTHER_LIAB_LT", $C131)</t>
        </r>
      </text>
    </comment>
    <comment ref="CS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"IQ_TOTAL_LIAB", $C131)</t>
        </r>
      </text>
    </comment>
    <comment ref="CT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"IQ_COMMON", $C131)</t>
        </r>
      </text>
    </comment>
    <comment ref="CU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"IQ_APIC", $C131)</t>
        </r>
      </text>
    </comment>
    <comment ref="CV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"IQ_RE", $C131)</t>
        </r>
      </text>
    </comment>
    <comment ref="CW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"IQ_TREASURY", $C131)</t>
        </r>
      </text>
    </comment>
    <comment ref="CX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"IQ_OTHER_EQUITY", $C131)</t>
        </r>
      </text>
    </comment>
    <comment ref="CY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"IQ_TOTAL_COMMON_EQUITY", $C131)</t>
        </r>
      </text>
    </comment>
    <comment ref="CZ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"IQ_MINORITY_INTEREST", $C131)</t>
        </r>
      </text>
    </comment>
    <comment ref="DA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"IQ_TOTAL_EQUITY", $C131)</t>
        </r>
      </text>
    </comment>
    <comment ref="DB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"IQ_TOTAL_LIAB_EQUITY", $C131)</t>
        </r>
      </text>
    </comment>
    <comment ref="DD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"IQ_TOTAL_OUTSTANDING_FILING_DATE", $C131)</t>
        </r>
      </text>
    </comment>
    <comment ref="DE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"IQ_TOTAL_OUTSTANDING_BS_DATE", $C131)</t>
        </r>
      </text>
    </comment>
    <comment ref="DF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"IQ_BV_SHARE", $C131)</t>
        </r>
      </text>
    </comment>
    <comment ref="DG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"IQ_TOTAL_DEBT", $C131)</t>
        </r>
      </text>
    </comment>
    <comment ref="DH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"IQ_NET_DEBT", $C131)</t>
        </r>
      </text>
    </comment>
    <comment ref="DI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"IQ_DEBT_EQUIV_NET_PBO", $C131)</t>
        </r>
      </text>
    </comment>
    <comment ref="DJ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"IQ_DEBT_EQUIV_OPER_LEASE", $C131)</t>
        </r>
      </text>
    </comment>
    <comment ref="DK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"IQ_MINORITY_INTEREST_TOTAL", $C131)</t>
        </r>
      </text>
    </comment>
    <comment ref="DL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"IQ_EQUITY_METHOD", $C131)</t>
        </r>
      </text>
    </comment>
    <comment ref="DM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"IQ_RAW_INV", $C131)</t>
        </r>
      </text>
    </comment>
    <comment ref="DN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"IQ_WIP_INV", $C131)</t>
        </r>
      </text>
    </comment>
    <comment ref="DO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"IQ_FINISHED_INV", $C131)</t>
        </r>
      </text>
    </comment>
    <comment ref="DP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"IQ_LAND", $C131)</t>
        </r>
      </text>
    </comment>
    <comment ref="DQ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"IQ_BUILDINGS", $C131)</t>
        </r>
      </text>
    </comment>
    <comment ref="DR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"IQ_MACHINERY", $C131)</t>
        </r>
      </text>
    </comment>
    <comment ref="DS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"IQ_CIP", $C131)</t>
        </r>
      </text>
    </comment>
    <comment ref="DT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"IQ_FULL_TIME", $C131)</t>
        </r>
      </text>
    </comment>
    <comment ref="DU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"IQ_PART_TIME", $C131)</t>
        </r>
      </text>
    </comment>
    <comment ref="DW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"IQ_NI_CF", $C131)</t>
        </r>
      </text>
    </comment>
    <comment ref="DX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"IQ_DA_SUPPL_CF", $C131)</t>
        </r>
      </text>
    </comment>
    <comment ref="DY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"IQ_GW_INTAN_AMORT_CF", $C131)</t>
        </r>
      </text>
    </comment>
    <comment ref="DZ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"IQ_DA_CF", $C131)</t>
        </r>
      </text>
    </comment>
    <comment ref="EA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"IQ_MINORITY_INTEREST_CF", $C131)</t>
        </r>
      </text>
    </comment>
    <comment ref="EB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"IQ_GAIN_ASSETS_CF", $C131)</t>
        </r>
      </text>
    </comment>
    <comment ref="EC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"IQ_GAIN_INVEST_CF", $C131)</t>
        </r>
      </text>
    </comment>
    <comment ref="ED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"IQ_ASSET_WRITEDOWN_CF", $C131)</t>
        </r>
      </text>
    </comment>
    <comment ref="EE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"IQ_INC_EQUITY_CF", $C131)</t>
        </r>
      </text>
    </comment>
    <comment ref="EF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"IQ_PROV_BAD_DEBTS_CF", $C131)</t>
        </r>
      </text>
    </comment>
    <comment ref="EG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"IQ_OTHER_OPER_ACT", $C131)</t>
        </r>
      </text>
    </comment>
    <comment ref="EH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"IQ_CHANGE_AR", $C131)</t>
        </r>
      </text>
    </comment>
    <comment ref="EI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"IQ_CHANGE_INVENTORY", $C131)</t>
        </r>
      </text>
    </comment>
    <comment ref="EJ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"IQ_CHANGE_AP", $C131)</t>
        </r>
      </text>
    </comment>
    <comment ref="EK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"IQ_CHANGE_OTHER_NET_OPER_ASSETS", $C131)</t>
        </r>
      </text>
    </comment>
    <comment ref="EL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"IQ_CASH_OPER", $C131)</t>
        </r>
      </text>
    </comment>
    <comment ref="EM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"IQ_CAPEX", $C131)</t>
        </r>
      </text>
    </comment>
    <comment ref="EN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"IQ_SALE_PPE_CF", $C131)</t>
        </r>
      </text>
    </comment>
    <comment ref="EO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"IQ_CASH_ACQUIRE_CF", $C131)</t>
        </r>
      </text>
    </comment>
    <comment ref="EP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"IQ_DIVEST_CF", $C131)</t>
        </r>
      </text>
    </comment>
    <comment ref="EQ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"IQ_SALE_INTAN_CF", $C131)</t>
        </r>
      </text>
    </comment>
    <comment ref="ER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"IQ_INVEST_SECURITY_CF", $C131)</t>
        </r>
      </text>
    </comment>
    <comment ref="ES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"IQ_INVEST_LOANS_CF", $C131)</t>
        </r>
      </text>
    </comment>
    <comment ref="ET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"IQ_OTHER_INVEST_ACT_SUPPL", $C131)</t>
        </r>
      </text>
    </comment>
    <comment ref="EU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"IQ_CASH_INVEST", $C131)</t>
        </r>
      </text>
    </comment>
    <comment ref="EV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"IQ_ST_DEBT_ISSUED", $C131)</t>
        </r>
      </text>
    </comment>
    <comment ref="EW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"IQ_LT_DEBT_ISSUED", $C131)</t>
        </r>
      </text>
    </comment>
    <comment ref="EX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"IQ_TOTAL_DEBT_ISSUED", $C131)</t>
        </r>
      </text>
    </comment>
    <comment ref="EY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"IQ_ST_DEBT_REPAID", $C131)</t>
        </r>
      </text>
    </comment>
    <comment ref="EZ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"IQ_LT_DEBT_REPAID", $C131)</t>
        </r>
      </text>
    </comment>
    <comment ref="FA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"IQ_TOTAL_DEBT_REPAID", $C131)</t>
        </r>
      </text>
    </comment>
    <comment ref="FB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"IQ_COMMON_ISSUED", $C131)</t>
        </r>
      </text>
    </comment>
    <comment ref="FC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"IQ_COMMON_REP", $C131)</t>
        </r>
      </text>
    </comment>
    <comment ref="FD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"IQ_COMMON_DIV_CF", $C131)</t>
        </r>
      </text>
    </comment>
    <comment ref="FE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"IQ_COMMON_PREF_DIV_CF", $C131)</t>
        </r>
      </text>
    </comment>
    <comment ref="FF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"IQ_TOTAL_DIV_PAID_CF", $C131)</t>
        </r>
      </text>
    </comment>
    <comment ref="FG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"IQ_SPECIAL_DIV_CF", $C131)</t>
        </r>
      </text>
    </comment>
    <comment ref="FH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"IQ_OTHER_FINANCE_ACT_SUPPL", $C131)</t>
        </r>
      </text>
    </comment>
    <comment ref="FI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"IQ_CASH_FINAN", $C131)</t>
        </r>
      </text>
    </comment>
    <comment ref="FJ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"IQ_FX", $C131)</t>
        </r>
      </text>
    </comment>
    <comment ref="FK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"IQ_NET_CHANGE", $C131)</t>
        </r>
      </text>
    </comment>
    <comment ref="FM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"IQ_CASH_INTEREST", $C131)</t>
        </r>
      </text>
    </comment>
    <comment ref="FN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"IQ_CASH_TAXES", $C131)</t>
        </r>
      </text>
    </comment>
    <comment ref="FO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"IQ_LEVERED_FCF", $C131)</t>
        </r>
      </text>
    </comment>
    <comment ref="FP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"IQ_UNLEVERED_FCF", $C131)</t>
        </r>
      </text>
    </comment>
    <comment ref="FQ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"IQ_CHANGE_NET_WORKING_CAPITAL", $C131)</t>
        </r>
      </text>
    </comment>
    <comment ref="FR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"IQ_NET_DEBT_ISSUED", $C131)</t>
        </r>
      </text>
    </comment>
    <comment ref="FS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"IQ_FILING_CURRENCY", $C131)</t>
        </r>
      </text>
    </comment>
    <comment ref="FT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"IQ_PERIODDATE_IS", $C131)</t>
        </r>
      </text>
    </comment>
    <comment ref="FU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"IQ_PERIODLENGTH_IS", $C131)</t>
        </r>
      </text>
    </comment>
    <comment ref="FV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"IQ_MARKETCAP", $FT131)</t>
        </r>
      </text>
    </comment>
    <comment ref="FW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"IQ_CUSTOM_BETA", $FT131)</t>
        </r>
      </text>
    </comment>
    <comment ref="FX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"IQ_BETA_5YR", $FT131)</t>
        </r>
      </text>
    </comment>
    <comment ref="FY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"IQ_BETA_2YR", $FT131)</t>
        </r>
      </text>
    </comment>
    <comment ref="FZ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"IQ_BETA_1YR", $FT131)</t>
        </r>
      </text>
    </comment>
    <comment ref="GC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=CIQ(B131, "IQ_CUSTOM_BETA", "-104W", FT131, , "^TOPIX", "JPY", "H")</t>
        </r>
      </text>
    </comment>
    <comment ref="GD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=CIQ(B131, "IQ_CUSTOM_BETA", "-104W", FT131, , "^N225", "JPY", "H")</t>
        </r>
      </text>
    </comment>
    <comment ref="E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"IQ_REV", $C132)</t>
        </r>
      </text>
    </comment>
    <comment ref="F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"IQ_OTHER_REV", $C132)</t>
        </r>
      </text>
    </comment>
    <comment ref="G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"IQ_TOTAL_REV", $C132)</t>
        </r>
      </text>
    </comment>
    <comment ref="H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"IQ_COGS", $C132)</t>
        </r>
      </text>
    </comment>
    <comment ref="I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"IQ_GP", $C132)</t>
        </r>
      </text>
    </comment>
    <comment ref="J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"IQ_SGA_SUPPL", $C132)</t>
        </r>
      </text>
    </comment>
    <comment ref="K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"IQ_PROV_BAD_DEBTS", $C132)</t>
        </r>
      </text>
    </comment>
    <comment ref="L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"IQ_RD_EXP", $C132)</t>
        </r>
      </text>
    </comment>
    <comment ref="M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"IQ_DA_SUPPL", $C132)</t>
        </r>
      </text>
    </comment>
    <comment ref="N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"IQ_GW_INTAN_AMORT", $C132)</t>
        </r>
      </text>
    </comment>
    <comment ref="O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"IQ_OTHER_OPER", $C132)</t>
        </r>
      </text>
    </comment>
    <comment ref="P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"IQ_TOTAL_OTHER_OPER", $C132)</t>
        </r>
      </text>
    </comment>
    <comment ref="Q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"IQ_OPER_INC", $C132)</t>
        </r>
      </text>
    </comment>
    <comment ref="R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"IQ_INTEREST_EXP", $C132)</t>
        </r>
      </text>
    </comment>
    <comment ref="S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"IQ_INTEREST_INVEST_INC", $C132)</t>
        </r>
      </text>
    </comment>
    <comment ref="T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"IQ_NET_INTEREST_EXP", $C132)</t>
        </r>
      </text>
    </comment>
    <comment ref="U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"IQ_INC_EQUITY", $C132)</t>
        </r>
      </text>
    </comment>
    <comment ref="V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"IQ_CURRENCY_GAIN", $C132)</t>
        </r>
      </text>
    </comment>
    <comment ref="W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"IQ_OTHER_NON_OPER_EXP_SUPPL", $C132)</t>
        </r>
      </text>
    </comment>
    <comment ref="X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"IQ_EBT_EXCL", $C132)</t>
        </r>
      </text>
    </comment>
    <comment ref="Y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"IQ_IMPAIRMENT_GW", $C132)</t>
        </r>
      </text>
    </comment>
    <comment ref="Z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"IQ_GAIN_INVEST", $C132)</t>
        </r>
      </text>
    </comment>
    <comment ref="AA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"IQ_GAIN_ASSETS", $C132)</t>
        </r>
      </text>
    </comment>
    <comment ref="AB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"IQ_ASSET_WRITEDOWN", $C132)</t>
        </r>
      </text>
    </comment>
    <comment ref="AC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"IQ_OTHER_UNUSUAL_SUPPL", $C132)</t>
        </r>
      </text>
    </comment>
    <comment ref="AD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"IQ_EBT", $C132)</t>
        </r>
      </text>
    </comment>
    <comment ref="AE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"IQ_INC_TAX", $C132)</t>
        </r>
      </text>
    </comment>
    <comment ref="AF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"IQ_EARNING_CO", $C132)</t>
        </r>
      </text>
    </comment>
    <comment ref="AG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"IQ_DO", $C132)</t>
        </r>
      </text>
    </comment>
    <comment ref="AH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"IQ_EXTRA_ACC_ITEMS", $C132)</t>
        </r>
      </text>
    </comment>
    <comment ref="AI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"IQ_NI_COMPANY", $C132)</t>
        </r>
      </text>
    </comment>
    <comment ref="AJ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"IQ_MINORITY_INTEREST_IS", $C132)</t>
        </r>
      </text>
    </comment>
    <comment ref="AK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"IQ_NI", $C132)</t>
        </r>
      </text>
    </comment>
    <comment ref="AL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"IQ_PREF_DIV_OTHER", $C132)</t>
        </r>
      </text>
    </comment>
    <comment ref="AN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"IQ_BASIC_EPS_INCL", $C132)</t>
        </r>
      </text>
    </comment>
    <comment ref="AO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"IQ_BASIC_EPS_EXCL", $C132)</t>
        </r>
      </text>
    </comment>
    <comment ref="AP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"IQ_BASIC_WEIGHT", $C132)</t>
        </r>
      </text>
    </comment>
    <comment ref="AQ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"IQ_DILUT_EPS_INCL", $C132)</t>
        </r>
      </text>
    </comment>
    <comment ref="AR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"IQ_DILUT_EPS_EXCL", $C132)</t>
        </r>
      </text>
    </comment>
    <comment ref="AS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"IQ_DILUT_WEIGHT", $C132)</t>
        </r>
      </text>
    </comment>
    <comment ref="AT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"IQ_DIV_SHARE", $C132)</t>
        </r>
      </text>
    </comment>
    <comment ref="AU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=-CIQ($B132, "IQ_TOTAL_DIV_PAID_CF", $C132)/CIQ($B132, "IQ_NI", $C132)</t>
        </r>
      </text>
    </comment>
    <comment ref="AW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"IQ_EBITDA", $C132)</t>
        </r>
      </text>
    </comment>
    <comment ref="AX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"IQ_EBITA", $C132)</t>
        </r>
      </text>
    </comment>
    <comment ref="AY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"IQ_EBIT", $C132)</t>
        </r>
      </text>
    </comment>
    <comment ref="AZ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"IQ_EFFECT_TAX_RATE", $C132)/100</t>
        </r>
      </text>
    </comment>
    <comment ref="BA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"IQ_PERIODDATE_IS", $C132)</t>
        </r>
      </text>
    </comment>
    <comment ref="BC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"IQ_ADVERTISING", $C132)</t>
        </r>
      </text>
    </comment>
    <comment ref="BD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"IQ_SALES_MARKETING", $C132)</t>
        </r>
      </text>
    </comment>
    <comment ref="BE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"IQ_GA_EXP", $C132)</t>
        </r>
      </text>
    </comment>
    <comment ref="BF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"IQ_RD_EXP_FN", $C132)</t>
        </r>
      </text>
    </comment>
    <comment ref="BG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"IQ_NET_RENTAL_EXP", $C132)</t>
        </r>
      </text>
    </comment>
    <comment ref="BH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"IQ_IMPUT_OPER_LEASE_INT_EXP", $C132)</t>
        </r>
      </text>
    </comment>
    <comment ref="BI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"IQ_IMPUT_OPER_LEASE_DEPR", $C132)</t>
        </r>
      </text>
    </comment>
    <comment ref="BL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"IQ_CASH_EQUIV", $C132)</t>
        </r>
      </text>
    </comment>
    <comment ref="BM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"IQ_ST_INVEST", $C132)</t>
        </r>
      </text>
    </comment>
    <comment ref="BN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"IQ_CASH_ST_INVEST", $C132)</t>
        </r>
      </text>
    </comment>
    <comment ref="BO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"IQ_AR", $C132)</t>
        </r>
      </text>
    </comment>
    <comment ref="BP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"IQ_TOTAL_RECEIV", $C132)</t>
        </r>
      </text>
    </comment>
    <comment ref="BQ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"IQ_INVENTORY", $C132)</t>
        </r>
      </text>
    </comment>
    <comment ref="BR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"IQ_DEF_TAX_ASSETS_CURRENT", $C132)</t>
        </r>
      </text>
    </comment>
    <comment ref="BS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"IQ_OTHER_CA_SUPPL", $C132)</t>
        </r>
      </text>
    </comment>
    <comment ref="BT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"IQ_TOTAL_CA", $C132)</t>
        </r>
      </text>
    </comment>
    <comment ref="BU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"IQ_GPPE", $C132)</t>
        </r>
      </text>
    </comment>
    <comment ref="BV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"IQ_AD", $C132)</t>
        </r>
      </text>
    </comment>
    <comment ref="BW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"IQ_NPPE", $C132)</t>
        </r>
      </text>
    </comment>
    <comment ref="BX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"IQ_LT_INVEST", $C132)</t>
        </r>
      </text>
    </comment>
    <comment ref="BY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"IQ_GW", $C132)</t>
        </r>
      </text>
    </comment>
    <comment ref="BZ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"IQ_OTHER_INTAN", $C132)</t>
        </r>
      </text>
    </comment>
    <comment ref="CA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"IQ_LOANS_RECEIV_LT", $C132)</t>
        </r>
      </text>
    </comment>
    <comment ref="CB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"IQ_DEF_TAX_ASSETS_LT", $C132)</t>
        </r>
      </text>
    </comment>
    <comment ref="CC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"IQ_OTHER_LT_ASSETS", $C132)</t>
        </r>
      </text>
    </comment>
    <comment ref="CD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"IQ_TOTAL_ASSETS", $C132)</t>
        </r>
      </text>
    </comment>
    <comment ref="CF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"IQ_AP", $C132)</t>
        </r>
      </text>
    </comment>
    <comment ref="CG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"IQ_AE", $C132)</t>
        </r>
      </text>
    </comment>
    <comment ref="CH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"IQ_ST_DEBT", $C132)</t>
        </r>
      </text>
    </comment>
    <comment ref="CI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"IQ_CURRENT_PORT_DEBT", $C132)</t>
        </r>
      </text>
    </comment>
    <comment ref="CJ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"IQ_CURRENT_PORT_LEASES", $C132)</t>
        </r>
      </text>
    </comment>
    <comment ref="CK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"IQ_INC_TAX_PAY_CURRENT", $C132)</t>
        </r>
      </text>
    </comment>
    <comment ref="CL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"IQ_OTHER_CL_SUPPL", $C132)</t>
        </r>
      </text>
    </comment>
    <comment ref="CM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"IQ_TOTAL_CL", $C132)</t>
        </r>
      </text>
    </comment>
    <comment ref="CN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"IQ_LT_DEBT", $C132)</t>
        </r>
      </text>
    </comment>
    <comment ref="CO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"IQ_CAPITAL_LEASES", $C132)</t>
        </r>
      </text>
    </comment>
    <comment ref="CP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"IQ_PENSION", $C132)</t>
        </r>
      </text>
    </comment>
    <comment ref="CQ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"IQ_DEF_TAX_LIAB_LT", $C132)</t>
        </r>
      </text>
    </comment>
    <comment ref="CR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"IQ_OTHER_LIAB_LT", $C132)</t>
        </r>
      </text>
    </comment>
    <comment ref="CS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"IQ_TOTAL_LIAB", $C132)</t>
        </r>
      </text>
    </comment>
    <comment ref="CT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"IQ_COMMON", $C132)</t>
        </r>
      </text>
    </comment>
    <comment ref="CU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"IQ_APIC", $C132)</t>
        </r>
      </text>
    </comment>
    <comment ref="CV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"IQ_RE", $C132)</t>
        </r>
      </text>
    </comment>
    <comment ref="CW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"IQ_TREASURY", $C132)</t>
        </r>
      </text>
    </comment>
    <comment ref="CX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"IQ_OTHER_EQUITY", $C132)</t>
        </r>
      </text>
    </comment>
    <comment ref="CY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"IQ_TOTAL_COMMON_EQUITY", $C132)</t>
        </r>
      </text>
    </comment>
    <comment ref="CZ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"IQ_MINORITY_INTEREST", $C132)</t>
        </r>
      </text>
    </comment>
    <comment ref="DA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"IQ_TOTAL_EQUITY", $C132)</t>
        </r>
      </text>
    </comment>
    <comment ref="DB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"IQ_TOTAL_LIAB_EQUITY", $C132)</t>
        </r>
      </text>
    </comment>
    <comment ref="DD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"IQ_TOTAL_OUTSTANDING_FILING_DATE", $C132)</t>
        </r>
      </text>
    </comment>
    <comment ref="DE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"IQ_TOTAL_OUTSTANDING_BS_DATE", $C132)</t>
        </r>
      </text>
    </comment>
    <comment ref="DF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"IQ_BV_SHARE", $C132)</t>
        </r>
      </text>
    </comment>
    <comment ref="DG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"IQ_TOTAL_DEBT", $C132)</t>
        </r>
      </text>
    </comment>
    <comment ref="DH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"IQ_NET_DEBT", $C132)</t>
        </r>
      </text>
    </comment>
    <comment ref="DI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"IQ_DEBT_EQUIV_NET_PBO", $C132)</t>
        </r>
      </text>
    </comment>
    <comment ref="DJ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"IQ_DEBT_EQUIV_OPER_LEASE", $C132)</t>
        </r>
      </text>
    </comment>
    <comment ref="DK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"IQ_MINORITY_INTEREST_TOTAL", $C132)</t>
        </r>
      </text>
    </comment>
    <comment ref="DL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"IQ_EQUITY_METHOD", $C132)</t>
        </r>
      </text>
    </comment>
    <comment ref="DM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"IQ_RAW_INV", $C132)</t>
        </r>
      </text>
    </comment>
    <comment ref="DN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"IQ_WIP_INV", $C132)</t>
        </r>
      </text>
    </comment>
    <comment ref="DO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"IQ_FINISHED_INV", $C132)</t>
        </r>
      </text>
    </comment>
    <comment ref="DP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"IQ_LAND", $C132)</t>
        </r>
      </text>
    </comment>
    <comment ref="DQ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"IQ_BUILDINGS", $C132)</t>
        </r>
      </text>
    </comment>
    <comment ref="DR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"IQ_MACHINERY", $C132)</t>
        </r>
      </text>
    </comment>
    <comment ref="DS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"IQ_CIP", $C132)</t>
        </r>
      </text>
    </comment>
    <comment ref="DT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"IQ_FULL_TIME", $C132)</t>
        </r>
      </text>
    </comment>
    <comment ref="DU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"IQ_PART_TIME", $C132)</t>
        </r>
      </text>
    </comment>
    <comment ref="DW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"IQ_NI_CF", $C132)</t>
        </r>
      </text>
    </comment>
    <comment ref="DX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"IQ_DA_SUPPL_CF", $C132)</t>
        </r>
      </text>
    </comment>
    <comment ref="DY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"IQ_GW_INTAN_AMORT_CF", $C132)</t>
        </r>
      </text>
    </comment>
    <comment ref="DZ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"IQ_DA_CF", $C132)</t>
        </r>
      </text>
    </comment>
    <comment ref="EA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"IQ_MINORITY_INTEREST_CF", $C132)</t>
        </r>
      </text>
    </comment>
    <comment ref="EB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"IQ_GAIN_ASSETS_CF", $C132)</t>
        </r>
      </text>
    </comment>
    <comment ref="EC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"IQ_GAIN_INVEST_CF", $C132)</t>
        </r>
      </text>
    </comment>
    <comment ref="ED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"IQ_ASSET_WRITEDOWN_CF", $C132)</t>
        </r>
      </text>
    </comment>
    <comment ref="EE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"IQ_INC_EQUITY_CF", $C132)</t>
        </r>
      </text>
    </comment>
    <comment ref="EF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"IQ_PROV_BAD_DEBTS_CF", $C132)</t>
        </r>
      </text>
    </comment>
    <comment ref="EG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"IQ_OTHER_OPER_ACT", $C132)</t>
        </r>
      </text>
    </comment>
    <comment ref="EH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"IQ_CHANGE_AR", $C132)</t>
        </r>
      </text>
    </comment>
    <comment ref="EI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"IQ_CHANGE_INVENTORY", $C132)</t>
        </r>
      </text>
    </comment>
    <comment ref="EJ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"IQ_CHANGE_AP", $C132)</t>
        </r>
      </text>
    </comment>
    <comment ref="EK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"IQ_CHANGE_OTHER_NET_OPER_ASSETS", $C132)</t>
        </r>
      </text>
    </comment>
    <comment ref="EL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"IQ_CASH_OPER", $C132)</t>
        </r>
      </text>
    </comment>
    <comment ref="EM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"IQ_CAPEX", $C132)</t>
        </r>
      </text>
    </comment>
    <comment ref="EN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"IQ_SALE_PPE_CF", $C132)</t>
        </r>
      </text>
    </comment>
    <comment ref="EO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"IQ_CASH_ACQUIRE_CF", $C132)</t>
        </r>
      </text>
    </comment>
    <comment ref="EP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"IQ_DIVEST_CF", $C132)</t>
        </r>
      </text>
    </comment>
    <comment ref="EQ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"IQ_SALE_INTAN_CF", $C132)</t>
        </r>
      </text>
    </comment>
    <comment ref="ER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"IQ_INVEST_SECURITY_CF", $C132)</t>
        </r>
      </text>
    </comment>
    <comment ref="ES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"IQ_INVEST_LOANS_CF", $C132)</t>
        </r>
      </text>
    </comment>
    <comment ref="ET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"IQ_OTHER_INVEST_ACT_SUPPL", $C132)</t>
        </r>
      </text>
    </comment>
    <comment ref="EU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"IQ_CASH_INVEST", $C132)</t>
        </r>
      </text>
    </comment>
    <comment ref="EV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"IQ_ST_DEBT_ISSUED", $C132)</t>
        </r>
      </text>
    </comment>
    <comment ref="EW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"IQ_LT_DEBT_ISSUED", $C132)</t>
        </r>
      </text>
    </comment>
    <comment ref="EX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"IQ_TOTAL_DEBT_ISSUED", $C132)</t>
        </r>
      </text>
    </comment>
    <comment ref="EY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"IQ_ST_DEBT_REPAID", $C132)</t>
        </r>
      </text>
    </comment>
    <comment ref="EZ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"IQ_LT_DEBT_REPAID", $C132)</t>
        </r>
      </text>
    </comment>
    <comment ref="FA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"IQ_TOTAL_DEBT_REPAID", $C132)</t>
        </r>
      </text>
    </comment>
    <comment ref="FB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"IQ_COMMON_ISSUED", $C132)</t>
        </r>
      </text>
    </comment>
    <comment ref="FC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"IQ_COMMON_REP", $C132)</t>
        </r>
      </text>
    </comment>
    <comment ref="FD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"IQ_COMMON_DIV_CF", $C132)</t>
        </r>
      </text>
    </comment>
    <comment ref="FE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"IQ_COMMON_PREF_DIV_CF", $C132)</t>
        </r>
      </text>
    </comment>
    <comment ref="FF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"IQ_TOTAL_DIV_PAID_CF", $C132)</t>
        </r>
      </text>
    </comment>
    <comment ref="FG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"IQ_SPECIAL_DIV_CF", $C132)</t>
        </r>
      </text>
    </comment>
    <comment ref="FH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"IQ_OTHER_FINANCE_ACT_SUPPL", $C132)</t>
        </r>
      </text>
    </comment>
    <comment ref="FI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"IQ_CASH_FINAN", $C132)</t>
        </r>
      </text>
    </comment>
    <comment ref="FJ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"IQ_FX", $C132)</t>
        </r>
      </text>
    </comment>
    <comment ref="FK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"IQ_NET_CHANGE", $C132)</t>
        </r>
      </text>
    </comment>
    <comment ref="FM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"IQ_CASH_INTEREST", $C132)</t>
        </r>
      </text>
    </comment>
    <comment ref="FN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"IQ_CASH_TAXES", $C132)</t>
        </r>
      </text>
    </comment>
    <comment ref="FO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"IQ_LEVERED_FCF", $C132)</t>
        </r>
      </text>
    </comment>
    <comment ref="FP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"IQ_UNLEVERED_FCF", $C132)</t>
        </r>
      </text>
    </comment>
    <comment ref="FQ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"IQ_CHANGE_NET_WORKING_CAPITAL", $C132)</t>
        </r>
      </text>
    </comment>
    <comment ref="FR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"IQ_NET_DEBT_ISSUED", $C132)</t>
        </r>
      </text>
    </comment>
    <comment ref="FS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"IQ_FILING_CURRENCY", $C132)</t>
        </r>
      </text>
    </comment>
    <comment ref="FT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"IQ_PERIODDATE_IS", $C132)</t>
        </r>
      </text>
    </comment>
    <comment ref="FU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"IQ_PERIODLENGTH_IS", $C132)</t>
        </r>
      </text>
    </comment>
    <comment ref="FV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"IQ_MARKETCAP", $FT132)</t>
        </r>
      </text>
    </comment>
    <comment ref="FW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"IQ_CUSTOM_BETA", $FT132)</t>
        </r>
      </text>
    </comment>
    <comment ref="FX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"IQ_BETA_5YR", $FT132)</t>
        </r>
      </text>
    </comment>
    <comment ref="FY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"IQ_BETA_2YR", $FT132)</t>
        </r>
      </text>
    </comment>
    <comment ref="FZ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"IQ_BETA_1YR", $FT132)</t>
        </r>
      </text>
    </comment>
    <comment ref="GC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=CIQ(B132, "IQ_CUSTOM_BETA", "-104W", FT132, , "^TOPIX", "JPY", "H")</t>
        </r>
      </text>
    </comment>
    <comment ref="GD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=CIQ(B132, "IQ_CUSTOM_BETA", "-104W", FT132, , "^N225", "JPY", "H")</t>
        </r>
      </text>
    </comment>
    <comment ref="E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"IQ_REV", $C133)</t>
        </r>
      </text>
    </comment>
    <comment ref="F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"IQ_OTHER_REV", $C133)</t>
        </r>
      </text>
    </comment>
    <comment ref="G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"IQ_TOTAL_REV", $C133)</t>
        </r>
      </text>
    </comment>
    <comment ref="H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"IQ_COGS", $C133)</t>
        </r>
      </text>
    </comment>
    <comment ref="I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"IQ_GP", $C133)</t>
        </r>
      </text>
    </comment>
    <comment ref="J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"IQ_SGA_SUPPL", $C133)</t>
        </r>
      </text>
    </comment>
    <comment ref="K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"IQ_PROV_BAD_DEBTS", $C133)</t>
        </r>
      </text>
    </comment>
    <comment ref="L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"IQ_RD_EXP", $C133)</t>
        </r>
      </text>
    </comment>
    <comment ref="M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"IQ_DA_SUPPL", $C133)</t>
        </r>
      </text>
    </comment>
    <comment ref="N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"IQ_GW_INTAN_AMORT", $C133)</t>
        </r>
      </text>
    </comment>
    <comment ref="O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"IQ_OTHER_OPER", $C133)</t>
        </r>
      </text>
    </comment>
    <comment ref="P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"IQ_TOTAL_OTHER_OPER", $C133)</t>
        </r>
      </text>
    </comment>
    <comment ref="Q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"IQ_OPER_INC", $C133)</t>
        </r>
      </text>
    </comment>
    <comment ref="R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"IQ_INTEREST_EXP", $C133)</t>
        </r>
      </text>
    </comment>
    <comment ref="S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"IQ_INTEREST_INVEST_INC", $C133)</t>
        </r>
      </text>
    </comment>
    <comment ref="T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"IQ_NET_INTEREST_EXP", $C133)</t>
        </r>
      </text>
    </comment>
    <comment ref="U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"IQ_INC_EQUITY", $C133)</t>
        </r>
      </text>
    </comment>
    <comment ref="V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"IQ_CURRENCY_GAIN", $C133)</t>
        </r>
      </text>
    </comment>
    <comment ref="W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"IQ_OTHER_NON_OPER_EXP_SUPPL", $C133)</t>
        </r>
      </text>
    </comment>
    <comment ref="X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"IQ_EBT_EXCL", $C133)</t>
        </r>
      </text>
    </comment>
    <comment ref="Y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"IQ_IMPAIRMENT_GW", $C133)</t>
        </r>
      </text>
    </comment>
    <comment ref="Z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"IQ_GAIN_INVEST", $C133)</t>
        </r>
      </text>
    </comment>
    <comment ref="AA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"IQ_GAIN_ASSETS", $C133)</t>
        </r>
      </text>
    </comment>
    <comment ref="AB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"IQ_ASSET_WRITEDOWN", $C133)</t>
        </r>
      </text>
    </comment>
    <comment ref="AC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"IQ_OTHER_UNUSUAL_SUPPL", $C133)</t>
        </r>
      </text>
    </comment>
    <comment ref="AD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"IQ_EBT", $C133)</t>
        </r>
      </text>
    </comment>
    <comment ref="AE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"IQ_INC_TAX", $C133)</t>
        </r>
      </text>
    </comment>
    <comment ref="AF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"IQ_EARNING_CO", $C133)</t>
        </r>
      </text>
    </comment>
    <comment ref="AG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"IQ_DO", $C133)</t>
        </r>
      </text>
    </comment>
    <comment ref="AH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"IQ_EXTRA_ACC_ITEMS", $C133)</t>
        </r>
      </text>
    </comment>
    <comment ref="AI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"IQ_NI_COMPANY", $C133)</t>
        </r>
      </text>
    </comment>
    <comment ref="AJ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"IQ_MINORITY_INTEREST_IS", $C133)</t>
        </r>
      </text>
    </comment>
    <comment ref="AK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"IQ_NI", $C133)</t>
        </r>
      </text>
    </comment>
    <comment ref="AL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"IQ_PREF_DIV_OTHER", $C133)</t>
        </r>
      </text>
    </comment>
    <comment ref="AN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"IQ_BASIC_EPS_INCL", $C133)</t>
        </r>
      </text>
    </comment>
    <comment ref="AO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"IQ_BASIC_EPS_EXCL", $C133)</t>
        </r>
      </text>
    </comment>
    <comment ref="AP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"IQ_BASIC_WEIGHT", $C133)</t>
        </r>
      </text>
    </comment>
    <comment ref="AQ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"IQ_DILUT_EPS_INCL", $C133)</t>
        </r>
      </text>
    </comment>
    <comment ref="AR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"IQ_DILUT_EPS_EXCL", $C133)</t>
        </r>
      </text>
    </comment>
    <comment ref="AS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"IQ_DILUT_WEIGHT", $C133)</t>
        </r>
      </text>
    </comment>
    <comment ref="AT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"IQ_DIV_SHARE", $C133)</t>
        </r>
      </text>
    </comment>
    <comment ref="AU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=-CIQ($B133, "IQ_TOTAL_DIV_PAID_CF", $C133)/CIQ($B133, "IQ_NI", $C133)</t>
        </r>
      </text>
    </comment>
    <comment ref="AW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"IQ_EBITDA", $C133)</t>
        </r>
      </text>
    </comment>
    <comment ref="AX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"IQ_EBITA", $C133)</t>
        </r>
      </text>
    </comment>
    <comment ref="AY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"IQ_EBIT", $C133)</t>
        </r>
      </text>
    </comment>
    <comment ref="AZ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"IQ_EFFECT_TAX_RATE", $C133)/100</t>
        </r>
      </text>
    </comment>
    <comment ref="BA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"IQ_PERIODDATE_IS", $C133)</t>
        </r>
      </text>
    </comment>
    <comment ref="BC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"IQ_ADVERTISING", $C133)</t>
        </r>
      </text>
    </comment>
    <comment ref="BD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"IQ_SALES_MARKETING", $C133)</t>
        </r>
      </text>
    </comment>
    <comment ref="BE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"IQ_GA_EXP", $C133)</t>
        </r>
      </text>
    </comment>
    <comment ref="BF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"IQ_RD_EXP_FN", $C133)</t>
        </r>
      </text>
    </comment>
    <comment ref="BG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"IQ_NET_RENTAL_EXP", $C133)</t>
        </r>
      </text>
    </comment>
    <comment ref="BH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"IQ_IMPUT_OPER_LEASE_INT_EXP", $C133)</t>
        </r>
      </text>
    </comment>
    <comment ref="BI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"IQ_IMPUT_OPER_LEASE_DEPR", $C133)</t>
        </r>
      </text>
    </comment>
    <comment ref="BL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"IQ_CASH_EQUIV", $C133)</t>
        </r>
      </text>
    </comment>
    <comment ref="BM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"IQ_ST_INVEST", $C133)</t>
        </r>
      </text>
    </comment>
    <comment ref="BN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"IQ_CASH_ST_INVEST", $C133)</t>
        </r>
      </text>
    </comment>
    <comment ref="BO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"IQ_AR", $C133)</t>
        </r>
      </text>
    </comment>
    <comment ref="BP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"IQ_TOTAL_RECEIV", $C133)</t>
        </r>
      </text>
    </comment>
    <comment ref="BQ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"IQ_INVENTORY", $C133)</t>
        </r>
      </text>
    </comment>
    <comment ref="BR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"IQ_DEF_TAX_ASSETS_CURRENT", $C133)</t>
        </r>
      </text>
    </comment>
    <comment ref="BS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"IQ_OTHER_CA_SUPPL", $C133)</t>
        </r>
      </text>
    </comment>
    <comment ref="BT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"IQ_TOTAL_CA", $C133)</t>
        </r>
      </text>
    </comment>
    <comment ref="BU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"IQ_GPPE", $C133)</t>
        </r>
      </text>
    </comment>
    <comment ref="BV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"IQ_AD", $C133)</t>
        </r>
      </text>
    </comment>
    <comment ref="BW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"IQ_NPPE", $C133)</t>
        </r>
      </text>
    </comment>
    <comment ref="BX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"IQ_LT_INVEST", $C133)</t>
        </r>
      </text>
    </comment>
    <comment ref="BY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"IQ_GW", $C133)</t>
        </r>
      </text>
    </comment>
    <comment ref="BZ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"IQ_OTHER_INTAN", $C133)</t>
        </r>
      </text>
    </comment>
    <comment ref="CA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"IQ_LOANS_RECEIV_LT", $C133)</t>
        </r>
      </text>
    </comment>
    <comment ref="CB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"IQ_DEF_TAX_ASSETS_LT", $C133)</t>
        </r>
      </text>
    </comment>
    <comment ref="CC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"IQ_OTHER_LT_ASSETS", $C133)</t>
        </r>
      </text>
    </comment>
    <comment ref="CD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"IQ_TOTAL_ASSETS", $C133)</t>
        </r>
      </text>
    </comment>
    <comment ref="CF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"IQ_AP", $C133)</t>
        </r>
      </text>
    </comment>
    <comment ref="CG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"IQ_AE", $C133)</t>
        </r>
      </text>
    </comment>
    <comment ref="CH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"IQ_ST_DEBT", $C133)</t>
        </r>
      </text>
    </comment>
    <comment ref="CI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"IQ_CURRENT_PORT_DEBT", $C133)</t>
        </r>
      </text>
    </comment>
    <comment ref="CJ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"IQ_CURRENT_PORT_LEASES", $C133)</t>
        </r>
      </text>
    </comment>
    <comment ref="CK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"IQ_INC_TAX_PAY_CURRENT", $C133)</t>
        </r>
      </text>
    </comment>
    <comment ref="CL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"IQ_OTHER_CL_SUPPL", $C133)</t>
        </r>
      </text>
    </comment>
    <comment ref="CM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"IQ_TOTAL_CL", $C133)</t>
        </r>
      </text>
    </comment>
    <comment ref="CN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"IQ_LT_DEBT", $C133)</t>
        </r>
      </text>
    </comment>
    <comment ref="CO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"IQ_CAPITAL_LEASES", $C133)</t>
        </r>
      </text>
    </comment>
    <comment ref="CP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"IQ_PENSION", $C133)</t>
        </r>
      </text>
    </comment>
    <comment ref="CQ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"IQ_DEF_TAX_LIAB_LT", $C133)</t>
        </r>
      </text>
    </comment>
    <comment ref="CR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"IQ_OTHER_LIAB_LT", $C133)</t>
        </r>
      </text>
    </comment>
    <comment ref="CS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"IQ_TOTAL_LIAB", $C133)</t>
        </r>
      </text>
    </comment>
    <comment ref="CT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"IQ_COMMON", $C133)</t>
        </r>
      </text>
    </comment>
    <comment ref="CU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"IQ_APIC", $C133)</t>
        </r>
      </text>
    </comment>
    <comment ref="CV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"IQ_RE", $C133)</t>
        </r>
      </text>
    </comment>
    <comment ref="CW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"IQ_TREASURY", $C133)</t>
        </r>
      </text>
    </comment>
    <comment ref="CX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"IQ_OTHER_EQUITY", $C133)</t>
        </r>
      </text>
    </comment>
    <comment ref="CY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"IQ_TOTAL_COMMON_EQUITY", $C133)</t>
        </r>
      </text>
    </comment>
    <comment ref="CZ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"IQ_MINORITY_INTEREST", $C133)</t>
        </r>
      </text>
    </comment>
    <comment ref="DA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"IQ_TOTAL_EQUITY", $C133)</t>
        </r>
      </text>
    </comment>
    <comment ref="DB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"IQ_TOTAL_LIAB_EQUITY", $C133)</t>
        </r>
      </text>
    </comment>
    <comment ref="DD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"IQ_TOTAL_OUTSTANDING_FILING_DATE", $C133)</t>
        </r>
      </text>
    </comment>
    <comment ref="DE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"IQ_TOTAL_OUTSTANDING_BS_DATE", $C133)</t>
        </r>
      </text>
    </comment>
    <comment ref="DF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"IQ_BV_SHARE", $C133)</t>
        </r>
      </text>
    </comment>
    <comment ref="DG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"IQ_TOTAL_DEBT", $C133)</t>
        </r>
      </text>
    </comment>
    <comment ref="DH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"IQ_NET_DEBT", $C133)</t>
        </r>
      </text>
    </comment>
    <comment ref="DI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"IQ_DEBT_EQUIV_NET_PBO", $C133)</t>
        </r>
      </text>
    </comment>
    <comment ref="DJ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"IQ_DEBT_EQUIV_OPER_LEASE", $C133)</t>
        </r>
      </text>
    </comment>
    <comment ref="DK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"IQ_MINORITY_INTEREST_TOTAL", $C133)</t>
        </r>
      </text>
    </comment>
    <comment ref="DL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"IQ_EQUITY_METHOD", $C133)</t>
        </r>
      </text>
    </comment>
    <comment ref="DM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"IQ_RAW_INV", $C133)</t>
        </r>
      </text>
    </comment>
    <comment ref="DN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"IQ_WIP_INV", $C133)</t>
        </r>
      </text>
    </comment>
    <comment ref="DO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"IQ_FINISHED_INV", $C133)</t>
        </r>
      </text>
    </comment>
    <comment ref="DP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"IQ_LAND", $C133)</t>
        </r>
      </text>
    </comment>
    <comment ref="DQ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"IQ_BUILDINGS", $C133)</t>
        </r>
      </text>
    </comment>
    <comment ref="DR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"IQ_MACHINERY", $C133)</t>
        </r>
      </text>
    </comment>
    <comment ref="DS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"IQ_CIP", $C133)</t>
        </r>
      </text>
    </comment>
    <comment ref="DT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"IQ_FULL_TIME", $C133)</t>
        </r>
      </text>
    </comment>
    <comment ref="DU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"IQ_PART_TIME", $C133)</t>
        </r>
      </text>
    </comment>
    <comment ref="DW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"IQ_NI_CF", $C133)</t>
        </r>
      </text>
    </comment>
    <comment ref="DX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"IQ_DA_SUPPL_CF", $C133)</t>
        </r>
      </text>
    </comment>
    <comment ref="DY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"IQ_GW_INTAN_AMORT_CF", $C133)</t>
        </r>
      </text>
    </comment>
    <comment ref="DZ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"IQ_DA_CF", $C133)</t>
        </r>
      </text>
    </comment>
    <comment ref="EA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"IQ_MINORITY_INTEREST_CF", $C133)</t>
        </r>
      </text>
    </comment>
    <comment ref="EB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"IQ_GAIN_ASSETS_CF", $C133)</t>
        </r>
      </text>
    </comment>
    <comment ref="EC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"IQ_GAIN_INVEST_CF", $C133)</t>
        </r>
      </text>
    </comment>
    <comment ref="ED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"IQ_ASSET_WRITEDOWN_CF", $C133)</t>
        </r>
      </text>
    </comment>
    <comment ref="EE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"IQ_INC_EQUITY_CF", $C133)</t>
        </r>
      </text>
    </comment>
    <comment ref="EF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"IQ_PROV_BAD_DEBTS_CF", $C133)</t>
        </r>
      </text>
    </comment>
    <comment ref="EG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"IQ_OTHER_OPER_ACT", $C133)</t>
        </r>
      </text>
    </comment>
    <comment ref="EH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"IQ_CHANGE_AR", $C133)</t>
        </r>
      </text>
    </comment>
    <comment ref="EI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"IQ_CHANGE_INVENTORY", $C133)</t>
        </r>
      </text>
    </comment>
    <comment ref="EJ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"IQ_CHANGE_AP", $C133)</t>
        </r>
      </text>
    </comment>
    <comment ref="EK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"IQ_CHANGE_OTHER_NET_OPER_ASSETS", $C133)</t>
        </r>
      </text>
    </comment>
    <comment ref="EL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"IQ_CASH_OPER", $C133)</t>
        </r>
      </text>
    </comment>
    <comment ref="EM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"IQ_CAPEX", $C133)</t>
        </r>
      </text>
    </comment>
    <comment ref="EN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"IQ_SALE_PPE_CF", $C133)</t>
        </r>
      </text>
    </comment>
    <comment ref="EO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"IQ_CASH_ACQUIRE_CF", $C133)</t>
        </r>
      </text>
    </comment>
    <comment ref="EP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"IQ_DIVEST_CF", $C133)</t>
        </r>
      </text>
    </comment>
    <comment ref="EQ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"IQ_SALE_INTAN_CF", $C133)</t>
        </r>
      </text>
    </comment>
    <comment ref="ER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"IQ_INVEST_SECURITY_CF", $C133)</t>
        </r>
      </text>
    </comment>
    <comment ref="ES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"IQ_INVEST_LOANS_CF", $C133)</t>
        </r>
      </text>
    </comment>
    <comment ref="ET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"IQ_OTHER_INVEST_ACT_SUPPL", $C133)</t>
        </r>
      </text>
    </comment>
    <comment ref="EU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"IQ_CASH_INVEST", $C133)</t>
        </r>
      </text>
    </comment>
    <comment ref="EV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"IQ_ST_DEBT_ISSUED", $C133)</t>
        </r>
      </text>
    </comment>
    <comment ref="EW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"IQ_LT_DEBT_ISSUED", $C133)</t>
        </r>
      </text>
    </comment>
    <comment ref="EX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"IQ_TOTAL_DEBT_ISSUED", $C133)</t>
        </r>
      </text>
    </comment>
    <comment ref="EY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"IQ_ST_DEBT_REPAID", $C133)</t>
        </r>
      </text>
    </comment>
    <comment ref="EZ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"IQ_LT_DEBT_REPAID", $C133)</t>
        </r>
      </text>
    </comment>
    <comment ref="FA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"IQ_TOTAL_DEBT_REPAID", $C133)</t>
        </r>
      </text>
    </comment>
    <comment ref="FB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"IQ_COMMON_ISSUED", $C133)</t>
        </r>
      </text>
    </comment>
    <comment ref="FC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"IQ_COMMON_REP", $C133)</t>
        </r>
      </text>
    </comment>
    <comment ref="FD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"IQ_COMMON_DIV_CF", $C133)</t>
        </r>
      </text>
    </comment>
    <comment ref="FE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"IQ_COMMON_PREF_DIV_CF", $C133)</t>
        </r>
      </text>
    </comment>
    <comment ref="FF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"IQ_TOTAL_DIV_PAID_CF", $C133)</t>
        </r>
      </text>
    </comment>
    <comment ref="FG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"IQ_SPECIAL_DIV_CF", $C133)</t>
        </r>
      </text>
    </comment>
    <comment ref="FH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"IQ_OTHER_FINANCE_ACT_SUPPL", $C133)</t>
        </r>
      </text>
    </comment>
    <comment ref="FI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"IQ_CASH_FINAN", $C133)</t>
        </r>
      </text>
    </comment>
    <comment ref="FJ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"IQ_FX", $C133)</t>
        </r>
      </text>
    </comment>
    <comment ref="FK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"IQ_NET_CHANGE", $C133)</t>
        </r>
      </text>
    </comment>
    <comment ref="FM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"IQ_CASH_INTEREST", $C133)</t>
        </r>
      </text>
    </comment>
    <comment ref="FN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"IQ_CASH_TAXES", $C133)</t>
        </r>
      </text>
    </comment>
    <comment ref="FO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"IQ_LEVERED_FCF", $C133)</t>
        </r>
      </text>
    </comment>
    <comment ref="FP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"IQ_UNLEVERED_FCF", $C133)</t>
        </r>
      </text>
    </comment>
    <comment ref="FQ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"IQ_CHANGE_NET_WORKING_CAPITAL", $C133)</t>
        </r>
      </text>
    </comment>
    <comment ref="FR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"IQ_NET_DEBT_ISSUED", $C133)</t>
        </r>
      </text>
    </comment>
    <comment ref="FS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"IQ_FILING_CURRENCY", $C133)</t>
        </r>
      </text>
    </comment>
    <comment ref="FT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"IQ_PERIODDATE_IS", $C133)</t>
        </r>
      </text>
    </comment>
    <comment ref="FU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"IQ_PERIODLENGTH_IS", $C133)</t>
        </r>
      </text>
    </comment>
    <comment ref="FV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"IQ_MARKETCAP", $FT133)</t>
        </r>
      </text>
    </comment>
    <comment ref="FW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"IQ_CUSTOM_BETA", $FT133)</t>
        </r>
      </text>
    </comment>
    <comment ref="FX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"IQ_BETA_5YR", $FT133)</t>
        </r>
      </text>
    </comment>
    <comment ref="FY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"IQ_BETA_2YR", $FT133)</t>
        </r>
      </text>
    </comment>
    <comment ref="FZ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"IQ_BETA_1YR", $FT133)</t>
        </r>
      </text>
    </comment>
    <comment ref="GC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=CIQ(B133, "IQ_CUSTOM_BETA", "-104W", FT133, , "^TOPIX", "JPY", "H")</t>
        </r>
      </text>
    </comment>
    <comment ref="GD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=CIQ(B133, "IQ_CUSTOM_BETA", "-104W", FT133, , "^N225", "JPY", "H")</t>
        </r>
      </text>
    </comment>
    <comment ref="E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"IQ_REV", $C134)</t>
        </r>
      </text>
    </comment>
    <comment ref="F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"IQ_OTHER_REV", $C134)</t>
        </r>
      </text>
    </comment>
    <comment ref="G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"IQ_TOTAL_REV", $C134)</t>
        </r>
      </text>
    </comment>
    <comment ref="H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"IQ_COGS", $C134)</t>
        </r>
      </text>
    </comment>
    <comment ref="I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"IQ_GP", $C134)</t>
        </r>
      </text>
    </comment>
    <comment ref="J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"IQ_SGA_SUPPL", $C134)</t>
        </r>
      </text>
    </comment>
    <comment ref="K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"IQ_PROV_BAD_DEBTS", $C134)</t>
        </r>
      </text>
    </comment>
    <comment ref="L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"IQ_RD_EXP", $C134)</t>
        </r>
      </text>
    </comment>
    <comment ref="M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"IQ_DA_SUPPL", $C134)</t>
        </r>
      </text>
    </comment>
    <comment ref="N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"IQ_GW_INTAN_AMORT", $C134)</t>
        </r>
      </text>
    </comment>
    <comment ref="O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"IQ_OTHER_OPER", $C134)</t>
        </r>
      </text>
    </comment>
    <comment ref="P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"IQ_TOTAL_OTHER_OPER", $C134)</t>
        </r>
      </text>
    </comment>
    <comment ref="Q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"IQ_OPER_INC", $C134)</t>
        </r>
      </text>
    </comment>
    <comment ref="R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"IQ_INTEREST_EXP", $C134)</t>
        </r>
      </text>
    </comment>
    <comment ref="S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"IQ_INTEREST_INVEST_INC", $C134)</t>
        </r>
      </text>
    </comment>
    <comment ref="T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"IQ_NET_INTEREST_EXP", $C134)</t>
        </r>
      </text>
    </comment>
    <comment ref="U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"IQ_INC_EQUITY", $C134)</t>
        </r>
      </text>
    </comment>
    <comment ref="V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"IQ_CURRENCY_GAIN", $C134)</t>
        </r>
      </text>
    </comment>
    <comment ref="W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"IQ_OTHER_NON_OPER_EXP_SUPPL", $C134)</t>
        </r>
      </text>
    </comment>
    <comment ref="X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"IQ_EBT_EXCL", $C134)</t>
        </r>
      </text>
    </comment>
    <comment ref="Y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"IQ_IMPAIRMENT_GW", $C134)</t>
        </r>
      </text>
    </comment>
    <comment ref="Z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"IQ_GAIN_INVEST", $C134)</t>
        </r>
      </text>
    </comment>
    <comment ref="AA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"IQ_GAIN_ASSETS", $C134)</t>
        </r>
      </text>
    </comment>
    <comment ref="AB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"IQ_ASSET_WRITEDOWN", $C134)</t>
        </r>
      </text>
    </comment>
    <comment ref="AC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"IQ_OTHER_UNUSUAL_SUPPL", $C134)</t>
        </r>
      </text>
    </comment>
    <comment ref="AD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"IQ_EBT", $C134)</t>
        </r>
      </text>
    </comment>
    <comment ref="AE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"IQ_INC_TAX", $C134)</t>
        </r>
      </text>
    </comment>
    <comment ref="AF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"IQ_EARNING_CO", $C134)</t>
        </r>
      </text>
    </comment>
    <comment ref="AG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"IQ_DO", $C134)</t>
        </r>
      </text>
    </comment>
    <comment ref="AH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"IQ_EXTRA_ACC_ITEMS", $C134)</t>
        </r>
      </text>
    </comment>
    <comment ref="AI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"IQ_NI_COMPANY", $C134)</t>
        </r>
      </text>
    </comment>
    <comment ref="AJ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"IQ_MINORITY_INTEREST_IS", $C134)</t>
        </r>
      </text>
    </comment>
    <comment ref="AK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"IQ_NI", $C134)</t>
        </r>
      </text>
    </comment>
    <comment ref="AL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"IQ_PREF_DIV_OTHER", $C134)</t>
        </r>
      </text>
    </comment>
    <comment ref="AN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"IQ_BASIC_EPS_INCL", $C134)</t>
        </r>
      </text>
    </comment>
    <comment ref="AO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"IQ_BASIC_EPS_EXCL", $C134)</t>
        </r>
      </text>
    </comment>
    <comment ref="AP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"IQ_BASIC_WEIGHT", $C134)</t>
        </r>
      </text>
    </comment>
    <comment ref="AQ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"IQ_DILUT_EPS_INCL", $C134)</t>
        </r>
      </text>
    </comment>
    <comment ref="AR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"IQ_DILUT_EPS_EXCL", $C134)</t>
        </r>
      </text>
    </comment>
    <comment ref="AS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"IQ_DILUT_WEIGHT", $C134)</t>
        </r>
      </text>
    </comment>
    <comment ref="AT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"IQ_DIV_SHARE", $C134)</t>
        </r>
      </text>
    </comment>
    <comment ref="AU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=-CIQ($B134, "IQ_TOTAL_DIV_PAID_CF", $C134)/CIQ($B134, "IQ_NI", $C134)</t>
        </r>
      </text>
    </comment>
    <comment ref="AW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"IQ_EBITDA", $C134)</t>
        </r>
      </text>
    </comment>
    <comment ref="AX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"IQ_EBITA", $C134)</t>
        </r>
      </text>
    </comment>
    <comment ref="AY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"IQ_EBIT", $C134)</t>
        </r>
      </text>
    </comment>
    <comment ref="AZ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"IQ_EFFECT_TAX_RATE", $C134)/100</t>
        </r>
      </text>
    </comment>
    <comment ref="BA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"IQ_PERIODDATE_IS", $C134)</t>
        </r>
      </text>
    </comment>
    <comment ref="BC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"IQ_ADVERTISING", $C134)</t>
        </r>
      </text>
    </comment>
    <comment ref="BD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"IQ_SALES_MARKETING", $C134)</t>
        </r>
      </text>
    </comment>
    <comment ref="BE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"IQ_GA_EXP", $C134)</t>
        </r>
      </text>
    </comment>
    <comment ref="BF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"IQ_RD_EXP_FN", $C134)</t>
        </r>
      </text>
    </comment>
    <comment ref="BG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"IQ_NET_RENTAL_EXP", $C134)</t>
        </r>
      </text>
    </comment>
    <comment ref="BH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"IQ_IMPUT_OPER_LEASE_INT_EXP", $C134)</t>
        </r>
      </text>
    </comment>
    <comment ref="BI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"IQ_IMPUT_OPER_LEASE_DEPR", $C134)</t>
        </r>
      </text>
    </comment>
    <comment ref="BL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"IQ_CASH_EQUIV", $C134)</t>
        </r>
      </text>
    </comment>
    <comment ref="BM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"IQ_ST_INVEST", $C134)</t>
        </r>
      </text>
    </comment>
    <comment ref="BN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"IQ_CASH_ST_INVEST", $C134)</t>
        </r>
      </text>
    </comment>
    <comment ref="BO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"IQ_AR", $C134)</t>
        </r>
      </text>
    </comment>
    <comment ref="BP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"IQ_TOTAL_RECEIV", $C134)</t>
        </r>
      </text>
    </comment>
    <comment ref="BQ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"IQ_INVENTORY", $C134)</t>
        </r>
      </text>
    </comment>
    <comment ref="BR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"IQ_DEF_TAX_ASSETS_CURRENT", $C134)</t>
        </r>
      </text>
    </comment>
    <comment ref="BS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"IQ_OTHER_CA_SUPPL", $C134)</t>
        </r>
      </text>
    </comment>
    <comment ref="BT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"IQ_TOTAL_CA", $C134)</t>
        </r>
      </text>
    </comment>
    <comment ref="BU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"IQ_GPPE", $C134)</t>
        </r>
      </text>
    </comment>
    <comment ref="BV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"IQ_AD", $C134)</t>
        </r>
      </text>
    </comment>
    <comment ref="BW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"IQ_NPPE", $C134)</t>
        </r>
      </text>
    </comment>
    <comment ref="BX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"IQ_LT_INVEST", $C134)</t>
        </r>
      </text>
    </comment>
    <comment ref="BY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"IQ_GW", $C134)</t>
        </r>
      </text>
    </comment>
    <comment ref="BZ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"IQ_OTHER_INTAN", $C134)</t>
        </r>
      </text>
    </comment>
    <comment ref="CA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"IQ_LOANS_RECEIV_LT", $C134)</t>
        </r>
      </text>
    </comment>
    <comment ref="CB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"IQ_DEF_TAX_ASSETS_LT", $C134)</t>
        </r>
      </text>
    </comment>
    <comment ref="CC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"IQ_OTHER_LT_ASSETS", $C134)</t>
        </r>
      </text>
    </comment>
    <comment ref="CD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"IQ_TOTAL_ASSETS", $C134)</t>
        </r>
      </text>
    </comment>
    <comment ref="CF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"IQ_AP", $C134)</t>
        </r>
      </text>
    </comment>
    <comment ref="CG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"IQ_AE", $C134)</t>
        </r>
      </text>
    </comment>
    <comment ref="CH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"IQ_ST_DEBT", $C134)</t>
        </r>
      </text>
    </comment>
    <comment ref="CI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"IQ_CURRENT_PORT_DEBT", $C134)</t>
        </r>
      </text>
    </comment>
    <comment ref="CJ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"IQ_CURRENT_PORT_LEASES", $C134)</t>
        </r>
      </text>
    </comment>
    <comment ref="CK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"IQ_INC_TAX_PAY_CURRENT", $C134)</t>
        </r>
      </text>
    </comment>
    <comment ref="CL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"IQ_OTHER_CL_SUPPL", $C134)</t>
        </r>
      </text>
    </comment>
    <comment ref="CM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"IQ_TOTAL_CL", $C134)</t>
        </r>
      </text>
    </comment>
    <comment ref="CN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"IQ_LT_DEBT", $C134)</t>
        </r>
      </text>
    </comment>
    <comment ref="CO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"IQ_CAPITAL_LEASES", $C134)</t>
        </r>
      </text>
    </comment>
    <comment ref="CP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"IQ_PENSION", $C134)</t>
        </r>
      </text>
    </comment>
    <comment ref="CQ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"IQ_DEF_TAX_LIAB_LT", $C134)</t>
        </r>
      </text>
    </comment>
    <comment ref="CR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"IQ_OTHER_LIAB_LT", $C134)</t>
        </r>
      </text>
    </comment>
    <comment ref="CS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"IQ_TOTAL_LIAB", $C134)</t>
        </r>
      </text>
    </comment>
    <comment ref="CT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"IQ_COMMON", $C134)</t>
        </r>
      </text>
    </comment>
    <comment ref="CU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"IQ_APIC", $C134)</t>
        </r>
      </text>
    </comment>
    <comment ref="CV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"IQ_RE", $C134)</t>
        </r>
      </text>
    </comment>
    <comment ref="CW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"IQ_TREASURY", $C134)</t>
        </r>
      </text>
    </comment>
    <comment ref="CX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"IQ_OTHER_EQUITY", $C134)</t>
        </r>
      </text>
    </comment>
    <comment ref="CY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"IQ_TOTAL_COMMON_EQUITY", $C134)</t>
        </r>
      </text>
    </comment>
    <comment ref="CZ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"IQ_MINORITY_INTEREST", $C134)</t>
        </r>
      </text>
    </comment>
    <comment ref="DA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"IQ_TOTAL_EQUITY", $C134)</t>
        </r>
      </text>
    </comment>
    <comment ref="DB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"IQ_TOTAL_LIAB_EQUITY", $C134)</t>
        </r>
      </text>
    </comment>
    <comment ref="DD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"IQ_TOTAL_OUTSTANDING_FILING_DATE", $C134)</t>
        </r>
      </text>
    </comment>
    <comment ref="DE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"IQ_TOTAL_OUTSTANDING_BS_DATE", $C134)</t>
        </r>
      </text>
    </comment>
    <comment ref="DF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"IQ_BV_SHARE", $C134)</t>
        </r>
      </text>
    </comment>
    <comment ref="DG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"IQ_TOTAL_DEBT", $C134)</t>
        </r>
      </text>
    </comment>
    <comment ref="DH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"IQ_NET_DEBT", $C134)</t>
        </r>
      </text>
    </comment>
    <comment ref="DI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"IQ_DEBT_EQUIV_NET_PBO", $C134)</t>
        </r>
      </text>
    </comment>
    <comment ref="DJ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"IQ_DEBT_EQUIV_OPER_LEASE", $C134)</t>
        </r>
      </text>
    </comment>
    <comment ref="DK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"IQ_MINORITY_INTEREST_TOTAL", $C134)</t>
        </r>
      </text>
    </comment>
    <comment ref="DL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"IQ_EQUITY_METHOD", $C134)</t>
        </r>
      </text>
    </comment>
    <comment ref="DM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"IQ_RAW_INV", $C134)</t>
        </r>
      </text>
    </comment>
    <comment ref="DN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"IQ_WIP_INV", $C134)</t>
        </r>
      </text>
    </comment>
    <comment ref="DO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"IQ_FINISHED_INV", $C134)</t>
        </r>
      </text>
    </comment>
    <comment ref="DP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"IQ_LAND", $C134)</t>
        </r>
      </text>
    </comment>
    <comment ref="DQ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"IQ_BUILDINGS", $C134)</t>
        </r>
      </text>
    </comment>
    <comment ref="DR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"IQ_MACHINERY", $C134)</t>
        </r>
      </text>
    </comment>
    <comment ref="DS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"IQ_CIP", $C134)</t>
        </r>
      </text>
    </comment>
    <comment ref="DT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"IQ_FULL_TIME", $C134)</t>
        </r>
      </text>
    </comment>
    <comment ref="DU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"IQ_PART_TIME", $C134)</t>
        </r>
      </text>
    </comment>
    <comment ref="DW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"IQ_NI_CF", $C134)</t>
        </r>
      </text>
    </comment>
    <comment ref="DX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"IQ_DA_SUPPL_CF", $C134)</t>
        </r>
      </text>
    </comment>
    <comment ref="DY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"IQ_GW_INTAN_AMORT_CF", $C134)</t>
        </r>
      </text>
    </comment>
    <comment ref="DZ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"IQ_DA_CF", $C134)</t>
        </r>
      </text>
    </comment>
    <comment ref="EA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"IQ_MINORITY_INTEREST_CF", $C134)</t>
        </r>
      </text>
    </comment>
    <comment ref="EB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"IQ_GAIN_ASSETS_CF", $C134)</t>
        </r>
      </text>
    </comment>
    <comment ref="EC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"IQ_GAIN_INVEST_CF", $C134)</t>
        </r>
      </text>
    </comment>
    <comment ref="ED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"IQ_ASSET_WRITEDOWN_CF", $C134)</t>
        </r>
      </text>
    </comment>
    <comment ref="EE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"IQ_INC_EQUITY_CF", $C134)</t>
        </r>
      </text>
    </comment>
    <comment ref="EF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"IQ_PROV_BAD_DEBTS_CF", $C134)</t>
        </r>
      </text>
    </comment>
    <comment ref="EG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"IQ_OTHER_OPER_ACT", $C134)</t>
        </r>
      </text>
    </comment>
    <comment ref="EH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"IQ_CHANGE_AR", $C134)</t>
        </r>
      </text>
    </comment>
    <comment ref="EI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"IQ_CHANGE_INVENTORY", $C134)</t>
        </r>
      </text>
    </comment>
    <comment ref="EJ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"IQ_CHANGE_AP", $C134)</t>
        </r>
      </text>
    </comment>
    <comment ref="EK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"IQ_CHANGE_OTHER_NET_OPER_ASSETS", $C134)</t>
        </r>
      </text>
    </comment>
    <comment ref="EL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"IQ_CASH_OPER", $C134)</t>
        </r>
      </text>
    </comment>
    <comment ref="EM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"IQ_CAPEX", $C134)</t>
        </r>
      </text>
    </comment>
    <comment ref="EN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"IQ_SALE_PPE_CF", $C134)</t>
        </r>
      </text>
    </comment>
    <comment ref="EO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"IQ_CASH_ACQUIRE_CF", $C134)</t>
        </r>
      </text>
    </comment>
    <comment ref="EP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"IQ_DIVEST_CF", $C134)</t>
        </r>
      </text>
    </comment>
    <comment ref="EQ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"IQ_SALE_INTAN_CF", $C134)</t>
        </r>
      </text>
    </comment>
    <comment ref="ER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"IQ_INVEST_SECURITY_CF", $C134)</t>
        </r>
      </text>
    </comment>
    <comment ref="ES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"IQ_INVEST_LOANS_CF", $C134)</t>
        </r>
      </text>
    </comment>
    <comment ref="ET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"IQ_OTHER_INVEST_ACT_SUPPL", $C134)</t>
        </r>
      </text>
    </comment>
    <comment ref="EU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"IQ_CASH_INVEST", $C134)</t>
        </r>
      </text>
    </comment>
    <comment ref="EV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"IQ_ST_DEBT_ISSUED", $C134)</t>
        </r>
      </text>
    </comment>
    <comment ref="EW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"IQ_LT_DEBT_ISSUED", $C134)</t>
        </r>
      </text>
    </comment>
    <comment ref="EX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"IQ_TOTAL_DEBT_ISSUED", $C134)</t>
        </r>
      </text>
    </comment>
    <comment ref="EY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"IQ_ST_DEBT_REPAID", $C134)</t>
        </r>
      </text>
    </comment>
    <comment ref="EZ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"IQ_LT_DEBT_REPAID", $C134)</t>
        </r>
      </text>
    </comment>
    <comment ref="FA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"IQ_TOTAL_DEBT_REPAID", $C134)</t>
        </r>
      </text>
    </comment>
    <comment ref="FB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"IQ_COMMON_ISSUED", $C134)</t>
        </r>
      </text>
    </comment>
    <comment ref="FC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"IQ_COMMON_REP", $C134)</t>
        </r>
      </text>
    </comment>
    <comment ref="FD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"IQ_COMMON_DIV_CF", $C134)</t>
        </r>
      </text>
    </comment>
    <comment ref="FE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"IQ_COMMON_PREF_DIV_CF", $C134)</t>
        </r>
      </text>
    </comment>
    <comment ref="FF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"IQ_TOTAL_DIV_PAID_CF", $C134)</t>
        </r>
      </text>
    </comment>
    <comment ref="FG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"IQ_SPECIAL_DIV_CF", $C134)</t>
        </r>
      </text>
    </comment>
    <comment ref="FH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"IQ_OTHER_FINANCE_ACT_SUPPL", $C134)</t>
        </r>
      </text>
    </comment>
    <comment ref="FI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"IQ_CASH_FINAN", $C134)</t>
        </r>
      </text>
    </comment>
    <comment ref="FJ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"IQ_FX", $C134)</t>
        </r>
      </text>
    </comment>
    <comment ref="FK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"IQ_NET_CHANGE", $C134)</t>
        </r>
      </text>
    </comment>
    <comment ref="FM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"IQ_CASH_INTEREST", $C134)</t>
        </r>
      </text>
    </comment>
    <comment ref="FN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"IQ_CASH_TAXES", $C134)</t>
        </r>
      </text>
    </comment>
    <comment ref="FO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"IQ_LEVERED_FCF", $C134)</t>
        </r>
      </text>
    </comment>
    <comment ref="FP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"IQ_UNLEVERED_FCF", $C134)</t>
        </r>
      </text>
    </comment>
    <comment ref="FQ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"IQ_CHANGE_NET_WORKING_CAPITAL", $C134)</t>
        </r>
      </text>
    </comment>
    <comment ref="FR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"IQ_NET_DEBT_ISSUED", $C134)</t>
        </r>
      </text>
    </comment>
    <comment ref="FS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"IQ_FILING_CURRENCY", $C134)</t>
        </r>
      </text>
    </comment>
    <comment ref="FT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"IQ_PERIODDATE_IS", $C134)</t>
        </r>
      </text>
    </comment>
    <comment ref="FU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"IQ_PERIODLENGTH_IS", $C134)</t>
        </r>
      </text>
    </comment>
    <comment ref="FV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"IQ_MARKETCAP", $FT134)</t>
        </r>
      </text>
    </comment>
    <comment ref="FW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"IQ_CUSTOM_BETA", $FT134)</t>
        </r>
      </text>
    </comment>
    <comment ref="FX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"IQ_BETA_5YR", $FT134)</t>
        </r>
      </text>
    </comment>
    <comment ref="FY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"IQ_BETA_2YR", $FT134)</t>
        </r>
      </text>
    </comment>
    <comment ref="FZ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"IQ_BETA_1YR", $FT134)</t>
        </r>
      </text>
    </comment>
    <comment ref="GC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=CIQ(B134, "IQ_CUSTOM_BETA", "-104W", FT134, , "^TOPIX", "JPY", "H")</t>
        </r>
      </text>
    </comment>
    <comment ref="GD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=CIQ(B134, "IQ_CUSTOM_BETA", "-104W", FT134, , "^N225", "JPY", "H")</t>
        </r>
      </text>
    </comment>
    <comment ref="E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"IQ_REV", $C135)</t>
        </r>
      </text>
    </comment>
    <comment ref="F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"IQ_OTHER_REV", $C135)</t>
        </r>
      </text>
    </comment>
    <comment ref="G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"IQ_TOTAL_REV", $C135)</t>
        </r>
      </text>
    </comment>
    <comment ref="H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"IQ_COGS", $C135)</t>
        </r>
      </text>
    </comment>
    <comment ref="I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"IQ_GP", $C135)</t>
        </r>
      </text>
    </comment>
    <comment ref="J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"IQ_SGA_SUPPL", $C135)</t>
        </r>
      </text>
    </comment>
    <comment ref="K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"IQ_PROV_BAD_DEBTS", $C135)</t>
        </r>
      </text>
    </comment>
    <comment ref="L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"IQ_RD_EXP", $C135)</t>
        </r>
      </text>
    </comment>
    <comment ref="M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"IQ_DA_SUPPL", $C135)</t>
        </r>
      </text>
    </comment>
    <comment ref="N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"IQ_GW_INTAN_AMORT", $C135)</t>
        </r>
      </text>
    </comment>
    <comment ref="O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"IQ_OTHER_OPER", $C135)</t>
        </r>
      </text>
    </comment>
    <comment ref="P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"IQ_TOTAL_OTHER_OPER", $C135)</t>
        </r>
      </text>
    </comment>
    <comment ref="Q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"IQ_OPER_INC", $C135)</t>
        </r>
      </text>
    </comment>
    <comment ref="R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"IQ_INTEREST_EXP", $C135)</t>
        </r>
      </text>
    </comment>
    <comment ref="S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"IQ_INTEREST_INVEST_INC", $C135)</t>
        </r>
      </text>
    </comment>
    <comment ref="T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"IQ_NET_INTEREST_EXP", $C135)</t>
        </r>
      </text>
    </comment>
    <comment ref="U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"IQ_INC_EQUITY", $C135)</t>
        </r>
      </text>
    </comment>
    <comment ref="V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"IQ_CURRENCY_GAIN", $C135)</t>
        </r>
      </text>
    </comment>
    <comment ref="W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"IQ_OTHER_NON_OPER_EXP_SUPPL", $C135)</t>
        </r>
      </text>
    </comment>
    <comment ref="X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"IQ_EBT_EXCL", $C135)</t>
        </r>
      </text>
    </comment>
    <comment ref="Y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"IQ_IMPAIRMENT_GW", $C135)</t>
        </r>
      </text>
    </comment>
    <comment ref="Z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"IQ_GAIN_INVEST", $C135)</t>
        </r>
      </text>
    </comment>
    <comment ref="AA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"IQ_GAIN_ASSETS", $C135)</t>
        </r>
      </text>
    </comment>
    <comment ref="AB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"IQ_ASSET_WRITEDOWN", $C135)</t>
        </r>
      </text>
    </comment>
    <comment ref="AC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"IQ_OTHER_UNUSUAL_SUPPL", $C135)</t>
        </r>
      </text>
    </comment>
    <comment ref="AD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"IQ_EBT", $C135)</t>
        </r>
      </text>
    </comment>
    <comment ref="AE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"IQ_INC_TAX", $C135)</t>
        </r>
      </text>
    </comment>
    <comment ref="AF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"IQ_EARNING_CO", $C135)</t>
        </r>
      </text>
    </comment>
    <comment ref="AG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"IQ_DO", $C135)</t>
        </r>
      </text>
    </comment>
    <comment ref="AH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"IQ_EXTRA_ACC_ITEMS", $C135)</t>
        </r>
      </text>
    </comment>
    <comment ref="AI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"IQ_NI_COMPANY", $C135)</t>
        </r>
      </text>
    </comment>
    <comment ref="AJ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"IQ_MINORITY_INTEREST_IS", $C135)</t>
        </r>
      </text>
    </comment>
    <comment ref="AK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"IQ_NI", $C135)</t>
        </r>
      </text>
    </comment>
    <comment ref="AL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"IQ_PREF_DIV_OTHER", $C135)</t>
        </r>
      </text>
    </comment>
    <comment ref="AN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"IQ_BASIC_EPS_INCL", $C135)</t>
        </r>
      </text>
    </comment>
    <comment ref="AO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"IQ_BASIC_EPS_EXCL", $C135)</t>
        </r>
      </text>
    </comment>
    <comment ref="AP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"IQ_BASIC_WEIGHT", $C135)</t>
        </r>
      </text>
    </comment>
    <comment ref="AQ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"IQ_DILUT_EPS_INCL", $C135)</t>
        </r>
      </text>
    </comment>
    <comment ref="AR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"IQ_DILUT_EPS_EXCL", $C135)</t>
        </r>
      </text>
    </comment>
    <comment ref="AS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"IQ_DILUT_WEIGHT", $C135)</t>
        </r>
      </text>
    </comment>
    <comment ref="AT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"IQ_DIV_SHARE", $C135)</t>
        </r>
      </text>
    </comment>
    <comment ref="AU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=-CIQ($B135, "IQ_TOTAL_DIV_PAID_CF", $C135)/CIQ($B135, "IQ_NI", $C135)</t>
        </r>
      </text>
    </comment>
    <comment ref="AW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"IQ_EBITDA", $C135)</t>
        </r>
      </text>
    </comment>
    <comment ref="AX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"IQ_EBITA", $C135)</t>
        </r>
      </text>
    </comment>
    <comment ref="AY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"IQ_EBIT", $C135)</t>
        </r>
      </text>
    </comment>
    <comment ref="AZ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"IQ_EFFECT_TAX_RATE", $C135)/100</t>
        </r>
      </text>
    </comment>
    <comment ref="BA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"IQ_PERIODDATE_IS", $C135)</t>
        </r>
      </text>
    </comment>
    <comment ref="BC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"IQ_ADVERTISING", $C135)</t>
        </r>
      </text>
    </comment>
    <comment ref="BD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"IQ_SALES_MARKETING", $C135)</t>
        </r>
      </text>
    </comment>
    <comment ref="BE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"IQ_GA_EXP", $C135)</t>
        </r>
      </text>
    </comment>
    <comment ref="BF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"IQ_RD_EXP_FN", $C135)</t>
        </r>
      </text>
    </comment>
    <comment ref="BG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"IQ_NET_RENTAL_EXP", $C135)</t>
        </r>
      </text>
    </comment>
    <comment ref="BH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"IQ_IMPUT_OPER_LEASE_INT_EXP", $C135)</t>
        </r>
      </text>
    </comment>
    <comment ref="BI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"IQ_IMPUT_OPER_LEASE_DEPR", $C135)</t>
        </r>
      </text>
    </comment>
    <comment ref="BL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"IQ_CASH_EQUIV", $C135)</t>
        </r>
      </text>
    </comment>
    <comment ref="BM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"IQ_ST_INVEST", $C135)</t>
        </r>
      </text>
    </comment>
    <comment ref="BN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"IQ_CASH_ST_INVEST", $C135)</t>
        </r>
      </text>
    </comment>
    <comment ref="BO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"IQ_AR", $C135)</t>
        </r>
      </text>
    </comment>
    <comment ref="BP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"IQ_TOTAL_RECEIV", $C135)</t>
        </r>
      </text>
    </comment>
    <comment ref="BQ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"IQ_INVENTORY", $C135)</t>
        </r>
      </text>
    </comment>
    <comment ref="BR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"IQ_DEF_TAX_ASSETS_CURRENT", $C135)</t>
        </r>
      </text>
    </comment>
    <comment ref="BS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"IQ_OTHER_CA_SUPPL", $C135)</t>
        </r>
      </text>
    </comment>
    <comment ref="BT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"IQ_TOTAL_CA", $C135)</t>
        </r>
      </text>
    </comment>
    <comment ref="BU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"IQ_GPPE", $C135)</t>
        </r>
      </text>
    </comment>
    <comment ref="BV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"IQ_AD", $C135)</t>
        </r>
      </text>
    </comment>
    <comment ref="BW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"IQ_NPPE", $C135)</t>
        </r>
      </text>
    </comment>
    <comment ref="BX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"IQ_LT_INVEST", $C135)</t>
        </r>
      </text>
    </comment>
    <comment ref="BY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"IQ_GW", $C135)</t>
        </r>
      </text>
    </comment>
    <comment ref="BZ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"IQ_OTHER_INTAN", $C135)</t>
        </r>
      </text>
    </comment>
    <comment ref="CA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"IQ_LOANS_RECEIV_LT", $C135)</t>
        </r>
      </text>
    </comment>
    <comment ref="CB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"IQ_DEF_TAX_ASSETS_LT", $C135)</t>
        </r>
      </text>
    </comment>
    <comment ref="CC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"IQ_OTHER_LT_ASSETS", $C135)</t>
        </r>
      </text>
    </comment>
    <comment ref="CD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"IQ_TOTAL_ASSETS", $C135)</t>
        </r>
      </text>
    </comment>
    <comment ref="CF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"IQ_AP", $C135)</t>
        </r>
      </text>
    </comment>
    <comment ref="CG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"IQ_AE", $C135)</t>
        </r>
      </text>
    </comment>
    <comment ref="CH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"IQ_ST_DEBT", $C135)</t>
        </r>
      </text>
    </comment>
    <comment ref="CI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"IQ_CURRENT_PORT_DEBT", $C135)</t>
        </r>
      </text>
    </comment>
    <comment ref="CJ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"IQ_CURRENT_PORT_LEASES", $C135)</t>
        </r>
      </text>
    </comment>
    <comment ref="CK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"IQ_INC_TAX_PAY_CURRENT", $C135)</t>
        </r>
      </text>
    </comment>
    <comment ref="CL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"IQ_OTHER_CL_SUPPL", $C135)</t>
        </r>
      </text>
    </comment>
    <comment ref="CM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"IQ_TOTAL_CL", $C135)</t>
        </r>
      </text>
    </comment>
    <comment ref="CN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"IQ_LT_DEBT", $C135)</t>
        </r>
      </text>
    </comment>
    <comment ref="CO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"IQ_CAPITAL_LEASES", $C135)</t>
        </r>
      </text>
    </comment>
    <comment ref="CP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"IQ_PENSION", $C135)</t>
        </r>
      </text>
    </comment>
    <comment ref="CQ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"IQ_DEF_TAX_LIAB_LT", $C135)</t>
        </r>
      </text>
    </comment>
    <comment ref="CR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"IQ_OTHER_LIAB_LT", $C135)</t>
        </r>
      </text>
    </comment>
    <comment ref="CS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"IQ_TOTAL_LIAB", $C135)</t>
        </r>
      </text>
    </comment>
    <comment ref="CT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"IQ_COMMON", $C135)</t>
        </r>
      </text>
    </comment>
    <comment ref="CU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"IQ_APIC", $C135)</t>
        </r>
      </text>
    </comment>
    <comment ref="CV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"IQ_RE", $C135)</t>
        </r>
      </text>
    </comment>
    <comment ref="CW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"IQ_TREASURY", $C135)</t>
        </r>
      </text>
    </comment>
    <comment ref="CX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"IQ_OTHER_EQUITY", $C135)</t>
        </r>
      </text>
    </comment>
    <comment ref="CY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"IQ_TOTAL_COMMON_EQUITY", $C135)</t>
        </r>
      </text>
    </comment>
    <comment ref="CZ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"IQ_MINORITY_INTEREST", $C135)</t>
        </r>
      </text>
    </comment>
    <comment ref="DA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"IQ_TOTAL_EQUITY", $C135)</t>
        </r>
      </text>
    </comment>
    <comment ref="DB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"IQ_TOTAL_LIAB_EQUITY", $C135)</t>
        </r>
      </text>
    </comment>
    <comment ref="DD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"IQ_TOTAL_OUTSTANDING_FILING_DATE", $C135)</t>
        </r>
      </text>
    </comment>
    <comment ref="DE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"IQ_TOTAL_OUTSTANDING_BS_DATE", $C135)</t>
        </r>
      </text>
    </comment>
    <comment ref="DF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"IQ_BV_SHARE", $C135)</t>
        </r>
      </text>
    </comment>
    <comment ref="DG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"IQ_TOTAL_DEBT", $C135)</t>
        </r>
      </text>
    </comment>
    <comment ref="DH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"IQ_NET_DEBT", $C135)</t>
        </r>
      </text>
    </comment>
    <comment ref="DI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"IQ_DEBT_EQUIV_NET_PBO", $C135)</t>
        </r>
      </text>
    </comment>
    <comment ref="DJ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"IQ_DEBT_EQUIV_OPER_LEASE", $C135)</t>
        </r>
      </text>
    </comment>
    <comment ref="DK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"IQ_MINORITY_INTEREST_TOTAL", $C135)</t>
        </r>
      </text>
    </comment>
    <comment ref="DL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"IQ_EQUITY_METHOD", $C135)</t>
        </r>
      </text>
    </comment>
    <comment ref="DM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"IQ_RAW_INV", $C135)</t>
        </r>
      </text>
    </comment>
    <comment ref="DN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"IQ_WIP_INV", $C135)</t>
        </r>
      </text>
    </comment>
    <comment ref="DO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"IQ_FINISHED_INV", $C135)</t>
        </r>
      </text>
    </comment>
    <comment ref="DP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"IQ_LAND", $C135)</t>
        </r>
      </text>
    </comment>
    <comment ref="DQ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"IQ_BUILDINGS", $C135)</t>
        </r>
      </text>
    </comment>
    <comment ref="DR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"IQ_MACHINERY", $C135)</t>
        </r>
      </text>
    </comment>
    <comment ref="DS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"IQ_CIP", $C135)</t>
        </r>
      </text>
    </comment>
    <comment ref="DT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"IQ_FULL_TIME", $C135)</t>
        </r>
      </text>
    </comment>
    <comment ref="DU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"IQ_PART_TIME", $C135)</t>
        </r>
      </text>
    </comment>
    <comment ref="DW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"IQ_NI_CF", $C135)</t>
        </r>
      </text>
    </comment>
    <comment ref="DX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"IQ_DA_SUPPL_CF", $C135)</t>
        </r>
      </text>
    </comment>
    <comment ref="DY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"IQ_GW_INTAN_AMORT_CF", $C135)</t>
        </r>
      </text>
    </comment>
    <comment ref="DZ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"IQ_DA_CF", $C135)</t>
        </r>
      </text>
    </comment>
    <comment ref="EA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"IQ_MINORITY_INTEREST_CF", $C135)</t>
        </r>
      </text>
    </comment>
    <comment ref="EB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"IQ_GAIN_ASSETS_CF", $C135)</t>
        </r>
      </text>
    </comment>
    <comment ref="EC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"IQ_GAIN_INVEST_CF", $C135)</t>
        </r>
      </text>
    </comment>
    <comment ref="ED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"IQ_ASSET_WRITEDOWN_CF", $C135)</t>
        </r>
      </text>
    </comment>
    <comment ref="EE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"IQ_INC_EQUITY_CF", $C135)</t>
        </r>
      </text>
    </comment>
    <comment ref="EF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"IQ_PROV_BAD_DEBTS_CF", $C135)</t>
        </r>
      </text>
    </comment>
    <comment ref="EG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"IQ_OTHER_OPER_ACT", $C135)</t>
        </r>
      </text>
    </comment>
    <comment ref="EH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"IQ_CHANGE_AR", $C135)</t>
        </r>
      </text>
    </comment>
    <comment ref="EI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"IQ_CHANGE_INVENTORY", $C135)</t>
        </r>
      </text>
    </comment>
    <comment ref="EJ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"IQ_CHANGE_AP", $C135)</t>
        </r>
      </text>
    </comment>
    <comment ref="EK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"IQ_CHANGE_OTHER_NET_OPER_ASSETS", $C135)</t>
        </r>
      </text>
    </comment>
    <comment ref="EL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"IQ_CASH_OPER", $C135)</t>
        </r>
      </text>
    </comment>
    <comment ref="EM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"IQ_CAPEX", $C135)</t>
        </r>
      </text>
    </comment>
    <comment ref="EN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"IQ_SALE_PPE_CF", $C135)</t>
        </r>
      </text>
    </comment>
    <comment ref="EO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"IQ_CASH_ACQUIRE_CF", $C135)</t>
        </r>
      </text>
    </comment>
    <comment ref="EP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"IQ_DIVEST_CF", $C135)</t>
        </r>
      </text>
    </comment>
    <comment ref="EQ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"IQ_SALE_INTAN_CF", $C135)</t>
        </r>
      </text>
    </comment>
    <comment ref="ER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"IQ_INVEST_SECURITY_CF", $C135)</t>
        </r>
      </text>
    </comment>
    <comment ref="ES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"IQ_INVEST_LOANS_CF", $C135)</t>
        </r>
      </text>
    </comment>
    <comment ref="ET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"IQ_OTHER_INVEST_ACT_SUPPL", $C135)</t>
        </r>
      </text>
    </comment>
    <comment ref="EU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"IQ_CASH_INVEST", $C135)</t>
        </r>
      </text>
    </comment>
    <comment ref="EV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"IQ_ST_DEBT_ISSUED", $C135)</t>
        </r>
      </text>
    </comment>
    <comment ref="EW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"IQ_LT_DEBT_ISSUED", $C135)</t>
        </r>
      </text>
    </comment>
    <comment ref="EX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"IQ_TOTAL_DEBT_ISSUED", $C135)</t>
        </r>
      </text>
    </comment>
    <comment ref="EY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"IQ_ST_DEBT_REPAID", $C135)</t>
        </r>
      </text>
    </comment>
    <comment ref="EZ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"IQ_LT_DEBT_REPAID", $C135)</t>
        </r>
      </text>
    </comment>
    <comment ref="FA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"IQ_TOTAL_DEBT_REPAID", $C135)</t>
        </r>
      </text>
    </comment>
    <comment ref="FB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"IQ_COMMON_ISSUED", $C135)</t>
        </r>
      </text>
    </comment>
    <comment ref="FC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"IQ_COMMON_REP", $C135)</t>
        </r>
      </text>
    </comment>
    <comment ref="FD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"IQ_COMMON_DIV_CF", $C135)</t>
        </r>
      </text>
    </comment>
    <comment ref="FE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"IQ_COMMON_PREF_DIV_CF", $C135)</t>
        </r>
      </text>
    </comment>
    <comment ref="FF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"IQ_TOTAL_DIV_PAID_CF", $C135)</t>
        </r>
      </text>
    </comment>
    <comment ref="FG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"IQ_SPECIAL_DIV_CF", $C135)</t>
        </r>
      </text>
    </comment>
    <comment ref="FH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"IQ_OTHER_FINANCE_ACT_SUPPL", $C135)</t>
        </r>
      </text>
    </comment>
    <comment ref="FI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"IQ_CASH_FINAN", $C135)</t>
        </r>
      </text>
    </comment>
    <comment ref="FJ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"IQ_FX", $C135)</t>
        </r>
      </text>
    </comment>
    <comment ref="FK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"IQ_NET_CHANGE", $C135)</t>
        </r>
      </text>
    </comment>
    <comment ref="FM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"IQ_CASH_INTEREST", $C135)</t>
        </r>
      </text>
    </comment>
    <comment ref="FN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"IQ_CASH_TAXES", $C135)</t>
        </r>
      </text>
    </comment>
    <comment ref="FO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"IQ_LEVERED_FCF", $C135)</t>
        </r>
      </text>
    </comment>
    <comment ref="FP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"IQ_UNLEVERED_FCF", $C135)</t>
        </r>
      </text>
    </comment>
    <comment ref="FQ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"IQ_CHANGE_NET_WORKING_CAPITAL", $C135)</t>
        </r>
      </text>
    </comment>
    <comment ref="FR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"IQ_NET_DEBT_ISSUED", $C135)</t>
        </r>
      </text>
    </comment>
    <comment ref="FS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"IQ_FILING_CURRENCY", $C135)</t>
        </r>
      </text>
    </comment>
    <comment ref="FT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"IQ_PERIODDATE_IS", $C135)</t>
        </r>
      </text>
    </comment>
    <comment ref="FU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"IQ_PERIODLENGTH_IS", $C135)</t>
        </r>
      </text>
    </comment>
    <comment ref="FV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"IQ_MARKETCAP", $FT135)</t>
        </r>
      </text>
    </comment>
    <comment ref="FW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"IQ_CUSTOM_BETA", $FT135)</t>
        </r>
      </text>
    </comment>
    <comment ref="FX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"IQ_BETA_5YR", $FT135)</t>
        </r>
      </text>
    </comment>
    <comment ref="FY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"IQ_BETA_2YR", $FT135)</t>
        </r>
      </text>
    </comment>
    <comment ref="FZ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"IQ_BETA_1YR", $FT135)</t>
        </r>
      </text>
    </comment>
    <comment ref="GC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=CIQ(B135, "IQ_CUSTOM_BETA", "-104W", FT135, , "^TOPIX", "JPY", "H")</t>
        </r>
      </text>
    </comment>
    <comment ref="GD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=CIQ(B135, "IQ_CUSTOM_BETA", "-104W", FT135, , "^N225", "JPY", "H")</t>
        </r>
      </text>
    </comment>
    <comment ref="E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"IQ_REV", $C136)</t>
        </r>
      </text>
    </comment>
    <comment ref="F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"IQ_OTHER_REV", $C136)</t>
        </r>
      </text>
    </comment>
    <comment ref="G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"IQ_TOTAL_REV", $C136)</t>
        </r>
      </text>
    </comment>
    <comment ref="H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"IQ_COGS", $C136)</t>
        </r>
      </text>
    </comment>
    <comment ref="I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"IQ_GP", $C136)</t>
        </r>
      </text>
    </comment>
    <comment ref="J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"IQ_SGA_SUPPL", $C136)</t>
        </r>
      </text>
    </comment>
    <comment ref="K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"IQ_PROV_BAD_DEBTS", $C136)</t>
        </r>
      </text>
    </comment>
    <comment ref="L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"IQ_RD_EXP", $C136)</t>
        </r>
      </text>
    </comment>
    <comment ref="M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"IQ_DA_SUPPL", $C136)</t>
        </r>
      </text>
    </comment>
    <comment ref="N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"IQ_GW_INTAN_AMORT", $C136)</t>
        </r>
      </text>
    </comment>
    <comment ref="O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"IQ_OTHER_OPER", $C136)</t>
        </r>
      </text>
    </comment>
    <comment ref="P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"IQ_TOTAL_OTHER_OPER", $C136)</t>
        </r>
      </text>
    </comment>
    <comment ref="Q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"IQ_OPER_INC", $C136)</t>
        </r>
      </text>
    </comment>
    <comment ref="R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"IQ_INTEREST_EXP", $C136)</t>
        </r>
      </text>
    </comment>
    <comment ref="S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"IQ_INTEREST_INVEST_INC", $C136)</t>
        </r>
      </text>
    </comment>
    <comment ref="T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"IQ_NET_INTEREST_EXP", $C136)</t>
        </r>
      </text>
    </comment>
    <comment ref="U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"IQ_INC_EQUITY", $C136)</t>
        </r>
      </text>
    </comment>
    <comment ref="V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"IQ_CURRENCY_GAIN", $C136)</t>
        </r>
      </text>
    </comment>
    <comment ref="W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"IQ_OTHER_NON_OPER_EXP_SUPPL", $C136)</t>
        </r>
      </text>
    </comment>
    <comment ref="X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"IQ_EBT_EXCL", $C136)</t>
        </r>
      </text>
    </comment>
    <comment ref="Y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"IQ_IMPAIRMENT_GW", $C136)</t>
        </r>
      </text>
    </comment>
    <comment ref="Z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"IQ_GAIN_INVEST", $C136)</t>
        </r>
      </text>
    </comment>
    <comment ref="AA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"IQ_GAIN_ASSETS", $C136)</t>
        </r>
      </text>
    </comment>
    <comment ref="AB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"IQ_ASSET_WRITEDOWN", $C136)</t>
        </r>
      </text>
    </comment>
    <comment ref="AC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"IQ_OTHER_UNUSUAL_SUPPL", $C136)</t>
        </r>
      </text>
    </comment>
    <comment ref="AD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"IQ_EBT", $C136)</t>
        </r>
      </text>
    </comment>
    <comment ref="AE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"IQ_INC_TAX", $C136)</t>
        </r>
      </text>
    </comment>
    <comment ref="AF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"IQ_EARNING_CO", $C136)</t>
        </r>
      </text>
    </comment>
    <comment ref="AG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"IQ_DO", $C136)</t>
        </r>
      </text>
    </comment>
    <comment ref="AH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"IQ_EXTRA_ACC_ITEMS", $C136)</t>
        </r>
      </text>
    </comment>
    <comment ref="AI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"IQ_NI_COMPANY", $C136)</t>
        </r>
      </text>
    </comment>
    <comment ref="AJ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"IQ_MINORITY_INTEREST_IS", $C136)</t>
        </r>
      </text>
    </comment>
    <comment ref="AK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"IQ_NI", $C136)</t>
        </r>
      </text>
    </comment>
    <comment ref="AL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"IQ_PREF_DIV_OTHER", $C136)</t>
        </r>
      </text>
    </comment>
    <comment ref="AN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"IQ_BASIC_EPS_INCL", $C136)</t>
        </r>
      </text>
    </comment>
    <comment ref="AO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"IQ_BASIC_EPS_EXCL", $C136)</t>
        </r>
      </text>
    </comment>
    <comment ref="AP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"IQ_BASIC_WEIGHT", $C136)</t>
        </r>
      </text>
    </comment>
    <comment ref="AQ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"IQ_DILUT_EPS_INCL", $C136)</t>
        </r>
      </text>
    </comment>
    <comment ref="AR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"IQ_DILUT_EPS_EXCL", $C136)</t>
        </r>
      </text>
    </comment>
    <comment ref="AS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"IQ_DILUT_WEIGHT", $C136)</t>
        </r>
      </text>
    </comment>
    <comment ref="AT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"IQ_DIV_SHARE", $C136)</t>
        </r>
      </text>
    </comment>
    <comment ref="AU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=-CIQ($B136, "IQ_TOTAL_DIV_PAID_CF", $C136)/CIQ($B136, "IQ_NI", $C136)</t>
        </r>
      </text>
    </comment>
    <comment ref="AW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"IQ_EBITDA", $C136)</t>
        </r>
      </text>
    </comment>
    <comment ref="AX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"IQ_EBITA", $C136)</t>
        </r>
      </text>
    </comment>
    <comment ref="AY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"IQ_EBIT", $C136)</t>
        </r>
      </text>
    </comment>
    <comment ref="AZ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"IQ_EFFECT_TAX_RATE", $C136)/100</t>
        </r>
      </text>
    </comment>
    <comment ref="BA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"IQ_PERIODDATE_IS", $C136)</t>
        </r>
      </text>
    </comment>
    <comment ref="BC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"IQ_ADVERTISING", $C136)</t>
        </r>
      </text>
    </comment>
    <comment ref="BD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"IQ_SALES_MARKETING", $C136)</t>
        </r>
      </text>
    </comment>
    <comment ref="BE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"IQ_GA_EXP", $C136)</t>
        </r>
      </text>
    </comment>
    <comment ref="BF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"IQ_RD_EXP_FN", $C136)</t>
        </r>
      </text>
    </comment>
    <comment ref="BG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"IQ_NET_RENTAL_EXP", $C136)</t>
        </r>
      </text>
    </comment>
    <comment ref="BH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"IQ_IMPUT_OPER_LEASE_INT_EXP", $C136)</t>
        </r>
      </text>
    </comment>
    <comment ref="BI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"IQ_IMPUT_OPER_LEASE_DEPR", $C136)</t>
        </r>
      </text>
    </comment>
    <comment ref="BL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"IQ_CASH_EQUIV", $C136)</t>
        </r>
      </text>
    </comment>
    <comment ref="BM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"IQ_ST_INVEST", $C136)</t>
        </r>
      </text>
    </comment>
    <comment ref="BN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"IQ_CASH_ST_INVEST", $C136)</t>
        </r>
      </text>
    </comment>
    <comment ref="BO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"IQ_AR", $C136)</t>
        </r>
      </text>
    </comment>
    <comment ref="BP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"IQ_TOTAL_RECEIV", $C136)</t>
        </r>
      </text>
    </comment>
    <comment ref="BQ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"IQ_INVENTORY", $C136)</t>
        </r>
      </text>
    </comment>
    <comment ref="BR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"IQ_DEF_TAX_ASSETS_CURRENT", $C136)</t>
        </r>
      </text>
    </comment>
    <comment ref="BS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"IQ_OTHER_CA_SUPPL", $C136)</t>
        </r>
      </text>
    </comment>
    <comment ref="BT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"IQ_TOTAL_CA", $C136)</t>
        </r>
      </text>
    </comment>
    <comment ref="BU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"IQ_GPPE", $C136)</t>
        </r>
      </text>
    </comment>
    <comment ref="BV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"IQ_AD", $C136)</t>
        </r>
      </text>
    </comment>
    <comment ref="BW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"IQ_NPPE", $C136)</t>
        </r>
      </text>
    </comment>
    <comment ref="BX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"IQ_LT_INVEST", $C136)</t>
        </r>
      </text>
    </comment>
    <comment ref="BY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"IQ_GW", $C136)</t>
        </r>
      </text>
    </comment>
    <comment ref="BZ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"IQ_OTHER_INTAN", $C136)</t>
        </r>
      </text>
    </comment>
    <comment ref="CA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"IQ_LOANS_RECEIV_LT", $C136)</t>
        </r>
      </text>
    </comment>
    <comment ref="CB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"IQ_DEF_TAX_ASSETS_LT", $C136)</t>
        </r>
      </text>
    </comment>
    <comment ref="CC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"IQ_OTHER_LT_ASSETS", $C136)</t>
        </r>
      </text>
    </comment>
    <comment ref="CD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"IQ_TOTAL_ASSETS", $C136)</t>
        </r>
      </text>
    </comment>
    <comment ref="CF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"IQ_AP", $C136)</t>
        </r>
      </text>
    </comment>
    <comment ref="CG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"IQ_AE", $C136)</t>
        </r>
      </text>
    </comment>
    <comment ref="CH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"IQ_ST_DEBT", $C136)</t>
        </r>
      </text>
    </comment>
    <comment ref="CI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"IQ_CURRENT_PORT_DEBT", $C136)</t>
        </r>
      </text>
    </comment>
    <comment ref="CJ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"IQ_CURRENT_PORT_LEASES", $C136)</t>
        </r>
      </text>
    </comment>
    <comment ref="CK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"IQ_INC_TAX_PAY_CURRENT", $C136)</t>
        </r>
      </text>
    </comment>
    <comment ref="CL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"IQ_OTHER_CL_SUPPL", $C136)</t>
        </r>
      </text>
    </comment>
    <comment ref="CM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"IQ_TOTAL_CL", $C136)</t>
        </r>
      </text>
    </comment>
    <comment ref="CN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"IQ_LT_DEBT", $C136)</t>
        </r>
      </text>
    </comment>
    <comment ref="CO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"IQ_CAPITAL_LEASES", $C136)</t>
        </r>
      </text>
    </comment>
    <comment ref="CP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"IQ_PENSION", $C136)</t>
        </r>
      </text>
    </comment>
    <comment ref="CQ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"IQ_DEF_TAX_LIAB_LT", $C136)</t>
        </r>
      </text>
    </comment>
    <comment ref="CR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"IQ_OTHER_LIAB_LT", $C136)</t>
        </r>
      </text>
    </comment>
    <comment ref="CS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"IQ_TOTAL_LIAB", $C136)</t>
        </r>
      </text>
    </comment>
    <comment ref="CT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"IQ_COMMON", $C136)</t>
        </r>
      </text>
    </comment>
    <comment ref="CU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"IQ_APIC", $C136)</t>
        </r>
      </text>
    </comment>
    <comment ref="CV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"IQ_RE", $C136)</t>
        </r>
      </text>
    </comment>
    <comment ref="CW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"IQ_TREASURY", $C136)</t>
        </r>
      </text>
    </comment>
    <comment ref="CX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"IQ_OTHER_EQUITY", $C136)</t>
        </r>
      </text>
    </comment>
    <comment ref="CY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"IQ_TOTAL_COMMON_EQUITY", $C136)</t>
        </r>
      </text>
    </comment>
    <comment ref="CZ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"IQ_MINORITY_INTEREST", $C136)</t>
        </r>
      </text>
    </comment>
    <comment ref="DA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"IQ_TOTAL_EQUITY", $C136)</t>
        </r>
      </text>
    </comment>
    <comment ref="DB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"IQ_TOTAL_LIAB_EQUITY", $C136)</t>
        </r>
      </text>
    </comment>
    <comment ref="DD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"IQ_TOTAL_OUTSTANDING_FILING_DATE", $C136)</t>
        </r>
      </text>
    </comment>
    <comment ref="DE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"IQ_TOTAL_OUTSTANDING_BS_DATE", $C136)</t>
        </r>
      </text>
    </comment>
    <comment ref="DF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"IQ_BV_SHARE", $C136)</t>
        </r>
      </text>
    </comment>
    <comment ref="DG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"IQ_TOTAL_DEBT", $C136)</t>
        </r>
      </text>
    </comment>
    <comment ref="DH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"IQ_NET_DEBT", $C136)</t>
        </r>
      </text>
    </comment>
    <comment ref="DI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"IQ_DEBT_EQUIV_NET_PBO", $C136)</t>
        </r>
      </text>
    </comment>
    <comment ref="DJ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"IQ_DEBT_EQUIV_OPER_LEASE", $C136)</t>
        </r>
      </text>
    </comment>
    <comment ref="DK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"IQ_MINORITY_INTEREST_TOTAL", $C136)</t>
        </r>
      </text>
    </comment>
    <comment ref="DL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"IQ_EQUITY_METHOD", $C136)</t>
        </r>
      </text>
    </comment>
    <comment ref="DM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"IQ_RAW_INV", $C136)</t>
        </r>
      </text>
    </comment>
    <comment ref="DN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"IQ_WIP_INV", $C136)</t>
        </r>
      </text>
    </comment>
    <comment ref="DO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"IQ_FINISHED_INV", $C136)</t>
        </r>
      </text>
    </comment>
    <comment ref="DP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"IQ_LAND", $C136)</t>
        </r>
      </text>
    </comment>
    <comment ref="DQ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"IQ_BUILDINGS", $C136)</t>
        </r>
      </text>
    </comment>
    <comment ref="DR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"IQ_MACHINERY", $C136)</t>
        </r>
      </text>
    </comment>
    <comment ref="DS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"IQ_CIP", $C136)</t>
        </r>
      </text>
    </comment>
    <comment ref="DT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"IQ_FULL_TIME", $C136)</t>
        </r>
      </text>
    </comment>
    <comment ref="DU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"IQ_PART_TIME", $C136)</t>
        </r>
      </text>
    </comment>
    <comment ref="DW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"IQ_NI_CF", $C136)</t>
        </r>
      </text>
    </comment>
    <comment ref="DX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"IQ_DA_SUPPL_CF", $C136)</t>
        </r>
      </text>
    </comment>
    <comment ref="DY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"IQ_GW_INTAN_AMORT_CF", $C136)</t>
        </r>
      </text>
    </comment>
    <comment ref="DZ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"IQ_DA_CF", $C136)</t>
        </r>
      </text>
    </comment>
    <comment ref="EA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"IQ_MINORITY_INTEREST_CF", $C136)</t>
        </r>
      </text>
    </comment>
    <comment ref="EB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"IQ_GAIN_ASSETS_CF", $C136)</t>
        </r>
      </text>
    </comment>
    <comment ref="EC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"IQ_GAIN_INVEST_CF", $C136)</t>
        </r>
      </text>
    </comment>
    <comment ref="ED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"IQ_ASSET_WRITEDOWN_CF", $C136)</t>
        </r>
      </text>
    </comment>
    <comment ref="EE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"IQ_INC_EQUITY_CF", $C136)</t>
        </r>
      </text>
    </comment>
    <comment ref="EF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"IQ_PROV_BAD_DEBTS_CF", $C136)</t>
        </r>
      </text>
    </comment>
    <comment ref="EG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"IQ_OTHER_OPER_ACT", $C136)</t>
        </r>
      </text>
    </comment>
    <comment ref="EH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"IQ_CHANGE_AR", $C136)</t>
        </r>
      </text>
    </comment>
    <comment ref="EI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"IQ_CHANGE_INVENTORY", $C136)</t>
        </r>
      </text>
    </comment>
    <comment ref="EJ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"IQ_CHANGE_AP", $C136)</t>
        </r>
      </text>
    </comment>
    <comment ref="EK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"IQ_CHANGE_OTHER_NET_OPER_ASSETS", $C136)</t>
        </r>
      </text>
    </comment>
    <comment ref="EL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"IQ_CASH_OPER", $C136)</t>
        </r>
      </text>
    </comment>
    <comment ref="EM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"IQ_CAPEX", $C136)</t>
        </r>
      </text>
    </comment>
    <comment ref="EN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"IQ_SALE_PPE_CF", $C136)</t>
        </r>
      </text>
    </comment>
    <comment ref="EO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"IQ_CASH_ACQUIRE_CF", $C136)</t>
        </r>
      </text>
    </comment>
    <comment ref="EP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"IQ_DIVEST_CF", $C136)</t>
        </r>
      </text>
    </comment>
    <comment ref="EQ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"IQ_SALE_INTAN_CF", $C136)</t>
        </r>
      </text>
    </comment>
    <comment ref="ER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"IQ_INVEST_SECURITY_CF", $C136)</t>
        </r>
      </text>
    </comment>
    <comment ref="ES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"IQ_INVEST_LOANS_CF", $C136)</t>
        </r>
      </text>
    </comment>
    <comment ref="ET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"IQ_OTHER_INVEST_ACT_SUPPL", $C136)</t>
        </r>
      </text>
    </comment>
    <comment ref="EU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"IQ_CASH_INVEST", $C136)</t>
        </r>
      </text>
    </comment>
    <comment ref="EV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"IQ_ST_DEBT_ISSUED", $C136)</t>
        </r>
      </text>
    </comment>
    <comment ref="EW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"IQ_LT_DEBT_ISSUED", $C136)</t>
        </r>
      </text>
    </comment>
    <comment ref="EX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"IQ_TOTAL_DEBT_ISSUED", $C136)</t>
        </r>
      </text>
    </comment>
    <comment ref="EY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"IQ_ST_DEBT_REPAID", $C136)</t>
        </r>
      </text>
    </comment>
    <comment ref="EZ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"IQ_LT_DEBT_REPAID", $C136)</t>
        </r>
      </text>
    </comment>
    <comment ref="FA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"IQ_TOTAL_DEBT_REPAID", $C136)</t>
        </r>
      </text>
    </comment>
    <comment ref="FB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"IQ_COMMON_ISSUED", $C136)</t>
        </r>
      </text>
    </comment>
    <comment ref="FC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"IQ_COMMON_REP", $C136)</t>
        </r>
      </text>
    </comment>
    <comment ref="FD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"IQ_COMMON_DIV_CF", $C136)</t>
        </r>
      </text>
    </comment>
    <comment ref="FE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"IQ_COMMON_PREF_DIV_CF", $C136)</t>
        </r>
      </text>
    </comment>
    <comment ref="FF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"IQ_TOTAL_DIV_PAID_CF", $C136)</t>
        </r>
      </text>
    </comment>
    <comment ref="FG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"IQ_SPECIAL_DIV_CF", $C136)</t>
        </r>
      </text>
    </comment>
    <comment ref="FH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"IQ_OTHER_FINANCE_ACT_SUPPL", $C136)</t>
        </r>
      </text>
    </comment>
    <comment ref="FI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"IQ_CASH_FINAN", $C136)</t>
        </r>
      </text>
    </comment>
    <comment ref="FJ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"IQ_FX", $C136)</t>
        </r>
      </text>
    </comment>
    <comment ref="FK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"IQ_NET_CHANGE", $C136)</t>
        </r>
      </text>
    </comment>
    <comment ref="FM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"IQ_CASH_INTEREST", $C136)</t>
        </r>
      </text>
    </comment>
    <comment ref="FN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"IQ_CASH_TAXES", $C136)</t>
        </r>
      </text>
    </comment>
    <comment ref="FO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"IQ_LEVERED_FCF", $C136)</t>
        </r>
      </text>
    </comment>
    <comment ref="FP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"IQ_UNLEVERED_FCF", $C136)</t>
        </r>
      </text>
    </comment>
    <comment ref="FQ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"IQ_CHANGE_NET_WORKING_CAPITAL", $C136)</t>
        </r>
      </text>
    </comment>
    <comment ref="FR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"IQ_NET_DEBT_ISSUED", $C136)</t>
        </r>
      </text>
    </comment>
    <comment ref="FS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"IQ_FILING_CURRENCY", $C136)</t>
        </r>
      </text>
    </comment>
    <comment ref="FT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"IQ_PERIODDATE_IS", $C136)</t>
        </r>
      </text>
    </comment>
    <comment ref="FU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"IQ_PERIODLENGTH_IS", $C136)</t>
        </r>
      </text>
    </comment>
    <comment ref="FV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"IQ_MARKETCAP", $FT136)</t>
        </r>
      </text>
    </comment>
    <comment ref="FW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"IQ_CUSTOM_BETA", $FT136)</t>
        </r>
      </text>
    </comment>
    <comment ref="FX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"IQ_BETA_5YR", $FT136)</t>
        </r>
      </text>
    </comment>
    <comment ref="FY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"IQ_BETA_2YR", $FT136)</t>
        </r>
      </text>
    </comment>
    <comment ref="FZ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"IQ_BETA_1YR", $FT136)</t>
        </r>
      </text>
    </comment>
    <comment ref="GC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=CIQ(B136, "IQ_CUSTOM_BETA", "-104W", FT136, , "^TOPIX", "JPY", "H")</t>
        </r>
      </text>
    </comment>
    <comment ref="GD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=CIQ(B136, "IQ_CUSTOM_BETA", "-104W", FT136, , "^N225", "JPY", "H")</t>
        </r>
      </text>
    </comment>
    <comment ref="E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"IQ_REV", $C137)</t>
        </r>
      </text>
    </comment>
    <comment ref="F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"IQ_OTHER_REV", $C137)</t>
        </r>
      </text>
    </comment>
    <comment ref="G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"IQ_TOTAL_REV", $C137)</t>
        </r>
      </text>
    </comment>
    <comment ref="H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"IQ_COGS", $C137)</t>
        </r>
      </text>
    </comment>
    <comment ref="I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"IQ_GP", $C137)</t>
        </r>
      </text>
    </comment>
    <comment ref="J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"IQ_SGA_SUPPL", $C137)</t>
        </r>
      </text>
    </comment>
    <comment ref="K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"IQ_PROV_BAD_DEBTS", $C137)</t>
        </r>
      </text>
    </comment>
    <comment ref="L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"IQ_RD_EXP", $C137)</t>
        </r>
      </text>
    </comment>
    <comment ref="M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"IQ_DA_SUPPL", $C137)</t>
        </r>
      </text>
    </comment>
    <comment ref="N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"IQ_GW_INTAN_AMORT", $C137)</t>
        </r>
      </text>
    </comment>
    <comment ref="O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"IQ_OTHER_OPER", $C137)</t>
        </r>
      </text>
    </comment>
    <comment ref="P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"IQ_TOTAL_OTHER_OPER", $C137)</t>
        </r>
      </text>
    </comment>
    <comment ref="Q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"IQ_OPER_INC", $C137)</t>
        </r>
      </text>
    </comment>
    <comment ref="R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"IQ_INTEREST_EXP", $C137)</t>
        </r>
      </text>
    </comment>
    <comment ref="S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"IQ_INTEREST_INVEST_INC", $C137)</t>
        </r>
      </text>
    </comment>
    <comment ref="T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"IQ_NET_INTEREST_EXP", $C137)</t>
        </r>
      </text>
    </comment>
    <comment ref="U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"IQ_INC_EQUITY", $C137)</t>
        </r>
      </text>
    </comment>
    <comment ref="V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"IQ_CURRENCY_GAIN", $C137)</t>
        </r>
      </text>
    </comment>
    <comment ref="W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"IQ_OTHER_NON_OPER_EXP_SUPPL", $C137)</t>
        </r>
      </text>
    </comment>
    <comment ref="X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"IQ_EBT_EXCL", $C137)</t>
        </r>
      </text>
    </comment>
    <comment ref="Y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"IQ_IMPAIRMENT_GW", $C137)</t>
        </r>
      </text>
    </comment>
    <comment ref="Z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"IQ_GAIN_INVEST", $C137)</t>
        </r>
      </text>
    </comment>
    <comment ref="AA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"IQ_GAIN_ASSETS", $C137)</t>
        </r>
      </text>
    </comment>
    <comment ref="AB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"IQ_ASSET_WRITEDOWN", $C137)</t>
        </r>
      </text>
    </comment>
    <comment ref="AC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"IQ_OTHER_UNUSUAL_SUPPL", $C137)</t>
        </r>
      </text>
    </comment>
    <comment ref="AD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"IQ_EBT", $C137)</t>
        </r>
      </text>
    </comment>
    <comment ref="AE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"IQ_INC_TAX", $C137)</t>
        </r>
      </text>
    </comment>
    <comment ref="AF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"IQ_EARNING_CO", $C137)</t>
        </r>
      </text>
    </comment>
    <comment ref="AG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"IQ_DO", $C137)</t>
        </r>
      </text>
    </comment>
    <comment ref="AH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"IQ_EXTRA_ACC_ITEMS", $C137)</t>
        </r>
      </text>
    </comment>
    <comment ref="AI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"IQ_NI_COMPANY", $C137)</t>
        </r>
      </text>
    </comment>
    <comment ref="AJ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"IQ_MINORITY_INTEREST_IS", $C137)</t>
        </r>
      </text>
    </comment>
    <comment ref="AK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"IQ_NI", $C137)</t>
        </r>
      </text>
    </comment>
    <comment ref="AL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"IQ_PREF_DIV_OTHER", $C137)</t>
        </r>
      </text>
    </comment>
    <comment ref="AN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"IQ_BASIC_EPS_INCL", $C137)</t>
        </r>
      </text>
    </comment>
    <comment ref="AO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"IQ_BASIC_EPS_EXCL", $C137)</t>
        </r>
      </text>
    </comment>
    <comment ref="AP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"IQ_BASIC_WEIGHT", $C137)</t>
        </r>
      </text>
    </comment>
    <comment ref="AQ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"IQ_DILUT_EPS_INCL", $C137)</t>
        </r>
      </text>
    </comment>
    <comment ref="AR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"IQ_DILUT_EPS_EXCL", $C137)</t>
        </r>
      </text>
    </comment>
    <comment ref="AS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"IQ_DILUT_WEIGHT", $C137)</t>
        </r>
      </text>
    </comment>
    <comment ref="AT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"IQ_DIV_SHARE", $C137)</t>
        </r>
      </text>
    </comment>
    <comment ref="AU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=-CIQ($B137, "IQ_TOTAL_DIV_PAID_CF", $C137)/CIQ($B137, "IQ_NI", $C137)</t>
        </r>
      </text>
    </comment>
    <comment ref="AW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"IQ_EBITDA", $C137)</t>
        </r>
      </text>
    </comment>
    <comment ref="AX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"IQ_EBITA", $C137)</t>
        </r>
      </text>
    </comment>
    <comment ref="AY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"IQ_EBIT", $C137)</t>
        </r>
      </text>
    </comment>
    <comment ref="AZ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"IQ_EFFECT_TAX_RATE", $C137)/100</t>
        </r>
      </text>
    </comment>
    <comment ref="BA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"IQ_PERIODDATE_IS", $C137)</t>
        </r>
      </text>
    </comment>
    <comment ref="BC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"IQ_ADVERTISING", $C137)</t>
        </r>
      </text>
    </comment>
    <comment ref="BD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"IQ_SALES_MARKETING", $C137)</t>
        </r>
      </text>
    </comment>
    <comment ref="BE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"IQ_GA_EXP", $C137)</t>
        </r>
      </text>
    </comment>
    <comment ref="BF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"IQ_RD_EXP_FN", $C137)</t>
        </r>
      </text>
    </comment>
    <comment ref="BG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"IQ_NET_RENTAL_EXP", $C137)</t>
        </r>
      </text>
    </comment>
    <comment ref="BH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"IQ_IMPUT_OPER_LEASE_INT_EXP", $C137)</t>
        </r>
      </text>
    </comment>
    <comment ref="BI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"IQ_IMPUT_OPER_LEASE_DEPR", $C137)</t>
        </r>
      </text>
    </comment>
    <comment ref="BL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"IQ_CASH_EQUIV", $C137)</t>
        </r>
      </text>
    </comment>
    <comment ref="BM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"IQ_ST_INVEST", $C137)</t>
        </r>
      </text>
    </comment>
    <comment ref="BN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"IQ_CASH_ST_INVEST", $C137)</t>
        </r>
      </text>
    </comment>
    <comment ref="BO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"IQ_AR", $C137)</t>
        </r>
      </text>
    </comment>
    <comment ref="BP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"IQ_TOTAL_RECEIV", $C137)</t>
        </r>
      </text>
    </comment>
    <comment ref="BQ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"IQ_INVENTORY", $C137)</t>
        </r>
      </text>
    </comment>
    <comment ref="BR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"IQ_DEF_TAX_ASSETS_CURRENT", $C137)</t>
        </r>
      </text>
    </comment>
    <comment ref="BS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"IQ_OTHER_CA_SUPPL", $C137)</t>
        </r>
      </text>
    </comment>
    <comment ref="BT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"IQ_TOTAL_CA", $C137)</t>
        </r>
      </text>
    </comment>
    <comment ref="BU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"IQ_GPPE", $C137)</t>
        </r>
      </text>
    </comment>
    <comment ref="BV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"IQ_AD", $C137)</t>
        </r>
      </text>
    </comment>
    <comment ref="BW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"IQ_NPPE", $C137)</t>
        </r>
      </text>
    </comment>
    <comment ref="BX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"IQ_LT_INVEST", $C137)</t>
        </r>
      </text>
    </comment>
    <comment ref="BY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"IQ_GW", $C137)</t>
        </r>
      </text>
    </comment>
    <comment ref="BZ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"IQ_OTHER_INTAN", $C137)</t>
        </r>
      </text>
    </comment>
    <comment ref="CA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"IQ_LOANS_RECEIV_LT", $C137)</t>
        </r>
      </text>
    </comment>
    <comment ref="CB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"IQ_DEF_TAX_ASSETS_LT", $C137)</t>
        </r>
      </text>
    </comment>
    <comment ref="CC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"IQ_OTHER_LT_ASSETS", $C137)</t>
        </r>
      </text>
    </comment>
    <comment ref="CD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"IQ_TOTAL_ASSETS", $C137)</t>
        </r>
      </text>
    </comment>
    <comment ref="CF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"IQ_AP", $C137)</t>
        </r>
      </text>
    </comment>
    <comment ref="CG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"IQ_AE", $C137)</t>
        </r>
      </text>
    </comment>
    <comment ref="CH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"IQ_ST_DEBT", $C137)</t>
        </r>
      </text>
    </comment>
    <comment ref="CI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"IQ_CURRENT_PORT_DEBT", $C137)</t>
        </r>
      </text>
    </comment>
    <comment ref="CJ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"IQ_CURRENT_PORT_LEASES", $C137)</t>
        </r>
      </text>
    </comment>
    <comment ref="CK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"IQ_INC_TAX_PAY_CURRENT", $C137)</t>
        </r>
      </text>
    </comment>
    <comment ref="CL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"IQ_OTHER_CL_SUPPL", $C137)</t>
        </r>
      </text>
    </comment>
    <comment ref="CM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"IQ_TOTAL_CL", $C137)</t>
        </r>
      </text>
    </comment>
    <comment ref="CN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"IQ_LT_DEBT", $C137)</t>
        </r>
      </text>
    </comment>
    <comment ref="CO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"IQ_CAPITAL_LEASES", $C137)</t>
        </r>
      </text>
    </comment>
    <comment ref="CP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"IQ_PENSION", $C137)</t>
        </r>
      </text>
    </comment>
    <comment ref="CQ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"IQ_DEF_TAX_LIAB_LT", $C137)</t>
        </r>
      </text>
    </comment>
    <comment ref="CR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"IQ_OTHER_LIAB_LT", $C137)</t>
        </r>
      </text>
    </comment>
    <comment ref="CS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"IQ_TOTAL_LIAB", $C137)</t>
        </r>
      </text>
    </comment>
    <comment ref="CT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"IQ_COMMON", $C137)</t>
        </r>
      </text>
    </comment>
    <comment ref="CU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"IQ_APIC", $C137)</t>
        </r>
      </text>
    </comment>
    <comment ref="CV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"IQ_RE", $C137)</t>
        </r>
      </text>
    </comment>
    <comment ref="CW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"IQ_TREASURY", $C137)</t>
        </r>
      </text>
    </comment>
    <comment ref="CX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"IQ_OTHER_EQUITY", $C137)</t>
        </r>
      </text>
    </comment>
    <comment ref="CY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"IQ_TOTAL_COMMON_EQUITY", $C137)</t>
        </r>
      </text>
    </comment>
    <comment ref="CZ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"IQ_MINORITY_INTEREST", $C137)</t>
        </r>
      </text>
    </comment>
    <comment ref="DA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"IQ_TOTAL_EQUITY", $C137)</t>
        </r>
      </text>
    </comment>
    <comment ref="DB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"IQ_TOTAL_LIAB_EQUITY", $C137)</t>
        </r>
      </text>
    </comment>
    <comment ref="DD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"IQ_TOTAL_OUTSTANDING_FILING_DATE", $C137)</t>
        </r>
      </text>
    </comment>
    <comment ref="DE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"IQ_TOTAL_OUTSTANDING_BS_DATE", $C137)</t>
        </r>
      </text>
    </comment>
    <comment ref="DF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"IQ_BV_SHARE", $C137)</t>
        </r>
      </text>
    </comment>
    <comment ref="DG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"IQ_TOTAL_DEBT", $C137)</t>
        </r>
      </text>
    </comment>
    <comment ref="DH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"IQ_NET_DEBT", $C137)</t>
        </r>
      </text>
    </comment>
    <comment ref="DI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"IQ_DEBT_EQUIV_NET_PBO", $C137)</t>
        </r>
      </text>
    </comment>
    <comment ref="DJ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"IQ_DEBT_EQUIV_OPER_LEASE", $C137)</t>
        </r>
      </text>
    </comment>
    <comment ref="DK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"IQ_MINORITY_INTEREST_TOTAL", $C137)</t>
        </r>
      </text>
    </comment>
    <comment ref="DL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"IQ_EQUITY_METHOD", $C137)</t>
        </r>
      </text>
    </comment>
    <comment ref="DM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"IQ_RAW_INV", $C137)</t>
        </r>
      </text>
    </comment>
    <comment ref="DN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"IQ_WIP_INV", $C137)</t>
        </r>
      </text>
    </comment>
    <comment ref="DO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"IQ_FINISHED_INV", $C137)</t>
        </r>
      </text>
    </comment>
    <comment ref="DP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"IQ_LAND", $C137)</t>
        </r>
      </text>
    </comment>
    <comment ref="DQ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"IQ_BUILDINGS", $C137)</t>
        </r>
      </text>
    </comment>
    <comment ref="DR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"IQ_MACHINERY", $C137)</t>
        </r>
      </text>
    </comment>
    <comment ref="DS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"IQ_CIP", $C137)</t>
        </r>
      </text>
    </comment>
    <comment ref="DT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"IQ_FULL_TIME", $C137)</t>
        </r>
      </text>
    </comment>
    <comment ref="DU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"IQ_PART_TIME", $C137)</t>
        </r>
      </text>
    </comment>
    <comment ref="DW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"IQ_NI_CF", $C137)</t>
        </r>
      </text>
    </comment>
    <comment ref="DX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"IQ_DA_SUPPL_CF", $C137)</t>
        </r>
      </text>
    </comment>
    <comment ref="DY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"IQ_GW_INTAN_AMORT_CF", $C137)</t>
        </r>
      </text>
    </comment>
    <comment ref="DZ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"IQ_DA_CF", $C137)</t>
        </r>
      </text>
    </comment>
    <comment ref="EA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"IQ_MINORITY_INTEREST_CF", $C137)</t>
        </r>
      </text>
    </comment>
    <comment ref="EB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"IQ_GAIN_ASSETS_CF", $C137)</t>
        </r>
      </text>
    </comment>
    <comment ref="EC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"IQ_GAIN_INVEST_CF", $C137)</t>
        </r>
      </text>
    </comment>
    <comment ref="ED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"IQ_ASSET_WRITEDOWN_CF", $C137)</t>
        </r>
      </text>
    </comment>
    <comment ref="EE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"IQ_INC_EQUITY_CF", $C137)</t>
        </r>
      </text>
    </comment>
    <comment ref="EF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"IQ_PROV_BAD_DEBTS_CF", $C137)</t>
        </r>
      </text>
    </comment>
    <comment ref="EG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"IQ_OTHER_OPER_ACT", $C137)</t>
        </r>
      </text>
    </comment>
    <comment ref="EH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"IQ_CHANGE_AR", $C137)</t>
        </r>
      </text>
    </comment>
    <comment ref="EI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"IQ_CHANGE_INVENTORY", $C137)</t>
        </r>
      </text>
    </comment>
    <comment ref="EJ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"IQ_CHANGE_AP", $C137)</t>
        </r>
      </text>
    </comment>
    <comment ref="EK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"IQ_CHANGE_OTHER_NET_OPER_ASSETS", $C137)</t>
        </r>
      </text>
    </comment>
    <comment ref="EL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"IQ_CASH_OPER", $C137)</t>
        </r>
      </text>
    </comment>
    <comment ref="EM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"IQ_CAPEX", $C137)</t>
        </r>
      </text>
    </comment>
    <comment ref="EN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"IQ_SALE_PPE_CF", $C137)</t>
        </r>
      </text>
    </comment>
    <comment ref="EO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"IQ_CASH_ACQUIRE_CF", $C137)</t>
        </r>
      </text>
    </comment>
    <comment ref="EP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"IQ_DIVEST_CF", $C137)</t>
        </r>
      </text>
    </comment>
    <comment ref="EQ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"IQ_SALE_INTAN_CF", $C137)</t>
        </r>
      </text>
    </comment>
    <comment ref="ER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"IQ_INVEST_SECURITY_CF", $C137)</t>
        </r>
      </text>
    </comment>
    <comment ref="ES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"IQ_INVEST_LOANS_CF", $C137)</t>
        </r>
      </text>
    </comment>
    <comment ref="ET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"IQ_OTHER_INVEST_ACT_SUPPL", $C137)</t>
        </r>
      </text>
    </comment>
    <comment ref="EU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"IQ_CASH_INVEST", $C137)</t>
        </r>
      </text>
    </comment>
    <comment ref="EV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"IQ_ST_DEBT_ISSUED", $C137)</t>
        </r>
      </text>
    </comment>
    <comment ref="EW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"IQ_LT_DEBT_ISSUED", $C137)</t>
        </r>
      </text>
    </comment>
    <comment ref="EX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"IQ_TOTAL_DEBT_ISSUED", $C137)</t>
        </r>
      </text>
    </comment>
    <comment ref="EY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"IQ_ST_DEBT_REPAID", $C137)</t>
        </r>
      </text>
    </comment>
    <comment ref="EZ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"IQ_LT_DEBT_REPAID", $C137)</t>
        </r>
      </text>
    </comment>
    <comment ref="FA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"IQ_TOTAL_DEBT_REPAID", $C137)</t>
        </r>
      </text>
    </comment>
    <comment ref="FB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"IQ_COMMON_ISSUED", $C137)</t>
        </r>
      </text>
    </comment>
    <comment ref="FC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"IQ_COMMON_REP", $C137)</t>
        </r>
      </text>
    </comment>
    <comment ref="FD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"IQ_COMMON_DIV_CF", $C137)</t>
        </r>
      </text>
    </comment>
    <comment ref="FE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"IQ_COMMON_PREF_DIV_CF", $C137)</t>
        </r>
      </text>
    </comment>
    <comment ref="FF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"IQ_TOTAL_DIV_PAID_CF", $C137)</t>
        </r>
      </text>
    </comment>
    <comment ref="FG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"IQ_SPECIAL_DIV_CF", $C137)</t>
        </r>
      </text>
    </comment>
    <comment ref="FH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"IQ_OTHER_FINANCE_ACT_SUPPL", $C137)</t>
        </r>
      </text>
    </comment>
    <comment ref="FI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"IQ_CASH_FINAN", $C137)</t>
        </r>
      </text>
    </comment>
    <comment ref="FJ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"IQ_FX", $C137)</t>
        </r>
      </text>
    </comment>
    <comment ref="FK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"IQ_NET_CHANGE", $C137)</t>
        </r>
      </text>
    </comment>
    <comment ref="FM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"IQ_CASH_INTEREST", $C137)</t>
        </r>
      </text>
    </comment>
    <comment ref="FN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"IQ_CASH_TAXES", $C137)</t>
        </r>
      </text>
    </comment>
    <comment ref="FO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"IQ_LEVERED_FCF", $C137)</t>
        </r>
      </text>
    </comment>
    <comment ref="FP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"IQ_UNLEVERED_FCF", $C137)</t>
        </r>
      </text>
    </comment>
    <comment ref="FQ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"IQ_CHANGE_NET_WORKING_CAPITAL", $C137)</t>
        </r>
      </text>
    </comment>
    <comment ref="FR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"IQ_NET_DEBT_ISSUED", $C137)</t>
        </r>
      </text>
    </comment>
    <comment ref="FS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"IQ_FILING_CURRENCY", $C137)</t>
        </r>
      </text>
    </comment>
    <comment ref="FT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"IQ_PERIODDATE_IS", $C137)</t>
        </r>
      </text>
    </comment>
    <comment ref="FU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"IQ_PERIODLENGTH_IS", $C137)</t>
        </r>
      </text>
    </comment>
    <comment ref="FV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"IQ_MARKETCAP", $FT137)</t>
        </r>
      </text>
    </comment>
    <comment ref="FW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"IQ_CUSTOM_BETA", $FT137)</t>
        </r>
      </text>
    </comment>
    <comment ref="FX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"IQ_BETA_5YR", $FT137)</t>
        </r>
      </text>
    </comment>
    <comment ref="FY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"IQ_BETA_2YR", $FT137)</t>
        </r>
      </text>
    </comment>
    <comment ref="FZ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"IQ_BETA_1YR", $FT137)</t>
        </r>
      </text>
    </comment>
    <comment ref="GC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=CIQ(B137, "IQ_CUSTOM_BETA", "-104W", FT137, , "^TOPIX", "JPY", "H")</t>
        </r>
      </text>
    </comment>
    <comment ref="GD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=CIQ(B137, "IQ_CUSTOM_BETA", "-104W", FT137, , "^N225", "JPY", "H")</t>
        </r>
      </text>
    </comment>
    <comment ref="E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"IQ_REV", $C138)</t>
        </r>
      </text>
    </comment>
    <comment ref="F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"IQ_OTHER_REV", $C138)</t>
        </r>
      </text>
    </comment>
    <comment ref="G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"IQ_TOTAL_REV", $C138)</t>
        </r>
      </text>
    </comment>
    <comment ref="H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"IQ_COGS", $C138)</t>
        </r>
      </text>
    </comment>
    <comment ref="I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"IQ_GP", $C138)</t>
        </r>
      </text>
    </comment>
    <comment ref="J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"IQ_SGA_SUPPL", $C138)</t>
        </r>
      </text>
    </comment>
    <comment ref="K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"IQ_PROV_BAD_DEBTS", $C138)</t>
        </r>
      </text>
    </comment>
    <comment ref="L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"IQ_RD_EXP", $C138)</t>
        </r>
      </text>
    </comment>
    <comment ref="M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"IQ_DA_SUPPL", $C138)</t>
        </r>
      </text>
    </comment>
    <comment ref="N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"IQ_GW_INTAN_AMORT", $C138)</t>
        </r>
      </text>
    </comment>
    <comment ref="O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"IQ_OTHER_OPER", $C138)</t>
        </r>
      </text>
    </comment>
    <comment ref="P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"IQ_TOTAL_OTHER_OPER", $C138)</t>
        </r>
      </text>
    </comment>
    <comment ref="Q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"IQ_OPER_INC", $C138)</t>
        </r>
      </text>
    </comment>
    <comment ref="R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"IQ_INTEREST_EXP", $C138)</t>
        </r>
      </text>
    </comment>
    <comment ref="S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"IQ_INTEREST_INVEST_INC", $C138)</t>
        </r>
      </text>
    </comment>
    <comment ref="T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"IQ_NET_INTEREST_EXP", $C138)</t>
        </r>
      </text>
    </comment>
    <comment ref="U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"IQ_INC_EQUITY", $C138)</t>
        </r>
      </text>
    </comment>
    <comment ref="V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"IQ_CURRENCY_GAIN", $C138)</t>
        </r>
      </text>
    </comment>
    <comment ref="W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"IQ_OTHER_NON_OPER_EXP_SUPPL", $C138)</t>
        </r>
      </text>
    </comment>
    <comment ref="X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"IQ_EBT_EXCL", $C138)</t>
        </r>
      </text>
    </comment>
    <comment ref="Y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"IQ_IMPAIRMENT_GW", $C138)</t>
        </r>
      </text>
    </comment>
    <comment ref="Z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"IQ_GAIN_INVEST", $C138)</t>
        </r>
      </text>
    </comment>
    <comment ref="AA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"IQ_GAIN_ASSETS", $C138)</t>
        </r>
      </text>
    </comment>
    <comment ref="AB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"IQ_ASSET_WRITEDOWN", $C138)</t>
        </r>
      </text>
    </comment>
    <comment ref="AC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"IQ_OTHER_UNUSUAL_SUPPL", $C138)</t>
        </r>
      </text>
    </comment>
    <comment ref="AD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"IQ_EBT", $C138)</t>
        </r>
      </text>
    </comment>
    <comment ref="AE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"IQ_INC_TAX", $C138)</t>
        </r>
      </text>
    </comment>
    <comment ref="AF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"IQ_EARNING_CO", $C138)</t>
        </r>
      </text>
    </comment>
    <comment ref="AG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"IQ_DO", $C138)</t>
        </r>
      </text>
    </comment>
    <comment ref="AH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"IQ_EXTRA_ACC_ITEMS", $C138)</t>
        </r>
      </text>
    </comment>
    <comment ref="AI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"IQ_NI_COMPANY", $C138)</t>
        </r>
      </text>
    </comment>
    <comment ref="AJ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"IQ_MINORITY_INTEREST_IS", $C138)</t>
        </r>
      </text>
    </comment>
    <comment ref="AK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"IQ_NI", $C138)</t>
        </r>
      </text>
    </comment>
    <comment ref="AL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"IQ_PREF_DIV_OTHER", $C138)</t>
        </r>
      </text>
    </comment>
    <comment ref="AN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"IQ_BASIC_EPS_INCL", $C138)</t>
        </r>
      </text>
    </comment>
    <comment ref="AO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"IQ_BASIC_EPS_EXCL", $C138)</t>
        </r>
      </text>
    </comment>
    <comment ref="AP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"IQ_BASIC_WEIGHT", $C138)</t>
        </r>
      </text>
    </comment>
    <comment ref="AQ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"IQ_DILUT_EPS_INCL", $C138)</t>
        </r>
      </text>
    </comment>
    <comment ref="AR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"IQ_DILUT_EPS_EXCL", $C138)</t>
        </r>
      </text>
    </comment>
    <comment ref="AS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"IQ_DILUT_WEIGHT", $C138)</t>
        </r>
      </text>
    </comment>
    <comment ref="AT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"IQ_DIV_SHARE", $C138)</t>
        </r>
      </text>
    </comment>
    <comment ref="AU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=-CIQ($B138, "IQ_TOTAL_DIV_PAID_CF", $C138)/CIQ($B138, "IQ_NI", $C138)</t>
        </r>
      </text>
    </comment>
    <comment ref="AW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"IQ_EBITDA", $C138)</t>
        </r>
      </text>
    </comment>
    <comment ref="AX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"IQ_EBITA", $C138)</t>
        </r>
      </text>
    </comment>
    <comment ref="AY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"IQ_EBIT", $C138)</t>
        </r>
      </text>
    </comment>
    <comment ref="AZ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"IQ_EFFECT_TAX_RATE", $C138)/100</t>
        </r>
      </text>
    </comment>
    <comment ref="BA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"IQ_PERIODDATE_IS", $C138)</t>
        </r>
      </text>
    </comment>
    <comment ref="BC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"IQ_ADVERTISING", $C138)</t>
        </r>
      </text>
    </comment>
    <comment ref="BD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"IQ_SALES_MARKETING", $C138)</t>
        </r>
      </text>
    </comment>
    <comment ref="BE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"IQ_GA_EXP", $C138)</t>
        </r>
      </text>
    </comment>
    <comment ref="BF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"IQ_RD_EXP_FN", $C138)</t>
        </r>
      </text>
    </comment>
    <comment ref="BG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"IQ_NET_RENTAL_EXP", $C138)</t>
        </r>
      </text>
    </comment>
    <comment ref="BH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"IQ_IMPUT_OPER_LEASE_INT_EXP", $C138)</t>
        </r>
      </text>
    </comment>
    <comment ref="BI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"IQ_IMPUT_OPER_LEASE_DEPR", $C138)</t>
        </r>
      </text>
    </comment>
    <comment ref="BL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"IQ_CASH_EQUIV", $C138)</t>
        </r>
      </text>
    </comment>
    <comment ref="BM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"IQ_ST_INVEST", $C138)</t>
        </r>
      </text>
    </comment>
    <comment ref="BN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"IQ_CASH_ST_INVEST", $C138)</t>
        </r>
      </text>
    </comment>
    <comment ref="BO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"IQ_AR", $C138)</t>
        </r>
      </text>
    </comment>
    <comment ref="BP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"IQ_TOTAL_RECEIV", $C138)</t>
        </r>
      </text>
    </comment>
    <comment ref="BQ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"IQ_INVENTORY", $C138)</t>
        </r>
      </text>
    </comment>
    <comment ref="BR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"IQ_DEF_TAX_ASSETS_CURRENT", $C138)</t>
        </r>
      </text>
    </comment>
    <comment ref="BS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"IQ_OTHER_CA_SUPPL", $C138)</t>
        </r>
      </text>
    </comment>
    <comment ref="BT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"IQ_TOTAL_CA", $C138)</t>
        </r>
      </text>
    </comment>
    <comment ref="BU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"IQ_GPPE", $C138)</t>
        </r>
      </text>
    </comment>
    <comment ref="BV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"IQ_AD", $C138)</t>
        </r>
      </text>
    </comment>
    <comment ref="BW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"IQ_NPPE", $C138)</t>
        </r>
      </text>
    </comment>
    <comment ref="BX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"IQ_LT_INVEST", $C138)</t>
        </r>
      </text>
    </comment>
    <comment ref="BY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"IQ_GW", $C138)</t>
        </r>
      </text>
    </comment>
    <comment ref="BZ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"IQ_OTHER_INTAN", $C138)</t>
        </r>
      </text>
    </comment>
    <comment ref="CA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"IQ_LOANS_RECEIV_LT", $C138)</t>
        </r>
      </text>
    </comment>
    <comment ref="CB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"IQ_DEF_TAX_ASSETS_LT", $C138)</t>
        </r>
      </text>
    </comment>
    <comment ref="CC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"IQ_OTHER_LT_ASSETS", $C138)</t>
        </r>
      </text>
    </comment>
    <comment ref="CD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"IQ_TOTAL_ASSETS", $C138)</t>
        </r>
      </text>
    </comment>
    <comment ref="CF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"IQ_AP", $C138)</t>
        </r>
      </text>
    </comment>
    <comment ref="CG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"IQ_AE", $C138)</t>
        </r>
      </text>
    </comment>
    <comment ref="CH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"IQ_ST_DEBT", $C138)</t>
        </r>
      </text>
    </comment>
    <comment ref="CI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"IQ_CURRENT_PORT_DEBT", $C138)</t>
        </r>
      </text>
    </comment>
    <comment ref="CJ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"IQ_CURRENT_PORT_LEASES", $C138)</t>
        </r>
      </text>
    </comment>
    <comment ref="CK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"IQ_INC_TAX_PAY_CURRENT", $C138)</t>
        </r>
      </text>
    </comment>
    <comment ref="CL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"IQ_OTHER_CL_SUPPL", $C138)</t>
        </r>
      </text>
    </comment>
    <comment ref="CM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"IQ_TOTAL_CL", $C138)</t>
        </r>
      </text>
    </comment>
    <comment ref="CN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"IQ_LT_DEBT", $C138)</t>
        </r>
      </text>
    </comment>
    <comment ref="CO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"IQ_CAPITAL_LEASES", $C138)</t>
        </r>
      </text>
    </comment>
    <comment ref="CP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"IQ_PENSION", $C138)</t>
        </r>
      </text>
    </comment>
    <comment ref="CQ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"IQ_DEF_TAX_LIAB_LT", $C138)</t>
        </r>
      </text>
    </comment>
    <comment ref="CR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"IQ_OTHER_LIAB_LT", $C138)</t>
        </r>
      </text>
    </comment>
    <comment ref="CS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"IQ_TOTAL_LIAB", $C138)</t>
        </r>
      </text>
    </comment>
    <comment ref="CT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"IQ_COMMON", $C138)</t>
        </r>
      </text>
    </comment>
    <comment ref="CU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"IQ_APIC", $C138)</t>
        </r>
      </text>
    </comment>
    <comment ref="CV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"IQ_RE", $C138)</t>
        </r>
      </text>
    </comment>
    <comment ref="CW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"IQ_TREASURY", $C138)</t>
        </r>
      </text>
    </comment>
    <comment ref="CX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"IQ_OTHER_EQUITY", $C138)</t>
        </r>
      </text>
    </comment>
    <comment ref="CY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"IQ_TOTAL_COMMON_EQUITY", $C138)</t>
        </r>
      </text>
    </comment>
    <comment ref="CZ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"IQ_MINORITY_INTEREST", $C138)</t>
        </r>
      </text>
    </comment>
    <comment ref="DA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"IQ_TOTAL_EQUITY", $C138)</t>
        </r>
      </text>
    </comment>
    <comment ref="DB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"IQ_TOTAL_LIAB_EQUITY", $C138)</t>
        </r>
      </text>
    </comment>
    <comment ref="DD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"IQ_TOTAL_OUTSTANDING_FILING_DATE", $C138)</t>
        </r>
      </text>
    </comment>
    <comment ref="DE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"IQ_TOTAL_OUTSTANDING_BS_DATE", $C138)</t>
        </r>
      </text>
    </comment>
    <comment ref="DF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"IQ_BV_SHARE", $C138)</t>
        </r>
      </text>
    </comment>
    <comment ref="DG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"IQ_TOTAL_DEBT", $C138)</t>
        </r>
      </text>
    </comment>
    <comment ref="DH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"IQ_NET_DEBT", $C138)</t>
        </r>
      </text>
    </comment>
    <comment ref="DI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"IQ_DEBT_EQUIV_NET_PBO", $C138)</t>
        </r>
      </text>
    </comment>
    <comment ref="DJ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"IQ_DEBT_EQUIV_OPER_LEASE", $C138)</t>
        </r>
      </text>
    </comment>
    <comment ref="DK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"IQ_MINORITY_INTEREST_TOTAL", $C138)</t>
        </r>
      </text>
    </comment>
    <comment ref="DL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"IQ_EQUITY_METHOD", $C138)</t>
        </r>
      </text>
    </comment>
    <comment ref="DM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"IQ_RAW_INV", $C138)</t>
        </r>
      </text>
    </comment>
    <comment ref="DN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"IQ_WIP_INV", $C138)</t>
        </r>
      </text>
    </comment>
    <comment ref="DO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"IQ_FINISHED_INV", $C138)</t>
        </r>
      </text>
    </comment>
    <comment ref="DP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"IQ_LAND", $C138)</t>
        </r>
      </text>
    </comment>
    <comment ref="DQ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"IQ_BUILDINGS", $C138)</t>
        </r>
      </text>
    </comment>
    <comment ref="DR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"IQ_MACHINERY", $C138)</t>
        </r>
      </text>
    </comment>
    <comment ref="DS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"IQ_CIP", $C138)</t>
        </r>
      </text>
    </comment>
    <comment ref="DT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"IQ_FULL_TIME", $C138)</t>
        </r>
      </text>
    </comment>
    <comment ref="DU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"IQ_PART_TIME", $C138)</t>
        </r>
      </text>
    </comment>
    <comment ref="DW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"IQ_NI_CF", $C138)</t>
        </r>
      </text>
    </comment>
    <comment ref="DX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"IQ_DA_SUPPL_CF", $C138)</t>
        </r>
      </text>
    </comment>
    <comment ref="DY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"IQ_GW_INTAN_AMORT_CF", $C138)</t>
        </r>
      </text>
    </comment>
    <comment ref="DZ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"IQ_DA_CF", $C138)</t>
        </r>
      </text>
    </comment>
    <comment ref="EA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"IQ_MINORITY_INTEREST_CF", $C138)</t>
        </r>
      </text>
    </comment>
    <comment ref="EB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"IQ_GAIN_ASSETS_CF", $C138)</t>
        </r>
      </text>
    </comment>
    <comment ref="EC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"IQ_GAIN_INVEST_CF", $C138)</t>
        </r>
      </text>
    </comment>
    <comment ref="ED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"IQ_ASSET_WRITEDOWN_CF", $C138)</t>
        </r>
      </text>
    </comment>
    <comment ref="EE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"IQ_INC_EQUITY_CF", $C138)</t>
        </r>
      </text>
    </comment>
    <comment ref="EF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"IQ_PROV_BAD_DEBTS_CF", $C138)</t>
        </r>
      </text>
    </comment>
    <comment ref="EG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"IQ_OTHER_OPER_ACT", $C138)</t>
        </r>
      </text>
    </comment>
    <comment ref="EH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"IQ_CHANGE_AR", $C138)</t>
        </r>
      </text>
    </comment>
    <comment ref="EI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"IQ_CHANGE_INVENTORY", $C138)</t>
        </r>
      </text>
    </comment>
    <comment ref="EJ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"IQ_CHANGE_AP", $C138)</t>
        </r>
      </text>
    </comment>
    <comment ref="EK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"IQ_CHANGE_OTHER_NET_OPER_ASSETS", $C138)</t>
        </r>
      </text>
    </comment>
    <comment ref="EL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"IQ_CASH_OPER", $C138)</t>
        </r>
      </text>
    </comment>
    <comment ref="EM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"IQ_CAPEX", $C138)</t>
        </r>
      </text>
    </comment>
    <comment ref="EN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"IQ_SALE_PPE_CF", $C138)</t>
        </r>
      </text>
    </comment>
    <comment ref="EO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"IQ_CASH_ACQUIRE_CF", $C138)</t>
        </r>
      </text>
    </comment>
    <comment ref="EP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"IQ_DIVEST_CF", $C138)</t>
        </r>
      </text>
    </comment>
    <comment ref="EQ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"IQ_SALE_INTAN_CF", $C138)</t>
        </r>
      </text>
    </comment>
    <comment ref="ER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"IQ_INVEST_SECURITY_CF", $C138)</t>
        </r>
      </text>
    </comment>
    <comment ref="ES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"IQ_INVEST_LOANS_CF", $C138)</t>
        </r>
      </text>
    </comment>
    <comment ref="ET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"IQ_OTHER_INVEST_ACT_SUPPL", $C138)</t>
        </r>
      </text>
    </comment>
    <comment ref="EU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"IQ_CASH_INVEST", $C138)</t>
        </r>
      </text>
    </comment>
    <comment ref="EV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"IQ_ST_DEBT_ISSUED", $C138)</t>
        </r>
      </text>
    </comment>
    <comment ref="EW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"IQ_LT_DEBT_ISSUED", $C138)</t>
        </r>
      </text>
    </comment>
    <comment ref="EX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"IQ_TOTAL_DEBT_ISSUED", $C138)</t>
        </r>
      </text>
    </comment>
    <comment ref="EY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"IQ_ST_DEBT_REPAID", $C138)</t>
        </r>
      </text>
    </comment>
    <comment ref="EZ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"IQ_LT_DEBT_REPAID", $C138)</t>
        </r>
      </text>
    </comment>
    <comment ref="FA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"IQ_TOTAL_DEBT_REPAID", $C138)</t>
        </r>
      </text>
    </comment>
    <comment ref="FB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"IQ_COMMON_ISSUED", $C138)</t>
        </r>
      </text>
    </comment>
    <comment ref="FC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"IQ_COMMON_REP", $C138)</t>
        </r>
      </text>
    </comment>
    <comment ref="FD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"IQ_COMMON_DIV_CF", $C138)</t>
        </r>
      </text>
    </comment>
    <comment ref="FE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"IQ_COMMON_PREF_DIV_CF", $C138)</t>
        </r>
      </text>
    </comment>
    <comment ref="FF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"IQ_TOTAL_DIV_PAID_CF", $C138)</t>
        </r>
      </text>
    </comment>
    <comment ref="FG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"IQ_SPECIAL_DIV_CF", $C138)</t>
        </r>
      </text>
    </comment>
    <comment ref="FH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"IQ_OTHER_FINANCE_ACT_SUPPL", $C138)</t>
        </r>
      </text>
    </comment>
    <comment ref="FI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"IQ_CASH_FINAN", $C138)</t>
        </r>
      </text>
    </comment>
    <comment ref="FJ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"IQ_FX", $C138)</t>
        </r>
      </text>
    </comment>
    <comment ref="FK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"IQ_NET_CHANGE", $C138)</t>
        </r>
      </text>
    </comment>
    <comment ref="FM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"IQ_CASH_INTEREST", $C138)</t>
        </r>
      </text>
    </comment>
    <comment ref="FN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"IQ_CASH_TAXES", $C138)</t>
        </r>
      </text>
    </comment>
    <comment ref="FO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"IQ_LEVERED_FCF", $C138)</t>
        </r>
      </text>
    </comment>
    <comment ref="FP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"IQ_UNLEVERED_FCF", $C138)</t>
        </r>
      </text>
    </comment>
    <comment ref="FQ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"IQ_CHANGE_NET_WORKING_CAPITAL", $C138)</t>
        </r>
      </text>
    </comment>
    <comment ref="FR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"IQ_NET_DEBT_ISSUED", $C138)</t>
        </r>
      </text>
    </comment>
    <comment ref="FS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"IQ_FILING_CURRENCY", $C138)</t>
        </r>
      </text>
    </comment>
    <comment ref="FT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"IQ_PERIODDATE_IS", $C138)</t>
        </r>
      </text>
    </comment>
    <comment ref="FU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"IQ_PERIODLENGTH_IS", $C138)</t>
        </r>
      </text>
    </comment>
    <comment ref="FV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"IQ_MARKETCAP", $FT138)</t>
        </r>
      </text>
    </comment>
    <comment ref="FW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"IQ_CUSTOM_BETA", $FT138)</t>
        </r>
      </text>
    </comment>
    <comment ref="FX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"IQ_BETA_5YR", $FT138)</t>
        </r>
      </text>
    </comment>
    <comment ref="FY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"IQ_BETA_2YR", $FT138)</t>
        </r>
      </text>
    </comment>
    <comment ref="FZ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"IQ_BETA_1YR", $FT138)</t>
        </r>
      </text>
    </comment>
    <comment ref="GC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=CIQ(B138, "IQ_CUSTOM_BETA", "-104W", FT138, , "^TOPIX", "JPY", "H")</t>
        </r>
      </text>
    </comment>
    <comment ref="GD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=CIQ(B138, "IQ_CUSTOM_BETA", "-104W", FT138, , "^N225", "JPY", "H")</t>
        </r>
      </text>
    </comment>
    <comment ref="E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"IQ_REV", $C139)</t>
        </r>
      </text>
    </comment>
    <comment ref="F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"IQ_OTHER_REV", $C139)</t>
        </r>
      </text>
    </comment>
    <comment ref="G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"IQ_TOTAL_REV", $C139)</t>
        </r>
      </text>
    </comment>
    <comment ref="H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"IQ_COGS", $C139)</t>
        </r>
      </text>
    </comment>
    <comment ref="I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"IQ_GP", $C139)</t>
        </r>
      </text>
    </comment>
    <comment ref="J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"IQ_SGA_SUPPL", $C139)</t>
        </r>
      </text>
    </comment>
    <comment ref="K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"IQ_PROV_BAD_DEBTS", $C139)</t>
        </r>
      </text>
    </comment>
    <comment ref="L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"IQ_RD_EXP", $C139)</t>
        </r>
      </text>
    </comment>
    <comment ref="M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"IQ_DA_SUPPL", $C139)</t>
        </r>
      </text>
    </comment>
    <comment ref="N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"IQ_GW_INTAN_AMORT", $C139)</t>
        </r>
      </text>
    </comment>
    <comment ref="O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"IQ_OTHER_OPER", $C139)</t>
        </r>
      </text>
    </comment>
    <comment ref="P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"IQ_TOTAL_OTHER_OPER", $C139)</t>
        </r>
      </text>
    </comment>
    <comment ref="Q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"IQ_OPER_INC", $C139)</t>
        </r>
      </text>
    </comment>
    <comment ref="R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"IQ_INTEREST_EXP", $C139)</t>
        </r>
      </text>
    </comment>
    <comment ref="S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"IQ_INTEREST_INVEST_INC", $C139)</t>
        </r>
      </text>
    </comment>
    <comment ref="T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"IQ_NET_INTEREST_EXP", $C139)</t>
        </r>
      </text>
    </comment>
    <comment ref="U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"IQ_INC_EQUITY", $C139)</t>
        </r>
      </text>
    </comment>
    <comment ref="V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"IQ_CURRENCY_GAIN", $C139)</t>
        </r>
      </text>
    </comment>
    <comment ref="W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"IQ_OTHER_NON_OPER_EXP_SUPPL", $C139)</t>
        </r>
      </text>
    </comment>
    <comment ref="X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"IQ_EBT_EXCL", $C139)</t>
        </r>
      </text>
    </comment>
    <comment ref="Y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"IQ_IMPAIRMENT_GW", $C139)</t>
        </r>
      </text>
    </comment>
    <comment ref="Z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"IQ_GAIN_INVEST", $C139)</t>
        </r>
      </text>
    </comment>
    <comment ref="AA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"IQ_GAIN_ASSETS", $C139)</t>
        </r>
      </text>
    </comment>
    <comment ref="AB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"IQ_ASSET_WRITEDOWN", $C139)</t>
        </r>
      </text>
    </comment>
    <comment ref="AC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"IQ_OTHER_UNUSUAL_SUPPL", $C139)</t>
        </r>
      </text>
    </comment>
    <comment ref="AD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"IQ_EBT", $C139)</t>
        </r>
      </text>
    </comment>
    <comment ref="AE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"IQ_INC_TAX", $C139)</t>
        </r>
      </text>
    </comment>
    <comment ref="AF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"IQ_EARNING_CO", $C139)</t>
        </r>
      </text>
    </comment>
    <comment ref="AG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"IQ_DO", $C139)</t>
        </r>
      </text>
    </comment>
    <comment ref="AH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"IQ_EXTRA_ACC_ITEMS", $C139)</t>
        </r>
      </text>
    </comment>
    <comment ref="AI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"IQ_NI_COMPANY", $C139)</t>
        </r>
      </text>
    </comment>
    <comment ref="AJ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"IQ_MINORITY_INTEREST_IS", $C139)</t>
        </r>
      </text>
    </comment>
    <comment ref="AK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"IQ_NI", $C139)</t>
        </r>
      </text>
    </comment>
    <comment ref="AL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"IQ_PREF_DIV_OTHER", $C139)</t>
        </r>
      </text>
    </comment>
    <comment ref="AN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"IQ_BASIC_EPS_INCL", $C139)</t>
        </r>
      </text>
    </comment>
    <comment ref="AO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"IQ_BASIC_EPS_EXCL", $C139)</t>
        </r>
      </text>
    </comment>
    <comment ref="AP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"IQ_BASIC_WEIGHT", $C139)</t>
        </r>
      </text>
    </comment>
    <comment ref="AQ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"IQ_DILUT_EPS_INCL", $C139)</t>
        </r>
      </text>
    </comment>
    <comment ref="AR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"IQ_DILUT_EPS_EXCL", $C139)</t>
        </r>
      </text>
    </comment>
    <comment ref="AS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"IQ_DILUT_WEIGHT", $C139)</t>
        </r>
      </text>
    </comment>
    <comment ref="AT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"IQ_DIV_SHARE", $C139)</t>
        </r>
      </text>
    </comment>
    <comment ref="AU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=-CIQ($B139, "IQ_TOTAL_DIV_PAID_CF", $C139)/CIQ($B139, "IQ_NI", $C139)</t>
        </r>
      </text>
    </comment>
    <comment ref="AW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"IQ_EBITDA", $C139)</t>
        </r>
      </text>
    </comment>
    <comment ref="AX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"IQ_EBITA", $C139)</t>
        </r>
      </text>
    </comment>
    <comment ref="AY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"IQ_EBIT", $C139)</t>
        </r>
      </text>
    </comment>
    <comment ref="AZ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"IQ_EFFECT_TAX_RATE", $C139)/100</t>
        </r>
      </text>
    </comment>
    <comment ref="BA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"IQ_PERIODDATE_IS", $C139)</t>
        </r>
      </text>
    </comment>
    <comment ref="BC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"IQ_ADVERTISING", $C139)</t>
        </r>
      </text>
    </comment>
    <comment ref="BD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"IQ_SALES_MARKETING", $C139)</t>
        </r>
      </text>
    </comment>
    <comment ref="BE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"IQ_GA_EXP", $C139)</t>
        </r>
      </text>
    </comment>
    <comment ref="BF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"IQ_RD_EXP_FN", $C139)</t>
        </r>
      </text>
    </comment>
    <comment ref="BG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"IQ_NET_RENTAL_EXP", $C139)</t>
        </r>
      </text>
    </comment>
    <comment ref="BH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"IQ_IMPUT_OPER_LEASE_INT_EXP", $C139)</t>
        </r>
      </text>
    </comment>
    <comment ref="BI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"IQ_IMPUT_OPER_LEASE_DEPR", $C139)</t>
        </r>
      </text>
    </comment>
    <comment ref="BL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"IQ_CASH_EQUIV", $C139)</t>
        </r>
      </text>
    </comment>
    <comment ref="BM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"IQ_ST_INVEST", $C139)</t>
        </r>
      </text>
    </comment>
    <comment ref="BN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"IQ_CASH_ST_INVEST", $C139)</t>
        </r>
      </text>
    </comment>
    <comment ref="BO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"IQ_AR", $C139)</t>
        </r>
      </text>
    </comment>
    <comment ref="BP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"IQ_TOTAL_RECEIV", $C139)</t>
        </r>
      </text>
    </comment>
    <comment ref="BQ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"IQ_INVENTORY", $C139)</t>
        </r>
      </text>
    </comment>
    <comment ref="BR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"IQ_DEF_TAX_ASSETS_CURRENT", $C139)</t>
        </r>
      </text>
    </comment>
    <comment ref="BS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"IQ_OTHER_CA_SUPPL", $C139)</t>
        </r>
      </text>
    </comment>
    <comment ref="BT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"IQ_TOTAL_CA", $C139)</t>
        </r>
      </text>
    </comment>
    <comment ref="BU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"IQ_GPPE", $C139)</t>
        </r>
      </text>
    </comment>
    <comment ref="BV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"IQ_AD", $C139)</t>
        </r>
      </text>
    </comment>
    <comment ref="BW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"IQ_NPPE", $C139)</t>
        </r>
      </text>
    </comment>
    <comment ref="BX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"IQ_LT_INVEST", $C139)</t>
        </r>
      </text>
    </comment>
    <comment ref="BY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"IQ_GW", $C139)</t>
        </r>
      </text>
    </comment>
    <comment ref="BZ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"IQ_OTHER_INTAN", $C139)</t>
        </r>
      </text>
    </comment>
    <comment ref="CA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"IQ_LOANS_RECEIV_LT", $C139)</t>
        </r>
      </text>
    </comment>
    <comment ref="CB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"IQ_DEF_TAX_ASSETS_LT", $C139)</t>
        </r>
      </text>
    </comment>
    <comment ref="CC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"IQ_OTHER_LT_ASSETS", $C139)</t>
        </r>
      </text>
    </comment>
    <comment ref="CD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"IQ_TOTAL_ASSETS", $C139)</t>
        </r>
      </text>
    </comment>
    <comment ref="CF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"IQ_AP", $C139)</t>
        </r>
      </text>
    </comment>
    <comment ref="CG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"IQ_AE", $C139)</t>
        </r>
      </text>
    </comment>
    <comment ref="CH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"IQ_ST_DEBT", $C139)</t>
        </r>
      </text>
    </comment>
    <comment ref="CI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"IQ_CURRENT_PORT_DEBT", $C139)</t>
        </r>
      </text>
    </comment>
    <comment ref="CJ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"IQ_CURRENT_PORT_LEASES", $C139)</t>
        </r>
      </text>
    </comment>
    <comment ref="CK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"IQ_INC_TAX_PAY_CURRENT", $C139)</t>
        </r>
      </text>
    </comment>
    <comment ref="CL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"IQ_OTHER_CL_SUPPL", $C139)</t>
        </r>
      </text>
    </comment>
    <comment ref="CM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"IQ_TOTAL_CL", $C139)</t>
        </r>
      </text>
    </comment>
    <comment ref="CN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"IQ_LT_DEBT", $C139)</t>
        </r>
      </text>
    </comment>
    <comment ref="CO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"IQ_CAPITAL_LEASES", $C139)</t>
        </r>
      </text>
    </comment>
    <comment ref="CP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"IQ_PENSION", $C139)</t>
        </r>
      </text>
    </comment>
    <comment ref="CQ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"IQ_DEF_TAX_LIAB_LT", $C139)</t>
        </r>
      </text>
    </comment>
    <comment ref="CR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"IQ_OTHER_LIAB_LT", $C139)</t>
        </r>
      </text>
    </comment>
    <comment ref="CS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"IQ_TOTAL_LIAB", $C139)</t>
        </r>
      </text>
    </comment>
    <comment ref="CT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"IQ_COMMON", $C139)</t>
        </r>
      </text>
    </comment>
    <comment ref="CU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"IQ_APIC", $C139)</t>
        </r>
      </text>
    </comment>
    <comment ref="CV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"IQ_RE", $C139)</t>
        </r>
      </text>
    </comment>
    <comment ref="CW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"IQ_TREASURY", $C139)</t>
        </r>
      </text>
    </comment>
    <comment ref="CX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"IQ_OTHER_EQUITY", $C139)</t>
        </r>
      </text>
    </comment>
    <comment ref="CY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"IQ_TOTAL_COMMON_EQUITY", $C139)</t>
        </r>
      </text>
    </comment>
    <comment ref="CZ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"IQ_MINORITY_INTEREST", $C139)</t>
        </r>
      </text>
    </comment>
    <comment ref="DA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"IQ_TOTAL_EQUITY", $C139)</t>
        </r>
      </text>
    </comment>
    <comment ref="DB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"IQ_TOTAL_LIAB_EQUITY", $C139)</t>
        </r>
      </text>
    </comment>
    <comment ref="DD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"IQ_TOTAL_OUTSTANDING_FILING_DATE", $C139)</t>
        </r>
      </text>
    </comment>
    <comment ref="DE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"IQ_TOTAL_OUTSTANDING_BS_DATE", $C139)</t>
        </r>
      </text>
    </comment>
    <comment ref="DF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"IQ_BV_SHARE", $C139)</t>
        </r>
      </text>
    </comment>
    <comment ref="DG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"IQ_TOTAL_DEBT", $C139)</t>
        </r>
      </text>
    </comment>
    <comment ref="DH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"IQ_NET_DEBT", $C139)</t>
        </r>
      </text>
    </comment>
    <comment ref="DI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"IQ_DEBT_EQUIV_NET_PBO", $C139)</t>
        </r>
      </text>
    </comment>
    <comment ref="DJ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"IQ_DEBT_EQUIV_OPER_LEASE", $C139)</t>
        </r>
      </text>
    </comment>
    <comment ref="DK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"IQ_MINORITY_INTEREST_TOTAL", $C139)</t>
        </r>
      </text>
    </comment>
    <comment ref="DL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"IQ_EQUITY_METHOD", $C139)</t>
        </r>
      </text>
    </comment>
    <comment ref="DM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"IQ_RAW_INV", $C139)</t>
        </r>
      </text>
    </comment>
    <comment ref="DN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"IQ_WIP_INV", $C139)</t>
        </r>
      </text>
    </comment>
    <comment ref="DO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"IQ_FINISHED_INV", $C139)</t>
        </r>
      </text>
    </comment>
    <comment ref="DP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"IQ_LAND", $C139)</t>
        </r>
      </text>
    </comment>
    <comment ref="DQ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"IQ_BUILDINGS", $C139)</t>
        </r>
      </text>
    </comment>
    <comment ref="DR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"IQ_MACHINERY", $C139)</t>
        </r>
      </text>
    </comment>
    <comment ref="DS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"IQ_CIP", $C139)</t>
        </r>
      </text>
    </comment>
    <comment ref="DT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"IQ_FULL_TIME", $C139)</t>
        </r>
      </text>
    </comment>
    <comment ref="DU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"IQ_PART_TIME", $C139)</t>
        </r>
      </text>
    </comment>
    <comment ref="DW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"IQ_NI_CF", $C139)</t>
        </r>
      </text>
    </comment>
    <comment ref="DX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"IQ_DA_SUPPL_CF", $C139)</t>
        </r>
      </text>
    </comment>
    <comment ref="DY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"IQ_GW_INTAN_AMORT_CF", $C139)</t>
        </r>
      </text>
    </comment>
    <comment ref="DZ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"IQ_DA_CF", $C139)</t>
        </r>
      </text>
    </comment>
    <comment ref="EA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"IQ_MINORITY_INTEREST_CF", $C139)</t>
        </r>
      </text>
    </comment>
    <comment ref="EB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"IQ_GAIN_ASSETS_CF", $C139)</t>
        </r>
      </text>
    </comment>
    <comment ref="EC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"IQ_GAIN_INVEST_CF", $C139)</t>
        </r>
      </text>
    </comment>
    <comment ref="ED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"IQ_ASSET_WRITEDOWN_CF", $C139)</t>
        </r>
      </text>
    </comment>
    <comment ref="EE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"IQ_INC_EQUITY_CF", $C139)</t>
        </r>
      </text>
    </comment>
    <comment ref="EF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"IQ_PROV_BAD_DEBTS_CF", $C139)</t>
        </r>
      </text>
    </comment>
    <comment ref="EG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"IQ_OTHER_OPER_ACT", $C139)</t>
        </r>
      </text>
    </comment>
    <comment ref="EH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"IQ_CHANGE_AR", $C139)</t>
        </r>
      </text>
    </comment>
    <comment ref="EI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"IQ_CHANGE_INVENTORY", $C139)</t>
        </r>
      </text>
    </comment>
    <comment ref="EJ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"IQ_CHANGE_AP", $C139)</t>
        </r>
      </text>
    </comment>
    <comment ref="EK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"IQ_CHANGE_OTHER_NET_OPER_ASSETS", $C139)</t>
        </r>
      </text>
    </comment>
    <comment ref="EL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"IQ_CASH_OPER", $C139)</t>
        </r>
      </text>
    </comment>
    <comment ref="EM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"IQ_CAPEX", $C139)</t>
        </r>
      </text>
    </comment>
    <comment ref="EN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"IQ_SALE_PPE_CF", $C139)</t>
        </r>
      </text>
    </comment>
    <comment ref="EO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"IQ_CASH_ACQUIRE_CF", $C139)</t>
        </r>
      </text>
    </comment>
    <comment ref="EP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"IQ_DIVEST_CF", $C139)</t>
        </r>
      </text>
    </comment>
    <comment ref="EQ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"IQ_SALE_INTAN_CF", $C139)</t>
        </r>
      </text>
    </comment>
    <comment ref="ER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"IQ_INVEST_SECURITY_CF", $C139)</t>
        </r>
      </text>
    </comment>
    <comment ref="ES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"IQ_INVEST_LOANS_CF", $C139)</t>
        </r>
      </text>
    </comment>
    <comment ref="ET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"IQ_OTHER_INVEST_ACT_SUPPL", $C139)</t>
        </r>
      </text>
    </comment>
    <comment ref="EU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"IQ_CASH_INVEST", $C139)</t>
        </r>
      </text>
    </comment>
    <comment ref="EV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"IQ_ST_DEBT_ISSUED", $C139)</t>
        </r>
      </text>
    </comment>
    <comment ref="EW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"IQ_LT_DEBT_ISSUED", $C139)</t>
        </r>
      </text>
    </comment>
    <comment ref="EX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"IQ_TOTAL_DEBT_ISSUED", $C139)</t>
        </r>
      </text>
    </comment>
    <comment ref="EY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"IQ_ST_DEBT_REPAID", $C139)</t>
        </r>
      </text>
    </comment>
    <comment ref="EZ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"IQ_LT_DEBT_REPAID", $C139)</t>
        </r>
      </text>
    </comment>
    <comment ref="FA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"IQ_TOTAL_DEBT_REPAID", $C139)</t>
        </r>
      </text>
    </comment>
    <comment ref="FB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"IQ_COMMON_ISSUED", $C139)</t>
        </r>
      </text>
    </comment>
    <comment ref="FC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"IQ_COMMON_REP", $C139)</t>
        </r>
      </text>
    </comment>
    <comment ref="FD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"IQ_COMMON_DIV_CF", $C139)</t>
        </r>
      </text>
    </comment>
    <comment ref="FE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"IQ_COMMON_PREF_DIV_CF", $C139)</t>
        </r>
      </text>
    </comment>
    <comment ref="FF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"IQ_TOTAL_DIV_PAID_CF", $C139)</t>
        </r>
      </text>
    </comment>
    <comment ref="FG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"IQ_SPECIAL_DIV_CF", $C139)</t>
        </r>
      </text>
    </comment>
    <comment ref="FH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"IQ_OTHER_FINANCE_ACT_SUPPL", $C139)</t>
        </r>
      </text>
    </comment>
    <comment ref="FI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"IQ_CASH_FINAN", $C139)</t>
        </r>
      </text>
    </comment>
    <comment ref="FJ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"IQ_FX", $C139)</t>
        </r>
      </text>
    </comment>
    <comment ref="FK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"IQ_NET_CHANGE", $C139)</t>
        </r>
      </text>
    </comment>
    <comment ref="FM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"IQ_CASH_INTEREST", $C139)</t>
        </r>
      </text>
    </comment>
    <comment ref="FN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"IQ_CASH_TAXES", $C139)</t>
        </r>
      </text>
    </comment>
    <comment ref="FO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"IQ_LEVERED_FCF", $C139)</t>
        </r>
      </text>
    </comment>
    <comment ref="FP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"IQ_UNLEVERED_FCF", $C139)</t>
        </r>
      </text>
    </comment>
    <comment ref="FQ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"IQ_CHANGE_NET_WORKING_CAPITAL", $C139)</t>
        </r>
      </text>
    </comment>
    <comment ref="FR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"IQ_NET_DEBT_ISSUED", $C139)</t>
        </r>
      </text>
    </comment>
    <comment ref="FS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"IQ_FILING_CURRENCY", $C139)</t>
        </r>
      </text>
    </comment>
    <comment ref="FT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"IQ_PERIODDATE_IS", $C139)</t>
        </r>
      </text>
    </comment>
    <comment ref="FU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"IQ_PERIODLENGTH_IS", $C139)</t>
        </r>
      </text>
    </comment>
    <comment ref="FV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"IQ_MARKETCAP", $FT139)</t>
        </r>
      </text>
    </comment>
    <comment ref="FW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"IQ_CUSTOM_BETA", $FT139)</t>
        </r>
      </text>
    </comment>
    <comment ref="FX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"IQ_BETA_5YR", $FT139)</t>
        </r>
      </text>
    </comment>
    <comment ref="FY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"IQ_BETA_2YR", $FT139)</t>
        </r>
      </text>
    </comment>
    <comment ref="FZ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"IQ_BETA_1YR", $FT139)</t>
        </r>
      </text>
    </comment>
    <comment ref="GC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=CIQ(B139, "IQ_CUSTOM_BETA", "-104W", FT139, , "^TOPIX", "JPY", "H")</t>
        </r>
      </text>
    </comment>
    <comment ref="GD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=CIQ(B139, "IQ_CUSTOM_BETA", "-104W", FT139, , "^N225", "JPY", "H")</t>
        </r>
      </text>
    </comment>
    <comment ref="E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"IQ_REV", $C140)</t>
        </r>
      </text>
    </comment>
    <comment ref="F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"IQ_OTHER_REV", $C140)</t>
        </r>
      </text>
    </comment>
    <comment ref="G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"IQ_TOTAL_REV", $C140)</t>
        </r>
      </text>
    </comment>
    <comment ref="H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"IQ_COGS", $C140)</t>
        </r>
      </text>
    </comment>
    <comment ref="I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"IQ_GP", $C140)</t>
        </r>
      </text>
    </comment>
    <comment ref="J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"IQ_SGA_SUPPL", $C140)</t>
        </r>
      </text>
    </comment>
    <comment ref="K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"IQ_PROV_BAD_DEBTS", $C140)</t>
        </r>
      </text>
    </comment>
    <comment ref="L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"IQ_RD_EXP", $C140)</t>
        </r>
      </text>
    </comment>
    <comment ref="M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"IQ_DA_SUPPL", $C140)</t>
        </r>
      </text>
    </comment>
    <comment ref="N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"IQ_GW_INTAN_AMORT", $C140)</t>
        </r>
      </text>
    </comment>
    <comment ref="O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"IQ_OTHER_OPER", $C140)</t>
        </r>
      </text>
    </comment>
    <comment ref="P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"IQ_TOTAL_OTHER_OPER", $C140)</t>
        </r>
      </text>
    </comment>
    <comment ref="Q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"IQ_OPER_INC", $C140)</t>
        </r>
      </text>
    </comment>
    <comment ref="R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"IQ_INTEREST_EXP", $C140)</t>
        </r>
      </text>
    </comment>
    <comment ref="S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"IQ_INTEREST_INVEST_INC", $C140)</t>
        </r>
      </text>
    </comment>
    <comment ref="T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"IQ_NET_INTEREST_EXP", $C140)</t>
        </r>
      </text>
    </comment>
    <comment ref="U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"IQ_INC_EQUITY", $C140)</t>
        </r>
      </text>
    </comment>
    <comment ref="V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"IQ_CURRENCY_GAIN", $C140)</t>
        </r>
      </text>
    </comment>
    <comment ref="W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"IQ_OTHER_NON_OPER_EXP_SUPPL", $C140)</t>
        </r>
      </text>
    </comment>
    <comment ref="X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"IQ_EBT_EXCL", $C140)</t>
        </r>
      </text>
    </comment>
    <comment ref="Y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"IQ_IMPAIRMENT_GW", $C140)</t>
        </r>
      </text>
    </comment>
    <comment ref="Z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"IQ_GAIN_INVEST", $C140)</t>
        </r>
      </text>
    </comment>
    <comment ref="AA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"IQ_GAIN_ASSETS", $C140)</t>
        </r>
      </text>
    </comment>
    <comment ref="AB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"IQ_ASSET_WRITEDOWN", $C140)</t>
        </r>
      </text>
    </comment>
    <comment ref="AC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"IQ_OTHER_UNUSUAL_SUPPL", $C140)</t>
        </r>
      </text>
    </comment>
    <comment ref="AD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"IQ_EBT", $C140)</t>
        </r>
      </text>
    </comment>
    <comment ref="AE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"IQ_INC_TAX", $C140)</t>
        </r>
      </text>
    </comment>
    <comment ref="AF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"IQ_EARNING_CO", $C140)</t>
        </r>
      </text>
    </comment>
    <comment ref="AG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"IQ_DO", $C140)</t>
        </r>
      </text>
    </comment>
    <comment ref="AH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"IQ_EXTRA_ACC_ITEMS", $C140)</t>
        </r>
      </text>
    </comment>
    <comment ref="AI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"IQ_NI_COMPANY", $C140)</t>
        </r>
      </text>
    </comment>
    <comment ref="AJ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"IQ_MINORITY_INTEREST_IS", $C140)</t>
        </r>
      </text>
    </comment>
    <comment ref="AK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"IQ_NI", $C140)</t>
        </r>
      </text>
    </comment>
    <comment ref="AL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"IQ_PREF_DIV_OTHER", $C140)</t>
        </r>
      </text>
    </comment>
    <comment ref="AN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"IQ_BASIC_EPS_INCL", $C140)</t>
        </r>
      </text>
    </comment>
    <comment ref="AO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"IQ_BASIC_EPS_EXCL", $C140)</t>
        </r>
      </text>
    </comment>
    <comment ref="AP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"IQ_BASIC_WEIGHT", $C140)</t>
        </r>
      </text>
    </comment>
    <comment ref="AQ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"IQ_DILUT_EPS_INCL", $C140)</t>
        </r>
      </text>
    </comment>
    <comment ref="AR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"IQ_DILUT_EPS_EXCL", $C140)</t>
        </r>
      </text>
    </comment>
    <comment ref="AS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"IQ_DILUT_WEIGHT", $C140)</t>
        </r>
      </text>
    </comment>
    <comment ref="AT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"IQ_DIV_SHARE", $C140)</t>
        </r>
      </text>
    </comment>
    <comment ref="AU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=-CIQ($B140, "IQ_TOTAL_DIV_PAID_CF", $C140)/CIQ($B140, "IQ_NI", $C140)</t>
        </r>
      </text>
    </comment>
    <comment ref="AW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"IQ_EBITDA", $C140)</t>
        </r>
      </text>
    </comment>
    <comment ref="AX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"IQ_EBITA", $C140)</t>
        </r>
      </text>
    </comment>
    <comment ref="AY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"IQ_EBIT", $C140)</t>
        </r>
      </text>
    </comment>
    <comment ref="AZ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"IQ_EFFECT_TAX_RATE", $C140)/100</t>
        </r>
      </text>
    </comment>
    <comment ref="BA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"IQ_PERIODDATE_IS", $C140)</t>
        </r>
      </text>
    </comment>
    <comment ref="BC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"IQ_ADVERTISING", $C140)</t>
        </r>
      </text>
    </comment>
    <comment ref="BD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"IQ_SALES_MARKETING", $C140)</t>
        </r>
      </text>
    </comment>
    <comment ref="BE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"IQ_GA_EXP", $C140)</t>
        </r>
      </text>
    </comment>
    <comment ref="BF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"IQ_RD_EXP_FN", $C140)</t>
        </r>
      </text>
    </comment>
    <comment ref="BG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"IQ_NET_RENTAL_EXP", $C140)</t>
        </r>
      </text>
    </comment>
    <comment ref="BH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"IQ_IMPUT_OPER_LEASE_INT_EXP", $C140)</t>
        </r>
      </text>
    </comment>
    <comment ref="BI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"IQ_IMPUT_OPER_LEASE_DEPR", $C140)</t>
        </r>
      </text>
    </comment>
    <comment ref="BL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"IQ_CASH_EQUIV", $C140)</t>
        </r>
      </text>
    </comment>
    <comment ref="BM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"IQ_ST_INVEST", $C140)</t>
        </r>
      </text>
    </comment>
    <comment ref="BN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"IQ_CASH_ST_INVEST", $C140)</t>
        </r>
      </text>
    </comment>
    <comment ref="BO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"IQ_AR", $C140)</t>
        </r>
      </text>
    </comment>
    <comment ref="BP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"IQ_TOTAL_RECEIV", $C140)</t>
        </r>
      </text>
    </comment>
    <comment ref="BQ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"IQ_INVENTORY", $C140)</t>
        </r>
      </text>
    </comment>
    <comment ref="BR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"IQ_DEF_TAX_ASSETS_CURRENT", $C140)</t>
        </r>
      </text>
    </comment>
    <comment ref="BS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"IQ_OTHER_CA_SUPPL", $C140)</t>
        </r>
      </text>
    </comment>
    <comment ref="BT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"IQ_TOTAL_CA", $C140)</t>
        </r>
      </text>
    </comment>
    <comment ref="BU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"IQ_GPPE", $C140)</t>
        </r>
      </text>
    </comment>
    <comment ref="BV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"IQ_AD", $C140)</t>
        </r>
      </text>
    </comment>
    <comment ref="BW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"IQ_NPPE", $C140)</t>
        </r>
      </text>
    </comment>
    <comment ref="BX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"IQ_LT_INVEST", $C140)</t>
        </r>
      </text>
    </comment>
    <comment ref="BY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"IQ_GW", $C140)</t>
        </r>
      </text>
    </comment>
    <comment ref="BZ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"IQ_OTHER_INTAN", $C140)</t>
        </r>
      </text>
    </comment>
    <comment ref="CA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"IQ_LOANS_RECEIV_LT", $C140)</t>
        </r>
      </text>
    </comment>
    <comment ref="CB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"IQ_DEF_TAX_ASSETS_LT", $C140)</t>
        </r>
      </text>
    </comment>
    <comment ref="CC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"IQ_OTHER_LT_ASSETS", $C140)</t>
        </r>
      </text>
    </comment>
    <comment ref="CD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"IQ_TOTAL_ASSETS", $C140)</t>
        </r>
      </text>
    </comment>
    <comment ref="CF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"IQ_AP", $C140)</t>
        </r>
      </text>
    </comment>
    <comment ref="CG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"IQ_AE", $C140)</t>
        </r>
      </text>
    </comment>
    <comment ref="CH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"IQ_ST_DEBT", $C140)</t>
        </r>
      </text>
    </comment>
    <comment ref="CI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"IQ_CURRENT_PORT_DEBT", $C140)</t>
        </r>
      </text>
    </comment>
    <comment ref="CJ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"IQ_CURRENT_PORT_LEASES", $C140)</t>
        </r>
      </text>
    </comment>
    <comment ref="CK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"IQ_INC_TAX_PAY_CURRENT", $C140)</t>
        </r>
      </text>
    </comment>
    <comment ref="CL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"IQ_OTHER_CL_SUPPL", $C140)</t>
        </r>
      </text>
    </comment>
    <comment ref="CM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"IQ_TOTAL_CL", $C140)</t>
        </r>
      </text>
    </comment>
    <comment ref="CN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"IQ_LT_DEBT", $C140)</t>
        </r>
      </text>
    </comment>
    <comment ref="CO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"IQ_CAPITAL_LEASES", $C140)</t>
        </r>
      </text>
    </comment>
    <comment ref="CP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"IQ_PENSION", $C140)</t>
        </r>
      </text>
    </comment>
    <comment ref="CQ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"IQ_DEF_TAX_LIAB_LT", $C140)</t>
        </r>
      </text>
    </comment>
    <comment ref="CR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"IQ_OTHER_LIAB_LT", $C140)</t>
        </r>
      </text>
    </comment>
    <comment ref="CS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"IQ_TOTAL_LIAB", $C140)</t>
        </r>
      </text>
    </comment>
    <comment ref="CT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"IQ_COMMON", $C140)</t>
        </r>
      </text>
    </comment>
    <comment ref="CU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"IQ_APIC", $C140)</t>
        </r>
      </text>
    </comment>
    <comment ref="CV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"IQ_RE", $C140)</t>
        </r>
      </text>
    </comment>
    <comment ref="CW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"IQ_TREASURY", $C140)</t>
        </r>
      </text>
    </comment>
    <comment ref="CX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"IQ_OTHER_EQUITY", $C140)</t>
        </r>
      </text>
    </comment>
    <comment ref="CY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"IQ_TOTAL_COMMON_EQUITY", $C140)</t>
        </r>
      </text>
    </comment>
    <comment ref="CZ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"IQ_MINORITY_INTEREST", $C140)</t>
        </r>
      </text>
    </comment>
    <comment ref="DA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"IQ_TOTAL_EQUITY", $C140)</t>
        </r>
      </text>
    </comment>
    <comment ref="DB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"IQ_TOTAL_LIAB_EQUITY", $C140)</t>
        </r>
      </text>
    </comment>
    <comment ref="DD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"IQ_TOTAL_OUTSTANDING_FILING_DATE", $C140)</t>
        </r>
      </text>
    </comment>
    <comment ref="DE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"IQ_TOTAL_OUTSTANDING_BS_DATE", $C140)</t>
        </r>
      </text>
    </comment>
    <comment ref="DF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"IQ_BV_SHARE", $C140)</t>
        </r>
      </text>
    </comment>
    <comment ref="DG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"IQ_TOTAL_DEBT", $C140)</t>
        </r>
      </text>
    </comment>
    <comment ref="DH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"IQ_NET_DEBT", $C140)</t>
        </r>
      </text>
    </comment>
    <comment ref="DI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"IQ_DEBT_EQUIV_NET_PBO", $C140)</t>
        </r>
      </text>
    </comment>
    <comment ref="DJ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"IQ_DEBT_EQUIV_OPER_LEASE", $C140)</t>
        </r>
      </text>
    </comment>
    <comment ref="DK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"IQ_MINORITY_INTEREST_TOTAL", $C140)</t>
        </r>
      </text>
    </comment>
    <comment ref="DL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"IQ_EQUITY_METHOD", $C140)</t>
        </r>
      </text>
    </comment>
    <comment ref="DM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"IQ_RAW_INV", $C140)</t>
        </r>
      </text>
    </comment>
    <comment ref="DN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"IQ_WIP_INV", $C140)</t>
        </r>
      </text>
    </comment>
    <comment ref="DO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"IQ_FINISHED_INV", $C140)</t>
        </r>
      </text>
    </comment>
    <comment ref="DP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"IQ_LAND", $C140)</t>
        </r>
      </text>
    </comment>
    <comment ref="DQ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"IQ_BUILDINGS", $C140)</t>
        </r>
      </text>
    </comment>
    <comment ref="DR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"IQ_MACHINERY", $C140)</t>
        </r>
      </text>
    </comment>
    <comment ref="DS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"IQ_CIP", $C140)</t>
        </r>
      </text>
    </comment>
    <comment ref="DT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"IQ_FULL_TIME", $C140)</t>
        </r>
      </text>
    </comment>
    <comment ref="DU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"IQ_PART_TIME", $C140)</t>
        </r>
      </text>
    </comment>
    <comment ref="DW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"IQ_NI_CF", $C140)</t>
        </r>
      </text>
    </comment>
    <comment ref="DX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"IQ_DA_SUPPL_CF", $C140)</t>
        </r>
      </text>
    </comment>
    <comment ref="DY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"IQ_GW_INTAN_AMORT_CF", $C140)</t>
        </r>
      </text>
    </comment>
    <comment ref="DZ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"IQ_DA_CF", $C140)</t>
        </r>
      </text>
    </comment>
    <comment ref="EA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"IQ_MINORITY_INTEREST_CF", $C140)</t>
        </r>
      </text>
    </comment>
    <comment ref="EB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"IQ_GAIN_ASSETS_CF", $C140)</t>
        </r>
      </text>
    </comment>
    <comment ref="EC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"IQ_GAIN_INVEST_CF", $C140)</t>
        </r>
      </text>
    </comment>
    <comment ref="ED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"IQ_ASSET_WRITEDOWN_CF", $C140)</t>
        </r>
      </text>
    </comment>
    <comment ref="EE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"IQ_INC_EQUITY_CF", $C140)</t>
        </r>
      </text>
    </comment>
    <comment ref="EF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"IQ_PROV_BAD_DEBTS_CF", $C140)</t>
        </r>
      </text>
    </comment>
    <comment ref="EG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"IQ_OTHER_OPER_ACT", $C140)</t>
        </r>
      </text>
    </comment>
    <comment ref="EH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"IQ_CHANGE_AR", $C140)</t>
        </r>
      </text>
    </comment>
    <comment ref="EI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"IQ_CHANGE_INVENTORY", $C140)</t>
        </r>
      </text>
    </comment>
    <comment ref="EJ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"IQ_CHANGE_AP", $C140)</t>
        </r>
      </text>
    </comment>
    <comment ref="EK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"IQ_CHANGE_OTHER_NET_OPER_ASSETS", $C140)</t>
        </r>
      </text>
    </comment>
    <comment ref="EL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"IQ_CASH_OPER", $C140)</t>
        </r>
      </text>
    </comment>
    <comment ref="EM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"IQ_CAPEX", $C140)</t>
        </r>
      </text>
    </comment>
    <comment ref="EN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"IQ_SALE_PPE_CF", $C140)</t>
        </r>
      </text>
    </comment>
    <comment ref="EO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"IQ_CASH_ACQUIRE_CF", $C140)</t>
        </r>
      </text>
    </comment>
    <comment ref="EP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"IQ_DIVEST_CF", $C140)</t>
        </r>
      </text>
    </comment>
    <comment ref="EQ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"IQ_SALE_INTAN_CF", $C140)</t>
        </r>
      </text>
    </comment>
    <comment ref="ER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"IQ_INVEST_SECURITY_CF", $C140)</t>
        </r>
      </text>
    </comment>
    <comment ref="ES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"IQ_INVEST_LOANS_CF", $C140)</t>
        </r>
      </text>
    </comment>
    <comment ref="ET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"IQ_OTHER_INVEST_ACT_SUPPL", $C140)</t>
        </r>
      </text>
    </comment>
    <comment ref="EU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"IQ_CASH_INVEST", $C140)</t>
        </r>
      </text>
    </comment>
    <comment ref="EV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"IQ_ST_DEBT_ISSUED", $C140)</t>
        </r>
      </text>
    </comment>
    <comment ref="EW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"IQ_LT_DEBT_ISSUED", $C140)</t>
        </r>
      </text>
    </comment>
    <comment ref="EX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"IQ_TOTAL_DEBT_ISSUED", $C140)</t>
        </r>
      </text>
    </comment>
    <comment ref="EY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"IQ_ST_DEBT_REPAID", $C140)</t>
        </r>
      </text>
    </comment>
    <comment ref="EZ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"IQ_LT_DEBT_REPAID", $C140)</t>
        </r>
      </text>
    </comment>
    <comment ref="FA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"IQ_TOTAL_DEBT_REPAID", $C140)</t>
        </r>
      </text>
    </comment>
    <comment ref="FB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"IQ_COMMON_ISSUED", $C140)</t>
        </r>
      </text>
    </comment>
    <comment ref="FC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"IQ_COMMON_REP", $C140)</t>
        </r>
      </text>
    </comment>
    <comment ref="FD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"IQ_COMMON_DIV_CF", $C140)</t>
        </r>
      </text>
    </comment>
    <comment ref="FE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"IQ_COMMON_PREF_DIV_CF", $C140)</t>
        </r>
      </text>
    </comment>
    <comment ref="FF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"IQ_TOTAL_DIV_PAID_CF", $C140)</t>
        </r>
      </text>
    </comment>
    <comment ref="FG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"IQ_SPECIAL_DIV_CF", $C140)</t>
        </r>
      </text>
    </comment>
    <comment ref="FH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"IQ_OTHER_FINANCE_ACT_SUPPL", $C140)</t>
        </r>
      </text>
    </comment>
    <comment ref="FI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"IQ_CASH_FINAN", $C140)</t>
        </r>
      </text>
    </comment>
    <comment ref="FJ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"IQ_FX", $C140)</t>
        </r>
      </text>
    </comment>
    <comment ref="FK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"IQ_NET_CHANGE", $C140)</t>
        </r>
      </text>
    </comment>
    <comment ref="FM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"IQ_CASH_INTEREST", $C140)</t>
        </r>
      </text>
    </comment>
    <comment ref="FN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"IQ_CASH_TAXES", $C140)</t>
        </r>
      </text>
    </comment>
    <comment ref="FO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"IQ_LEVERED_FCF", $C140)</t>
        </r>
      </text>
    </comment>
    <comment ref="FP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"IQ_UNLEVERED_FCF", $C140)</t>
        </r>
      </text>
    </comment>
    <comment ref="FQ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"IQ_CHANGE_NET_WORKING_CAPITAL", $C140)</t>
        </r>
      </text>
    </comment>
    <comment ref="FR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"IQ_NET_DEBT_ISSUED", $C140)</t>
        </r>
      </text>
    </comment>
    <comment ref="FS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"IQ_FILING_CURRENCY", $C140)</t>
        </r>
      </text>
    </comment>
    <comment ref="FT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"IQ_PERIODDATE_IS", $C140)</t>
        </r>
      </text>
    </comment>
    <comment ref="FU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"IQ_PERIODLENGTH_IS", $C140)</t>
        </r>
      </text>
    </comment>
    <comment ref="FV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"IQ_MARKETCAP", $FT140)</t>
        </r>
      </text>
    </comment>
    <comment ref="FW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"IQ_CUSTOM_BETA", $FT140)</t>
        </r>
      </text>
    </comment>
    <comment ref="FX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"IQ_BETA_5YR", $FT140)</t>
        </r>
      </text>
    </comment>
    <comment ref="FY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"IQ_BETA_2YR", $FT140)</t>
        </r>
      </text>
    </comment>
    <comment ref="FZ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"IQ_BETA_1YR", $FT140)</t>
        </r>
      </text>
    </comment>
    <comment ref="GC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=CIQ(B140, "IQ_CUSTOM_BETA", "-104W", FT140, , "^TOPIX", "JPY", "H")</t>
        </r>
      </text>
    </comment>
    <comment ref="GD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=CIQ(B140, "IQ_CUSTOM_BETA", "-104W", FT140, , "^N225", "JPY", "H")</t>
        </r>
      </text>
    </comment>
    <comment ref="E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"IQ_REV", $C141)</t>
        </r>
      </text>
    </comment>
    <comment ref="F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"IQ_OTHER_REV", $C141)</t>
        </r>
      </text>
    </comment>
    <comment ref="G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"IQ_TOTAL_REV", $C141)</t>
        </r>
      </text>
    </comment>
    <comment ref="H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"IQ_COGS", $C141)</t>
        </r>
      </text>
    </comment>
    <comment ref="I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"IQ_GP", $C141)</t>
        </r>
      </text>
    </comment>
    <comment ref="J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"IQ_SGA_SUPPL", $C141)</t>
        </r>
      </text>
    </comment>
    <comment ref="K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"IQ_PROV_BAD_DEBTS", $C141)</t>
        </r>
      </text>
    </comment>
    <comment ref="L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"IQ_RD_EXP", $C141)</t>
        </r>
      </text>
    </comment>
    <comment ref="M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"IQ_DA_SUPPL", $C141)</t>
        </r>
      </text>
    </comment>
    <comment ref="N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"IQ_GW_INTAN_AMORT", $C141)</t>
        </r>
      </text>
    </comment>
    <comment ref="O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"IQ_OTHER_OPER", $C141)</t>
        </r>
      </text>
    </comment>
    <comment ref="P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"IQ_TOTAL_OTHER_OPER", $C141)</t>
        </r>
      </text>
    </comment>
    <comment ref="Q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"IQ_OPER_INC", $C141)</t>
        </r>
      </text>
    </comment>
    <comment ref="R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"IQ_INTEREST_EXP", $C141)</t>
        </r>
      </text>
    </comment>
    <comment ref="S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"IQ_INTEREST_INVEST_INC", $C141)</t>
        </r>
      </text>
    </comment>
    <comment ref="T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"IQ_NET_INTEREST_EXP", $C141)</t>
        </r>
      </text>
    </comment>
    <comment ref="U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"IQ_INC_EQUITY", $C141)</t>
        </r>
      </text>
    </comment>
    <comment ref="V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"IQ_CURRENCY_GAIN", $C141)</t>
        </r>
      </text>
    </comment>
    <comment ref="W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"IQ_OTHER_NON_OPER_EXP_SUPPL", $C141)</t>
        </r>
      </text>
    </comment>
    <comment ref="X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"IQ_EBT_EXCL", $C141)</t>
        </r>
      </text>
    </comment>
    <comment ref="Y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"IQ_IMPAIRMENT_GW", $C141)</t>
        </r>
      </text>
    </comment>
    <comment ref="Z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"IQ_GAIN_INVEST", $C141)</t>
        </r>
      </text>
    </comment>
    <comment ref="AA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"IQ_GAIN_ASSETS", $C141)</t>
        </r>
      </text>
    </comment>
    <comment ref="AB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"IQ_ASSET_WRITEDOWN", $C141)</t>
        </r>
      </text>
    </comment>
    <comment ref="AC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"IQ_OTHER_UNUSUAL_SUPPL", $C141)</t>
        </r>
      </text>
    </comment>
    <comment ref="AD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"IQ_EBT", $C141)</t>
        </r>
      </text>
    </comment>
    <comment ref="AE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"IQ_INC_TAX", $C141)</t>
        </r>
      </text>
    </comment>
    <comment ref="AF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"IQ_EARNING_CO", $C141)</t>
        </r>
      </text>
    </comment>
    <comment ref="AG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"IQ_DO", $C141)</t>
        </r>
      </text>
    </comment>
    <comment ref="AH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"IQ_EXTRA_ACC_ITEMS", $C141)</t>
        </r>
      </text>
    </comment>
    <comment ref="AI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"IQ_NI_COMPANY", $C141)</t>
        </r>
      </text>
    </comment>
    <comment ref="AJ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"IQ_MINORITY_INTEREST_IS", $C141)</t>
        </r>
      </text>
    </comment>
    <comment ref="AK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"IQ_NI", $C141)</t>
        </r>
      </text>
    </comment>
    <comment ref="AL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"IQ_PREF_DIV_OTHER", $C141)</t>
        </r>
      </text>
    </comment>
    <comment ref="AN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"IQ_BASIC_EPS_INCL", $C141)</t>
        </r>
      </text>
    </comment>
    <comment ref="AO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"IQ_BASIC_EPS_EXCL", $C141)</t>
        </r>
      </text>
    </comment>
    <comment ref="AP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"IQ_BASIC_WEIGHT", $C141)</t>
        </r>
      </text>
    </comment>
    <comment ref="AQ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"IQ_DILUT_EPS_INCL", $C141)</t>
        </r>
      </text>
    </comment>
    <comment ref="AR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"IQ_DILUT_EPS_EXCL", $C141)</t>
        </r>
      </text>
    </comment>
    <comment ref="AS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"IQ_DILUT_WEIGHT", $C141)</t>
        </r>
      </text>
    </comment>
    <comment ref="AT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"IQ_DIV_SHARE", $C141)</t>
        </r>
      </text>
    </comment>
    <comment ref="AU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=-CIQ($B141, "IQ_TOTAL_DIV_PAID_CF", $C141)/CIQ($B141, "IQ_NI", $C141)</t>
        </r>
      </text>
    </comment>
    <comment ref="AW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"IQ_EBITDA", $C141)</t>
        </r>
      </text>
    </comment>
    <comment ref="AX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"IQ_EBITA", $C141)</t>
        </r>
      </text>
    </comment>
    <comment ref="AY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"IQ_EBIT", $C141)</t>
        </r>
      </text>
    </comment>
    <comment ref="AZ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"IQ_EFFECT_TAX_RATE", $C141)/100</t>
        </r>
      </text>
    </comment>
    <comment ref="BA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"IQ_PERIODDATE_IS", $C141)</t>
        </r>
      </text>
    </comment>
    <comment ref="BC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"IQ_ADVERTISING", $C141)</t>
        </r>
      </text>
    </comment>
    <comment ref="BD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"IQ_SALES_MARKETING", $C141)</t>
        </r>
      </text>
    </comment>
    <comment ref="BE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"IQ_GA_EXP", $C141)</t>
        </r>
      </text>
    </comment>
    <comment ref="BF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"IQ_RD_EXP_FN", $C141)</t>
        </r>
      </text>
    </comment>
    <comment ref="BG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"IQ_NET_RENTAL_EXP", $C141)</t>
        </r>
      </text>
    </comment>
    <comment ref="BH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"IQ_IMPUT_OPER_LEASE_INT_EXP", $C141)</t>
        </r>
      </text>
    </comment>
    <comment ref="BI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"IQ_IMPUT_OPER_LEASE_DEPR", $C141)</t>
        </r>
      </text>
    </comment>
    <comment ref="BL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"IQ_CASH_EQUIV", $C141)</t>
        </r>
      </text>
    </comment>
    <comment ref="BM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"IQ_ST_INVEST", $C141)</t>
        </r>
      </text>
    </comment>
    <comment ref="BN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"IQ_CASH_ST_INVEST", $C141)</t>
        </r>
      </text>
    </comment>
    <comment ref="BO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"IQ_AR", $C141)</t>
        </r>
      </text>
    </comment>
    <comment ref="BP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"IQ_TOTAL_RECEIV", $C141)</t>
        </r>
      </text>
    </comment>
    <comment ref="BQ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"IQ_INVENTORY", $C141)</t>
        </r>
      </text>
    </comment>
    <comment ref="BR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"IQ_DEF_TAX_ASSETS_CURRENT", $C141)</t>
        </r>
      </text>
    </comment>
    <comment ref="BS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"IQ_OTHER_CA_SUPPL", $C141)</t>
        </r>
      </text>
    </comment>
    <comment ref="BT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"IQ_TOTAL_CA", $C141)</t>
        </r>
      </text>
    </comment>
    <comment ref="BU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"IQ_GPPE", $C141)</t>
        </r>
      </text>
    </comment>
    <comment ref="BV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"IQ_AD", $C141)</t>
        </r>
      </text>
    </comment>
    <comment ref="BW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"IQ_NPPE", $C141)</t>
        </r>
      </text>
    </comment>
    <comment ref="BX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"IQ_LT_INVEST", $C141)</t>
        </r>
      </text>
    </comment>
    <comment ref="BY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"IQ_GW", $C141)</t>
        </r>
      </text>
    </comment>
    <comment ref="BZ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"IQ_OTHER_INTAN", $C141)</t>
        </r>
      </text>
    </comment>
    <comment ref="CA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"IQ_LOANS_RECEIV_LT", $C141)</t>
        </r>
      </text>
    </comment>
    <comment ref="CB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"IQ_DEF_TAX_ASSETS_LT", $C141)</t>
        </r>
      </text>
    </comment>
    <comment ref="CC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"IQ_OTHER_LT_ASSETS", $C141)</t>
        </r>
      </text>
    </comment>
    <comment ref="CD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"IQ_TOTAL_ASSETS", $C141)</t>
        </r>
      </text>
    </comment>
    <comment ref="CF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"IQ_AP", $C141)</t>
        </r>
      </text>
    </comment>
    <comment ref="CG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"IQ_AE", $C141)</t>
        </r>
      </text>
    </comment>
    <comment ref="CH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"IQ_ST_DEBT", $C141)</t>
        </r>
      </text>
    </comment>
    <comment ref="CI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"IQ_CURRENT_PORT_DEBT", $C141)</t>
        </r>
      </text>
    </comment>
    <comment ref="CJ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"IQ_CURRENT_PORT_LEASES", $C141)</t>
        </r>
      </text>
    </comment>
    <comment ref="CK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"IQ_INC_TAX_PAY_CURRENT", $C141)</t>
        </r>
      </text>
    </comment>
    <comment ref="CL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"IQ_OTHER_CL_SUPPL", $C141)</t>
        </r>
      </text>
    </comment>
    <comment ref="CM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"IQ_TOTAL_CL", $C141)</t>
        </r>
      </text>
    </comment>
    <comment ref="CN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"IQ_LT_DEBT", $C141)</t>
        </r>
      </text>
    </comment>
    <comment ref="CO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"IQ_CAPITAL_LEASES", $C141)</t>
        </r>
      </text>
    </comment>
    <comment ref="CP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"IQ_PENSION", $C141)</t>
        </r>
      </text>
    </comment>
    <comment ref="CQ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"IQ_DEF_TAX_LIAB_LT", $C141)</t>
        </r>
      </text>
    </comment>
    <comment ref="CR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"IQ_OTHER_LIAB_LT", $C141)</t>
        </r>
      </text>
    </comment>
    <comment ref="CS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"IQ_TOTAL_LIAB", $C141)</t>
        </r>
      </text>
    </comment>
    <comment ref="CT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"IQ_COMMON", $C141)</t>
        </r>
      </text>
    </comment>
    <comment ref="CU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"IQ_APIC", $C141)</t>
        </r>
      </text>
    </comment>
    <comment ref="CV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"IQ_RE", $C141)</t>
        </r>
      </text>
    </comment>
    <comment ref="CW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"IQ_TREASURY", $C141)</t>
        </r>
      </text>
    </comment>
    <comment ref="CX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"IQ_OTHER_EQUITY", $C141)</t>
        </r>
      </text>
    </comment>
    <comment ref="CY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"IQ_TOTAL_COMMON_EQUITY", $C141)</t>
        </r>
      </text>
    </comment>
    <comment ref="CZ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"IQ_MINORITY_INTEREST", $C141)</t>
        </r>
      </text>
    </comment>
    <comment ref="DA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"IQ_TOTAL_EQUITY", $C141)</t>
        </r>
      </text>
    </comment>
    <comment ref="DB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"IQ_TOTAL_LIAB_EQUITY", $C141)</t>
        </r>
      </text>
    </comment>
    <comment ref="DD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"IQ_TOTAL_OUTSTANDING_FILING_DATE", $C141)</t>
        </r>
      </text>
    </comment>
    <comment ref="DE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"IQ_TOTAL_OUTSTANDING_BS_DATE", $C141)</t>
        </r>
      </text>
    </comment>
    <comment ref="DF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"IQ_BV_SHARE", $C141)</t>
        </r>
      </text>
    </comment>
    <comment ref="DG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"IQ_TOTAL_DEBT", $C141)</t>
        </r>
      </text>
    </comment>
    <comment ref="DH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"IQ_NET_DEBT", $C141)</t>
        </r>
      </text>
    </comment>
    <comment ref="DI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"IQ_DEBT_EQUIV_NET_PBO", $C141)</t>
        </r>
      </text>
    </comment>
    <comment ref="DJ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"IQ_DEBT_EQUIV_OPER_LEASE", $C141)</t>
        </r>
      </text>
    </comment>
    <comment ref="DK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"IQ_MINORITY_INTEREST_TOTAL", $C141)</t>
        </r>
      </text>
    </comment>
    <comment ref="DL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"IQ_EQUITY_METHOD", $C141)</t>
        </r>
      </text>
    </comment>
    <comment ref="DM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"IQ_RAW_INV", $C141)</t>
        </r>
      </text>
    </comment>
    <comment ref="DN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"IQ_WIP_INV", $C141)</t>
        </r>
      </text>
    </comment>
    <comment ref="DO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"IQ_FINISHED_INV", $C141)</t>
        </r>
      </text>
    </comment>
    <comment ref="DP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"IQ_LAND", $C141)</t>
        </r>
      </text>
    </comment>
    <comment ref="DQ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"IQ_BUILDINGS", $C141)</t>
        </r>
      </text>
    </comment>
    <comment ref="DR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"IQ_MACHINERY", $C141)</t>
        </r>
      </text>
    </comment>
    <comment ref="DS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"IQ_CIP", $C141)</t>
        </r>
      </text>
    </comment>
    <comment ref="DT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"IQ_FULL_TIME", $C141)</t>
        </r>
      </text>
    </comment>
    <comment ref="DU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"IQ_PART_TIME", $C141)</t>
        </r>
      </text>
    </comment>
    <comment ref="DW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"IQ_NI_CF", $C141)</t>
        </r>
      </text>
    </comment>
    <comment ref="DX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"IQ_DA_SUPPL_CF", $C141)</t>
        </r>
      </text>
    </comment>
    <comment ref="DY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"IQ_GW_INTAN_AMORT_CF", $C141)</t>
        </r>
      </text>
    </comment>
    <comment ref="DZ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"IQ_DA_CF", $C141)</t>
        </r>
      </text>
    </comment>
    <comment ref="EA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"IQ_MINORITY_INTEREST_CF", $C141)</t>
        </r>
      </text>
    </comment>
    <comment ref="EB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"IQ_GAIN_ASSETS_CF", $C141)</t>
        </r>
      </text>
    </comment>
    <comment ref="EC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"IQ_GAIN_INVEST_CF", $C141)</t>
        </r>
      </text>
    </comment>
    <comment ref="ED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"IQ_ASSET_WRITEDOWN_CF", $C141)</t>
        </r>
      </text>
    </comment>
    <comment ref="EE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"IQ_INC_EQUITY_CF", $C141)</t>
        </r>
      </text>
    </comment>
    <comment ref="EF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"IQ_PROV_BAD_DEBTS_CF", $C141)</t>
        </r>
      </text>
    </comment>
    <comment ref="EG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"IQ_OTHER_OPER_ACT", $C141)</t>
        </r>
      </text>
    </comment>
    <comment ref="EH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"IQ_CHANGE_AR", $C141)</t>
        </r>
      </text>
    </comment>
    <comment ref="EI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"IQ_CHANGE_INVENTORY", $C141)</t>
        </r>
      </text>
    </comment>
    <comment ref="EJ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"IQ_CHANGE_AP", $C141)</t>
        </r>
      </text>
    </comment>
    <comment ref="EK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"IQ_CHANGE_OTHER_NET_OPER_ASSETS", $C141)</t>
        </r>
      </text>
    </comment>
    <comment ref="EL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"IQ_CASH_OPER", $C141)</t>
        </r>
      </text>
    </comment>
    <comment ref="EM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"IQ_CAPEX", $C141)</t>
        </r>
      </text>
    </comment>
    <comment ref="EN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"IQ_SALE_PPE_CF", $C141)</t>
        </r>
      </text>
    </comment>
    <comment ref="EO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"IQ_CASH_ACQUIRE_CF", $C141)</t>
        </r>
      </text>
    </comment>
    <comment ref="EP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"IQ_DIVEST_CF", $C141)</t>
        </r>
      </text>
    </comment>
    <comment ref="EQ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"IQ_SALE_INTAN_CF", $C141)</t>
        </r>
      </text>
    </comment>
    <comment ref="ER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"IQ_INVEST_SECURITY_CF", $C141)</t>
        </r>
      </text>
    </comment>
    <comment ref="ES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"IQ_INVEST_LOANS_CF", $C141)</t>
        </r>
      </text>
    </comment>
    <comment ref="ET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"IQ_OTHER_INVEST_ACT_SUPPL", $C141)</t>
        </r>
      </text>
    </comment>
    <comment ref="EU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"IQ_CASH_INVEST", $C141)</t>
        </r>
      </text>
    </comment>
    <comment ref="EV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"IQ_ST_DEBT_ISSUED", $C141)</t>
        </r>
      </text>
    </comment>
    <comment ref="EW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"IQ_LT_DEBT_ISSUED", $C141)</t>
        </r>
      </text>
    </comment>
    <comment ref="EX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"IQ_TOTAL_DEBT_ISSUED", $C141)</t>
        </r>
      </text>
    </comment>
    <comment ref="EY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"IQ_ST_DEBT_REPAID", $C141)</t>
        </r>
      </text>
    </comment>
    <comment ref="EZ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"IQ_LT_DEBT_REPAID", $C141)</t>
        </r>
      </text>
    </comment>
    <comment ref="FA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"IQ_TOTAL_DEBT_REPAID", $C141)</t>
        </r>
      </text>
    </comment>
    <comment ref="FB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"IQ_COMMON_ISSUED", $C141)</t>
        </r>
      </text>
    </comment>
    <comment ref="FC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"IQ_COMMON_REP", $C141)</t>
        </r>
      </text>
    </comment>
    <comment ref="FD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"IQ_COMMON_DIV_CF", $C141)</t>
        </r>
      </text>
    </comment>
    <comment ref="FE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"IQ_COMMON_PREF_DIV_CF", $C141)</t>
        </r>
      </text>
    </comment>
    <comment ref="FF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"IQ_TOTAL_DIV_PAID_CF", $C141)</t>
        </r>
      </text>
    </comment>
    <comment ref="FG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"IQ_SPECIAL_DIV_CF", $C141)</t>
        </r>
      </text>
    </comment>
    <comment ref="FH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"IQ_OTHER_FINANCE_ACT_SUPPL", $C141)</t>
        </r>
      </text>
    </comment>
    <comment ref="FI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"IQ_CASH_FINAN", $C141)</t>
        </r>
      </text>
    </comment>
    <comment ref="FJ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"IQ_FX", $C141)</t>
        </r>
      </text>
    </comment>
    <comment ref="FK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"IQ_NET_CHANGE", $C141)</t>
        </r>
      </text>
    </comment>
    <comment ref="FM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"IQ_CASH_INTEREST", $C141)</t>
        </r>
      </text>
    </comment>
    <comment ref="FN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"IQ_CASH_TAXES", $C141)</t>
        </r>
      </text>
    </comment>
    <comment ref="FO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"IQ_LEVERED_FCF", $C141)</t>
        </r>
      </text>
    </comment>
    <comment ref="FP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"IQ_UNLEVERED_FCF", $C141)</t>
        </r>
      </text>
    </comment>
    <comment ref="FQ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"IQ_CHANGE_NET_WORKING_CAPITAL", $C141)</t>
        </r>
      </text>
    </comment>
    <comment ref="FR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"IQ_NET_DEBT_ISSUED", $C141)</t>
        </r>
      </text>
    </comment>
    <comment ref="FS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"IQ_FILING_CURRENCY", $C141)</t>
        </r>
      </text>
    </comment>
    <comment ref="FT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"IQ_PERIODDATE_IS", $C141)</t>
        </r>
      </text>
    </comment>
    <comment ref="FU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"IQ_PERIODLENGTH_IS", $C141)</t>
        </r>
      </text>
    </comment>
    <comment ref="FV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"IQ_MARKETCAP", $FT141)</t>
        </r>
      </text>
    </comment>
    <comment ref="FW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"IQ_CUSTOM_BETA", $FT141)</t>
        </r>
      </text>
    </comment>
    <comment ref="FX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"IQ_BETA_5YR", $FT141)</t>
        </r>
      </text>
    </comment>
    <comment ref="FY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"IQ_BETA_2YR", $FT141)</t>
        </r>
      </text>
    </comment>
    <comment ref="FZ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"IQ_BETA_1YR", $FT141)</t>
        </r>
      </text>
    </comment>
    <comment ref="GC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=CIQ(B141, "IQ_CUSTOM_BETA", "-104W", FT141, , "^TOPIX", "JPY", "H")</t>
        </r>
      </text>
    </comment>
    <comment ref="GD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=CIQ(B141, "IQ_CUSTOM_BETA", "-104W", FT141, , "^N225", "JPY", "H")</t>
        </r>
      </text>
    </comment>
    <comment ref="E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"IQ_REV", $C142)</t>
        </r>
      </text>
    </comment>
    <comment ref="F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"IQ_OTHER_REV", $C142)</t>
        </r>
      </text>
    </comment>
    <comment ref="G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"IQ_TOTAL_REV", $C142)</t>
        </r>
      </text>
    </comment>
    <comment ref="H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"IQ_COGS", $C142)</t>
        </r>
      </text>
    </comment>
    <comment ref="I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"IQ_GP", $C142)</t>
        </r>
      </text>
    </comment>
    <comment ref="J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"IQ_SGA_SUPPL", $C142)</t>
        </r>
      </text>
    </comment>
    <comment ref="K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"IQ_PROV_BAD_DEBTS", $C142)</t>
        </r>
      </text>
    </comment>
    <comment ref="L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"IQ_RD_EXP", $C142)</t>
        </r>
      </text>
    </comment>
    <comment ref="M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"IQ_DA_SUPPL", $C142)</t>
        </r>
      </text>
    </comment>
    <comment ref="N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"IQ_GW_INTAN_AMORT", $C142)</t>
        </r>
      </text>
    </comment>
    <comment ref="O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"IQ_OTHER_OPER", $C142)</t>
        </r>
      </text>
    </comment>
    <comment ref="P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"IQ_TOTAL_OTHER_OPER", $C142)</t>
        </r>
      </text>
    </comment>
    <comment ref="Q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"IQ_OPER_INC", $C142)</t>
        </r>
      </text>
    </comment>
    <comment ref="R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"IQ_INTEREST_EXP", $C142)</t>
        </r>
      </text>
    </comment>
    <comment ref="S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"IQ_INTEREST_INVEST_INC", $C142)</t>
        </r>
      </text>
    </comment>
    <comment ref="T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"IQ_NET_INTEREST_EXP", $C142)</t>
        </r>
      </text>
    </comment>
    <comment ref="U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"IQ_INC_EQUITY", $C142)</t>
        </r>
      </text>
    </comment>
    <comment ref="V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"IQ_CURRENCY_GAIN", $C142)</t>
        </r>
      </text>
    </comment>
    <comment ref="W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"IQ_OTHER_NON_OPER_EXP_SUPPL", $C142)</t>
        </r>
      </text>
    </comment>
    <comment ref="X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"IQ_EBT_EXCL", $C142)</t>
        </r>
      </text>
    </comment>
    <comment ref="Y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"IQ_IMPAIRMENT_GW", $C142)</t>
        </r>
      </text>
    </comment>
    <comment ref="Z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"IQ_GAIN_INVEST", $C142)</t>
        </r>
      </text>
    </comment>
    <comment ref="AA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"IQ_GAIN_ASSETS", $C142)</t>
        </r>
      </text>
    </comment>
    <comment ref="AB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"IQ_ASSET_WRITEDOWN", $C142)</t>
        </r>
      </text>
    </comment>
    <comment ref="AC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"IQ_OTHER_UNUSUAL_SUPPL", $C142)</t>
        </r>
      </text>
    </comment>
    <comment ref="AD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"IQ_EBT", $C142)</t>
        </r>
      </text>
    </comment>
    <comment ref="AE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"IQ_INC_TAX", $C142)</t>
        </r>
      </text>
    </comment>
    <comment ref="AF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"IQ_EARNING_CO", $C142)</t>
        </r>
      </text>
    </comment>
    <comment ref="AG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"IQ_DO", $C142)</t>
        </r>
      </text>
    </comment>
    <comment ref="AH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"IQ_EXTRA_ACC_ITEMS", $C142)</t>
        </r>
      </text>
    </comment>
    <comment ref="AI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"IQ_NI_COMPANY", $C142)</t>
        </r>
      </text>
    </comment>
    <comment ref="AJ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"IQ_MINORITY_INTEREST_IS", $C142)</t>
        </r>
      </text>
    </comment>
    <comment ref="AK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"IQ_NI", $C142)</t>
        </r>
      </text>
    </comment>
    <comment ref="AL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"IQ_PREF_DIV_OTHER", $C142)</t>
        </r>
      </text>
    </comment>
    <comment ref="AN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"IQ_BASIC_EPS_INCL", $C142)</t>
        </r>
      </text>
    </comment>
    <comment ref="AO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"IQ_BASIC_EPS_EXCL", $C142)</t>
        </r>
      </text>
    </comment>
    <comment ref="AP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"IQ_BASIC_WEIGHT", $C142)</t>
        </r>
      </text>
    </comment>
    <comment ref="AQ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"IQ_DILUT_EPS_INCL", $C142)</t>
        </r>
      </text>
    </comment>
    <comment ref="AR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"IQ_DILUT_EPS_EXCL", $C142)</t>
        </r>
      </text>
    </comment>
    <comment ref="AS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"IQ_DILUT_WEIGHT", $C142)</t>
        </r>
      </text>
    </comment>
    <comment ref="AT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"IQ_DIV_SHARE", $C142)</t>
        </r>
      </text>
    </comment>
    <comment ref="AU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=-CIQ($B142, "IQ_TOTAL_DIV_PAID_CF", $C142)/CIQ($B142, "IQ_NI", $C142)</t>
        </r>
      </text>
    </comment>
    <comment ref="AW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"IQ_EBITDA", $C142)</t>
        </r>
      </text>
    </comment>
    <comment ref="AX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"IQ_EBITA", $C142)</t>
        </r>
      </text>
    </comment>
    <comment ref="AY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"IQ_EBIT", $C142)</t>
        </r>
      </text>
    </comment>
    <comment ref="AZ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"IQ_EFFECT_TAX_RATE", $C142)/100</t>
        </r>
      </text>
    </comment>
    <comment ref="BA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"IQ_PERIODDATE_IS", $C142)</t>
        </r>
      </text>
    </comment>
    <comment ref="BC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"IQ_ADVERTISING", $C142)</t>
        </r>
      </text>
    </comment>
    <comment ref="BD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"IQ_SALES_MARKETING", $C142)</t>
        </r>
      </text>
    </comment>
    <comment ref="BE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"IQ_GA_EXP", $C142)</t>
        </r>
      </text>
    </comment>
    <comment ref="BF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"IQ_RD_EXP_FN", $C142)</t>
        </r>
      </text>
    </comment>
    <comment ref="BG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"IQ_NET_RENTAL_EXP", $C142)</t>
        </r>
      </text>
    </comment>
    <comment ref="BH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"IQ_IMPUT_OPER_LEASE_INT_EXP", $C142)</t>
        </r>
      </text>
    </comment>
    <comment ref="BI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"IQ_IMPUT_OPER_LEASE_DEPR", $C142)</t>
        </r>
      </text>
    </comment>
    <comment ref="BL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"IQ_CASH_EQUIV", $C142)</t>
        </r>
      </text>
    </comment>
    <comment ref="BM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"IQ_ST_INVEST", $C142)</t>
        </r>
      </text>
    </comment>
    <comment ref="BN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"IQ_CASH_ST_INVEST", $C142)</t>
        </r>
      </text>
    </comment>
    <comment ref="BO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"IQ_AR", $C142)</t>
        </r>
      </text>
    </comment>
    <comment ref="BP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"IQ_TOTAL_RECEIV", $C142)</t>
        </r>
      </text>
    </comment>
    <comment ref="BQ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"IQ_INVENTORY", $C142)</t>
        </r>
      </text>
    </comment>
    <comment ref="BR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"IQ_DEF_TAX_ASSETS_CURRENT", $C142)</t>
        </r>
      </text>
    </comment>
    <comment ref="BS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"IQ_OTHER_CA_SUPPL", $C142)</t>
        </r>
      </text>
    </comment>
    <comment ref="BT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"IQ_TOTAL_CA", $C142)</t>
        </r>
      </text>
    </comment>
    <comment ref="BU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"IQ_GPPE", $C142)</t>
        </r>
      </text>
    </comment>
    <comment ref="BV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"IQ_AD", $C142)</t>
        </r>
      </text>
    </comment>
    <comment ref="BW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"IQ_NPPE", $C142)</t>
        </r>
      </text>
    </comment>
    <comment ref="BX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"IQ_LT_INVEST", $C142)</t>
        </r>
      </text>
    </comment>
    <comment ref="BY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"IQ_GW", $C142)</t>
        </r>
      </text>
    </comment>
    <comment ref="BZ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"IQ_OTHER_INTAN", $C142)</t>
        </r>
      </text>
    </comment>
    <comment ref="CA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"IQ_LOANS_RECEIV_LT", $C142)</t>
        </r>
      </text>
    </comment>
    <comment ref="CB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"IQ_DEF_TAX_ASSETS_LT", $C142)</t>
        </r>
      </text>
    </comment>
    <comment ref="CC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"IQ_OTHER_LT_ASSETS", $C142)</t>
        </r>
      </text>
    </comment>
    <comment ref="CD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"IQ_TOTAL_ASSETS", $C142)</t>
        </r>
      </text>
    </comment>
    <comment ref="CF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"IQ_AP", $C142)</t>
        </r>
      </text>
    </comment>
    <comment ref="CG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"IQ_AE", $C142)</t>
        </r>
      </text>
    </comment>
    <comment ref="CH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"IQ_ST_DEBT", $C142)</t>
        </r>
      </text>
    </comment>
    <comment ref="CI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"IQ_CURRENT_PORT_DEBT", $C142)</t>
        </r>
      </text>
    </comment>
    <comment ref="CJ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"IQ_CURRENT_PORT_LEASES", $C142)</t>
        </r>
      </text>
    </comment>
    <comment ref="CK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"IQ_INC_TAX_PAY_CURRENT", $C142)</t>
        </r>
      </text>
    </comment>
    <comment ref="CL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"IQ_OTHER_CL_SUPPL", $C142)</t>
        </r>
      </text>
    </comment>
    <comment ref="CM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"IQ_TOTAL_CL", $C142)</t>
        </r>
      </text>
    </comment>
    <comment ref="CN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"IQ_LT_DEBT", $C142)</t>
        </r>
      </text>
    </comment>
    <comment ref="CO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"IQ_CAPITAL_LEASES", $C142)</t>
        </r>
      </text>
    </comment>
    <comment ref="CP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"IQ_PENSION", $C142)</t>
        </r>
      </text>
    </comment>
    <comment ref="CQ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"IQ_DEF_TAX_LIAB_LT", $C142)</t>
        </r>
      </text>
    </comment>
    <comment ref="CR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"IQ_OTHER_LIAB_LT", $C142)</t>
        </r>
      </text>
    </comment>
    <comment ref="CS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"IQ_TOTAL_LIAB", $C142)</t>
        </r>
      </text>
    </comment>
    <comment ref="CT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"IQ_COMMON", $C142)</t>
        </r>
      </text>
    </comment>
    <comment ref="CU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"IQ_APIC", $C142)</t>
        </r>
      </text>
    </comment>
    <comment ref="CV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"IQ_RE", $C142)</t>
        </r>
      </text>
    </comment>
    <comment ref="CW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"IQ_TREASURY", $C142)</t>
        </r>
      </text>
    </comment>
    <comment ref="CX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"IQ_OTHER_EQUITY", $C142)</t>
        </r>
      </text>
    </comment>
    <comment ref="CY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"IQ_TOTAL_COMMON_EQUITY", $C142)</t>
        </r>
      </text>
    </comment>
    <comment ref="CZ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"IQ_MINORITY_INTEREST", $C142)</t>
        </r>
      </text>
    </comment>
    <comment ref="DA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"IQ_TOTAL_EQUITY", $C142)</t>
        </r>
      </text>
    </comment>
    <comment ref="DB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"IQ_TOTAL_LIAB_EQUITY", $C142)</t>
        </r>
      </text>
    </comment>
    <comment ref="DD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"IQ_TOTAL_OUTSTANDING_FILING_DATE", $C142)</t>
        </r>
      </text>
    </comment>
    <comment ref="DE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"IQ_TOTAL_OUTSTANDING_BS_DATE", $C142)</t>
        </r>
      </text>
    </comment>
    <comment ref="DF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"IQ_BV_SHARE", $C142)</t>
        </r>
      </text>
    </comment>
    <comment ref="DG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"IQ_TOTAL_DEBT", $C142)</t>
        </r>
      </text>
    </comment>
    <comment ref="DH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"IQ_NET_DEBT", $C142)</t>
        </r>
      </text>
    </comment>
    <comment ref="DI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"IQ_DEBT_EQUIV_NET_PBO", $C142)</t>
        </r>
      </text>
    </comment>
    <comment ref="DJ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"IQ_DEBT_EQUIV_OPER_LEASE", $C142)</t>
        </r>
      </text>
    </comment>
    <comment ref="DK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"IQ_MINORITY_INTEREST_TOTAL", $C142)</t>
        </r>
      </text>
    </comment>
    <comment ref="DL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"IQ_EQUITY_METHOD", $C142)</t>
        </r>
      </text>
    </comment>
    <comment ref="DM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"IQ_RAW_INV", $C142)</t>
        </r>
      </text>
    </comment>
    <comment ref="DN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"IQ_WIP_INV", $C142)</t>
        </r>
      </text>
    </comment>
    <comment ref="DO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"IQ_FINISHED_INV", $C142)</t>
        </r>
      </text>
    </comment>
    <comment ref="DP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"IQ_LAND", $C142)</t>
        </r>
      </text>
    </comment>
    <comment ref="DQ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"IQ_BUILDINGS", $C142)</t>
        </r>
      </text>
    </comment>
    <comment ref="DR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"IQ_MACHINERY", $C142)</t>
        </r>
      </text>
    </comment>
    <comment ref="DS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"IQ_CIP", $C142)</t>
        </r>
      </text>
    </comment>
    <comment ref="DT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"IQ_FULL_TIME", $C142)</t>
        </r>
      </text>
    </comment>
    <comment ref="DU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"IQ_PART_TIME", $C142)</t>
        </r>
      </text>
    </comment>
    <comment ref="DW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"IQ_NI_CF", $C142)</t>
        </r>
      </text>
    </comment>
    <comment ref="DX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"IQ_DA_SUPPL_CF", $C142)</t>
        </r>
      </text>
    </comment>
    <comment ref="DY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"IQ_GW_INTAN_AMORT_CF", $C142)</t>
        </r>
      </text>
    </comment>
    <comment ref="DZ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"IQ_DA_CF", $C142)</t>
        </r>
      </text>
    </comment>
    <comment ref="EA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"IQ_MINORITY_INTEREST_CF", $C142)</t>
        </r>
      </text>
    </comment>
    <comment ref="EB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"IQ_GAIN_ASSETS_CF", $C142)</t>
        </r>
      </text>
    </comment>
    <comment ref="EC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"IQ_GAIN_INVEST_CF", $C142)</t>
        </r>
      </text>
    </comment>
    <comment ref="ED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"IQ_ASSET_WRITEDOWN_CF", $C142)</t>
        </r>
      </text>
    </comment>
    <comment ref="EE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"IQ_INC_EQUITY_CF", $C142)</t>
        </r>
      </text>
    </comment>
    <comment ref="EF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"IQ_PROV_BAD_DEBTS_CF", $C142)</t>
        </r>
      </text>
    </comment>
    <comment ref="EG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"IQ_OTHER_OPER_ACT", $C142)</t>
        </r>
      </text>
    </comment>
    <comment ref="EH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"IQ_CHANGE_AR", $C142)</t>
        </r>
      </text>
    </comment>
    <comment ref="EI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"IQ_CHANGE_INVENTORY", $C142)</t>
        </r>
      </text>
    </comment>
    <comment ref="EJ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"IQ_CHANGE_AP", $C142)</t>
        </r>
      </text>
    </comment>
    <comment ref="EK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"IQ_CHANGE_OTHER_NET_OPER_ASSETS", $C142)</t>
        </r>
      </text>
    </comment>
    <comment ref="EL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"IQ_CASH_OPER", $C142)</t>
        </r>
      </text>
    </comment>
    <comment ref="EM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"IQ_CAPEX", $C142)</t>
        </r>
      </text>
    </comment>
    <comment ref="EN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"IQ_SALE_PPE_CF", $C142)</t>
        </r>
      </text>
    </comment>
    <comment ref="EO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"IQ_CASH_ACQUIRE_CF", $C142)</t>
        </r>
      </text>
    </comment>
    <comment ref="EP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"IQ_DIVEST_CF", $C142)</t>
        </r>
      </text>
    </comment>
    <comment ref="EQ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"IQ_SALE_INTAN_CF", $C142)</t>
        </r>
      </text>
    </comment>
    <comment ref="ER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"IQ_INVEST_SECURITY_CF", $C142)</t>
        </r>
      </text>
    </comment>
    <comment ref="ES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"IQ_INVEST_LOANS_CF", $C142)</t>
        </r>
      </text>
    </comment>
    <comment ref="ET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"IQ_OTHER_INVEST_ACT_SUPPL", $C142)</t>
        </r>
      </text>
    </comment>
    <comment ref="EU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"IQ_CASH_INVEST", $C142)</t>
        </r>
      </text>
    </comment>
    <comment ref="EV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"IQ_ST_DEBT_ISSUED", $C142)</t>
        </r>
      </text>
    </comment>
    <comment ref="EW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"IQ_LT_DEBT_ISSUED", $C142)</t>
        </r>
      </text>
    </comment>
    <comment ref="EX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"IQ_TOTAL_DEBT_ISSUED", $C142)</t>
        </r>
      </text>
    </comment>
    <comment ref="EY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"IQ_ST_DEBT_REPAID", $C142)</t>
        </r>
      </text>
    </comment>
    <comment ref="EZ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"IQ_LT_DEBT_REPAID", $C142)</t>
        </r>
      </text>
    </comment>
    <comment ref="FA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"IQ_TOTAL_DEBT_REPAID", $C142)</t>
        </r>
      </text>
    </comment>
    <comment ref="FB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"IQ_COMMON_ISSUED", $C142)</t>
        </r>
      </text>
    </comment>
    <comment ref="FC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"IQ_COMMON_REP", $C142)</t>
        </r>
      </text>
    </comment>
    <comment ref="FD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"IQ_COMMON_DIV_CF", $C142)</t>
        </r>
      </text>
    </comment>
    <comment ref="FE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"IQ_COMMON_PREF_DIV_CF", $C142)</t>
        </r>
      </text>
    </comment>
    <comment ref="FF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"IQ_TOTAL_DIV_PAID_CF", $C142)</t>
        </r>
      </text>
    </comment>
    <comment ref="FG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"IQ_SPECIAL_DIV_CF", $C142)</t>
        </r>
      </text>
    </comment>
    <comment ref="FH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"IQ_OTHER_FINANCE_ACT_SUPPL", $C142)</t>
        </r>
      </text>
    </comment>
    <comment ref="FI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"IQ_CASH_FINAN", $C142)</t>
        </r>
      </text>
    </comment>
    <comment ref="FJ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"IQ_FX", $C142)</t>
        </r>
      </text>
    </comment>
    <comment ref="FK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"IQ_NET_CHANGE", $C142)</t>
        </r>
      </text>
    </comment>
    <comment ref="FM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"IQ_CASH_INTEREST", $C142)</t>
        </r>
      </text>
    </comment>
    <comment ref="FN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"IQ_CASH_TAXES", $C142)</t>
        </r>
      </text>
    </comment>
    <comment ref="FO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"IQ_LEVERED_FCF", $C142)</t>
        </r>
      </text>
    </comment>
    <comment ref="FP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"IQ_UNLEVERED_FCF", $C142)</t>
        </r>
      </text>
    </comment>
    <comment ref="FQ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"IQ_CHANGE_NET_WORKING_CAPITAL", $C142)</t>
        </r>
      </text>
    </comment>
    <comment ref="FR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"IQ_NET_DEBT_ISSUED", $C142)</t>
        </r>
      </text>
    </comment>
    <comment ref="FS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"IQ_FILING_CURRENCY", $C142)</t>
        </r>
      </text>
    </comment>
    <comment ref="FT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"IQ_PERIODDATE_IS", $C142)</t>
        </r>
      </text>
    </comment>
    <comment ref="FU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"IQ_PERIODLENGTH_IS", $C142)</t>
        </r>
      </text>
    </comment>
    <comment ref="FV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"IQ_MARKETCAP", $FT142)</t>
        </r>
      </text>
    </comment>
    <comment ref="FW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"IQ_CUSTOM_BETA", $FT142)</t>
        </r>
      </text>
    </comment>
    <comment ref="FX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"IQ_BETA_5YR", $FT142)</t>
        </r>
      </text>
    </comment>
    <comment ref="FY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"IQ_BETA_2YR", $FT142)</t>
        </r>
      </text>
    </comment>
    <comment ref="FZ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"IQ_BETA_1YR", $FT142)</t>
        </r>
      </text>
    </comment>
    <comment ref="GC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=CIQ(B142, "IQ_CUSTOM_BETA", "-104W", FT142, , "^TOPIX", "JPY", "H")</t>
        </r>
      </text>
    </comment>
    <comment ref="GD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=CIQ(B142, "IQ_CUSTOM_BETA", "-104W", FT142, , "^N225", "JPY", "H")</t>
        </r>
      </text>
    </comment>
    <comment ref="E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"IQ_REV", $C143)</t>
        </r>
      </text>
    </comment>
    <comment ref="F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"IQ_OTHER_REV", $C143)</t>
        </r>
      </text>
    </comment>
    <comment ref="G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"IQ_TOTAL_REV", $C143)</t>
        </r>
      </text>
    </comment>
    <comment ref="H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"IQ_COGS", $C143)</t>
        </r>
      </text>
    </comment>
    <comment ref="I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"IQ_GP", $C143)</t>
        </r>
      </text>
    </comment>
    <comment ref="J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"IQ_SGA_SUPPL", $C143)</t>
        </r>
      </text>
    </comment>
    <comment ref="K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"IQ_PROV_BAD_DEBTS", $C143)</t>
        </r>
      </text>
    </comment>
    <comment ref="L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"IQ_RD_EXP", $C143)</t>
        </r>
      </text>
    </comment>
    <comment ref="M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"IQ_DA_SUPPL", $C143)</t>
        </r>
      </text>
    </comment>
    <comment ref="N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"IQ_GW_INTAN_AMORT", $C143)</t>
        </r>
      </text>
    </comment>
    <comment ref="O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"IQ_OTHER_OPER", $C143)</t>
        </r>
      </text>
    </comment>
    <comment ref="P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"IQ_TOTAL_OTHER_OPER", $C143)</t>
        </r>
      </text>
    </comment>
    <comment ref="Q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"IQ_OPER_INC", $C143)</t>
        </r>
      </text>
    </comment>
    <comment ref="R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"IQ_INTEREST_EXP", $C143)</t>
        </r>
      </text>
    </comment>
    <comment ref="S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"IQ_INTEREST_INVEST_INC", $C143)</t>
        </r>
      </text>
    </comment>
    <comment ref="T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"IQ_NET_INTEREST_EXP", $C143)</t>
        </r>
      </text>
    </comment>
    <comment ref="U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"IQ_INC_EQUITY", $C143)</t>
        </r>
      </text>
    </comment>
    <comment ref="V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"IQ_CURRENCY_GAIN", $C143)</t>
        </r>
      </text>
    </comment>
    <comment ref="W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"IQ_OTHER_NON_OPER_EXP_SUPPL", $C143)</t>
        </r>
      </text>
    </comment>
    <comment ref="X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"IQ_EBT_EXCL", $C143)</t>
        </r>
      </text>
    </comment>
    <comment ref="Y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"IQ_IMPAIRMENT_GW", $C143)</t>
        </r>
      </text>
    </comment>
    <comment ref="Z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"IQ_GAIN_INVEST", $C143)</t>
        </r>
      </text>
    </comment>
    <comment ref="AA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"IQ_GAIN_ASSETS", $C143)</t>
        </r>
      </text>
    </comment>
    <comment ref="AB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"IQ_ASSET_WRITEDOWN", $C143)</t>
        </r>
      </text>
    </comment>
    <comment ref="AC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"IQ_OTHER_UNUSUAL_SUPPL", $C143)</t>
        </r>
      </text>
    </comment>
    <comment ref="AD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"IQ_EBT", $C143)</t>
        </r>
      </text>
    </comment>
    <comment ref="AE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"IQ_INC_TAX", $C143)</t>
        </r>
      </text>
    </comment>
    <comment ref="AF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"IQ_EARNING_CO", $C143)</t>
        </r>
      </text>
    </comment>
    <comment ref="AG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"IQ_DO", $C143)</t>
        </r>
      </text>
    </comment>
    <comment ref="AH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"IQ_EXTRA_ACC_ITEMS", $C143)</t>
        </r>
      </text>
    </comment>
    <comment ref="AI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"IQ_NI_COMPANY", $C143)</t>
        </r>
      </text>
    </comment>
    <comment ref="AJ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"IQ_MINORITY_INTEREST_IS", $C143)</t>
        </r>
      </text>
    </comment>
    <comment ref="AK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"IQ_NI", $C143)</t>
        </r>
      </text>
    </comment>
    <comment ref="AL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"IQ_PREF_DIV_OTHER", $C143)</t>
        </r>
      </text>
    </comment>
    <comment ref="AN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"IQ_BASIC_EPS_INCL", $C143)</t>
        </r>
      </text>
    </comment>
    <comment ref="AO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"IQ_BASIC_EPS_EXCL", $C143)</t>
        </r>
      </text>
    </comment>
    <comment ref="AP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"IQ_BASIC_WEIGHT", $C143)</t>
        </r>
      </text>
    </comment>
    <comment ref="AQ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"IQ_DILUT_EPS_INCL", $C143)</t>
        </r>
      </text>
    </comment>
    <comment ref="AR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"IQ_DILUT_EPS_EXCL", $C143)</t>
        </r>
      </text>
    </comment>
    <comment ref="AS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"IQ_DILUT_WEIGHT", $C143)</t>
        </r>
      </text>
    </comment>
    <comment ref="AT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"IQ_DIV_SHARE", $C143)</t>
        </r>
      </text>
    </comment>
    <comment ref="AU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=-CIQ($B143, "IQ_TOTAL_DIV_PAID_CF", $C143)/CIQ($B143, "IQ_NI", $C143)</t>
        </r>
      </text>
    </comment>
    <comment ref="AW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"IQ_EBITDA", $C143)</t>
        </r>
      </text>
    </comment>
    <comment ref="AX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"IQ_EBITA", $C143)</t>
        </r>
      </text>
    </comment>
    <comment ref="AY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"IQ_EBIT", $C143)</t>
        </r>
      </text>
    </comment>
    <comment ref="AZ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"IQ_EFFECT_TAX_RATE", $C143)/100</t>
        </r>
      </text>
    </comment>
    <comment ref="BA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"IQ_PERIODDATE_IS", $C143)</t>
        </r>
      </text>
    </comment>
    <comment ref="BC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"IQ_ADVERTISING", $C143)</t>
        </r>
      </text>
    </comment>
    <comment ref="BD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"IQ_SALES_MARKETING", $C143)</t>
        </r>
      </text>
    </comment>
    <comment ref="BE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"IQ_GA_EXP", $C143)</t>
        </r>
      </text>
    </comment>
    <comment ref="BF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"IQ_RD_EXP_FN", $C143)</t>
        </r>
      </text>
    </comment>
    <comment ref="BG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"IQ_NET_RENTAL_EXP", $C143)</t>
        </r>
      </text>
    </comment>
    <comment ref="BH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"IQ_IMPUT_OPER_LEASE_INT_EXP", $C143)</t>
        </r>
      </text>
    </comment>
    <comment ref="BI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"IQ_IMPUT_OPER_LEASE_DEPR", $C143)</t>
        </r>
      </text>
    </comment>
    <comment ref="BL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"IQ_CASH_EQUIV", $C143)</t>
        </r>
      </text>
    </comment>
    <comment ref="BM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"IQ_ST_INVEST", $C143)</t>
        </r>
      </text>
    </comment>
    <comment ref="BN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"IQ_CASH_ST_INVEST", $C143)</t>
        </r>
      </text>
    </comment>
    <comment ref="BO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"IQ_AR", $C143)</t>
        </r>
      </text>
    </comment>
    <comment ref="BP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"IQ_TOTAL_RECEIV", $C143)</t>
        </r>
      </text>
    </comment>
    <comment ref="BQ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"IQ_INVENTORY", $C143)</t>
        </r>
      </text>
    </comment>
    <comment ref="BR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"IQ_DEF_TAX_ASSETS_CURRENT", $C143)</t>
        </r>
      </text>
    </comment>
    <comment ref="BS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"IQ_OTHER_CA_SUPPL", $C143)</t>
        </r>
      </text>
    </comment>
    <comment ref="BT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"IQ_TOTAL_CA", $C143)</t>
        </r>
      </text>
    </comment>
    <comment ref="BU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"IQ_GPPE", $C143)</t>
        </r>
      </text>
    </comment>
    <comment ref="BV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"IQ_AD", $C143)</t>
        </r>
      </text>
    </comment>
    <comment ref="BW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"IQ_NPPE", $C143)</t>
        </r>
      </text>
    </comment>
    <comment ref="BX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"IQ_LT_INVEST", $C143)</t>
        </r>
      </text>
    </comment>
    <comment ref="BY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"IQ_GW", $C143)</t>
        </r>
      </text>
    </comment>
    <comment ref="BZ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"IQ_OTHER_INTAN", $C143)</t>
        </r>
      </text>
    </comment>
    <comment ref="CA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"IQ_LOANS_RECEIV_LT", $C143)</t>
        </r>
      </text>
    </comment>
    <comment ref="CB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"IQ_DEF_TAX_ASSETS_LT", $C143)</t>
        </r>
      </text>
    </comment>
    <comment ref="CC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"IQ_OTHER_LT_ASSETS", $C143)</t>
        </r>
      </text>
    </comment>
    <comment ref="CD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"IQ_TOTAL_ASSETS", $C143)</t>
        </r>
      </text>
    </comment>
    <comment ref="CF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"IQ_AP", $C143)</t>
        </r>
      </text>
    </comment>
    <comment ref="CG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"IQ_AE", $C143)</t>
        </r>
      </text>
    </comment>
    <comment ref="CH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"IQ_ST_DEBT", $C143)</t>
        </r>
      </text>
    </comment>
    <comment ref="CI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"IQ_CURRENT_PORT_DEBT", $C143)</t>
        </r>
      </text>
    </comment>
    <comment ref="CJ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"IQ_CURRENT_PORT_LEASES", $C143)</t>
        </r>
      </text>
    </comment>
    <comment ref="CK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"IQ_INC_TAX_PAY_CURRENT", $C143)</t>
        </r>
      </text>
    </comment>
    <comment ref="CL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"IQ_OTHER_CL_SUPPL", $C143)</t>
        </r>
      </text>
    </comment>
    <comment ref="CM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"IQ_TOTAL_CL", $C143)</t>
        </r>
      </text>
    </comment>
    <comment ref="CN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"IQ_LT_DEBT", $C143)</t>
        </r>
      </text>
    </comment>
    <comment ref="CO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"IQ_CAPITAL_LEASES", $C143)</t>
        </r>
      </text>
    </comment>
    <comment ref="CP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"IQ_PENSION", $C143)</t>
        </r>
      </text>
    </comment>
    <comment ref="CQ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"IQ_DEF_TAX_LIAB_LT", $C143)</t>
        </r>
      </text>
    </comment>
    <comment ref="CR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"IQ_OTHER_LIAB_LT", $C143)</t>
        </r>
      </text>
    </comment>
    <comment ref="CS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"IQ_TOTAL_LIAB", $C143)</t>
        </r>
      </text>
    </comment>
    <comment ref="CT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"IQ_COMMON", $C143)</t>
        </r>
      </text>
    </comment>
    <comment ref="CU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"IQ_APIC", $C143)</t>
        </r>
      </text>
    </comment>
    <comment ref="CV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"IQ_RE", $C143)</t>
        </r>
      </text>
    </comment>
    <comment ref="CW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"IQ_TREASURY", $C143)</t>
        </r>
      </text>
    </comment>
    <comment ref="CX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"IQ_OTHER_EQUITY", $C143)</t>
        </r>
      </text>
    </comment>
    <comment ref="CY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"IQ_TOTAL_COMMON_EQUITY", $C143)</t>
        </r>
      </text>
    </comment>
    <comment ref="CZ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"IQ_MINORITY_INTEREST", $C143)</t>
        </r>
      </text>
    </comment>
    <comment ref="DA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"IQ_TOTAL_EQUITY", $C143)</t>
        </r>
      </text>
    </comment>
    <comment ref="DB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"IQ_TOTAL_LIAB_EQUITY", $C143)</t>
        </r>
      </text>
    </comment>
    <comment ref="DD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"IQ_TOTAL_OUTSTANDING_FILING_DATE", $C143)</t>
        </r>
      </text>
    </comment>
    <comment ref="DE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"IQ_TOTAL_OUTSTANDING_BS_DATE", $C143)</t>
        </r>
      </text>
    </comment>
    <comment ref="DF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"IQ_BV_SHARE", $C143)</t>
        </r>
      </text>
    </comment>
    <comment ref="DG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"IQ_TOTAL_DEBT", $C143)</t>
        </r>
      </text>
    </comment>
    <comment ref="DH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"IQ_NET_DEBT", $C143)</t>
        </r>
      </text>
    </comment>
    <comment ref="DI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"IQ_DEBT_EQUIV_NET_PBO", $C143)</t>
        </r>
      </text>
    </comment>
    <comment ref="DJ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"IQ_DEBT_EQUIV_OPER_LEASE", $C143)</t>
        </r>
      </text>
    </comment>
    <comment ref="DK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"IQ_MINORITY_INTEREST_TOTAL", $C143)</t>
        </r>
      </text>
    </comment>
    <comment ref="DL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"IQ_EQUITY_METHOD", $C143)</t>
        </r>
      </text>
    </comment>
    <comment ref="DM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"IQ_RAW_INV", $C143)</t>
        </r>
      </text>
    </comment>
    <comment ref="DN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"IQ_WIP_INV", $C143)</t>
        </r>
      </text>
    </comment>
    <comment ref="DO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"IQ_FINISHED_INV", $C143)</t>
        </r>
      </text>
    </comment>
    <comment ref="DP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"IQ_LAND", $C143)</t>
        </r>
      </text>
    </comment>
    <comment ref="DQ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"IQ_BUILDINGS", $C143)</t>
        </r>
      </text>
    </comment>
    <comment ref="DR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"IQ_MACHINERY", $C143)</t>
        </r>
      </text>
    </comment>
    <comment ref="DS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"IQ_CIP", $C143)</t>
        </r>
      </text>
    </comment>
    <comment ref="DT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"IQ_FULL_TIME", $C143)</t>
        </r>
      </text>
    </comment>
    <comment ref="DU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"IQ_PART_TIME", $C143)</t>
        </r>
      </text>
    </comment>
    <comment ref="DW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"IQ_NI_CF", $C143)</t>
        </r>
      </text>
    </comment>
    <comment ref="DX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"IQ_DA_SUPPL_CF", $C143)</t>
        </r>
      </text>
    </comment>
    <comment ref="DY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"IQ_GW_INTAN_AMORT_CF", $C143)</t>
        </r>
      </text>
    </comment>
    <comment ref="DZ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"IQ_DA_CF", $C143)</t>
        </r>
      </text>
    </comment>
    <comment ref="EA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"IQ_MINORITY_INTEREST_CF", $C143)</t>
        </r>
      </text>
    </comment>
    <comment ref="EB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"IQ_GAIN_ASSETS_CF", $C143)</t>
        </r>
      </text>
    </comment>
    <comment ref="EC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"IQ_GAIN_INVEST_CF", $C143)</t>
        </r>
      </text>
    </comment>
    <comment ref="ED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"IQ_ASSET_WRITEDOWN_CF", $C143)</t>
        </r>
      </text>
    </comment>
    <comment ref="EE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"IQ_INC_EQUITY_CF", $C143)</t>
        </r>
      </text>
    </comment>
    <comment ref="EF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"IQ_PROV_BAD_DEBTS_CF", $C143)</t>
        </r>
      </text>
    </comment>
    <comment ref="EG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"IQ_OTHER_OPER_ACT", $C143)</t>
        </r>
      </text>
    </comment>
    <comment ref="EH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"IQ_CHANGE_AR", $C143)</t>
        </r>
      </text>
    </comment>
    <comment ref="EI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"IQ_CHANGE_INVENTORY", $C143)</t>
        </r>
      </text>
    </comment>
    <comment ref="EJ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"IQ_CHANGE_AP", $C143)</t>
        </r>
      </text>
    </comment>
    <comment ref="EK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"IQ_CHANGE_OTHER_NET_OPER_ASSETS", $C143)</t>
        </r>
      </text>
    </comment>
    <comment ref="EL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"IQ_CASH_OPER", $C143)</t>
        </r>
      </text>
    </comment>
    <comment ref="EM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"IQ_CAPEX", $C143)</t>
        </r>
      </text>
    </comment>
    <comment ref="EN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"IQ_SALE_PPE_CF", $C143)</t>
        </r>
      </text>
    </comment>
    <comment ref="EO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"IQ_CASH_ACQUIRE_CF", $C143)</t>
        </r>
      </text>
    </comment>
    <comment ref="EP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"IQ_DIVEST_CF", $C143)</t>
        </r>
      </text>
    </comment>
    <comment ref="EQ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"IQ_SALE_INTAN_CF", $C143)</t>
        </r>
      </text>
    </comment>
    <comment ref="ER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"IQ_INVEST_SECURITY_CF", $C143)</t>
        </r>
      </text>
    </comment>
    <comment ref="ES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"IQ_INVEST_LOANS_CF", $C143)</t>
        </r>
      </text>
    </comment>
    <comment ref="ET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"IQ_OTHER_INVEST_ACT_SUPPL", $C143)</t>
        </r>
      </text>
    </comment>
    <comment ref="EU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"IQ_CASH_INVEST", $C143)</t>
        </r>
      </text>
    </comment>
    <comment ref="EV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"IQ_ST_DEBT_ISSUED", $C143)</t>
        </r>
      </text>
    </comment>
    <comment ref="EW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"IQ_LT_DEBT_ISSUED", $C143)</t>
        </r>
      </text>
    </comment>
    <comment ref="EX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"IQ_TOTAL_DEBT_ISSUED", $C143)</t>
        </r>
      </text>
    </comment>
    <comment ref="EY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"IQ_ST_DEBT_REPAID", $C143)</t>
        </r>
      </text>
    </comment>
    <comment ref="EZ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"IQ_LT_DEBT_REPAID", $C143)</t>
        </r>
      </text>
    </comment>
    <comment ref="FA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"IQ_TOTAL_DEBT_REPAID", $C143)</t>
        </r>
      </text>
    </comment>
    <comment ref="FB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"IQ_COMMON_ISSUED", $C143)</t>
        </r>
      </text>
    </comment>
    <comment ref="FC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"IQ_COMMON_REP", $C143)</t>
        </r>
      </text>
    </comment>
    <comment ref="FD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"IQ_COMMON_DIV_CF", $C143)</t>
        </r>
      </text>
    </comment>
    <comment ref="FE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"IQ_COMMON_PREF_DIV_CF", $C143)</t>
        </r>
      </text>
    </comment>
    <comment ref="FF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"IQ_TOTAL_DIV_PAID_CF", $C143)</t>
        </r>
      </text>
    </comment>
    <comment ref="FG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"IQ_SPECIAL_DIV_CF", $C143)</t>
        </r>
      </text>
    </comment>
    <comment ref="FH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"IQ_OTHER_FINANCE_ACT_SUPPL", $C143)</t>
        </r>
      </text>
    </comment>
    <comment ref="FI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"IQ_CASH_FINAN", $C143)</t>
        </r>
      </text>
    </comment>
    <comment ref="FJ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"IQ_FX", $C143)</t>
        </r>
      </text>
    </comment>
    <comment ref="FK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"IQ_NET_CHANGE", $C143)</t>
        </r>
      </text>
    </comment>
    <comment ref="FM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"IQ_CASH_INTEREST", $C143)</t>
        </r>
      </text>
    </comment>
    <comment ref="FN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"IQ_CASH_TAXES", $C143)</t>
        </r>
      </text>
    </comment>
    <comment ref="FO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"IQ_LEVERED_FCF", $C143)</t>
        </r>
      </text>
    </comment>
    <comment ref="FP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"IQ_UNLEVERED_FCF", $C143)</t>
        </r>
      </text>
    </comment>
    <comment ref="FQ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"IQ_CHANGE_NET_WORKING_CAPITAL", $C143)</t>
        </r>
      </text>
    </comment>
    <comment ref="FR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"IQ_NET_DEBT_ISSUED", $C143)</t>
        </r>
      </text>
    </comment>
    <comment ref="FS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"IQ_FILING_CURRENCY", $C143)</t>
        </r>
      </text>
    </comment>
    <comment ref="FT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"IQ_PERIODDATE_IS", $C143)</t>
        </r>
      </text>
    </comment>
    <comment ref="FU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"IQ_PERIODLENGTH_IS", $C143)</t>
        </r>
      </text>
    </comment>
    <comment ref="FV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"IQ_MARKETCAP", $FT143)</t>
        </r>
      </text>
    </comment>
    <comment ref="FW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"IQ_CUSTOM_BETA", $FT143)</t>
        </r>
      </text>
    </comment>
    <comment ref="FX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"IQ_BETA_5YR", $FT143)</t>
        </r>
      </text>
    </comment>
    <comment ref="FY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"IQ_BETA_2YR", $FT143)</t>
        </r>
      </text>
    </comment>
    <comment ref="FZ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"IQ_BETA_1YR", $FT143)</t>
        </r>
      </text>
    </comment>
    <comment ref="GC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=CIQ(B143, "IQ_CUSTOM_BETA", "-104W", FT143, , "^TOPIX", "JPY", "H")</t>
        </r>
      </text>
    </comment>
    <comment ref="GD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=CIQ(B143, "IQ_CUSTOM_BETA", "-104W", FT143, , "^N225", "JPY", "H")</t>
        </r>
      </text>
    </comment>
    <comment ref="E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"IQ_REV", $C144)</t>
        </r>
      </text>
    </comment>
    <comment ref="F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"IQ_OTHER_REV", $C144)</t>
        </r>
      </text>
    </comment>
    <comment ref="G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"IQ_TOTAL_REV", $C144)</t>
        </r>
      </text>
    </comment>
    <comment ref="H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"IQ_COGS", $C144)</t>
        </r>
      </text>
    </comment>
    <comment ref="I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"IQ_GP", $C144)</t>
        </r>
      </text>
    </comment>
    <comment ref="J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"IQ_SGA_SUPPL", $C144)</t>
        </r>
      </text>
    </comment>
    <comment ref="K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"IQ_PROV_BAD_DEBTS", $C144)</t>
        </r>
      </text>
    </comment>
    <comment ref="L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"IQ_RD_EXP", $C144)</t>
        </r>
      </text>
    </comment>
    <comment ref="M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"IQ_DA_SUPPL", $C144)</t>
        </r>
      </text>
    </comment>
    <comment ref="N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"IQ_GW_INTAN_AMORT", $C144)</t>
        </r>
      </text>
    </comment>
    <comment ref="O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"IQ_OTHER_OPER", $C144)</t>
        </r>
      </text>
    </comment>
    <comment ref="P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"IQ_TOTAL_OTHER_OPER", $C144)</t>
        </r>
      </text>
    </comment>
    <comment ref="Q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"IQ_OPER_INC", $C144)</t>
        </r>
      </text>
    </comment>
    <comment ref="R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"IQ_INTEREST_EXP", $C144)</t>
        </r>
      </text>
    </comment>
    <comment ref="S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"IQ_INTEREST_INVEST_INC", $C144)</t>
        </r>
      </text>
    </comment>
    <comment ref="T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"IQ_NET_INTEREST_EXP", $C144)</t>
        </r>
      </text>
    </comment>
    <comment ref="U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"IQ_INC_EQUITY", $C144)</t>
        </r>
      </text>
    </comment>
    <comment ref="V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"IQ_CURRENCY_GAIN", $C144)</t>
        </r>
      </text>
    </comment>
    <comment ref="W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"IQ_OTHER_NON_OPER_EXP_SUPPL", $C144)</t>
        </r>
      </text>
    </comment>
    <comment ref="X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"IQ_EBT_EXCL", $C144)</t>
        </r>
      </text>
    </comment>
    <comment ref="Y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"IQ_IMPAIRMENT_GW", $C144)</t>
        </r>
      </text>
    </comment>
    <comment ref="Z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"IQ_GAIN_INVEST", $C144)</t>
        </r>
      </text>
    </comment>
    <comment ref="AA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"IQ_GAIN_ASSETS", $C144)</t>
        </r>
      </text>
    </comment>
    <comment ref="AB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"IQ_ASSET_WRITEDOWN", $C144)</t>
        </r>
      </text>
    </comment>
    <comment ref="AC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"IQ_OTHER_UNUSUAL_SUPPL", $C144)</t>
        </r>
      </text>
    </comment>
    <comment ref="AD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"IQ_EBT", $C144)</t>
        </r>
      </text>
    </comment>
    <comment ref="AE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"IQ_INC_TAX", $C144)</t>
        </r>
      </text>
    </comment>
    <comment ref="AF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"IQ_EARNING_CO", $C144)</t>
        </r>
      </text>
    </comment>
    <comment ref="AG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"IQ_DO", $C144)</t>
        </r>
      </text>
    </comment>
    <comment ref="AH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"IQ_EXTRA_ACC_ITEMS", $C144)</t>
        </r>
      </text>
    </comment>
    <comment ref="AI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"IQ_NI_COMPANY", $C144)</t>
        </r>
      </text>
    </comment>
    <comment ref="AJ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"IQ_MINORITY_INTEREST_IS", $C144)</t>
        </r>
      </text>
    </comment>
    <comment ref="AK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"IQ_NI", $C144)</t>
        </r>
      </text>
    </comment>
    <comment ref="AL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"IQ_PREF_DIV_OTHER", $C144)</t>
        </r>
      </text>
    </comment>
    <comment ref="AN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"IQ_BASIC_EPS_INCL", $C144)</t>
        </r>
      </text>
    </comment>
    <comment ref="AO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"IQ_BASIC_EPS_EXCL", $C144)</t>
        </r>
      </text>
    </comment>
    <comment ref="AP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"IQ_BASIC_WEIGHT", $C144)</t>
        </r>
      </text>
    </comment>
    <comment ref="AQ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"IQ_DILUT_EPS_INCL", $C144)</t>
        </r>
      </text>
    </comment>
    <comment ref="AR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"IQ_DILUT_EPS_EXCL", $C144)</t>
        </r>
      </text>
    </comment>
    <comment ref="AS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"IQ_DILUT_WEIGHT", $C144)</t>
        </r>
      </text>
    </comment>
    <comment ref="AT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"IQ_DIV_SHARE", $C144)</t>
        </r>
      </text>
    </comment>
    <comment ref="AU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=-CIQ($B144, "IQ_TOTAL_DIV_PAID_CF", $C144)/CIQ($B144, "IQ_NI", $C144)</t>
        </r>
      </text>
    </comment>
    <comment ref="AW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"IQ_EBITDA", $C144)</t>
        </r>
      </text>
    </comment>
    <comment ref="AX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"IQ_EBITA", $C144)</t>
        </r>
      </text>
    </comment>
    <comment ref="AY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"IQ_EBIT", $C144)</t>
        </r>
      </text>
    </comment>
    <comment ref="AZ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"IQ_EFFECT_TAX_RATE", $C144)/100</t>
        </r>
      </text>
    </comment>
    <comment ref="BA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"IQ_PERIODDATE_IS", $C144)</t>
        </r>
      </text>
    </comment>
    <comment ref="BC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"IQ_ADVERTISING", $C144)</t>
        </r>
      </text>
    </comment>
    <comment ref="BD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"IQ_SALES_MARKETING", $C144)</t>
        </r>
      </text>
    </comment>
    <comment ref="BE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"IQ_GA_EXP", $C144)</t>
        </r>
      </text>
    </comment>
    <comment ref="BF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"IQ_RD_EXP_FN", $C144)</t>
        </r>
      </text>
    </comment>
    <comment ref="BG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"IQ_NET_RENTAL_EXP", $C144)</t>
        </r>
      </text>
    </comment>
    <comment ref="BH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"IQ_IMPUT_OPER_LEASE_INT_EXP", $C144)</t>
        </r>
      </text>
    </comment>
    <comment ref="BI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"IQ_IMPUT_OPER_LEASE_DEPR", $C144)</t>
        </r>
      </text>
    </comment>
    <comment ref="BL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"IQ_CASH_EQUIV", $C144)</t>
        </r>
      </text>
    </comment>
    <comment ref="BM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"IQ_ST_INVEST", $C144)</t>
        </r>
      </text>
    </comment>
    <comment ref="BN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"IQ_CASH_ST_INVEST", $C144)</t>
        </r>
      </text>
    </comment>
    <comment ref="BO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"IQ_AR", $C144)</t>
        </r>
      </text>
    </comment>
    <comment ref="BP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"IQ_TOTAL_RECEIV", $C144)</t>
        </r>
      </text>
    </comment>
    <comment ref="BQ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"IQ_INVENTORY", $C144)</t>
        </r>
      </text>
    </comment>
    <comment ref="BR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"IQ_DEF_TAX_ASSETS_CURRENT", $C144)</t>
        </r>
      </text>
    </comment>
    <comment ref="BS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"IQ_OTHER_CA_SUPPL", $C144)</t>
        </r>
      </text>
    </comment>
    <comment ref="BT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"IQ_TOTAL_CA", $C144)</t>
        </r>
      </text>
    </comment>
    <comment ref="BU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"IQ_GPPE", $C144)</t>
        </r>
      </text>
    </comment>
    <comment ref="BV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"IQ_AD", $C144)</t>
        </r>
      </text>
    </comment>
    <comment ref="BW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"IQ_NPPE", $C144)</t>
        </r>
      </text>
    </comment>
    <comment ref="BX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"IQ_LT_INVEST", $C144)</t>
        </r>
      </text>
    </comment>
    <comment ref="BY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"IQ_GW", $C144)</t>
        </r>
      </text>
    </comment>
    <comment ref="BZ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"IQ_OTHER_INTAN", $C144)</t>
        </r>
      </text>
    </comment>
    <comment ref="CA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"IQ_LOANS_RECEIV_LT", $C144)</t>
        </r>
      </text>
    </comment>
    <comment ref="CB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"IQ_DEF_TAX_ASSETS_LT", $C144)</t>
        </r>
      </text>
    </comment>
    <comment ref="CC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"IQ_OTHER_LT_ASSETS", $C144)</t>
        </r>
      </text>
    </comment>
    <comment ref="CD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"IQ_TOTAL_ASSETS", $C144)</t>
        </r>
      </text>
    </comment>
    <comment ref="CF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"IQ_AP", $C144)</t>
        </r>
      </text>
    </comment>
    <comment ref="CG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"IQ_AE", $C144)</t>
        </r>
      </text>
    </comment>
    <comment ref="CH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"IQ_ST_DEBT", $C144)</t>
        </r>
      </text>
    </comment>
    <comment ref="CI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"IQ_CURRENT_PORT_DEBT", $C144)</t>
        </r>
      </text>
    </comment>
    <comment ref="CJ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"IQ_CURRENT_PORT_LEASES", $C144)</t>
        </r>
      </text>
    </comment>
    <comment ref="CK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"IQ_INC_TAX_PAY_CURRENT", $C144)</t>
        </r>
      </text>
    </comment>
    <comment ref="CL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"IQ_OTHER_CL_SUPPL", $C144)</t>
        </r>
      </text>
    </comment>
    <comment ref="CM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"IQ_TOTAL_CL", $C144)</t>
        </r>
      </text>
    </comment>
    <comment ref="CN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"IQ_LT_DEBT", $C144)</t>
        </r>
      </text>
    </comment>
    <comment ref="CO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"IQ_CAPITAL_LEASES", $C144)</t>
        </r>
      </text>
    </comment>
    <comment ref="CP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"IQ_PENSION", $C144)</t>
        </r>
      </text>
    </comment>
    <comment ref="CQ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"IQ_DEF_TAX_LIAB_LT", $C144)</t>
        </r>
      </text>
    </comment>
    <comment ref="CR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"IQ_OTHER_LIAB_LT", $C144)</t>
        </r>
      </text>
    </comment>
    <comment ref="CS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"IQ_TOTAL_LIAB", $C144)</t>
        </r>
      </text>
    </comment>
    <comment ref="CT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"IQ_COMMON", $C144)</t>
        </r>
      </text>
    </comment>
    <comment ref="CU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"IQ_APIC", $C144)</t>
        </r>
      </text>
    </comment>
    <comment ref="CV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"IQ_RE", $C144)</t>
        </r>
      </text>
    </comment>
    <comment ref="CW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"IQ_TREASURY", $C144)</t>
        </r>
      </text>
    </comment>
    <comment ref="CX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"IQ_OTHER_EQUITY", $C144)</t>
        </r>
      </text>
    </comment>
    <comment ref="CY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"IQ_TOTAL_COMMON_EQUITY", $C144)</t>
        </r>
      </text>
    </comment>
    <comment ref="CZ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"IQ_MINORITY_INTEREST", $C144)</t>
        </r>
      </text>
    </comment>
    <comment ref="DA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"IQ_TOTAL_EQUITY", $C144)</t>
        </r>
      </text>
    </comment>
    <comment ref="DB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"IQ_TOTAL_LIAB_EQUITY", $C144)</t>
        </r>
      </text>
    </comment>
    <comment ref="DD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"IQ_TOTAL_OUTSTANDING_FILING_DATE", $C144)</t>
        </r>
      </text>
    </comment>
    <comment ref="DE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"IQ_TOTAL_OUTSTANDING_BS_DATE", $C144)</t>
        </r>
      </text>
    </comment>
    <comment ref="DF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"IQ_BV_SHARE", $C144)</t>
        </r>
      </text>
    </comment>
    <comment ref="DG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"IQ_TOTAL_DEBT", $C144)</t>
        </r>
      </text>
    </comment>
    <comment ref="DH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"IQ_NET_DEBT", $C144)</t>
        </r>
      </text>
    </comment>
    <comment ref="DI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"IQ_DEBT_EQUIV_NET_PBO", $C144)</t>
        </r>
      </text>
    </comment>
    <comment ref="DJ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"IQ_DEBT_EQUIV_OPER_LEASE", $C144)</t>
        </r>
      </text>
    </comment>
    <comment ref="DK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"IQ_MINORITY_INTEREST_TOTAL", $C144)</t>
        </r>
      </text>
    </comment>
    <comment ref="DL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"IQ_EQUITY_METHOD", $C144)</t>
        </r>
      </text>
    </comment>
    <comment ref="DM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"IQ_RAW_INV", $C144)</t>
        </r>
      </text>
    </comment>
    <comment ref="DN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"IQ_WIP_INV", $C144)</t>
        </r>
      </text>
    </comment>
    <comment ref="DO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"IQ_FINISHED_INV", $C144)</t>
        </r>
      </text>
    </comment>
    <comment ref="DP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"IQ_LAND", $C144)</t>
        </r>
      </text>
    </comment>
    <comment ref="DQ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"IQ_BUILDINGS", $C144)</t>
        </r>
      </text>
    </comment>
    <comment ref="DR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"IQ_MACHINERY", $C144)</t>
        </r>
      </text>
    </comment>
    <comment ref="DS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"IQ_CIP", $C144)</t>
        </r>
      </text>
    </comment>
    <comment ref="DT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"IQ_FULL_TIME", $C144)</t>
        </r>
      </text>
    </comment>
    <comment ref="DU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"IQ_PART_TIME", $C144)</t>
        </r>
      </text>
    </comment>
    <comment ref="DW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"IQ_NI_CF", $C144)</t>
        </r>
      </text>
    </comment>
    <comment ref="DX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"IQ_DA_SUPPL_CF", $C144)</t>
        </r>
      </text>
    </comment>
    <comment ref="DY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"IQ_GW_INTAN_AMORT_CF", $C144)</t>
        </r>
      </text>
    </comment>
    <comment ref="DZ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"IQ_DA_CF", $C144)</t>
        </r>
      </text>
    </comment>
    <comment ref="EA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"IQ_MINORITY_INTEREST_CF", $C144)</t>
        </r>
      </text>
    </comment>
    <comment ref="EB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"IQ_GAIN_ASSETS_CF", $C144)</t>
        </r>
      </text>
    </comment>
    <comment ref="EC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"IQ_GAIN_INVEST_CF", $C144)</t>
        </r>
      </text>
    </comment>
    <comment ref="ED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"IQ_ASSET_WRITEDOWN_CF", $C144)</t>
        </r>
      </text>
    </comment>
    <comment ref="EE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"IQ_INC_EQUITY_CF", $C144)</t>
        </r>
      </text>
    </comment>
    <comment ref="EF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"IQ_PROV_BAD_DEBTS_CF", $C144)</t>
        </r>
      </text>
    </comment>
    <comment ref="EG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"IQ_OTHER_OPER_ACT", $C144)</t>
        </r>
      </text>
    </comment>
    <comment ref="EH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"IQ_CHANGE_AR", $C144)</t>
        </r>
      </text>
    </comment>
    <comment ref="EI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"IQ_CHANGE_INVENTORY", $C144)</t>
        </r>
      </text>
    </comment>
    <comment ref="EJ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"IQ_CHANGE_AP", $C144)</t>
        </r>
      </text>
    </comment>
    <comment ref="EK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"IQ_CHANGE_OTHER_NET_OPER_ASSETS", $C144)</t>
        </r>
      </text>
    </comment>
    <comment ref="EL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"IQ_CASH_OPER", $C144)</t>
        </r>
      </text>
    </comment>
    <comment ref="EM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"IQ_CAPEX", $C144)</t>
        </r>
      </text>
    </comment>
    <comment ref="EN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"IQ_SALE_PPE_CF", $C144)</t>
        </r>
      </text>
    </comment>
    <comment ref="EO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"IQ_CASH_ACQUIRE_CF", $C144)</t>
        </r>
      </text>
    </comment>
    <comment ref="EP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"IQ_DIVEST_CF", $C144)</t>
        </r>
      </text>
    </comment>
    <comment ref="EQ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"IQ_SALE_INTAN_CF", $C144)</t>
        </r>
      </text>
    </comment>
    <comment ref="ER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"IQ_INVEST_SECURITY_CF", $C144)</t>
        </r>
      </text>
    </comment>
    <comment ref="ES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"IQ_INVEST_LOANS_CF", $C144)</t>
        </r>
      </text>
    </comment>
    <comment ref="ET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"IQ_OTHER_INVEST_ACT_SUPPL", $C144)</t>
        </r>
      </text>
    </comment>
    <comment ref="EU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"IQ_CASH_INVEST", $C144)</t>
        </r>
      </text>
    </comment>
    <comment ref="EV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"IQ_ST_DEBT_ISSUED", $C144)</t>
        </r>
      </text>
    </comment>
    <comment ref="EW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"IQ_LT_DEBT_ISSUED", $C144)</t>
        </r>
      </text>
    </comment>
    <comment ref="EX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"IQ_TOTAL_DEBT_ISSUED", $C144)</t>
        </r>
      </text>
    </comment>
    <comment ref="EY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"IQ_ST_DEBT_REPAID", $C144)</t>
        </r>
      </text>
    </comment>
    <comment ref="EZ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"IQ_LT_DEBT_REPAID", $C144)</t>
        </r>
      </text>
    </comment>
    <comment ref="FA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"IQ_TOTAL_DEBT_REPAID", $C144)</t>
        </r>
      </text>
    </comment>
    <comment ref="FB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"IQ_COMMON_ISSUED", $C144)</t>
        </r>
      </text>
    </comment>
    <comment ref="FC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"IQ_COMMON_REP", $C144)</t>
        </r>
      </text>
    </comment>
    <comment ref="FD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"IQ_COMMON_DIV_CF", $C144)</t>
        </r>
      </text>
    </comment>
    <comment ref="FE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"IQ_COMMON_PREF_DIV_CF", $C144)</t>
        </r>
      </text>
    </comment>
    <comment ref="FF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"IQ_TOTAL_DIV_PAID_CF", $C144)</t>
        </r>
      </text>
    </comment>
    <comment ref="FG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"IQ_SPECIAL_DIV_CF", $C144)</t>
        </r>
      </text>
    </comment>
    <comment ref="FH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"IQ_OTHER_FINANCE_ACT_SUPPL", $C144)</t>
        </r>
      </text>
    </comment>
    <comment ref="FI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"IQ_CASH_FINAN", $C144)</t>
        </r>
      </text>
    </comment>
    <comment ref="FJ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"IQ_FX", $C144)</t>
        </r>
      </text>
    </comment>
    <comment ref="FK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"IQ_NET_CHANGE", $C144)</t>
        </r>
      </text>
    </comment>
    <comment ref="FM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"IQ_CASH_INTEREST", $C144)</t>
        </r>
      </text>
    </comment>
    <comment ref="FN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"IQ_CASH_TAXES", $C144)</t>
        </r>
      </text>
    </comment>
    <comment ref="FO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"IQ_LEVERED_FCF", $C144)</t>
        </r>
      </text>
    </comment>
    <comment ref="FP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"IQ_UNLEVERED_FCF", $C144)</t>
        </r>
      </text>
    </comment>
    <comment ref="FQ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"IQ_CHANGE_NET_WORKING_CAPITAL", $C144)</t>
        </r>
      </text>
    </comment>
    <comment ref="FR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"IQ_NET_DEBT_ISSUED", $C144)</t>
        </r>
      </text>
    </comment>
    <comment ref="FS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"IQ_FILING_CURRENCY", $C144)</t>
        </r>
      </text>
    </comment>
    <comment ref="FT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"IQ_PERIODDATE_IS", $C144)</t>
        </r>
      </text>
    </comment>
    <comment ref="FU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"IQ_PERIODLENGTH_IS", $C144)</t>
        </r>
      </text>
    </comment>
    <comment ref="FV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"IQ_MARKETCAP", $FT144)</t>
        </r>
      </text>
    </comment>
    <comment ref="FW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"IQ_CUSTOM_BETA", $FT144)</t>
        </r>
      </text>
    </comment>
    <comment ref="FX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"IQ_BETA_5YR", $FT144)</t>
        </r>
      </text>
    </comment>
    <comment ref="FY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"IQ_BETA_2YR", $FT144)</t>
        </r>
      </text>
    </comment>
    <comment ref="FZ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"IQ_BETA_1YR", $FT144)</t>
        </r>
      </text>
    </comment>
    <comment ref="GC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=CIQ(B144, "IQ_CUSTOM_BETA", "-104W", FT144, , "^TOPIX", "JPY", "H")</t>
        </r>
      </text>
    </comment>
    <comment ref="GD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=CIQ(B144, "IQ_CUSTOM_BETA", "-104W", FT144, , "^N225", "JPY", "H")</t>
        </r>
      </text>
    </comment>
    <comment ref="E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"IQ_REV", $C145)</t>
        </r>
      </text>
    </comment>
    <comment ref="F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"IQ_OTHER_REV", $C145)</t>
        </r>
      </text>
    </comment>
    <comment ref="G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"IQ_TOTAL_REV", $C145)</t>
        </r>
      </text>
    </comment>
    <comment ref="H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"IQ_COGS", $C145)</t>
        </r>
      </text>
    </comment>
    <comment ref="I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"IQ_GP", $C145)</t>
        </r>
      </text>
    </comment>
    <comment ref="J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"IQ_SGA_SUPPL", $C145)</t>
        </r>
      </text>
    </comment>
    <comment ref="K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"IQ_PROV_BAD_DEBTS", $C145)</t>
        </r>
      </text>
    </comment>
    <comment ref="L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"IQ_RD_EXP", $C145)</t>
        </r>
      </text>
    </comment>
    <comment ref="M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"IQ_DA_SUPPL", $C145)</t>
        </r>
      </text>
    </comment>
    <comment ref="N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"IQ_GW_INTAN_AMORT", $C145)</t>
        </r>
      </text>
    </comment>
    <comment ref="O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"IQ_OTHER_OPER", $C145)</t>
        </r>
      </text>
    </comment>
    <comment ref="P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"IQ_TOTAL_OTHER_OPER", $C145)</t>
        </r>
      </text>
    </comment>
    <comment ref="Q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"IQ_OPER_INC", $C145)</t>
        </r>
      </text>
    </comment>
    <comment ref="R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"IQ_INTEREST_EXP", $C145)</t>
        </r>
      </text>
    </comment>
    <comment ref="S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"IQ_INTEREST_INVEST_INC", $C145)</t>
        </r>
      </text>
    </comment>
    <comment ref="T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"IQ_NET_INTEREST_EXP", $C145)</t>
        </r>
      </text>
    </comment>
    <comment ref="U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"IQ_INC_EQUITY", $C145)</t>
        </r>
      </text>
    </comment>
    <comment ref="V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"IQ_CURRENCY_GAIN", $C145)</t>
        </r>
      </text>
    </comment>
    <comment ref="W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"IQ_OTHER_NON_OPER_EXP_SUPPL", $C145)</t>
        </r>
      </text>
    </comment>
    <comment ref="X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"IQ_EBT_EXCL", $C145)</t>
        </r>
      </text>
    </comment>
    <comment ref="Y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"IQ_IMPAIRMENT_GW", $C145)</t>
        </r>
      </text>
    </comment>
    <comment ref="Z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"IQ_GAIN_INVEST", $C145)</t>
        </r>
      </text>
    </comment>
    <comment ref="AA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"IQ_GAIN_ASSETS", $C145)</t>
        </r>
      </text>
    </comment>
    <comment ref="AB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"IQ_ASSET_WRITEDOWN", $C145)</t>
        </r>
      </text>
    </comment>
    <comment ref="AC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"IQ_OTHER_UNUSUAL_SUPPL", $C145)</t>
        </r>
      </text>
    </comment>
    <comment ref="AD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"IQ_EBT", $C145)</t>
        </r>
      </text>
    </comment>
    <comment ref="AE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"IQ_INC_TAX", $C145)</t>
        </r>
      </text>
    </comment>
    <comment ref="AF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"IQ_EARNING_CO", $C145)</t>
        </r>
      </text>
    </comment>
    <comment ref="AG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"IQ_DO", $C145)</t>
        </r>
      </text>
    </comment>
    <comment ref="AH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"IQ_EXTRA_ACC_ITEMS", $C145)</t>
        </r>
      </text>
    </comment>
    <comment ref="AI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"IQ_NI_COMPANY", $C145)</t>
        </r>
      </text>
    </comment>
    <comment ref="AJ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"IQ_MINORITY_INTEREST_IS", $C145)</t>
        </r>
      </text>
    </comment>
    <comment ref="AK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"IQ_NI", $C145)</t>
        </r>
      </text>
    </comment>
    <comment ref="AL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"IQ_PREF_DIV_OTHER", $C145)</t>
        </r>
      </text>
    </comment>
    <comment ref="AN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"IQ_BASIC_EPS_INCL", $C145)</t>
        </r>
      </text>
    </comment>
    <comment ref="AO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"IQ_BASIC_EPS_EXCL", $C145)</t>
        </r>
      </text>
    </comment>
    <comment ref="AP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"IQ_BASIC_WEIGHT", $C145)</t>
        </r>
      </text>
    </comment>
    <comment ref="AQ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"IQ_DILUT_EPS_INCL", $C145)</t>
        </r>
      </text>
    </comment>
    <comment ref="AR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"IQ_DILUT_EPS_EXCL", $C145)</t>
        </r>
      </text>
    </comment>
    <comment ref="AS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"IQ_DILUT_WEIGHT", $C145)</t>
        </r>
      </text>
    </comment>
    <comment ref="AT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"IQ_DIV_SHARE", $C145)</t>
        </r>
      </text>
    </comment>
    <comment ref="AU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=-CIQ($B145, "IQ_TOTAL_DIV_PAID_CF", $C145)/CIQ($B145, "IQ_NI", $C145)</t>
        </r>
      </text>
    </comment>
    <comment ref="AW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"IQ_EBITDA", $C145)</t>
        </r>
      </text>
    </comment>
    <comment ref="AX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"IQ_EBITA", $C145)</t>
        </r>
      </text>
    </comment>
    <comment ref="AY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"IQ_EBIT", $C145)</t>
        </r>
      </text>
    </comment>
    <comment ref="AZ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"IQ_EFFECT_TAX_RATE", $C145)/100</t>
        </r>
      </text>
    </comment>
    <comment ref="BA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"IQ_PERIODDATE_IS", $C145)</t>
        </r>
      </text>
    </comment>
    <comment ref="BC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"IQ_ADVERTISING", $C145)</t>
        </r>
      </text>
    </comment>
    <comment ref="BD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"IQ_SALES_MARKETING", $C145)</t>
        </r>
      </text>
    </comment>
    <comment ref="BE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"IQ_GA_EXP", $C145)</t>
        </r>
      </text>
    </comment>
    <comment ref="BF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"IQ_RD_EXP_FN", $C145)</t>
        </r>
      </text>
    </comment>
    <comment ref="BG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"IQ_NET_RENTAL_EXP", $C145)</t>
        </r>
      </text>
    </comment>
    <comment ref="BH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"IQ_IMPUT_OPER_LEASE_INT_EXP", $C145)</t>
        </r>
      </text>
    </comment>
    <comment ref="BI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"IQ_IMPUT_OPER_LEASE_DEPR", $C145)</t>
        </r>
      </text>
    </comment>
    <comment ref="BL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"IQ_CASH_EQUIV", $C145)</t>
        </r>
      </text>
    </comment>
    <comment ref="BM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"IQ_ST_INVEST", $C145)</t>
        </r>
      </text>
    </comment>
    <comment ref="BN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"IQ_CASH_ST_INVEST", $C145)</t>
        </r>
      </text>
    </comment>
    <comment ref="BO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"IQ_AR", $C145)</t>
        </r>
      </text>
    </comment>
    <comment ref="BP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"IQ_TOTAL_RECEIV", $C145)</t>
        </r>
      </text>
    </comment>
    <comment ref="BQ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"IQ_INVENTORY", $C145)</t>
        </r>
      </text>
    </comment>
    <comment ref="BR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"IQ_DEF_TAX_ASSETS_CURRENT", $C145)</t>
        </r>
      </text>
    </comment>
    <comment ref="BS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"IQ_OTHER_CA_SUPPL", $C145)</t>
        </r>
      </text>
    </comment>
    <comment ref="BT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"IQ_TOTAL_CA", $C145)</t>
        </r>
      </text>
    </comment>
    <comment ref="BU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"IQ_GPPE", $C145)</t>
        </r>
      </text>
    </comment>
    <comment ref="BV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"IQ_AD", $C145)</t>
        </r>
      </text>
    </comment>
    <comment ref="BW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"IQ_NPPE", $C145)</t>
        </r>
      </text>
    </comment>
    <comment ref="BX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"IQ_LT_INVEST", $C145)</t>
        </r>
      </text>
    </comment>
    <comment ref="BY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"IQ_GW", $C145)</t>
        </r>
      </text>
    </comment>
    <comment ref="BZ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"IQ_OTHER_INTAN", $C145)</t>
        </r>
      </text>
    </comment>
    <comment ref="CA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"IQ_LOANS_RECEIV_LT", $C145)</t>
        </r>
      </text>
    </comment>
    <comment ref="CB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"IQ_DEF_TAX_ASSETS_LT", $C145)</t>
        </r>
      </text>
    </comment>
    <comment ref="CC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"IQ_OTHER_LT_ASSETS", $C145)</t>
        </r>
      </text>
    </comment>
    <comment ref="CD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"IQ_TOTAL_ASSETS", $C145)</t>
        </r>
      </text>
    </comment>
    <comment ref="CF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"IQ_AP", $C145)</t>
        </r>
      </text>
    </comment>
    <comment ref="CG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"IQ_AE", $C145)</t>
        </r>
      </text>
    </comment>
    <comment ref="CH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"IQ_ST_DEBT", $C145)</t>
        </r>
      </text>
    </comment>
    <comment ref="CI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"IQ_CURRENT_PORT_DEBT", $C145)</t>
        </r>
      </text>
    </comment>
    <comment ref="CJ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"IQ_CURRENT_PORT_LEASES", $C145)</t>
        </r>
      </text>
    </comment>
    <comment ref="CK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"IQ_INC_TAX_PAY_CURRENT", $C145)</t>
        </r>
      </text>
    </comment>
    <comment ref="CL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"IQ_OTHER_CL_SUPPL", $C145)</t>
        </r>
      </text>
    </comment>
    <comment ref="CM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"IQ_TOTAL_CL", $C145)</t>
        </r>
      </text>
    </comment>
    <comment ref="CN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"IQ_LT_DEBT", $C145)</t>
        </r>
      </text>
    </comment>
    <comment ref="CO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"IQ_CAPITAL_LEASES", $C145)</t>
        </r>
      </text>
    </comment>
    <comment ref="CP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"IQ_PENSION", $C145)</t>
        </r>
      </text>
    </comment>
    <comment ref="CQ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"IQ_DEF_TAX_LIAB_LT", $C145)</t>
        </r>
      </text>
    </comment>
    <comment ref="CR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"IQ_OTHER_LIAB_LT", $C145)</t>
        </r>
      </text>
    </comment>
    <comment ref="CS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"IQ_TOTAL_LIAB", $C145)</t>
        </r>
      </text>
    </comment>
    <comment ref="CT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"IQ_COMMON", $C145)</t>
        </r>
      </text>
    </comment>
    <comment ref="CU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"IQ_APIC", $C145)</t>
        </r>
      </text>
    </comment>
    <comment ref="CV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"IQ_RE", $C145)</t>
        </r>
      </text>
    </comment>
    <comment ref="CW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"IQ_TREASURY", $C145)</t>
        </r>
      </text>
    </comment>
    <comment ref="CX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"IQ_OTHER_EQUITY", $C145)</t>
        </r>
      </text>
    </comment>
    <comment ref="CY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"IQ_TOTAL_COMMON_EQUITY", $C145)</t>
        </r>
      </text>
    </comment>
    <comment ref="CZ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"IQ_MINORITY_INTEREST", $C145)</t>
        </r>
      </text>
    </comment>
    <comment ref="DA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"IQ_TOTAL_EQUITY", $C145)</t>
        </r>
      </text>
    </comment>
    <comment ref="DB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"IQ_TOTAL_LIAB_EQUITY", $C145)</t>
        </r>
      </text>
    </comment>
    <comment ref="DD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"IQ_TOTAL_OUTSTANDING_FILING_DATE", $C145)</t>
        </r>
      </text>
    </comment>
    <comment ref="DE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"IQ_TOTAL_OUTSTANDING_BS_DATE", $C145)</t>
        </r>
      </text>
    </comment>
    <comment ref="DF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"IQ_BV_SHARE", $C145)</t>
        </r>
      </text>
    </comment>
    <comment ref="DG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"IQ_TOTAL_DEBT", $C145)</t>
        </r>
      </text>
    </comment>
    <comment ref="DH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"IQ_NET_DEBT", $C145)</t>
        </r>
      </text>
    </comment>
    <comment ref="DI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"IQ_DEBT_EQUIV_NET_PBO", $C145)</t>
        </r>
      </text>
    </comment>
    <comment ref="DJ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"IQ_DEBT_EQUIV_OPER_LEASE", $C145)</t>
        </r>
      </text>
    </comment>
    <comment ref="DK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"IQ_MINORITY_INTEREST_TOTAL", $C145)</t>
        </r>
      </text>
    </comment>
    <comment ref="DL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"IQ_EQUITY_METHOD", $C145)</t>
        </r>
      </text>
    </comment>
    <comment ref="DM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"IQ_RAW_INV", $C145)</t>
        </r>
      </text>
    </comment>
    <comment ref="DN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"IQ_WIP_INV", $C145)</t>
        </r>
      </text>
    </comment>
    <comment ref="DO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"IQ_FINISHED_INV", $C145)</t>
        </r>
      </text>
    </comment>
    <comment ref="DP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"IQ_LAND", $C145)</t>
        </r>
      </text>
    </comment>
    <comment ref="DQ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"IQ_BUILDINGS", $C145)</t>
        </r>
      </text>
    </comment>
    <comment ref="DR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"IQ_MACHINERY", $C145)</t>
        </r>
      </text>
    </comment>
    <comment ref="DS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"IQ_CIP", $C145)</t>
        </r>
      </text>
    </comment>
    <comment ref="DT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"IQ_FULL_TIME", $C145)</t>
        </r>
      </text>
    </comment>
    <comment ref="DU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"IQ_PART_TIME", $C145)</t>
        </r>
      </text>
    </comment>
    <comment ref="DW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"IQ_NI_CF", $C145)</t>
        </r>
      </text>
    </comment>
    <comment ref="DX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"IQ_DA_SUPPL_CF", $C145)</t>
        </r>
      </text>
    </comment>
    <comment ref="DY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"IQ_GW_INTAN_AMORT_CF", $C145)</t>
        </r>
      </text>
    </comment>
    <comment ref="DZ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"IQ_DA_CF", $C145)</t>
        </r>
      </text>
    </comment>
    <comment ref="EA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"IQ_MINORITY_INTEREST_CF", $C145)</t>
        </r>
      </text>
    </comment>
    <comment ref="EB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"IQ_GAIN_ASSETS_CF", $C145)</t>
        </r>
      </text>
    </comment>
    <comment ref="EC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"IQ_GAIN_INVEST_CF", $C145)</t>
        </r>
      </text>
    </comment>
    <comment ref="ED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"IQ_ASSET_WRITEDOWN_CF", $C145)</t>
        </r>
      </text>
    </comment>
    <comment ref="EE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"IQ_INC_EQUITY_CF", $C145)</t>
        </r>
      </text>
    </comment>
    <comment ref="EF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"IQ_PROV_BAD_DEBTS_CF", $C145)</t>
        </r>
      </text>
    </comment>
    <comment ref="EG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"IQ_OTHER_OPER_ACT", $C145)</t>
        </r>
      </text>
    </comment>
    <comment ref="EH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"IQ_CHANGE_AR", $C145)</t>
        </r>
      </text>
    </comment>
    <comment ref="EI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"IQ_CHANGE_INVENTORY", $C145)</t>
        </r>
      </text>
    </comment>
    <comment ref="EJ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"IQ_CHANGE_AP", $C145)</t>
        </r>
      </text>
    </comment>
    <comment ref="EK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"IQ_CHANGE_OTHER_NET_OPER_ASSETS", $C145)</t>
        </r>
      </text>
    </comment>
    <comment ref="EL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"IQ_CASH_OPER", $C145)</t>
        </r>
      </text>
    </comment>
    <comment ref="EM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"IQ_CAPEX", $C145)</t>
        </r>
      </text>
    </comment>
    <comment ref="EN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"IQ_SALE_PPE_CF", $C145)</t>
        </r>
      </text>
    </comment>
    <comment ref="EO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"IQ_CASH_ACQUIRE_CF", $C145)</t>
        </r>
      </text>
    </comment>
    <comment ref="EP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"IQ_DIVEST_CF", $C145)</t>
        </r>
      </text>
    </comment>
    <comment ref="EQ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"IQ_SALE_INTAN_CF", $C145)</t>
        </r>
      </text>
    </comment>
    <comment ref="ER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"IQ_INVEST_SECURITY_CF", $C145)</t>
        </r>
      </text>
    </comment>
    <comment ref="ES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"IQ_INVEST_LOANS_CF", $C145)</t>
        </r>
      </text>
    </comment>
    <comment ref="ET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"IQ_OTHER_INVEST_ACT_SUPPL", $C145)</t>
        </r>
      </text>
    </comment>
    <comment ref="EU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"IQ_CASH_INVEST", $C145)</t>
        </r>
      </text>
    </comment>
    <comment ref="EV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"IQ_ST_DEBT_ISSUED", $C145)</t>
        </r>
      </text>
    </comment>
    <comment ref="EW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"IQ_LT_DEBT_ISSUED", $C145)</t>
        </r>
      </text>
    </comment>
    <comment ref="EX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"IQ_TOTAL_DEBT_ISSUED", $C145)</t>
        </r>
      </text>
    </comment>
    <comment ref="EY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"IQ_ST_DEBT_REPAID", $C145)</t>
        </r>
      </text>
    </comment>
    <comment ref="EZ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"IQ_LT_DEBT_REPAID", $C145)</t>
        </r>
      </text>
    </comment>
    <comment ref="FA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"IQ_TOTAL_DEBT_REPAID", $C145)</t>
        </r>
      </text>
    </comment>
    <comment ref="FB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"IQ_COMMON_ISSUED", $C145)</t>
        </r>
      </text>
    </comment>
    <comment ref="FC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"IQ_COMMON_REP", $C145)</t>
        </r>
      </text>
    </comment>
    <comment ref="FD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"IQ_COMMON_DIV_CF", $C145)</t>
        </r>
      </text>
    </comment>
    <comment ref="FE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"IQ_COMMON_PREF_DIV_CF", $C145)</t>
        </r>
      </text>
    </comment>
    <comment ref="FF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"IQ_TOTAL_DIV_PAID_CF", $C145)</t>
        </r>
      </text>
    </comment>
    <comment ref="FG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"IQ_SPECIAL_DIV_CF", $C145)</t>
        </r>
      </text>
    </comment>
    <comment ref="FH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"IQ_OTHER_FINANCE_ACT_SUPPL", $C145)</t>
        </r>
      </text>
    </comment>
    <comment ref="FI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"IQ_CASH_FINAN", $C145)</t>
        </r>
      </text>
    </comment>
    <comment ref="FJ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"IQ_FX", $C145)</t>
        </r>
      </text>
    </comment>
    <comment ref="FK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"IQ_NET_CHANGE", $C145)</t>
        </r>
      </text>
    </comment>
    <comment ref="FM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"IQ_CASH_INTEREST", $C145)</t>
        </r>
      </text>
    </comment>
    <comment ref="FN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"IQ_CASH_TAXES", $C145)</t>
        </r>
      </text>
    </comment>
    <comment ref="FO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"IQ_LEVERED_FCF", $C145)</t>
        </r>
      </text>
    </comment>
    <comment ref="FP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"IQ_UNLEVERED_FCF", $C145)</t>
        </r>
      </text>
    </comment>
    <comment ref="FQ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"IQ_CHANGE_NET_WORKING_CAPITAL", $C145)</t>
        </r>
      </text>
    </comment>
    <comment ref="FR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"IQ_NET_DEBT_ISSUED", $C145)</t>
        </r>
      </text>
    </comment>
    <comment ref="FS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"IQ_FILING_CURRENCY", $C145)</t>
        </r>
      </text>
    </comment>
    <comment ref="FT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"IQ_PERIODDATE_IS", $C145)</t>
        </r>
      </text>
    </comment>
    <comment ref="FU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"IQ_PERIODLENGTH_IS", $C145)</t>
        </r>
      </text>
    </comment>
    <comment ref="FV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"IQ_MARKETCAP", $FT145)</t>
        </r>
      </text>
    </comment>
    <comment ref="FW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"IQ_CUSTOM_BETA", $FT145)</t>
        </r>
      </text>
    </comment>
    <comment ref="FX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"IQ_BETA_5YR", $FT145)</t>
        </r>
      </text>
    </comment>
    <comment ref="FY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"IQ_BETA_2YR", $FT145)</t>
        </r>
      </text>
    </comment>
    <comment ref="FZ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"IQ_BETA_1YR", $FT145)</t>
        </r>
      </text>
    </comment>
    <comment ref="GC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=CIQ(B145, "IQ_CUSTOM_BETA", "-104W", FT145, , "^TOPIX", "JPY", "H")</t>
        </r>
      </text>
    </comment>
    <comment ref="GD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=CIQ(B145, "IQ_CUSTOM_BETA", "-104W", FT145, , "^N225", "JPY", "H")</t>
        </r>
      </text>
    </comment>
    <comment ref="E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"IQ_REV", $C146)</t>
        </r>
      </text>
    </comment>
    <comment ref="F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"IQ_OTHER_REV", $C146)</t>
        </r>
      </text>
    </comment>
    <comment ref="G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"IQ_TOTAL_REV", $C146)</t>
        </r>
      </text>
    </comment>
    <comment ref="H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"IQ_COGS", $C146)</t>
        </r>
      </text>
    </comment>
    <comment ref="I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"IQ_GP", $C146)</t>
        </r>
      </text>
    </comment>
    <comment ref="J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"IQ_SGA_SUPPL", $C146)</t>
        </r>
      </text>
    </comment>
    <comment ref="K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"IQ_PROV_BAD_DEBTS", $C146)</t>
        </r>
      </text>
    </comment>
    <comment ref="L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"IQ_RD_EXP", $C146)</t>
        </r>
      </text>
    </comment>
    <comment ref="M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"IQ_DA_SUPPL", $C146)</t>
        </r>
      </text>
    </comment>
    <comment ref="N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"IQ_GW_INTAN_AMORT", $C146)</t>
        </r>
      </text>
    </comment>
    <comment ref="O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"IQ_OTHER_OPER", $C146)</t>
        </r>
      </text>
    </comment>
    <comment ref="P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"IQ_TOTAL_OTHER_OPER", $C146)</t>
        </r>
      </text>
    </comment>
    <comment ref="Q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"IQ_OPER_INC", $C146)</t>
        </r>
      </text>
    </comment>
    <comment ref="R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"IQ_INTEREST_EXP", $C146)</t>
        </r>
      </text>
    </comment>
    <comment ref="S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"IQ_INTEREST_INVEST_INC", $C146)</t>
        </r>
      </text>
    </comment>
    <comment ref="T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"IQ_NET_INTEREST_EXP", $C146)</t>
        </r>
      </text>
    </comment>
    <comment ref="U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"IQ_INC_EQUITY", $C146)</t>
        </r>
      </text>
    </comment>
    <comment ref="V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"IQ_CURRENCY_GAIN", $C146)</t>
        </r>
      </text>
    </comment>
    <comment ref="W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"IQ_OTHER_NON_OPER_EXP_SUPPL", $C146)</t>
        </r>
      </text>
    </comment>
    <comment ref="X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"IQ_EBT_EXCL", $C146)</t>
        </r>
      </text>
    </comment>
    <comment ref="Y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"IQ_IMPAIRMENT_GW", $C146)</t>
        </r>
      </text>
    </comment>
    <comment ref="Z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"IQ_GAIN_INVEST", $C146)</t>
        </r>
      </text>
    </comment>
    <comment ref="AA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"IQ_GAIN_ASSETS", $C146)</t>
        </r>
      </text>
    </comment>
    <comment ref="AB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"IQ_ASSET_WRITEDOWN", $C146)</t>
        </r>
      </text>
    </comment>
    <comment ref="AC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"IQ_OTHER_UNUSUAL_SUPPL", $C146)</t>
        </r>
      </text>
    </comment>
    <comment ref="AD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"IQ_EBT", $C146)</t>
        </r>
      </text>
    </comment>
    <comment ref="AE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"IQ_INC_TAX", $C146)</t>
        </r>
      </text>
    </comment>
    <comment ref="AF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"IQ_EARNING_CO", $C146)</t>
        </r>
      </text>
    </comment>
    <comment ref="AG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"IQ_DO", $C146)</t>
        </r>
      </text>
    </comment>
    <comment ref="AH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"IQ_EXTRA_ACC_ITEMS", $C146)</t>
        </r>
      </text>
    </comment>
    <comment ref="AI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"IQ_NI_COMPANY", $C146)</t>
        </r>
      </text>
    </comment>
    <comment ref="AJ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"IQ_MINORITY_INTEREST_IS", $C146)</t>
        </r>
      </text>
    </comment>
    <comment ref="AK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"IQ_NI", $C146)</t>
        </r>
      </text>
    </comment>
    <comment ref="AL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"IQ_PREF_DIV_OTHER", $C146)</t>
        </r>
      </text>
    </comment>
    <comment ref="AN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"IQ_BASIC_EPS_INCL", $C146)</t>
        </r>
      </text>
    </comment>
    <comment ref="AO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"IQ_BASIC_EPS_EXCL", $C146)</t>
        </r>
      </text>
    </comment>
    <comment ref="AP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"IQ_BASIC_WEIGHT", $C146)</t>
        </r>
      </text>
    </comment>
    <comment ref="AQ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"IQ_DILUT_EPS_INCL", $C146)</t>
        </r>
      </text>
    </comment>
    <comment ref="AR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"IQ_DILUT_EPS_EXCL", $C146)</t>
        </r>
      </text>
    </comment>
    <comment ref="AS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"IQ_DILUT_WEIGHT", $C146)</t>
        </r>
      </text>
    </comment>
    <comment ref="AT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"IQ_DIV_SHARE", $C146)</t>
        </r>
      </text>
    </comment>
    <comment ref="AU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=-CIQ($B146, "IQ_TOTAL_DIV_PAID_CF", $C146)/CIQ($B146, "IQ_NI", $C146)</t>
        </r>
      </text>
    </comment>
    <comment ref="AW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"IQ_EBITDA", $C146)</t>
        </r>
      </text>
    </comment>
    <comment ref="AX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"IQ_EBITA", $C146)</t>
        </r>
      </text>
    </comment>
    <comment ref="AY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"IQ_EBIT", $C146)</t>
        </r>
      </text>
    </comment>
    <comment ref="AZ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"IQ_EFFECT_TAX_RATE", $C146)/100</t>
        </r>
      </text>
    </comment>
    <comment ref="BA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"IQ_PERIODDATE_IS", $C146)</t>
        </r>
      </text>
    </comment>
    <comment ref="BC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"IQ_ADVERTISING", $C146)</t>
        </r>
      </text>
    </comment>
    <comment ref="BD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"IQ_SALES_MARKETING", $C146)</t>
        </r>
      </text>
    </comment>
    <comment ref="BE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"IQ_GA_EXP", $C146)</t>
        </r>
      </text>
    </comment>
    <comment ref="BF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"IQ_RD_EXP_FN", $C146)</t>
        </r>
      </text>
    </comment>
    <comment ref="BG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"IQ_NET_RENTAL_EXP", $C146)</t>
        </r>
      </text>
    </comment>
    <comment ref="BH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"IQ_IMPUT_OPER_LEASE_INT_EXP", $C146)</t>
        </r>
      </text>
    </comment>
    <comment ref="BI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"IQ_IMPUT_OPER_LEASE_DEPR", $C146)</t>
        </r>
      </text>
    </comment>
    <comment ref="BL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"IQ_CASH_EQUIV", $C146)</t>
        </r>
      </text>
    </comment>
    <comment ref="BM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"IQ_ST_INVEST", $C146)</t>
        </r>
      </text>
    </comment>
    <comment ref="BN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"IQ_CASH_ST_INVEST", $C146)</t>
        </r>
      </text>
    </comment>
    <comment ref="BO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"IQ_AR", $C146)</t>
        </r>
      </text>
    </comment>
    <comment ref="BP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"IQ_TOTAL_RECEIV", $C146)</t>
        </r>
      </text>
    </comment>
    <comment ref="BQ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"IQ_INVENTORY", $C146)</t>
        </r>
      </text>
    </comment>
    <comment ref="BR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"IQ_DEF_TAX_ASSETS_CURRENT", $C146)</t>
        </r>
      </text>
    </comment>
    <comment ref="BS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"IQ_OTHER_CA_SUPPL", $C146)</t>
        </r>
      </text>
    </comment>
    <comment ref="BT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"IQ_TOTAL_CA", $C146)</t>
        </r>
      </text>
    </comment>
    <comment ref="BU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"IQ_GPPE", $C146)</t>
        </r>
      </text>
    </comment>
    <comment ref="BV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"IQ_AD", $C146)</t>
        </r>
      </text>
    </comment>
    <comment ref="BW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"IQ_NPPE", $C146)</t>
        </r>
      </text>
    </comment>
    <comment ref="BX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"IQ_LT_INVEST", $C146)</t>
        </r>
      </text>
    </comment>
    <comment ref="BY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"IQ_GW", $C146)</t>
        </r>
      </text>
    </comment>
    <comment ref="BZ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"IQ_OTHER_INTAN", $C146)</t>
        </r>
      </text>
    </comment>
    <comment ref="CA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"IQ_LOANS_RECEIV_LT", $C146)</t>
        </r>
      </text>
    </comment>
    <comment ref="CB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"IQ_DEF_TAX_ASSETS_LT", $C146)</t>
        </r>
      </text>
    </comment>
    <comment ref="CC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"IQ_OTHER_LT_ASSETS", $C146)</t>
        </r>
      </text>
    </comment>
    <comment ref="CD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"IQ_TOTAL_ASSETS", $C146)</t>
        </r>
      </text>
    </comment>
    <comment ref="CF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"IQ_AP", $C146)</t>
        </r>
      </text>
    </comment>
    <comment ref="CG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"IQ_AE", $C146)</t>
        </r>
      </text>
    </comment>
    <comment ref="CH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"IQ_ST_DEBT", $C146)</t>
        </r>
      </text>
    </comment>
    <comment ref="CI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"IQ_CURRENT_PORT_DEBT", $C146)</t>
        </r>
      </text>
    </comment>
    <comment ref="CJ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"IQ_CURRENT_PORT_LEASES", $C146)</t>
        </r>
      </text>
    </comment>
    <comment ref="CK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"IQ_INC_TAX_PAY_CURRENT", $C146)</t>
        </r>
      </text>
    </comment>
    <comment ref="CL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"IQ_OTHER_CL_SUPPL", $C146)</t>
        </r>
      </text>
    </comment>
    <comment ref="CM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"IQ_TOTAL_CL", $C146)</t>
        </r>
      </text>
    </comment>
    <comment ref="CN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"IQ_LT_DEBT", $C146)</t>
        </r>
      </text>
    </comment>
    <comment ref="CO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"IQ_CAPITAL_LEASES", $C146)</t>
        </r>
      </text>
    </comment>
    <comment ref="CP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"IQ_PENSION", $C146)</t>
        </r>
      </text>
    </comment>
    <comment ref="CQ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"IQ_DEF_TAX_LIAB_LT", $C146)</t>
        </r>
      </text>
    </comment>
    <comment ref="CR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"IQ_OTHER_LIAB_LT", $C146)</t>
        </r>
      </text>
    </comment>
    <comment ref="CS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"IQ_TOTAL_LIAB", $C146)</t>
        </r>
      </text>
    </comment>
    <comment ref="CT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"IQ_COMMON", $C146)</t>
        </r>
      </text>
    </comment>
    <comment ref="CU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"IQ_APIC", $C146)</t>
        </r>
      </text>
    </comment>
    <comment ref="CV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"IQ_RE", $C146)</t>
        </r>
      </text>
    </comment>
    <comment ref="CW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"IQ_TREASURY", $C146)</t>
        </r>
      </text>
    </comment>
    <comment ref="CX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"IQ_OTHER_EQUITY", $C146)</t>
        </r>
      </text>
    </comment>
    <comment ref="CY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"IQ_TOTAL_COMMON_EQUITY", $C146)</t>
        </r>
      </text>
    </comment>
    <comment ref="CZ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"IQ_MINORITY_INTEREST", $C146)</t>
        </r>
      </text>
    </comment>
    <comment ref="DA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"IQ_TOTAL_EQUITY", $C146)</t>
        </r>
      </text>
    </comment>
    <comment ref="DB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"IQ_TOTAL_LIAB_EQUITY", $C146)</t>
        </r>
      </text>
    </comment>
    <comment ref="DD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"IQ_TOTAL_OUTSTANDING_FILING_DATE", $C146)</t>
        </r>
      </text>
    </comment>
    <comment ref="DE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"IQ_TOTAL_OUTSTANDING_BS_DATE", $C146)</t>
        </r>
      </text>
    </comment>
    <comment ref="DF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"IQ_BV_SHARE", $C146)</t>
        </r>
      </text>
    </comment>
    <comment ref="DG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"IQ_TOTAL_DEBT", $C146)</t>
        </r>
      </text>
    </comment>
    <comment ref="DH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"IQ_NET_DEBT", $C146)</t>
        </r>
      </text>
    </comment>
    <comment ref="DI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"IQ_DEBT_EQUIV_NET_PBO", $C146)</t>
        </r>
      </text>
    </comment>
    <comment ref="DJ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"IQ_DEBT_EQUIV_OPER_LEASE", $C146)</t>
        </r>
      </text>
    </comment>
    <comment ref="DK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"IQ_MINORITY_INTEREST_TOTAL", $C146)</t>
        </r>
      </text>
    </comment>
    <comment ref="DL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"IQ_EQUITY_METHOD", $C146)</t>
        </r>
      </text>
    </comment>
    <comment ref="DM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"IQ_RAW_INV", $C146)</t>
        </r>
      </text>
    </comment>
    <comment ref="DN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"IQ_WIP_INV", $C146)</t>
        </r>
      </text>
    </comment>
    <comment ref="DO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"IQ_FINISHED_INV", $C146)</t>
        </r>
      </text>
    </comment>
    <comment ref="DP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"IQ_LAND", $C146)</t>
        </r>
      </text>
    </comment>
    <comment ref="DQ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"IQ_BUILDINGS", $C146)</t>
        </r>
      </text>
    </comment>
    <comment ref="DR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"IQ_MACHINERY", $C146)</t>
        </r>
      </text>
    </comment>
    <comment ref="DS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"IQ_CIP", $C146)</t>
        </r>
      </text>
    </comment>
    <comment ref="DT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"IQ_FULL_TIME", $C146)</t>
        </r>
      </text>
    </comment>
    <comment ref="DU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"IQ_PART_TIME", $C146)</t>
        </r>
      </text>
    </comment>
    <comment ref="DW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"IQ_NI_CF", $C146)</t>
        </r>
      </text>
    </comment>
    <comment ref="DX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"IQ_DA_SUPPL_CF", $C146)</t>
        </r>
      </text>
    </comment>
    <comment ref="DY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"IQ_GW_INTAN_AMORT_CF", $C146)</t>
        </r>
      </text>
    </comment>
    <comment ref="DZ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"IQ_DA_CF", $C146)</t>
        </r>
      </text>
    </comment>
    <comment ref="EA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"IQ_MINORITY_INTEREST_CF", $C146)</t>
        </r>
      </text>
    </comment>
    <comment ref="EB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"IQ_GAIN_ASSETS_CF", $C146)</t>
        </r>
      </text>
    </comment>
    <comment ref="EC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"IQ_GAIN_INVEST_CF", $C146)</t>
        </r>
      </text>
    </comment>
    <comment ref="ED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"IQ_ASSET_WRITEDOWN_CF", $C146)</t>
        </r>
      </text>
    </comment>
    <comment ref="EE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"IQ_INC_EQUITY_CF", $C146)</t>
        </r>
      </text>
    </comment>
    <comment ref="EF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"IQ_PROV_BAD_DEBTS_CF", $C146)</t>
        </r>
      </text>
    </comment>
    <comment ref="EG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"IQ_OTHER_OPER_ACT", $C146)</t>
        </r>
      </text>
    </comment>
    <comment ref="EH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"IQ_CHANGE_AR", $C146)</t>
        </r>
      </text>
    </comment>
    <comment ref="EI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"IQ_CHANGE_INVENTORY", $C146)</t>
        </r>
      </text>
    </comment>
    <comment ref="EJ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"IQ_CHANGE_AP", $C146)</t>
        </r>
      </text>
    </comment>
    <comment ref="EK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"IQ_CHANGE_OTHER_NET_OPER_ASSETS", $C146)</t>
        </r>
      </text>
    </comment>
    <comment ref="EL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"IQ_CASH_OPER", $C146)</t>
        </r>
      </text>
    </comment>
    <comment ref="EM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"IQ_CAPEX", $C146)</t>
        </r>
      </text>
    </comment>
    <comment ref="EN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"IQ_SALE_PPE_CF", $C146)</t>
        </r>
      </text>
    </comment>
    <comment ref="EO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"IQ_CASH_ACQUIRE_CF", $C146)</t>
        </r>
      </text>
    </comment>
    <comment ref="EP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"IQ_DIVEST_CF", $C146)</t>
        </r>
      </text>
    </comment>
    <comment ref="EQ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"IQ_SALE_INTAN_CF", $C146)</t>
        </r>
      </text>
    </comment>
    <comment ref="ER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"IQ_INVEST_SECURITY_CF", $C146)</t>
        </r>
      </text>
    </comment>
    <comment ref="ES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"IQ_INVEST_LOANS_CF", $C146)</t>
        </r>
      </text>
    </comment>
    <comment ref="ET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"IQ_OTHER_INVEST_ACT_SUPPL", $C146)</t>
        </r>
      </text>
    </comment>
    <comment ref="EU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"IQ_CASH_INVEST", $C146)</t>
        </r>
      </text>
    </comment>
    <comment ref="EV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"IQ_ST_DEBT_ISSUED", $C146)</t>
        </r>
      </text>
    </comment>
    <comment ref="EW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"IQ_LT_DEBT_ISSUED", $C146)</t>
        </r>
      </text>
    </comment>
    <comment ref="EX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"IQ_TOTAL_DEBT_ISSUED", $C146)</t>
        </r>
      </text>
    </comment>
    <comment ref="EY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"IQ_ST_DEBT_REPAID", $C146)</t>
        </r>
      </text>
    </comment>
    <comment ref="EZ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"IQ_LT_DEBT_REPAID", $C146)</t>
        </r>
      </text>
    </comment>
    <comment ref="FA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"IQ_TOTAL_DEBT_REPAID", $C146)</t>
        </r>
      </text>
    </comment>
    <comment ref="FB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"IQ_COMMON_ISSUED", $C146)</t>
        </r>
      </text>
    </comment>
    <comment ref="FC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"IQ_COMMON_REP", $C146)</t>
        </r>
      </text>
    </comment>
    <comment ref="FD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"IQ_COMMON_DIV_CF", $C146)</t>
        </r>
      </text>
    </comment>
    <comment ref="FE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"IQ_COMMON_PREF_DIV_CF", $C146)</t>
        </r>
      </text>
    </comment>
    <comment ref="FF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"IQ_TOTAL_DIV_PAID_CF", $C146)</t>
        </r>
      </text>
    </comment>
    <comment ref="FG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"IQ_SPECIAL_DIV_CF", $C146)</t>
        </r>
      </text>
    </comment>
    <comment ref="FH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"IQ_OTHER_FINANCE_ACT_SUPPL", $C146)</t>
        </r>
      </text>
    </comment>
    <comment ref="FI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"IQ_CASH_FINAN", $C146)</t>
        </r>
      </text>
    </comment>
    <comment ref="FJ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"IQ_FX", $C146)</t>
        </r>
      </text>
    </comment>
    <comment ref="FK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"IQ_NET_CHANGE", $C146)</t>
        </r>
      </text>
    </comment>
    <comment ref="FM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"IQ_CASH_INTEREST", $C146)</t>
        </r>
      </text>
    </comment>
    <comment ref="FN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"IQ_CASH_TAXES", $C146)</t>
        </r>
      </text>
    </comment>
    <comment ref="FO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"IQ_LEVERED_FCF", $C146)</t>
        </r>
      </text>
    </comment>
    <comment ref="FP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"IQ_UNLEVERED_FCF", $C146)</t>
        </r>
      </text>
    </comment>
    <comment ref="FQ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"IQ_CHANGE_NET_WORKING_CAPITAL", $C146)</t>
        </r>
      </text>
    </comment>
    <comment ref="FR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"IQ_NET_DEBT_ISSUED", $C146)</t>
        </r>
      </text>
    </comment>
    <comment ref="FS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"IQ_FILING_CURRENCY", $C146)</t>
        </r>
      </text>
    </comment>
    <comment ref="FT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"IQ_PERIODDATE_IS", $C146)</t>
        </r>
      </text>
    </comment>
    <comment ref="FU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"IQ_PERIODLENGTH_IS", $C146)</t>
        </r>
      </text>
    </comment>
    <comment ref="FV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"IQ_MARKETCAP", $FT146)</t>
        </r>
      </text>
    </comment>
    <comment ref="FW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"IQ_CUSTOM_BETA", $FT146)</t>
        </r>
      </text>
    </comment>
    <comment ref="FX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"IQ_BETA_5YR", $FT146)</t>
        </r>
      </text>
    </comment>
    <comment ref="FY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"IQ_BETA_2YR", $FT146)</t>
        </r>
      </text>
    </comment>
    <comment ref="FZ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"IQ_BETA_1YR", $FT146)</t>
        </r>
      </text>
    </comment>
    <comment ref="GC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=CIQ(B146, "IQ_CUSTOM_BETA", "-104W", FT146, , "^TOPIX", "JPY", "H")</t>
        </r>
      </text>
    </comment>
    <comment ref="GD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=CIQ(B146, "IQ_CUSTOM_BETA", "-104W", FT146, , "^N225", "JPY", "H")</t>
        </r>
      </text>
    </comment>
    <comment ref="E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"IQ_REV", $C147)</t>
        </r>
      </text>
    </comment>
    <comment ref="F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"IQ_OTHER_REV", $C147)</t>
        </r>
      </text>
    </comment>
    <comment ref="G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"IQ_TOTAL_REV", $C147)</t>
        </r>
      </text>
    </comment>
    <comment ref="H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"IQ_COGS", $C147)</t>
        </r>
      </text>
    </comment>
    <comment ref="I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"IQ_GP", $C147)</t>
        </r>
      </text>
    </comment>
    <comment ref="J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"IQ_SGA_SUPPL", $C147)</t>
        </r>
      </text>
    </comment>
    <comment ref="K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"IQ_PROV_BAD_DEBTS", $C147)</t>
        </r>
      </text>
    </comment>
    <comment ref="L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"IQ_RD_EXP", $C147)</t>
        </r>
      </text>
    </comment>
    <comment ref="M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"IQ_DA_SUPPL", $C147)</t>
        </r>
      </text>
    </comment>
    <comment ref="N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"IQ_GW_INTAN_AMORT", $C147)</t>
        </r>
      </text>
    </comment>
    <comment ref="O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"IQ_OTHER_OPER", $C147)</t>
        </r>
      </text>
    </comment>
    <comment ref="P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"IQ_TOTAL_OTHER_OPER", $C147)</t>
        </r>
      </text>
    </comment>
    <comment ref="Q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"IQ_OPER_INC", $C147)</t>
        </r>
      </text>
    </comment>
    <comment ref="R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"IQ_INTEREST_EXP", $C147)</t>
        </r>
      </text>
    </comment>
    <comment ref="S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"IQ_INTEREST_INVEST_INC", $C147)</t>
        </r>
      </text>
    </comment>
    <comment ref="T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"IQ_NET_INTEREST_EXP", $C147)</t>
        </r>
      </text>
    </comment>
    <comment ref="U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"IQ_INC_EQUITY", $C147)</t>
        </r>
      </text>
    </comment>
    <comment ref="V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"IQ_CURRENCY_GAIN", $C147)</t>
        </r>
      </text>
    </comment>
    <comment ref="W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"IQ_OTHER_NON_OPER_EXP_SUPPL", $C147)</t>
        </r>
      </text>
    </comment>
    <comment ref="X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"IQ_EBT_EXCL", $C147)</t>
        </r>
      </text>
    </comment>
    <comment ref="Y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"IQ_IMPAIRMENT_GW", $C147)</t>
        </r>
      </text>
    </comment>
    <comment ref="Z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"IQ_GAIN_INVEST", $C147)</t>
        </r>
      </text>
    </comment>
    <comment ref="AA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"IQ_GAIN_ASSETS", $C147)</t>
        </r>
      </text>
    </comment>
    <comment ref="AB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"IQ_ASSET_WRITEDOWN", $C147)</t>
        </r>
      </text>
    </comment>
    <comment ref="AC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"IQ_OTHER_UNUSUAL_SUPPL", $C147)</t>
        </r>
      </text>
    </comment>
    <comment ref="AD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"IQ_EBT", $C147)</t>
        </r>
      </text>
    </comment>
    <comment ref="AE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"IQ_INC_TAX", $C147)</t>
        </r>
      </text>
    </comment>
    <comment ref="AF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"IQ_EARNING_CO", $C147)</t>
        </r>
      </text>
    </comment>
    <comment ref="AG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"IQ_DO", $C147)</t>
        </r>
      </text>
    </comment>
    <comment ref="AH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"IQ_EXTRA_ACC_ITEMS", $C147)</t>
        </r>
      </text>
    </comment>
    <comment ref="AI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"IQ_NI_COMPANY", $C147)</t>
        </r>
      </text>
    </comment>
    <comment ref="AJ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"IQ_MINORITY_INTEREST_IS", $C147)</t>
        </r>
      </text>
    </comment>
    <comment ref="AK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"IQ_NI", $C147)</t>
        </r>
      </text>
    </comment>
    <comment ref="AL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"IQ_PREF_DIV_OTHER", $C147)</t>
        </r>
      </text>
    </comment>
    <comment ref="AN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"IQ_BASIC_EPS_INCL", $C147)</t>
        </r>
      </text>
    </comment>
    <comment ref="AO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"IQ_BASIC_EPS_EXCL", $C147)</t>
        </r>
      </text>
    </comment>
    <comment ref="AP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"IQ_BASIC_WEIGHT", $C147)</t>
        </r>
      </text>
    </comment>
    <comment ref="AQ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"IQ_DILUT_EPS_INCL", $C147)</t>
        </r>
      </text>
    </comment>
    <comment ref="AR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"IQ_DILUT_EPS_EXCL", $C147)</t>
        </r>
      </text>
    </comment>
    <comment ref="AS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"IQ_DILUT_WEIGHT", $C147)</t>
        </r>
      </text>
    </comment>
    <comment ref="AT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"IQ_DIV_SHARE", $C147)</t>
        </r>
      </text>
    </comment>
    <comment ref="AU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=-CIQ($B147, "IQ_TOTAL_DIV_PAID_CF", $C147)/CIQ($B147, "IQ_NI", $C147)</t>
        </r>
      </text>
    </comment>
    <comment ref="AW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"IQ_EBITDA", $C147)</t>
        </r>
      </text>
    </comment>
    <comment ref="AX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"IQ_EBITA", $C147)</t>
        </r>
      </text>
    </comment>
    <comment ref="AY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"IQ_EBIT", $C147)</t>
        </r>
      </text>
    </comment>
    <comment ref="AZ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"IQ_EFFECT_TAX_RATE", $C147)/100</t>
        </r>
      </text>
    </comment>
    <comment ref="BA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"IQ_PERIODDATE_IS", $C147)</t>
        </r>
      </text>
    </comment>
    <comment ref="BC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"IQ_ADVERTISING", $C147)</t>
        </r>
      </text>
    </comment>
    <comment ref="BD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"IQ_SALES_MARKETING", $C147)</t>
        </r>
      </text>
    </comment>
    <comment ref="BE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"IQ_GA_EXP", $C147)</t>
        </r>
      </text>
    </comment>
    <comment ref="BF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"IQ_RD_EXP_FN", $C147)</t>
        </r>
      </text>
    </comment>
    <comment ref="BG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"IQ_NET_RENTAL_EXP", $C147)</t>
        </r>
      </text>
    </comment>
    <comment ref="BH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"IQ_IMPUT_OPER_LEASE_INT_EXP", $C147)</t>
        </r>
      </text>
    </comment>
    <comment ref="BI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"IQ_IMPUT_OPER_LEASE_DEPR", $C147)</t>
        </r>
      </text>
    </comment>
    <comment ref="BL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"IQ_CASH_EQUIV", $C147)</t>
        </r>
      </text>
    </comment>
    <comment ref="BM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"IQ_ST_INVEST", $C147)</t>
        </r>
      </text>
    </comment>
    <comment ref="BN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"IQ_CASH_ST_INVEST", $C147)</t>
        </r>
      </text>
    </comment>
    <comment ref="BO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"IQ_AR", $C147)</t>
        </r>
      </text>
    </comment>
    <comment ref="BP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"IQ_TOTAL_RECEIV", $C147)</t>
        </r>
      </text>
    </comment>
    <comment ref="BQ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"IQ_INVENTORY", $C147)</t>
        </r>
      </text>
    </comment>
    <comment ref="BR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"IQ_DEF_TAX_ASSETS_CURRENT", $C147)</t>
        </r>
      </text>
    </comment>
    <comment ref="BS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"IQ_OTHER_CA_SUPPL", $C147)</t>
        </r>
      </text>
    </comment>
    <comment ref="BT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"IQ_TOTAL_CA", $C147)</t>
        </r>
      </text>
    </comment>
    <comment ref="BU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"IQ_GPPE", $C147)</t>
        </r>
      </text>
    </comment>
    <comment ref="BV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"IQ_AD", $C147)</t>
        </r>
      </text>
    </comment>
    <comment ref="BW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"IQ_NPPE", $C147)</t>
        </r>
      </text>
    </comment>
    <comment ref="BX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"IQ_LT_INVEST", $C147)</t>
        </r>
      </text>
    </comment>
    <comment ref="BY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"IQ_GW", $C147)</t>
        </r>
      </text>
    </comment>
    <comment ref="BZ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"IQ_OTHER_INTAN", $C147)</t>
        </r>
      </text>
    </comment>
    <comment ref="CA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"IQ_LOANS_RECEIV_LT", $C147)</t>
        </r>
      </text>
    </comment>
    <comment ref="CB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"IQ_DEF_TAX_ASSETS_LT", $C147)</t>
        </r>
      </text>
    </comment>
    <comment ref="CC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"IQ_OTHER_LT_ASSETS", $C147)</t>
        </r>
      </text>
    </comment>
    <comment ref="CD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"IQ_TOTAL_ASSETS", $C147)</t>
        </r>
      </text>
    </comment>
    <comment ref="CF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"IQ_AP", $C147)</t>
        </r>
      </text>
    </comment>
    <comment ref="CG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"IQ_AE", $C147)</t>
        </r>
      </text>
    </comment>
    <comment ref="CH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"IQ_ST_DEBT", $C147)</t>
        </r>
      </text>
    </comment>
    <comment ref="CI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"IQ_CURRENT_PORT_DEBT", $C147)</t>
        </r>
      </text>
    </comment>
    <comment ref="CJ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"IQ_CURRENT_PORT_LEASES", $C147)</t>
        </r>
      </text>
    </comment>
    <comment ref="CK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"IQ_INC_TAX_PAY_CURRENT", $C147)</t>
        </r>
      </text>
    </comment>
    <comment ref="CL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"IQ_OTHER_CL_SUPPL", $C147)</t>
        </r>
      </text>
    </comment>
    <comment ref="CM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"IQ_TOTAL_CL", $C147)</t>
        </r>
      </text>
    </comment>
    <comment ref="CN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"IQ_LT_DEBT", $C147)</t>
        </r>
      </text>
    </comment>
    <comment ref="CO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"IQ_CAPITAL_LEASES", $C147)</t>
        </r>
      </text>
    </comment>
    <comment ref="CP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"IQ_PENSION", $C147)</t>
        </r>
      </text>
    </comment>
    <comment ref="CQ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"IQ_DEF_TAX_LIAB_LT", $C147)</t>
        </r>
      </text>
    </comment>
    <comment ref="CR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"IQ_OTHER_LIAB_LT", $C147)</t>
        </r>
      </text>
    </comment>
    <comment ref="CS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"IQ_TOTAL_LIAB", $C147)</t>
        </r>
      </text>
    </comment>
    <comment ref="CT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"IQ_COMMON", $C147)</t>
        </r>
      </text>
    </comment>
    <comment ref="CU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"IQ_APIC", $C147)</t>
        </r>
      </text>
    </comment>
    <comment ref="CV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"IQ_RE", $C147)</t>
        </r>
      </text>
    </comment>
    <comment ref="CW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"IQ_TREASURY", $C147)</t>
        </r>
      </text>
    </comment>
    <comment ref="CX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"IQ_OTHER_EQUITY", $C147)</t>
        </r>
      </text>
    </comment>
    <comment ref="CY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"IQ_TOTAL_COMMON_EQUITY", $C147)</t>
        </r>
      </text>
    </comment>
    <comment ref="CZ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"IQ_MINORITY_INTEREST", $C147)</t>
        </r>
      </text>
    </comment>
    <comment ref="DA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"IQ_TOTAL_EQUITY", $C147)</t>
        </r>
      </text>
    </comment>
    <comment ref="DB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"IQ_TOTAL_LIAB_EQUITY", $C147)</t>
        </r>
      </text>
    </comment>
    <comment ref="DD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"IQ_TOTAL_OUTSTANDING_FILING_DATE", $C147)</t>
        </r>
      </text>
    </comment>
    <comment ref="DE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"IQ_TOTAL_OUTSTANDING_BS_DATE", $C147)</t>
        </r>
      </text>
    </comment>
    <comment ref="DF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"IQ_BV_SHARE", $C147)</t>
        </r>
      </text>
    </comment>
    <comment ref="DG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"IQ_TOTAL_DEBT", $C147)</t>
        </r>
      </text>
    </comment>
    <comment ref="DH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"IQ_NET_DEBT", $C147)</t>
        </r>
      </text>
    </comment>
    <comment ref="DI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"IQ_DEBT_EQUIV_NET_PBO", $C147)</t>
        </r>
      </text>
    </comment>
    <comment ref="DJ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"IQ_DEBT_EQUIV_OPER_LEASE", $C147)</t>
        </r>
      </text>
    </comment>
    <comment ref="DK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"IQ_MINORITY_INTEREST_TOTAL", $C147)</t>
        </r>
      </text>
    </comment>
    <comment ref="DL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"IQ_EQUITY_METHOD", $C147)</t>
        </r>
      </text>
    </comment>
    <comment ref="DM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"IQ_RAW_INV", $C147)</t>
        </r>
      </text>
    </comment>
    <comment ref="DN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"IQ_WIP_INV", $C147)</t>
        </r>
      </text>
    </comment>
    <comment ref="DO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"IQ_FINISHED_INV", $C147)</t>
        </r>
      </text>
    </comment>
    <comment ref="DP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"IQ_LAND", $C147)</t>
        </r>
      </text>
    </comment>
    <comment ref="DQ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"IQ_BUILDINGS", $C147)</t>
        </r>
      </text>
    </comment>
    <comment ref="DR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"IQ_MACHINERY", $C147)</t>
        </r>
      </text>
    </comment>
    <comment ref="DS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"IQ_CIP", $C147)</t>
        </r>
      </text>
    </comment>
    <comment ref="DT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"IQ_FULL_TIME", $C147)</t>
        </r>
      </text>
    </comment>
    <comment ref="DU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"IQ_PART_TIME", $C147)</t>
        </r>
      </text>
    </comment>
    <comment ref="DW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"IQ_NI_CF", $C147)</t>
        </r>
      </text>
    </comment>
    <comment ref="DX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"IQ_DA_SUPPL_CF", $C147)</t>
        </r>
      </text>
    </comment>
    <comment ref="DY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"IQ_GW_INTAN_AMORT_CF", $C147)</t>
        </r>
      </text>
    </comment>
    <comment ref="DZ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"IQ_DA_CF", $C147)</t>
        </r>
      </text>
    </comment>
    <comment ref="EA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"IQ_MINORITY_INTEREST_CF", $C147)</t>
        </r>
      </text>
    </comment>
    <comment ref="EB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"IQ_GAIN_ASSETS_CF", $C147)</t>
        </r>
      </text>
    </comment>
    <comment ref="EC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"IQ_GAIN_INVEST_CF", $C147)</t>
        </r>
      </text>
    </comment>
    <comment ref="ED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"IQ_ASSET_WRITEDOWN_CF", $C147)</t>
        </r>
      </text>
    </comment>
    <comment ref="EE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"IQ_INC_EQUITY_CF", $C147)</t>
        </r>
      </text>
    </comment>
    <comment ref="EF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"IQ_PROV_BAD_DEBTS_CF", $C147)</t>
        </r>
      </text>
    </comment>
    <comment ref="EG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"IQ_OTHER_OPER_ACT", $C147)</t>
        </r>
      </text>
    </comment>
    <comment ref="EH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"IQ_CHANGE_AR", $C147)</t>
        </r>
      </text>
    </comment>
    <comment ref="EI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"IQ_CHANGE_INVENTORY", $C147)</t>
        </r>
      </text>
    </comment>
    <comment ref="EJ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"IQ_CHANGE_AP", $C147)</t>
        </r>
      </text>
    </comment>
    <comment ref="EK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"IQ_CHANGE_OTHER_NET_OPER_ASSETS", $C147)</t>
        </r>
      </text>
    </comment>
    <comment ref="EL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"IQ_CASH_OPER", $C147)</t>
        </r>
      </text>
    </comment>
    <comment ref="EM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"IQ_CAPEX", $C147)</t>
        </r>
      </text>
    </comment>
    <comment ref="EN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"IQ_SALE_PPE_CF", $C147)</t>
        </r>
      </text>
    </comment>
    <comment ref="EO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"IQ_CASH_ACQUIRE_CF", $C147)</t>
        </r>
      </text>
    </comment>
    <comment ref="EP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"IQ_DIVEST_CF", $C147)</t>
        </r>
      </text>
    </comment>
    <comment ref="EQ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"IQ_SALE_INTAN_CF", $C147)</t>
        </r>
      </text>
    </comment>
    <comment ref="ER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"IQ_INVEST_SECURITY_CF", $C147)</t>
        </r>
      </text>
    </comment>
    <comment ref="ES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"IQ_INVEST_LOANS_CF", $C147)</t>
        </r>
      </text>
    </comment>
    <comment ref="ET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"IQ_OTHER_INVEST_ACT_SUPPL", $C147)</t>
        </r>
      </text>
    </comment>
    <comment ref="EU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"IQ_CASH_INVEST", $C147)</t>
        </r>
      </text>
    </comment>
    <comment ref="EV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"IQ_ST_DEBT_ISSUED", $C147)</t>
        </r>
      </text>
    </comment>
    <comment ref="EW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"IQ_LT_DEBT_ISSUED", $C147)</t>
        </r>
      </text>
    </comment>
    <comment ref="EX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"IQ_TOTAL_DEBT_ISSUED", $C147)</t>
        </r>
      </text>
    </comment>
    <comment ref="EY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"IQ_ST_DEBT_REPAID", $C147)</t>
        </r>
      </text>
    </comment>
    <comment ref="EZ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"IQ_LT_DEBT_REPAID", $C147)</t>
        </r>
      </text>
    </comment>
    <comment ref="FA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"IQ_TOTAL_DEBT_REPAID", $C147)</t>
        </r>
      </text>
    </comment>
    <comment ref="FB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"IQ_COMMON_ISSUED", $C147)</t>
        </r>
      </text>
    </comment>
    <comment ref="FC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"IQ_COMMON_REP", $C147)</t>
        </r>
      </text>
    </comment>
    <comment ref="FD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"IQ_COMMON_DIV_CF", $C147)</t>
        </r>
      </text>
    </comment>
    <comment ref="FE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"IQ_COMMON_PREF_DIV_CF", $C147)</t>
        </r>
      </text>
    </comment>
    <comment ref="FF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"IQ_TOTAL_DIV_PAID_CF", $C147)</t>
        </r>
      </text>
    </comment>
    <comment ref="FG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"IQ_SPECIAL_DIV_CF", $C147)</t>
        </r>
      </text>
    </comment>
    <comment ref="FH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"IQ_OTHER_FINANCE_ACT_SUPPL", $C147)</t>
        </r>
      </text>
    </comment>
    <comment ref="FI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"IQ_CASH_FINAN", $C147)</t>
        </r>
      </text>
    </comment>
    <comment ref="FJ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"IQ_FX", $C147)</t>
        </r>
      </text>
    </comment>
    <comment ref="FK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"IQ_NET_CHANGE", $C147)</t>
        </r>
      </text>
    </comment>
    <comment ref="FM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"IQ_CASH_INTEREST", $C147)</t>
        </r>
      </text>
    </comment>
    <comment ref="FN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"IQ_CASH_TAXES", $C147)</t>
        </r>
      </text>
    </comment>
    <comment ref="FO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"IQ_LEVERED_FCF", $C147)</t>
        </r>
      </text>
    </comment>
    <comment ref="FP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"IQ_UNLEVERED_FCF", $C147)</t>
        </r>
      </text>
    </comment>
    <comment ref="FQ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"IQ_CHANGE_NET_WORKING_CAPITAL", $C147)</t>
        </r>
      </text>
    </comment>
    <comment ref="FR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"IQ_NET_DEBT_ISSUED", $C147)</t>
        </r>
      </text>
    </comment>
    <comment ref="FS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"IQ_FILING_CURRENCY", $C147)</t>
        </r>
      </text>
    </comment>
    <comment ref="FT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"IQ_PERIODDATE_IS", $C147)</t>
        </r>
      </text>
    </comment>
    <comment ref="FU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"IQ_PERIODLENGTH_IS", $C147)</t>
        </r>
      </text>
    </comment>
    <comment ref="FV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"IQ_MARKETCAP", $FT147)</t>
        </r>
      </text>
    </comment>
    <comment ref="FW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"IQ_CUSTOM_BETA", $FT147)</t>
        </r>
      </text>
    </comment>
    <comment ref="FX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"IQ_BETA_5YR", $FT147)</t>
        </r>
      </text>
    </comment>
    <comment ref="FY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"IQ_BETA_2YR", $FT147)</t>
        </r>
      </text>
    </comment>
    <comment ref="FZ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"IQ_BETA_1YR", $FT147)</t>
        </r>
      </text>
    </comment>
    <comment ref="GC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=CIQ(B147, "IQ_CUSTOM_BETA", "-104W", FT147, , "^TOPIX", "JPY", "H")</t>
        </r>
      </text>
    </comment>
    <comment ref="GD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=CIQ(B147, "IQ_CUSTOM_BETA", "-104W", FT147, , "^N225", "JPY", "H")</t>
        </r>
      </text>
    </comment>
    <comment ref="E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"IQ_REV", $C148)</t>
        </r>
      </text>
    </comment>
    <comment ref="F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"IQ_OTHER_REV", $C148)</t>
        </r>
      </text>
    </comment>
    <comment ref="G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"IQ_TOTAL_REV", $C148)</t>
        </r>
      </text>
    </comment>
    <comment ref="H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"IQ_COGS", $C148)</t>
        </r>
      </text>
    </comment>
    <comment ref="I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"IQ_GP", $C148)</t>
        </r>
      </text>
    </comment>
    <comment ref="J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"IQ_SGA_SUPPL", $C148)</t>
        </r>
      </text>
    </comment>
    <comment ref="K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"IQ_PROV_BAD_DEBTS", $C148)</t>
        </r>
      </text>
    </comment>
    <comment ref="L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"IQ_RD_EXP", $C148)</t>
        </r>
      </text>
    </comment>
    <comment ref="M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"IQ_DA_SUPPL", $C148)</t>
        </r>
      </text>
    </comment>
    <comment ref="N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"IQ_GW_INTAN_AMORT", $C148)</t>
        </r>
      </text>
    </comment>
    <comment ref="O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"IQ_OTHER_OPER", $C148)</t>
        </r>
      </text>
    </comment>
    <comment ref="P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"IQ_TOTAL_OTHER_OPER", $C148)</t>
        </r>
      </text>
    </comment>
    <comment ref="Q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"IQ_OPER_INC", $C148)</t>
        </r>
      </text>
    </comment>
    <comment ref="R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"IQ_INTEREST_EXP", $C148)</t>
        </r>
      </text>
    </comment>
    <comment ref="S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"IQ_INTEREST_INVEST_INC", $C148)</t>
        </r>
      </text>
    </comment>
    <comment ref="T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"IQ_NET_INTEREST_EXP", $C148)</t>
        </r>
      </text>
    </comment>
    <comment ref="U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"IQ_INC_EQUITY", $C148)</t>
        </r>
      </text>
    </comment>
    <comment ref="V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"IQ_CURRENCY_GAIN", $C148)</t>
        </r>
      </text>
    </comment>
    <comment ref="W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"IQ_OTHER_NON_OPER_EXP_SUPPL", $C148)</t>
        </r>
      </text>
    </comment>
    <comment ref="X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"IQ_EBT_EXCL", $C148)</t>
        </r>
      </text>
    </comment>
    <comment ref="Y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"IQ_IMPAIRMENT_GW", $C148)</t>
        </r>
      </text>
    </comment>
    <comment ref="Z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"IQ_GAIN_INVEST", $C148)</t>
        </r>
      </text>
    </comment>
    <comment ref="AA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"IQ_GAIN_ASSETS", $C148)</t>
        </r>
      </text>
    </comment>
    <comment ref="AB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"IQ_ASSET_WRITEDOWN", $C148)</t>
        </r>
      </text>
    </comment>
    <comment ref="AC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"IQ_OTHER_UNUSUAL_SUPPL", $C148)</t>
        </r>
      </text>
    </comment>
    <comment ref="AD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"IQ_EBT", $C148)</t>
        </r>
      </text>
    </comment>
    <comment ref="AE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"IQ_INC_TAX", $C148)</t>
        </r>
      </text>
    </comment>
    <comment ref="AF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"IQ_EARNING_CO", $C148)</t>
        </r>
      </text>
    </comment>
    <comment ref="AG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"IQ_DO", $C148)</t>
        </r>
      </text>
    </comment>
    <comment ref="AH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"IQ_EXTRA_ACC_ITEMS", $C148)</t>
        </r>
      </text>
    </comment>
    <comment ref="AI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"IQ_NI_COMPANY", $C148)</t>
        </r>
      </text>
    </comment>
    <comment ref="AJ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"IQ_MINORITY_INTEREST_IS", $C148)</t>
        </r>
      </text>
    </comment>
    <comment ref="AK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"IQ_NI", $C148)</t>
        </r>
      </text>
    </comment>
    <comment ref="AL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"IQ_PREF_DIV_OTHER", $C148)</t>
        </r>
      </text>
    </comment>
    <comment ref="AN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"IQ_BASIC_EPS_INCL", $C148)</t>
        </r>
      </text>
    </comment>
    <comment ref="AO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"IQ_BASIC_EPS_EXCL", $C148)</t>
        </r>
      </text>
    </comment>
    <comment ref="AP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"IQ_BASIC_WEIGHT", $C148)</t>
        </r>
      </text>
    </comment>
    <comment ref="AQ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"IQ_DILUT_EPS_INCL", $C148)</t>
        </r>
      </text>
    </comment>
    <comment ref="AR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"IQ_DILUT_EPS_EXCL", $C148)</t>
        </r>
      </text>
    </comment>
    <comment ref="AS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"IQ_DILUT_WEIGHT", $C148)</t>
        </r>
      </text>
    </comment>
    <comment ref="AT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"IQ_DIV_SHARE", $C148)</t>
        </r>
      </text>
    </comment>
    <comment ref="AU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=-CIQ($B148, "IQ_TOTAL_DIV_PAID_CF", $C148)/CIQ($B148, "IQ_NI", $C148)</t>
        </r>
      </text>
    </comment>
    <comment ref="AW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"IQ_EBITDA", $C148)</t>
        </r>
      </text>
    </comment>
    <comment ref="AX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"IQ_EBITA", $C148)</t>
        </r>
      </text>
    </comment>
    <comment ref="AY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"IQ_EBIT", $C148)</t>
        </r>
      </text>
    </comment>
    <comment ref="AZ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"IQ_EFFECT_TAX_RATE", $C148)/100</t>
        </r>
      </text>
    </comment>
    <comment ref="BA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"IQ_PERIODDATE_IS", $C148)</t>
        </r>
      </text>
    </comment>
    <comment ref="BC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"IQ_ADVERTISING", $C148)</t>
        </r>
      </text>
    </comment>
    <comment ref="BD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"IQ_SALES_MARKETING", $C148)</t>
        </r>
      </text>
    </comment>
    <comment ref="BE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"IQ_GA_EXP", $C148)</t>
        </r>
      </text>
    </comment>
    <comment ref="BF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"IQ_RD_EXP_FN", $C148)</t>
        </r>
      </text>
    </comment>
    <comment ref="BG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"IQ_NET_RENTAL_EXP", $C148)</t>
        </r>
      </text>
    </comment>
    <comment ref="BH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"IQ_IMPUT_OPER_LEASE_INT_EXP", $C148)</t>
        </r>
      </text>
    </comment>
    <comment ref="BI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"IQ_IMPUT_OPER_LEASE_DEPR", $C148)</t>
        </r>
      </text>
    </comment>
    <comment ref="BL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"IQ_CASH_EQUIV", $C148)</t>
        </r>
      </text>
    </comment>
    <comment ref="BM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"IQ_ST_INVEST", $C148)</t>
        </r>
      </text>
    </comment>
    <comment ref="BN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"IQ_CASH_ST_INVEST", $C148)</t>
        </r>
      </text>
    </comment>
    <comment ref="BO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"IQ_AR", $C148)</t>
        </r>
      </text>
    </comment>
    <comment ref="BP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"IQ_TOTAL_RECEIV", $C148)</t>
        </r>
      </text>
    </comment>
    <comment ref="BQ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"IQ_INVENTORY", $C148)</t>
        </r>
      </text>
    </comment>
    <comment ref="BR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"IQ_DEF_TAX_ASSETS_CURRENT", $C148)</t>
        </r>
      </text>
    </comment>
    <comment ref="BS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"IQ_OTHER_CA_SUPPL", $C148)</t>
        </r>
      </text>
    </comment>
    <comment ref="BT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"IQ_TOTAL_CA", $C148)</t>
        </r>
      </text>
    </comment>
    <comment ref="BU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"IQ_GPPE", $C148)</t>
        </r>
      </text>
    </comment>
    <comment ref="BV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"IQ_AD", $C148)</t>
        </r>
      </text>
    </comment>
    <comment ref="BW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"IQ_NPPE", $C148)</t>
        </r>
      </text>
    </comment>
    <comment ref="BX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"IQ_LT_INVEST", $C148)</t>
        </r>
      </text>
    </comment>
    <comment ref="BY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"IQ_GW", $C148)</t>
        </r>
      </text>
    </comment>
    <comment ref="BZ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"IQ_OTHER_INTAN", $C148)</t>
        </r>
      </text>
    </comment>
    <comment ref="CA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"IQ_LOANS_RECEIV_LT", $C148)</t>
        </r>
      </text>
    </comment>
    <comment ref="CB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"IQ_DEF_TAX_ASSETS_LT", $C148)</t>
        </r>
      </text>
    </comment>
    <comment ref="CC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"IQ_OTHER_LT_ASSETS", $C148)</t>
        </r>
      </text>
    </comment>
    <comment ref="CD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"IQ_TOTAL_ASSETS", $C148)</t>
        </r>
      </text>
    </comment>
    <comment ref="CF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"IQ_AP", $C148)</t>
        </r>
      </text>
    </comment>
    <comment ref="CG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"IQ_AE", $C148)</t>
        </r>
      </text>
    </comment>
    <comment ref="CH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"IQ_ST_DEBT", $C148)</t>
        </r>
      </text>
    </comment>
    <comment ref="CI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"IQ_CURRENT_PORT_DEBT", $C148)</t>
        </r>
      </text>
    </comment>
    <comment ref="CJ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"IQ_CURRENT_PORT_LEASES", $C148)</t>
        </r>
      </text>
    </comment>
    <comment ref="CK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"IQ_INC_TAX_PAY_CURRENT", $C148)</t>
        </r>
      </text>
    </comment>
    <comment ref="CL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"IQ_OTHER_CL_SUPPL", $C148)</t>
        </r>
      </text>
    </comment>
    <comment ref="CM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"IQ_TOTAL_CL", $C148)</t>
        </r>
      </text>
    </comment>
    <comment ref="CN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"IQ_LT_DEBT", $C148)</t>
        </r>
      </text>
    </comment>
    <comment ref="CO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"IQ_CAPITAL_LEASES", $C148)</t>
        </r>
      </text>
    </comment>
    <comment ref="CP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"IQ_PENSION", $C148)</t>
        </r>
      </text>
    </comment>
    <comment ref="CQ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"IQ_DEF_TAX_LIAB_LT", $C148)</t>
        </r>
      </text>
    </comment>
    <comment ref="CR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"IQ_OTHER_LIAB_LT", $C148)</t>
        </r>
      </text>
    </comment>
    <comment ref="CS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"IQ_TOTAL_LIAB", $C148)</t>
        </r>
      </text>
    </comment>
    <comment ref="CT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"IQ_COMMON", $C148)</t>
        </r>
      </text>
    </comment>
    <comment ref="CU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"IQ_APIC", $C148)</t>
        </r>
      </text>
    </comment>
    <comment ref="CV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"IQ_RE", $C148)</t>
        </r>
      </text>
    </comment>
    <comment ref="CW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"IQ_TREASURY", $C148)</t>
        </r>
      </text>
    </comment>
    <comment ref="CX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"IQ_OTHER_EQUITY", $C148)</t>
        </r>
      </text>
    </comment>
    <comment ref="CY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"IQ_TOTAL_COMMON_EQUITY", $C148)</t>
        </r>
      </text>
    </comment>
    <comment ref="CZ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"IQ_MINORITY_INTEREST", $C148)</t>
        </r>
      </text>
    </comment>
    <comment ref="DA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"IQ_TOTAL_EQUITY", $C148)</t>
        </r>
      </text>
    </comment>
    <comment ref="DB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"IQ_TOTAL_LIAB_EQUITY", $C148)</t>
        </r>
      </text>
    </comment>
    <comment ref="DD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"IQ_TOTAL_OUTSTANDING_FILING_DATE", $C148)</t>
        </r>
      </text>
    </comment>
    <comment ref="DE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"IQ_TOTAL_OUTSTANDING_BS_DATE", $C148)</t>
        </r>
      </text>
    </comment>
    <comment ref="DF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"IQ_BV_SHARE", $C148)</t>
        </r>
      </text>
    </comment>
    <comment ref="DG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"IQ_TOTAL_DEBT", $C148)</t>
        </r>
      </text>
    </comment>
    <comment ref="DH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"IQ_NET_DEBT", $C148)</t>
        </r>
      </text>
    </comment>
    <comment ref="DI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"IQ_DEBT_EQUIV_NET_PBO", $C148)</t>
        </r>
      </text>
    </comment>
    <comment ref="DJ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"IQ_DEBT_EQUIV_OPER_LEASE", $C148)</t>
        </r>
      </text>
    </comment>
    <comment ref="DK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"IQ_MINORITY_INTEREST_TOTAL", $C148)</t>
        </r>
      </text>
    </comment>
    <comment ref="DL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"IQ_EQUITY_METHOD", $C148)</t>
        </r>
      </text>
    </comment>
    <comment ref="DM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"IQ_RAW_INV", $C148)</t>
        </r>
      </text>
    </comment>
    <comment ref="DN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"IQ_WIP_INV", $C148)</t>
        </r>
      </text>
    </comment>
    <comment ref="DO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"IQ_FINISHED_INV", $C148)</t>
        </r>
      </text>
    </comment>
    <comment ref="DP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"IQ_LAND", $C148)</t>
        </r>
      </text>
    </comment>
    <comment ref="DQ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"IQ_BUILDINGS", $C148)</t>
        </r>
      </text>
    </comment>
    <comment ref="DR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"IQ_MACHINERY", $C148)</t>
        </r>
      </text>
    </comment>
    <comment ref="DS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"IQ_CIP", $C148)</t>
        </r>
      </text>
    </comment>
    <comment ref="DT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"IQ_FULL_TIME", $C148)</t>
        </r>
      </text>
    </comment>
    <comment ref="DU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"IQ_PART_TIME", $C148)</t>
        </r>
      </text>
    </comment>
    <comment ref="DW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"IQ_NI_CF", $C148)</t>
        </r>
      </text>
    </comment>
    <comment ref="DX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"IQ_DA_SUPPL_CF", $C148)</t>
        </r>
      </text>
    </comment>
    <comment ref="DY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"IQ_GW_INTAN_AMORT_CF", $C148)</t>
        </r>
      </text>
    </comment>
    <comment ref="DZ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"IQ_DA_CF", $C148)</t>
        </r>
      </text>
    </comment>
    <comment ref="EA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"IQ_MINORITY_INTEREST_CF", $C148)</t>
        </r>
      </text>
    </comment>
    <comment ref="EB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"IQ_GAIN_ASSETS_CF", $C148)</t>
        </r>
      </text>
    </comment>
    <comment ref="EC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"IQ_GAIN_INVEST_CF", $C148)</t>
        </r>
      </text>
    </comment>
    <comment ref="ED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"IQ_ASSET_WRITEDOWN_CF", $C148)</t>
        </r>
      </text>
    </comment>
    <comment ref="EE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"IQ_INC_EQUITY_CF", $C148)</t>
        </r>
      </text>
    </comment>
    <comment ref="EF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"IQ_PROV_BAD_DEBTS_CF", $C148)</t>
        </r>
      </text>
    </comment>
    <comment ref="EG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"IQ_OTHER_OPER_ACT", $C148)</t>
        </r>
      </text>
    </comment>
    <comment ref="EH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"IQ_CHANGE_AR", $C148)</t>
        </r>
      </text>
    </comment>
    <comment ref="EI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"IQ_CHANGE_INVENTORY", $C148)</t>
        </r>
      </text>
    </comment>
    <comment ref="EJ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"IQ_CHANGE_AP", $C148)</t>
        </r>
      </text>
    </comment>
    <comment ref="EK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"IQ_CHANGE_OTHER_NET_OPER_ASSETS", $C148)</t>
        </r>
      </text>
    </comment>
    <comment ref="EL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"IQ_CASH_OPER", $C148)</t>
        </r>
      </text>
    </comment>
    <comment ref="EM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"IQ_CAPEX", $C148)</t>
        </r>
      </text>
    </comment>
    <comment ref="EN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"IQ_SALE_PPE_CF", $C148)</t>
        </r>
      </text>
    </comment>
    <comment ref="EO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"IQ_CASH_ACQUIRE_CF", $C148)</t>
        </r>
      </text>
    </comment>
    <comment ref="EP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"IQ_DIVEST_CF", $C148)</t>
        </r>
      </text>
    </comment>
    <comment ref="EQ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"IQ_SALE_INTAN_CF", $C148)</t>
        </r>
      </text>
    </comment>
    <comment ref="ER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"IQ_INVEST_SECURITY_CF", $C148)</t>
        </r>
      </text>
    </comment>
    <comment ref="ES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"IQ_INVEST_LOANS_CF", $C148)</t>
        </r>
      </text>
    </comment>
    <comment ref="ET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"IQ_OTHER_INVEST_ACT_SUPPL", $C148)</t>
        </r>
      </text>
    </comment>
    <comment ref="EU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"IQ_CASH_INVEST", $C148)</t>
        </r>
      </text>
    </comment>
    <comment ref="EV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"IQ_ST_DEBT_ISSUED", $C148)</t>
        </r>
      </text>
    </comment>
    <comment ref="EW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"IQ_LT_DEBT_ISSUED", $C148)</t>
        </r>
      </text>
    </comment>
    <comment ref="EX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"IQ_TOTAL_DEBT_ISSUED", $C148)</t>
        </r>
      </text>
    </comment>
    <comment ref="EY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"IQ_ST_DEBT_REPAID", $C148)</t>
        </r>
      </text>
    </comment>
    <comment ref="EZ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"IQ_LT_DEBT_REPAID", $C148)</t>
        </r>
      </text>
    </comment>
    <comment ref="FA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"IQ_TOTAL_DEBT_REPAID", $C148)</t>
        </r>
      </text>
    </comment>
    <comment ref="FB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"IQ_COMMON_ISSUED", $C148)</t>
        </r>
      </text>
    </comment>
    <comment ref="FC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"IQ_COMMON_REP", $C148)</t>
        </r>
      </text>
    </comment>
    <comment ref="FD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"IQ_COMMON_DIV_CF", $C148)</t>
        </r>
      </text>
    </comment>
    <comment ref="FE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"IQ_COMMON_PREF_DIV_CF", $C148)</t>
        </r>
      </text>
    </comment>
    <comment ref="FF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"IQ_TOTAL_DIV_PAID_CF", $C148)</t>
        </r>
      </text>
    </comment>
    <comment ref="FG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"IQ_SPECIAL_DIV_CF", $C148)</t>
        </r>
      </text>
    </comment>
    <comment ref="FH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"IQ_OTHER_FINANCE_ACT_SUPPL", $C148)</t>
        </r>
      </text>
    </comment>
    <comment ref="FI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"IQ_CASH_FINAN", $C148)</t>
        </r>
      </text>
    </comment>
    <comment ref="FJ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"IQ_FX", $C148)</t>
        </r>
      </text>
    </comment>
    <comment ref="FK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"IQ_NET_CHANGE", $C148)</t>
        </r>
      </text>
    </comment>
    <comment ref="FM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"IQ_CASH_INTEREST", $C148)</t>
        </r>
      </text>
    </comment>
    <comment ref="FN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"IQ_CASH_TAXES", $C148)</t>
        </r>
      </text>
    </comment>
    <comment ref="FO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"IQ_LEVERED_FCF", $C148)</t>
        </r>
      </text>
    </comment>
    <comment ref="FP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"IQ_UNLEVERED_FCF", $C148)</t>
        </r>
      </text>
    </comment>
    <comment ref="FQ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"IQ_CHANGE_NET_WORKING_CAPITAL", $C148)</t>
        </r>
      </text>
    </comment>
    <comment ref="FR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"IQ_NET_DEBT_ISSUED", $C148)</t>
        </r>
      </text>
    </comment>
    <comment ref="FS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"IQ_FILING_CURRENCY", $C148)</t>
        </r>
      </text>
    </comment>
    <comment ref="FT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"IQ_PERIODDATE_IS", $C148)</t>
        </r>
      </text>
    </comment>
    <comment ref="FU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"IQ_PERIODLENGTH_IS", $C148)</t>
        </r>
      </text>
    </comment>
    <comment ref="FV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"IQ_MARKETCAP", $FT148)</t>
        </r>
      </text>
    </comment>
    <comment ref="FW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"IQ_CUSTOM_BETA", $FT148)</t>
        </r>
      </text>
    </comment>
    <comment ref="FX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"IQ_BETA_5YR", $FT148)</t>
        </r>
      </text>
    </comment>
    <comment ref="FY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"IQ_BETA_2YR", $FT148)</t>
        </r>
      </text>
    </comment>
    <comment ref="FZ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"IQ_BETA_1YR", $FT148)</t>
        </r>
      </text>
    </comment>
    <comment ref="GC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=CIQ(B148, "IQ_CUSTOM_BETA", "-104W", FT148, , "^TOPIX", "JPY", "H")</t>
        </r>
      </text>
    </comment>
    <comment ref="GD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=CIQ(B148, "IQ_CUSTOM_BETA", "-104W", FT148, , "^N225", "JPY", "H")</t>
        </r>
      </text>
    </comment>
    <comment ref="E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"IQ_REV", $C149)</t>
        </r>
      </text>
    </comment>
    <comment ref="F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"IQ_OTHER_REV", $C149)</t>
        </r>
      </text>
    </comment>
    <comment ref="G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"IQ_TOTAL_REV", $C149)</t>
        </r>
      </text>
    </comment>
    <comment ref="H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"IQ_COGS", $C149)</t>
        </r>
      </text>
    </comment>
    <comment ref="I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"IQ_GP", $C149)</t>
        </r>
      </text>
    </comment>
    <comment ref="J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"IQ_SGA_SUPPL", $C149)</t>
        </r>
      </text>
    </comment>
    <comment ref="K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"IQ_PROV_BAD_DEBTS", $C149)</t>
        </r>
      </text>
    </comment>
    <comment ref="L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"IQ_RD_EXP", $C149)</t>
        </r>
      </text>
    </comment>
    <comment ref="M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"IQ_DA_SUPPL", $C149)</t>
        </r>
      </text>
    </comment>
    <comment ref="N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"IQ_GW_INTAN_AMORT", $C149)</t>
        </r>
      </text>
    </comment>
    <comment ref="O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"IQ_OTHER_OPER", $C149)</t>
        </r>
      </text>
    </comment>
    <comment ref="P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"IQ_TOTAL_OTHER_OPER", $C149)</t>
        </r>
      </text>
    </comment>
    <comment ref="Q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"IQ_OPER_INC", $C149)</t>
        </r>
      </text>
    </comment>
    <comment ref="R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"IQ_INTEREST_EXP", $C149)</t>
        </r>
      </text>
    </comment>
    <comment ref="S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"IQ_INTEREST_INVEST_INC", $C149)</t>
        </r>
      </text>
    </comment>
    <comment ref="T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"IQ_NET_INTEREST_EXP", $C149)</t>
        </r>
      </text>
    </comment>
    <comment ref="U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"IQ_INC_EQUITY", $C149)</t>
        </r>
      </text>
    </comment>
    <comment ref="V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"IQ_CURRENCY_GAIN", $C149)</t>
        </r>
      </text>
    </comment>
    <comment ref="W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"IQ_OTHER_NON_OPER_EXP_SUPPL", $C149)</t>
        </r>
      </text>
    </comment>
    <comment ref="X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"IQ_EBT_EXCL", $C149)</t>
        </r>
      </text>
    </comment>
    <comment ref="Y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"IQ_IMPAIRMENT_GW", $C149)</t>
        </r>
      </text>
    </comment>
    <comment ref="Z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"IQ_GAIN_INVEST", $C149)</t>
        </r>
      </text>
    </comment>
    <comment ref="AA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"IQ_GAIN_ASSETS", $C149)</t>
        </r>
      </text>
    </comment>
    <comment ref="AB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"IQ_ASSET_WRITEDOWN", $C149)</t>
        </r>
      </text>
    </comment>
    <comment ref="AC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"IQ_OTHER_UNUSUAL_SUPPL", $C149)</t>
        </r>
      </text>
    </comment>
    <comment ref="AD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"IQ_EBT", $C149)</t>
        </r>
      </text>
    </comment>
    <comment ref="AE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"IQ_INC_TAX", $C149)</t>
        </r>
      </text>
    </comment>
    <comment ref="AF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"IQ_EARNING_CO", $C149)</t>
        </r>
      </text>
    </comment>
    <comment ref="AG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"IQ_DO", $C149)</t>
        </r>
      </text>
    </comment>
    <comment ref="AH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"IQ_EXTRA_ACC_ITEMS", $C149)</t>
        </r>
      </text>
    </comment>
    <comment ref="AI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"IQ_NI_COMPANY", $C149)</t>
        </r>
      </text>
    </comment>
    <comment ref="AJ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"IQ_MINORITY_INTEREST_IS", $C149)</t>
        </r>
      </text>
    </comment>
    <comment ref="AK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"IQ_NI", $C149)</t>
        </r>
      </text>
    </comment>
    <comment ref="AL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"IQ_PREF_DIV_OTHER", $C149)</t>
        </r>
      </text>
    </comment>
    <comment ref="AN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"IQ_BASIC_EPS_INCL", $C149)</t>
        </r>
      </text>
    </comment>
    <comment ref="AO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"IQ_BASIC_EPS_EXCL", $C149)</t>
        </r>
      </text>
    </comment>
    <comment ref="AP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"IQ_BASIC_WEIGHT", $C149)</t>
        </r>
      </text>
    </comment>
    <comment ref="AQ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"IQ_DILUT_EPS_INCL", $C149)</t>
        </r>
      </text>
    </comment>
    <comment ref="AR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"IQ_DILUT_EPS_EXCL", $C149)</t>
        </r>
      </text>
    </comment>
    <comment ref="AS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"IQ_DILUT_WEIGHT", $C149)</t>
        </r>
      </text>
    </comment>
    <comment ref="AT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"IQ_DIV_SHARE", $C149)</t>
        </r>
      </text>
    </comment>
    <comment ref="AU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=-CIQ($B149, "IQ_TOTAL_DIV_PAID_CF", $C149)/CIQ($B149, "IQ_NI", $C149)</t>
        </r>
      </text>
    </comment>
    <comment ref="AW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"IQ_EBITDA", $C149)</t>
        </r>
      </text>
    </comment>
    <comment ref="AX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"IQ_EBITA", $C149)</t>
        </r>
      </text>
    </comment>
    <comment ref="AY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"IQ_EBIT", $C149)</t>
        </r>
      </text>
    </comment>
    <comment ref="AZ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"IQ_EFFECT_TAX_RATE", $C149)/100</t>
        </r>
      </text>
    </comment>
    <comment ref="BA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"IQ_PERIODDATE_IS", $C149)</t>
        </r>
      </text>
    </comment>
    <comment ref="BC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"IQ_ADVERTISING", $C149)</t>
        </r>
      </text>
    </comment>
    <comment ref="BD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"IQ_SALES_MARKETING", $C149)</t>
        </r>
      </text>
    </comment>
    <comment ref="BE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"IQ_GA_EXP", $C149)</t>
        </r>
      </text>
    </comment>
    <comment ref="BF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"IQ_RD_EXP_FN", $C149)</t>
        </r>
      </text>
    </comment>
    <comment ref="BG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"IQ_NET_RENTAL_EXP", $C149)</t>
        </r>
      </text>
    </comment>
    <comment ref="BH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"IQ_IMPUT_OPER_LEASE_INT_EXP", $C149)</t>
        </r>
      </text>
    </comment>
    <comment ref="BI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"IQ_IMPUT_OPER_LEASE_DEPR", $C149)</t>
        </r>
      </text>
    </comment>
    <comment ref="BL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"IQ_CASH_EQUIV", $C149)</t>
        </r>
      </text>
    </comment>
    <comment ref="BM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"IQ_ST_INVEST", $C149)</t>
        </r>
      </text>
    </comment>
    <comment ref="BN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"IQ_CASH_ST_INVEST", $C149)</t>
        </r>
      </text>
    </comment>
    <comment ref="BO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"IQ_AR", $C149)</t>
        </r>
      </text>
    </comment>
    <comment ref="BP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"IQ_TOTAL_RECEIV", $C149)</t>
        </r>
      </text>
    </comment>
    <comment ref="BQ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"IQ_INVENTORY", $C149)</t>
        </r>
      </text>
    </comment>
    <comment ref="BR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"IQ_DEF_TAX_ASSETS_CURRENT", $C149)</t>
        </r>
      </text>
    </comment>
    <comment ref="BS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"IQ_OTHER_CA_SUPPL", $C149)</t>
        </r>
      </text>
    </comment>
    <comment ref="BT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"IQ_TOTAL_CA", $C149)</t>
        </r>
      </text>
    </comment>
    <comment ref="BU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"IQ_GPPE", $C149)</t>
        </r>
      </text>
    </comment>
    <comment ref="BV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"IQ_AD", $C149)</t>
        </r>
      </text>
    </comment>
    <comment ref="BW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"IQ_NPPE", $C149)</t>
        </r>
      </text>
    </comment>
    <comment ref="BX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"IQ_LT_INVEST", $C149)</t>
        </r>
      </text>
    </comment>
    <comment ref="BY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"IQ_GW", $C149)</t>
        </r>
      </text>
    </comment>
    <comment ref="BZ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"IQ_OTHER_INTAN", $C149)</t>
        </r>
      </text>
    </comment>
    <comment ref="CA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"IQ_LOANS_RECEIV_LT", $C149)</t>
        </r>
      </text>
    </comment>
    <comment ref="CB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"IQ_DEF_TAX_ASSETS_LT", $C149)</t>
        </r>
      </text>
    </comment>
    <comment ref="CC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"IQ_OTHER_LT_ASSETS", $C149)</t>
        </r>
      </text>
    </comment>
    <comment ref="CD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"IQ_TOTAL_ASSETS", $C149)</t>
        </r>
      </text>
    </comment>
    <comment ref="CF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"IQ_AP", $C149)</t>
        </r>
      </text>
    </comment>
    <comment ref="CG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"IQ_AE", $C149)</t>
        </r>
      </text>
    </comment>
    <comment ref="CH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"IQ_ST_DEBT", $C149)</t>
        </r>
      </text>
    </comment>
    <comment ref="CI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"IQ_CURRENT_PORT_DEBT", $C149)</t>
        </r>
      </text>
    </comment>
    <comment ref="CJ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"IQ_CURRENT_PORT_LEASES", $C149)</t>
        </r>
      </text>
    </comment>
    <comment ref="CK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"IQ_INC_TAX_PAY_CURRENT", $C149)</t>
        </r>
      </text>
    </comment>
    <comment ref="CL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"IQ_OTHER_CL_SUPPL", $C149)</t>
        </r>
      </text>
    </comment>
    <comment ref="CM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"IQ_TOTAL_CL", $C149)</t>
        </r>
      </text>
    </comment>
    <comment ref="CN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"IQ_LT_DEBT", $C149)</t>
        </r>
      </text>
    </comment>
    <comment ref="CO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"IQ_CAPITAL_LEASES", $C149)</t>
        </r>
      </text>
    </comment>
    <comment ref="CP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"IQ_PENSION", $C149)</t>
        </r>
      </text>
    </comment>
    <comment ref="CQ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"IQ_DEF_TAX_LIAB_LT", $C149)</t>
        </r>
      </text>
    </comment>
    <comment ref="CR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"IQ_OTHER_LIAB_LT", $C149)</t>
        </r>
      </text>
    </comment>
    <comment ref="CS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"IQ_TOTAL_LIAB", $C149)</t>
        </r>
      </text>
    </comment>
    <comment ref="CT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"IQ_COMMON", $C149)</t>
        </r>
      </text>
    </comment>
    <comment ref="CU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"IQ_APIC", $C149)</t>
        </r>
      </text>
    </comment>
    <comment ref="CV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"IQ_RE", $C149)</t>
        </r>
      </text>
    </comment>
    <comment ref="CW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"IQ_TREASURY", $C149)</t>
        </r>
      </text>
    </comment>
    <comment ref="CX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"IQ_OTHER_EQUITY", $C149)</t>
        </r>
      </text>
    </comment>
    <comment ref="CY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"IQ_TOTAL_COMMON_EQUITY", $C149)</t>
        </r>
      </text>
    </comment>
    <comment ref="CZ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"IQ_MINORITY_INTEREST", $C149)</t>
        </r>
      </text>
    </comment>
    <comment ref="DA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"IQ_TOTAL_EQUITY", $C149)</t>
        </r>
      </text>
    </comment>
    <comment ref="DB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"IQ_TOTAL_LIAB_EQUITY", $C149)</t>
        </r>
      </text>
    </comment>
    <comment ref="DD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"IQ_TOTAL_OUTSTANDING_FILING_DATE", $C149)</t>
        </r>
      </text>
    </comment>
    <comment ref="DE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"IQ_TOTAL_OUTSTANDING_BS_DATE", $C149)</t>
        </r>
      </text>
    </comment>
    <comment ref="DF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"IQ_BV_SHARE", $C149)</t>
        </r>
      </text>
    </comment>
    <comment ref="DG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"IQ_TOTAL_DEBT", $C149)</t>
        </r>
      </text>
    </comment>
    <comment ref="DH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"IQ_NET_DEBT", $C149)</t>
        </r>
      </text>
    </comment>
    <comment ref="DI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"IQ_DEBT_EQUIV_NET_PBO", $C149)</t>
        </r>
      </text>
    </comment>
    <comment ref="DJ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"IQ_DEBT_EQUIV_OPER_LEASE", $C149)</t>
        </r>
      </text>
    </comment>
    <comment ref="DK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"IQ_MINORITY_INTEREST_TOTAL", $C149)</t>
        </r>
      </text>
    </comment>
    <comment ref="DL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"IQ_EQUITY_METHOD", $C149)</t>
        </r>
      </text>
    </comment>
    <comment ref="DM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"IQ_RAW_INV", $C149)</t>
        </r>
      </text>
    </comment>
    <comment ref="DN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"IQ_WIP_INV", $C149)</t>
        </r>
      </text>
    </comment>
    <comment ref="DO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"IQ_FINISHED_INV", $C149)</t>
        </r>
      </text>
    </comment>
    <comment ref="DP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"IQ_LAND", $C149)</t>
        </r>
      </text>
    </comment>
    <comment ref="DQ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"IQ_BUILDINGS", $C149)</t>
        </r>
      </text>
    </comment>
    <comment ref="DR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"IQ_MACHINERY", $C149)</t>
        </r>
      </text>
    </comment>
    <comment ref="DS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"IQ_CIP", $C149)</t>
        </r>
      </text>
    </comment>
    <comment ref="DT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"IQ_FULL_TIME", $C149)</t>
        </r>
      </text>
    </comment>
    <comment ref="DU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"IQ_PART_TIME", $C149)</t>
        </r>
      </text>
    </comment>
    <comment ref="DW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"IQ_NI_CF", $C149)</t>
        </r>
      </text>
    </comment>
    <comment ref="DX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"IQ_DA_SUPPL_CF", $C149)</t>
        </r>
      </text>
    </comment>
    <comment ref="DY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"IQ_GW_INTAN_AMORT_CF", $C149)</t>
        </r>
      </text>
    </comment>
    <comment ref="DZ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"IQ_DA_CF", $C149)</t>
        </r>
      </text>
    </comment>
    <comment ref="EA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"IQ_MINORITY_INTEREST_CF", $C149)</t>
        </r>
      </text>
    </comment>
    <comment ref="EB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"IQ_GAIN_ASSETS_CF", $C149)</t>
        </r>
      </text>
    </comment>
    <comment ref="EC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"IQ_GAIN_INVEST_CF", $C149)</t>
        </r>
      </text>
    </comment>
    <comment ref="ED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"IQ_ASSET_WRITEDOWN_CF", $C149)</t>
        </r>
      </text>
    </comment>
    <comment ref="EE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"IQ_INC_EQUITY_CF", $C149)</t>
        </r>
      </text>
    </comment>
    <comment ref="EF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"IQ_PROV_BAD_DEBTS_CF", $C149)</t>
        </r>
      </text>
    </comment>
    <comment ref="EG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"IQ_OTHER_OPER_ACT", $C149)</t>
        </r>
      </text>
    </comment>
    <comment ref="EH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"IQ_CHANGE_AR", $C149)</t>
        </r>
      </text>
    </comment>
    <comment ref="EI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"IQ_CHANGE_INVENTORY", $C149)</t>
        </r>
      </text>
    </comment>
    <comment ref="EJ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"IQ_CHANGE_AP", $C149)</t>
        </r>
      </text>
    </comment>
    <comment ref="EK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"IQ_CHANGE_OTHER_NET_OPER_ASSETS", $C149)</t>
        </r>
      </text>
    </comment>
    <comment ref="EL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"IQ_CASH_OPER", $C149)</t>
        </r>
      </text>
    </comment>
    <comment ref="EM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"IQ_CAPEX", $C149)</t>
        </r>
      </text>
    </comment>
    <comment ref="EN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"IQ_SALE_PPE_CF", $C149)</t>
        </r>
      </text>
    </comment>
    <comment ref="EO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"IQ_CASH_ACQUIRE_CF", $C149)</t>
        </r>
      </text>
    </comment>
    <comment ref="EP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"IQ_DIVEST_CF", $C149)</t>
        </r>
      </text>
    </comment>
    <comment ref="EQ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"IQ_SALE_INTAN_CF", $C149)</t>
        </r>
      </text>
    </comment>
    <comment ref="ER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"IQ_INVEST_SECURITY_CF", $C149)</t>
        </r>
      </text>
    </comment>
    <comment ref="ES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"IQ_INVEST_LOANS_CF", $C149)</t>
        </r>
      </text>
    </comment>
    <comment ref="ET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"IQ_OTHER_INVEST_ACT_SUPPL", $C149)</t>
        </r>
      </text>
    </comment>
    <comment ref="EU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"IQ_CASH_INVEST", $C149)</t>
        </r>
      </text>
    </comment>
    <comment ref="EV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"IQ_ST_DEBT_ISSUED", $C149)</t>
        </r>
      </text>
    </comment>
    <comment ref="EW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"IQ_LT_DEBT_ISSUED", $C149)</t>
        </r>
      </text>
    </comment>
    <comment ref="EX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"IQ_TOTAL_DEBT_ISSUED", $C149)</t>
        </r>
      </text>
    </comment>
    <comment ref="EY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"IQ_ST_DEBT_REPAID", $C149)</t>
        </r>
      </text>
    </comment>
    <comment ref="EZ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"IQ_LT_DEBT_REPAID", $C149)</t>
        </r>
      </text>
    </comment>
    <comment ref="FA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"IQ_TOTAL_DEBT_REPAID", $C149)</t>
        </r>
      </text>
    </comment>
    <comment ref="FB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"IQ_COMMON_ISSUED", $C149)</t>
        </r>
      </text>
    </comment>
    <comment ref="FC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"IQ_COMMON_REP", $C149)</t>
        </r>
      </text>
    </comment>
    <comment ref="FD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"IQ_COMMON_DIV_CF", $C149)</t>
        </r>
      </text>
    </comment>
    <comment ref="FE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"IQ_COMMON_PREF_DIV_CF", $C149)</t>
        </r>
      </text>
    </comment>
    <comment ref="FF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"IQ_TOTAL_DIV_PAID_CF", $C149)</t>
        </r>
      </text>
    </comment>
    <comment ref="FG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"IQ_SPECIAL_DIV_CF", $C149)</t>
        </r>
      </text>
    </comment>
    <comment ref="FH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"IQ_OTHER_FINANCE_ACT_SUPPL", $C149)</t>
        </r>
      </text>
    </comment>
    <comment ref="FI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"IQ_CASH_FINAN", $C149)</t>
        </r>
      </text>
    </comment>
    <comment ref="FJ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"IQ_FX", $C149)</t>
        </r>
      </text>
    </comment>
    <comment ref="FK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"IQ_NET_CHANGE", $C149)</t>
        </r>
      </text>
    </comment>
    <comment ref="FM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"IQ_CASH_INTEREST", $C149)</t>
        </r>
      </text>
    </comment>
    <comment ref="FN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"IQ_CASH_TAXES", $C149)</t>
        </r>
      </text>
    </comment>
    <comment ref="FO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"IQ_LEVERED_FCF", $C149)</t>
        </r>
      </text>
    </comment>
    <comment ref="FP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"IQ_UNLEVERED_FCF", $C149)</t>
        </r>
      </text>
    </comment>
    <comment ref="FQ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"IQ_CHANGE_NET_WORKING_CAPITAL", $C149)</t>
        </r>
      </text>
    </comment>
    <comment ref="FR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"IQ_NET_DEBT_ISSUED", $C149)</t>
        </r>
      </text>
    </comment>
    <comment ref="FS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"IQ_FILING_CURRENCY", $C149)</t>
        </r>
      </text>
    </comment>
    <comment ref="FT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"IQ_PERIODDATE_IS", $C149)</t>
        </r>
      </text>
    </comment>
    <comment ref="FU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"IQ_PERIODLENGTH_IS", $C149)</t>
        </r>
      </text>
    </comment>
    <comment ref="FV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"IQ_MARKETCAP", $FT149)</t>
        </r>
      </text>
    </comment>
    <comment ref="FW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"IQ_CUSTOM_BETA", $FT149)</t>
        </r>
      </text>
    </comment>
    <comment ref="FX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"IQ_BETA_5YR", $FT149)</t>
        </r>
      </text>
    </comment>
    <comment ref="FY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"IQ_BETA_2YR", $FT149)</t>
        </r>
      </text>
    </comment>
    <comment ref="FZ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"IQ_BETA_1YR", $FT149)</t>
        </r>
      </text>
    </comment>
    <comment ref="GC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=CIQ(B149, "IQ_CUSTOM_BETA", "-104W", FT149, , "^TOPIX", "JPY", "H")</t>
        </r>
      </text>
    </comment>
    <comment ref="GD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=CIQ(B149, "IQ_CUSTOM_BETA", "-104W", FT149, , "^N225", "JPY", "H")</t>
        </r>
      </text>
    </comment>
    <comment ref="E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"IQ_REV", $C150)</t>
        </r>
      </text>
    </comment>
    <comment ref="F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"IQ_OTHER_REV", $C150)</t>
        </r>
      </text>
    </comment>
    <comment ref="G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"IQ_TOTAL_REV", $C150)</t>
        </r>
      </text>
    </comment>
    <comment ref="H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"IQ_COGS", $C150)</t>
        </r>
      </text>
    </comment>
    <comment ref="I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"IQ_GP", $C150)</t>
        </r>
      </text>
    </comment>
    <comment ref="J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"IQ_SGA_SUPPL", $C150)</t>
        </r>
      </text>
    </comment>
    <comment ref="K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"IQ_PROV_BAD_DEBTS", $C150)</t>
        </r>
      </text>
    </comment>
    <comment ref="L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"IQ_RD_EXP", $C150)</t>
        </r>
      </text>
    </comment>
    <comment ref="M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"IQ_DA_SUPPL", $C150)</t>
        </r>
      </text>
    </comment>
    <comment ref="N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"IQ_GW_INTAN_AMORT", $C150)</t>
        </r>
      </text>
    </comment>
    <comment ref="O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"IQ_OTHER_OPER", $C150)</t>
        </r>
      </text>
    </comment>
    <comment ref="P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"IQ_TOTAL_OTHER_OPER", $C150)</t>
        </r>
      </text>
    </comment>
    <comment ref="Q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"IQ_OPER_INC", $C150)</t>
        </r>
      </text>
    </comment>
    <comment ref="R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"IQ_INTEREST_EXP", $C150)</t>
        </r>
      </text>
    </comment>
    <comment ref="S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"IQ_INTEREST_INVEST_INC", $C150)</t>
        </r>
      </text>
    </comment>
    <comment ref="T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"IQ_NET_INTEREST_EXP", $C150)</t>
        </r>
      </text>
    </comment>
    <comment ref="U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"IQ_INC_EQUITY", $C150)</t>
        </r>
      </text>
    </comment>
    <comment ref="V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"IQ_CURRENCY_GAIN", $C150)</t>
        </r>
      </text>
    </comment>
    <comment ref="W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"IQ_OTHER_NON_OPER_EXP_SUPPL", $C150)</t>
        </r>
      </text>
    </comment>
    <comment ref="X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"IQ_EBT_EXCL", $C150)</t>
        </r>
      </text>
    </comment>
    <comment ref="Y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"IQ_IMPAIRMENT_GW", $C150)</t>
        </r>
      </text>
    </comment>
    <comment ref="Z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"IQ_GAIN_INVEST", $C150)</t>
        </r>
      </text>
    </comment>
    <comment ref="AA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"IQ_GAIN_ASSETS", $C150)</t>
        </r>
      </text>
    </comment>
    <comment ref="AB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"IQ_ASSET_WRITEDOWN", $C150)</t>
        </r>
      </text>
    </comment>
    <comment ref="AC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"IQ_OTHER_UNUSUAL_SUPPL", $C150)</t>
        </r>
      </text>
    </comment>
    <comment ref="AD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"IQ_EBT", $C150)</t>
        </r>
      </text>
    </comment>
    <comment ref="AE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"IQ_INC_TAX", $C150)</t>
        </r>
      </text>
    </comment>
    <comment ref="AF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"IQ_EARNING_CO", $C150)</t>
        </r>
      </text>
    </comment>
    <comment ref="AG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"IQ_DO", $C150)</t>
        </r>
      </text>
    </comment>
    <comment ref="AH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"IQ_EXTRA_ACC_ITEMS", $C150)</t>
        </r>
      </text>
    </comment>
    <comment ref="AI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"IQ_NI_COMPANY", $C150)</t>
        </r>
      </text>
    </comment>
    <comment ref="AJ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"IQ_MINORITY_INTEREST_IS", $C150)</t>
        </r>
      </text>
    </comment>
    <comment ref="AK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"IQ_NI", $C150)</t>
        </r>
      </text>
    </comment>
    <comment ref="AL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"IQ_PREF_DIV_OTHER", $C150)</t>
        </r>
      </text>
    </comment>
    <comment ref="AN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"IQ_BASIC_EPS_INCL", $C150)</t>
        </r>
      </text>
    </comment>
    <comment ref="AO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"IQ_BASIC_EPS_EXCL", $C150)</t>
        </r>
      </text>
    </comment>
    <comment ref="AP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"IQ_BASIC_WEIGHT", $C150)</t>
        </r>
      </text>
    </comment>
    <comment ref="AQ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"IQ_DILUT_EPS_INCL", $C150)</t>
        </r>
      </text>
    </comment>
    <comment ref="AR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"IQ_DILUT_EPS_EXCL", $C150)</t>
        </r>
      </text>
    </comment>
    <comment ref="AS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"IQ_DILUT_WEIGHT", $C150)</t>
        </r>
      </text>
    </comment>
    <comment ref="AT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"IQ_DIV_SHARE", $C150)</t>
        </r>
      </text>
    </comment>
    <comment ref="AU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=-CIQ($B150, "IQ_TOTAL_DIV_PAID_CF", $C150)/CIQ($B150, "IQ_NI", $C150)</t>
        </r>
      </text>
    </comment>
    <comment ref="AW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"IQ_EBITDA", $C150)</t>
        </r>
      </text>
    </comment>
    <comment ref="AX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"IQ_EBITA", $C150)</t>
        </r>
      </text>
    </comment>
    <comment ref="AY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"IQ_EBIT", $C150)</t>
        </r>
      </text>
    </comment>
    <comment ref="AZ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"IQ_EFFECT_TAX_RATE", $C150)/100</t>
        </r>
      </text>
    </comment>
    <comment ref="BA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"IQ_PERIODDATE_IS", $C150)</t>
        </r>
      </text>
    </comment>
    <comment ref="BC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"IQ_ADVERTISING", $C150)</t>
        </r>
      </text>
    </comment>
    <comment ref="BD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"IQ_SALES_MARKETING", $C150)</t>
        </r>
      </text>
    </comment>
    <comment ref="BE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"IQ_GA_EXP", $C150)</t>
        </r>
      </text>
    </comment>
    <comment ref="BF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"IQ_RD_EXP_FN", $C150)</t>
        </r>
      </text>
    </comment>
    <comment ref="BG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"IQ_NET_RENTAL_EXP", $C150)</t>
        </r>
      </text>
    </comment>
    <comment ref="BH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"IQ_IMPUT_OPER_LEASE_INT_EXP", $C150)</t>
        </r>
      </text>
    </comment>
    <comment ref="BI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"IQ_IMPUT_OPER_LEASE_DEPR", $C150)</t>
        </r>
      </text>
    </comment>
    <comment ref="BL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"IQ_CASH_EQUIV", $C150)</t>
        </r>
      </text>
    </comment>
    <comment ref="BM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"IQ_ST_INVEST", $C150)</t>
        </r>
      </text>
    </comment>
    <comment ref="BN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"IQ_CASH_ST_INVEST", $C150)</t>
        </r>
      </text>
    </comment>
    <comment ref="BO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"IQ_AR", $C150)</t>
        </r>
      </text>
    </comment>
    <comment ref="BP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"IQ_TOTAL_RECEIV", $C150)</t>
        </r>
      </text>
    </comment>
    <comment ref="BQ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"IQ_INVENTORY", $C150)</t>
        </r>
      </text>
    </comment>
    <comment ref="BR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"IQ_DEF_TAX_ASSETS_CURRENT", $C150)</t>
        </r>
      </text>
    </comment>
    <comment ref="BS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"IQ_OTHER_CA_SUPPL", $C150)</t>
        </r>
      </text>
    </comment>
    <comment ref="BT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"IQ_TOTAL_CA", $C150)</t>
        </r>
      </text>
    </comment>
    <comment ref="BU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"IQ_GPPE", $C150)</t>
        </r>
      </text>
    </comment>
    <comment ref="BV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"IQ_AD", $C150)</t>
        </r>
      </text>
    </comment>
    <comment ref="BW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"IQ_NPPE", $C150)</t>
        </r>
      </text>
    </comment>
    <comment ref="BX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"IQ_LT_INVEST", $C150)</t>
        </r>
      </text>
    </comment>
    <comment ref="BY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"IQ_GW", $C150)</t>
        </r>
      </text>
    </comment>
    <comment ref="BZ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"IQ_OTHER_INTAN", $C150)</t>
        </r>
      </text>
    </comment>
    <comment ref="CA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"IQ_LOANS_RECEIV_LT", $C150)</t>
        </r>
      </text>
    </comment>
    <comment ref="CB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"IQ_DEF_TAX_ASSETS_LT", $C150)</t>
        </r>
      </text>
    </comment>
    <comment ref="CC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"IQ_OTHER_LT_ASSETS", $C150)</t>
        </r>
      </text>
    </comment>
    <comment ref="CD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"IQ_TOTAL_ASSETS", $C150)</t>
        </r>
      </text>
    </comment>
    <comment ref="CF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"IQ_AP", $C150)</t>
        </r>
      </text>
    </comment>
    <comment ref="CG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"IQ_AE", $C150)</t>
        </r>
      </text>
    </comment>
    <comment ref="CH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"IQ_ST_DEBT", $C150)</t>
        </r>
      </text>
    </comment>
    <comment ref="CI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"IQ_CURRENT_PORT_DEBT", $C150)</t>
        </r>
      </text>
    </comment>
    <comment ref="CJ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"IQ_CURRENT_PORT_LEASES", $C150)</t>
        </r>
      </text>
    </comment>
    <comment ref="CK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"IQ_INC_TAX_PAY_CURRENT", $C150)</t>
        </r>
      </text>
    </comment>
    <comment ref="CL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"IQ_OTHER_CL_SUPPL", $C150)</t>
        </r>
      </text>
    </comment>
    <comment ref="CM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"IQ_TOTAL_CL", $C150)</t>
        </r>
      </text>
    </comment>
    <comment ref="CN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"IQ_LT_DEBT", $C150)</t>
        </r>
      </text>
    </comment>
    <comment ref="CO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"IQ_CAPITAL_LEASES", $C150)</t>
        </r>
      </text>
    </comment>
    <comment ref="CP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"IQ_PENSION", $C150)</t>
        </r>
      </text>
    </comment>
    <comment ref="CQ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"IQ_DEF_TAX_LIAB_LT", $C150)</t>
        </r>
      </text>
    </comment>
    <comment ref="CR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"IQ_OTHER_LIAB_LT", $C150)</t>
        </r>
      </text>
    </comment>
    <comment ref="CS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"IQ_TOTAL_LIAB", $C150)</t>
        </r>
      </text>
    </comment>
    <comment ref="CT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"IQ_COMMON", $C150)</t>
        </r>
      </text>
    </comment>
    <comment ref="CU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"IQ_APIC", $C150)</t>
        </r>
      </text>
    </comment>
    <comment ref="CV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"IQ_RE", $C150)</t>
        </r>
      </text>
    </comment>
    <comment ref="CW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"IQ_TREASURY", $C150)</t>
        </r>
      </text>
    </comment>
    <comment ref="CX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"IQ_OTHER_EQUITY", $C150)</t>
        </r>
      </text>
    </comment>
    <comment ref="CY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"IQ_TOTAL_COMMON_EQUITY", $C150)</t>
        </r>
      </text>
    </comment>
    <comment ref="CZ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"IQ_MINORITY_INTEREST", $C150)</t>
        </r>
      </text>
    </comment>
    <comment ref="DA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"IQ_TOTAL_EQUITY", $C150)</t>
        </r>
      </text>
    </comment>
    <comment ref="DB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"IQ_TOTAL_LIAB_EQUITY", $C150)</t>
        </r>
      </text>
    </comment>
    <comment ref="DD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"IQ_TOTAL_OUTSTANDING_FILING_DATE", $C150)</t>
        </r>
      </text>
    </comment>
    <comment ref="DE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"IQ_TOTAL_OUTSTANDING_BS_DATE", $C150)</t>
        </r>
      </text>
    </comment>
    <comment ref="DF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"IQ_BV_SHARE", $C150)</t>
        </r>
      </text>
    </comment>
    <comment ref="DG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"IQ_TOTAL_DEBT", $C150)</t>
        </r>
      </text>
    </comment>
    <comment ref="DH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"IQ_NET_DEBT", $C150)</t>
        </r>
      </text>
    </comment>
    <comment ref="DI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"IQ_DEBT_EQUIV_NET_PBO", $C150)</t>
        </r>
      </text>
    </comment>
    <comment ref="DJ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"IQ_DEBT_EQUIV_OPER_LEASE", $C150)</t>
        </r>
      </text>
    </comment>
    <comment ref="DK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"IQ_MINORITY_INTEREST_TOTAL", $C150)</t>
        </r>
      </text>
    </comment>
    <comment ref="DL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"IQ_EQUITY_METHOD", $C150)</t>
        </r>
      </text>
    </comment>
    <comment ref="DM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"IQ_RAW_INV", $C150)</t>
        </r>
      </text>
    </comment>
    <comment ref="DN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"IQ_WIP_INV", $C150)</t>
        </r>
      </text>
    </comment>
    <comment ref="DO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"IQ_FINISHED_INV", $C150)</t>
        </r>
      </text>
    </comment>
    <comment ref="DP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"IQ_LAND", $C150)</t>
        </r>
      </text>
    </comment>
    <comment ref="DQ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"IQ_BUILDINGS", $C150)</t>
        </r>
      </text>
    </comment>
    <comment ref="DR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"IQ_MACHINERY", $C150)</t>
        </r>
      </text>
    </comment>
    <comment ref="DS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"IQ_CIP", $C150)</t>
        </r>
      </text>
    </comment>
    <comment ref="DT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"IQ_FULL_TIME", $C150)</t>
        </r>
      </text>
    </comment>
    <comment ref="DU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"IQ_PART_TIME", $C150)</t>
        </r>
      </text>
    </comment>
    <comment ref="DW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"IQ_NI_CF", $C150)</t>
        </r>
      </text>
    </comment>
    <comment ref="DX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"IQ_DA_SUPPL_CF", $C150)</t>
        </r>
      </text>
    </comment>
    <comment ref="DY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"IQ_GW_INTAN_AMORT_CF", $C150)</t>
        </r>
      </text>
    </comment>
    <comment ref="DZ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"IQ_DA_CF", $C150)</t>
        </r>
      </text>
    </comment>
    <comment ref="EA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"IQ_MINORITY_INTEREST_CF", $C150)</t>
        </r>
      </text>
    </comment>
    <comment ref="EB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"IQ_GAIN_ASSETS_CF", $C150)</t>
        </r>
      </text>
    </comment>
    <comment ref="EC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"IQ_GAIN_INVEST_CF", $C150)</t>
        </r>
      </text>
    </comment>
    <comment ref="ED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"IQ_ASSET_WRITEDOWN_CF", $C150)</t>
        </r>
      </text>
    </comment>
    <comment ref="EE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"IQ_INC_EQUITY_CF", $C150)</t>
        </r>
      </text>
    </comment>
    <comment ref="EF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"IQ_PROV_BAD_DEBTS_CF", $C150)</t>
        </r>
      </text>
    </comment>
    <comment ref="EG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"IQ_OTHER_OPER_ACT", $C150)</t>
        </r>
      </text>
    </comment>
    <comment ref="EH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"IQ_CHANGE_AR", $C150)</t>
        </r>
      </text>
    </comment>
    <comment ref="EI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"IQ_CHANGE_INVENTORY", $C150)</t>
        </r>
      </text>
    </comment>
    <comment ref="EJ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"IQ_CHANGE_AP", $C150)</t>
        </r>
      </text>
    </comment>
    <comment ref="EK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"IQ_CHANGE_OTHER_NET_OPER_ASSETS", $C150)</t>
        </r>
      </text>
    </comment>
    <comment ref="EL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"IQ_CASH_OPER", $C150)</t>
        </r>
      </text>
    </comment>
    <comment ref="EM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"IQ_CAPEX", $C150)</t>
        </r>
      </text>
    </comment>
    <comment ref="EN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"IQ_SALE_PPE_CF", $C150)</t>
        </r>
      </text>
    </comment>
    <comment ref="EO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"IQ_CASH_ACQUIRE_CF", $C150)</t>
        </r>
      </text>
    </comment>
    <comment ref="EP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"IQ_DIVEST_CF", $C150)</t>
        </r>
      </text>
    </comment>
    <comment ref="EQ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"IQ_SALE_INTAN_CF", $C150)</t>
        </r>
      </text>
    </comment>
    <comment ref="ER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"IQ_INVEST_SECURITY_CF", $C150)</t>
        </r>
      </text>
    </comment>
    <comment ref="ES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"IQ_INVEST_LOANS_CF", $C150)</t>
        </r>
      </text>
    </comment>
    <comment ref="ET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"IQ_OTHER_INVEST_ACT_SUPPL", $C150)</t>
        </r>
      </text>
    </comment>
    <comment ref="EU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"IQ_CASH_INVEST", $C150)</t>
        </r>
      </text>
    </comment>
    <comment ref="EV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"IQ_ST_DEBT_ISSUED", $C150)</t>
        </r>
      </text>
    </comment>
    <comment ref="EW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"IQ_LT_DEBT_ISSUED", $C150)</t>
        </r>
      </text>
    </comment>
    <comment ref="EX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"IQ_TOTAL_DEBT_ISSUED", $C150)</t>
        </r>
      </text>
    </comment>
    <comment ref="EY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"IQ_ST_DEBT_REPAID", $C150)</t>
        </r>
      </text>
    </comment>
    <comment ref="EZ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"IQ_LT_DEBT_REPAID", $C150)</t>
        </r>
      </text>
    </comment>
    <comment ref="FA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"IQ_TOTAL_DEBT_REPAID", $C150)</t>
        </r>
      </text>
    </comment>
    <comment ref="FB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"IQ_COMMON_ISSUED", $C150)</t>
        </r>
      </text>
    </comment>
    <comment ref="FC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"IQ_COMMON_REP", $C150)</t>
        </r>
      </text>
    </comment>
    <comment ref="FD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"IQ_COMMON_DIV_CF", $C150)</t>
        </r>
      </text>
    </comment>
    <comment ref="FE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"IQ_COMMON_PREF_DIV_CF", $C150)</t>
        </r>
      </text>
    </comment>
    <comment ref="FF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"IQ_TOTAL_DIV_PAID_CF", $C150)</t>
        </r>
      </text>
    </comment>
    <comment ref="FG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"IQ_SPECIAL_DIV_CF", $C150)</t>
        </r>
      </text>
    </comment>
    <comment ref="FH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"IQ_OTHER_FINANCE_ACT_SUPPL", $C150)</t>
        </r>
      </text>
    </comment>
    <comment ref="FI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"IQ_CASH_FINAN", $C150)</t>
        </r>
      </text>
    </comment>
    <comment ref="FJ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"IQ_FX", $C150)</t>
        </r>
      </text>
    </comment>
    <comment ref="FK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"IQ_NET_CHANGE", $C150)</t>
        </r>
      </text>
    </comment>
    <comment ref="FM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"IQ_CASH_INTEREST", $C150)</t>
        </r>
      </text>
    </comment>
    <comment ref="FN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"IQ_CASH_TAXES", $C150)</t>
        </r>
      </text>
    </comment>
    <comment ref="FO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"IQ_LEVERED_FCF", $C150)</t>
        </r>
      </text>
    </comment>
    <comment ref="FP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"IQ_UNLEVERED_FCF", $C150)</t>
        </r>
      </text>
    </comment>
    <comment ref="FQ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"IQ_CHANGE_NET_WORKING_CAPITAL", $C150)</t>
        </r>
      </text>
    </comment>
    <comment ref="FR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"IQ_NET_DEBT_ISSUED", $C150)</t>
        </r>
      </text>
    </comment>
    <comment ref="FS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"IQ_FILING_CURRENCY", $C150)</t>
        </r>
      </text>
    </comment>
    <comment ref="FT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"IQ_PERIODDATE_IS", $C150)</t>
        </r>
      </text>
    </comment>
    <comment ref="FU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"IQ_PERIODLENGTH_IS", $C150)</t>
        </r>
      </text>
    </comment>
    <comment ref="FV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"IQ_MARKETCAP", $FT150)</t>
        </r>
      </text>
    </comment>
    <comment ref="FW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"IQ_CUSTOM_BETA", $FT150)</t>
        </r>
      </text>
    </comment>
    <comment ref="FX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"IQ_BETA_5YR", $FT150)</t>
        </r>
      </text>
    </comment>
    <comment ref="FY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"IQ_BETA_2YR", $FT150)</t>
        </r>
      </text>
    </comment>
    <comment ref="FZ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"IQ_BETA_1YR", $FT150)</t>
        </r>
      </text>
    </comment>
    <comment ref="GC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=CIQ(B150, "IQ_CUSTOM_BETA", "-104W", FT150, , "^TOPIX", "JPY", "H")</t>
        </r>
      </text>
    </comment>
    <comment ref="GD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=CIQ(B150, "IQ_CUSTOM_BETA", "-104W", FT150, , "^N225", "JPY", "H")</t>
        </r>
      </text>
    </comment>
    <comment ref="E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"IQ_REV", $C151)</t>
        </r>
      </text>
    </comment>
    <comment ref="F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"IQ_OTHER_REV", $C151)</t>
        </r>
      </text>
    </comment>
    <comment ref="G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"IQ_TOTAL_REV", $C151)</t>
        </r>
      </text>
    </comment>
    <comment ref="H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"IQ_COGS", $C151)</t>
        </r>
      </text>
    </comment>
    <comment ref="I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"IQ_GP", $C151)</t>
        </r>
      </text>
    </comment>
    <comment ref="J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"IQ_SGA_SUPPL", $C151)</t>
        </r>
      </text>
    </comment>
    <comment ref="K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"IQ_PROV_BAD_DEBTS", $C151)</t>
        </r>
      </text>
    </comment>
    <comment ref="L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"IQ_RD_EXP", $C151)</t>
        </r>
      </text>
    </comment>
    <comment ref="M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"IQ_DA_SUPPL", $C151)</t>
        </r>
      </text>
    </comment>
    <comment ref="N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"IQ_GW_INTAN_AMORT", $C151)</t>
        </r>
      </text>
    </comment>
    <comment ref="O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"IQ_OTHER_OPER", $C151)</t>
        </r>
      </text>
    </comment>
    <comment ref="P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"IQ_TOTAL_OTHER_OPER", $C151)</t>
        </r>
      </text>
    </comment>
    <comment ref="Q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"IQ_OPER_INC", $C151)</t>
        </r>
      </text>
    </comment>
    <comment ref="R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"IQ_INTEREST_EXP", $C151)</t>
        </r>
      </text>
    </comment>
    <comment ref="S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"IQ_INTEREST_INVEST_INC", $C151)</t>
        </r>
      </text>
    </comment>
    <comment ref="T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"IQ_NET_INTEREST_EXP", $C151)</t>
        </r>
      </text>
    </comment>
    <comment ref="U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"IQ_INC_EQUITY", $C151)</t>
        </r>
      </text>
    </comment>
    <comment ref="V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"IQ_CURRENCY_GAIN", $C151)</t>
        </r>
      </text>
    </comment>
    <comment ref="W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"IQ_OTHER_NON_OPER_EXP_SUPPL", $C151)</t>
        </r>
      </text>
    </comment>
    <comment ref="X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"IQ_EBT_EXCL", $C151)</t>
        </r>
      </text>
    </comment>
    <comment ref="Y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"IQ_IMPAIRMENT_GW", $C151)</t>
        </r>
      </text>
    </comment>
    <comment ref="Z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"IQ_GAIN_INVEST", $C151)</t>
        </r>
      </text>
    </comment>
    <comment ref="AA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"IQ_GAIN_ASSETS", $C151)</t>
        </r>
      </text>
    </comment>
    <comment ref="AB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"IQ_ASSET_WRITEDOWN", $C151)</t>
        </r>
      </text>
    </comment>
    <comment ref="AC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"IQ_OTHER_UNUSUAL_SUPPL", $C151)</t>
        </r>
      </text>
    </comment>
    <comment ref="AD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"IQ_EBT", $C151)</t>
        </r>
      </text>
    </comment>
    <comment ref="AE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"IQ_INC_TAX", $C151)</t>
        </r>
      </text>
    </comment>
    <comment ref="AF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"IQ_EARNING_CO", $C151)</t>
        </r>
      </text>
    </comment>
    <comment ref="AG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"IQ_DO", $C151)</t>
        </r>
      </text>
    </comment>
    <comment ref="AH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"IQ_EXTRA_ACC_ITEMS", $C151)</t>
        </r>
      </text>
    </comment>
    <comment ref="AI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"IQ_NI_COMPANY", $C151)</t>
        </r>
      </text>
    </comment>
    <comment ref="AJ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"IQ_MINORITY_INTEREST_IS", $C151)</t>
        </r>
      </text>
    </comment>
    <comment ref="AK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"IQ_NI", $C151)</t>
        </r>
      </text>
    </comment>
    <comment ref="AL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"IQ_PREF_DIV_OTHER", $C151)</t>
        </r>
      </text>
    </comment>
    <comment ref="AN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"IQ_BASIC_EPS_INCL", $C151)</t>
        </r>
      </text>
    </comment>
    <comment ref="AO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"IQ_BASIC_EPS_EXCL", $C151)</t>
        </r>
      </text>
    </comment>
    <comment ref="AP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"IQ_BASIC_WEIGHT", $C151)</t>
        </r>
      </text>
    </comment>
    <comment ref="AQ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"IQ_DILUT_EPS_INCL", $C151)</t>
        </r>
      </text>
    </comment>
    <comment ref="AR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"IQ_DILUT_EPS_EXCL", $C151)</t>
        </r>
      </text>
    </comment>
    <comment ref="AS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"IQ_DILUT_WEIGHT", $C151)</t>
        </r>
      </text>
    </comment>
    <comment ref="AT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"IQ_DIV_SHARE", $C151)</t>
        </r>
      </text>
    </comment>
    <comment ref="AU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=-CIQ($B151, "IQ_TOTAL_DIV_PAID_CF", $C151)/CIQ($B151, "IQ_NI", $C151)</t>
        </r>
      </text>
    </comment>
    <comment ref="AW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"IQ_EBITDA", $C151)</t>
        </r>
      </text>
    </comment>
    <comment ref="AX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"IQ_EBITA", $C151)</t>
        </r>
      </text>
    </comment>
    <comment ref="AY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"IQ_EBIT", $C151)</t>
        </r>
      </text>
    </comment>
    <comment ref="AZ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"IQ_EFFECT_TAX_RATE", $C151)/100</t>
        </r>
      </text>
    </comment>
    <comment ref="BA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"IQ_PERIODDATE_IS", $C151)</t>
        </r>
      </text>
    </comment>
    <comment ref="BC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"IQ_ADVERTISING", $C151)</t>
        </r>
      </text>
    </comment>
    <comment ref="BD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"IQ_SALES_MARKETING", $C151)</t>
        </r>
      </text>
    </comment>
    <comment ref="BE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"IQ_GA_EXP", $C151)</t>
        </r>
      </text>
    </comment>
    <comment ref="BF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"IQ_RD_EXP_FN", $C151)</t>
        </r>
      </text>
    </comment>
    <comment ref="BG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"IQ_NET_RENTAL_EXP", $C151)</t>
        </r>
      </text>
    </comment>
    <comment ref="BH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"IQ_IMPUT_OPER_LEASE_INT_EXP", $C151)</t>
        </r>
      </text>
    </comment>
    <comment ref="BI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"IQ_IMPUT_OPER_LEASE_DEPR", $C151)</t>
        </r>
      </text>
    </comment>
    <comment ref="BL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"IQ_CASH_EQUIV", $C151)</t>
        </r>
      </text>
    </comment>
    <comment ref="BM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"IQ_ST_INVEST", $C151)</t>
        </r>
      </text>
    </comment>
    <comment ref="BN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"IQ_CASH_ST_INVEST", $C151)</t>
        </r>
      </text>
    </comment>
    <comment ref="BO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"IQ_AR", $C151)</t>
        </r>
      </text>
    </comment>
    <comment ref="BP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"IQ_TOTAL_RECEIV", $C151)</t>
        </r>
      </text>
    </comment>
    <comment ref="BQ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"IQ_INVENTORY", $C151)</t>
        </r>
      </text>
    </comment>
    <comment ref="BR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"IQ_DEF_TAX_ASSETS_CURRENT", $C151)</t>
        </r>
      </text>
    </comment>
    <comment ref="BS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"IQ_OTHER_CA_SUPPL", $C151)</t>
        </r>
      </text>
    </comment>
    <comment ref="BT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"IQ_TOTAL_CA", $C151)</t>
        </r>
      </text>
    </comment>
    <comment ref="BU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"IQ_GPPE", $C151)</t>
        </r>
      </text>
    </comment>
    <comment ref="BV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"IQ_AD", $C151)</t>
        </r>
      </text>
    </comment>
    <comment ref="BW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"IQ_NPPE", $C151)</t>
        </r>
      </text>
    </comment>
    <comment ref="BX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"IQ_LT_INVEST", $C151)</t>
        </r>
      </text>
    </comment>
    <comment ref="BY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"IQ_GW", $C151)</t>
        </r>
      </text>
    </comment>
    <comment ref="BZ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"IQ_OTHER_INTAN", $C151)</t>
        </r>
      </text>
    </comment>
    <comment ref="CA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"IQ_LOANS_RECEIV_LT", $C151)</t>
        </r>
      </text>
    </comment>
    <comment ref="CB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"IQ_DEF_TAX_ASSETS_LT", $C151)</t>
        </r>
      </text>
    </comment>
    <comment ref="CC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"IQ_OTHER_LT_ASSETS", $C151)</t>
        </r>
      </text>
    </comment>
    <comment ref="CD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"IQ_TOTAL_ASSETS", $C151)</t>
        </r>
      </text>
    </comment>
    <comment ref="CF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"IQ_AP", $C151)</t>
        </r>
      </text>
    </comment>
    <comment ref="CG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"IQ_AE", $C151)</t>
        </r>
      </text>
    </comment>
    <comment ref="CH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"IQ_ST_DEBT", $C151)</t>
        </r>
      </text>
    </comment>
    <comment ref="CI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"IQ_CURRENT_PORT_DEBT", $C151)</t>
        </r>
      </text>
    </comment>
    <comment ref="CJ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"IQ_CURRENT_PORT_LEASES", $C151)</t>
        </r>
      </text>
    </comment>
    <comment ref="CK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"IQ_INC_TAX_PAY_CURRENT", $C151)</t>
        </r>
      </text>
    </comment>
    <comment ref="CL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"IQ_OTHER_CL_SUPPL", $C151)</t>
        </r>
      </text>
    </comment>
    <comment ref="CM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"IQ_TOTAL_CL", $C151)</t>
        </r>
      </text>
    </comment>
    <comment ref="CN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"IQ_LT_DEBT", $C151)</t>
        </r>
      </text>
    </comment>
    <comment ref="CO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"IQ_CAPITAL_LEASES", $C151)</t>
        </r>
      </text>
    </comment>
    <comment ref="CP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"IQ_PENSION", $C151)</t>
        </r>
      </text>
    </comment>
    <comment ref="CQ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"IQ_DEF_TAX_LIAB_LT", $C151)</t>
        </r>
      </text>
    </comment>
    <comment ref="CR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"IQ_OTHER_LIAB_LT", $C151)</t>
        </r>
      </text>
    </comment>
    <comment ref="CS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"IQ_TOTAL_LIAB", $C151)</t>
        </r>
      </text>
    </comment>
    <comment ref="CT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"IQ_COMMON", $C151)</t>
        </r>
      </text>
    </comment>
    <comment ref="CU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"IQ_APIC", $C151)</t>
        </r>
      </text>
    </comment>
    <comment ref="CV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"IQ_RE", $C151)</t>
        </r>
      </text>
    </comment>
    <comment ref="CW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"IQ_TREASURY", $C151)</t>
        </r>
      </text>
    </comment>
    <comment ref="CX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"IQ_OTHER_EQUITY", $C151)</t>
        </r>
      </text>
    </comment>
    <comment ref="CY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"IQ_TOTAL_COMMON_EQUITY", $C151)</t>
        </r>
      </text>
    </comment>
    <comment ref="CZ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"IQ_MINORITY_INTEREST", $C151)</t>
        </r>
      </text>
    </comment>
    <comment ref="DA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"IQ_TOTAL_EQUITY", $C151)</t>
        </r>
      </text>
    </comment>
    <comment ref="DB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"IQ_TOTAL_LIAB_EQUITY", $C151)</t>
        </r>
      </text>
    </comment>
    <comment ref="DD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"IQ_TOTAL_OUTSTANDING_FILING_DATE", $C151)</t>
        </r>
      </text>
    </comment>
    <comment ref="DE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"IQ_TOTAL_OUTSTANDING_BS_DATE", $C151)</t>
        </r>
      </text>
    </comment>
    <comment ref="DF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"IQ_BV_SHARE", $C151)</t>
        </r>
      </text>
    </comment>
    <comment ref="DG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"IQ_TOTAL_DEBT", $C151)</t>
        </r>
      </text>
    </comment>
    <comment ref="DH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"IQ_NET_DEBT", $C151)</t>
        </r>
      </text>
    </comment>
    <comment ref="DI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"IQ_DEBT_EQUIV_NET_PBO", $C151)</t>
        </r>
      </text>
    </comment>
    <comment ref="DJ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"IQ_DEBT_EQUIV_OPER_LEASE", $C151)</t>
        </r>
      </text>
    </comment>
    <comment ref="DK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"IQ_MINORITY_INTEREST_TOTAL", $C151)</t>
        </r>
      </text>
    </comment>
    <comment ref="DL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"IQ_EQUITY_METHOD", $C151)</t>
        </r>
      </text>
    </comment>
    <comment ref="DM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"IQ_RAW_INV", $C151)</t>
        </r>
      </text>
    </comment>
    <comment ref="DN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"IQ_WIP_INV", $C151)</t>
        </r>
      </text>
    </comment>
    <comment ref="DO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"IQ_FINISHED_INV", $C151)</t>
        </r>
      </text>
    </comment>
    <comment ref="DP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"IQ_LAND", $C151)</t>
        </r>
      </text>
    </comment>
    <comment ref="DQ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"IQ_BUILDINGS", $C151)</t>
        </r>
      </text>
    </comment>
    <comment ref="DR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"IQ_MACHINERY", $C151)</t>
        </r>
      </text>
    </comment>
    <comment ref="DS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"IQ_CIP", $C151)</t>
        </r>
      </text>
    </comment>
    <comment ref="DT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"IQ_FULL_TIME", $C151)</t>
        </r>
      </text>
    </comment>
    <comment ref="DU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"IQ_PART_TIME", $C151)</t>
        </r>
      </text>
    </comment>
    <comment ref="DW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"IQ_NI_CF", $C151)</t>
        </r>
      </text>
    </comment>
    <comment ref="DX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"IQ_DA_SUPPL_CF", $C151)</t>
        </r>
      </text>
    </comment>
    <comment ref="DY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"IQ_GW_INTAN_AMORT_CF", $C151)</t>
        </r>
      </text>
    </comment>
    <comment ref="DZ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"IQ_DA_CF", $C151)</t>
        </r>
      </text>
    </comment>
    <comment ref="EA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"IQ_MINORITY_INTEREST_CF", $C151)</t>
        </r>
      </text>
    </comment>
    <comment ref="EB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"IQ_GAIN_ASSETS_CF", $C151)</t>
        </r>
      </text>
    </comment>
    <comment ref="EC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"IQ_GAIN_INVEST_CF", $C151)</t>
        </r>
      </text>
    </comment>
    <comment ref="ED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"IQ_ASSET_WRITEDOWN_CF", $C151)</t>
        </r>
      </text>
    </comment>
    <comment ref="EE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"IQ_INC_EQUITY_CF", $C151)</t>
        </r>
      </text>
    </comment>
    <comment ref="EF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"IQ_PROV_BAD_DEBTS_CF", $C151)</t>
        </r>
      </text>
    </comment>
    <comment ref="EG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"IQ_OTHER_OPER_ACT", $C151)</t>
        </r>
      </text>
    </comment>
    <comment ref="EH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"IQ_CHANGE_AR", $C151)</t>
        </r>
      </text>
    </comment>
    <comment ref="EI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"IQ_CHANGE_INVENTORY", $C151)</t>
        </r>
      </text>
    </comment>
    <comment ref="EJ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"IQ_CHANGE_AP", $C151)</t>
        </r>
      </text>
    </comment>
    <comment ref="EK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"IQ_CHANGE_OTHER_NET_OPER_ASSETS", $C151)</t>
        </r>
      </text>
    </comment>
    <comment ref="EL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"IQ_CASH_OPER", $C151)</t>
        </r>
      </text>
    </comment>
    <comment ref="EM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"IQ_CAPEX", $C151)</t>
        </r>
      </text>
    </comment>
    <comment ref="EN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"IQ_SALE_PPE_CF", $C151)</t>
        </r>
      </text>
    </comment>
    <comment ref="EO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"IQ_CASH_ACQUIRE_CF", $C151)</t>
        </r>
      </text>
    </comment>
    <comment ref="EP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"IQ_DIVEST_CF", $C151)</t>
        </r>
      </text>
    </comment>
    <comment ref="EQ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"IQ_SALE_INTAN_CF", $C151)</t>
        </r>
      </text>
    </comment>
    <comment ref="ER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"IQ_INVEST_SECURITY_CF", $C151)</t>
        </r>
      </text>
    </comment>
    <comment ref="ES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"IQ_INVEST_LOANS_CF", $C151)</t>
        </r>
      </text>
    </comment>
    <comment ref="ET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"IQ_OTHER_INVEST_ACT_SUPPL", $C151)</t>
        </r>
      </text>
    </comment>
    <comment ref="EU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"IQ_CASH_INVEST", $C151)</t>
        </r>
      </text>
    </comment>
    <comment ref="EV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"IQ_ST_DEBT_ISSUED", $C151)</t>
        </r>
      </text>
    </comment>
    <comment ref="EW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"IQ_LT_DEBT_ISSUED", $C151)</t>
        </r>
      </text>
    </comment>
    <comment ref="EX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"IQ_TOTAL_DEBT_ISSUED", $C151)</t>
        </r>
      </text>
    </comment>
    <comment ref="EY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"IQ_ST_DEBT_REPAID", $C151)</t>
        </r>
      </text>
    </comment>
    <comment ref="EZ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"IQ_LT_DEBT_REPAID", $C151)</t>
        </r>
      </text>
    </comment>
    <comment ref="FA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"IQ_TOTAL_DEBT_REPAID", $C151)</t>
        </r>
      </text>
    </comment>
    <comment ref="FB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"IQ_COMMON_ISSUED", $C151)</t>
        </r>
      </text>
    </comment>
    <comment ref="FC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"IQ_COMMON_REP", $C151)</t>
        </r>
      </text>
    </comment>
    <comment ref="FD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"IQ_COMMON_DIV_CF", $C151)</t>
        </r>
      </text>
    </comment>
    <comment ref="FE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"IQ_COMMON_PREF_DIV_CF", $C151)</t>
        </r>
      </text>
    </comment>
    <comment ref="FF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"IQ_TOTAL_DIV_PAID_CF", $C151)</t>
        </r>
      </text>
    </comment>
    <comment ref="FG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"IQ_SPECIAL_DIV_CF", $C151)</t>
        </r>
      </text>
    </comment>
    <comment ref="FH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"IQ_OTHER_FINANCE_ACT_SUPPL", $C151)</t>
        </r>
      </text>
    </comment>
    <comment ref="FI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"IQ_CASH_FINAN", $C151)</t>
        </r>
      </text>
    </comment>
    <comment ref="FJ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"IQ_FX", $C151)</t>
        </r>
      </text>
    </comment>
    <comment ref="FK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"IQ_NET_CHANGE", $C151)</t>
        </r>
      </text>
    </comment>
    <comment ref="FM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"IQ_CASH_INTEREST", $C151)</t>
        </r>
      </text>
    </comment>
    <comment ref="FN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"IQ_CASH_TAXES", $C151)</t>
        </r>
      </text>
    </comment>
    <comment ref="FO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"IQ_LEVERED_FCF", $C151)</t>
        </r>
      </text>
    </comment>
    <comment ref="FP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"IQ_UNLEVERED_FCF", $C151)</t>
        </r>
      </text>
    </comment>
    <comment ref="FQ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"IQ_CHANGE_NET_WORKING_CAPITAL", $C151)</t>
        </r>
      </text>
    </comment>
    <comment ref="FR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"IQ_NET_DEBT_ISSUED", $C151)</t>
        </r>
      </text>
    </comment>
    <comment ref="FS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"IQ_FILING_CURRENCY", $C151)</t>
        </r>
      </text>
    </comment>
    <comment ref="FT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"IQ_PERIODDATE_IS", $C151)</t>
        </r>
      </text>
    </comment>
    <comment ref="FU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"IQ_PERIODLENGTH_IS", $C151)</t>
        </r>
      </text>
    </comment>
    <comment ref="FV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"IQ_MARKETCAP", $FT151)</t>
        </r>
      </text>
    </comment>
    <comment ref="FW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"IQ_CUSTOM_BETA", $FT151)</t>
        </r>
      </text>
    </comment>
    <comment ref="FX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"IQ_BETA_5YR", $FT151)</t>
        </r>
      </text>
    </comment>
    <comment ref="FY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"IQ_BETA_2YR", $FT151)</t>
        </r>
      </text>
    </comment>
    <comment ref="FZ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"IQ_BETA_1YR", $FT151)</t>
        </r>
      </text>
    </comment>
    <comment ref="GC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=CIQ(B151, "IQ_CUSTOM_BETA", "-104W", FT151, , "^TOPIX", "JPY", "H")</t>
        </r>
      </text>
    </comment>
    <comment ref="GD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=CIQ(B151, "IQ_CUSTOM_BETA", "-104W", FT151, , "^N225", "JPY", "H")</t>
        </r>
      </text>
    </comment>
    <comment ref="E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"IQ_REV", $C152)</t>
        </r>
      </text>
    </comment>
    <comment ref="F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"IQ_OTHER_REV", $C152)</t>
        </r>
      </text>
    </comment>
    <comment ref="G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"IQ_TOTAL_REV", $C152)</t>
        </r>
      </text>
    </comment>
    <comment ref="H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"IQ_COGS", $C152)</t>
        </r>
      </text>
    </comment>
    <comment ref="I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"IQ_GP", $C152)</t>
        </r>
      </text>
    </comment>
    <comment ref="J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"IQ_SGA_SUPPL", $C152)</t>
        </r>
      </text>
    </comment>
    <comment ref="K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"IQ_PROV_BAD_DEBTS", $C152)</t>
        </r>
      </text>
    </comment>
    <comment ref="L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"IQ_RD_EXP", $C152)</t>
        </r>
      </text>
    </comment>
    <comment ref="M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"IQ_DA_SUPPL", $C152)</t>
        </r>
      </text>
    </comment>
    <comment ref="N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"IQ_GW_INTAN_AMORT", $C152)</t>
        </r>
      </text>
    </comment>
    <comment ref="O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"IQ_OTHER_OPER", $C152)</t>
        </r>
      </text>
    </comment>
    <comment ref="P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"IQ_TOTAL_OTHER_OPER", $C152)</t>
        </r>
      </text>
    </comment>
    <comment ref="Q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"IQ_OPER_INC", $C152)</t>
        </r>
      </text>
    </comment>
    <comment ref="R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"IQ_INTEREST_EXP", $C152)</t>
        </r>
      </text>
    </comment>
    <comment ref="S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"IQ_INTEREST_INVEST_INC", $C152)</t>
        </r>
      </text>
    </comment>
    <comment ref="T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"IQ_NET_INTEREST_EXP", $C152)</t>
        </r>
      </text>
    </comment>
    <comment ref="U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"IQ_INC_EQUITY", $C152)</t>
        </r>
      </text>
    </comment>
    <comment ref="V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"IQ_CURRENCY_GAIN", $C152)</t>
        </r>
      </text>
    </comment>
    <comment ref="W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"IQ_OTHER_NON_OPER_EXP_SUPPL", $C152)</t>
        </r>
      </text>
    </comment>
    <comment ref="X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"IQ_EBT_EXCL", $C152)</t>
        </r>
      </text>
    </comment>
    <comment ref="Y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"IQ_IMPAIRMENT_GW", $C152)</t>
        </r>
      </text>
    </comment>
    <comment ref="Z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"IQ_GAIN_INVEST", $C152)</t>
        </r>
      </text>
    </comment>
    <comment ref="AA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"IQ_GAIN_ASSETS", $C152)</t>
        </r>
      </text>
    </comment>
    <comment ref="AB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"IQ_ASSET_WRITEDOWN", $C152)</t>
        </r>
      </text>
    </comment>
    <comment ref="AC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"IQ_OTHER_UNUSUAL_SUPPL", $C152)</t>
        </r>
      </text>
    </comment>
    <comment ref="AD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"IQ_EBT", $C152)</t>
        </r>
      </text>
    </comment>
    <comment ref="AE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"IQ_INC_TAX", $C152)</t>
        </r>
      </text>
    </comment>
    <comment ref="AF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"IQ_EARNING_CO", $C152)</t>
        </r>
      </text>
    </comment>
    <comment ref="AG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"IQ_DO", $C152)</t>
        </r>
      </text>
    </comment>
    <comment ref="AH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"IQ_EXTRA_ACC_ITEMS", $C152)</t>
        </r>
      </text>
    </comment>
    <comment ref="AI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"IQ_NI_COMPANY", $C152)</t>
        </r>
      </text>
    </comment>
    <comment ref="AJ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"IQ_MINORITY_INTEREST_IS", $C152)</t>
        </r>
      </text>
    </comment>
    <comment ref="AK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"IQ_NI", $C152)</t>
        </r>
      </text>
    </comment>
    <comment ref="AL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"IQ_PREF_DIV_OTHER", $C152)</t>
        </r>
      </text>
    </comment>
    <comment ref="AN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"IQ_BASIC_EPS_INCL", $C152)</t>
        </r>
      </text>
    </comment>
    <comment ref="AO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"IQ_BASIC_EPS_EXCL", $C152)</t>
        </r>
      </text>
    </comment>
    <comment ref="AP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"IQ_BASIC_WEIGHT", $C152)</t>
        </r>
      </text>
    </comment>
    <comment ref="AQ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"IQ_DILUT_EPS_INCL", $C152)</t>
        </r>
      </text>
    </comment>
    <comment ref="AR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"IQ_DILUT_EPS_EXCL", $C152)</t>
        </r>
      </text>
    </comment>
    <comment ref="AS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"IQ_DILUT_WEIGHT", $C152)</t>
        </r>
      </text>
    </comment>
    <comment ref="AT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"IQ_DIV_SHARE", $C152)</t>
        </r>
      </text>
    </comment>
    <comment ref="AU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=-CIQ($B152, "IQ_TOTAL_DIV_PAID_CF", $C152)/CIQ($B152, "IQ_NI", $C152)</t>
        </r>
      </text>
    </comment>
    <comment ref="AW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"IQ_EBITDA", $C152)</t>
        </r>
      </text>
    </comment>
    <comment ref="AX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"IQ_EBITA", $C152)</t>
        </r>
      </text>
    </comment>
    <comment ref="AY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"IQ_EBIT", $C152)</t>
        </r>
      </text>
    </comment>
    <comment ref="AZ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"IQ_EFFECT_TAX_RATE", $C152)/100</t>
        </r>
      </text>
    </comment>
    <comment ref="BA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"IQ_PERIODDATE_IS", $C152)</t>
        </r>
      </text>
    </comment>
    <comment ref="BC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"IQ_ADVERTISING", $C152)</t>
        </r>
      </text>
    </comment>
    <comment ref="BD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"IQ_SALES_MARKETING", $C152)</t>
        </r>
      </text>
    </comment>
    <comment ref="BE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"IQ_GA_EXP", $C152)</t>
        </r>
      </text>
    </comment>
    <comment ref="BF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"IQ_RD_EXP_FN", $C152)</t>
        </r>
      </text>
    </comment>
    <comment ref="BG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"IQ_NET_RENTAL_EXP", $C152)</t>
        </r>
      </text>
    </comment>
    <comment ref="BH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"IQ_IMPUT_OPER_LEASE_INT_EXP", $C152)</t>
        </r>
      </text>
    </comment>
    <comment ref="BI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"IQ_IMPUT_OPER_LEASE_DEPR", $C152)</t>
        </r>
      </text>
    </comment>
    <comment ref="BL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"IQ_CASH_EQUIV", $C152)</t>
        </r>
      </text>
    </comment>
    <comment ref="BM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"IQ_ST_INVEST", $C152)</t>
        </r>
      </text>
    </comment>
    <comment ref="BN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"IQ_CASH_ST_INVEST", $C152)</t>
        </r>
      </text>
    </comment>
    <comment ref="BO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"IQ_AR", $C152)</t>
        </r>
      </text>
    </comment>
    <comment ref="BP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"IQ_TOTAL_RECEIV", $C152)</t>
        </r>
      </text>
    </comment>
    <comment ref="BQ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"IQ_INVENTORY", $C152)</t>
        </r>
      </text>
    </comment>
    <comment ref="BR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"IQ_DEF_TAX_ASSETS_CURRENT", $C152)</t>
        </r>
      </text>
    </comment>
    <comment ref="BS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"IQ_OTHER_CA_SUPPL", $C152)</t>
        </r>
      </text>
    </comment>
    <comment ref="BT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"IQ_TOTAL_CA", $C152)</t>
        </r>
      </text>
    </comment>
    <comment ref="BU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"IQ_GPPE", $C152)</t>
        </r>
      </text>
    </comment>
    <comment ref="BV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"IQ_AD", $C152)</t>
        </r>
      </text>
    </comment>
    <comment ref="BW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"IQ_NPPE", $C152)</t>
        </r>
      </text>
    </comment>
    <comment ref="BX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"IQ_LT_INVEST", $C152)</t>
        </r>
      </text>
    </comment>
    <comment ref="BY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"IQ_GW", $C152)</t>
        </r>
      </text>
    </comment>
    <comment ref="BZ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"IQ_OTHER_INTAN", $C152)</t>
        </r>
      </text>
    </comment>
    <comment ref="CA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"IQ_LOANS_RECEIV_LT", $C152)</t>
        </r>
      </text>
    </comment>
    <comment ref="CB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"IQ_DEF_TAX_ASSETS_LT", $C152)</t>
        </r>
      </text>
    </comment>
    <comment ref="CC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"IQ_OTHER_LT_ASSETS", $C152)</t>
        </r>
      </text>
    </comment>
    <comment ref="CD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"IQ_TOTAL_ASSETS", $C152)</t>
        </r>
      </text>
    </comment>
    <comment ref="CF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"IQ_AP", $C152)</t>
        </r>
      </text>
    </comment>
    <comment ref="CG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"IQ_AE", $C152)</t>
        </r>
      </text>
    </comment>
    <comment ref="CH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"IQ_ST_DEBT", $C152)</t>
        </r>
      </text>
    </comment>
    <comment ref="CI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"IQ_CURRENT_PORT_DEBT", $C152)</t>
        </r>
      </text>
    </comment>
    <comment ref="CJ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"IQ_CURRENT_PORT_LEASES", $C152)</t>
        </r>
      </text>
    </comment>
    <comment ref="CK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"IQ_INC_TAX_PAY_CURRENT", $C152)</t>
        </r>
      </text>
    </comment>
    <comment ref="CL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"IQ_OTHER_CL_SUPPL", $C152)</t>
        </r>
      </text>
    </comment>
    <comment ref="CM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"IQ_TOTAL_CL", $C152)</t>
        </r>
      </text>
    </comment>
    <comment ref="CN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"IQ_LT_DEBT", $C152)</t>
        </r>
      </text>
    </comment>
    <comment ref="CO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"IQ_CAPITAL_LEASES", $C152)</t>
        </r>
      </text>
    </comment>
    <comment ref="CP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"IQ_PENSION", $C152)</t>
        </r>
      </text>
    </comment>
    <comment ref="CQ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"IQ_DEF_TAX_LIAB_LT", $C152)</t>
        </r>
      </text>
    </comment>
    <comment ref="CR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"IQ_OTHER_LIAB_LT", $C152)</t>
        </r>
      </text>
    </comment>
    <comment ref="CS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"IQ_TOTAL_LIAB", $C152)</t>
        </r>
      </text>
    </comment>
    <comment ref="CT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"IQ_COMMON", $C152)</t>
        </r>
      </text>
    </comment>
    <comment ref="CU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"IQ_APIC", $C152)</t>
        </r>
      </text>
    </comment>
    <comment ref="CV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"IQ_RE", $C152)</t>
        </r>
      </text>
    </comment>
    <comment ref="CW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"IQ_TREASURY", $C152)</t>
        </r>
      </text>
    </comment>
    <comment ref="CX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"IQ_OTHER_EQUITY", $C152)</t>
        </r>
      </text>
    </comment>
    <comment ref="CY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"IQ_TOTAL_COMMON_EQUITY", $C152)</t>
        </r>
      </text>
    </comment>
    <comment ref="CZ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"IQ_MINORITY_INTEREST", $C152)</t>
        </r>
      </text>
    </comment>
    <comment ref="DA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"IQ_TOTAL_EQUITY", $C152)</t>
        </r>
      </text>
    </comment>
    <comment ref="DB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"IQ_TOTAL_LIAB_EQUITY", $C152)</t>
        </r>
      </text>
    </comment>
    <comment ref="DD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"IQ_TOTAL_OUTSTANDING_FILING_DATE", $C152)</t>
        </r>
      </text>
    </comment>
    <comment ref="DE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"IQ_TOTAL_OUTSTANDING_BS_DATE", $C152)</t>
        </r>
      </text>
    </comment>
    <comment ref="DF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"IQ_BV_SHARE", $C152)</t>
        </r>
      </text>
    </comment>
    <comment ref="DG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"IQ_TOTAL_DEBT", $C152)</t>
        </r>
      </text>
    </comment>
    <comment ref="DH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"IQ_NET_DEBT", $C152)</t>
        </r>
      </text>
    </comment>
    <comment ref="DI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"IQ_DEBT_EQUIV_NET_PBO", $C152)</t>
        </r>
      </text>
    </comment>
    <comment ref="DJ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"IQ_DEBT_EQUIV_OPER_LEASE", $C152)</t>
        </r>
      </text>
    </comment>
    <comment ref="DK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"IQ_MINORITY_INTEREST_TOTAL", $C152)</t>
        </r>
      </text>
    </comment>
    <comment ref="DL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"IQ_EQUITY_METHOD", $C152)</t>
        </r>
      </text>
    </comment>
    <comment ref="DM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"IQ_RAW_INV", $C152)</t>
        </r>
      </text>
    </comment>
    <comment ref="DN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"IQ_WIP_INV", $C152)</t>
        </r>
      </text>
    </comment>
    <comment ref="DO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"IQ_FINISHED_INV", $C152)</t>
        </r>
      </text>
    </comment>
    <comment ref="DP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"IQ_LAND", $C152)</t>
        </r>
      </text>
    </comment>
    <comment ref="DQ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"IQ_BUILDINGS", $C152)</t>
        </r>
      </text>
    </comment>
    <comment ref="DR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"IQ_MACHINERY", $C152)</t>
        </r>
      </text>
    </comment>
    <comment ref="DS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"IQ_CIP", $C152)</t>
        </r>
      </text>
    </comment>
    <comment ref="DT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"IQ_FULL_TIME", $C152)</t>
        </r>
      </text>
    </comment>
    <comment ref="DU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"IQ_PART_TIME", $C152)</t>
        </r>
      </text>
    </comment>
    <comment ref="DW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"IQ_NI_CF", $C152)</t>
        </r>
      </text>
    </comment>
    <comment ref="DX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"IQ_DA_SUPPL_CF", $C152)</t>
        </r>
      </text>
    </comment>
    <comment ref="DY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"IQ_GW_INTAN_AMORT_CF", $C152)</t>
        </r>
      </text>
    </comment>
    <comment ref="DZ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"IQ_DA_CF", $C152)</t>
        </r>
      </text>
    </comment>
    <comment ref="EA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"IQ_MINORITY_INTEREST_CF", $C152)</t>
        </r>
      </text>
    </comment>
    <comment ref="EB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"IQ_GAIN_ASSETS_CF", $C152)</t>
        </r>
      </text>
    </comment>
    <comment ref="EC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"IQ_GAIN_INVEST_CF", $C152)</t>
        </r>
      </text>
    </comment>
    <comment ref="ED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"IQ_ASSET_WRITEDOWN_CF", $C152)</t>
        </r>
      </text>
    </comment>
    <comment ref="EE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"IQ_INC_EQUITY_CF", $C152)</t>
        </r>
      </text>
    </comment>
    <comment ref="EF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"IQ_PROV_BAD_DEBTS_CF", $C152)</t>
        </r>
      </text>
    </comment>
    <comment ref="EG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"IQ_OTHER_OPER_ACT", $C152)</t>
        </r>
      </text>
    </comment>
    <comment ref="EH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"IQ_CHANGE_AR", $C152)</t>
        </r>
      </text>
    </comment>
    <comment ref="EI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"IQ_CHANGE_INVENTORY", $C152)</t>
        </r>
      </text>
    </comment>
    <comment ref="EJ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"IQ_CHANGE_AP", $C152)</t>
        </r>
      </text>
    </comment>
    <comment ref="EK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"IQ_CHANGE_OTHER_NET_OPER_ASSETS", $C152)</t>
        </r>
      </text>
    </comment>
    <comment ref="EL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"IQ_CASH_OPER", $C152)</t>
        </r>
      </text>
    </comment>
    <comment ref="EM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"IQ_CAPEX", $C152)</t>
        </r>
      </text>
    </comment>
    <comment ref="EN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"IQ_SALE_PPE_CF", $C152)</t>
        </r>
      </text>
    </comment>
    <comment ref="EO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"IQ_CASH_ACQUIRE_CF", $C152)</t>
        </r>
      </text>
    </comment>
    <comment ref="EP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"IQ_DIVEST_CF", $C152)</t>
        </r>
      </text>
    </comment>
    <comment ref="EQ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"IQ_SALE_INTAN_CF", $C152)</t>
        </r>
      </text>
    </comment>
    <comment ref="ER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"IQ_INVEST_SECURITY_CF", $C152)</t>
        </r>
      </text>
    </comment>
    <comment ref="ES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"IQ_INVEST_LOANS_CF", $C152)</t>
        </r>
      </text>
    </comment>
    <comment ref="ET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"IQ_OTHER_INVEST_ACT_SUPPL", $C152)</t>
        </r>
      </text>
    </comment>
    <comment ref="EU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"IQ_CASH_INVEST", $C152)</t>
        </r>
      </text>
    </comment>
    <comment ref="EV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"IQ_ST_DEBT_ISSUED", $C152)</t>
        </r>
      </text>
    </comment>
    <comment ref="EW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"IQ_LT_DEBT_ISSUED", $C152)</t>
        </r>
      </text>
    </comment>
    <comment ref="EX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"IQ_TOTAL_DEBT_ISSUED", $C152)</t>
        </r>
      </text>
    </comment>
    <comment ref="EY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"IQ_ST_DEBT_REPAID", $C152)</t>
        </r>
      </text>
    </comment>
    <comment ref="EZ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"IQ_LT_DEBT_REPAID", $C152)</t>
        </r>
      </text>
    </comment>
    <comment ref="FA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"IQ_TOTAL_DEBT_REPAID", $C152)</t>
        </r>
      </text>
    </comment>
    <comment ref="FB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"IQ_COMMON_ISSUED", $C152)</t>
        </r>
      </text>
    </comment>
    <comment ref="FC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"IQ_COMMON_REP", $C152)</t>
        </r>
      </text>
    </comment>
    <comment ref="FD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"IQ_COMMON_DIV_CF", $C152)</t>
        </r>
      </text>
    </comment>
    <comment ref="FE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"IQ_COMMON_PREF_DIV_CF", $C152)</t>
        </r>
      </text>
    </comment>
    <comment ref="FF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"IQ_TOTAL_DIV_PAID_CF", $C152)</t>
        </r>
      </text>
    </comment>
    <comment ref="FG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"IQ_SPECIAL_DIV_CF", $C152)</t>
        </r>
      </text>
    </comment>
    <comment ref="FH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"IQ_OTHER_FINANCE_ACT_SUPPL", $C152)</t>
        </r>
      </text>
    </comment>
    <comment ref="FI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"IQ_CASH_FINAN", $C152)</t>
        </r>
      </text>
    </comment>
    <comment ref="FJ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"IQ_FX", $C152)</t>
        </r>
      </text>
    </comment>
    <comment ref="FK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"IQ_NET_CHANGE", $C152)</t>
        </r>
      </text>
    </comment>
    <comment ref="FM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"IQ_CASH_INTEREST", $C152)</t>
        </r>
      </text>
    </comment>
    <comment ref="FN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"IQ_CASH_TAXES", $C152)</t>
        </r>
      </text>
    </comment>
    <comment ref="FO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"IQ_LEVERED_FCF", $C152)</t>
        </r>
      </text>
    </comment>
    <comment ref="FP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"IQ_UNLEVERED_FCF", $C152)</t>
        </r>
      </text>
    </comment>
    <comment ref="FQ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"IQ_CHANGE_NET_WORKING_CAPITAL", $C152)</t>
        </r>
      </text>
    </comment>
    <comment ref="FR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"IQ_NET_DEBT_ISSUED", $C152)</t>
        </r>
      </text>
    </comment>
    <comment ref="FS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"IQ_FILING_CURRENCY", $C152)</t>
        </r>
      </text>
    </comment>
    <comment ref="FT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"IQ_PERIODDATE_IS", $C152)</t>
        </r>
      </text>
    </comment>
    <comment ref="FU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"IQ_PERIODLENGTH_IS", $C152)</t>
        </r>
      </text>
    </comment>
    <comment ref="FV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"IQ_MARKETCAP", $FT152)</t>
        </r>
      </text>
    </comment>
    <comment ref="FW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"IQ_CUSTOM_BETA", $FT152)</t>
        </r>
      </text>
    </comment>
    <comment ref="FX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"IQ_BETA_5YR", $FT152)</t>
        </r>
      </text>
    </comment>
    <comment ref="FY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"IQ_BETA_2YR", $FT152)</t>
        </r>
      </text>
    </comment>
    <comment ref="FZ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"IQ_BETA_1YR", $FT152)</t>
        </r>
      </text>
    </comment>
    <comment ref="GC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=CIQ(B152, "IQ_CUSTOM_BETA", "-104W", FT152, , "^TOPIX", "JPY", "H")</t>
        </r>
      </text>
    </comment>
    <comment ref="GD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=CIQ(B152, "IQ_CUSTOM_BETA", "-104W", FT152, , "^N225", "JPY", "H")</t>
        </r>
      </text>
    </comment>
    <comment ref="E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"IQ_REV", $C153)</t>
        </r>
      </text>
    </comment>
    <comment ref="F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"IQ_OTHER_REV", $C153)</t>
        </r>
      </text>
    </comment>
    <comment ref="G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"IQ_TOTAL_REV", $C153)</t>
        </r>
      </text>
    </comment>
    <comment ref="H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"IQ_COGS", $C153)</t>
        </r>
      </text>
    </comment>
    <comment ref="I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"IQ_GP", $C153)</t>
        </r>
      </text>
    </comment>
    <comment ref="J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"IQ_SGA_SUPPL", $C153)</t>
        </r>
      </text>
    </comment>
    <comment ref="K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"IQ_PROV_BAD_DEBTS", $C153)</t>
        </r>
      </text>
    </comment>
    <comment ref="L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"IQ_RD_EXP", $C153)</t>
        </r>
      </text>
    </comment>
    <comment ref="M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"IQ_DA_SUPPL", $C153)</t>
        </r>
      </text>
    </comment>
    <comment ref="N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"IQ_GW_INTAN_AMORT", $C153)</t>
        </r>
      </text>
    </comment>
    <comment ref="O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"IQ_OTHER_OPER", $C153)</t>
        </r>
      </text>
    </comment>
    <comment ref="P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"IQ_TOTAL_OTHER_OPER", $C153)</t>
        </r>
      </text>
    </comment>
    <comment ref="Q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"IQ_OPER_INC", $C153)</t>
        </r>
      </text>
    </comment>
    <comment ref="R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"IQ_INTEREST_EXP", $C153)</t>
        </r>
      </text>
    </comment>
    <comment ref="S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"IQ_INTEREST_INVEST_INC", $C153)</t>
        </r>
      </text>
    </comment>
    <comment ref="T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"IQ_NET_INTEREST_EXP", $C153)</t>
        </r>
      </text>
    </comment>
    <comment ref="U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"IQ_INC_EQUITY", $C153)</t>
        </r>
      </text>
    </comment>
    <comment ref="V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"IQ_CURRENCY_GAIN", $C153)</t>
        </r>
      </text>
    </comment>
    <comment ref="W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"IQ_OTHER_NON_OPER_EXP_SUPPL", $C153)</t>
        </r>
      </text>
    </comment>
    <comment ref="X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"IQ_EBT_EXCL", $C153)</t>
        </r>
      </text>
    </comment>
    <comment ref="Y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"IQ_IMPAIRMENT_GW", $C153)</t>
        </r>
      </text>
    </comment>
    <comment ref="Z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"IQ_GAIN_INVEST", $C153)</t>
        </r>
      </text>
    </comment>
    <comment ref="AA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"IQ_GAIN_ASSETS", $C153)</t>
        </r>
      </text>
    </comment>
    <comment ref="AB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"IQ_ASSET_WRITEDOWN", $C153)</t>
        </r>
      </text>
    </comment>
    <comment ref="AC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"IQ_OTHER_UNUSUAL_SUPPL", $C153)</t>
        </r>
      </text>
    </comment>
    <comment ref="AD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"IQ_EBT", $C153)</t>
        </r>
      </text>
    </comment>
    <comment ref="AE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"IQ_INC_TAX", $C153)</t>
        </r>
      </text>
    </comment>
    <comment ref="AF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"IQ_EARNING_CO", $C153)</t>
        </r>
      </text>
    </comment>
    <comment ref="AG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"IQ_DO", $C153)</t>
        </r>
      </text>
    </comment>
    <comment ref="AH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"IQ_EXTRA_ACC_ITEMS", $C153)</t>
        </r>
      </text>
    </comment>
    <comment ref="AI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"IQ_NI_COMPANY", $C153)</t>
        </r>
      </text>
    </comment>
    <comment ref="AJ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"IQ_MINORITY_INTEREST_IS", $C153)</t>
        </r>
      </text>
    </comment>
    <comment ref="AK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"IQ_NI", $C153)</t>
        </r>
      </text>
    </comment>
    <comment ref="AL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"IQ_PREF_DIV_OTHER", $C153)</t>
        </r>
      </text>
    </comment>
    <comment ref="AN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"IQ_BASIC_EPS_INCL", $C153)</t>
        </r>
      </text>
    </comment>
    <comment ref="AO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"IQ_BASIC_EPS_EXCL", $C153)</t>
        </r>
      </text>
    </comment>
    <comment ref="AP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"IQ_BASIC_WEIGHT", $C153)</t>
        </r>
      </text>
    </comment>
    <comment ref="AQ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"IQ_DILUT_EPS_INCL", $C153)</t>
        </r>
      </text>
    </comment>
    <comment ref="AR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"IQ_DILUT_EPS_EXCL", $C153)</t>
        </r>
      </text>
    </comment>
    <comment ref="AS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"IQ_DILUT_WEIGHT", $C153)</t>
        </r>
      </text>
    </comment>
    <comment ref="AT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"IQ_DIV_SHARE", $C153)</t>
        </r>
      </text>
    </comment>
    <comment ref="AU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=-CIQ($B153, "IQ_TOTAL_DIV_PAID_CF", $C153)/CIQ($B153, "IQ_NI", $C153)</t>
        </r>
      </text>
    </comment>
    <comment ref="AW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"IQ_EBITDA", $C153)</t>
        </r>
      </text>
    </comment>
    <comment ref="AX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"IQ_EBITA", $C153)</t>
        </r>
      </text>
    </comment>
    <comment ref="AY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"IQ_EBIT", $C153)</t>
        </r>
      </text>
    </comment>
    <comment ref="AZ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"IQ_EFFECT_TAX_RATE", $C153)/100</t>
        </r>
      </text>
    </comment>
    <comment ref="BA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"IQ_PERIODDATE_IS", $C153)</t>
        </r>
      </text>
    </comment>
    <comment ref="BC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"IQ_ADVERTISING", $C153)</t>
        </r>
      </text>
    </comment>
    <comment ref="BD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"IQ_SALES_MARKETING", $C153)</t>
        </r>
      </text>
    </comment>
    <comment ref="BE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"IQ_GA_EXP", $C153)</t>
        </r>
      </text>
    </comment>
    <comment ref="BF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"IQ_RD_EXP_FN", $C153)</t>
        </r>
      </text>
    </comment>
    <comment ref="BG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"IQ_NET_RENTAL_EXP", $C153)</t>
        </r>
      </text>
    </comment>
    <comment ref="BH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"IQ_IMPUT_OPER_LEASE_INT_EXP", $C153)</t>
        </r>
      </text>
    </comment>
    <comment ref="BI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"IQ_IMPUT_OPER_LEASE_DEPR", $C153)</t>
        </r>
      </text>
    </comment>
    <comment ref="BL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"IQ_CASH_EQUIV", $C153)</t>
        </r>
      </text>
    </comment>
    <comment ref="BM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"IQ_ST_INVEST", $C153)</t>
        </r>
      </text>
    </comment>
    <comment ref="BN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"IQ_CASH_ST_INVEST", $C153)</t>
        </r>
      </text>
    </comment>
    <comment ref="BO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"IQ_AR", $C153)</t>
        </r>
      </text>
    </comment>
    <comment ref="BP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"IQ_TOTAL_RECEIV", $C153)</t>
        </r>
      </text>
    </comment>
    <comment ref="BQ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"IQ_INVENTORY", $C153)</t>
        </r>
      </text>
    </comment>
    <comment ref="BR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"IQ_DEF_TAX_ASSETS_CURRENT", $C153)</t>
        </r>
      </text>
    </comment>
    <comment ref="BS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"IQ_OTHER_CA_SUPPL", $C153)</t>
        </r>
      </text>
    </comment>
    <comment ref="BT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"IQ_TOTAL_CA", $C153)</t>
        </r>
      </text>
    </comment>
    <comment ref="BU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"IQ_GPPE", $C153)</t>
        </r>
      </text>
    </comment>
    <comment ref="BV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"IQ_AD", $C153)</t>
        </r>
      </text>
    </comment>
    <comment ref="BW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"IQ_NPPE", $C153)</t>
        </r>
      </text>
    </comment>
    <comment ref="BX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"IQ_LT_INVEST", $C153)</t>
        </r>
      </text>
    </comment>
    <comment ref="BY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"IQ_GW", $C153)</t>
        </r>
      </text>
    </comment>
    <comment ref="BZ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"IQ_OTHER_INTAN", $C153)</t>
        </r>
      </text>
    </comment>
    <comment ref="CA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"IQ_LOANS_RECEIV_LT", $C153)</t>
        </r>
      </text>
    </comment>
    <comment ref="CB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"IQ_DEF_TAX_ASSETS_LT", $C153)</t>
        </r>
      </text>
    </comment>
    <comment ref="CC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"IQ_OTHER_LT_ASSETS", $C153)</t>
        </r>
      </text>
    </comment>
    <comment ref="CD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"IQ_TOTAL_ASSETS", $C153)</t>
        </r>
      </text>
    </comment>
    <comment ref="CF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"IQ_AP", $C153)</t>
        </r>
      </text>
    </comment>
    <comment ref="CG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"IQ_AE", $C153)</t>
        </r>
      </text>
    </comment>
    <comment ref="CH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"IQ_ST_DEBT", $C153)</t>
        </r>
      </text>
    </comment>
    <comment ref="CI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"IQ_CURRENT_PORT_DEBT", $C153)</t>
        </r>
      </text>
    </comment>
    <comment ref="CJ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"IQ_CURRENT_PORT_LEASES", $C153)</t>
        </r>
      </text>
    </comment>
    <comment ref="CK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"IQ_INC_TAX_PAY_CURRENT", $C153)</t>
        </r>
      </text>
    </comment>
    <comment ref="CL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"IQ_OTHER_CL_SUPPL", $C153)</t>
        </r>
      </text>
    </comment>
    <comment ref="CM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"IQ_TOTAL_CL", $C153)</t>
        </r>
      </text>
    </comment>
    <comment ref="CN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"IQ_LT_DEBT", $C153)</t>
        </r>
      </text>
    </comment>
    <comment ref="CO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"IQ_CAPITAL_LEASES", $C153)</t>
        </r>
      </text>
    </comment>
    <comment ref="CP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"IQ_PENSION", $C153)</t>
        </r>
      </text>
    </comment>
    <comment ref="CQ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"IQ_DEF_TAX_LIAB_LT", $C153)</t>
        </r>
      </text>
    </comment>
    <comment ref="CR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"IQ_OTHER_LIAB_LT", $C153)</t>
        </r>
      </text>
    </comment>
    <comment ref="CS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"IQ_TOTAL_LIAB", $C153)</t>
        </r>
      </text>
    </comment>
    <comment ref="CT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"IQ_COMMON", $C153)</t>
        </r>
      </text>
    </comment>
    <comment ref="CU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"IQ_APIC", $C153)</t>
        </r>
      </text>
    </comment>
    <comment ref="CV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"IQ_RE", $C153)</t>
        </r>
      </text>
    </comment>
    <comment ref="CW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"IQ_TREASURY", $C153)</t>
        </r>
      </text>
    </comment>
    <comment ref="CX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"IQ_OTHER_EQUITY", $C153)</t>
        </r>
      </text>
    </comment>
    <comment ref="CY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"IQ_TOTAL_COMMON_EQUITY", $C153)</t>
        </r>
      </text>
    </comment>
    <comment ref="CZ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"IQ_MINORITY_INTEREST", $C153)</t>
        </r>
      </text>
    </comment>
    <comment ref="DA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"IQ_TOTAL_EQUITY", $C153)</t>
        </r>
      </text>
    </comment>
    <comment ref="DB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"IQ_TOTAL_LIAB_EQUITY", $C153)</t>
        </r>
      </text>
    </comment>
    <comment ref="DD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"IQ_TOTAL_OUTSTANDING_FILING_DATE", $C153)</t>
        </r>
      </text>
    </comment>
    <comment ref="DE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"IQ_TOTAL_OUTSTANDING_BS_DATE", $C153)</t>
        </r>
      </text>
    </comment>
    <comment ref="DF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"IQ_BV_SHARE", $C153)</t>
        </r>
      </text>
    </comment>
    <comment ref="DG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"IQ_TOTAL_DEBT", $C153)</t>
        </r>
      </text>
    </comment>
    <comment ref="DH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"IQ_NET_DEBT", $C153)</t>
        </r>
      </text>
    </comment>
    <comment ref="DI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"IQ_DEBT_EQUIV_NET_PBO", $C153)</t>
        </r>
      </text>
    </comment>
    <comment ref="DJ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"IQ_DEBT_EQUIV_OPER_LEASE", $C153)</t>
        </r>
      </text>
    </comment>
    <comment ref="DK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"IQ_MINORITY_INTEREST_TOTAL", $C153)</t>
        </r>
      </text>
    </comment>
    <comment ref="DL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"IQ_EQUITY_METHOD", $C153)</t>
        </r>
      </text>
    </comment>
    <comment ref="DM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"IQ_RAW_INV", $C153)</t>
        </r>
      </text>
    </comment>
    <comment ref="DN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"IQ_WIP_INV", $C153)</t>
        </r>
      </text>
    </comment>
    <comment ref="DO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"IQ_FINISHED_INV", $C153)</t>
        </r>
      </text>
    </comment>
    <comment ref="DP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"IQ_LAND", $C153)</t>
        </r>
      </text>
    </comment>
    <comment ref="DQ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"IQ_BUILDINGS", $C153)</t>
        </r>
      </text>
    </comment>
    <comment ref="DR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"IQ_MACHINERY", $C153)</t>
        </r>
      </text>
    </comment>
    <comment ref="DS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"IQ_CIP", $C153)</t>
        </r>
      </text>
    </comment>
    <comment ref="DT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"IQ_FULL_TIME", $C153)</t>
        </r>
      </text>
    </comment>
    <comment ref="DU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"IQ_PART_TIME", $C153)</t>
        </r>
      </text>
    </comment>
    <comment ref="DW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"IQ_NI_CF", $C153)</t>
        </r>
      </text>
    </comment>
    <comment ref="DX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"IQ_DA_SUPPL_CF", $C153)</t>
        </r>
      </text>
    </comment>
    <comment ref="DY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"IQ_GW_INTAN_AMORT_CF", $C153)</t>
        </r>
      </text>
    </comment>
    <comment ref="DZ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"IQ_DA_CF", $C153)</t>
        </r>
      </text>
    </comment>
    <comment ref="EA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"IQ_MINORITY_INTEREST_CF", $C153)</t>
        </r>
      </text>
    </comment>
    <comment ref="EB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"IQ_GAIN_ASSETS_CF", $C153)</t>
        </r>
      </text>
    </comment>
    <comment ref="EC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"IQ_GAIN_INVEST_CF", $C153)</t>
        </r>
      </text>
    </comment>
    <comment ref="ED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"IQ_ASSET_WRITEDOWN_CF", $C153)</t>
        </r>
      </text>
    </comment>
    <comment ref="EE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"IQ_INC_EQUITY_CF", $C153)</t>
        </r>
      </text>
    </comment>
    <comment ref="EF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"IQ_PROV_BAD_DEBTS_CF", $C153)</t>
        </r>
      </text>
    </comment>
    <comment ref="EG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"IQ_OTHER_OPER_ACT", $C153)</t>
        </r>
      </text>
    </comment>
    <comment ref="EH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"IQ_CHANGE_AR", $C153)</t>
        </r>
      </text>
    </comment>
    <comment ref="EI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"IQ_CHANGE_INVENTORY", $C153)</t>
        </r>
      </text>
    </comment>
    <comment ref="EJ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"IQ_CHANGE_AP", $C153)</t>
        </r>
      </text>
    </comment>
    <comment ref="EK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"IQ_CHANGE_OTHER_NET_OPER_ASSETS", $C153)</t>
        </r>
      </text>
    </comment>
    <comment ref="EL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"IQ_CASH_OPER", $C153)</t>
        </r>
      </text>
    </comment>
    <comment ref="EM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"IQ_CAPEX", $C153)</t>
        </r>
      </text>
    </comment>
    <comment ref="EN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"IQ_SALE_PPE_CF", $C153)</t>
        </r>
      </text>
    </comment>
    <comment ref="EO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"IQ_CASH_ACQUIRE_CF", $C153)</t>
        </r>
      </text>
    </comment>
    <comment ref="EP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"IQ_DIVEST_CF", $C153)</t>
        </r>
      </text>
    </comment>
    <comment ref="EQ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"IQ_SALE_INTAN_CF", $C153)</t>
        </r>
      </text>
    </comment>
    <comment ref="ER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"IQ_INVEST_SECURITY_CF", $C153)</t>
        </r>
      </text>
    </comment>
    <comment ref="ES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"IQ_INVEST_LOANS_CF", $C153)</t>
        </r>
      </text>
    </comment>
    <comment ref="ET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"IQ_OTHER_INVEST_ACT_SUPPL", $C153)</t>
        </r>
      </text>
    </comment>
    <comment ref="EU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"IQ_CASH_INVEST", $C153)</t>
        </r>
      </text>
    </comment>
    <comment ref="EV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"IQ_ST_DEBT_ISSUED", $C153)</t>
        </r>
      </text>
    </comment>
    <comment ref="EW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"IQ_LT_DEBT_ISSUED", $C153)</t>
        </r>
      </text>
    </comment>
    <comment ref="EX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"IQ_TOTAL_DEBT_ISSUED", $C153)</t>
        </r>
      </text>
    </comment>
    <comment ref="EY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"IQ_ST_DEBT_REPAID", $C153)</t>
        </r>
      </text>
    </comment>
    <comment ref="EZ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"IQ_LT_DEBT_REPAID", $C153)</t>
        </r>
      </text>
    </comment>
    <comment ref="FA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"IQ_TOTAL_DEBT_REPAID", $C153)</t>
        </r>
      </text>
    </comment>
    <comment ref="FB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"IQ_COMMON_ISSUED", $C153)</t>
        </r>
      </text>
    </comment>
    <comment ref="FC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"IQ_COMMON_REP", $C153)</t>
        </r>
      </text>
    </comment>
    <comment ref="FD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"IQ_COMMON_DIV_CF", $C153)</t>
        </r>
      </text>
    </comment>
    <comment ref="FE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"IQ_COMMON_PREF_DIV_CF", $C153)</t>
        </r>
      </text>
    </comment>
    <comment ref="FF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"IQ_TOTAL_DIV_PAID_CF", $C153)</t>
        </r>
      </text>
    </comment>
    <comment ref="FG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"IQ_SPECIAL_DIV_CF", $C153)</t>
        </r>
      </text>
    </comment>
    <comment ref="FH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"IQ_OTHER_FINANCE_ACT_SUPPL", $C153)</t>
        </r>
      </text>
    </comment>
    <comment ref="FI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"IQ_CASH_FINAN", $C153)</t>
        </r>
      </text>
    </comment>
    <comment ref="FJ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"IQ_FX", $C153)</t>
        </r>
      </text>
    </comment>
    <comment ref="FK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"IQ_NET_CHANGE", $C153)</t>
        </r>
      </text>
    </comment>
    <comment ref="FM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"IQ_CASH_INTEREST", $C153)</t>
        </r>
      </text>
    </comment>
    <comment ref="FN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"IQ_CASH_TAXES", $C153)</t>
        </r>
      </text>
    </comment>
    <comment ref="FO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"IQ_LEVERED_FCF", $C153)</t>
        </r>
      </text>
    </comment>
    <comment ref="FP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"IQ_UNLEVERED_FCF", $C153)</t>
        </r>
      </text>
    </comment>
    <comment ref="FQ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"IQ_CHANGE_NET_WORKING_CAPITAL", $C153)</t>
        </r>
      </text>
    </comment>
    <comment ref="FR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"IQ_NET_DEBT_ISSUED", $C153)</t>
        </r>
      </text>
    </comment>
    <comment ref="FS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"IQ_FILING_CURRENCY", $C153)</t>
        </r>
      </text>
    </comment>
    <comment ref="FT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"IQ_PERIODDATE_IS", $C153)</t>
        </r>
      </text>
    </comment>
    <comment ref="FU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"IQ_PERIODLENGTH_IS", $C153)</t>
        </r>
      </text>
    </comment>
    <comment ref="FV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"IQ_MARKETCAP", $FT153)</t>
        </r>
      </text>
    </comment>
    <comment ref="FW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"IQ_CUSTOM_BETA", $FT153)</t>
        </r>
      </text>
    </comment>
    <comment ref="FX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"IQ_BETA_5YR", $FT153)</t>
        </r>
      </text>
    </comment>
    <comment ref="FY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"IQ_BETA_2YR", $FT153)</t>
        </r>
      </text>
    </comment>
    <comment ref="FZ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"IQ_BETA_1YR", $FT153)</t>
        </r>
      </text>
    </comment>
    <comment ref="GC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=CIQ(B153, "IQ_CUSTOM_BETA", "-104W", FT153, , "^TOPIX", "JPY", "H")</t>
        </r>
      </text>
    </comment>
    <comment ref="GD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=CIQ(B153, "IQ_CUSTOM_BETA", "-104W", FT153, , "^N225", "JPY", "H")</t>
        </r>
      </text>
    </comment>
    <comment ref="E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"IQ_REV", $C154)</t>
        </r>
      </text>
    </comment>
    <comment ref="F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"IQ_OTHER_REV", $C154)</t>
        </r>
      </text>
    </comment>
    <comment ref="G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"IQ_TOTAL_REV", $C154)</t>
        </r>
      </text>
    </comment>
    <comment ref="H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"IQ_COGS", $C154)</t>
        </r>
      </text>
    </comment>
    <comment ref="I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"IQ_GP", $C154)</t>
        </r>
      </text>
    </comment>
    <comment ref="J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"IQ_SGA_SUPPL", $C154)</t>
        </r>
      </text>
    </comment>
    <comment ref="K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"IQ_PROV_BAD_DEBTS", $C154)</t>
        </r>
      </text>
    </comment>
    <comment ref="L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"IQ_RD_EXP", $C154)</t>
        </r>
      </text>
    </comment>
    <comment ref="M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"IQ_DA_SUPPL", $C154)</t>
        </r>
      </text>
    </comment>
    <comment ref="N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"IQ_GW_INTAN_AMORT", $C154)</t>
        </r>
      </text>
    </comment>
    <comment ref="O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"IQ_OTHER_OPER", $C154)</t>
        </r>
      </text>
    </comment>
    <comment ref="P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"IQ_TOTAL_OTHER_OPER", $C154)</t>
        </r>
      </text>
    </comment>
    <comment ref="Q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"IQ_OPER_INC", $C154)</t>
        </r>
      </text>
    </comment>
    <comment ref="R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"IQ_INTEREST_EXP", $C154)</t>
        </r>
      </text>
    </comment>
    <comment ref="S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"IQ_INTEREST_INVEST_INC", $C154)</t>
        </r>
      </text>
    </comment>
    <comment ref="T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"IQ_NET_INTEREST_EXP", $C154)</t>
        </r>
      </text>
    </comment>
    <comment ref="U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"IQ_INC_EQUITY", $C154)</t>
        </r>
      </text>
    </comment>
    <comment ref="V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"IQ_CURRENCY_GAIN", $C154)</t>
        </r>
      </text>
    </comment>
    <comment ref="W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"IQ_OTHER_NON_OPER_EXP_SUPPL", $C154)</t>
        </r>
      </text>
    </comment>
    <comment ref="X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"IQ_EBT_EXCL", $C154)</t>
        </r>
      </text>
    </comment>
    <comment ref="Y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"IQ_IMPAIRMENT_GW", $C154)</t>
        </r>
      </text>
    </comment>
    <comment ref="Z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"IQ_GAIN_INVEST", $C154)</t>
        </r>
      </text>
    </comment>
    <comment ref="AA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"IQ_GAIN_ASSETS", $C154)</t>
        </r>
      </text>
    </comment>
    <comment ref="AB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"IQ_ASSET_WRITEDOWN", $C154)</t>
        </r>
      </text>
    </comment>
    <comment ref="AC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"IQ_OTHER_UNUSUAL_SUPPL", $C154)</t>
        </r>
      </text>
    </comment>
    <comment ref="AD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"IQ_EBT", $C154)</t>
        </r>
      </text>
    </comment>
    <comment ref="AE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"IQ_INC_TAX", $C154)</t>
        </r>
      </text>
    </comment>
    <comment ref="AF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"IQ_EARNING_CO", $C154)</t>
        </r>
      </text>
    </comment>
    <comment ref="AG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"IQ_DO", $C154)</t>
        </r>
      </text>
    </comment>
    <comment ref="AH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"IQ_EXTRA_ACC_ITEMS", $C154)</t>
        </r>
      </text>
    </comment>
    <comment ref="AI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"IQ_NI_COMPANY", $C154)</t>
        </r>
      </text>
    </comment>
    <comment ref="AJ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"IQ_MINORITY_INTEREST_IS", $C154)</t>
        </r>
      </text>
    </comment>
    <comment ref="AK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"IQ_NI", $C154)</t>
        </r>
      </text>
    </comment>
    <comment ref="AL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"IQ_PREF_DIV_OTHER", $C154)</t>
        </r>
      </text>
    </comment>
    <comment ref="AN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"IQ_BASIC_EPS_INCL", $C154)</t>
        </r>
      </text>
    </comment>
    <comment ref="AO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"IQ_BASIC_EPS_EXCL", $C154)</t>
        </r>
      </text>
    </comment>
    <comment ref="AP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"IQ_BASIC_WEIGHT", $C154)</t>
        </r>
      </text>
    </comment>
    <comment ref="AQ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"IQ_DILUT_EPS_INCL", $C154)</t>
        </r>
      </text>
    </comment>
    <comment ref="AR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"IQ_DILUT_EPS_EXCL", $C154)</t>
        </r>
      </text>
    </comment>
    <comment ref="AS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"IQ_DILUT_WEIGHT", $C154)</t>
        </r>
      </text>
    </comment>
    <comment ref="AT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"IQ_DIV_SHARE", $C154)</t>
        </r>
      </text>
    </comment>
    <comment ref="AU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=-CIQ($B154, "IQ_TOTAL_DIV_PAID_CF", $C154)/CIQ($B154, "IQ_NI", $C154)</t>
        </r>
      </text>
    </comment>
    <comment ref="AW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"IQ_EBITDA", $C154)</t>
        </r>
      </text>
    </comment>
    <comment ref="AX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"IQ_EBITA", $C154)</t>
        </r>
      </text>
    </comment>
    <comment ref="AY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"IQ_EBIT", $C154)</t>
        </r>
      </text>
    </comment>
    <comment ref="AZ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"IQ_EFFECT_TAX_RATE", $C154)/100</t>
        </r>
      </text>
    </comment>
    <comment ref="BA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"IQ_PERIODDATE_IS", $C154)</t>
        </r>
      </text>
    </comment>
    <comment ref="BC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"IQ_ADVERTISING", $C154)</t>
        </r>
      </text>
    </comment>
    <comment ref="BD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"IQ_SALES_MARKETING", $C154)</t>
        </r>
      </text>
    </comment>
    <comment ref="BE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"IQ_GA_EXP", $C154)</t>
        </r>
      </text>
    </comment>
    <comment ref="BF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"IQ_RD_EXP_FN", $C154)</t>
        </r>
      </text>
    </comment>
    <comment ref="BG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"IQ_NET_RENTAL_EXP", $C154)</t>
        </r>
      </text>
    </comment>
    <comment ref="BH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"IQ_IMPUT_OPER_LEASE_INT_EXP", $C154)</t>
        </r>
      </text>
    </comment>
    <comment ref="BI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"IQ_IMPUT_OPER_LEASE_DEPR", $C154)</t>
        </r>
      </text>
    </comment>
    <comment ref="BL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"IQ_CASH_EQUIV", $C154)</t>
        </r>
      </text>
    </comment>
    <comment ref="BM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"IQ_ST_INVEST", $C154)</t>
        </r>
      </text>
    </comment>
    <comment ref="BN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"IQ_CASH_ST_INVEST", $C154)</t>
        </r>
      </text>
    </comment>
    <comment ref="BO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"IQ_AR", $C154)</t>
        </r>
      </text>
    </comment>
    <comment ref="BP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"IQ_TOTAL_RECEIV", $C154)</t>
        </r>
      </text>
    </comment>
    <comment ref="BQ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"IQ_INVENTORY", $C154)</t>
        </r>
      </text>
    </comment>
    <comment ref="BR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"IQ_DEF_TAX_ASSETS_CURRENT", $C154)</t>
        </r>
      </text>
    </comment>
    <comment ref="BS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"IQ_OTHER_CA_SUPPL", $C154)</t>
        </r>
      </text>
    </comment>
    <comment ref="BT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"IQ_TOTAL_CA", $C154)</t>
        </r>
      </text>
    </comment>
    <comment ref="BU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"IQ_GPPE", $C154)</t>
        </r>
      </text>
    </comment>
    <comment ref="BV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"IQ_AD", $C154)</t>
        </r>
      </text>
    </comment>
    <comment ref="BW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"IQ_NPPE", $C154)</t>
        </r>
      </text>
    </comment>
    <comment ref="BX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"IQ_LT_INVEST", $C154)</t>
        </r>
      </text>
    </comment>
    <comment ref="BY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"IQ_GW", $C154)</t>
        </r>
      </text>
    </comment>
    <comment ref="BZ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"IQ_OTHER_INTAN", $C154)</t>
        </r>
      </text>
    </comment>
    <comment ref="CA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"IQ_LOANS_RECEIV_LT", $C154)</t>
        </r>
      </text>
    </comment>
    <comment ref="CB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"IQ_DEF_TAX_ASSETS_LT", $C154)</t>
        </r>
      </text>
    </comment>
    <comment ref="CC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"IQ_OTHER_LT_ASSETS", $C154)</t>
        </r>
      </text>
    </comment>
    <comment ref="CD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"IQ_TOTAL_ASSETS", $C154)</t>
        </r>
      </text>
    </comment>
    <comment ref="CF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"IQ_AP", $C154)</t>
        </r>
      </text>
    </comment>
    <comment ref="CG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"IQ_AE", $C154)</t>
        </r>
      </text>
    </comment>
    <comment ref="CH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"IQ_ST_DEBT", $C154)</t>
        </r>
      </text>
    </comment>
    <comment ref="CI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"IQ_CURRENT_PORT_DEBT", $C154)</t>
        </r>
      </text>
    </comment>
    <comment ref="CJ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"IQ_CURRENT_PORT_LEASES", $C154)</t>
        </r>
      </text>
    </comment>
    <comment ref="CK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"IQ_INC_TAX_PAY_CURRENT", $C154)</t>
        </r>
      </text>
    </comment>
    <comment ref="CL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"IQ_OTHER_CL_SUPPL", $C154)</t>
        </r>
      </text>
    </comment>
    <comment ref="CM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"IQ_TOTAL_CL", $C154)</t>
        </r>
      </text>
    </comment>
    <comment ref="CN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"IQ_LT_DEBT", $C154)</t>
        </r>
      </text>
    </comment>
    <comment ref="CO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"IQ_CAPITAL_LEASES", $C154)</t>
        </r>
      </text>
    </comment>
    <comment ref="CP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"IQ_PENSION", $C154)</t>
        </r>
      </text>
    </comment>
    <comment ref="CQ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"IQ_DEF_TAX_LIAB_LT", $C154)</t>
        </r>
      </text>
    </comment>
    <comment ref="CR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"IQ_OTHER_LIAB_LT", $C154)</t>
        </r>
      </text>
    </comment>
    <comment ref="CS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"IQ_TOTAL_LIAB", $C154)</t>
        </r>
      </text>
    </comment>
    <comment ref="CT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"IQ_COMMON", $C154)</t>
        </r>
      </text>
    </comment>
    <comment ref="CU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"IQ_APIC", $C154)</t>
        </r>
      </text>
    </comment>
    <comment ref="CV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"IQ_RE", $C154)</t>
        </r>
      </text>
    </comment>
    <comment ref="CW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"IQ_TREASURY", $C154)</t>
        </r>
      </text>
    </comment>
    <comment ref="CX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"IQ_OTHER_EQUITY", $C154)</t>
        </r>
      </text>
    </comment>
    <comment ref="CY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"IQ_TOTAL_COMMON_EQUITY", $C154)</t>
        </r>
      </text>
    </comment>
    <comment ref="CZ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"IQ_MINORITY_INTEREST", $C154)</t>
        </r>
      </text>
    </comment>
    <comment ref="DA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"IQ_TOTAL_EQUITY", $C154)</t>
        </r>
      </text>
    </comment>
    <comment ref="DB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"IQ_TOTAL_LIAB_EQUITY", $C154)</t>
        </r>
      </text>
    </comment>
    <comment ref="DD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"IQ_TOTAL_OUTSTANDING_FILING_DATE", $C154)</t>
        </r>
      </text>
    </comment>
    <comment ref="DE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"IQ_TOTAL_OUTSTANDING_BS_DATE", $C154)</t>
        </r>
      </text>
    </comment>
    <comment ref="DF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"IQ_BV_SHARE", $C154)</t>
        </r>
      </text>
    </comment>
    <comment ref="DG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"IQ_TOTAL_DEBT", $C154)</t>
        </r>
      </text>
    </comment>
    <comment ref="DH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"IQ_NET_DEBT", $C154)</t>
        </r>
      </text>
    </comment>
    <comment ref="DI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"IQ_DEBT_EQUIV_NET_PBO", $C154)</t>
        </r>
      </text>
    </comment>
    <comment ref="DJ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"IQ_DEBT_EQUIV_OPER_LEASE", $C154)</t>
        </r>
      </text>
    </comment>
    <comment ref="DK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"IQ_MINORITY_INTEREST_TOTAL", $C154)</t>
        </r>
      </text>
    </comment>
    <comment ref="DL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"IQ_EQUITY_METHOD", $C154)</t>
        </r>
      </text>
    </comment>
    <comment ref="DM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"IQ_RAW_INV", $C154)</t>
        </r>
      </text>
    </comment>
    <comment ref="DN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"IQ_WIP_INV", $C154)</t>
        </r>
      </text>
    </comment>
    <comment ref="DO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"IQ_FINISHED_INV", $C154)</t>
        </r>
      </text>
    </comment>
    <comment ref="DP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"IQ_LAND", $C154)</t>
        </r>
      </text>
    </comment>
    <comment ref="DQ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"IQ_BUILDINGS", $C154)</t>
        </r>
      </text>
    </comment>
    <comment ref="DR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"IQ_MACHINERY", $C154)</t>
        </r>
      </text>
    </comment>
    <comment ref="DS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"IQ_CIP", $C154)</t>
        </r>
      </text>
    </comment>
    <comment ref="DT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"IQ_FULL_TIME", $C154)</t>
        </r>
      </text>
    </comment>
    <comment ref="DU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"IQ_PART_TIME", $C154)</t>
        </r>
      </text>
    </comment>
    <comment ref="DW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"IQ_NI_CF", $C154)</t>
        </r>
      </text>
    </comment>
    <comment ref="DX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"IQ_DA_SUPPL_CF", $C154)</t>
        </r>
      </text>
    </comment>
    <comment ref="DY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"IQ_GW_INTAN_AMORT_CF", $C154)</t>
        </r>
      </text>
    </comment>
    <comment ref="DZ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"IQ_DA_CF", $C154)</t>
        </r>
      </text>
    </comment>
    <comment ref="EA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"IQ_MINORITY_INTEREST_CF", $C154)</t>
        </r>
      </text>
    </comment>
    <comment ref="EB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"IQ_GAIN_ASSETS_CF", $C154)</t>
        </r>
      </text>
    </comment>
    <comment ref="EC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"IQ_GAIN_INVEST_CF", $C154)</t>
        </r>
      </text>
    </comment>
    <comment ref="ED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"IQ_ASSET_WRITEDOWN_CF", $C154)</t>
        </r>
      </text>
    </comment>
    <comment ref="EE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"IQ_INC_EQUITY_CF", $C154)</t>
        </r>
      </text>
    </comment>
    <comment ref="EF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"IQ_PROV_BAD_DEBTS_CF", $C154)</t>
        </r>
      </text>
    </comment>
    <comment ref="EG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"IQ_OTHER_OPER_ACT", $C154)</t>
        </r>
      </text>
    </comment>
    <comment ref="EH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"IQ_CHANGE_AR", $C154)</t>
        </r>
      </text>
    </comment>
    <comment ref="EI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"IQ_CHANGE_INVENTORY", $C154)</t>
        </r>
      </text>
    </comment>
    <comment ref="EJ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"IQ_CHANGE_AP", $C154)</t>
        </r>
      </text>
    </comment>
    <comment ref="EK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"IQ_CHANGE_OTHER_NET_OPER_ASSETS", $C154)</t>
        </r>
      </text>
    </comment>
    <comment ref="EL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"IQ_CASH_OPER", $C154)</t>
        </r>
      </text>
    </comment>
    <comment ref="EM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"IQ_CAPEX", $C154)</t>
        </r>
      </text>
    </comment>
    <comment ref="EN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"IQ_SALE_PPE_CF", $C154)</t>
        </r>
      </text>
    </comment>
    <comment ref="EO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"IQ_CASH_ACQUIRE_CF", $C154)</t>
        </r>
      </text>
    </comment>
    <comment ref="EP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"IQ_DIVEST_CF", $C154)</t>
        </r>
      </text>
    </comment>
    <comment ref="EQ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"IQ_SALE_INTAN_CF", $C154)</t>
        </r>
      </text>
    </comment>
    <comment ref="ER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"IQ_INVEST_SECURITY_CF", $C154)</t>
        </r>
      </text>
    </comment>
    <comment ref="ES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"IQ_INVEST_LOANS_CF", $C154)</t>
        </r>
      </text>
    </comment>
    <comment ref="ET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"IQ_OTHER_INVEST_ACT_SUPPL", $C154)</t>
        </r>
      </text>
    </comment>
    <comment ref="EU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"IQ_CASH_INVEST", $C154)</t>
        </r>
      </text>
    </comment>
    <comment ref="EV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"IQ_ST_DEBT_ISSUED", $C154)</t>
        </r>
      </text>
    </comment>
    <comment ref="EW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"IQ_LT_DEBT_ISSUED", $C154)</t>
        </r>
      </text>
    </comment>
    <comment ref="EX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"IQ_TOTAL_DEBT_ISSUED", $C154)</t>
        </r>
      </text>
    </comment>
    <comment ref="EY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"IQ_ST_DEBT_REPAID", $C154)</t>
        </r>
      </text>
    </comment>
    <comment ref="EZ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"IQ_LT_DEBT_REPAID", $C154)</t>
        </r>
      </text>
    </comment>
    <comment ref="FA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"IQ_TOTAL_DEBT_REPAID", $C154)</t>
        </r>
      </text>
    </comment>
    <comment ref="FB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"IQ_COMMON_ISSUED", $C154)</t>
        </r>
      </text>
    </comment>
    <comment ref="FC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"IQ_COMMON_REP", $C154)</t>
        </r>
      </text>
    </comment>
    <comment ref="FD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"IQ_COMMON_DIV_CF", $C154)</t>
        </r>
      </text>
    </comment>
    <comment ref="FE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"IQ_COMMON_PREF_DIV_CF", $C154)</t>
        </r>
      </text>
    </comment>
    <comment ref="FF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"IQ_TOTAL_DIV_PAID_CF", $C154)</t>
        </r>
      </text>
    </comment>
    <comment ref="FG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"IQ_SPECIAL_DIV_CF", $C154)</t>
        </r>
      </text>
    </comment>
    <comment ref="FH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"IQ_OTHER_FINANCE_ACT_SUPPL", $C154)</t>
        </r>
      </text>
    </comment>
    <comment ref="FI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"IQ_CASH_FINAN", $C154)</t>
        </r>
      </text>
    </comment>
    <comment ref="FJ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"IQ_FX", $C154)</t>
        </r>
      </text>
    </comment>
    <comment ref="FK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"IQ_NET_CHANGE", $C154)</t>
        </r>
      </text>
    </comment>
    <comment ref="FM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"IQ_CASH_INTEREST", $C154)</t>
        </r>
      </text>
    </comment>
    <comment ref="FN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"IQ_CASH_TAXES", $C154)</t>
        </r>
      </text>
    </comment>
    <comment ref="FO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"IQ_LEVERED_FCF", $C154)</t>
        </r>
      </text>
    </comment>
    <comment ref="FP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"IQ_UNLEVERED_FCF", $C154)</t>
        </r>
      </text>
    </comment>
    <comment ref="FQ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"IQ_CHANGE_NET_WORKING_CAPITAL", $C154)</t>
        </r>
      </text>
    </comment>
    <comment ref="FR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"IQ_NET_DEBT_ISSUED", $C154)</t>
        </r>
      </text>
    </comment>
    <comment ref="FS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"IQ_FILING_CURRENCY", $C154)</t>
        </r>
      </text>
    </comment>
    <comment ref="FT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"IQ_PERIODDATE_IS", $C154)</t>
        </r>
      </text>
    </comment>
    <comment ref="FU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"IQ_PERIODLENGTH_IS", $C154)</t>
        </r>
      </text>
    </comment>
    <comment ref="FV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"IQ_MARKETCAP", $FT154)</t>
        </r>
      </text>
    </comment>
    <comment ref="FW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"IQ_CUSTOM_BETA", $FT154)</t>
        </r>
      </text>
    </comment>
    <comment ref="FX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"IQ_BETA_5YR", $FT154)</t>
        </r>
      </text>
    </comment>
    <comment ref="FY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"IQ_BETA_2YR", $FT154)</t>
        </r>
      </text>
    </comment>
    <comment ref="FZ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"IQ_BETA_1YR", $FT154)</t>
        </r>
      </text>
    </comment>
    <comment ref="GC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=CIQ(B154, "IQ_CUSTOM_BETA", "-104W", FT154, , "^TOPIX", "JPY", "H")</t>
        </r>
      </text>
    </comment>
    <comment ref="GD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=CIQ(B154, "IQ_CUSTOM_BETA", "-104W", FT154, , "^N225", "JPY", "H")</t>
        </r>
      </text>
    </comment>
    <comment ref="E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"IQ_REV", $C155)</t>
        </r>
      </text>
    </comment>
    <comment ref="F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"IQ_OTHER_REV", $C155)</t>
        </r>
      </text>
    </comment>
    <comment ref="G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"IQ_TOTAL_REV", $C155)</t>
        </r>
      </text>
    </comment>
    <comment ref="H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"IQ_COGS", $C155)</t>
        </r>
      </text>
    </comment>
    <comment ref="I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"IQ_GP", $C155)</t>
        </r>
      </text>
    </comment>
    <comment ref="J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"IQ_SGA_SUPPL", $C155)</t>
        </r>
      </text>
    </comment>
    <comment ref="K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"IQ_PROV_BAD_DEBTS", $C155)</t>
        </r>
      </text>
    </comment>
    <comment ref="L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"IQ_RD_EXP", $C155)</t>
        </r>
      </text>
    </comment>
    <comment ref="M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"IQ_DA_SUPPL", $C155)</t>
        </r>
      </text>
    </comment>
    <comment ref="N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"IQ_GW_INTAN_AMORT", $C155)</t>
        </r>
      </text>
    </comment>
    <comment ref="O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"IQ_OTHER_OPER", $C155)</t>
        </r>
      </text>
    </comment>
    <comment ref="P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"IQ_TOTAL_OTHER_OPER", $C155)</t>
        </r>
      </text>
    </comment>
    <comment ref="Q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"IQ_OPER_INC", $C155)</t>
        </r>
      </text>
    </comment>
    <comment ref="R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"IQ_INTEREST_EXP", $C155)</t>
        </r>
      </text>
    </comment>
    <comment ref="S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"IQ_INTEREST_INVEST_INC", $C155)</t>
        </r>
      </text>
    </comment>
    <comment ref="T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"IQ_NET_INTEREST_EXP", $C155)</t>
        </r>
      </text>
    </comment>
    <comment ref="U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"IQ_INC_EQUITY", $C155)</t>
        </r>
      </text>
    </comment>
    <comment ref="V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"IQ_CURRENCY_GAIN", $C155)</t>
        </r>
      </text>
    </comment>
    <comment ref="W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"IQ_OTHER_NON_OPER_EXP_SUPPL", $C155)</t>
        </r>
      </text>
    </comment>
    <comment ref="X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"IQ_EBT_EXCL", $C155)</t>
        </r>
      </text>
    </comment>
    <comment ref="Y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"IQ_IMPAIRMENT_GW", $C155)</t>
        </r>
      </text>
    </comment>
    <comment ref="Z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"IQ_GAIN_INVEST", $C155)</t>
        </r>
      </text>
    </comment>
    <comment ref="AA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"IQ_GAIN_ASSETS", $C155)</t>
        </r>
      </text>
    </comment>
    <comment ref="AB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"IQ_ASSET_WRITEDOWN", $C155)</t>
        </r>
      </text>
    </comment>
    <comment ref="AC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"IQ_OTHER_UNUSUAL_SUPPL", $C155)</t>
        </r>
      </text>
    </comment>
    <comment ref="AD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"IQ_EBT", $C155)</t>
        </r>
      </text>
    </comment>
    <comment ref="AE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"IQ_INC_TAX", $C155)</t>
        </r>
      </text>
    </comment>
    <comment ref="AF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"IQ_EARNING_CO", $C155)</t>
        </r>
      </text>
    </comment>
    <comment ref="AG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"IQ_DO", $C155)</t>
        </r>
      </text>
    </comment>
    <comment ref="AH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"IQ_EXTRA_ACC_ITEMS", $C155)</t>
        </r>
      </text>
    </comment>
    <comment ref="AI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"IQ_NI_COMPANY", $C155)</t>
        </r>
      </text>
    </comment>
    <comment ref="AJ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"IQ_MINORITY_INTEREST_IS", $C155)</t>
        </r>
      </text>
    </comment>
    <comment ref="AK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"IQ_NI", $C155)</t>
        </r>
      </text>
    </comment>
    <comment ref="AL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"IQ_PREF_DIV_OTHER", $C155)</t>
        </r>
      </text>
    </comment>
    <comment ref="AN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"IQ_BASIC_EPS_INCL", $C155)</t>
        </r>
      </text>
    </comment>
    <comment ref="AO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"IQ_BASIC_EPS_EXCL", $C155)</t>
        </r>
      </text>
    </comment>
    <comment ref="AP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"IQ_BASIC_WEIGHT", $C155)</t>
        </r>
      </text>
    </comment>
    <comment ref="AQ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"IQ_DILUT_EPS_INCL", $C155)</t>
        </r>
      </text>
    </comment>
    <comment ref="AR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"IQ_DILUT_EPS_EXCL", $C155)</t>
        </r>
      </text>
    </comment>
    <comment ref="AS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"IQ_DILUT_WEIGHT", $C155)</t>
        </r>
      </text>
    </comment>
    <comment ref="AT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"IQ_DIV_SHARE", $C155)</t>
        </r>
      </text>
    </comment>
    <comment ref="AU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=-CIQ($B155, "IQ_TOTAL_DIV_PAID_CF", $C155)/CIQ($B155, "IQ_NI", $C155)</t>
        </r>
      </text>
    </comment>
    <comment ref="AW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"IQ_EBITDA", $C155)</t>
        </r>
      </text>
    </comment>
    <comment ref="AX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"IQ_EBITA", $C155)</t>
        </r>
      </text>
    </comment>
    <comment ref="AY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"IQ_EBIT", $C155)</t>
        </r>
      </text>
    </comment>
    <comment ref="AZ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"IQ_EFFECT_TAX_RATE", $C155)/100</t>
        </r>
      </text>
    </comment>
    <comment ref="BA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"IQ_PERIODDATE_IS", $C155)</t>
        </r>
      </text>
    </comment>
    <comment ref="BC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"IQ_ADVERTISING", $C155)</t>
        </r>
      </text>
    </comment>
    <comment ref="BD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"IQ_SALES_MARKETING", $C155)</t>
        </r>
      </text>
    </comment>
    <comment ref="BE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"IQ_GA_EXP", $C155)</t>
        </r>
      </text>
    </comment>
    <comment ref="BF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"IQ_RD_EXP_FN", $C155)</t>
        </r>
      </text>
    </comment>
    <comment ref="BG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"IQ_NET_RENTAL_EXP", $C155)</t>
        </r>
      </text>
    </comment>
    <comment ref="BH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"IQ_IMPUT_OPER_LEASE_INT_EXP", $C155)</t>
        </r>
      </text>
    </comment>
    <comment ref="BI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"IQ_IMPUT_OPER_LEASE_DEPR", $C155)</t>
        </r>
      </text>
    </comment>
    <comment ref="BL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"IQ_CASH_EQUIV", $C155)</t>
        </r>
      </text>
    </comment>
    <comment ref="BM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"IQ_ST_INVEST", $C155)</t>
        </r>
      </text>
    </comment>
    <comment ref="BN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"IQ_CASH_ST_INVEST", $C155)</t>
        </r>
      </text>
    </comment>
    <comment ref="BO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"IQ_AR", $C155)</t>
        </r>
      </text>
    </comment>
    <comment ref="BP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"IQ_TOTAL_RECEIV", $C155)</t>
        </r>
      </text>
    </comment>
    <comment ref="BQ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"IQ_INVENTORY", $C155)</t>
        </r>
      </text>
    </comment>
    <comment ref="BR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"IQ_DEF_TAX_ASSETS_CURRENT", $C155)</t>
        </r>
      </text>
    </comment>
    <comment ref="BS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"IQ_OTHER_CA_SUPPL", $C155)</t>
        </r>
      </text>
    </comment>
    <comment ref="BT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"IQ_TOTAL_CA", $C155)</t>
        </r>
      </text>
    </comment>
    <comment ref="BU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"IQ_GPPE", $C155)</t>
        </r>
      </text>
    </comment>
    <comment ref="BV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"IQ_AD", $C155)</t>
        </r>
      </text>
    </comment>
    <comment ref="BW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"IQ_NPPE", $C155)</t>
        </r>
      </text>
    </comment>
    <comment ref="BX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"IQ_LT_INVEST", $C155)</t>
        </r>
      </text>
    </comment>
    <comment ref="BY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"IQ_GW", $C155)</t>
        </r>
      </text>
    </comment>
    <comment ref="BZ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"IQ_OTHER_INTAN", $C155)</t>
        </r>
      </text>
    </comment>
    <comment ref="CA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"IQ_LOANS_RECEIV_LT", $C155)</t>
        </r>
      </text>
    </comment>
    <comment ref="CB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"IQ_DEF_TAX_ASSETS_LT", $C155)</t>
        </r>
      </text>
    </comment>
    <comment ref="CC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"IQ_OTHER_LT_ASSETS", $C155)</t>
        </r>
      </text>
    </comment>
    <comment ref="CD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"IQ_TOTAL_ASSETS", $C155)</t>
        </r>
      </text>
    </comment>
    <comment ref="CF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"IQ_AP", $C155)</t>
        </r>
      </text>
    </comment>
    <comment ref="CG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"IQ_AE", $C155)</t>
        </r>
      </text>
    </comment>
    <comment ref="CH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"IQ_ST_DEBT", $C155)</t>
        </r>
      </text>
    </comment>
    <comment ref="CI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"IQ_CURRENT_PORT_DEBT", $C155)</t>
        </r>
      </text>
    </comment>
    <comment ref="CJ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"IQ_CURRENT_PORT_LEASES", $C155)</t>
        </r>
      </text>
    </comment>
    <comment ref="CK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"IQ_INC_TAX_PAY_CURRENT", $C155)</t>
        </r>
      </text>
    </comment>
    <comment ref="CL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"IQ_OTHER_CL_SUPPL", $C155)</t>
        </r>
      </text>
    </comment>
    <comment ref="CM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"IQ_TOTAL_CL", $C155)</t>
        </r>
      </text>
    </comment>
    <comment ref="CN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"IQ_LT_DEBT", $C155)</t>
        </r>
      </text>
    </comment>
    <comment ref="CO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"IQ_CAPITAL_LEASES", $C155)</t>
        </r>
      </text>
    </comment>
    <comment ref="CP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"IQ_PENSION", $C155)</t>
        </r>
      </text>
    </comment>
    <comment ref="CQ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"IQ_DEF_TAX_LIAB_LT", $C155)</t>
        </r>
      </text>
    </comment>
    <comment ref="CR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"IQ_OTHER_LIAB_LT", $C155)</t>
        </r>
      </text>
    </comment>
    <comment ref="CS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"IQ_TOTAL_LIAB", $C155)</t>
        </r>
      </text>
    </comment>
    <comment ref="CT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"IQ_COMMON", $C155)</t>
        </r>
      </text>
    </comment>
    <comment ref="CU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"IQ_APIC", $C155)</t>
        </r>
      </text>
    </comment>
    <comment ref="CV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"IQ_RE", $C155)</t>
        </r>
      </text>
    </comment>
    <comment ref="CW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"IQ_TREASURY", $C155)</t>
        </r>
      </text>
    </comment>
    <comment ref="CX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"IQ_OTHER_EQUITY", $C155)</t>
        </r>
      </text>
    </comment>
    <comment ref="CY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"IQ_TOTAL_COMMON_EQUITY", $C155)</t>
        </r>
      </text>
    </comment>
    <comment ref="CZ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"IQ_MINORITY_INTEREST", $C155)</t>
        </r>
      </text>
    </comment>
    <comment ref="DA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"IQ_TOTAL_EQUITY", $C155)</t>
        </r>
      </text>
    </comment>
    <comment ref="DB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"IQ_TOTAL_LIAB_EQUITY", $C155)</t>
        </r>
      </text>
    </comment>
    <comment ref="DD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"IQ_TOTAL_OUTSTANDING_FILING_DATE", $C155)</t>
        </r>
      </text>
    </comment>
    <comment ref="DE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"IQ_TOTAL_OUTSTANDING_BS_DATE", $C155)</t>
        </r>
      </text>
    </comment>
    <comment ref="DF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"IQ_BV_SHARE", $C155)</t>
        </r>
      </text>
    </comment>
    <comment ref="DG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"IQ_TOTAL_DEBT", $C155)</t>
        </r>
      </text>
    </comment>
    <comment ref="DH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"IQ_NET_DEBT", $C155)</t>
        </r>
      </text>
    </comment>
    <comment ref="DI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"IQ_DEBT_EQUIV_NET_PBO", $C155)</t>
        </r>
      </text>
    </comment>
    <comment ref="DJ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"IQ_DEBT_EQUIV_OPER_LEASE", $C155)</t>
        </r>
      </text>
    </comment>
    <comment ref="DK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"IQ_MINORITY_INTEREST_TOTAL", $C155)</t>
        </r>
      </text>
    </comment>
    <comment ref="DL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"IQ_EQUITY_METHOD", $C155)</t>
        </r>
      </text>
    </comment>
    <comment ref="DM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"IQ_RAW_INV", $C155)</t>
        </r>
      </text>
    </comment>
    <comment ref="DN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"IQ_WIP_INV", $C155)</t>
        </r>
      </text>
    </comment>
    <comment ref="DO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"IQ_FINISHED_INV", $C155)</t>
        </r>
      </text>
    </comment>
    <comment ref="DP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"IQ_LAND", $C155)</t>
        </r>
      </text>
    </comment>
    <comment ref="DQ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"IQ_BUILDINGS", $C155)</t>
        </r>
      </text>
    </comment>
    <comment ref="DR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"IQ_MACHINERY", $C155)</t>
        </r>
      </text>
    </comment>
    <comment ref="DS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"IQ_CIP", $C155)</t>
        </r>
      </text>
    </comment>
    <comment ref="DT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"IQ_FULL_TIME", $C155)</t>
        </r>
      </text>
    </comment>
    <comment ref="DU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"IQ_PART_TIME", $C155)</t>
        </r>
      </text>
    </comment>
    <comment ref="DW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"IQ_NI_CF", $C155)</t>
        </r>
      </text>
    </comment>
    <comment ref="DX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"IQ_DA_SUPPL_CF", $C155)</t>
        </r>
      </text>
    </comment>
    <comment ref="DY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"IQ_GW_INTAN_AMORT_CF", $C155)</t>
        </r>
      </text>
    </comment>
    <comment ref="DZ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"IQ_DA_CF", $C155)</t>
        </r>
      </text>
    </comment>
    <comment ref="EA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"IQ_MINORITY_INTEREST_CF", $C155)</t>
        </r>
      </text>
    </comment>
    <comment ref="EB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"IQ_GAIN_ASSETS_CF", $C155)</t>
        </r>
      </text>
    </comment>
    <comment ref="EC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"IQ_GAIN_INVEST_CF", $C155)</t>
        </r>
      </text>
    </comment>
    <comment ref="ED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"IQ_ASSET_WRITEDOWN_CF", $C155)</t>
        </r>
      </text>
    </comment>
    <comment ref="EE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"IQ_INC_EQUITY_CF", $C155)</t>
        </r>
      </text>
    </comment>
    <comment ref="EF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"IQ_PROV_BAD_DEBTS_CF", $C155)</t>
        </r>
      </text>
    </comment>
    <comment ref="EG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"IQ_OTHER_OPER_ACT", $C155)</t>
        </r>
      </text>
    </comment>
    <comment ref="EH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"IQ_CHANGE_AR", $C155)</t>
        </r>
      </text>
    </comment>
    <comment ref="EI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"IQ_CHANGE_INVENTORY", $C155)</t>
        </r>
      </text>
    </comment>
    <comment ref="EJ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"IQ_CHANGE_AP", $C155)</t>
        </r>
      </text>
    </comment>
    <comment ref="EK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"IQ_CHANGE_OTHER_NET_OPER_ASSETS", $C155)</t>
        </r>
      </text>
    </comment>
    <comment ref="EL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"IQ_CASH_OPER", $C155)</t>
        </r>
      </text>
    </comment>
    <comment ref="EM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"IQ_CAPEX", $C155)</t>
        </r>
      </text>
    </comment>
    <comment ref="EN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"IQ_SALE_PPE_CF", $C155)</t>
        </r>
      </text>
    </comment>
    <comment ref="EO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"IQ_CASH_ACQUIRE_CF", $C155)</t>
        </r>
      </text>
    </comment>
    <comment ref="EP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"IQ_DIVEST_CF", $C155)</t>
        </r>
      </text>
    </comment>
    <comment ref="EQ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"IQ_SALE_INTAN_CF", $C155)</t>
        </r>
      </text>
    </comment>
    <comment ref="ER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"IQ_INVEST_SECURITY_CF", $C155)</t>
        </r>
      </text>
    </comment>
    <comment ref="ES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"IQ_INVEST_LOANS_CF", $C155)</t>
        </r>
      </text>
    </comment>
    <comment ref="ET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"IQ_OTHER_INVEST_ACT_SUPPL", $C155)</t>
        </r>
      </text>
    </comment>
    <comment ref="EU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"IQ_CASH_INVEST", $C155)</t>
        </r>
      </text>
    </comment>
    <comment ref="EV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"IQ_ST_DEBT_ISSUED", $C155)</t>
        </r>
      </text>
    </comment>
    <comment ref="EW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"IQ_LT_DEBT_ISSUED", $C155)</t>
        </r>
      </text>
    </comment>
    <comment ref="EX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"IQ_TOTAL_DEBT_ISSUED", $C155)</t>
        </r>
      </text>
    </comment>
    <comment ref="EY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"IQ_ST_DEBT_REPAID", $C155)</t>
        </r>
      </text>
    </comment>
    <comment ref="EZ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"IQ_LT_DEBT_REPAID", $C155)</t>
        </r>
      </text>
    </comment>
    <comment ref="FA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"IQ_TOTAL_DEBT_REPAID", $C155)</t>
        </r>
      </text>
    </comment>
    <comment ref="FB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"IQ_COMMON_ISSUED", $C155)</t>
        </r>
      </text>
    </comment>
    <comment ref="FC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"IQ_COMMON_REP", $C155)</t>
        </r>
      </text>
    </comment>
    <comment ref="FD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"IQ_COMMON_DIV_CF", $C155)</t>
        </r>
      </text>
    </comment>
    <comment ref="FE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"IQ_COMMON_PREF_DIV_CF", $C155)</t>
        </r>
      </text>
    </comment>
    <comment ref="FF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"IQ_TOTAL_DIV_PAID_CF", $C155)</t>
        </r>
      </text>
    </comment>
    <comment ref="FG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"IQ_SPECIAL_DIV_CF", $C155)</t>
        </r>
      </text>
    </comment>
    <comment ref="FH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"IQ_OTHER_FINANCE_ACT_SUPPL", $C155)</t>
        </r>
      </text>
    </comment>
    <comment ref="FI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"IQ_CASH_FINAN", $C155)</t>
        </r>
      </text>
    </comment>
    <comment ref="FJ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"IQ_FX", $C155)</t>
        </r>
      </text>
    </comment>
    <comment ref="FK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"IQ_NET_CHANGE", $C155)</t>
        </r>
      </text>
    </comment>
    <comment ref="FM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"IQ_CASH_INTEREST", $C155)</t>
        </r>
      </text>
    </comment>
    <comment ref="FN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"IQ_CASH_TAXES", $C155)</t>
        </r>
      </text>
    </comment>
    <comment ref="FO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"IQ_LEVERED_FCF", $C155)</t>
        </r>
      </text>
    </comment>
    <comment ref="FP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"IQ_UNLEVERED_FCF", $C155)</t>
        </r>
      </text>
    </comment>
    <comment ref="FQ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"IQ_CHANGE_NET_WORKING_CAPITAL", $C155)</t>
        </r>
      </text>
    </comment>
    <comment ref="FR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"IQ_NET_DEBT_ISSUED", $C155)</t>
        </r>
      </text>
    </comment>
    <comment ref="FS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"IQ_FILING_CURRENCY", $C155)</t>
        </r>
      </text>
    </comment>
    <comment ref="FT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"IQ_PERIODDATE_IS", $C155)</t>
        </r>
      </text>
    </comment>
    <comment ref="FU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"IQ_PERIODLENGTH_IS", $C155)</t>
        </r>
      </text>
    </comment>
    <comment ref="FV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"IQ_MARKETCAP", $FT155)</t>
        </r>
      </text>
    </comment>
    <comment ref="FW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"IQ_CUSTOM_BETA", $FT155)</t>
        </r>
      </text>
    </comment>
    <comment ref="FX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"IQ_BETA_5YR", $FT155)</t>
        </r>
      </text>
    </comment>
    <comment ref="FY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"IQ_BETA_2YR", $FT155)</t>
        </r>
      </text>
    </comment>
    <comment ref="FZ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"IQ_BETA_1YR", $FT155)</t>
        </r>
      </text>
    </comment>
    <comment ref="GC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=CIQ(B155, "IQ_CUSTOM_BETA", "-104W", FT155, , "^TOPIX", "JPY", "H")</t>
        </r>
      </text>
    </comment>
    <comment ref="GD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=CIQ(B155, "IQ_CUSTOM_BETA", "-104W", FT155, , "^N225", "JPY", "H")</t>
        </r>
      </text>
    </comment>
    <comment ref="E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"IQ_REV", $C156)</t>
        </r>
      </text>
    </comment>
    <comment ref="F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"IQ_OTHER_REV", $C156)</t>
        </r>
      </text>
    </comment>
    <comment ref="G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"IQ_TOTAL_REV", $C156)</t>
        </r>
      </text>
    </comment>
    <comment ref="H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"IQ_COGS", $C156)</t>
        </r>
      </text>
    </comment>
    <comment ref="I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"IQ_GP", $C156)</t>
        </r>
      </text>
    </comment>
    <comment ref="J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"IQ_SGA_SUPPL", $C156)</t>
        </r>
      </text>
    </comment>
    <comment ref="K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"IQ_PROV_BAD_DEBTS", $C156)</t>
        </r>
      </text>
    </comment>
    <comment ref="L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"IQ_RD_EXP", $C156)</t>
        </r>
      </text>
    </comment>
    <comment ref="M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"IQ_DA_SUPPL", $C156)</t>
        </r>
      </text>
    </comment>
    <comment ref="N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"IQ_GW_INTAN_AMORT", $C156)</t>
        </r>
      </text>
    </comment>
    <comment ref="O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"IQ_OTHER_OPER", $C156)</t>
        </r>
      </text>
    </comment>
    <comment ref="P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"IQ_TOTAL_OTHER_OPER", $C156)</t>
        </r>
      </text>
    </comment>
    <comment ref="Q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"IQ_OPER_INC", $C156)</t>
        </r>
      </text>
    </comment>
    <comment ref="R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"IQ_INTEREST_EXP", $C156)</t>
        </r>
      </text>
    </comment>
    <comment ref="S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"IQ_INTEREST_INVEST_INC", $C156)</t>
        </r>
      </text>
    </comment>
    <comment ref="T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"IQ_NET_INTEREST_EXP", $C156)</t>
        </r>
      </text>
    </comment>
    <comment ref="U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"IQ_INC_EQUITY", $C156)</t>
        </r>
      </text>
    </comment>
    <comment ref="V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"IQ_CURRENCY_GAIN", $C156)</t>
        </r>
      </text>
    </comment>
    <comment ref="W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"IQ_OTHER_NON_OPER_EXP_SUPPL", $C156)</t>
        </r>
      </text>
    </comment>
    <comment ref="X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"IQ_EBT_EXCL", $C156)</t>
        </r>
      </text>
    </comment>
    <comment ref="Y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"IQ_IMPAIRMENT_GW", $C156)</t>
        </r>
      </text>
    </comment>
    <comment ref="Z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"IQ_GAIN_INVEST", $C156)</t>
        </r>
      </text>
    </comment>
    <comment ref="AA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"IQ_GAIN_ASSETS", $C156)</t>
        </r>
      </text>
    </comment>
    <comment ref="AB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"IQ_ASSET_WRITEDOWN", $C156)</t>
        </r>
      </text>
    </comment>
    <comment ref="AC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"IQ_OTHER_UNUSUAL_SUPPL", $C156)</t>
        </r>
      </text>
    </comment>
    <comment ref="AD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"IQ_EBT", $C156)</t>
        </r>
      </text>
    </comment>
    <comment ref="AE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"IQ_INC_TAX", $C156)</t>
        </r>
      </text>
    </comment>
    <comment ref="AF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"IQ_EARNING_CO", $C156)</t>
        </r>
      </text>
    </comment>
    <comment ref="AG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"IQ_DO", $C156)</t>
        </r>
      </text>
    </comment>
    <comment ref="AH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"IQ_EXTRA_ACC_ITEMS", $C156)</t>
        </r>
      </text>
    </comment>
    <comment ref="AI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"IQ_NI_COMPANY", $C156)</t>
        </r>
      </text>
    </comment>
    <comment ref="AJ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"IQ_MINORITY_INTEREST_IS", $C156)</t>
        </r>
      </text>
    </comment>
    <comment ref="AK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"IQ_NI", $C156)</t>
        </r>
      </text>
    </comment>
    <comment ref="AL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"IQ_PREF_DIV_OTHER", $C156)</t>
        </r>
      </text>
    </comment>
    <comment ref="AN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"IQ_BASIC_EPS_INCL", $C156)</t>
        </r>
      </text>
    </comment>
    <comment ref="AO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"IQ_BASIC_EPS_EXCL", $C156)</t>
        </r>
      </text>
    </comment>
    <comment ref="AP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"IQ_BASIC_WEIGHT", $C156)</t>
        </r>
      </text>
    </comment>
    <comment ref="AQ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"IQ_DILUT_EPS_INCL", $C156)</t>
        </r>
      </text>
    </comment>
    <comment ref="AR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"IQ_DILUT_EPS_EXCL", $C156)</t>
        </r>
      </text>
    </comment>
    <comment ref="AS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"IQ_DILUT_WEIGHT", $C156)</t>
        </r>
      </text>
    </comment>
    <comment ref="AT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"IQ_DIV_SHARE", $C156)</t>
        </r>
      </text>
    </comment>
    <comment ref="AU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=-CIQ($B156, "IQ_TOTAL_DIV_PAID_CF", $C156)/CIQ($B156, "IQ_NI", $C156)</t>
        </r>
      </text>
    </comment>
    <comment ref="AW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"IQ_EBITDA", $C156)</t>
        </r>
      </text>
    </comment>
    <comment ref="AX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"IQ_EBITA", $C156)</t>
        </r>
      </text>
    </comment>
    <comment ref="AY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"IQ_EBIT", $C156)</t>
        </r>
      </text>
    </comment>
    <comment ref="AZ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"IQ_EFFECT_TAX_RATE", $C156)/100</t>
        </r>
      </text>
    </comment>
    <comment ref="BA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"IQ_PERIODDATE_IS", $C156)</t>
        </r>
      </text>
    </comment>
    <comment ref="BC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"IQ_ADVERTISING", $C156)</t>
        </r>
      </text>
    </comment>
    <comment ref="BD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"IQ_SALES_MARKETING", $C156)</t>
        </r>
      </text>
    </comment>
    <comment ref="BE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"IQ_GA_EXP", $C156)</t>
        </r>
      </text>
    </comment>
    <comment ref="BF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"IQ_RD_EXP_FN", $C156)</t>
        </r>
      </text>
    </comment>
    <comment ref="BG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"IQ_NET_RENTAL_EXP", $C156)</t>
        </r>
      </text>
    </comment>
    <comment ref="BH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"IQ_IMPUT_OPER_LEASE_INT_EXP", $C156)</t>
        </r>
      </text>
    </comment>
    <comment ref="BI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"IQ_IMPUT_OPER_LEASE_DEPR", $C156)</t>
        </r>
      </text>
    </comment>
    <comment ref="BL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"IQ_CASH_EQUIV", $C156)</t>
        </r>
      </text>
    </comment>
    <comment ref="BM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"IQ_ST_INVEST", $C156)</t>
        </r>
      </text>
    </comment>
    <comment ref="BN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"IQ_CASH_ST_INVEST", $C156)</t>
        </r>
      </text>
    </comment>
    <comment ref="BO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"IQ_AR", $C156)</t>
        </r>
      </text>
    </comment>
    <comment ref="BP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"IQ_TOTAL_RECEIV", $C156)</t>
        </r>
      </text>
    </comment>
    <comment ref="BQ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"IQ_INVENTORY", $C156)</t>
        </r>
      </text>
    </comment>
    <comment ref="BR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"IQ_DEF_TAX_ASSETS_CURRENT", $C156)</t>
        </r>
      </text>
    </comment>
    <comment ref="BS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"IQ_OTHER_CA_SUPPL", $C156)</t>
        </r>
      </text>
    </comment>
    <comment ref="BT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"IQ_TOTAL_CA", $C156)</t>
        </r>
      </text>
    </comment>
    <comment ref="BU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"IQ_GPPE", $C156)</t>
        </r>
      </text>
    </comment>
    <comment ref="BV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"IQ_AD", $C156)</t>
        </r>
      </text>
    </comment>
    <comment ref="BW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"IQ_NPPE", $C156)</t>
        </r>
      </text>
    </comment>
    <comment ref="BX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"IQ_LT_INVEST", $C156)</t>
        </r>
      </text>
    </comment>
    <comment ref="BY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"IQ_GW", $C156)</t>
        </r>
      </text>
    </comment>
    <comment ref="BZ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"IQ_OTHER_INTAN", $C156)</t>
        </r>
      </text>
    </comment>
    <comment ref="CA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"IQ_LOANS_RECEIV_LT", $C156)</t>
        </r>
      </text>
    </comment>
    <comment ref="CB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"IQ_DEF_TAX_ASSETS_LT", $C156)</t>
        </r>
      </text>
    </comment>
    <comment ref="CC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"IQ_OTHER_LT_ASSETS", $C156)</t>
        </r>
      </text>
    </comment>
    <comment ref="CD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"IQ_TOTAL_ASSETS", $C156)</t>
        </r>
      </text>
    </comment>
    <comment ref="CF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"IQ_AP", $C156)</t>
        </r>
      </text>
    </comment>
    <comment ref="CG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"IQ_AE", $C156)</t>
        </r>
      </text>
    </comment>
    <comment ref="CH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"IQ_ST_DEBT", $C156)</t>
        </r>
      </text>
    </comment>
    <comment ref="CI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"IQ_CURRENT_PORT_DEBT", $C156)</t>
        </r>
      </text>
    </comment>
    <comment ref="CJ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"IQ_CURRENT_PORT_LEASES", $C156)</t>
        </r>
      </text>
    </comment>
    <comment ref="CK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"IQ_INC_TAX_PAY_CURRENT", $C156)</t>
        </r>
      </text>
    </comment>
    <comment ref="CL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"IQ_OTHER_CL_SUPPL", $C156)</t>
        </r>
      </text>
    </comment>
    <comment ref="CM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"IQ_TOTAL_CL", $C156)</t>
        </r>
      </text>
    </comment>
    <comment ref="CN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"IQ_LT_DEBT", $C156)</t>
        </r>
      </text>
    </comment>
    <comment ref="CO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"IQ_CAPITAL_LEASES", $C156)</t>
        </r>
      </text>
    </comment>
    <comment ref="CP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"IQ_PENSION", $C156)</t>
        </r>
      </text>
    </comment>
    <comment ref="CQ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"IQ_DEF_TAX_LIAB_LT", $C156)</t>
        </r>
      </text>
    </comment>
    <comment ref="CR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"IQ_OTHER_LIAB_LT", $C156)</t>
        </r>
      </text>
    </comment>
    <comment ref="CS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"IQ_TOTAL_LIAB", $C156)</t>
        </r>
      </text>
    </comment>
    <comment ref="CT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"IQ_COMMON", $C156)</t>
        </r>
      </text>
    </comment>
    <comment ref="CU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"IQ_APIC", $C156)</t>
        </r>
      </text>
    </comment>
    <comment ref="CV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"IQ_RE", $C156)</t>
        </r>
      </text>
    </comment>
    <comment ref="CW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"IQ_TREASURY", $C156)</t>
        </r>
      </text>
    </comment>
    <comment ref="CX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"IQ_OTHER_EQUITY", $C156)</t>
        </r>
      </text>
    </comment>
    <comment ref="CY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"IQ_TOTAL_COMMON_EQUITY", $C156)</t>
        </r>
      </text>
    </comment>
    <comment ref="CZ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"IQ_MINORITY_INTEREST", $C156)</t>
        </r>
      </text>
    </comment>
    <comment ref="DA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"IQ_TOTAL_EQUITY", $C156)</t>
        </r>
      </text>
    </comment>
    <comment ref="DB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"IQ_TOTAL_LIAB_EQUITY", $C156)</t>
        </r>
      </text>
    </comment>
    <comment ref="DD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"IQ_TOTAL_OUTSTANDING_FILING_DATE", $C156)</t>
        </r>
      </text>
    </comment>
    <comment ref="DE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"IQ_TOTAL_OUTSTANDING_BS_DATE", $C156)</t>
        </r>
      </text>
    </comment>
    <comment ref="DF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"IQ_BV_SHARE", $C156)</t>
        </r>
      </text>
    </comment>
    <comment ref="DG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"IQ_TOTAL_DEBT", $C156)</t>
        </r>
      </text>
    </comment>
    <comment ref="DH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"IQ_NET_DEBT", $C156)</t>
        </r>
      </text>
    </comment>
    <comment ref="DI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"IQ_DEBT_EQUIV_NET_PBO", $C156)</t>
        </r>
      </text>
    </comment>
    <comment ref="DJ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"IQ_DEBT_EQUIV_OPER_LEASE", $C156)</t>
        </r>
      </text>
    </comment>
    <comment ref="DK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"IQ_MINORITY_INTEREST_TOTAL", $C156)</t>
        </r>
      </text>
    </comment>
    <comment ref="DL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"IQ_EQUITY_METHOD", $C156)</t>
        </r>
      </text>
    </comment>
    <comment ref="DM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"IQ_RAW_INV", $C156)</t>
        </r>
      </text>
    </comment>
    <comment ref="DN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"IQ_WIP_INV", $C156)</t>
        </r>
      </text>
    </comment>
    <comment ref="DO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"IQ_FINISHED_INV", $C156)</t>
        </r>
      </text>
    </comment>
    <comment ref="DP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"IQ_LAND", $C156)</t>
        </r>
      </text>
    </comment>
    <comment ref="DQ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"IQ_BUILDINGS", $C156)</t>
        </r>
      </text>
    </comment>
    <comment ref="DR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"IQ_MACHINERY", $C156)</t>
        </r>
      </text>
    </comment>
    <comment ref="DS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"IQ_CIP", $C156)</t>
        </r>
      </text>
    </comment>
    <comment ref="DT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"IQ_FULL_TIME", $C156)</t>
        </r>
      </text>
    </comment>
    <comment ref="DU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"IQ_PART_TIME", $C156)</t>
        </r>
      </text>
    </comment>
    <comment ref="DW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"IQ_NI_CF", $C156)</t>
        </r>
      </text>
    </comment>
    <comment ref="DX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"IQ_DA_SUPPL_CF", $C156)</t>
        </r>
      </text>
    </comment>
    <comment ref="DY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"IQ_GW_INTAN_AMORT_CF", $C156)</t>
        </r>
      </text>
    </comment>
    <comment ref="DZ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"IQ_DA_CF", $C156)</t>
        </r>
      </text>
    </comment>
    <comment ref="EA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"IQ_MINORITY_INTEREST_CF", $C156)</t>
        </r>
      </text>
    </comment>
    <comment ref="EB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"IQ_GAIN_ASSETS_CF", $C156)</t>
        </r>
      </text>
    </comment>
    <comment ref="EC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"IQ_GAIN_INVEST_CF", $C156)</t>
        </r>
      </text>
    </comment>
    <comment ref="ED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"IQ_ASSET_WRITEDOWN_CF", $C156)</t>
        </r>
      </text>
    </comment>
    <comment ref="EE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"IQ_INC_EQUITY_CF", $C156)</t>
        </r>
      </text>
    </comment>
    <comment ref="EF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"IQ_PROV_BAD_DEBTS_CF", $C156)</t>
        </r>
      </text>
    </comment>
    <comment ref="EG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"IQ_OTHER_OPER_ACT", $C156)</t>
        </r>
      </text>
    </comment>
    <comment ref="EH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"IQ_CHANGE_AR", $C156)</t>
        </r>
      </text>
    </comment>
    <comment ref="EI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"IQ_CHANGE_INVENTORY", $C156)</t>
        </r>
      </text>
    </comment>
    <comment ref="EJ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"IQ_CHANGE_AP", $C156)</t>
        </r>
      </text>
    </comment>
    <comment ref="EK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"IQ_CHANGE_OTHER_NET_OPER_ASSETS", $C156)</t>
        </r>
      </text>
    </comment>
    <comment ref="EL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"IQ_CASH_OPER", $C156)</t>
        </r>
      </text>
    </comment>
    <comment ref="EM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"IQ_CAPEX", $C156)</t>
        </r>
      </text>
    </comment>
    <comment ref="EN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"IQ_SALE_PPE_CF", $C156)</t>
        </r>
      </text>
    </comment>
    <comment ref="EO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"IQ_CASH_ACQUIRE_CF", $C156)</t>
        </r>
      </text>
    </comment>
    <comment ref="EP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"IQ_DIVEST_CF", $C156)</t>
        </r>
      </text>
    </comment>
    <comment ref="EQ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"IQ_SALE_INTAN_CF", $C156)</t>
        </r>
      </text>
    </comment>
    <comment ref="ER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"IQ_INVEST_SECURITY_CF", $C156)</t>
        </r>
      </text>
    </comment>
    <comment ref="ES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"IQ_INVEST_LOANS_CF", $C156)</t>
        </r>
      </text>
    </comment>
    <comment ref="ET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"IQ_OTHER_INVEST_ACT_SUPPL", $C156)</t>
        </r>
      </text>
    </comment>
    <comment ref="EU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"IQ_CASH_INVEST", $C156)</t>
        </r>
      </text>
    </comment>
    <comment ref="EV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"IQ_ST_DEBT_ISSUED", $C156)</t>
        </r>
      </text>
    </comment>
    <comment ref="EW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"IQ_LT_DEBT_ISSUED", $C156)</t>
        </r>
      </text>
    </comment>
    <comment ref="EX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"IQ_TOTAL_DEBT_ISSUED", $C156)</t>
        </r>
      </text>
    </comment>
    <comment ref="EY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"IQ_ST_DEBT_REPAID", $C156)</t>
        </r>
      </text>
    </comment>
    <comment ref="EZ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"IQ_LT_DEBT_REPAID", $C156)</t>
        </r>
      </text>
    </comment>
    <comment ref="FA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"IQ_TOTAL_DEBT_REPAID", $C156)</t>
        </r>
      </text>
    </comment>
    <comment ref="FB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"IQ_COMMON_ISSUED", $C156)</t>
        </r>
      </text>
    </comment>
    <comment ref="FC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"IQ_COMMON_REP", $C156)</t>
        </r>
      </text>
    </comment>
    <comment ref="FD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"IQ_COMMON_DIV_CF", $C156)</t>
        </r>
      </text>
    </comment>
    <comment ref="FE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"IQ_COMMON_PREF_DIV_CF", $C156)</t>
        </r>
      </text>
    </comment>
    <comment ref="FF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"IQ_TOTAL_DIV_PAID_CF", $C156)</t>
        </r>
      </text>
    </comment>
    <comment ref="FG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"IQ_SPECIAL_DIV_CF", $C156)</t>
        </r>
      </text>
    </comment>
    <comment ref="FH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"IQ_OTHER_FINANCE_ACT_SUPPL", $C156)</t>
        </r>
      </text>
    </comment>
    <comment ref="FI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"IQ_CASH_FINAN", $C156)</t>
        </r>
      </text>
    </comment>
    <comment ref="FJ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"IQ_FX", $C156)</t>
        </r>
      </text>
    </comment>
    <comment ref="FK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"IQ_NET_CHANGE", $C156)</t>
        </r>
      </text>
    </comment>
    <comment ref="FM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"IQ_CASH_INTEREST", $C156)</t>
        </r>
      </text>
    </comment>
    <comment ref="FN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"IQ_CASH_TAXES", $C156)</t>
        </r>
      </text>
    </comment>
    <comment ref="FO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"IQ_LEVERED_FCF", $C156)</t>
        </r>
      </text>
    </comment>
    <comment ref="FP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"IQ_UNLEVERED_FCF", $C156)</t>
        </r>
      </text>
    </comment>
    <comment ref="FQ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"IQ_CHANGE_NET_WORKING_CAPITAL", $C156)</t>
        </r>
      </text>
    </comment>
    <comment ref="FR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"IQ_NET_DEBT_ISSUED", $C156)</t>
        </r>
      </text>
    </comment>
    <comment ref="FS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"IQ_FILING_CURRENCY", $C156)</t>
        </r>
      </text>
    </comment>
    <comment ref="FT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"IQ_PERIODDATE_IS", $C156)</t>
        </r>
      </text>
    </comment>
    <comment ref="FU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"IQ_PERIODLENGTH_IS", $C156)</t>
        </r>
      </text>
    </comment>
    <comment ref="FV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"IQ_MARKETCAP", $FT156)</t>
        </r>
      </text>
    </comment>
    <comment ref="FW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"IQ_CUSTOM_BETA", $FT156)</t>
        </r>
      </text>
    </comment>
    <comment ref="FX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"IQ_BETA_5YR", $FT156)</t>
        </r>
      </text>
    </comment>
    <comment ref="FY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"IQ_BETA_2YR", $FT156)</t>
        </r>
      </text>
    </comment>
    <comment ref="FZ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"IQ_BETA_1YR", $FT156)</t>
        </r>
      </text>
    </comment>
    <comment ref="GC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=CIQ(B156, "IQ_CUSTOM_BETA", "-104W", FT156, , "^TOPIX", "JPY", "H")</t>
        </r>
      </text>
    </comment>
    <comment ref="GD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=CIQ(B156, "IQ_CUSTOM_BETA", "-104W", FT156, , "^N225", "JPY", "H")</t>
        </r>
      </text>
    </comment>
    <comment ref="E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"IQ_REV", $C157)</t>
        </r>
      </text>
    </comment>
    <comment ref="F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"IQ_OTHER_REV", $C157)</t>
        </r>
      </text>
    </comment>
    <comment ref="G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"IQ_TOTAL_REV", $C157)</t>
        </r>
      </text>
    </comment>
    <comment ref="H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"IQ_COGS", $C157)</t>
        </r>
      </text>
    </comment>
    <comment ref="I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"IQ_GP", $C157)</t>
        </r>
      </text>
    </comment>
    <comment ref="J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"IQ_SGA_SUPPL", $C157)</t>
        </r>
      </text>
    </comment>
    <comment ref="K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"IQ_PROV_BAD_DEBTS", $C157)</t>
        </r>
      </text>
    </comment>
    <comment ref="L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"IQ_RD_EXP", $C157)</t>
        </r>
      </text>
    </comment>
    <comment ref="M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"IQ_DA_SUPPL", $C157)</t>
        </r>
      </text>
    </comment>
    <comment ref="N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"IQ_GW_INTAN_AMORT", $C157)</t>
        </r>
      </text>
    </comment>
    <comment ref="O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"IQ_OTHER_OPER", $C157)</t>
        </r>
      </text>
    </comment>
    <comment ref="P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"IQ_TOTAL_OTHER_OPER", $C157)</t>
        </r>
      </text>
    </comment>
    <comment ref="Q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"IQ_OPER_INC", $C157)</t>
        </r>
      </text>
    </comment>
    <comment ref="R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"IQ_INTEREST_EXP", $C157)</t>
        </r>
      </text>
    </comment>
    <comment ref="S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"IQ_INTEREST_INVEST_INC", $C157)</t>
        </r>
      </text>
    </comment>
    <comment ref="T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"IQ_NET_INTEREST_EXP", $C157)</t>
        </r>
      </text>
    </comment>
    <comment ref="U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"IQ_INC_EQUITY", $C157)</t>
        </r>
      </text>
    </comment>
    <comment ref="V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"IQ_CURRENCY_GAIN", $C157)</t>
        </r>
      </text>
    </comment>
    <comment ref="W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"IQ_OTHER_NON_OPER_EXP_SUPPL", $C157)</t>
        </r>
      </text>
    </comment>
    <comment ref="X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"IQ_EBT_EXCL", $C157)</t>
        </r>
      </text>
    </comment>
    <comment ref="Y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"IQ_IMPAIRMENT_GW", $C157)</t>
        </r>
      </text>
    </comment>
    <comment ref="Z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"IQ_GAIN_INVEST", $C157)</t>
        </r>
      </text>
    </comment>
    <comment ref="AA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"IQ_GAIN_ASSETS", $C157)</t>
        </r>
      </text>
    </comment>
    <comment ref="AB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"IQ_ASSET_WRITEDOWN", $C157)</t>
        </r>
      </text>
    </comment>
    <comment ref="AC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"IQ_OTHER_UNUSUAL_SUPPL", $C157)</t>
        </r>
      </text>
    </comment>
    <comment ref="AD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"IQ_EBT", $C157)</t>
        </r>
      </text>
    </comment>
    <comment ref="AE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"IQ_INC_TAX", $C157)</t>
        </r>
      </text>
    </comment>
    <comment ref="AF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"IQ_EARNING_CO", $C157)</t>
        </r>
      </text>
    </comment>
    <comment ref="AG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"IQ_DO", $C157)</t>
        </r>
      </text>
    </comment>
    <comment ref="AH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"IQ_EXTRA_ACC_ITEMS", $C157)</t>
        </r>
      </text>
    </comment>
    <comment ref="AI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"IQ_NI_COMPANY", $C157)</t>
        </r>
      </text>
    </comment>
    <comment ref="AJ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"IQ_MINORITY_INTEREST_IS", $C157)</t>
        </r>
      </text>
    </comment>
    <comment ref="AK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"IQ_NI", $C157)</t>
        </r>
      </text>
    </comment>
    <comment ref="AL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"IQ_PREF_DIV_OTHER", $C157)</t>
        </r>
      </text>
    </comment>
    <comment ref="AN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"IQ_BASIC_EPS_INCL", $C157)</t>
        </r>
      </text>
    </comment>
    <comment ref="AO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"IQ_BASIC_EPS_EXCL", $C157)</t>
        </r>
      </text>
    </comment>
    <comment ref="AP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"IQ_BASIC_WEIGHT", $C157)</t>
        </r>
      </text>
    </comment>
    <comment ref="AQ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"IQ_DILUT_EPS_INCL", $C157)</t>
        </r>
      </text>
    </comment>
    <comment ref="AR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"IQ_DILUT_EPS_EXCL", $C157)</t>
        </r>
      </text>
    </comment>
    <comment ref="AS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"IQ_DILUT_WEIGHT", $C157)</t>
        </r>
      </text>
    </comment>
    <comment ref="AT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"IQ_DIV_SHARE", $C157)</t>
        </r>
      </text>
    </comment>
    <comment ref="AU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=-CIQ($B157, "IQ_TOTAL_DIV_PAID_CF", $C157)/CIQ($B157, "IQ_NI", $C157)</t>
        </r>
      </text>
    </comment>
    <comment ref="AW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"IQ_EBITDA", $C157)</t>
        </r>
      </text>
    </comment>
    <comment ref="AX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"IQ_EBITA", $C157)</t>
        </r>
      </text>
    </comment>
    <comment ref="AY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"IQ_EBIT", $C157)</t>
        </r>
      </text>
    </comment>
    <comment ref="AZ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"IQ_EFFECT_TAX_RATE", $C157)/100</t>
        </r>
      </text>
    </comment>
    <comment ref="BA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"IQ_PERIODDATE_IS", $C157)</t>
        </r>
      </text>
    </comment>
    <comment ref="BC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"IQ_ADVERTISING", $C157)</t>
        </r>
      </text>
    </comment>
    <comment ref="BD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"IQ_SALES_MARKETING", $C157)</t>
        </r>
      </text>
    </comment>
    <comment ref="BE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"IQ_GA_EXP", $C157)</t>
        </r>
      </text>
    </comment>
    <comment ref="BF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"IQ_RD_EXP_FN", $C157)</t>
        </r>
      </text>
    </comment>
    <comment ref="BG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"IQ_NET_RENTAL_EXP", $C157)</t>
        </r>
      </text>
    </comment>
    <comment ref="BH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"IQ_IMPUT_OPER_LEASE_INT_EXP", $C157)</t>
        </r>
      </text>
    </comment>
    <comment ref="BI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"IQ_IMPUT_OPER_LEASE_DEPR", $C157)</t>
        </r>
      </text>
    </comment>
    <comment ref="BL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"IQ_CASH_EQUIV", $C157)</t>
        </r>
      </text>
    </comment>
    <comment ref="BM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"IQ_ST_INVEST", $C157)</t>
        </r>
      </text>
    </comment>
    <comment ref="BN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"IQ_CASH_ST_INVEST", $C157)</t>
        </r>
      </text>
    </comment>
    <comment ref="BO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"IQ_AR", $C157)</t>
        </r>
      </text>
    </comment>
    <comment ref="BP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"IQ_TOTAL_RECEIV", $C157)</t>
        </r>
      </text>
    </comment>
    <comment ref="BQ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"IQ_INVENTORY", $C157)</t>
        </r>
      </text>
    </comment>
    <comment ref="BR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"IQ_DEF_TAX_ASSETS_CURRENT", $C157)</t>
        </r>
      </text>
    </comment>
    <comment ref="BS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"IQ_OTHER_CA_SUPPL", $C157)</t>
        </r>
      </text>
    </comment>
    <comment ref="BT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"IQ_TOTAL_CA", $C157)</t>
        </r>
      </text>
    </comment>
    <comment ref="BU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"IQ_GPPE", $C157)</t>
        </r>
      </text>
    </comment>
    <comment ref="BV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"IQ_AD", $C157)</t>
        </r>
      </text>
    </comment>
    <comment ref="BW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"IQ_NPPE", $C157)</t>
        </r>
      </text>
    </comment>
    <comment ref="BX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"IQ_LT_INVEST", $C157)</t>
        </r>
      </text>
    </comment>
    <comment ref="BY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"IQ_GW", $C157)</t>
        </r>
      </text>
    </comment>
    <comment ref="BZ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"IQ_OTHER_INTAN", $C157)</t>
        </r>
      </text>
    </comment>
    <comment ref="CA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"IQ_LOANS_RECEIV_LT", $C157)</t>
        </r>
      </text>
    </comment>
    <comment ref="CB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"IQ_DEF_TAX_ASSETS_LT", $C157)</t>
        </r>
      </text>
    </comment>
    <comment ref="CC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"IQ_OTHER_LT_ASSETS", $C157)</t>
        </r>
      </text>
    </comment>
    <comment ref="CD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"IQ_TOTAL_ASSETS", $C157)</t>
        </r>
      </text>
    </comment>
    <comment ref="CF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"IQ_AP", $C157)</t>
        </r>
      </text>
    </comment>
    <comment ref="CG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"IQ_AE", $C157)</t>
        </r>
      </text>
    </comment>
    <comment ref="CH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"IQ_ST_DEBT", $C157)</t>
        </r>
      </text>
    </comment>
    <comment ref="CI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"IQ_CURRENT_PORT_DEBT", $C157)</t>
        </r>
      </text>
    </comment>
    <comment ref="CJ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"IQ_CURRENT_PORT_LEASES", $C157)</t>
        </r>
      </text>
    </comment>
    <comment ref="CK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"IQ_INC_TAX_PAY_CURRENT", $C157)</t>
        </r>
      </text>
    </comment>
    <comment ref="CL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"IQ_OTHER_CL_SUPPL", $C157)</t>
        </r>
      </text>
    </comment>
    <comment ref="CM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"IQ_TOTAL_CL", $C157)</t>
        </r>
      </text>
    </comment>
    <comment ref="CN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"IQ_LT_DEBT", $C157)</t>
        </r>
      </text>
    </comment>
    <comment ref="CO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"IQ_CAPITAL_LEASES", $C157)</t>
        </r>
      </text>
    </comment>
    <comment ref="CP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"IQ_PENSION", $C157)</t>
        </r>
      </text>
    </comment>
    <comment ref="CQ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"IQ_DEF_TAX_LIAB_LT", $C157)</t>
        </r>
      </text>
    </comment>
    <comment ref="CR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"IQ_OTHER_LIAB_LT", $C157)</t>
        </r>
      </text>
    </comment>
    <comment ref="CS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"IQ_TOTAL_LIAB", $C157)</t>
        </r>
      </text>
    </comment>
    <comment ref="CT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"IQ_COMMON", $C157)</t>
        </r>
      </text>
    </comment>
    <comment ref="CU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"IQ_APIC", $C157)</t>
        </r>
      </text>
    </comment>
    <comment ref="CV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"IQ_RE", $C157)</t>
        </r>
      </text>
    </comment>
    <comment ref="CW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"IQ_TREASURY", $C157)</t>
        </r>
      </text>
    </comment>
    <comment ref="CX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"IQ_OTHER_EQUITY", $C157)</t>
        </r>
      </text>
    </comment>
    <comment ref="CY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"IQ_TOTAL_COMMON_EQUITY", $C157)</t>
        </r>
      </text>
    </comment>
    <comment ref="CZ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"IQ_MINORITY_INTEREST", $C157)</t>
        </r>
      </text>
    </comment>
    <comment ref="DA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"IQ_TOTAL_EQUITY", $C157)</t>
        </r>
      </text>
    </comment>
    <comment ref="DB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"IQ_TOTAL_LIAB_EQUITY", $C157)</t>
        </r>
      </text>
    </comment>
    <comment ref="DD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"IQ_TOTAL_OUTSTANDING_FILING_DATE", $C157)</t>
        </r>
      </text>
    </comment>
    <comment ref="DE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"IQ_TOTAL_OUTSTANDING_BS_DATE", $C157)</t>
        </r>
      </text>
    </comment>
    <comment ref="DF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"IQ_BV_SHARE", $C157)</t>
        </r>
      </text>
    </comment>
    <comment ref="DG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"IQ_TOTAL_DEBT", $C157)</t>
        </r>
      </text>
    </comment>
    <comment ref="DH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"IQ_NET_DEBT", $C157)</t>
        </r>
      </text>
    </comment>
    <comment ref="DI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"IQ_DEBT_EQUIV_NET_PBO", $C157)</t>
        </r>
      </text>
    </comment>
    <comment ref="DJ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"IQ_DEBT_EQUIV_OPER_LEASE", $C157)</t>
        </r>
      </text>
    </comment>
    <comment ref="DK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"IQ_MINORITY_INTEREST_TOTAL", $C157)</t>
        </r>
      </text>
    </comment>
    <comment ref="DL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"IQ_EQUITY_METHOD", $C157)</t>
        </r>
      </text>
    </comment>
    <comment ref="DM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"IQ_RAW_INV", $C157)</t>
        </r>
      </text>
    </comment>
    <comment ref="DN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"IQ_WIP_INV", $C157)</t>
        </r>
      </text>
    </comment>
    <comment ref="DO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"IQ_FINISHED_INV", $C157)</t>
        </r>
      </text>
    </comment>
    <comment ref="DP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"IQ_LAND", $C157)</t>
        </r>
      </text>
    </comment>
    <comment ref="DQ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"IQ_BUILDINGS", $C157)</t>
        </r>
      </text>
    </comment>
    <comment ref="DR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"IQ_MACHINERY", $C157)</t>
        </r>
      </text>
    </comment>
    <comment ref="DS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"IQ_CIP", $C157)</t>
        </r>
      </text>
    </comment>
    <comment ref="DT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"IQ_FULL_TIME", $C157)</t>
        </r>
      </text>
    </comment>
    <comment ref="DU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"IQ_PART_TIME", $C157)</t>
        </r>
      </text>
    </comment>
    <comment ref="DW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"IQ_NI_CF", $C157)</t>
        </r>
      </text>
    </comment>
    <comment ref="DX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"IQ_DA_SUPPL_CF", $C157)</t>
        </r>
      </text>
    </comment>
    <comment ref="DY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"IQ_GW_INTAN_AMORT_CF", $C157)</t>
        </r>
      </text>
    </comment>
    <comment ref="DZ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"IQ_DA_CF", $C157)</t>
        </r>
      </text>
    </comment>
    <comment ref="EA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"IQ_MINORITY_INTEREST_CF", $C157)</t>
        </r>
      </text>
    </comment>
    <comment ref="EB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"IQ_GAIN_ASSETS_CF", $C157)</t>
        </r>
      </text>
    </comment>
    <comment ref="EC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"IQ_GAIN_INVEST_CF", $C157)</t>
        </r>
      </text>
    </comment>
    <comment ref="ED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"IQ_ASSET_WRITEDOWN_CF", $C157)</t>
        </r>
      </text>
    </comment>
    <comment ref="EE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"IQ_INC_EQUITY_CF", $C157)</t>
        </r>
      </text>
    </comment>
    <comment ref="EF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"IQ_PROV_BAD_DEBTS_CF", $C157)</t>
        </r>
      </text>
    </comment>
    <comment ref="EG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"IQ_OTHER_OPER_ACT", $C157)</t>
        </r>
      </text>
    </comment>
    <comment ref="EH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"IQ_CHANGE_AR", $C157)</t>
        </r>
      </text>
    </comment>
    <comment ref="EI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"IQ_CHANGE_INVENTORY", $C157)</t>
        </r>
      </text>
    </comment>
    <comment ref="EJ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"IQ_CHANGE_AP", $C157)</t>
        </r>
      </text>
    </comment>
    <comment ref="EK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"IQ_CHANGE_OTHER_NET_OPER_ASSETS", $C157)</t>
        </r>
      </text>
    </comment>
    <comment ref="EL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"IQ_CASH_OPER", $C157)</t>
        </r>
      </text>
    </comment>
    <comment ref="EM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"IQ_CAPEX", $C157)</t>
        </r>
      </text>
    </comment>
    <comment ref="EN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"IQ_SALE_PPE_CF", $C157)</t>
        </r>
      </text>
    </comment>
    <comment ref="EO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"IQ_CASH_ACQUIRE_CF", $C157)</t>
        </r>
      </text>
    </comment>
    <comment ref="EP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"IQ_DIVEST_CF", $C157)</t>
        </r>
      </text>
    </comment>
    <comment ref="EQ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"IQ_SALE_INTAN_CF", $C157)</t>
        </r>
      </text>
    </comment>
    <comment ref="ER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"IQ_INVEST_SECURITY_CF", $C157)</t>
        </r>
      </text>
    </comment>
    <comment ref="ES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"IQ_INVEST_LOANS_CF", $C157)</t>
        </r>
      </text>
    </comment>
    <comment ref="ET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"IQ_OTHER_INVEST_ACT_SUPPL", $C157)</t>
        </r>
      </text>
    </comment>
    <comment ref="EU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"IQ_CASH_INVEST", $C157)</t>
        </r>
      </text>
    </comment>
    <comment ref="EV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"IQ_ST_DEBT_ISSUED", $C157)</t>
        </r>
      </text>
    </comment>
    <comment ref="EW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"IQ_LT_DEBT_ISSUED", $C157)</t>
        </r>
      </text>
    </comment>
    <comment ref="EX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"IQ_TOTAL_DEBT_ISSUED", $C157)</t>
        </r>
      </text>
    </comment>
    <comment ref="EY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"IQ_ST_DEBT_REPAID", $C157)</t>
        </r>
      </text>
    </comment>
    <comment ref="EZ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"IQ_LT_DEBT_REPAID", $C157)</t>
        </r>
      </text>
    </comment>
    <comment ref="FA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"IQ_TOTAL_DEBT_REPAID", $C157)</t>
        </r>
      </text>
    </comment>
    <comment ref="FB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"IQ_COMMON_ISSUED", $C157)</t>
        </r>
      </text>
    </comment>
    <comment ref="FC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"IQ_COMMON_REP", $C157)</t>
        </r>
      </text>
    </comment>
    <comment ref="FD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"IQ_COMMON_DIV_CF", $C157)</t>
        </r>
      </text>
    </comment>
    <comment ref="FE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"IQ_COMMON_PREF_DIV_CF", $C157)</t>
        </r>
      </text>
    </comment>
    <comment ref="FF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"IQ_TOTAL_DIV_PAID_CF", $C157)</t>
        </r>
      </text>
    </comment>
    <comment ref="FG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"IQ_SPECIAL_DIV_CF", $C157)</t>
        </r>
      </text>
    </comment>
    <comment ref="FH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"IQ_OTHER_FINANCE_ACT_SUPPL", $C157)</t>
        </r>
      </text>
    </comment>
    <comment ref="FI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"IQ_CASH_FINAN", $C157)</t>
        </r>
      </text>
    </comment>
    <comment ref="FJ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"IQ_FX", $C157)</t>
        </r>
      </text>
    </comment>
    <comment ref="FK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"IQ_NET_CHANGE", $C157)</t>
        </r>
      </text>
    </comment>
    <comment ref="FM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"IQ_CASH_INTEREST", $C157)</t>
        </r>
      </text>
    </comment>
    <comment ref="FN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"IQ_CASH_TAXES", $C157)</t>
        </r>
      </text>
    </comment>
    <comment ref="FO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"IQ_LEVERED_FCF", $C157)</t>
        </r>
      </text>
    </comment>
    <comment ref="FP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"IQ_UNLEVERED_FCF", $C157)</t>
        </r>
      </text>
    </comment>
    <comment ref="FQ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"IQ_CHANGE_NET_WORKING_CAPITAL", $C157)</t>
        </r>
      </text>
    </comment>
    <comment ref="FR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"IQ_NET_DEBT_ISSUED", $C157)</t>
        </r>
      </text>
    </comment>
    <comment ref="FS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"IQ_FILING_CURRENCY", $C157)</t>
        </r>
      </text>
    </comment>
    <comment ref="FT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"IQ_PERIODDATE_IS", $C157)</t>
        </r>
      </text>
    </comment>
    <comment ref="FU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"IQ_PERIODLENGTH_IS", $C157)</t>
        </r>
      </text>
    </comment>
    <comment ref="FV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"IQ_MARKETCAP", $FT157)</t>
        </r>
      </text>
    </comment>
    <comment ref="FW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"IQ_CUSTOM_BETA", $FT157)</t>
        </r>
      </text>
    </comment>
    <comment ref="FX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"IQ_BETA_5YR", $FT157)</t>
        </r>
      </text>
    </comment>
    <comment ref="FY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"IQ_BETA_2YR", $FT157)</t>
        </r>
      </text>
    </comment>
    <comment ref="FZ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"IQ_BETA_1YR", $FT157)</t>
        </r>
      </text>
    </comment>
    <comment ref="GC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=CIQ(B157, "IQ_CUSTOM_BETA", "-104W", FT157, , "^TOPIX", "JPY", "H")</t>
        </r>
      </text>
    </comment>
    <comment ref="GD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=CIQ(B157, "IQ_CUSTOM_BETA", "-104W", FT157, , "^N225", "JPY", "H")</t>
        </r>
      </text>
    </comment>
    <comment ref="E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"IQ_REV", $C158)</t>
        </r>
      </text>
    </comment>
    <comment ref="F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"IQ_OTHER_REV", $C158)</t>
        </r>
      </text>
    </comment>
    <comment ref="G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"IQ_TOTAL_REV", $C158)</t>
        </r>
      </text>
    </comment>
    <comment ref="H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"IQ_COGS", $C158)</t>
        </r>
      </text>
    </comment>
    <comment ref="I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"IQ_GP", $C158)</t>
        </r>
      </text>
    </comment>
    <comment ref="J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"IQ_SGA_SUPPL", $C158)</t>
        </r>
      </text>
    </comment>
    <comment ref="K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"IQ_PROV_BAD_DEBTS", $C158)</t>
        </r>
      </text>
    </comment>
    <comment ref="L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"IQ_RD_EXP", $C158)</t>
        </r>
      </text>
    </comment>
    <comment ref="M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"IQ_DA_SUPPL", $C158)</t>
        </r>
      </text>
    </comment>
    <comment ref="N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"IQ_GW_INTAN_AMORT", $C158)</t>
        </r>
      </text>
    </comment>
    <comment ref="O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"IQ_OTHER_OPER", $C158)</t>
        </r>
      </text>
    </comment>
    <comment ref="P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"IQ_TOTAL_OTHER_OPER", $C158)</t>
        </r>
      </text>
    </comment>
    <comment ref="Q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"IQ_OPER_INC", $C158)</t>
        </r>
      </text>
    </comment>
    <comment ref="R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"IQ_INTEREST_EXP", $C158)</t>
        </r>
      </text>
    </comment>
    <comment ref="S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"IQ_INTEREST_INVEST_INC", $C158)</t>
        </r>
      </text>
    </comment>
    <comment ref="T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"IQ_NET_INTEREST_EXP", $C158)</t>
        </r>
      </text>
    </comment>
    <comment ref="U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"IQ_INC_EQUITY", $C158)</t>
        </r>
      </text>
    </comment>
    <comment ref="V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"IQ_CURRENCY_GAIN", $C158)</t>
        </r>
      </text>
    </comment>
    <comment ref="W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"IQ_OTHER_NON_OPER_EXP_SUPPL", $C158)</t>
        </r>
      </text>
    </comment>
    <comment ref="X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"IQ_EBT_EXCL", $C158)</t>
        </r>
      </text>
    </comment>
    <comment ref="Y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"IQ_IMPAIRMENT_GW", $C158)</t>
        </r>
      </text>
    </comment>
    <comment ref="Z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"IQ_GAIN_INVEST", $C158)</t>
        </r>
      </text>
    </comment>
    <comment ref="AA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"IQ_GAIN_ASSETS", $C158)</t>
        </r>
      </text>
    </comment>
    <comment ref="AB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"IQ_ASSET_WRITEDOWN", $C158)</t>
        </r>
      </text>
    </comment>
    <comment ref="AC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"IQ_OTHER_UNUSUAL_SUPPL", $C158)</t>
        </r>
      </text>
    </comment>
    <comment ref="AD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"IQ_EBT", $C158)</t>
        </r>
      </text>
    </comment>
    <comment ref="AE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"IQ_INC_TAX", $C158)</t>
        </r>
      </text>
    </comment>
    <comment ref="AF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"IQ_EARNING_CO", $C158)</t>
        </r>
      </text>
    </comment>
    <comment ref="AG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"IQ_DO", $C158)</t>
        </r>
      </text>
    </comment>
    <comment ref="AH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"IQ_EXTRA_ACC_ITEMS", $C158)</t>
        </r>
      </text>
    </comment>
    <comment ref="AI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"IQ_NI_COMPANY", $C158)</t>
        </r>
      </text>
    </comment>
    <comment ref="AJ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"IQ_MINORITY_INTEREST_IS", $C158)</t>
        </r>
      </text>
    </comment>
    <comment ref="AK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"IQ_NI", $C158)</t>
        </r>
      </text>
    </comment>
    <comment ref="AL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"IQ_PREF_DIV_OTHER", $C158)</t>
        </r>
      </text>
    </comment>
    <comment ref="AN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"IQ_BASIC_EPS_INCL", $C158)</t>
        </r>
      </text>
    </comment>
    <comment ref="AO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"IQ_BASIC_EPS_EXCL", $C158)</t>
        </r>
      </text>
    </comment>
    <comment ref="AP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"IQ_BASIC_WEIGHT", $C158)</t>
        </r>
      </text>
    </comment>
    <comment ref="AQ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"IQ_DILUT_EPS_INCL", $C158)</t>
        </r>
      </text>
    </comment>
    <comment ref="AR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"IQ_DILUT_EPS_EXCL", $C158)</t>
        </r>
      </text>
    </comment>
    <comment ref="AS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"IQ_DILUT_WEIGHT", $C158)</t>
        </r>
      </text>
    </comment>
    <comment ref="AT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"IQ_DIV_SHARE", $C158)</t>
        </r>
      </text>
    </comment>
    <comment ref="AU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=-CIQ($B158, "IQ_TOTAL_DIV_PAID_CF", $C158)/CIQ($B158, "IQ_NI", $C158)</t>
        </r>
      </text>
    </comment>
    <comment ref="AW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"IQ_EBITDA", $C158)</t>
        </r>
      </text>
    </comment>
    <comment ref="AX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"IQ_EBITA", $C158)</t>
        </r>
      </text>
    </comment>
    <comment ref="AY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"IQ_EBIT", $C158)</t>
        </r>
      </text>
    </comment>
    <comment ref="AZ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"IQ_EFFECT_TAX_RATE", $C158)/100</t>
        </r>
      </text>
    </comment>
    <comment ref="BA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"IQ_PERIODDATE_IS", $C158)</t>
        </r>
      </text>
    </comment>
    <comment ref="BC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"IQ_ADVERTISING", $C158)</t>
        </r>
      </text>
    </comment>
    <comment ref="BD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"IQ_SALES_MARKETING", $C158)</t>
        </r>
      </text>
    </comment>
    <comment ref="BE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"IQ_GA_EXP", $C158)</t>
        </r>
      </text>
    </comment>
    <comment ref="BF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"IQ_RD_EXP_FN", $C158)</t>
        </r>
      </text>
    </comment>
    <comment ref="BG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"IQ_NET_RENTAL_EXP", $C158)</t>
        </r>
      </text>
    </comment>
    <comment ref="BH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"IQ_IMPUT_OPER_LEASE_INT_EXP", $C158)</t>
        </r>
      </text>
    </comment>
    <comment ref="BI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"IQ_IMPUT_OPER_LEASE_DEPR", $C158)</t>
        </r>
      </text>
    </comment>
    <comment ref="BL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"IQ_CASH_EQUIV", $C158)</t>
        </r>
      </text>
    </comment>
    <comment ref="BM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"IQ_ST_INVEST", $C158)</t>
        </r>
      </text>
    </comment>
    <comment ref="BN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"IQ_CASH_ST_INVEST", $C158)</t>
        </r>
      </text>
    </comment>
    <comment ref="BO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"IQ_AR", $C158)</t>
        </r>
      </text>
    </comment>
    <comment ref="BP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"IQ_TOTAL_RECEIV", $C158)</t>
        </r>
      </text>
    </comment>
    <comment ref="BQ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"IQ_INVENTORY", $C158)</t>
        </r>
      </text>
    </comment>
    <comment ref="BR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"IQ_DEF_TAX_ASSETS_CURRENT", $C158)</t>
        </r>
      </text>
    </comment>
    <comment ref="BS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"IQ_OTHER_CA_SUPPL", $C158)</t>
        </r>
      </text>
    </comment>
    <comment ref="BT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"IQ_TOTAL_CA", $C158)</t>
        </r>
      </text>
    </comment>
    <comment ref="BU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"IQ_GPPE", $C158)</t>
        </r>
      </text>
    </comment>
    <comment ref="BV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"IQ_AD", $C158)</t>
        </r>
      </text>
    </comment>
    <comment ref="BW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"IQ_NPPE", $C158)</t>
        </r>
      </text>
    </comment>
    <comment ref="BX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"IQ_LT_INVEST", $C158)</t>
        </r>
      </text>
    </comment>
    <comment ref="BY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"IQ_GW", $C158)</t>
        </r>
      </text>
    </comment>
    <comment ref="BZ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"IQ_OTHER_INTAN", $C158)</t>
        </r>
      </text>
    </comment>
    <comment ref="CA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"IQ_LOANS_RECEIV_LT", $C158)</t>
        </r>
      </text>
    </comment>
    <comment ref="CB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"IQ_DEF_TAX_ASSETS_LT", $C158)</t>
        </r>
      </text>
    </comment>
    <comment ref="CC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"IQ_OTHER_LT_ASSETS", $C158)</t>
        </r>
      </text>
    </comment>
    <comment ref="CD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"IQ_TOTAL_ASSETS", $C158)</t>
        </r>
      </text>
    </comment>
    <comment ref="CF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"IQ_AP", $C158)</t>
        </r>
      </text>
    </comment>
    <comment ref="CG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"IQ_AE", $C158)</t>
        </r>
      </text>
    </comment>
    <comment ref="CH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"IQ_ST_DEBT", $C158)</t>
        </r>
      </text>
    </comment>
    <comment ref="CI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"IQ_CURRENT_PORT_DEBT", $C158)</t>
        </r>
      </text>
    </comment>
    <comment ref="CJ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"IQ_CURRENT_PORT_LEASES", $C158)</t>
        </r>
      </text>
    </comment>
    <comment ref="CK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"IQ_INC_TAX_PAY_CURRENT", $C158)</t>
        </r>
      </text>
    </comment>
    <comment ref="CL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"IQ_OTHER_CL_SUPPL", $C158)</t>
        </r>
      </text>
    </comment>
    <comment ref="CM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"IQ_TOTAL_CL", $C158)</t>
        </r>
      </text>
    </comment>
    <comment ref="CN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"IQ_LT_DEBT", $C158)</t>
        </r>
      </text>
    </comment>
    <comment ref="CO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"IQ_CAPITAL_LEASES", $C158)</t>
        </r>
      </text>
    </comment>
    <comment ref="CP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"IQ_PENSION", $C158)</t>
        </r>
      </text>
    </comment>
    <comment ref="CQ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"IQ_DEF_TAX_LIAB_LT", $C158)</t>
        </r>
      </text>
    </comment>
    <comment ref="CR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"IQ_OTHER_LIAB_LT", $C158)</t>
        </r>
      </text>
    </comment>
    <comment ref="CS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"IQ_TOTAL_LIAB", $C158)</t>
        </r>
      </text>
    </comment>
    <comment ref="CT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"IQ_COMMON", $C158)</t>
        </r>
      </text>
    </comment>
    <comment ref="CU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"IQ_APIC", $C158)</t>
        </r>
      </text>
    </comment>
    <comment ref="CV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"IQ_RE", $C158)</t>
        </r>
      </text>
    </comment>
    <comment ref="CW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"IQ_TREASURY", $C158)</t>
        </r>
      </text>
    </comment>
    <comment ref="CX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"IQ_OTHER_EQUITY", $C158)</t>
        </r>
      </text>
    </comment>
    <comment ref="CY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"IQ_TOTAL_COMMON_EQUITY", $C158)</t>
        </r>
      </text>
    </comment>
    <comment ref="CZ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"IQ_MINORITY_INTEREST", $C158)</t>
        </r>
      </text>
    </comment>
    <comment ref="DA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"IQ_TOTAL_EQUITY", $C158)</t>
        </r>
      </text>
    </comment>
    <comment ref="DB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"IQ_TOTAL_LIAB_EQUITY", $C158)</t>
        </r>
      </text>
    </comment>
    <comment ref="DD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"IQ_TOTAL_OUTSTANDING_FILING_DATE", $C158)</t>
        </r>
      </text>
    </comment>
    <comment ref="DE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"IQ_TOTAL_OUTSTANDING_BS_DATE", $C158)</t>
        </r>
      </text>
    </comment>
    <comment ref="DF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"IQ_BV_SHARE", $C158)</t>
        </r>
      </text>
    </comment>
    <comment ref="DG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"IQ_TOTAL_DEBT", $C158)</t>
        </r>
      </text>
    </comment>
    <comment ref="DH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"IQ_NET_DEBT", $C158)</t>
        </r>
      </text>
    </comment>
    <comment ref="DI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"IQ_DEBT_EQUIV_NET_PBO", $C158)</t>
        </r>
      </text>
    </comment>
    <comment ref="DJ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"IQ_DEBT_EQUIV_OPER_LEASE", $C158)</t>
        </r>
      </text>
    </comment>
    <comment ref="DK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"IQ_MINORITY_INTEREST_TOTAL", $C158)</t>
        </r>
      </text>
    </comment>
    <comment ref="DL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"IQ_EQUITY_METHOD", $C158)</t>
        </r>
      </text>
    </comment>
    <comment ref="DM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"IQ_RAW_INV", $C158)</t>
        </r>
      </text>
    </comment>
    <comment ref="DN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"IQ_WIP_INV", $C158)</t>
        </r>
      </text>
    </comment>
    <comment ref="DO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"IQ_FINISHED_INV", $C158)</t>
        </r>
      </text>
    </comment>
    <comment ref="DP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"IQ_LAND", $C158)</t>
        </r>
      </text>
    </comment>
    <comment ref="DQ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"IQ_BUILDINGS", $C158)</t>
        </r>
      </text>
    </comment>
    <comment ref="DR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"IQ_MACHINERY", $C158)</t>
        </r>
      </text>
    </comment>
    <comment ref="DS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"IQ_CIP", $C158)</t>
        </r>
      </text>
    </comment>
    <comment ref="DT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"IQ_FULL_TIME", $C158)</t>
        </r>
      </text>
    </comment>
    <comment ref="DU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"IQ_PART_TIME", $C158)</t>
        </r>
      </text>
    </comment>
    <comment ref="DW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"IQ_NI_CF", $C158)</t>
        </r>
      </text>
    </comment>
    <comment ref="DX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"IQ_DA_SUPPL_CF", $C158)</t>
        </r>
      </text>
    </comment>
    <comment ref="DY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"IQ_GW_INTAN_AMORT_CF", $C158)</t>
        </r>
      </text>
    </comment>
    <comment ref="DZ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"IQ_DA_CF", $C158)</t>
        </r>
      </text>
    </comment>
    <comment ref="EA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"IQ_MINORITY_INTEREST_CF", $C158)</t>
        </r>
      </text>
    </comment>
    <comment ref="EB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"IQ_GAIN_ASSETS_CF", $C158)</t>
        </r>
      </text>
    </comment>
    <comment ref="EC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"IQ_GAIN_INVEST_CF", $C158)</t>
        </r>
      </text>
    </comment>
    <comment ref="ED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"IQ_ASSET_WRITEDOWN_CF", $C158)</t>
        </r>
      </text>
    </comment>
    <comment ref="EE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"IQ_INC_EQUITY_CF", $C158)</t>
        </r>
      </text>
    </comment>
    <comment ref="EF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"IQ_PROV_BAD_DEBTS_CF", $C158)</t>
        </r>
      </text>
    </comment>
    <comment ref="EG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"IQ_OTHER_OPER_ACT", $C158)</t>
        </r>
      </text>
    </comment>
    <comment ref="EH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"IQ_CHANGE_AR", $C158)</t>
        </r>
      </text>
    </comment>
    <comment ref="EI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"IQ_CHANGE_INVENTORY", $C158)</t>
        </r>
      </text>
    </comment>
    <comment ref="EJ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"IQ_CHANGE_AP", $C158)</t>
        </r>
      </text>
    </comment>
    <comment ref="EK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"IQ_CHANGE_OTHER_NET_OPER_ASSETS", $C158)</t>
        </r>
      </text>
    </comment>
    <comment ref="EL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"IQ_CASH_OPER", $C158)</t>
        </r>
      </text>
    </comment>
    <comment ref="EM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"IQ_CAPEX", $C158)</t>
        </r>
      </text>
    </comment>
    <comment ref="EN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"IQ_SALE_PPE_CF", $C158)</t>
        </r>
      </text>
    </comment>
    <comment ref="EO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"IQ_CASH_ACQUIRE_CF", $C158)</t>
        </r>
      </text>
    </comment>
    <comment ref="EP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"IQ_DIVEST_CF", $C158)</t>
        </r>
      </text>
    </comment>
    <comment ref="EQ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"IQ_SALE_INTAN_CF", $C158)</t>
        </r>
      </text>
    </comment>
    <comment ref="ER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"IQ_INVEST_SECURITY_CF", $C158)</t>
        </r>
      </text>
    </comment>
    <comment ref="ES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"IQ_INVEST_LOANS_CF", $C158)</t>
        </r>
      </text>
    </comment>
    <comment ref="ET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"IQ_OTHER_INVEST_ACT_SUPPL", $C158)</t>
        </r>
      </text>
    </comment>
    <comment ref="EU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"IQ_CASH_INVEST", $C158)</t>
        </r>
      </text>
    </comment>
    <comment ref="EV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"IQ_ST_DEBT_ISSUED", $C158)</t>
        </r>
      </text>
    </comment>
    <comment ref="EW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"IQ_LT_DEBT_ISSUED", $C158)</t>
        </r>
      </text>
    </comment>
    <comment ref="EX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"IQ_TOTAL_DEBT_ISSUED", $C158)</t>
        </r>
      </text>
    </comment>
    <comment ref="EY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"IQ_ST_DEBT_REPAID", $C158)</t>
        </r>
      </text>
    </comment>
    <comment ref="EZ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"IQ_LT_DEBT_REPAID", $C158)</t>
        </r>
      </text>
    </comment>
    <comment ref="FA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"IQ_TOTAL_DEBT_REPAID", $C158)</t>
        </r>
      </text>
    </comment>
    <comment ref="FB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"IQ_COMMON_ISSUED", $C158)</t>
        </r>
      </text>
    </comment>
    <comment ref="FC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"IQ_COMMON_REP", $C158)</t>
        </r>
      </text>
    </comment>
    <comment ref="FD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"IQ_COMMON_DIV_CF", $C158)</t>
        </r>
      </text>
    </comment>
    <comment ref="FE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"IQ_COMMON_PREF_DIV_CF", $C158)</t>
        </r>
      </text>
    </comment>
    <comment ref="FF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"IQ_TOTAL_DIV_PAID_CF", $C158)</t>
        </r>
      </text>
    </comment>
    <comment ref="FG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"IQ_SPECIAL_DIV_CF", $C158)</t>
        </r>
      </text>
    </comment>
    <comment ref="FH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"IQ_OTHER_FINANCE_ACT_SUPPL", $C158)</t>
        </r>
      </text>
    </comment>
    <comment ref="FI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"IQ_CASH_FINAN", $C158)</t>
        </r>
      </text>
    </comment>
    <comment ref="FJ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"IQ_FX", $C158)</t>
        </r>
      </text>
    </comment>
    <comment ref="FK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"IQ_NET_CHANGE", $C158)</t>
        </r>
      </text>
    </comment>
    <comment ref="FM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"IQ_CASH_INTEREST", $C158)</t>
        </r>
      </text>
    </comment>
    <comment ref="FN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"IQ_CASH_TAXES", $C158)</t>
        </r>
      </text>
    </comment>
    <comment ref="FO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"IQ_LEVERED_FCF", $C158)</t>
        </r>
      </text>
    </comment>
    <comment ref="FP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"IQ_UNLEVERED_FCF", $C158)</t>
        </r>
      </text>
    </comment>
    <comment ref="FQ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"IQ_CHANGE_NET_WORKING_CAPITAL", $C158)</t>
        </r>
      </text>
    </comment>
    <comment ref="FR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"IQ_NET_DEBT_ISSUED", $C158)</t>
        </r>
      </text>
    </comment>
    <comment ref="FS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"IQ_FILING_CURRENCY", $C158)</t>
        </r>
      </text>
    </comment>
    <comment ref="FT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"IQ_PERIODDATE_IS", $C158)</t>
        </r>
      </text>
    </comment>
    <comment ref="FU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"IQ_PERIODLENGTH_IS", $C158)</t>
        </r>
      </text>
    </comment>
    <comment ref="FV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"IQ_MARKETCAP", $FT158)</t>
        </r>
      </text>
    </comment>
    <comment ref="FW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"IQ_CUSTOM_BETA", $FT158)</t>
        </r>
      </text>
    </comment>
    <comment ref="FX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"IQ_BETA_5YR", $FT158)</t>
        </r>
      </text>
    </comment>
    <comment ref="FY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"IQ_BETA_2YR", $FT158)</t>
        </r>
      </text>
    </comment>
    <comment ref="FZ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"IQ_BETA_1YR", $FT158)</t>
        </r>
      </text>
    </comment>
    <comment ref="GC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=CIQ(B158, "IQ_CUSTOM_BETA", "-104W", FT158, , "^TOPIX", "JPY", "H")</t>
        </r>
      </text>
    </comment>
    <comment ref="GD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=CIQ(B158, "IQ_CUSTOM_BETA", "-104W", FT158, , "^N225", "JPY", "H")</t>
        </r>
      </text>
    </comment>
    <comment ref="E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"IQ_REV", $C159)</t>
        </r>
      </text>
    </comment>
    <comment ref="F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"IQ_OTHER_REV", $C159)</t>
        </r>
      </text>
    </comment>
    <comment ref="G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"IQ_TOTAL_REV", $C159)</t>
        </r>
      </text>
    </comment>
    <comment ref="H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"IQ_COGS", $C159)</t>
        </r>
      </text>
    </comment>
    <comment ref="I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"IQ_GP", $C159)</t>
        </r>
      </text>
    </comment>
    <comment ref="J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"IQ_SGA_SUPPL", $C159)</t>
        </r>
      </text>
    </comment>
    <comment ref="K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"IQ_PROV_BAD_DEBTS", $C159)</t>
        </r>
      </text>
    </comment>
    <comment ref="L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"IQ_RD_EXP", $C159)</t>
        </r>
      </text>
    </comment>
    <comment ref="M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"IQ_DA_SUPPL", $C159)</t>
        </r>
      </text>
    </comment>
    <comment ref="N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"IQ_GW_INTAN_AMORT", $C159)</t>
        </r>
      </text>
    </comment>
    <comment ref="O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"IQ_OTHER_OPER", $C159)</t>
        </r>
      </text>
    </comment>
    <comment ref="P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"IQ_TOTAL_OTHER_OPER", $C159)</t>
        </r>
      </text>
    </comment>
    <comment ref="Q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"IQ_OPER_INC", $C159)</t>
        </r>
      </text>
    </comment>
    <comment ref="R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"IQ_INTEREST_EXP", $C159)</t>
        </r>
      </text>
    </comment>
    <comment ref="S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"IQ_INTEREST_INVEST_INC", $C159)</t>
        </r>
      </text>
    </comment>
    <comment ref="T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"IQ_NET_INTEREST_EXP", $C159)</t>
        </r>
      </text>
    </comment>
    <comment ref="U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"IQ_INC_EQUITY", $C159)</t>
        </r>
      </text>
    </comment>
    <comment ref="V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"IQ_CURRENCY_GAIN", $C159)</t>
        </r>
      </text>
    </comment>
    <comment ref="W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"IQ_OTHER_NON_OPER_EXP_SUPPL", $C159)</t>
        </r>
      </text>
    </comment>
    <comment ref="X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"IQ_EBT_EXCL", $C159)</t>
        </r>
      </text>
    </comment>
    <comment ref="Y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"IQ_IMPAIRMENT_GW", $C159)</t>
        </r>
      </text>
    </comment>
    <comment ref="Z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"IQ_GAIN_INVEST", $C159)</t>
        </r>
      </text>
    </comment>
    <comment ref="AA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"IQ_GAIN_ASSETS", $C159)</t>
        </r>
      </text>
    </comment>
    <comment ref="AB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"IQ_ASSET_WRITEDOWN", $C159)</t>
        </r>
      </text>
    </comment>
    <comment ref="AC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"IQ_OTHER_UNUSUAL_SUPPL", $C159)</t>
        </r>
      </text>
    </comment>
    <comment ref="AD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"IQ_EBT", $C159)</t>
        </r>
      </text>
    </comment>
    <comment ref="AE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"IQ_INC_TAX", $C159)</t>
        </r>
      </text>
    </comment>
    <comment ref="AF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"IQ_EARNING_CO", $C159)</t>
        </r>
      </text>
    </comment>
    <comment ref="AG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"IQ_DO", $C159)</t>
        </r>
      </text>
    </comment>
    <comment ref="AH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"IQ_EXTRA_ACC_ITEMS", $C159)</t>
        </r>
      </text>
    </comment>
    <comment ref="AI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"IQ_NI_COMPANY", $C159)</t>
        </r>
      </text>
    </comment>
    <comment ref="AJ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"IQ_MINORITY_INTEREST_IS", $C159)</t>
        </r>
      </text>
    </comment>
    <comment ref="AK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"IQ_NI", $C159)</t>
        </r>
      </text>
    </comment>
    <comment ref="AL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"IQ_PREF_DIV_OTHER", $C159)</t>
        </r>
      </text>
    </comment>
    <comment ref="AN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"IQ_BASIC_EPS_INCL", $C159)</t>
        </r>
      </text>
    </comment>
    <comment ref="AO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"IQ_BASIC_EPS_EXCL", $C159)</t>
        </r>
      </text>
    </comment>
    <comment ref="AP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"IQ_BASIC_WEIGHT", $C159)</t>
        </r>
      </text>
    </comment>
    <comment ref="AQ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"IQ_DILUT_EPS_INCL", $C159)</t>
        </r>
      </text>
    </comment>
    <comment ref="AR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"IQ_DILUT_EPS_EXCL", $C159)</t>
        </r>
      </text>
    </comment>
    <comment ref="AS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"IQ_DILUT_WEIGHT", $C159)</t>
        </r>
      </text>
    </comment>
    <comment ref="AT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"IQ_DIV_SHARE", $C159)</t>
        </r>
      </text>
    </comment>
    <comment ref="AU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=-CIQ($B159, "IQ_TOTAL_DIV_PAID_CF", $C159)/CIQ($B159, "IQ_NI", $C159)</t>
        </r>
      </text>
    </comment>
    <comment ref="AW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"IQ_EBITDA", $C159)</t>
        </r>
      </text>
    </comment>
    <comment ref="AX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"IQ_EBITA", $C159)</t>
        </r>
      </text>
    </comment>
    <comment ref="AY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"IQ_EBIT", $C159)</t>
        </r>
      </text>
    </comment>
    <comment ref="AZ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"IQ_EFFECT_TAX_RATE", $C159)/100</t>
        </r>
      </text>
    </comment>
    <comment ref="BA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"IQ_PERIODDATE_IS", $C159)</t>
        </r>
      </text>
    </comment>
    <comment ref="BC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"IQ_ADVERTISING", $C159)</t>
        </r>
      </text>
    </comment>
    <comment ref="BD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"IQ_SALES_MARKETING", $C159)</t>
        </r>
      </text>
    </comment>
    <comment ref="BE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"IQ_GA_EXP", $C159)</t>
        </r>
      </text>
    </comment>
    <comment ref="BF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"IQ_RD_EXP_FN", $C159)</t>
        </r>
      </text>
    </comment>
    <comment ref="BG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"IQ_NET_RENTAL_EXP", $C159)</t>
        </r>
      </text>
    </comment>
    <comment ref="BH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"IQ_IMPUT_OPER_LEASE_INT_EXP", $C159)</t>
        </r>
      </text>
    </comment>
    <comment ref="BI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"IQ_IMPUT_OPER_LEASE_DEPR", $C159)</t>
        </r>
      </text>
    </comment>
    <comment ref="BL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"IQ_CASH_EQUIV", $C159)</t>
        </r>
      </text>
    </comment>
    <comment ref="BM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"IQ_ST_INVEST", $C159)</t>
        </r>
      </text>
    </comment>
    <comment ref="BN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"IQ_CASH_ST_INVEST", $C159)</t>
        </r>
      </text>
    </comment>
    <comment ref="BO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"IQ_AR", $C159)</t>
        </r>
      </text>
    </comment>
    <comment ref="BP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"IQ_TOTAL_RECEIV", $C159)</t>
        </r>
      </text>
    </comment>
    <comment ref="BQ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"IQ_INVENTORY", $C159)</t>
        </r>
      </text>
    </comment>
    <comment ref="BR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"IQ_DEF_TAX_ASSETS_CURRENT", $C159)</t>
        </r>
      </text>
    </comment>
    <comment ref="BS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"IQ_OTHER_CA_SUPPL", $C159)</t>
        </r>
      </text>
    </comment>
    <comment ref="BT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"IQ_TOTAL_CA", $C159)</t>
        </r>
      </text>
    </comment>
    <comment ref="BU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"IQ_GPPE", $C159)</t>
        </r>
      </text>
    </comment>
    <comment ref="BV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"IQ_AD", $C159)</t>
        </r>
      </text>
    </comment>
    <comment ref="BW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"IQ_NPPE", $C159)</t>
        </r>
      </text>
    </comment>
    <comment ref="BX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"IQ_LT_INVEST", $C159)</t>
        </r>
      </text>
    </comment>
    <comment ref="BY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"IQ_GW", $C159)</t>
        </r>
      </text>
    </comment>
    <comment ref="BZ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"IQ_OTHER_INTAN", $C159)</t>
        </r>
      </text>
    </comment>
    <comment ref="CA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"IQ_LOANS_RECEIV_LT", $C159)</t>
        </r>
      </text>
    </comment>
    <comment ref="CB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"IQ_DEF_TAX_ASSETS_LT", $C159)</t>
        </r>
      </text>
    </comment>
    <comment ref="CC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"IQ_OTHER_LT_ASSETS", $C159)</t>
        </r>
      </text>
    </comment>
    <comment ref="CD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"IQ_TOTAL_ASSETS", $C159)</t>
        </r>
      </text>
    </comment>
    <comment ref="CF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"IQ_AP", $C159)</t>
        </r>
      </text>
    </comment>
    <comment ref="CG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"IQ_AE", $C159)</t>
        </r>
      </text>
    </comment>
    <comment ref="CH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"IQ_ST_DEBT", $C159)</t>
        </r>
      </text>
    </comment>
    <comment ref="CI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"IQ_CURRENT_PORT_DEBT", $C159)</t>
        </r>
      </text>
    </comment>
    <comment ref="CJ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"IQ_CURRENT_PORT_LEASES", $C159)</t>
        </r>
      </text>
    </comment>
    <comment ref="CK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"IQ_INC_TAX_PAY_CURRENT", $C159)</t>
        </r>
      </text>
    </comment>
    <comment ref="CL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"IQ_OTHER_CL_SUPPL", $C159)</t>
        </r>
      </text>
    </comment>
    <comment ref="CM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"IQ_TOTAL_CL", $C159)</t>
        </r>
      </text>
    </comment>
    <comment ref="CN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"IQ_LT_DEBT", $C159)</t>
        </r>
      </text>
    </comment>
    <comment ref="CO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"IQ_CAPITAL_LEASES", $C159)</t>
        </r>
      </text>
    </comment>
    <comment ref="CP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"IQ_PENSION", $C159)</t>
        </r>
      </text>
    </comment>
    <comment ref="CQ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"IQ_DEF_TAX_LIAB_LT", $C159)</t>
        </r>
      </text>
    </comment>
    <comment ref="CR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"IQ_OTHER_LIAB_LT", $C159)</t>
        </r>
      </text>
    </comment>
    <comment ref="CS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"IQ_TOTAL_LIAB", $C159)</t>
        </r>
      </text>
    </comment>
    <comment ref="CT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"IQ_COMMON", $C159)</t>
        </r>
      </text>
    </comment>
    <comment ref="CU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"IQ_APIC", $C159)</t>
        </r>
      </text>
    </comment>
    <comment ref="CV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"IQ_RE", $C159)</t>
        </r>
      </text>
    </comment>
    <comment ref="CW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"IQ_TREASURY", $C159)</t>
        </r>
      </text>
    </comment>
    <comment ref="CX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"IQ_OTHER_EQUITY", $C159)</t>
        </r>
      </text>
    </comment>
    <comment ref="CY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"IQ_TOTAL_COMMON_EQUITY", $C159)</t>
        </r>
      </text>
    </comment>
    <comment ref="CZ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"IQ_MINORITY_INTEREST", $C159)</t>
        </r>
      </text>
    </comment>
    <comment ref="DA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"IQ_TOTAL_EQUITY", $C159)</t>
        </r>
      </text>
    </comment>
    <comment ref="DB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"IQ_TOTAL_LIAB_EQUITY", $C159)</t>
        </r>
      </text>
    </comment>
    <comment ref="DD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"IQ_TOTAL_OUTSTANDING_FILING_DATE", $C159)</t>
        </r>
      </text>
    </comment>
    <comment ref="DE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"IQ_TOTAL_OUTSTANDING_BS_DATE", $C159)</t>
        </r>
      </text>
    </comment>
    <comment ref="DF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"IQ_BV_SHARE", $C159)</t>
        </r>
      </text>
    </comment>
    <comment ref="DG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"IQ_TOTAL_DEBT", $C159)</t>
        </r>
      </text>
    </comment>
    <comment ref="DH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"IQ_NET_DEBT", $C159)</t>
        </r>
      </text>
    </comment>
    <comment ref="DI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"IQ_DEBT_EQUIV_NET_PBO", $C159)</t>
        </r>
      </text>
    </comment>
    <comment ref="DJ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"IQ_DEBT_EQUIV_OPER_LEASE", $C159)</t>
        </r>
      </text>
    </comment>
    <comment ref="DK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"IQ_MINORITY_INTEREST_TOTAL", $C159)</t>
        </r>
      </text>
    </comment>
    <comment ref="DL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"IQ_EQUITY_METHOD", $C159)</t>
        </r>
      </text>
    </comment>
    <comment ref="DM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"IQ_RAW_INV", $C159)</t>
        </r>
      </text>
    </comment>
    <comment ref="DN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"IQ_WIP_INV", $C159)</t>
        </r>
      </text>
    </comment>
    <comment ref="DO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"IQ_FINISHED_INV", $C159)</t>
        </r>
      </text>
    </comment>
    <comment ref="DP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"IQ_LAND", $C159)</t>
        </r>
      </text>
    </comment>
    <comment ref="DQ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"IQ_BUILDINGS", $C159)</t>
        </r>
      </text>
    </comment>
    <comment ref="DR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"IQ_MACHINERY", $C159)</t>
        </r>
      </text>
    </comment>
    <comment ref="DS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"IQ_CIP", $C159)</t>
        </r>
      </text>
    </comment>
    <comment ref="DT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"IQ_FULL_TIME", $C159)</t>
        </r>
      </text>
    </comment>
    <comment ref="DU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"IQ_PART_TIME", $C159)</t>
        </r>
      </text>
    </comment>
    <comment ref="DW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"IQ_NI_CF", $C159)</t>
        </r>
      </text>
    </comment>
    <comment ref="DX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"IQ_DA_SUPPL_CF", $C159)</t>
        </r>
      </text>
    </comment>
    <comment ref="DY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"IQ_GW_INTAN_AMORT_CF", $C159)</t>
        </r>
      </text>
    </comment>
    <comment ref="DZ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"IQ_DA_CF", $C159)</t>
        </r>
      </text>
    </comment>
    <comment ref="EA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"IQ_MINORITY_INTEREST_CF", $C159)</t>
        </r>
      </text>
    </comment>
    <comment ref="EB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"IQ_GAIN_ASSETS_CF", $C159)</t>
        </r>
      </text>
    </comment>
    <comment ref="EC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"IQ_GAIN_INVEST_CF", $C159)</t>
        </r>
      </text>
    </comment>
    <comment ref="ED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"IQ_ASSET_WRITEDOWN_CF", $C159)</t>
        </r>
      </text>
    </comment>
    <comment ref="EE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"IQ_INC_EQUITY_CF", $C159)</t>
        </r>
      </text>
    </comment>
    <comment ref="EF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"IQ_PROV_BAD_DEBTS_CF", $C159)</t>
        </r>
      </text>
    </comment>
    <comment ref="EG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"IQ_OTHER_OPER_ACT", $C159)</t>
        </r>
      </text>
    </comment>
    <comment ref="EH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"IQ_CHANGE_AR", $C159)</t>
        </r>
      </text>
    </comment>
    <comment ref="EI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"IQ_CHANGE_INVENTORY", $C159)</t>
        </r>
      </text>
    </comment>
    <comment ref="EJ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"IQ_CHANGE_AP", $C159)</t>
        </r>
      </text>
    </comment>
    <comment ref="EK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"IQ_CHANGE_OTHER_NET_OPER_ASSETS", $C159)</t>
        </r>
      </text>
    </comment>
    <comment ref="EL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"IQ_CASH_OPER", $C159)</t>
        </r>
      </text>
    </comment>
    <comment ref="EM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"IQ_CAPEX", $C159)</t>
        </r>
      </text>
    </comment>
    <comment ref="EN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"IQ_SALE_PPE_CF", $C159)</t>
        </r>
      </text>
    </comment>
    <comment ref="EO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"IQ_CASH_ACQUIRE_CF", $C159)</t>
        </r>
      </text>
    </comment>
    <comment ref="EP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"IQ_DIVEST_CF", $C159)</t>
        </r>
      </text>
    </comment>
    <comment ref="EQ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"IQ_SALE_INTAN_CF", $C159)</t>
        </r>
      </text>
    </comment>
    <comment ref="ER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"IQ_INVEST_SECURITY_CF", $C159)</t>
        </r>
      </text>
    </comment>
    <comment ref="ES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"IQ_INVEST_LOANS_CF", $C159)</t>
        </r>
      </text>
    </comment>
    <comment ref="ET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"IQ_OTHER_INVEST_ACT_SUPPL", $C159)</t>
        </r>
      </text>
    </comment>
    <comment ref="EU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"IQ_CASH_INVEST", $C159)</t>
        </r>
      </text>
    </comment>
    <comment ref="EV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"IQ_ST_DEBT_ISSUED", $C159)</t>
        </r>
      </text>
    </comment>
    <comment ref="EW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"IQ_LT_DEBT_ISSUED", $C159)</t>
        </r>
      </text>
    </comment>
    <comment ref="EX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"IQ_TOTAL_DEBT_ISSUED", $C159)</t>
        </r>
      </text>
    </comment>
    <comment ref="EY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"IQ_ST_DEBT_REPAID", $C159)</t>
        </r>
      </text>
    </comment>
    <comment ref="EZ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"IQ_LT_DEBT_REPAID", $C159)</t>
        </r>
      </text>
    </comment>
    <comment ref="FA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"IQ_TOTAL_DEBT_REPAID", $C159)</t>
        </r>
      </text>
    </comment>
    <comment ref="FB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"IQ_COMMON_ISSUED", $C159)</t>
        </r>
      </text>
    </comment>
    <comment ref="FC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"IQ_COMMON_REP", $C159)</t>
        </r>
      </text>
    </comment>
    <comment ref="FD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"IQ_COMMON_DIV_CF", $C159)</t>
        </r>
      </text>
    </comment>
    <comment ref="FE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"IQ_COMMON_PREF_DIV_CF", $C159)</t>
        </r>
      </text>
    </comment>
    <comment ref="FF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"IQ_TOTAL_DIV_PAID_CF", $C159)</t>
        </r>
      </text>
    </comment>
    <comment ref="FG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"IQ_SPECIAL_DIV_CF", $C159)</t>
        </r>
      </text>
    </comment>
    <comment ref="FH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"IQ_OTHER_FINANCE_ACT_SUPPL", $C159)</t>
        </r>
      </text>
    </comment>
    <comment ref="FI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"IQ_CASH_FINAN", $C159)</t>
        </r>
      </text>
    </comment>
    <comment ref="FJ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"IQ_FX", $C159)</t>
        </r>
      </text>
    </comment>
    <comment ref="FK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"IQ_NET_CHANGE", $C159)</t>
        </r>
      </text>
    </comment>
    <comment ref="FM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"IQ_CASH_INTEREST", $C159)</t>
        </r>
      </text>
    </comment>
    <comment ref="FN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"IQ_CASH_TAXES", $C159)</t>
        </r>
      </text>
    </comment>
    <comment ref="FO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"IQ_LEVERED_FCF", $C159)</t>
        </r>
      </text>
    </comment>
    <comment ref="FP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"IQ_UNLEVERED_FCF", $C159)</t>
        </r>
      </text>
    </comment>
    <comment ref="FQ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"IQ_CHANGE_NET_WORKING_CAPITAL", $C159)</t>
        </r>
      </text>
    </comment>
    <comment ref="FR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"IQ_NET_DEBT_ISSUED", $C159)</t>
        </r>
      </text>
    </comment>
    <comment ref="FS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"IQ_FILING_CURRENCY", $C159)</t>
        </r>
      </text>
    </comment>
    <comment ref="FT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"IQ_PERIODDATE_IS", $C159)</t>
        </r>
      </text>
    </comment>
    <comment ref="FU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"IQ_PERIODLENGTH_IS", $C159)</t>
        </r>
      </text>
    </comment>
    <comment ref="FV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"IQ_MARKETCAP", $FT159)</t>
        </r>
      </text>
    </comment>
    <comment ref="FW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"IQ_CUSTOM_BETA", $FT159)</t>
        </r>
      </text>
    </comment>
    <comment ref="FX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"IQ_BETA_5YR", $FT159)</t>
        </r>
      </text>
    </comment>
    <comment ref="FY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"IQ_BETA_2YR", $FT159)</t>
        </r>
      </text>
    </comment>
    <comment ref="FZ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"IQ_BETA_1YR", $FT159)</t>
        </r>
      </text>
    </comment>
    <comment ref="GC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=CIQ(B159, "IQ_CUSTOM_BETA", "-104W", FT159, , "^TOPIX", "JPY", "H")</t>
        </r>
      </text>
    </comment>
    <comment ref="GD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=CIQ(B159, "IQ_CUSTOM_BETA", "-104W", FT159, , "^N225", "JPY", "H")</t>
        </r>
      </text>
    </comment>
    <comment ref="E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"IQ_REV", $C160)</t>
        </r>
      </text>
    </comment>
    <comment ref="F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"IQ_OTHER_REV", $C160)</t>
        </r>
      </text>
    </comment>
    <comment ref="G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"IQ_TOTAL_REV", $C160)</t>
        </r>
      </text>
    </comment>
    <comment ref="H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"IQ_COGS", $C160)</t>
        </r>
      </text>
    </comment>
    <comment ref="I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"IQ_GP", $C160)</t>
        </r>
      </text>
    </comment>
    <comment ref="J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"IQ_SGA_SUPPL", $C160)</t>
        </r>
      </text>
    </comment>
    <comment ref="K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"IQ_PROV_BAD_DEBTS", $C160)</t>
        </r>
      </text>
    </comment>
    <comment ref="L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"IQ_RD_EXP", $C160)</t>
        </r>
      </text>
    </comment>
    <comment ref="M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"IQ_DA_SUPPL", $C160)</t>
        </r>
      </text>
    </comment>
    <comment ref="N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"IQ_GW_INTAN_AMORT", $C160)</t>
        </r>
      </text>
    </comment>
    <comment ref="O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"IQ_OTHER_OPER", $C160)</t>
        </r>
      </text>
    </comment>
    <comment ref="P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"IQ_TOTAL_OTHER_OPER", $C160)</t>
        </r>
      </text>
    </comment>
    <comment ref="Q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"IQ_OPER_INC", $C160)</t>
        </r>
      </text>
    </comment>
    <comment ref="R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"IQ_INTEREST_EXP", $C160)</t>
        </r>
      </text>
    </comment>
    <comment ref="S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"IQ_INTEREST_INVEST_INC", $C160)</t>
        </r>
      </text>
    </comment>
    <comment ref="T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"IQ_NET_INTEREST_EXP", $C160)</t>
        </r>
      </text>
    </comment>
    <comment ref="U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"IQ_INC_EQUITY", $C160)</t>
        </r>
      </text>
    </comment>
    <comment ref="V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"IQ_CURRENCY_GAIN", $C160)</t>
        </r>
      </text>
    </comment>
    <comment ref="W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"IQ_OTHER_NON_OPER_EXP_SUPPL", $C160)</t>
        </r>
      </text>
    </comment>
    <comment ref="X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"IQ_EBT_EXCL", $C160)</t>
        </r>
      </text>
    </comment>
    <comment ref="Y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"IQ_IMPAIRMENT_GW", $C160)</t>
        </r>
      </text>
    </comment>
    <comment ref="Z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"IQ_GAIN_INVEST", $C160)</t>
        </r>
      </text>
    </comment>
    <comment ref="AA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"IQ_GAIN_ASSETS", $C160)</t>
        </r>
      </text>
    </comment>
    <comment ref="AB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"IQ_ASSET_WRITEDOWN", $C160)</t>
        </r>
      </text>
    </comment>
    <comment ref="AC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"IQ_OTHER_UNUSUAL_SUPPL", $C160)</t>
        </r>
      </text>
    </comment>
    <comment ref="AD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"IQ_EBT", $C160)</t>
        </r>
      </text>
    </comment>
    <comment ref="AE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"IQ_INC_TAX", $C160)</t>
        </r>
      </text>
    </comment>
    <comment ref="AF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"IQ_EARNING_CO", $C160)</t>
        </r>
      </text>
    </comment>
    <comment ref="AG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"IQ_DO", $C160)</t>
        </r>
      </text>
    </comment>
    <comment ref="AH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"IQ_EXTRA_ACC_ITEMS", $C160)</t>
        </r>
      </text>
    </comment>
    <comment ref="AI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"IQ_NI_COMPANY", $C160)</t>
        </r>
      </text>
    </comment>
    <comment ref="AJ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"IQ_MINORITY_INTEREST_IS", $C160)</t>
        </r>
      </text>
    </comment>
    <comment ref="AK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"IQ_NI", $C160)</t>
        </r>
      </text>
    </comment>
    <comment ref="AL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"IQ_PREF_DIV_OTHER", $C160)</t>
        </r>
      </text>
    </comment>
    <comment ref="AN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"IQ_BASIC_EPS_INCL", $C160)</t>
        </r>
      </text>
    </comment>
    <comment ref="AO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"IQ_BASIC_EPS_EXCL", $C160)</t>
        </r>
      </text>
    </comment>
    <comment ref="AP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"IQ_BASIC_WEIGHT", $C160)</t>
        </r>
      </text>
    </comment>
    <comment ref="AQ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"IQ_DILUT_EPS_INCL", $C160)</t>
        </r>
      </text>
    </comment>
    <comment ref="AR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"IQ_DILUT_EPS_EXCL", $C160)</t>
        </r>
      </text>
    </comment>
    <comment ref="AS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"IQ_DILUT_WEIGHT", $C160)</t>
        </r>
      </text>
    </comment>
    <comment ref="AT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"IQ_DIV_SHARE", $C160)</t>
        </r>
      </text>
    </comment>
    <comment ref="AU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=-CIQ($B160, "IQ_TOTAL_DIV_PAID_CF", $C160)/CIQ($B160, "IQ_NI", $C160)</t>
        </r>
      </text>
    </comment>
    <comment ref="AW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"IQ_EBITDA", $C160)</t>
        </r>
      </text>
    </comment>
    <comment ref="AX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"IQ_EBITA", $C160)</t>
        </r>
      </text>
    </comment>
    <comment ref="AY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"IQ_EBIT", $C160)</t>
        </r>
      </text>
    </comment>
    <comment ref="AZ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"IQ_EFFECT_TAX_RATE", $C160)/100</t>
        </r>
      </text>
    </comment>
    <comment ref="BA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"IQ_PERIODDATE_IS", $C160)</t>
        </r>
      </text>
    </comment>
    <comment ref="BC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"IQ_ADVERTISING", $C160)</t>
        </r>
      </text>
    </comment>
    <comment ref="BD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"IQ_SALES_MARKETING", $C160)</t>
        </r>
      </text>
    </comment>
    <comment ref="BE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"IQ_GA_EXP", $C160)</t>
        </r>
      </text>
    </comment>
    <comment ref="BF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"IQ_RD_EXP_FN", $C160)</t>
        </r>
      </text>
    </comment>
    <comment ref="BG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"IQ_NET_RENTAL_EXP", $C160)</t>
        </r>
      </text>
    </comment>
    <comment ref="BH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"IQ_IMPUT_OPER_LEASE_INT_EXP", $C160)</t>
        </r>
      </text>
    </comment>
    <comment ref="BI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"IQ_IMPUT_OPER_LEASE_DEPR", $C160)</t>
        </r>
      </text>
    </comment>
    <comment ref="BL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"IQ_CASH_EQUIV", $C160)</t>
        </r>
      </text>
    </comment>
    <comment ref="BM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"IQ_ST_INVEST", $C160)</t>
        </r>
      </text>
    </comment>
    <comment ref="BN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"IQ_CASH_ST_INVEST", $C160)</t>
        </r>
      </text>
    </comment>
    <comment ref="BO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"IQ_AR", $C160)</t>
        </r>
      </text>
    </comment>
    <comment ref="BP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"IQ_TOTAL_RECEIV", $C160)</t>
        </r>
      </text>
    </comment>
    <comment ref="BQ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"IQ_INVENTORY", $C160)</t>
        </r>
      </text>
    </comment>
    <comment ref="BR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"IQ_DEF_TAX_ASSETS_CURRENT", $C160)</t>
        </r>
      </text>
    </comment>
    <comment ref="BS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"IQ_OTHER_CA_SUPPL", $C160)</t>
        </r>
      </text>
    </comment>
    <comment ref="BT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"IQ_TOTAL_CA", $C160)</t>
        </r>
      </text>
    </comment>
    <comment ref="BU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"IQ_GPPE", $C160)</t>
        </r>
      </text>
    </comment>
    <comment ref="BV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"IQ_AD", $C160)</t>
        </r>
      </text>
    </comment>
    <comment ref="BW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"IQ_NPPE", $C160)</t>
        </r>
      </text>
    </comment>
    <comment ref="BX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"IQ_LT_INVEST", $C160)</t>
        </r>
      </text>
    </comment>
    <comment ref="BY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"IQ_GW", $C160)</t>
        </r>
      </text>
    </comment>
    <comment ref="BZ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"IQ_OTHER_INTAN", $C160)</t>
        </r>
      </text>
    </comment>
    <comment ref="CA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"IQ_LOANS_RECEIV_LT", $C160)</t>
        </r>
      </text>
    </comment>
    <comment ref="CB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"IQ_DEF_TAX_ASSETS_LT", $C160)</t>
        </r>
      </text>
    </comment>
    <comment ref="CC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"IQ_OTHER_LT_ASSETS", $C160)</t>
        </r>
      </text>
    </comment>
    <comment ref="CD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"IQ_TOTAL_ASSETS", $C160)</t>
        </r>
      </text>
    </comment>
    <comment ref="CF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"IQ_AP", $C160)</t>
        </r>
      </text>
    </comment>
    <comment ref="CG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"IQ_AE", $C160)</t>
        </r>
      </text>
    </comment>
    <comment ref="CH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"IQ_ST_DEBT", $C160)</t>
        </r>
      </text>
    </comment>
    <comment ref="CI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"IQ_CURRENT_PORT_DEBT", $C160)</t>
        </r>
      </text>
    </comment>
    <comment ref="CJ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"IQ_CURRENT_PORT_LEASES", $C160)</t>
        </r>
      </text>
    </comment>
    <comment ref="CK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"IQ_INC_TAX_PAY_CURRENT", $C160)</t>
        </r>
      </text>
    </comment>
    <comment ref="CL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"IQ_OTHER_CL_SUPPL", $C160)</t>
        </r>
      </text>
    </comment>
    <comment ref="CM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"IQ_TOTAL_CL", $C160)</t>
        </r>
      </text>
    </comment>
    <comment ref="CN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"IQ_LT_DEBT", $C160)</t>
        </r>
      </text>
    </comment>
    <comment ref="CO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"IQ_CAPITAL_LEASES", $C160)</t>
        </r>
      </text>
    </comment>
    <comment ref="CP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"IQ_PENSION", $C160)</t>
        </r>
      </text>
    </comment>
    <comment ref="CQ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"IQ_DEF_TAX_LIAB_LT", $C160)</t>
        </r>
      </text>
    </comment>
    <comment ref="CR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"IQ_OTHER_LIAB_LT", $C160)</t>
        </r>
      </text>
    </comment>
    <comment ref="CS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"IQ_TOTAL_LIAB", $C160)</t>
        </r>
      </text>
    </comment>
    <comment ref="CT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"IQ_COMMON", $C160)</t>
        </r>
      </text>
    </comment>
    <comment ref="CU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"IQ_APIC", $C160)</t>
        </r>
      </text>
    </comment>
    <comment ref="CV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"IQ_RE", $C160)</t>
        </r>
      </text>
    </comment>
    <comment ref="CW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"IQ_TREASURY", $C160)</t>
        </r>
      </text>
    </comment>
    <comment ref="CX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"IQ_OTHER_EQUITY", $C160)</t>
        </r>
      </text>
    </comment>
    <comment ref="CY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"IQ_TOTAL_COMMON_EQUITY", $C160)</t>
        </r>
      </text>
    </comment>
    <comment ref="CZ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"IQ_MINORITY_INTEREST", $C160)</t>
        </r>
      </text>
    </comment>
    <comment ref="DA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"IQ_TOTAL_EQUITY", $C160)</t>
        </r>
      </text>
    </comment>
    <comment ref="DB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"IQ_TOTAL_LIAB_EQUITY", $C160)</t>
        </r>
      </text>
    </comment>
    <comment ref="DD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"IQ_TOTAL_OUTSTANDING_FILING_DATE", $C160)</t>
        </r>
      </text>
    </comment>
    <comment ref="DE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"IQ_TOTAL_OUTSTANDING_BS_DATE", $C160)</t>
        </r>
      </text>
    </comment>
    <comment ref="DF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"IQ_BV_SHARE", $C160)</t>
        </r>
      </text>
    </comment>
    <comment ref="DG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"IQ_TOTAL_DEBT", $C160)</t>
        </r>
      </text>
    </comment>
    <comment ref="DH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"IQ_NET_DEBT", $C160)</t>
        </r>
      </text>
    </comment>
    <comment ref="DI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"IQ_DEBT_EQUIV_NET_PBO", $C160)</t>
        </r>
      </text>
    </comment>
    <comment ref="DJ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"IQ_DEBT_EQUIV_OPER_LEASE", $C160)</t>
        </r>
      </text>
    </comment>
    <comment ref="DK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"IQ_MINORITY_INTEREST_TOTAL", $C160)</t>
        </r>
      </text>
    </comment>
    <comment ref="DL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"IQ_EQUITY_METHOD", $C160)</t>
        </r>
      </text>
    </comment>
    <comment ref="DM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"IQ_RAW_INV", $C160)</t>
        </r>
      </text>
    </comment>
    <comment ref="DN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"IQ_WIP_INV", $C160)</t>
        </r>
      </text>
    </comment>
    <comment ref="DO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"IQ_FINISHED_INV", $C160)</t>
        </r>
      </text>
    </comment>
    <comment ref="DP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"IQ_LAND", $C160)</t>
        </r>
      </text>
    </comment>
    <comment ref="DQ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"IQ_BUILDINGS", $C160)</t>
        </r>
      </text>
    </comment>
    <comment ref="DR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"IQ_MACHINERY", $C160)</t>
        </r>
      </text>
    </comment>
    <comment ref="DS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"IQ_CIP", $C160)</t>
        </r>
      </text>
    </comment>
    <comment ref="DT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"IQ_FULL_TIME", $C160)</t>
        </r>
      </text>
    </comment>
    <comment ref="DU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"IQ_PART_TIME", $C160)</t>
        </r>
      </text>
    </comment>
    <comment ref="DW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"IQ_NI_CF", $C160)</t>
        </r>
      </text>
    </comment>
    <comment ref="DX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"IQ_DA_SUPPL_CF", $C160)</t>
        </r>
      </text>
    </comment>
    <comment ref="DY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"IQ_GW_INTAN_AMORT_CF", $C160)</t>
        </r>
      </text>
    </comment>
    <comment ref="DZ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"IQ_DA_CF", $C160)</t>
        </r>
      </text>
    </comment>
    <comment ref="EA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"IQ_MINORITY_INTEREST_CF", $C160)</t>
        </r>
      </text>
    </comment>
    <comment ref="EB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"IQ_GAIN_ASSETS_CF", $C160)</t>
        </r>
      </text>
    </comment>
    <comment ref="EC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"IQ_GAIN_INVEST_CF", $C160)</t>
        </r>
      </text>
    </comment>
    <comment ref="ED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"IQ_ASSET_WRITEDOWN_CF", $C160)</t>
        </r>
      </text>
    </comment>
    <comment ref="EE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"IQ_INC_EQUITY_CF", $C160)</t>
        </r>
      </text>
    </comment>
    <comment ref="EF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"IQ_PROV_BAD_DEBTS_CF", $C160)</t>
        </r>
      </text>
    </comment>
    <comment ref="EG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"IQ_OTHER_OPER_ACT", $C160)</t>
        </r>
      </text>
    </comment>
    <comment ref="EH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"IQ_CHANGE_AR", $C160)</t>
        </r>
      </text>
    </comment>
    <comment ref="EI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"IQ_CHANGE_INVENTORY", $C160)</t>
        </r>
      </text>
    </comment>
    <comment ref="EJ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"IQ_CHANGE_AP", $C160)</t>
        </r>
      </text>
    </comment>
    <comment ref="EK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"IQ_CHANGE_OTHER_NET_OPER_ASSETS", $C160)</t>
        </r>
      </text>
    </comment>
    <comment ref="EL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"IQ_CASH_OPER", $C160)</t>
        </r>
      </text>
    </comment>
    <comment ref="EM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"IQ_CAPEX", $C160)</t>
        </r>
      </text>
    </comment>
    <comment ref="EN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"IQ_SALE_PPE_CF", $C160)</t>
        </r>
      </text>
    </comment>
    <comment ref="EO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"IQ_CASH_ACQUIRE_CF", $C160)</t>
        </r>
      </text>
    </comment>
    <comment ref="EP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"IQ_DIVEST_CF", $C160)</t>
        </r>
      </text>
    </comment>
    <comment ref="EQ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"IQ_SALE_INTAN_CF", $C160)</t>
        </r>
      </text>
    </comment>
    <comment ref="ER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"IQ_INVEST_SECURITY_CF", $C160)</t>
        </r>
      </text>
    </comment>
    <comment ref="ES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"IQ_INVEST_LOANS_CF", $C160)</t>
        </r>
      </text>
    </comment>
    <comment ref="ET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"IQ_OTHER_INVEST_ACT_SUPPL", $C160)</t>
        </r>
      </text>
    </comment>
    <comment ref="EU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"IQ_CASH_INVEST", $C160)</t>
        </r>
      </text>
    </comment>
    <comment ref="EV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"IQ_ST_DEBT_ISSUED", $C160)</t>
        </r>
      </text>
    </comment>
    <comment ref="EW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"IQ_LT_DEBT_ISSUED", $C160)</t>
        </r>
      </text>
    </comment>
    <comment ref="EX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"IQ_TOTAL_DEBT_ISSUED", $C160)</t>
        </r>
      </text>
    </comment>
    <comment ref="EY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"IQ_ST_DEBT_REPAID", $C160)</t>
        </r>
      </text>
    </comment>
    <comment ref="EZ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"IQ_LT_DEBT_REPAID", $C160)</t>
        </r>
      </text>
    </comment>
    <comment ref="FA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"IQ_TOTAL_DEBT_REPAID", $C160)</t>
        </r>
      </text>
    </comment>
    <comment ref="FB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"IQ_COMMON_ISSUED", $C160)</t>
        </r>
      </text>
    </comment>
    <comment ref="FC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"IQ_COMMON_REP", $C160)</t>
        </r>
      </text>
    </comment>
    <comment ref="FD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"IQ_COMMON_DIV_CF", $C160)</t>
        </r>
      </text>
    </comment>
    <comment ref="FE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"IQ_COMMON_PREF_DIV_CF", $C160)</t>
        </r>
      </text>
    </comment>
    <comment ref="FF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"IQ_TOTAL_DIV_PAID_CF", $C160)</t>
        </r>
      </text>
    </comment>
    <comment ref="FG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"IQ_SPECIAL_DIV_CF", $C160)</t>
        </r>
      </text>
    </comment>
    <comment ref="FH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"IQ_OTHER_FINANCE_ACT_SUPPL", $C160)</t>
        </r>
      </text>
    </comment>
    <comment ref="FI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"IQ_CASH_FINAN", $C160)</t>
        </r>
      </text>
    </comment>
    <comment ref="FJ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"IQ_FX", $C160)</t>
        </r>
      </text>
    </comment>
    <comment ref="FK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"IQ_NET_CHANGE", $C160)</t>
        </r>
      </text>
    </comment>
    <comment ref="FM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"IQ_CASH_INTEREST", $C160)</t>
        </r>
      </text>
    </comment>
    <comment ref="FN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"IQ_CASH_TAXES", $C160)</t>
        </r>
      </text>
    </comment>
    <comment ref="FO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"IQ_LEVERED_FCF", $C160)</t>
        </r>
      </text>
    </comment>
    <comment ref="FP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"IQ_UNLEVERED_FCF", $C160)</t>
        </r>
      </text>
    </comment>
    <comment ref="FQ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"IQ_CHANGE_NET_WORKING_CAPITAL", $C160)</t>
        </r>
      </text>
    </comment>
    <comment ref="FR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"IQ_NET_DEBT_ISSUED", $C160)</t>
        </r>
      </text>
    </comment>
    <comment ref="FS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"IQ_FILING_CURRENCY", $C160)</t>
        </r>
      </text>
    </comment>
    <comment ref="FT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"IQ_PERIODDATE_IS", $C160)</t>
        </r>
      </text>
    </comment>
    <comment ref="FU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"IQ_PERIODLENGTH_IS", $C160)</t>
        </r>
      </text>
    </comment>
    <comment ref="FV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"IQ_MARKETCAP", $FT160)</t>
        </r>
      </text>
    </comment>
    <comment ref="FW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"IQ_CUSTOM_BETA", $FT160)</t>
        </r>
      </text>
    </comment>
    <comment ref="FX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"IQ_BETA_5YR", $FT160)</t>
        </r>
      </text>
    </comment>
    <comment ref="FY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"IQ_BETA_2YR", $FT160)</t>
        </r>
      </text>
    </comment>
    <comment ref="FZ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"IQ_BETA_1YR", $FT160)</t>
        </r>
      </text>
    </comment>
    <comment ref="GC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=CIQ(B160, "IQ_CUSTOM_BETA", "-104W", FT160, , "^TOPIX", "JPY", "H")</t>
        </r>
      </text>
    </comment>
    <comment ref="GD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=CIQ(B160, "IQ_CUSTOM_BETA", "-104W", FT160, , "^N225", "JPY", "H")</t>
        </r>
      </text>
    </comment>
    <comment ref="E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"IQ_REV", $C161)</t>
        </r>
      </text>
    </comment>
    <comment ref="F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"IQ_OTHER_REV", $C161)</t>
        </r>
      </text>
    </comment>
    <comment ref="G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"IQ_TOTAL_REV", $C161)</t>
        </r>
      </text>
    </comment>
    <comment ref="H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"IQ_COGS", $C161)</t>
        </r>
      </text>
    </comment>
    <comment ref="I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"IQ_GP", $C161)</t>
        </r>
      </text>
    </comment>
    <comment ref="J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"IQ_SGA_SUPPL", $C161)</t>
        </r>
      </text>
    </comment>
    <comment ref="K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"IQ_PROV_BAD_DEBTS", $C161)</t>
        </r>
      </text>
    </comment>
    <comment ref="L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"IQ_RD_EXP", $C161)</t>
        </r>
      </text>
    </comment>
    <comment ref="M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"IQ_DA_SUPPL", $C161)</t>
        </r>
      </text>
    </comment>
    <comment ref="N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"IQ_GW_INTAN_AMORT", $C161)</t>
        </r>
      </text>
    </comment>
    <comment ref="O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"IQ_OTHER_OPER", $C161)</t>
        </r>
      </text>
    </comment>
    <comment ref="P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"IQ_TOTAL_OTHER_OPER", $C161)</t>
        </r>
      </text>
    </comment>
    <comment ref="Q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"IQ_OPER_INC", $C161)</t>
        </r>
      </text>
    </comment>
    <comment ref="R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"IQ_INTEREST_EXP", $C161)</t>
        </r>
      </text>
    </comment>
    <comment ref="S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"IQ_INTEREST_INVEST_INC", $C161)</t>
        </r>
      </text>
    </comment>
    <comment ref="T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"IQ_NET_INTEREST_EXP", $C161)</t>
        </r>
      </text>
    </comment>
    <comment ref="U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"IQ_INC_EQUITY", $C161)</t>
        </r>
      </text>
    </comment>
    <comment ref="V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"IQ_CURRENCY_GAIN", $C161)</t>
        </r>
      </text>
    </comment>
    <comment ref="W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"IQ_OTHER_NON_OPER_EXP_SUPPL", $C161)</t>
        </r>
      </text>
    </comment>
    <comment ref="X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"IQ_EBT_EXCL", $C161)</t>
        </r>
      </text>
    </comment>
    <comment ref="Y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"IQ_IMPAIRMENT_GW", $C161)</t>
        </r>
      </text>
    </comment>
    <comment ref="Z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"IQ_GAIN_INVEST", $C161)</t>
        </r>
      </text>
    </comment>
    <comment ref="AA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"IQ_GAIN_ASSETS", $C161)</t>
        </r>
      </text>
    </comment>
    <comment ref="AB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"IQ_ASSET_WRITEDOWN", $C161)</t>
        </r>
      </text>
    </comment>
    <comment ref="AC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"IQ_OTHER_UNUSUAL_SUPPL", $C161)</t>
        </r>
      </text>
    </comment>
    <comment ref="AD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"IQ_EBT", $C161)</t>
        </r>
      </text>
    </comment>
    <comment ref="AE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"IQ_INC_TAX", $C161)</t>
        </r>
      </text>
    </comment>
    <comment ref="AF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"IQ_EARNING_CO", $C161)</t>
        </r>
      </text>
    </comment>
    <comment ref="AG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"IQ_DO", $C161)</t>
        </r>
      </text>
    </comment>
    <comment ref="AH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"IQ_EXTRA_ACC_ITEMS", $C161)</t>
        </r>
      </text>
    </comment>
    <comment ref="AI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"IQ_NI_COMPANY", $C161)</t>
        </r>
      </text>
    </comment>
    <comment ref="AJ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"IQ_MINORITY_INTEREST_IS", $C161)</t>
        </r>
      </text>
    </comment>
    <comment ref="AK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"IQ_NI", $C161)</t>
        </r>
      </text>
    </comment>
    <comment ref="AL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"IQ_PREF_DIV_OTHER", $C161)</t>
        </r>
      </text>
    </comment>
    <comment ref="AN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"IQ_BASIC_EPS_INCL", $C161)</t>
        </r>
      </text>
    </comment>
    <comment ref="AO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"IQ_BASIC_EPS_EXCL", $C161)</t>
        </r>
      </text>
    </comment>
    <comment ref="AP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"IQ_BASIC_WEIGHT", $C161)</t>
        </r>
      </text>
    </comment>
    <comment ref="AQ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"IQ_DILUT_EPS_INCL", $C161)</t>
        </r>
      </text>
    </comment>
    <comment ref="AR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"IQ_DILUT_EPS_EXCL", $C161)</t>
        </r>
      </text>
    </comment>
    <comment ref="AS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"IQ_DILUT_WEIGHT", $C161)</t>
        </r>
      </text>
    </comment>
    <comment ref="AT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"IQ_DIV_SHARE", $C161)</t>
        </r>
      </text>
    </comment>
    <comment ref="AU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=-CIQ($B161, "IQ_TOTAL_DIV_PAID_CF", $C161)/CIQ($B161, "IQ_NI", $C161)</t>
        </r>
      </text>
    </comment>
    <comment ref="AW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"IQ_EBITDA", $C161)</t>
        </r>
      </text>
    </comment>
    <comment ref="AX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"IQ_EBITA", $C161)</t>
        </r>
      </text>
    </comment>
    <comment ref="AY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"IQ_EBIT", $C161)</t>
        </r>
      </text>
    </comment>
    <comment ref="AZ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"IQ_EFFECT_TAX_RATE", $C161)/100</t>
        </r>
      </text>
    </comment>
    <comment ref="BA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"IQ_PERIODDATE_IS", $C161)</t>
        </r>
      </text>
    </comment>
    <comment ref="BC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"IQ_ADVERTISING", $C161)</t>
        </r>
      </text>
    </comment>
    <comment ref="BD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"IQ_SALES_MARKETING", $C161)</t>
        </r>
      </text>
    </comment>
    <comment ref="BE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"IQ_GA_EXP", $C161)</t>
        </r>
      </text>
    </comment>
    <comment ref="BF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"IQ_RD_EXP_FN", $C161)</t>
        </r>
      </text>
    </comment>
    <comment ref="BG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"IQ_NET_RENTAL_EXP", $C161)</t>
        </r>
      </text>
    </comment>
    <comment ref="BH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"IQ_IMPUT_OPER_LEASE_INT_EXP", $C161)</t>
        </r>
      </text>
    </comment>
    <comment ref="BI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"IQ_IMPUT_OPER_LEASE_DEPR", $C161)</t>
        </r>
      </text>
    </comment>
    <comment ref="BL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"IQ_CASH_EQUIV", $C161)</t>
        </r>
      </text>
    </comment>
    <comment ref="BM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"IQ_ST_INVEST", $C161)</t>
        </r>
      </text>
    </comment>
    <comment ref="BN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"IQ_CASH_ST_INVEST", $C161)</t>
        </r>
      </text>
    </comment>
    <comment ref="BO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"IQ_AR", $C161)</t>
        </r>
      </text>
    </comment>
    <comment ref="BP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"IQ_TOTAL_RECEIV", $C161)</t>
        </r>
      </text>
    </comment>
    <comment ref="BQ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"IQ_INVENTORY", $C161)</t>
        </r>
      </text>
    </comment>
    <comment ref="BR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"IQ_DEF_TAX_ASSETS_CURRENT", $C161)</t>
        </r>
      </text>
    </comment>
    <comment ref="BS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"IQ_OTHER_CA_SUPPL", $C161)</t>
        </r>
      </text>
    </comment>
    <comment ref="BT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"IQ_TOTAL_CA", $C161)</t>
        </r>
      </text>
    </comment>
    <comment ref="BU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"IQ_GPPE", $C161)</t>
        </r>
      </text>
    </comment>
    <comment ref="BV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"IQ_AD", $C161)</t>
        </r>
      </text>
    </comment>
    <comment ref="BW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"IQ_NPPE", $C161)</t>
        </r>
      </text>
    </comment>
    <comment ref="BX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"IQ_LT_INVEST", $C161)</t>
        </r>
      </text>
    </comment>
    <comment ref="BY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"IQ_GW", $C161)</t>
        </r>
      </text>
    </comment>
    <comment ref="BZ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"IQ_OTHER_INTAN", $C161)</t>
        </r>
      </text>
    </comment>
    <comment ref="CA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"IQ_LOANS_RECEIV_LT", $C161)</t>
        </r>
      </text>
    </comment>
    <comment ref="CB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"IQ_DEF_TAX_ASSETS_LT", $C161)</t>
        </r>
      </text>
    </comment>
    <comment ref="CC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"IQ_OTHER_LT_ASSETS", $C161)</t>
        </r>
      </text>
    </comment>
    <comment ref="CD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"IQ_TOTAL_ASSETS", $C161)</t>
        </r>
      </text>
    </comment>
    <comment ref="CF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"IQ_AP", $C161)</t>
        </r>
      </text>
    </comment>
    <comment ref="CG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"IQ_AE", $C161)</t>
        </r>
      </text>
    </comment>
    <comment ref="CH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"IQ_ST_DEBT", $C161)</t>
        </r>
      </text>
    </comment>
    <comment ref="CI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"IQ_CURRENT_PORT_DEBT", $C161)</t>
        </r>
      </text>
    </comment>
    <comment ref="CJ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"IQ_CURRENT_PORT_LEASES", $C161)</t>
        </r>
      </text>
    </comment>
    <comment ref="CK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"IQ_INC_TAX_PAY_CURRENT", $C161)</t>
        </r>
      </text>
    </comment>
    <comment ref="CL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"IQ_OTHER_CL_SUPPL", $C161)</t>
        </r>
      </text>
    </comment>
    <comment ref="CM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"IQ_TOTAL_CL", $C161)</t>
        </r>
      </text>
    </comment>
    <comment ref="CN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"IQ_LT_DEBT", $C161)</t>
        </r>
      </text>
    </comment>
    <comment ref="CO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"IQ_CAPITAL_LEASES", $C161)</t>
        </r>
      </text>
    </comment>
    <comment ref="CP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"IQ_PENSION", $C161)</t>
        </r>
      </text>
    </comment>
    <comment ref="CQ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"IQ_DEF_TAX_LIAB_LT", $C161)</t>
        </r>
      </text>
    </comment>
    <comment ref="CR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"IQ_OTHER_LIAB_LT", $C161)</t>
        </r>
      </text>
    </comment>
    <comment ref="CS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"IQ_TOTAL_LIAB", $C161)</t>
        </r>
      </text>
    </comment>
    <comment ref="CT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"IQ_COMMON", $C161)</t>
        </r>
      </text>
    </comment>
    <comment ref="CU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"IQ_APIC", $C161)</t>
        </r>
      </text>
    </comment>
    <comment ref="CV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"IQ_RE", $C161)</t>
        </r>
      </text>
    </comment>
    <comment ref="CW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"IQ_TREASURY", $C161)</t>
        </r>
      </text>
    </comment>
    <comment ref="CX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"IQ_OTHER_EQUITY", $C161)</t>
        </r>
      </text>
    </comment>
    <comment ref="CY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"IQ_TOTAL_COMMON_EQUITY", $C161)</t>
        </r>
      </text>
    </comment>
    <comment ref="CZ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"IQ_MINORITY_INTEREST", $C161)</t>
        </r>
      </text>
    </comment>
    <comment ref="DA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"IQ_TOTAL_EQUITY", $C161)</t>
        </r>
      </text>
    </comment>
    <comment ref="DB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"IQ_TOTAL_LIAB_EQUITY", $C161)</t>
        </r>
      </text>
    </comment>
    <comment ref="DD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"IQ_TOTAL_OUTSTANDING_FILING_DATE", $C161)</t>
        </r>
      </text>
    </comment>
    <comment ref="DE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"IQ_TOTAL_OUTSTANDING_BS_DATE", $C161)</t>
        </r>
      </text>
    </comment>
    <comment ref="DF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"IQ_BV_SHARE", $C161)</t>
        </r>
      </text>
    </comment>
    <comment ref="DG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"IQ_TOTAL_DEBT", $C161)</t>
        </r>
      </text>
    </comment>
    <comment ref="DH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"IQ_NET_DEBT", $C161)</t>
        </r>
      </text>
    </comment>
    <comment ref="DI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"IQ_DEBT_EQUIV_NET_PBO", $C161)</t>
        </r>
      </text>
    </comment>
    <comment ref="DJ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"IQ_DEBT_EQUIV_OPER_LEASE", $C161)</t>
        </r>
      </text>
    </comment>
    <comment ref="DK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"IQ_MINORITY_INTEREST_TOTAL", $C161)</t>
        </r>
      </text>
    </comment>
    <comment ref="DL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"IQ_EQUITY_METHOD", $C161)</t>
        </r>
      </text>
    </comment>
    <comment ref="DM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"IQ_RAW_INV", $C161)</t>
        </r>
      </text>
    </comment>
    <comment ref="DN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"IQ_WIP_INV", $C161)</t>
        </r>
      </text>
    </comment>
    <comment ref="DO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"IQ_FINISHED_INV", $C161)</t>
        </r>
      </text>
    </comment>
    <comment ref="DP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"IQ_LAND", $C161)</t>
        </r>
      </text>
    </comment>
    <comment ref="DQ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"IQ_BUILDINGS", $C161)</t>
        </r>
      </text>
    </comment>
    <comment ref="DR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"IQ_MACHINERY", $C161)</t>
        </r>
      </text>
    </comment>
    <comment ref="DS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"IQ_CIP", $C161)</t>
        </r>
      </text>
    </comment>
    <comment ref="DT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"IQ_FULL_TIME", $C161)</t>
        </r>
      </text>
    </comment>
    <comment ref="DU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"IQ_PART_TIME", $C161)</t>
        </r>
      </text>
    </comment>
    <comment ref="DW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"IQ_NI_CF", $C161)</t>
        </r>
      </text>
    </comment>
    <comment ref="DX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"IQ_DA_SUPPL_CF", $C161)</t>
        </r>
      </text>
    </comment>
    <comment ref="DY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"IQ_GW_INTAN_AMORT_CF", $C161)</t>
        </r>
      </text>
    </comment>
    <comment ref="DZ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"IQ_DA_CF", $C161)</t>
        </r>
      </text>
    </comment>
    <comment ref="EA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"IQ_MINORITY_INTEREST_CF", $C161)</t>
        </r>
      </text>
    </comment>
    <comment ref="EB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"IQ_GAIN_ASSETS_CF", $C161)</t>
        </r>
      </text>
    </comment>
    <comment ref="EC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"IQ_GAIN_INVEST_CF", $C161)</t>
        </r>
      </text>
    </comment>
    <comment ref="ED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"IQ_ASSET_WRITEDOWN_CF", $C161)</t>
        </r>
      </text>
    </comment>
    <comment ref="EE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"IQ_INC_EQUITY_CF", $C161)</t>
        </r>
      </text>
    </comment>
    <comment ref="EF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"IQ_PROV_BAD_DEBTS_CF", $C161)</t>
        </r>
      </text>
    </comment>
    <comment ref="EG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"IQ_OTHER_OPER_ACT", $C161)</t>
        </r>
      </text>
    </comment>
    <comment ref="EH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"IQ_CHANGE_AR", $C161)</t>
        </r>
      </text>
    </comment>
    <comment ref="EI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"IQ_CHANGE_INVENTORY", $C161)</t>
        </r>
      </text>
    </comment>
    <comment ref="EJ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"IQ_CHANGE_AP", $C161)</t>
        </r>
      </text>
    </comment>
    <comment ref="EK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"IQ_CHANGE_OTHER_NET_OPER_ASSETS", $C161)</t>
        </r>
      </text>
    </comment>
    <comment ref="EL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"IQ_CASH_OPER", $C161)</t>
        </r>
      </text>
    </comment>
    <comment ref="EM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"IQ_CAPEX", $C161)</t>
        </r>
      </text>
    </comment>
    <comment ref="EN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"IQ_SALE_PPE_CF", $C161)</t>
        </r>
      </text>
    </comment>
    <comment ref="EO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"IQ_CASH_ACQUIRE_CF", $C161)</t>
        </r>
      </text>
    </comment>
    <comment ref="EP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"IQ_DIVEST_CF", $C161)</t>
        </r>
      </text>
    </comment>
    <comment ref="EQ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"IQ_SALE_INTAN_CF", $C161)</t>
        </r>
      </text>
    </comment>
    <comment ref="ER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"IQ_INVEST_SECURITY_CF", $C161)</t>
        </r>
      </text>
    </comment>
    <comment ref="ES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"IQ_INVEST_LOANS_CF", $C161)</t>
        </r>
      </text>
    </comment>
    <comment ref="ET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"IQ_OTHER_INVEST_ACT_SUPPL", $C161)</t>
        </r>
      </text>
    </comment>
    <comment ref="EU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"IQ_CASH_INVEST", $C161)</t>
        </r>
      </text>
    </comment>
    <comment ref="EV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"IQ_ST_DEBT_ISSUED", $C161)</t>
        </r>
      </text>
    </comment>
    <comment ref="EW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"IQ_LT_DEBT_ISSUED", $C161)</t>
        </r>
      </text>
    </comment>
    <comment ref="EX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"IQ_TOTAL_DEBT_ISSUED", $C161)</t>
        </r>
      </text>
    </comment>
    <comment ref="EY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"IQ_ST_DEBT_REPAID", $C161)</t>
        </r>
      </text>
    </comment>
    <comment ref="EZ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"IQ_LT_DEBT_REPAID", $C161)</t>
        </r>
      </text>
    </comment>
    <comment ref="FA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"IQ_TOTAL_DEBT_REPAID", $C161)</t>
        </r>
      </text>
    </comment>
    <comment ref="FB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"IQ_COMMON_ISSUED", $C161)</t>
        </r>
      </text>
    </comment>
    <comment ref="FC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"IQ_COMMON_REP", $C161)</t>
        </r>
      </text>
    </comment>
    <comment ref="FD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"IQ_COMMON_DIV_CF", $C161)</t>
        </r>
      </text>
    </comment>
    <comment ref="FE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"IQ_COMMON_PREF_DIV_CF", $C161)</t>
        </r>
      </text>
    </comment>
    <comment ref="FF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"IQ_TOTAL_DIV_PAID_CF", $C161)</t>
        </r>
      </text>
    </comment>
    <comment ref="FG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"IQ_SPECIAL_DIV_CF", $C161)</t>
        </r>
      </text>
    </comment>
    <comment ref="FH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"IQ_OTHER_FINANCE_ACT_SUPPL", $C161)</t>
        </r>
      </text>
    </comment>
    <comment ref="FI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"IQ_CASH_FINAN", $C161)</t>
        </r>
      </text>
    </comment>
    <comment ref="FJ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"IQ_FX", $C161)</t>
        </r>
      </text>
    </comment>
    <comment ref="FK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"IQ_NET_CHANGE", $C161)</t>
        </r>
      </text>
    </comment>
    <comment ref="FM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"IQ_CASH_INTEREST", $C161)</t>
        </r>
      </text>
    </comment>
    <comment ref="FN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"IQ_CASH_TAXES", $C161)</t>
        </r>
      </text>
    </comment>
    <comment ref="FO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"IQ_LEVERED_FCF", $C161)</t>
        </r>
      </text>
    </comment>
    <comment ref="FP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"IQ_UNLEVERED_FCF", $C161)</t>
        </r>
      </text>
    </comment>
    <comment ref="FQ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"IQ_CHANGE_NET_WORKING_CAPITAL", $C161)</t>
        </r>
      </text>
    </comment>
    <comment ref="FR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"IQ_NET_DEBT_ISSUED", $C161)</t>
        </r>
      </text>
    </comment>
    <comment ref="FS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"IQ_FILING_CURRENCY", $C161)</t>
        </r>
      </text>
    </comment>
    <comment ref="FT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"IQ_PERIODDATE_IS", $C161)</t>
        </r>
      </text>
    </comment>
    <comment ref="FU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"IQ_PERIODLENGTH_IS", $C161)</t>
        </r>
      </text>
    </comment>
    <comment ref="FV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"IQ_MARKETCAP", $FT161)</t>
        </r>
      </text>
    </comment>
    <comment ref="FW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"IQ_CUSTOM_BETA", $FT161)</t>
        </r>
      </text>
    </comment>
    <comment ref="FX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"IQ_BETA_5YR", $FT161)</t>
        </r>
      </text>
    </comment>
    <comment ref="FY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"IQ_BETA_2YR", $FT161)</t>
        </r>
      </text>
    </comment>
    <comment ref="FZ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"IQ_BETA_1YR", $FT161)</t>
        </r>
      </text>
    </comment>
    <comment ref="GC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=CIQ(B161, "IQ_CUSTOM_BETA", "-104W", FT161, , "^TOPIX", "JPY", "H")</t>
        </r>
      </text>
    </comment>
    <comment ref="GD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=CIQ(B161, "IQ_CUSTOM_BETA", "-104W", FT161, , "^N225", "JPY", "H")</t>
        </r>
      </text>
    </comment>
    <comment ref="E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"IQ_REV", $C162)</t>
        </r>
      </text>
    </comment>
    <comment ref="F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"IQ_OTHER_REV", $C162)</t>
        </r>
      </text>
    </comment>
    <comment ref="G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"IQ_TOTAL_REV", $C162)</t>
        </r>
      </text>
    </comment>
    <comment ref="H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"IQ_COGS", $C162)</t>
        </r>
      </text>
    </comment>
    <comment ref="I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"IQ_GP", $C162)</t>
        </r>
      </text>
    </comment>
    <comment ref="J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"IQ_SGA_SUPPL", $C162)</t>
        </r>
      </text>
    </comment>
    <comment ref="K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"IQ_PROV_BAD_DEBTS", $C162)</t>
        </r>
      </text>
    </comment>
    <comment ref="L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"IQ_RD_EXP", $C162)</t>
        </r>
      </text>
    </comment>
    <comment ref="M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"IQ_DA_SUPPL", $C162)</t>
        </r>
      </text>
    </comment>
    <comment ref="N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"IQ_GW_INTAN_AMORT", $C162)</t>
        </r>
      </text>
    </comment>
    <comment ref="O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"IQ_OTHER_OPER", $C162)</t>
        </r>
      </text>
    </comment>
    <comment ref="P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"IQ_TOTAL_OTHER_OPER", $C162)</t>
        </r>
      </text>
    </comment>
    <comment ref="Q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"IQ_OPER_INC", $C162)</t>
        </r>
      </text>
    </comment>
    <comment ref="R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"IQ_INTEREST_EXP", $C162)</t>
        </r>
      </text>
    </comment>
    <comment ref="S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"IQ_INTEREST_INVEST_INC", $C162)</t>
        </r>
      </text>
    </comment>
    <comment ref="T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"IQ_NET_INTEREST_EXP", $C162)</t>
        </r>
      </text>
    </comment>
    <comment ref="U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"IQ_INC_EQUITY", $C162)</t>
        </r>
      </text>
    </comment>
    <comment ref="V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"IQ_CURRENCY_GAIN", $C162)</t>
        </r>
      </text>
    </comment>
    <comment ref="W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"IQ_OTHER_NON_OPER_EXP_SUPPL", $C162)</t>
        </r>
      </text>
    </comment>
    <comment ref="X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"IQ_EBT_EXCL", $C162)</t>
        </r>
      </text>
    </comment>
    <comment ref="Y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"IQ_IMPAIRMENT_GW", $C162)</t>
        </r>
      </text>
    </comment>
    <comment ref="Z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"IQ_GAIN_INVEST", $C162)</t>
        </r>
      </text>
    </comment>
    <comment ref="AA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"IQ_GAIN_ASSETS", $C162)</t>
        </r>
      </text>
    </comment>
    <comment ref="AB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"IQ_ASSET_WRITEDOWN", $C162)</t>
        </r>
      </text>
    </comment>
    <comment ref="AC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"IQ_OTHER_UNUSUAL_SUPPL", $C162)</t>
        </r>
      </text>
    </comment>
    <comment ref="AD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"IQ_EBT", $C162)</t>
        </r>
      </text>
    </comment>
    <comment ref="AE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"IQ_INC_TAX", $C162)</t>
        </r>
      </text>
    </comment>
    <comment ref="AF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"IQ_EARNING_CO", $C162)</t>
        </r>
      </text>
    </comment>
    <comment ref="AG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"IQ_DO", $C162)</t>
        </r>
      </text>
    </comment>
    <comment ref="AH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"IQ_EXTRA_ACC_ITEMS", $C162)</t>
        </r>
      </text>
    </comment>
    <comment ref="AI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"IQ_NI_COMPANY", $C162)</t>
        </r>
      </text>
    </comment>
    <comment ref="AJ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"IQ_MINORITY_INTEREST_IS", $C162)</t>
        </r>
      </text>
    </comment>
    <comment ref="AK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"IQ_NI", $C162)</t>
        </r>
      </text>
    </comment>
    <comment ref="AL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"IQ_PREF_DIV_OTHER", $C162)</t>
        </r>
      </text>
    </comment>
    <comment ref="AN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"IQ_BASIC_EPS_INCL", $C162)</t>
        </r>
      </text>
    </comment>
    <comment ref="AO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"IQ_BASIC_EPS_EXCL", $C162)</t>
        </r>
      </text>
    </comment>
    <comment ref="AP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"IQ_BASIC_WEIGHT", $C162)</t>
        </r>
      </text>
    </comment>
    <comment ref="AQ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"IQ_DILUT_EPS_INCL", $C162)</t>
        </r>
      </text>
    </comment>
    <comment ref="AR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"IQ_DILUT_EPS_EXCL", $C162)</t>
        </r>
      </text>
    </comment>
    <comment ref="AS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"IQ_DILUT_WEIGHT", $C162)</t>
        </r>
      </text>
    </comment>
    <comment ref="AT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"IQ_DIV_SHARE", $C162)</t>
        </r>
      </text>
    </comment>
    <comment ref="AU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=-CIQ($B162, "IQ_TOTAL_DIV_PAID_CF", $C162)/CIQ($B162, "IQ_NI", $C162)</t>
        </r>
      </text>
    </comment>
    <comment ref="AW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"IQ_EBITDA", $C162)</t>
        </r>
      </text>
    </comment>
    <comment ref="AX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"IQ_EBITA", $C162)</t>
        </r>
      </text>
    </comment>
    <comment ref="AY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"IQ_EBIT", $C162)</t>
        </r>
      </text>
    </comment>
    <comment ref="AZ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"IQ_EFFECT_TAX_RATE", $C162)/100</t>
        </r>
      </text>
    </comment>
    <comment ref="BA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"IQ_PERIODDATE_IS", $C162)</t>
        </r>
      </text>
    </comment>
    <comment ref="BC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"IQ_ADVERTISING", $C162)</t>
        </r>
      </text>
    </comment>
    <comment ref="BD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"IQ_SALES_MARKETING", $C162)</t>
        </r>
      </text>
    </comment>
    <comment ref="BE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"IQ_GA_EXP", $C162)</t>
        </r>
      </text>
    </comment>
    <comment ref="BF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"IQ_RD_EXP_FN", $C162)</t>
        </r>
      </text>
    </comment>
    <comment ref="BG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"IQ_NET_RENTAL_EXP", $C162)</t>
        </r>
      </text>
    </comment>
    <comment ref="BH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"IQ_IMPUT_OPER_LEASE_INT_EXP", $C162)</t>
        </r>
      </text>
    </comment>
    <comment ref="BI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"IQ_IMPUT_OPER_LEASE_DEPR", $C162)</t>
        </r>
      </text>
    </comment>
    <comment ref="BL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"IQ_CASH_EQUIV", $C162)</t>
        </r>
      </text>
    </comment>
    <comment ref="BM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"IQ_ST_INVEST", $C162)</t>
        </r>
      </text>
    </comment>
    <comment ref="BN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"IQ_CASH_ST_INVEST", $C162)</t>
        </r>
      </text>
    </comment>
    <comment ref="BO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"IQ_AR", $C162)</t>
        </r>
      </text>
    </comment>
    <comment ref="BP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"IQ_TOTAL_RECEIV", $C162)</t>
        </r>
      </text>
    </comment>
    <comment ref="BQ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"IQ_INVENTORY", $C162)</t>
        </r>
      </text>
    </comment>
    <comment ref="BR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"IQ_DEF_TAX_ASSETS_CURRENT", $C162)</t>
        </r>
      </text>
    </comment>
    <comment ref="BS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"IQ_OTHER_CA_SUPPL", $C162)</t>
        </r>
      </text>
    </comment>
    <comment ref="BT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"IQ_TOTAL_CA", $C162)</t>
        </r>
      </text>
    </comment>
    <comment ref="BU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"IQ_GPPE", $C162)</t>
        </r>
      </text>
    </comment>
    <comment ref="BV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"IQ_AD", $C162)</t>
        </r>
      </text>
    </comment>
    <comment ref="BW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"IQ_NPPE", $C162)</t>
        </r>
      </text>
    </comment>
    <comment ref="BX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"IQ_LT_INVEST", $C162)</t>
        </r>
      </text>
    </comment>
    <comment ref="BY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"IQ_GW", $C162)</t>
        </r>
      </text>
    </comment>
    <comment ref="BZ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"IQ_OTHER_INTAN", $C162)</t>
        </r>
      </text>
    </comment>
    <comment ref="CA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"IQ_LOANS_RECEIV_LT", $C162)</t>
        </r>
      </text>
    </comment>
    <comment ref="CB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"IQ_DEF_TAX_ASSETS_LT", $C162)</t>
        </r>
      </text>
    </comment>
    <comment ref="CC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"IQ_OTHER_LT_ASSETS", $C162)</t>
        </r>
      </text>
    </comment>
    <comment ref="CD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"IQ_TOTAL_ASSETS", $C162)</t>
        </r>
      </text>
    </comment>
    <comment ref="CF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"IQ_AP", $C162)</t>
        </r>
      </text>
    </comment>
    <comment ref="CG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"IQ_AE", $C162)</t>
        </r>
      </text>
    </comment>
    <comment ref="CH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"IQ_ST_DEBT", $C162)</t>
        </r>
      </text>
    </comment>
    <comment ref="CI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"IQ_CURRENT_PORT_DEBT", $C162)</t>
        </r>
      </text>
    </comment>
    <comment ref="CJ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"IQ_CURRENT_PORT_LEASES", $C162)</t>
        </r>
      </text>
    </comment>
    <comment ref="CK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"IQ_INC_TAX_PAY_CURRENT", $C162)</t>
        </r>
      </text>
    </comment>
    <comment ref="CL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"IQ_OTHER_CL_SUPPL", $C162)</t>
        </r>
      </text>
    </comment>
    <comment ref="CM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"IQ_TOTAL_CL", $C162)</t>
        </r>
      </text>
    </comment>
    <comment ref="CN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"IQ_LT_DEBT", $C162)</t>
        </r>
      </text>
    </comment>
    <comment ref="CO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"IQ_CAPITAL_LEASES", $C162)</t>
        </r>
      </text>
    </comment>
    <comment ref="CP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"IQ_PENSION", $C162)</t>
        </r>
      </text>
    </comment>
    <comment ref="CQ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"IQ_DEF_TAX_LIAB_LT", $C162)</t>
        </r>
      </text>
    </comment>
    <comment ref="CR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"IQ_OTHER_LIAB_LT", $C162)</t>
        </r>
      </text>
    </comment>
    <comment ref="CS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"IQ_TOTAL_LIAB", $C162)</t>
        </r>
      </text>
    </comment>
    <comment ref="CT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"IQ_COMMON", $C162)</t>
        </r>
      </text>
    </comment>
    <comment ref="CU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"IQ_APIC", $C162)</t>
        </r>
      </text>
    </comment>
    <comment ref="CV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"IQ_RE", $C162)</t>
        </r>
      </text>
    </comment>
    <comment ref="CW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"IQ_TREASURY", $C162)</t>
        </r>
      </text>
    </comment>
    <comment ref="CX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"IQ_OTHER_EQUITY", $C162)</t>
        </r>
      </text>
    </comment>
    <comment ref="CY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"IQ_TOTAL_COMMON_EQUITY", $C162)</t>
        </r>
      </text>
    </comment>
    <comment ref="CZ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"IQ_MINORITY_INTEREST", $C162)</t>
        </r>
      </text>
    </comment>
    <comment ref="DA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"IQ_TOTAL_EQUITY", $C162)</t>
        </r>
      </text>
    </comment>
    <comment ref="DB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"IQ_TOTAL_LIAB_EQUITY", $C162)</t>
        </r>
      </text>
    </comment>
    <comment ref="DD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"IQ_TOTAL_OUTSTANDING_FILING_DATE", $C162)</t>
        </r>
      </text>
    </comment>
    <comment ref="DE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"IQ_TOTAL_OUTSTANDING_BS_DATE", $C162)</t>
        </r>
      </text>
    </comment>
    <comment ref="DF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"IQ_BV_SHARE", $C162)</t>
        </r>
      </text>
    </comment>
    <comment ref="DG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"IQ_TOTAL_DEBT", $C162)</t>
        </r>
      </text>
    </comment>
    <comment ref="DH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"IQ_NET_DEBT", $C162)</t>
        </r>
      </text>
    </comment>
    <comment ref="DI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"IQ_DEBT_EQUIV_NET_PBO", $C162)</t>
        </r>
      </text>
    </comment>
    <comment ref="DJ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"IQ_DEBT_EQUIV_OPER_LEASE", $C162)</t>
        </r>
      </text>
    </comment>
    <comment ref="DK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"IQ_MINORITY_INTEREST_TOTAL", $C162)</t>
        </r>
      </text>
    </comment>
    <comment ref="DL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"IQ_EQUITY_METHOD", $C162)</t>
        </r>
      </text>
    </comment>
    <comment ref="DM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"IQ_RAW_INV", $C162)</t>
        </r>
      </text>
    </comment>
    <comment ref="DN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"IQ_WIP_INV", $C162)</t>
        </r>
      </text>
    </comment>
    <comment ref="DO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"IQ_FINISHED_INV", $C162)</t>
        </r>
      </text>
    </comment>
    <comment ref="DP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"IQ_LAND", $C162)</t>
        </r>
      </text>
    </comment>
    <comment ref="DQ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"IQ_BUILDINGS", $C162)</t>
        </r>
      </text>
    </comment>
    <comment ref="DR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"IQ_MACHINERY", $C162)</t>
        </r>
      </text>
    </comment>
    <comment ref="DS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"IQ_CIP", $C162)</t>
        </r>
      </text>
    </comment>
    <comment ref="DT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"IQ_FULL_TIME", $C162)</t>
        </r>
      </text>
    </comment>
    <comment ref="DU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"IQ_PART_TIME", $C162)</t>
        </r>
      </text>
    </comment>
    <comment ref="DW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"IQ_NI_CF", $C162)</t>
        </r>
      </text>
    </comment>
    <comment ref="DX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"IQ_DA_SUPPL_CF", $C162)</t>
        </r>
      </text>
    </comment>
    <comment ref="DY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"IQ_GW_INTAN_AMORT_CF", $C162)</t>
        </r>
      </text>
    </comment>
    <comment ref="DZ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"IQ_DA_CF", $C162)</t>
        </r>
      </text>
    </comment>
    <comment ref="EA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"IQ_MINORITY_INTEREST_CF", $C162)</t>
        </r>
      </text>
    </comment>
    <comment ref="EB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"IQ_GAIN_ASSETS_CF", $C162)</t>
        </r>
      </text>
    </comment>
    <comment ref="EC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"IQ_GAIN_INVEST_CF", $C162)</t>
        </r>
      </text>
    </comment>
    <comment ref="ED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"IQ_ASSET_WRITEDOWN_CF", $C162)</t>
        </r>
      </text>
    </comment>
    <comment ref="EE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"IQ_INC_EQUITY_CF", $C162)</t>
        </r>
      </text>
    </comment>
    <comment ref="EF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"IQ_PROV_BAD_DEBTS_CF", $C162)</t>
        </r>
      </text>
    </comment>
    <comment ref="EG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"IQ_OTHER_OPER_ACT", $C162)</t>
        </r>
      </text>
    </comment>
    <comment ref="EH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"IQ_CHANGE_AR", $C162)</t>
        </r>
      </text>
    </comment>
    <comment ref="EI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"IQ_CHANGE_INVENTORY", $C162)</t>
        </r>
      </text>
    </comment>
    <comment ref="EJ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"IQ_CHANGE_AP", $C162)</t>
        </r>
      </text>
    </comment>
    <comment ref="EK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"IQ_CHANGE_OTHER_NET_OPER_ASSETS", $C162)</t>
        </r>
      </text>
    </comment>
    <comment ref="EL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"IQ_CASH_OPER", $C162)</t>
        </r>
      </text>
    </comment>
    <comment ref="EM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"IQ_CAPEX", $C162)</t>
        </r>
      </text>
    </comment>
    <comment ref="EN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"IQ_SALE_PPE_CF", $C162)</t>
        </r>
      </text>
    </comment>
    <comment ref="EO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"IQ_CASH_ACQUIRE_CF", $C162)</t>
        </r>
      </text>
    </comment>
    <comment ref="EP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"IQ_DIVEST_CF", $C162)</t>
        </r>
      </text>
    </comment>
    <comment ref="EQ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"IQ_SALE_INTAN_CF", $C162)</t>
        </r>
      </text>
    </comment>
    <comment ref="ER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"IQ_INVEST_SECURITY_CF", $C162)</t>
        </r>
      </text>
    </comment>
    <comment ref="ES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"IQ_INVEST_LOANS_CF", $C162)</t>
        </r>
      </text>
    </comment>
    <comment ref="ET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"IQ_OTHER_INVEST_ACT_SUPPL", $C162)</t>
        </r>
      </text>
    </comment>
    <comment ref="EU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"IQ_CASH_INVEST", $C162)</t>
        </r>
      </text>
    </comment>
    <comment ref="EV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"IQ_ST_DEBT_ISSUED", $C162)</t>
        </r>
      </text>
    </comment>
    <comment ref="EW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"IQ_LT_DEBT_ISSUED", $C162)</t>
        </r>
      </text>
    </comment>
    <comment ref="EX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"IQ_TOTAL_DEBT_ISSUED", $C162)</t>
        </r>
      </text>
    </comment>
    <comment ref="EY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"IQ_ST_DEBT_REPAID", $C162)</t>
        </r>
      </text>
    </comment>
    <comment ref="EZ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"IQ_LT_DEBT_REPAID", $C162)</t>
        </r>
      </text>
    </comment>
    <comment ref="FA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"IQ_TOTAL_DEBT_REPAID", $C162)</t>
        </r>
      </text>
    </comment>
    <comment ref="FB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"IQ_COMMON_ISSUED", $C162)</t>
        </r>
      </text>
    </comment>
    <comment ref="FC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"IQ_COMMON_REP", $C162)</t>
        </r>
      </text>
    </comment>
    <comment ref="FD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"IQ_COMMON_DIV_CF", $C162)</t>
        </r>
      </text>
    </comment>
    <comment ref="FE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"IQ_COMMON_PREF_DIV_CF", $C162)</t>
        </r>
      </text>
    </comment>
    <comment ref="FF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"IQ_TOTAL_DIV_PAID_CF", $C162)</t>
        </r>
      </text>
    </comment>
    <comment ref="FG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"IQ_SPECIAL_DIV_CF", $C162)</t>
        </r>
      </text>
    </comment>
    <comment ref="FH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"IQ_OTHER_FINANCE_ACT_SUPPL", $C162)</t>
        </r>
      </text>
    </comment>
    <comment ref="FI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"IQ_CASH_FINAN", $C162)</t>
        </r>
      </text>
    </comment>
    <comment ref="FJ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"IQ_FX", $C162)</t>
        </r>
      </text>
    </comment>
    <comment ref="FK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"IQ_NET_CHANGE", $C162)</t>
        </r>
      </text>
    </comment>
    <comment ref="FM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"IQ_CASH_INTEREST", $C162)</t>
        </r>
      </text>
    </comment>
    <comment ref="FN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"IQ_CASH_TAXES", $C162)</t>
        </r>
      </text>
    </comment>
    <comment ref="FO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"IQ_LEVERED_FCF", $C162)</t>
        </r>
      </text>
    </comment>
    <comment ref="FP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"IQ_UNLEVERED_FCF", $C162)</t>
        </r>
      </text>
    </comment>
    <comment ref="FQ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"IQ_CHANGE_NET_WORKING_CAPITAL", $C162)</t>
        </r>
      </text>
    </comment>
    <comment ref="FR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"IQ_NET_DEBT_ISSUED", $C162)</t>
        </r>
      </text>
    </comment>
    <comment ref="FS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"IQ_FILING_CURRENCY", $C162)</t>
        </r>
      </text>
    </comment>
    <comment ref="FT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"IQ_PERIODDATE_IS", $C162)</t>
        </r>
      </text>
    </comment>
    <comment ref="FU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"IQ_PERIODLENGTH_IS", $C162)</t>
        </r>
      </text>
    </comment>
    <comment ref="FV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"IQ_MARKETCAP", $FT162)</t>
        </r>
      </text>
    </comment>
    <comment ref="FW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"IQ_CUSTOM_BETA", $FT162)</t>
        </r>
      </text>
    </comment>
    <comment ref="FX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"IQ_BETA_5YR", $FT162)</t>
        </r>
      </text>
    </comment>
    <comment ref="FY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"IQ_BETA_2YR", $FT162)</t>
        </r>
      </text>
    </comment>
    <comment ref="FZ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"IQ_BETA_1YR", $FT162)</t>
        </r>
      </text>
    </comment>
    <comment ref="GC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=CIQ(B162, "IQ_CUSTOM_BETA", "-104W", FT162, , "^TOPIX", "JPY", "H")</t>
        </r>
      </text>
    </comment>
    <comment ref="GD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=CIQ(B162, "IQ_CUSTOM_BETA", "-104W", FT162, , "^N225", "JPY", "H")</t>
        </r>
      </text>
    </comment>
    <comment ref="E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"IQ_REV", $C163)</t>
        </r>
      </text>
    </comment>
    <comment ref="F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"IQ_OTHER_REV", $C163)</t>
        </r>
      </text>
    </comment>
    <comment ref="G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"IQ_TOTAL_REV", $C163)</t>
        </r>
      </text>
    </comment>
    <comment ref="H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"IQ_COGS", $C163)</t>
        </r>
      </text>
    </comment>
    <comment ref="I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"IQ_GP", $C163)</t>
        </r>
      </text>
    </comment>
    <comment ref="J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"IQ_SGA_SUPPL", $C163)</t>
        </r>
      </text>
    </comment>
    <comment ref="K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"IQ_PROV_BAD_DEBTS", $C163)</t>
        </r>
      </text>
    </comment>
    <comment ref="L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"IQ_RD_EXP", $C163)</t>
        </r>
      </text>
    </comment>
    <comment ref="M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"IQ_DA_SUPPL", $C163)</t>
        </r>
      </text>
    </comment>
    <comment ref="N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"IQ_GW_INTAN_AMORT", $C163)</t>
        </r>
      </text>
    </comment>
    <comment ref="O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"IQ_OTHER_OPER", $C163)</t>
        </r>
      </text>
    </comment>
    <comment ref="P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"IQ_TOTAL_OTHER_OPER", $C163)</t>
        </r>
      </text>
    </comment>
    <comment ref="Q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"IQ_OPER_INC", $C163)</t>
        </r>
      </text>
    </comment>
    <comment ref="R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"IQ_INTEREST_EXP", $C163)</t>
        </r>
      </text>
    </comment>
    <comment ref="S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"IQ_INTEREST_INVEST_INC", $C163)</t>
        </r>
      </text>
    </comment>
    <comment ref="T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"IQ_NET_INTEREST_EXP", $C163)</t>
        </r>
      </text>
    </comment>
    <comment ref="U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"IQ_INC_EQUITY", $C163)</t>
        </r>
      </text>
    </comment>
    <comment ref="V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"IQ_CURRENCY_GAIN", $C163)</t>
        </r>
      </text>
    </comment>
    <comment ref="W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"IQ_OTHER_NON_OPER_EXP_SUPPL", $C163)</t>
        </r>
      </text>
    </comment>
    <comment ref="X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"IQ_EBT_EXCL", $C163)</t>
        </r>
      </text>
    </comment>
    <comment ref="Y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"IQ_IMPAIRMENT_GW", $C163)</t>
        </r>
      </text>
    </comment>
    <comment ref="Z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"IQ_GAIN_INVEST", $C163)</t>
        </r>
      </text>
    </comment>
    <comment ref="AA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"IQ_GAIN_ASSETS", $C163)</t>
        </r>
      </text>
    </comment>
    <comment ref="AB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"IQ_ASSET_WRITEDOWN", $C163)</t>
        </r>
      </text>
    </comment>
    <comment ref="AC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"IQ_OTHER_UNUSUAL_SUPPL", $C163)</t>
        </r>
      </text>
    </comment>
    <comment ref="AD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"IQ_EBT", $C163)</t>
        </r>
      </text>
    </comment>
    <comment ref="AE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"IQ_INC_TAX", $C163)</t>
        </r>
      </text>
    </comment>
    <comment ref="AF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"IQ_EARNING_CO", $C163)</t>
        </r>
      </text>
    </comment>
    <comment ref="AG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"IQ_DO", $C163)</t>
        </r>
      </text>
    </comment>
    <comment ref="AH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"IQ_EXTRA_ACC_ITEMS", $C163)</t>
        </r>
      </text>
    </comment>
    <comment ref="AI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"IQ_NI_COMPANY", $C163)</t>
        </r>
      </text>
    </comment>
    <comment ref="AJ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"IQ_MINORITY_INTEREST_IS", $C163)</t>
        </r>
      </text>
    </comment>
    <comment ref="AK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"IQ_NI", $C163)</t>
        </r>
      </text>
    </comment>
    <comment ref="AL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"IQ_PREF_DIV_OTHER", $C163)</t>
        </r>
      </text>
    </comment>
    <comment ref="AN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"IQ_BASIC_EPS_INCL", $C163)</t>
        </r>
      </text>
    </comment>
    <comment ref="AO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"IQ_BASIC_EPS_EXCL", $C163)</t>
        </r>
      </text>
    </comment>
    <comment ref="AP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"IQ_BASIC_WEIGHT", $C163)</t>
        </r>
      </text>
    </comment>
    <comment ref="AQ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"IQ_DILUT_EPS_INCL", $C163)</t>
        </r>
      </text>
    </comment>
    <comment ref="AR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"IQ_DILUT_EPS_EXCL", $C163)</t>
        </r>
      </text>
    </comment>
    <comment ref="AS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"IQ_DILUT_WEIGHT", $C163)</t>
        </r>
      </text>
    </comment>
    <comment ref="AT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"IQ_DIV_SHARE", $C163)</t>
        </r>
      </text>
    </comment>
    <comment ref="AU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=-CIQ($B163, "IQ_TOTAL_DIV_PAID_CF", $C163)/CIQ($B163, "IQ_NI", $C163)</t>
        </r>
      </text>
    </comment>
    <comment ref="AW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"IQ_EBITDA", $C163)</t>
        </r>
      </text>
    </comment>
    <comment ref="AX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"IQ_EBITA", $C163)</t>
        </r>
      </text>
    </comment>
    <comment ref="AY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"IQ_EBIT", $C163)</t>
        </r>
      </text>
    </comment>
    <comment ref="AZ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"IQ_EFFECT_TAX_RATE", $C163)/100</t>
        </r>
      </text>
    </comment>
    <comment ref="BA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"IQ_PERIODDATE_IS", $C163)</t>
        </r>
      </text>
    </comment>
    <comment ref="BC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"IQ_ADVERTISING", $C163)</t>
        </r>
      </text>
    </comment>
    <comment ref="BD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"IQ_SALES_MARKETING", $C163)</t>
        </r>
      </text>
    </comment>
    <comment ref="BE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"IQ_GA_EXP", $C163)</t>
        </r>
      </text>
    </comment>
    <comment ref="BF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"IQ_RD_EXP_FN", $C163)</t>
        </r>
      </text>
    </comment>
    <comment ref="BG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"IQ_NET_RENTAL_EXP", $C163)</t>
        </r>
      </text>
    </comment>
    <comment ref="BH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"IQ_IMPUT_OPER_LEASE_INT_EXP", $C163)</t>
        </r>
      </text>
    </comment>
    <comment ref="BI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"IQ_IMPUT_OPER_LEASE_DEPR", $C163)</t>
        </r>
      </text>
    </comment>
    <comment ref="BL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"IQ_CASH_EQUIV", $C163)</t>
        </r>
      </text>
    </comment>
    <comment ref="BM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"IQ_ST_INVEST", $C163)</t>
        </r>
      </text>
    </comment>
    <comment ref="BN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"IQ_CASH_ST_INVEST", $C163)</t>
        </r>
      </text>
    </comment>
    <comment ref="BO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"IQ_AR", $C163)</t>
        </r>
      </text>
    </comment>
    <comment ref="BP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"IQ_TOTAL_RECEIV", $C163)</t>
        </r>
      </text>
    </comment>
    <comment ref="BQ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"IQ_INVENTORY", $C163)</t>
        </r>
      </text>
    </comment>
    <comment ref="BR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"IQ_DEF_TAX_ASSETS_CURRENT", $C163)</t>
        </r>
      </text>
    </comment>
    <comment ref="BS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"IQ_OTHER_CA_SUPPL", $C163)</t>
        </r>
      </text>
    </comment>
    <comment ref="BT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"IQ_TOTAL_CA", $C163)</t>
        </r>
      </text>
    </comment>
    <comment ref="BU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"IQ_GPPE", $C163)</t>
        </r>
      </text>
    </comment>
    <comment ref="BV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"IQ_AD", $C163)</t>
        </r>
      </text>
    </comment>
    <comment ref="BW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"IQ_NPPE", $C163)</t>
        </r>
      </text>
    </comment>
    <comment ref="BX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"IQ_LT_INVEST", $C163)</t>
        </r>
      </text>
    </comment>
    <comment ref="BY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"IQ_GW", $C163)</t>
        </r>
      </text>
    </comment>
    <comment ref="BZ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"IQ_OTHER_INTAN", $C163)</t>
        </r>
      </text>
    </comment>
    <comment ref="CA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"IQ_LOANS_RECEIV_LT", $C163)</t>
        </r>
      </text>
    </comment>
    <comment ref="CB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"IQ_DEF_TAX_ASSETS_LT", $C163)</t>
        </r>
      </text>
    </comment>
    <comment ref="CC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"IQ_OTHER_LT_ASSETS", $C163)</t>
        </r>
      </text>
    </comment>
    <comment ref="CD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"IQ_TOTAL_ASSETS", $C163)</t>
        </r>
      </text>
    </comment>
    <comment ref="CF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"IQ_AP", $C163)</t>
        </r>
      </text>
    </comment>
    <comment ref="CG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"IQ_AE", $C163)</t>
        </r>
      </text>
    </comment>
    <comment ref="CH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"IQ_ST_DEBT", $C163)</t>
        </r>
      </text>
    </comment>
    <comment ref="CI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"IQ_CURRENT_PORT_DEBT", $C163)</t>
        </r>
      </text>
    </comment>
    <comment ref="CJ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"IQ_CURRENT_PORT_LEASES", $C163)</t>
        </r>
      </text>
    </comment>
    <comment ref="CK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"IQ_INC_TAX_PAY_CURRENT", $C163)</t>
        </r>
      </text>
    </comment>
    <comment ref="CL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"IQ_OTHER_CL_SUPPL", $C163)</t>
        </r>
      </text>
    </comment>
    <comment ref="CM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"IQ_TOTAL_CL", $C163)</t>
        </r>
      </text>
    </comment>
    <comment ref="CN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"IQ_LT_DEBT", $C163)</t>
        </r>
      </text>
    </comment>
    <comment ref="CO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"IQ_CAPITAL_LEASES", $C163)</t>
        </r>
      </text>
    </comment>
    <comment ref="CP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"IQ_PENSION", $C163)</t>
        </r>
      </text>
    </comment>
    <comment ref="CQ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"IQ_DEF_TAX_LIAB_LT", $C163)</t>
        </r>
      </text>
    </comment>
    <comment ref="CR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"IQ_OTHER_LIAB_LT", $C163)</t>
        </r>
      </text>
    </comment>
    <comment ref="CS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"IQ_TOTAL_LIAB", $C163)</t>
        </r>
      </text>
    </comment>
    <comment ref="CT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"IQ_COMMON", $C163)</t>
        </r>
      </text>
    </comment>
    <comment ref="CU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"IQ_APIC", $C163)</t>
        </r>
      </text>
    </comment>
    <comment ref="CV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"IQ_RE", $C163)</t>
        </r>
      </text>
    </comment>
    <comment ref="CW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"IQ_TREASURY", $C163)</t>
        </r>
      </text>
    </comment>
    <comment ref="CX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"IQ_OTHER_EQUITY", $C163)</t>
        </r>
      </text>
    </comment>
    <comment ref="CY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"IQ_TOTAL_COMMON_EQUITY", $C163)</t>
        </r>
      </text>
    </comment>
    <comment ref="CZ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"IQ_MINORITY_INTEREST", $C163)</t>
        </r>
      </text>
    </comment>
    <comment ref="DA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"IQ_TOTAL_EQUITY", $C163)</t>
        </r>
      </text>
    </comment>
    <comment ref="DB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"IQ_TOTAL_LIAB_EQUITY", $C163)</t>
        </r>
      </text>
    </comment>
    <comment ref="DD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"IQ_TOTAL_OUTSTANDING_FILING_DATE", $C163)</t>
        </r>
      </text>
    </comment>
    <comment ref="DE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"IQ_TOTAL_OUTSTANDING_BS_DATE", $C163)</t>
        </r>
      </text>
    </comment>
    <comment ref="DF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"IQ_BV_SHARE", $C163)</t>
        </r>
      </text>
    </comment>
    <comment ref="DG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"IQ_TOTAL_DEBT", $C163)</t>
        </r>
      </text>
    </comment>
    <comment ref="DH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"IQ_NET_DEBT", $C163)</t>
        </r>
      </text>
    </comment>
    <comment ref="DI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"IQ_DEBT_EQUIV_NET_PBO", $C163)</t>
        </r>
      </text>
    </comment>
    <comment ref="DJ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"IQ_DEBT_EQUIV_OPER_LEASE", $C163)</t>
        </r>
      </text>
    </comment>
    <comment ref="DK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"IQ_MINORITY_INTEREST_TOTAL", $C163)</t>
        </r>
      </text>
    </comment>
    <comment ref="DL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"IQ_EQUITY_METHOD", $C163)</t>
        </r>
      </text>
    </comment>
    <comment ref="DM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"IQ_RAW_INV", $C163)</t>
        </r>
      </text>
    </comment>
    <comment ref="DN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"IQ_WIP_INV", $C163)</t>
        </r>
      </text>
    </comment>
    <comment ref="DO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"IQ_FINISHED_INV", $C163)</t>
        </r>
      </text>
    </comment>
    <comment ref="DP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"IQ_LAND", $C163)</t>
        </r>
      </text>
    </comment>
    <comment ref="DQ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"IQ_BUILDINGS", $C163)</t>
        </r>
      </text>
    </comment>
    <comment ref="DR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"IQ_MACHINERY", $C163)</t>
        </r>
      </text>
    </comment>
    <comment ref="DS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"IQ_CIP", $C163)</t>
        </r>
      </text>
    </comment>
    <comment ref="DT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"IQ_FULL_TIME", $C163)</t>
        </r>
      </text>
    </comment>
    <comment ref="DU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"IQ_PART_TIME", $C163)</t>
        </r>
      </text>
    </comment>
    <comment ref="DW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"IQ_NI_CF", $C163)</t>
        </r>
      </text>
    </comment>
    <comment ref="DX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"IQ_DA_SUPPL_CF", $C163)</t>
        </r>
      </text>
    </comment>
    <comment ref="DY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"IQ_GW_INTAN_AMORT_CF", $C163)</t>
        </r>
      </text>
    </comment>
    <comment ref="DZ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"IQ_DA_CF", $C163)</t>
        </r>
      </text>
    </comment>
    <comment ref="EA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"IQ_MINORITY_INTEREST_CF", $C163)</t>
        </r>
      </text>
    </comment>
    <comment ref="EB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"IQ_GAIN_ASSETS_CF", $C163)</t>
        </r>
      </text>
    </comment>
    <comment ref="EC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"IQ_GAIN_INVEST_CF", $C163)</t>
        </r>
      </text>
    </comment>
    <comment ref="ED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"IQ_ASSET_WRITEDOWN_CF", $C163)</t>
        </r>
      </text>
    </comment>
    <comment ref="EE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"IQ_INC_EQUITY_CF", $C163)</t>
        </r>
      </text>
    </comment>
    <comment ref="EF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"IQ_PROV_BAD_DEBTS_CF", $C163)</t>
        </r>
      </text>
    </comment>
    <comment ref="EG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"IQ_OTHER_OPER_ACT", $C163)</t>
        </r>
      </text>
    </comment>
    <comment ref="EH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"IQ_CHANGE_AR", $C163)</t>
        </r>
      </text>
    </comment>
    <comment ref="EI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"IQ_CHANGE_INVENTORY", $C163)</t>
        </r>
      </text>
    </comment>
    <comment ref="EJ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"IQ_CHANGE_AP", $C163)</t>
        </r>
      </text>
    </comment>
    <comment ref="EK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"IQ_CHANGE_OTHER_NET_OPER_ASSETS", $C163)</t>
        </r>
      </text>
    </comment>
    <comment ref="EL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"IQ_CASH_OPER", $C163)</t>
        </r>
      </text>
    </comment>
    <comment ref="EM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"IQ_CAPEX", $C163)</t>
        </r>
      </text>
    </comment>
    <comment ref="EN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"IQ_SALE_PPE_CF", $C163)</t>
        </r>
      </text>
    </comment>
    <comment ref="EO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"IQ_CASH_ACQUIRE_CF", $C163)</t>
        </r>
      </text>
    </comment>
    <comment ref="EP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"IQ_DIVEST_CF", $C163)</t>
        </r>
      </text>
    </comment>
    <comment ref="EQ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"IQ_SALE_INTAN_CF", $C163)</t>
        </r>
      </text>
    </comment>
    <comment ref="ER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"IQ_INVEST_SECURITY_CF", $C163)</t>
        </r>
      </text>
    </comment>
    <comment ref="ES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"IQ_INVEST_LOANS_CF", $C163)</t>
        </r>
      </text>
    </comment>
    <comment ref="ET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"IQ_OTHER_INVEST_ACT_SUPPL", $C163)</t>
        </r>
      </text>
    </comment>
    <comment ref="EU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"IQ_CASH_INVEST", $C163)</t>
        </r>
      </text>
    </comment>
    <comment ref="EV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"IQ_ST_DEBT_ISSUED", $C163)</t>
        </r>
      </text>
    </comment>
    <comment ref="EW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"IQ_LT_DEBT_ISSUED", $C163)</t>
        </r>
      </text>
    </comment>
    <comment ref="EX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"IQ_TOTAL_DEBT_ISSUED", $C163)</t>
        </r>
      </text>
    </comment>
    <comment ref="EY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"IQ_ST_DEBT_REPAID", $C163)</t>
        </r>
      </text>
    </comment>
    <comment ref="EZ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"IQ_LT_DEBT_REPAID", $C163)</t>
        </r>
      </text>
    </comment>
    <comment ref="FA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"IQ_TOTAL_DEBT_REPAID", $C163)</t>
        </r>
      </text>
    </comment>
    <comment ref="FB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"IQ_COMMON_ISSUED", $C163)</t>
        </r>
      </text>
    </comment>
    <comment ref="FC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"IQ_COMMON_REP", $C163)</t>
        </r>
      </text>
    </comment>
    <comment ref="FD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"IQ_COMMON_DIV_CF", $C163)</t>
        </r>
      </text>
    </comment>
    <comment ref="FE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"IQ_COMMON_PREF_DIV_CF", $C163)</t>
        </r>
      </text>
    </comment>
    <comment ref="FF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"IQ_TOTAL_DIV_PAID_CF", $C163)</t>
        </r>
      </text>
    </comment>
    <comment ref="FG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"IQ_SPECIAL_DIV_CF", $C163)</t>
        </r>
      </text>
    </comment>
    <comment ref="FH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"IQ_OTHER_FINANCE_ACT_SUPPL", $C163)</t>
        </r>
      </text>
    </comment>
    <comment ref="FI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"IQ_CASH_FINAN", $C163)</t>
        </r>
      </text>
    </comment>
    <comment ref="FJ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"IQ_FX", $C163)</t>
        </r>
      </text>
    </comment>
    <comment ref="FK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"IQ_NET_CHANGE", $C163)</t>
        </r>
      </text>
    </comment>
    <comment ref="FM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"IQ_CASH_INTEREST", $C163)</t>
        </r>
      </text>
    </comment>
    <comment ref="FN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"IQ_CASH_TAXES", $C163)</t>
        </r>
      </text>
    </comment>
    <comment ref="FO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"IQ_LEVERED_FCF", $C163)</t>
        </r>
      </text>
    </comment>
    <comment ref="FP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"IQ_UNLEVERED_FCF", $C163)</t>
        </r>
      </text>
    </comment>
    <comment ref="FQ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"IQ_CHANGE_NET_WORKING_CAPITAL", $C163)</t>
        </r>
      </text>
    </comment>
    <comment ref="FR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"IQ_NET_DEBT_ISSUED", $C163)</t>
        </r>
      </text>
    </comment>
    <comment ref="FS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"IQ_FILING_CURRENCY", $C163)</t>
        </r>
      </text>
    </comment>
    <comment ref="FT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"IQ_PERIODDATE_IS", $C163)</t>
        </r>
      </text>
    </comment>
    <comment ref="FU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"IQ_PERIODLENGTH_IS", $C163)</t>
        </r>
      </text>
    </comment>
    <comment ref="FV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"IQ_MARKETCAP", $FT163)</t>
        </r>
      </text>
    </comment>
    <comment ref="FW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"IQ_CUSTOM_BETA", $FT163)</t>
        </r>
      </text>
    </comment>
    <comment ref="FX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"IQ_BETA_5YR", $FT163)</t>
        </r>
      </text>
    </comment>
    <comment ref="FY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"IQ_BETA_2YR", $FT163)</t>
        </r>
      </text>
    </comment>
    <comment ref="FZ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"IQ_BETA_1YR", $FT163)</t>
        </r>
      </text>
    </comment>
    <comment ref="GC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=CIQ(B163, "IQ_CUSTOM_BETA", "-104W", FT163, , "^TOPIX", "JPY", "H")</t>
        </r>
      </text>
    </comment>
    <comment ref="GD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=CIQ(B163, "IQ_CUSTOM_BETA", "-104W", FT163, , "^N225", "JPY", "H")</t>
        </r>
      </text>
    </comment>
    <comment ref="E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"IQ_REV", $C164)</t>
        </r>
      </text>
    </comment>
    <comment ref="F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"IQ_OTHER_REV", $C164)</t>
        </r>
      </text>
    </comment>
    <comment ref="G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"IQ_TOTAL_REV", $C164)</t>
        </r>
      </text>
    </comment>
    <comment ref="H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"IQ_COGS", $C164)</t>
        </r>
      </text>
    </comment>
    <comment ref="I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"IQ_GP", $C164)</t>
        </r>
      </text>
    </comment>
    <comment ref="J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"IQ_SGA_SUPPL", $C164)</t>
        </r>
      </text>
    </comment>
    <comment ref="K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"IQ_PROV_BAD_DEBTS", $C164)</t>
        </r>
      </text>
    </comment>
    <comment ref="L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"IQ_RD_EXP", $C164)</t>
        </r>
      </text>
    </comment>
    <comment ref="M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"IQ_DA_SUPPL", $C164)</t>
        </r>
      </text>
    </comment>
    <comment ref="N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"IQ_GW_INTAN_AMORT", $C164)</t>
        </r>
      </text>
    </comment>
    <comment ref="O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"IQ_OTHER_OPER", $C164)</t>
        </r>
      </text>
    </comment>
    <comment ref="P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"IQ_TOTAL_OTHER_OPER", $C164)</t>
        </r>
      </text>
    </comment>
    <comment ref="Q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"IQ_OPER_INC", $C164)</t>
        </r>
      </text>
    </comment>
    <comment ref="R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"IQ_INTEREST_EXP", $C164)</t>
        </r>
      </text>
    </comment>
    <comment ref="S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"IQ_INTEREST_INVEST_INC", $C164)</t>
        </r>
      </text>
    </comment>
    <comment ref="T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"IQ_NET_INTEREST_EXP", $C164)</t>
        </r>
      </text>
    </comment>
    <comment ref="U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"IQ_INC_EQUITY", $C164)</t>
        </r>
      </text>
    </comment>
    <comment ref="V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"IQ_CURRENCY_GAIN", $C164)</t>
        </r>
      </text>
    </comment>
    <comment ref="W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"IQ_OTHER_NON_OPER_EXP_SUPPL", $C164)</t>
        </r>
      </text>
    </comment>
    <comment ref="X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"IQ_EBT_EXCL", $C164)</t>
        </r>
      </text>
    </comment>
    <comment ref="Y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"IQ_IMPAIRMENT_GW", $C164)</t>
        </r>
      </text>
    </comment>
    <comment ref="Z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"IQ_GAIN_INVEST", $C164)</t>
        </r>
      </text>
    </comment>
    <comment ref="AA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"IQ_GAIN_ASSETS", $C164)</t>
        </r>
      </text>
    </comment>
    <comment ref="AB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"IQ_ASSET_WRITEDOWN", $C164)</t>
        </r>
      </text>
    </comment>
    <comment ref="AC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"IQ_OTHER_UNUSUAL_SUPPL", $C164)</t>
        </r>
      </text>
    </comment>
    <comment ref="AD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"IQ_EBT", $C164)</t>
        </r>
      </text>
    </comment>
    <comment ref="AE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"IQ_INC_TAX", $C164)</t>
        </r>
      </text>
    </comment>
    <comment ref="AF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"IQ_EARNING_CO", $C164)</t>
        </r>
      </text>
    </comment>
    <comment ref="AG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"IQ_DO", $C164)</t>
        </r>
      </text>
    </comment>
    <comment ref="AH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"IQ_EXTRA_ACC_ITEMS", $C164)</t>
        </r>
      </text>
    </comment>
    <comment ref="AI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"IQ_NI_COMPANY", $C164)</t>
        </r>
      </text>
    </comment>
    <comment ref="AJ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"IQ_MINORITY_INTEREST_IS", $C164)</t>
        </r>
      </text>
    </comment>
    <comment ref="AK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"IQ_NI", $C164)</t>
        </r>
      </text>
    </comment>
    <comment ref="AL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"IQ_PREF_DIV_OTHER", $C164)</t>
        </r>
      </text>
    </comment>
    <comment ref="AN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"IQ_BASIC_EPS_INCL", $C164)</t>
        </r>
      </text>
    </comment>
    <comment ref="AO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"IQ_BASIC_EPS_EXCL", $C164)</t>
        </r>
      </text>
    </comment>
    <comment ref="AP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"IQ_BASIC_WEIGHT", $C164)</t>
        </r>
      </text>
    </comment>
    <comment ref="AQ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"IQ_DILUT_EPS_INCL", $C164)</t>
        </r>
      </text>
    </comment>
    <comment ref="AR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"IQ_DILUT_EPS_EXCL", $C164)</t>
        </r>
      </text>
    </comment>
    <comment ref="AS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"IQ_DILUT_WEIGHT", $C164)</t>
        </r>
      </text>
    </comment>
    <comment ref="AT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"IQ_DIV_SHARE", $C164)</t>
        </r>
      </text>
    </comment>
    <comment ref="AU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=-CIQ($B164, "IQ_TOTAL_DIV_PAID_CF", $C164)/CIQ($B164, "IQ_NI", $C164)</t>
        </r>
      </text>
    </comment>
    <comment ref="AW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"IQ_EBITDA", $C164)</t>
        </r>
      </text>
    </comment>
    <comment ref="AX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"IQ_EBITA", $C164)</t>
        </r>
      </text>
    </comment>
    <comment ref="AY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"IQ_EBIT", $C164)</t>
        </r>
      </text>
    </comment>
    <comment ref="AZ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"IQ_EFFECT_TAX_RATE", $C164)/100</t>
        </r>
      </text>
    </comment>
    <comment ref="BA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"IQ_PERIODDATE_IS", $C164)</t>
        </r>
      </text>
    </comment>
    <comment ref="BC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"IQ_ADVERTISING", $C164)</t>
        </r>
      </text>
    </comment>
    <comment ref="BD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"IQ_SALES_MARKETING", $C164)</t>
        </r>
      </text>
    </comment>
    <comment ref="BE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"IQ_GA_EXP", $C164)</t>
        </r>
      </text>
    </comment>
    <comment ref="BF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"IQ_RD_EXP_FN", $C164)</t>
        </r>
      </text>
    </comment>
    <comment ref="BG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"IQ_NET_RENTAL_EXP", $C164)</t>
        </r>
      </text>
    </comment>
    <comment ref="BH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"IQ_IMPUT_OPER_LEASE_INT_EXP", $C164)</t>
        </r>
      </text>
    </comment>
    <comment ref="BI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"IQ_IMPUT_OPER_LEASE_DEPR", $C164)</t>
        </r>
      </text>
    </comment>
    <comment ref="BL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"IQ_CASH_EQUIV", $C164)</t>
        </r>
      </text>
    </comment>
    <comment ref="BM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"IQ_ST_INVEST", $C164)</t>
        </r>
      </text>
    </comment>
    <comment ref="BN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"IQ_CASH_ST_INVEST", $C164)</t>
        </r>
      </text>
    </comment>
    <comment ref="BO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"IQ_AR", $C164)</t>
        </r>
      </text>
    </comment>
    <comment ref="BP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"IQ_TOTAL_RECEIV", $C164)</t>
        </r>
      </text>
    </comment>
    <comment ref="BQ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"IQ_INVENTORY", $C164)</t>
        </r>
      </text>
    </comment>
    <comment ref="BR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"IQ_DEF_TAX_ASSETS_CURRENT", $C164)</t>
        </r>
      </text>
    </comment>
    <comment ref="BS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"IQ_OTHER_CA_SUPPL", $C164)</t>
        </r>
      </text>
    </comment>
    <comment ref="BT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"IQ_TOTAL_CA", $C164)</t>
        </r>
      </text>
    </comment>
    <comment ref="BU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"IQ_GPPE", $C164)</t>
        </r>
      </text>
    </comment>
    <comment ref="BV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"IQ_AD", $C164)</t>
        </r>
      </text>
    </comment>
    <comment ref="BW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"IQ_NPPE", $C164)</t>
        </r>
      </text>
    </comment>
    <comment ref="BX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"IQ_LT_INVEST", $C164)</t>
        </r>
      </text>
    </comment>
    <comment ref="BY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"IQ_GW", $C164)</t>
        </r>
      </text>
    </comment>
    <comment ref="BZ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"IQ_OTHER_INTAN", $C164)</t>
        </r>
      </text>
    </comment>
    <comment ref="CA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"IQ_LOANS_RECEIV_LT", $C164)</t>
        </r>
      </text>
    </comment>
    <comment ref="CB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"IQ_DEF_TAX_ASSETS_LT", $C164)</t>
        </r>
      </text>
    </comment>
    <comment ref="CC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"IQ_OTHER_LT_ASSETS", $C164)</t>
        </r>
      </text>
    </comment>
    <comment ref="CD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"IQ_TOTAL_ASSETS", $C164)</t>
        </r>
      </text>
    </comment>
    <comment ref="CF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"IQ_AP", $C164)</t>
        </r>
      </text>
    </comment>
    <comment ref="CG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"IQ_AE", $C164)</t>
        </r>
      </text>
    </comment>
    <comment ref="CH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"IQ_ST_DEBT", $C164)</t>
        </r>
      </text>
    </comment>
    <comment ref="CI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"IQ_CURRENT_PORT_DEBT", $C164)</t>
        </r>
      </text>
    </comment>
    <comment ref="CJ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"IQ_CURRENT_PORT_LEASES", $C164)</t>
        </r>
      </text>
    </comment>
    <comment ref="CK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"IQ_INC_TAX_PAY_CURRENT", $C164)</t>
        </r>
      </text>
    </comment>
    <comment ref="CL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"IQ_OTHER_CL_SUPPL", $C164)</t>
        </r>
      </text>
    </comment>
    <comment ref="CM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"IQ_TOTAL_CL", $C164)</t>
        </r>
      </text>
    </comment>
    <comment ref="CN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"IQ_LT_DEBT", $C164)</t>
        </r>
      </text>
    </comment>
    <comment ref="CO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"IQ_CAPITAL_LEASES", $C164)</t>
        </r>
      </text>
    </comment>
    <comment ref="CP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"IQ_PENSION", $C164)</t>
        </r>
      </text>
    </comment>
    <comment ref="CQ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"IQ_DEF_TAX_LIAB_LT", $C164)</t>
        </r>
      </text>
    </comment>
    <comment ref="CR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"IQ_OTHER_LIAB_LT", $C164)</t>
        </r>
      </text>
    </comment>
    <comment ref="CS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"IQ_TOTAL_LIAB", $C164)</t>
        </r>
      </text>
    </comment>
    <comment ref="CT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"IQ_COMMON", $C164)</t>
        </r>
      </text>
    </comment>
    <comment ref="CU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"IQ_APIC", $C164)</t>
        </r>
      </text>
    </comment>
    <comment ref="CV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"IQ_RE", $C164)</t>
        </r>
      </text>
    </comment>
    <comment ref="CW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"IQ_TREASURY", $C164)</t>
        </r>
      </text>
    </comment>
    <comment ref="CX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"IQ_OTHER_EQUITY", $C164)</t>
        </r>
      </text>
    </comment>
    <comment ref="CY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"IQ_TOTAL_COMMON_EQUITY", $C164)</t>
        </r>
      </text>
    </comment>
    <comment ref="CZ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"IQ_MINORITY_INTEREST", $C164)</t>
        </r>
      </text>
    </comment>
    <comment ref="DA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"IQ_TOTAL_EQUITY", $C164)</t>
        </r>
      </text>
    </comment>
    <comment ref="DB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"IQ_TOTAL_LIAB_EQUITY", $C164)</t>
        </r>
      </text>
    </comment>
    <comment ref="DD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"IQ_TOTAL_OUTSTANDING_FILING_DATE", $C164)</t>
        </r>
      </text>
    </comment>
    <comment ref="DE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"IQ_TOTAL_OUTSTANDING_BS_DATE", $C164)</t>
        </r>
      </text>
    </comment>
    <comment ref="DF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"IQ_BV_SHARE", $C164)</t>
        </r>
      </text>
    </comment>
    <comment ref="DG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"IQ_TOTAL_DEBT", $C164)</t>
        </r>
      </text>
    </comment>
    <comment ref="DH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"IQ_NET_DEBT", $C164)</t>
        </r>
      </text>
    </comment>
    <comment ref="DI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"IQ_DEBT_EQUIV_NET_PBO", $C164)</t>
        </r>
      </text>
    </comment>
    <comment ref="DJ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"IQ_DEBT_EQUIV_OPER_LEASE", $C164)</t>
        </r>
      </text>
    </comment>
    <comment ref="DK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"IQ_MINORITY_INTEREST_TOTAL", $C164)</t>
        </r>
      </text>
    </comment>
    <comment ref="DL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"IQ_EQUITY_METHOD", $C164)</t>
        </r>
      </text>
    </comment>
    <comment ref="DM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"IQ_RAW_INV", $C164)</t>
        </r>
      </text>
    </comment>
    <comment ref="DN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"IQ_WIP_INV", $C164)</t>
        </r>
      </text>
    </comment>
    <comment ref="DO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"IQ_FINISHED_INV", $C164)</t>
        </r>
      </text>
    </comment>
    <comment ref="DP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"IQ_LAND", $C164)</t>
        </r>
      </text>
    </comment>
    <comment ref="DQ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"IQ_BUILDINGS", $C164)</t>
        </r>
      </text>
    </comment>
    <comment ref="DR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"IQ_MACHINERY", $C164)</t>
        </r>
      </text>
    </comment>
    <comment ref="DS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"IQ_CIP", $C164)</t>
        </r>
      </text>
    </comment>
    <comment ref="DT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"IQ_FULL_TIME", $C164)</t>
        </r>
      </text>
    </comment>
    <comment ref="DU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"IQ_PART_TIME", $C164)</t>
        </r>
      </text>
    </comment>
    <comment ref="DW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"IQ_NI_CF", $C164)</t>
        </r>
      </text>
    </comment>
    <comment ref="DX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"IQ_DA_SUPPL_CF", $C164)</t>
        </r>
      </text>
    </comment>
    <comment ref="DY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"IQ_GW_INTAN_AMORT_CF", $C164)</t>
        </r>
      </text>
    </comment>
    <comment ref="DZ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"IQ_DA_CF", $C164)</t>
        </r>
      </text>
    </comment>
    <comment ref="EA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"IQ_MINORITY_INTEREST_CF", $C164)</t>
        </r>
      </text>
    </comment>
    <comment ref="EB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"IQ_GAIN_ASSETS_CF", $C164)</t>
        </r>
      </text>
    </comment>
    <comment ref="EC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"IQ_GAIN_INVEST_CF", $C164)</t>
        </r>
      </text>
    </comment>
    <comment ref="ED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"IQ_ASSET_WRITEDOWN_CF", $C164)</t>
        </r>
      </text>
    </comment>
    <comment ref="EE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"IQ_INC_EQUITY_CF", $C164)</t>
        </r>
      </text>
    </comment>
    <comment ref="EF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"IQ_PROV_BAD_DEBTS_CF", $C164)</t>
        </r>
      </text>
    </comment>
    <comment ref="EG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"IQ_OTHER_OPER_ACT", $C164)</t>
        </r>
      </text>
    </comment>
    <comment ref="EH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"IQ_CHANGE_AR", $C164)</t>
        </r>
      </text>
    </comment>
    <comment ref="EI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"IQ_CHANGE_INVENTORY", $C164)</t>
        </r>
      </text>
    </comment>
    <comment ref="EJ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"IQ_CHANGE_AP", $C164)</t>
        </r>
      </text>
    </comment>
    <comment ref="EK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"IQ_CHANGE_OTHER_NET_OPER_ASSETS", $C164)</t>
        </r>
      </text>
    </comment>
    <comment ref="EL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"IQ_CASH_OPER", $C164)</t>
        </r>
      </text>
    </comment>
    <comment ref="EM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"IQ_CAPEX", $C164)</t>
        </r>
      </text>
    </comment>
    <comment ref="EN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"IQ_SALE_PPE_CF", $C164)</t>
        </r>
      </text>
    </comment>
    <comment ref="EO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"IQ_CASH_ACQUIRE_CF", $C164)</t>
        </r>
      </text>
    </comment>
    <comment ref="EP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"IQ_DIVEST_CF", $C164)</t>
        </r>
      </text>
    </comment>
    <comment ref="EQ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"IQ_SALE_INTAN_CF", $C164)</t>
        </r>
      </text>
    </comment>
    <comment ref="ER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"IQ_INVEST_SECURITY_CF", $C164)</t>
        </r>
      </text>
    </comment>
    <comment ref="ES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"IQ_INVEST_LOANS_CF", $C164)</t>
        </r>
      </text>
    </comment>
    <comment ref="ET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"IQ_OTHER_INVEST_ACT_SUPPL", $C164)</t>
        </r>
      </text>
    </comment>
    <comment ref="EU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"IQ_CASH_INVEST", $C164)</t>
        </r>
      </text>
    </comment>
    <comment ref="EV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"IQ_ST_DEBT_ISSUED", $C164)</t>
        </r>
      </text>
    </comment>
    <comment ref="EW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"IQ_LT_DEBT_ISSUED", $C164)</t>
        </r>
      </text>
    </comment>
    <comment ref="EX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"IQ_TOTAL_DEBT_ISSUED", $C164)</t>
        </r>
      </text>
    </comment>
    <comment ref="EY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"IQ_ST_DEBT_REPAID", $C164)</t>
        </r>
      </text>
    </comment>
    <comment ref="EZ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"IQ_LT_DEBT_REPAID", $C164)</t>
        </r>
      </text>
    </comment>
    <comment ref="FA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"IQ_TOTAL_DEBT_REPAID", $C164)</t>
        </r>
      </text>
    </comment>
    <comment ref="FB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"IQ_COMMON_ISSUED", $C164)</t>
        </r>
      </text>
    </comment>
    <comment ref="FC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"IQ_COMMON_REP", $C164)</t>
        </r>
      </text>
    </comment>
    <comment ref="FD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"IQ_COMMON_DIV_CF", $C164)</t>
        </r>
      </text>
    </comment>
    <comment ref="FE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"IQ_COMMON_PREF_DIV_CF", $C164)</t>
        </r>
      </text>
    </comment>
    <comment ref="FF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"IQ_TOTAL_DIV_PAID_CF", $C164)</t>
        </r>
      </text>
    </comment>
    <comment ref="FG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"IQ_SPECIAL_DIV_CF", $C164)</t>
        </r>
      </text>
    </comment>
    <comment ref="FH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"IQ_OTHER_FINANCE_ACT_SUPPL", $C164)</t>
        </r>
      </text>
    </comment>
    <comment ref="FI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"IQ_CASH_FINAN", $C164)</t>
        </r>
      </text>
    </comment>
    <comment ref="FJ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"IQ_FX", $C164)</t>
        </r>
      </text>
    </comment>
    <comment ref="FK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"IQ_NET_CHANGE", $C164)</t>
        </r>
      </text>
    </comment>
    <comment ref="FM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"IQ_CASH_INTEREST", $C164)</t>
        </r>
      </text>
    </comment>
    <comment ref="FN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"IQ_CASH_TAXES", $C164)</t>
        </r>
      </text>
    </comment>
    <comment ref="FO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"IQ_LEVERED_FCF", $C164)</t>
        </r>
      </text>
    </comment>
    <comment ref="FP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"IQ_UNLEVERED_FCF", $C164)</t>
        </r>
      </text>
    </comment>
    <comment ref="FQ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"IQ_CHANGE_NET_WORKING_CAPITAL", $C164)</t>
        </r>
      </text>
    </comment>
    <comment ref="FR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"IQ_NET_DEBT_ISSUED", $C164)</t>
        </r>
      </text>
    </comment>
    <comment ref="FS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"IQ_FILING_CURRENCY", $C164)</t>
        </r>
      </text>
    </comment>
    <comment ref="FT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"IQ_PERIODDATE_IS", $C164)</t>
        </r>
      </text>
    </comment>
    <comment ref="FU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"IQ_PERIODLENGTH_IS", $C164)</t>
        </r>
      </text>
    </comment>
    <comment ref="FV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"IQ_MARKETCAP", $FT164)</t>
        </r>
      </text>
    </comment>
    <comment ref="FW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"IQ_CUSTOM_BETA", $FT164)</t>
        </r>
      </text>
    </comment>
    <comment ref="FX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"IQ_BETA_5YR", $FT164)</t>
        </r>
      </text>
    </comment>
    <comment ref="FY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"IQ_BETA_2YR", $FT164)</t>
        </r>
      </text>
    </comment>
    <comment ref="FZ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"IQ_BETA_1YR", $FT164)</t>
        </r>
      </text>
    </comment>
    <comment ref="GC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=CIQ(B164, "IQ_CUSTOM_BETA", "-104W", FT164, , "^TOPIX", "JPY", "H")</t>
        </r>
      </text>
    </comment>
    <comment ref="GD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=CIQ(B164, "IQ_CUSTOM_BETA", "-104W", FT164, , "^N225", "JPY", "H")</t>
        </r>
      </text>
    </comment>
    <comment ref="E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"IQ_REV", $C165)</t>
        </r>
      </text>
    </comment>
    <comment ref="F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"IQ_OTHER_REV", $C165)</t>
        </r>
      </text>
    </comment>
    <comment ref="G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"IQ_TOTAL_REV", $C165)</t>
        </r>
      </text>
    </comment>
    <comment ref="H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"IQ_COGS", $C165)</t>
        </r>
      </text>
    </comment>
    <comment ref="I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"IQ_GP", $C165)</t>
        </r>
      </text>
    </comment>
    <comment ref="J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"IQ_SGA_SUPPL", $C165)</t>
        </r>
      </text>
    </comment>
    <comment ref="K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"IQ_PROV_BAD_DEBTS", $C165)</t>
        </r>
      </text>
    </comment>
    <comment ref="L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"IQ_RD_EXP", $C165)</t>
        </r>
      </text>
    </comment>
    <comment ref="M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"IQ_DA_SUPPL", $C165)</t>
        </r>
      </text>
    </comment>
    <comment ref="N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"IQ_GW_INTAN_AMORT", $C165)</t>
        </r>
      </text>
    </comment>
    <comment ref="O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"IQ_OTHER_OPER", $C165)</t>
        </r>
      </text>
    </comment>
    <comment ref="P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"IQ_TOTAL_OTHER_OPER", $C165)</t>
        </r>
      </text>
    </comment>
    <comment ref="Q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"IQ_OPER_INC", $C165)</t>
        </r>
      </text>
    </comment>
    <comment ref="R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"IQ_INTEREST_EXP", $C165)</t>
        </r>
      </text>
    </comment>
    <comment ref="S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"IQ_INTEREST_INVEST_INC", $C165)</t>
        </r>
      </text>
    </comment>
    <comment ref="T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"IQ_NET_INTEREST_EXP", $C165)</t>
        </r>
      </text>
    </comment>
    <comment ref="U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"IQ_INC_EQUITY", $C165)</t>
        </r>
      </text>
    </comment>
    <comment ref="V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"IQ_CURRENCY_GAIN", $C165)</t>
        </r>
      </text>
    </comment>
    <comment ref="W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"IQ_OTHER_NON_OPER_EXP_SUPPL", $C165)</t>
        </r>
      </text>
    </comment>
    <comment ref="X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"IQ_EBT_EXCL", $C165)</t>
        </r>
      </text>
    </comment>
    <comment ref="Y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"IQ_IMPAIRMENT_GW", $C165)</t>
        </r>
      </text>
    </comment>
    <comment ref="Z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"IQ_GAIN_INVEST", $C165)</t>
        </r>
      </text>
    </comment>
    <comment ref="AA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"IQ_GAIN_ASSETS", $C165)</t>
        </r>
      </text>
    </comment>
    <comment ref="AB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"IQ_ASSET_WRITEDOWN", $C165)</t>
        </r>
      </text>
    </comment>
    <comment ref="AC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"IQ_OTHER_UNUSUAL_SUPPL", $C165)</t>
        </r>
      </text>
    </comment>
    <comment ref="AD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"IQ_EBT", $C165)</t>
        </r>
      </text>
    </comment>
    <comment ref="AE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"IQ_INC_TAX", $C165)</t>
        </r>
      </text>
    </comment>
    <comment ref="AF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"IQ_EARNING_CO", $C165)</t>
        </r>
      </text>
    </comment>
    <comment ref="AG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"IQ_DO", $C165)</t>
        </r>
      </text>
    </comment>
    <comment ref="AH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"IQ_EXTRA_ACC_ITEMS", $C165)</t>
        </r>
      </text>
    </comment>
    <comment ref="AI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"IQ_NI_COMPANY", $C165)</t>
        </r>
      </text>
    </comment>
    <comment ref="AJ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"IQ_MINORITY_INTEREST_IS", $C165)</t>
        </r>
      </text>
    </comment>
    <comment ref="AK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"IQ_NI", $C165)</t>
        </r>
      </text>
    </comment>
    <comment ref="AL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"IQ_PREF_DIV_OTHER", $C165)</t>
        </r>
      </text>
    </comment>
    <comment ref="AN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"IQ_BASIC_EPS_INCL", $C165)</t>
        </r>
      </text>
    </comment>
    <comment ref="AO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"IQ_BASIC_EPS_EXCL", $C165)</t>
        </r>
      </text>
    </comment>
    <comment ref="AP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"IQ_BASIC_WEIGHT", $C165)</t>
        </r>
      </text>
    </comment>
    <comment ref="AQ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"IQ_DILUT_EPS_INCL", $C165)</t>
        </r>
      </text>
    </comment>
    <comment ref="AR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"IQ_DILUT_EPS_EXCL", $C165)</t>
        </r>
      </text>
    </comment>
    <comment ref="AS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"IQ_DILUT_WEIGHT", $C165)</t>
        </r>
      </text>
    </comment>
    <comment ref="AT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"IQ_DIV_SHARE", $C165)</t>
        </r>
      </text>
    </comment>
    <comment ref="AU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=-CIQ($B165, "IQ_TOTAL_DIV_PAID_CF", $C165)/CIQ($B165, "IQ_NI", $C165)</t>
        </r>
      </text>
    </comment>
    <comment ref="AW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"IQ_EBITDA", $C165)</t>
        </r>
      </text>
    </comment>
    <comment ref="AX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"IQ_EBITA", $C165)</t>
        </r>
      </text>
    </comment>
    <comment ref="AY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"IQ_EBIT", $C165)</t>
        </r>
      </text>
    </comment>
    <comment ref="AZ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"IQ_EFFECT_TAX_RATE", $C165)/100</t>
        </r>
      </text>
    </comment>
    <comment ref="BA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"IQ_PERIODDATE_IS", $C165)</t>
        </r>
      </text>
    </comment>
    <comment ref="BC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"IQ_ADVERTISING", $C165)</t>
        </r>
      </text>
    </comment>
    <comment ref="BD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"IQ_SALES_MARKETING", $C165)</t>
        </r>
      </text>
    </comment>
    <comment ref="BE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"IQ_GA_EXP", $C165)</t>
        </r>
      </text>
    </comment>
    <comment ref="BF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"IQ_RD_EXP_FN", $C165)</t>
        </r>
      </text>
    </comment>
    <comment ref="BG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"IQ_NET_RENTAL_EXP", $C165)</t>
        </r>
      </text>
    </comment>
    <comment ref="BH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"IQ_IMPUT_OPER_LEASE_INT_EXP", $C165)</t>
        </r>
      </text>
    </comment>
    <comment ref="BI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"IQ_IMPUT_OPER_LEASE_DEPR", $C165)</t>
        </r>
      </text>
    </comment>
    <comment ref="BL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"IQ_CASH_EQUIV", $C165)</t>
        </r>
      </text>
    </comment>
    <comment ref="BM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"IQ_ST_INVEST", $C165)</t>
        </r>
      </text>
    </comment>
    <comment ref="BN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"IQ_CASH_ST_INVEST", $C165)</t>
        </r>
      </text>
    </comment>
    <comment ref="BO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"IQ_AR", $C165)</t>
        </r>
      </text>
    </comment>
    <comment ref="BP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"IQ_TOTAL_RECEIV", $C165)</t>
        </r>
      </text>
    </comment>
    <comment ref="BQ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"IQ_INVENTORY", $C165)</t>
        </r>
      </text>
    </comment>
    <comment ref="BR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"IQ_DEF_TAX_ASSETS_CURRENT", $C165)</t>
        </r>
      </text>
    </comment>
    <comment ref="BS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"IQ_OTHER_CA_SUPPL", $C165)</t>
        </r>
      </text>
    </comment>
    <comment ref="BT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"IQ_TOTAL_CA", $C165)</t>
        </r>
      </text>
    </comment>
    <comment ref="BU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"IQ_GPPE", $C165)</t>
        </r>
      </text>
    </comment>
    <comment ref="BV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"IQ_AD", $C165)</t>
        </r>
      </text>
    </comment>
    <comment ref="BW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"IQ_NPPE", $C165)</t>
        </r>
      </text>
    </comment>
    <comment ref="BX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"IQ_LT_INVEST", $C165)</t>
        </r>
      </text>
    </comment>
    <comment ref="BY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"IQ_GW", $C165)</t>
        </r>
      </text>
    </comment>
    <comment ref="BZ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"IQ_OTHER_INTAN", $C165)</t>
        </r>
      </text>
    </comment>
    <comment ref="CA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"IQ_LOANS_RECEIV_LT", $C165)</t>
        </r>
      </text>
    </comment>
    <comment ref="CB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"IQ_DEF_TAX_ASSETS_LT", $C165)</t>
        </r>
      </text>
    </comment>
    <comment ref="CC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"IQ_OTHER_LT_ASSETS", $C165)</t>
        </r>
      </text>
    </comment>
    <comment ref="CD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"IQ_TOTAL_ASSETS", $C165)</t>
        </r>
      </text>
    </comment>
    <comment ref="CF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"IQ_AP", $C165)</t>
        </r>
      </text>
    </comment>
    <comment ref="CG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"IQ_AE", $C165)</t>
        </r>
      </text>
    </comment>
    <comment ref="CH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"IQ_ST_DEBT", $C165)</t>
        </r>
      </text>
    </comment>
    <comment ref="CI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"IQ_CURRENT_PORT_DEBT", $C165)</t>
        </r>
      </text>
    </comment>
    <comment ref="CJ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"IQ_CURRENT_PORT_LEASES", $C165)</t>
        </r>
      </text>
    </comment>
    <comment ref="CK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"IQ_INC_TAX_PAY_CURRENT", $C165)</t>
        </r>
      </text>
    </comment>
    <comment ref="CL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"IQ_OTHER_CL_SUPPL", $C165)</t>
        </r>
      </text>
    </comment>
    <comment ref="CM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"IQ_TOTAL_CL", $C165)</t>
        </r>
      </text>
    </comment>
    <comment ref="CN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"IQ_LT_DEBT", $C165)</t>
        </r>
      </text>
    </comment>
    <comment ref="CO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"IQ_CAPITAL_LEASES", $C165)</t>
        </r>
      </text>
    </comment>
    <comment ref="CP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"IQ_PENSION", $C165)</t>
        </r>
      </text>
    </comment>
    <comment ref="CQ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"IQ_DEF_TAX_LIAB_LT", $C165)</t>
        </r>
      </text>
    </comment>
    <comment ref="CR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"IQ_OTHER_LIAB_LT", $C165)</t>
        </r>
      </text>
    </comment>
    <comment ref="CS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"IQ_TOTAL_LIAB", $C165)</t>
        </r>
      </text>
    </comment>
    <comment ref="CT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"IQ_COMMON", $C165)</t>
        </r>
      </text>
    </comment>
    <comment ref="CU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"IQ_APIC", $C165)</t>
        </r>
      </text>
    </comment>
    <comment ref="CV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"IQ_RE", $C165)</t>
        </r>
      </text>
    </comment>
    <comment ref="CW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"IQ_TREASURY", $C165)</t>
        </r>
      </text>
    </comment>
    <comment ref="CX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"IQ_OTHER_EQUITY", $C165)</t>
        </r>
      </text>
    </comment>
    <comment ref="CY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"IQ_TOTAL_COMMON_EQUITY", $C165)</t>
        </r>
      </text>
    </comment>
    <comment ref="CZ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"IQ_MINORITY_INTEREST", $C165)</t>
        </r>
      </text>
    </comment>
    <comment ref="DA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"IQ_TOTAL_EQUITY", $C165)</t>
        </r>
      </text>
    </comment>
    <comment ref="DB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"IQ_TOTAL_LIAB_EQUITY", $C165)</t>
        </r>
      </text>
    </comment>
    <comment ref="DD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"IQ_TOTAL_OUTSTANDING_FILING_DATE", $C165)</t>
        </r>
      </text>
    </comment>
    <comment ref="DE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"IQ_TOTAL_OUTSTANDING_BS_DATE", $C165)</t>
        </r>
      </text>
    </comment>
    <comment ref="DF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"IQ_BV_SHARE", $C165)</t>
        </r>
      </text>
    </comment>
    <comment ref="DG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"IQ_TOTAL_DEBT", $C165)</t>
        </r>
      </text>
    </comment>
    <comment ref="DH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"IQ_NET_DEBT", $C165)</t>
        </r>
      </text>
    </comment>
    <comment ref="DI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"IQ_DEBT_EQUIV_NET_PBO", $C165)</t>
        </r>
      </text>
    </comment>
    <comment ref="DJ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"IQ_DEBT_EQUIV_OPER_LEASE", $C165)</t>
        </r>
      </text>
    </comment>
    <comment ref="DK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"IQ_MINORITY_INTEREST_TOTAL", $C165)</t>
        </r>
      </text>
    </comment>
    <comment ref="DL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"IQ_EQUITY_METHOD", $C165)</t>
        </r>
      </text>
    </comment>
    <comment ref="DM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"IQ_RAW_INV", $C165)</t>
        </r>
      </text>
    </comment>
    <comment ref="DN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"IQ_WIP_INV", $C165)</t>
        </r>
      </text>
    </comment>
    <comment ref="DO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"IQ_FINISHED_INV", $C165)</t>
        </r>
      </text>
    </comment>
    <comment ref="DP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"IQ_LAND", $C165)</t>
        </r>
      </text>
    </comment>
    <comment ref="DQ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"IQ_BUILDINGS", $C165)</t>
        </r>
      </text>
    </comment>
    <comment ref="DR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"IQ_MACHINERY", $C165)</t>
        </r>
      </text>
    </comment>
    <comment ref="DS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"IQ_CIP", $C165)</t>
        </r>
      </text>
    </comment>
    <comment ref="DT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"IQ_FULL_TIME", $C165)</t>
        </r>
      </text>
    </comment>
    <comment ref="DU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"IQ_PART_TIME", $C165)</t>
        </r>
      </text>
    </comment>
    <comment ref="DW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"IQ_NI_CF", $C165)</t>
        </r>
      </text>
    </comment>
    <comment ref="DX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"IQ_DA_SUPPL_CF", $C165)</t>
        </r>
      </text>
    </comment>
    <comment ref="DY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"IQ_GW_INTAN_AMORT_CF", $C165)</t>
        </r>
      </text>
    </comment>
    <comment ref="DZ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"IQ_DA_CF", $C165)</t>
        </r>
      </text>
    </comment>
    <comment ref="EA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"IQ_MINORITY_INTEREST_CF", $C165)</t>
        </r>
      </text>
    </comment>
    <comment ref="EB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"IQ_GAIN_ASSETS_CF", $C165)</t>
        </r>
      </text>
    </comment>
    <comment ref="EC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"IQ_GAIN_INVEST_CF", $C165)</t>
        </r>
      </text>
    </comment>
    <comment ref="ED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"IQ_ASSET_WRITEDOWN_CF", $C165)</t>
        </r>
      </text>
    </comment>
    <comment ref="EE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"IQ_INC_EQUITY_CF", $C165)</t>
        </r>
      </text>
    </comment>
    <comment ref="EF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"IQ_PROV_BAD_DEBTS_CF", $C165)</t>
        </r>
      </text>
    </comment>
    <comment ref="EG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"IQ_OTHER_OPER_ACT", $C165)</t>
        </r>
      </text>
    </comment>
    <comment ref="EH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"IQ_CHANGE_AR", $C165)</t>
        </r>
      </text>
    </comment>
    <comment ref="EI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"IQ_CHANGE_INVENTORY", $C165)</t>
        </r>
      </text>
    </comment>
    <comment ref="EJ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"IQ_CHANGE_AP", $C165)</t>
        </r>
      </text>
    </comment>
    <comment ref="EK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"IQ_CHANGE_OTHER_NET_OPER_ASSETS", $C165)</t>
        </r>
      </text>
    </comment>
    <comment ref="EL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"IQ_CASH_OPER", $C165)</t>
        </r>
      </text>
    </comment>
    <comment ref="EM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"IQ_CAPEX", $C165)</t>
        </r>
      </text>
    </comment>
    <comment ref="EN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"IQ_SALE_PPE_CF", $C165)</t>
        </r>
      </text>
    </comment>
    <comment ref="EO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"IQ_CASH_ACQUIRE_CF", $C165)</t>
        </r>
      </text>
    </comment>
    <comment ref="EP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"IQ_DIVEST_CF", $C165)</t>
        </r>
      </text>
    </comment>
    <comment ref="EQ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"IQ_SALE_INTAN_CF", $C165)</t>
        </r>
      </text>
    </comment>
    <comment ref="ER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"IQ_INVEST_SECURITY_CF", $C165)</t>
        </r>
      </text>
    </comment>
    <comment ref="ES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"IQ_INVEST_LOANS_CF", $C165)</t>
        </r>
      </text>
    </comment>
    <comment ref="ET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"IQ_OTHER_INVEST_ACT_SUPPL", $C165)</t>
        </r>
      </text>
    </comment>
    <comment ref="EU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"IQ_CASH_INVEST", $C165)</t>
        </r>
      </text>
    </comment>
    <comment ref="EV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"IQ_ST_DEBT_ISSUED", $C165)</t>
        </r>
      </text>
    </comment>
    <comment ref="EW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"IQ_LT_DEBT_ISSUED", $C165)</t>
        </r>
      </text>
    </comment>
    <comment ref="EX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"IQ_TOTAL_DEBT_ISSUED", $C165)</t>
        </r>
      </text>
    </comment>
    <comment ref="EY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"IQ_ST_DEBT_REPAID", $C165)</t>
        </r>
      </text>
    </comment>
    <comment ref="EZ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"IQ_LT_DEBT_REPAID", $C165)</t>
        </r>
      </text>
    </comment>
    <comment ref="FA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"IQ_TOTAL_DEBT_REPAID", $C165)</t>
        </r>
      </text>
    </comment>
    <comment ref="FB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"IQ_COMMON_ISSUED", $C165)</t>
        </r>
      </text>
    </comment>
    <comment ref="FC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"IQ_COMMON_REP", $C165)</t>
        </r>
      </text>
    </comment>
    <comment ref="FD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"IQ_COMMON_DIV_CF", $C165)</t>
        </r>
      </text>
    </comment>
    <comment ref="FE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"IQ_COMMON_PREF_DIV_CF", $C165)</t>
        </r>
      </text>
    </comment>
    <comment ref="FF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"IQ_TOTAL_DIV_PAID_CF", $C165)</t>
        </r>
      </text>
    </comment>
    <comment ref="FG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"IQ_SPECIAL_DIV_CF", $C165)</t>
        </r>
      </text>
    </comment>
    <comment ref="FH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"IQ_OTHER_FINANCE_ACT_SUPPL", $C165)</t>
        </r>
      </text>
    </comment>
    <comment ref="FI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"IQ_CASH_FINAN", $C165)</t>
        </r>
      </text>
    </comment>
    <comment ref="FJ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"IQ_FX", $C165)</t>
        </r>
      </text>
    </comment>
    <comment ref="FK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"IQ_NET_CHANGE", $C165)</t>
        </r>
      </text>
    </comment>
    <comment ref="FM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"IQ_CASH_INTEREST", $C165)</t>
        </r>
      </text>
    </comment>
    <comment ref="FN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"IQ_CASH_TAXES", $C165)</t>
        </r>
      </text>
    </comment>
    <comment ref="FO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"IQ_LEVERED_FCF", $C165)</t>
        </r>
      </text>
    </comment>
    <comment ref="FP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"IQ_UNLEVERED_FCF", $C165)</t>
        </r>
      </text>
    </comment>
    <comment ref="FQ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"IQ_CHANGE_NET_WORKING_CAPITAL", $C165)</t>
        </r>
      </text>
    </comment>
    <comment ref="FR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"IQ_NET_DEBT_ISSUED", $C165)</t>
        </r>
      </text>
    </comment>
    <comment ref="FS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"IQ_FILING_CURRENCY", $C165)</t>
        </r>
      </text>
    </comment>
    <comment ref="FT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"IQ_PERIODDATE_IS", $C165)</t>
        </r>
      </text>
    </comment>
    <comment ref="FU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"IQ_PERIODLENGTH_IS", $C165)</t>
        </r>
      </text>
    </comment>
    <comment ref="FV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"IQ_MARKETCAP", $FT165)</t>
        </r>
      </text>
    </comment>
    <comment ref="FW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"IQ_CUSTOM_BETA", $FT165)</t>
        </r>
      </text>
    </comment>
    <comment ref="FX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"IQ_BETA_5YR", $FT165)</t>
        </r>
      </text>
    </comment>
    <comment ref="FY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"IQ_BETA_2YR", $FT165)</t>
        </r>
      </text>
    </comment>
    <comment ref="FZ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"IQ_BETA_1YR", $FT165)</t>
        </r>
      </text>
    </comment>
    <comment ref="GC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=CIQ(B165, "IQ_CUSTOM_BETA", "-104W", FT165, , "^TOPIX", "JPY", "H")</t>
        </r>
      </text>
    </comment>
    <comment ref="GD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=CIQ(B165, "IQ_CUSTOM_BETA", "-104W", FT165, , "^N225", "JPY", "H")</t>
        </r>
      </text>
    </comment>
    <comment ref="E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"IQ_REV", $C166)</t>
        </r>
      </text>
    </comment>
    <comment ref="F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"IQ_OTHER_REV", $C166)</t>
        </r>
      </text>
    </comment>
    <comment ref="G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"IQ_TOTAL_REV", $C166)</t>
        </r>
      </text>
    </comment>
    <comment ref="H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"IQ_COGS", $C166)</t>
        </r>
      </text>
    </comment>
    <comment ref="I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"IQ_GP", $C166)</t>
        </r>
      </text>
    </comment>
    <comment ref="J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"IQ_SGA_SUPPL", $C166)</t>
        </r>
      </text>
    </comment>
    <comment ref="K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"IQ_PROV_BAD_DEBTS", $C166)</t>
        </r>
      </text>
    </comment>
    <comment ref="L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"IQ_RD_EXP", $C166)</t>
        </r>
      </text>
    </comment>
    <comment ref="M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"IQ_DA_SUPPL", $C166)</t>
        </r>
      </text>
    </comment>
    <comment ref="N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"IQ_GW_INTAN_AMORT", $C166)</t>
        </r>
      </text>
    </comment>
    <comment ref="O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"IQ_OTHER_OPER", $C166)</t>
        </r>
      </text>
    </comment>
    <comment ref="P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"IQ_TOTAL_OTHER_OPER", $C166)</t>
        </r>
      </text>
    </comment>
    <comment ref="Q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"IQ_OPER_INC", $C166)</t>
        </r>
      </text>
    </comment>
    <comment ref="R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"IQ_INTEREST_EXP", $C166)</t>
        </r>
      </text>
    </comment>
    <comment ref="S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"IQ_INTEREST_INVEST_INC", $C166)</t>
        </r>
      </text>
    </comment>
    <comment ref="T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"IQ_NET_INTEREST_EXP", $C166)</t>
        </r>
      </text>
    </comment>
    <comment ref="U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"IQ_INC_EQUITY", $C166)</t>
        </r>
      </text>
    </comment>
    <comment ref="V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"IQ_CURRENCY_GAIN", $C166)</t>
        </r>
      </text>
    </comment>
    <comment ref="W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"IQ_OTHER_NON_OPER_EXP_SUPPL", $C166)</t>
        </r>
      </text>
    </comment>
    <comment ref="X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"IQ_EBT_EXCL", $C166)</t>
        </r>
      </text>
    </comment>
    <comment ref="Y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"IQ_IMPAIRMENT_GW", $C166)</t>
        </r>
      </text>
    </comment>
    <comment ref="Z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"IQ_GAIN_INVEST", $C166)</t>
        </r>
      </text>
    </comment>
    <comment ref="AA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"IQ_GAIN_ASSETS", $C166)</t>
        </r>
      </text>
    </comment>
    <comment ref="AB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"IQ_ASSET_WRITEDOWN", $C166)</t>
        </r>
      </text>
    </comment>
    <comment ref="AC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"IQ_OTHER_UNUSUAL_SUPPL", $C166)</t>
        </r>
      </text>
    </comment>
    <comment ref="AD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"IQ_EBT", $C166)</t>
        </r>
      </text>
    </comment>
    <comment ref="AE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"IQ_INC_TAX", $C166)</t>
        </r>
      </text>
    </comment>
    <comment ref="AF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"IQ_EARNING_CO", $C166)</t>
        </r>
      </text>
    </comment>
    <comment ref="AG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"IQ_DO", $C166)</t>
        </r>
      </text>
    </comment>
    <comment ref="AH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"IQ_EXTRA_ACC_ITEMS", $C166)</t>
        </r>
      </text>
    </comment>
    <comment ref="AI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"IQ_NI_COMPANY", $C166)</t>
        </r>
      </text>
    </comment>
    <comment ref="AJ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"IQ_MINORITY_INTEREST_IS", $C166)</t>
        </r>
      </text>
    </comment>
    <comment ref="AK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"IQ_NI", $C166)</t>
        </r>
      </text>
    </comment>
    <comment ref="AL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"IQ_PREF_DIV_OTHER", $C166)</t>
        </r>
      </text>
    </comment>
    <comment ref="AN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"IQ_BASIC_EPS_INCL", $C166)</t>
        </r>
      </text>
    </comment>
    <comment ref="AO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"IQ_BASIC_EPS_EXCL", $C166)</t>
        </r>
      </text>
    </comment>
    <comment ref="AP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"IQ_BASIC_WEIGHT", $C166)</t>
        </r>
      </text>
    </comment>
    <comment ref="AQ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"IQ_DILUT_EPS_INCL", $C166)</t>
        </r>
      </text>
    </comment>
    <comment ref="AR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"IQ_DILUT_EPS_EXCL", $C166)</t>
        </r>
      </text>
    </comment>
    <comment ref="AS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"IQ_DILUT_WEIGHT", $C166)</t>
        </r>
      </text>
    </comment>
    <comment ref="AT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"IQ_DIV_SHARE", $C166)</t>
        </r>
      </text>
    </comment>
    <comment ref="AU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=-CIQ($B166, "IQ_TOTAL_DIV_PAID_CF", $C166)/CIQ($B166, "IQ_NI", $C166)</t>
        </r>
      </text>
    </comment>
    <comment ref="AW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"IQ_EBITDA", $C166)</t>
        </r>
      </text>
    </comment>
    <comment ref="AX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"IQ_EBITA", $C166)</t>
        </r>
      </text>
    </comment>
    <comment ref="AY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"IQ_EBIT", $C166)</t>
        </r>
      </text>
    </comment>
    <comment ref="AZ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"IQ_EFFECT_TAX_RATE", $C166)/100</t>
        </r>
      </text>
    </comment>
    <comment ref="BA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"IQ_PERIODDATE_IS", $C166)</t>
        </r>
      </text>
    </comment>
    <comment ref="BC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"IQ_ADVERTISING", $C166)</t>
        </r>
      </text>
    </comment>
    <comment ref="BD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"IQ_SALES_MARKETING", $C166)</t>
        </r>
      </text>
    </comment>
    <comment ref="BE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"IQ_GA_EXP", $C166)</t>
        </r>
      </text>
    </comment>
    <comment ref="BF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"IQ_RD_EXP_FN", $C166)</t>
        </r>
      </text>
    </comment>
    <comment ref="BG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"IQ_NET_RENTAL_EXP", $C166)</t>
        </r>
      </text>
    </comment>
    <comment ref="BH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"IQ_IMPUT_OPER_LEASE_INT_EXP", $C166)</t>
        </r>
      </text>
    </comment>
    <comment ref="BI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"IQ_IMPUT_OPER_LEASE_DEPR", $C166)</t>
        </r>
      </text>
    </comment>
    <comment ref="BL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"IQ_CASH_EQUIV", $C166)</t>
        </r>
      </text>
    </comment>
    <comment ref="BM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"IQ_ST_INVEST", $C166)</t>
        </r>
      </text>
    </comment>
    <comment ref="BN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"IQ_CASH_ST_INVEST", $C166)</t>
        </r>
      </text>
    </comment>
    <comment ref="BO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"IQ_AR", $C166)</t>
        </r>
      </text>
    </comment>
    <comment ref="BP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"IQ_TOTAL_RECEIV", $C166)</t>
        </r>
      </text>
    </comment>
    <comment ref="BQ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"IQ_INVENTORY", $C166)</t>
        </r>
      </text>
    </comment>
    <comment ref="BR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"IQ_DEF_TAX_ASSETS_CURRENT", $C166)</t>
        </r>
      </text>
    </comment>
    <comment ref="BS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"IQ_OTHER_CA_SUPPL", $C166)</t>
        </r>
      </text>
    </comment>
    <comment ref="BT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"IQ_TOTAL_CA", $C166)</t>
        </r>
      </text>
    </comment>
    <comment ref="BU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"IQ_GPPE", $C166)</t>
        </r>
      </text>
    </comment>
    <comment ref="BV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"IQ_AD", $C166)</t>
        </r>
      </text>
    </comment>
    <comment ref="BW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"IQ_NPPE", $C166)</t>
        </r>
      </text>
    </comment>
    <comment ref="BX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"IQ_LT_INVEST", $C166)</t>
        </r>
      </text>
    </comment>
    <comment ref="BY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"IQ_GW", $C166)</t>
        </r>
      </text>
    </comment>
    <comment ref="BZ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"IQ_OTHER_INTAN", $C166)</t>
        </r>
      </text>
    </comment>
    <comment ref="CA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"IQ_LOANS_RECEIV_LT", $C166)</t>
        </r>
      </text>
    </comment>
    <comment ref="CB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"IQ_DEF_TAX_ASSETS_LT", $C166)</t>
        </r>
      </text>
    </comment>
    <comment ref="CC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"IQ_OTHER_LT_ASSETS", $C166)</t>
        </r>
      </text>
    </comment>
    <comment ref="CD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"IQ_TOTAL_ASSETS", $C166)</t>
        </r>
      </text>
    </comment>
    <comment ref="CF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"IQ_AP", $C166)</t>
        </r>
      </text>
    </comment>
    <comment ref="CG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"IQ_AE", $C166)</t>
        </r>
      </text>
    </comment>
    <comment ref="CH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"IQ_ST_DEBT", $C166)</t>
        </r>
      </text>
    </comment>
    <comment ref="CI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"IQ_CURRENT_PORT_DEBT", $C166)</t>
        </r>
      </text>
    </comment>
    <comment ref="CJ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"IQ_CURRENT_PORT_LEASES", $C166)</t>
        </r>
      </text>
    </comment>
    <comment ref="CK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"IQ_INC_TAX_PAY_CURRENT", $C166)</t>
        </r>
      </text>
    </comment>
    <comment ref="CL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"IQ_OTHER_CL_SUPPL", $C166)</t>
        </r>
      </text>
    </comment>
    <comment ref="CM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"IQ_TOTAL_CL", $C166)</t>
        </r>
      </text>
    </comment>
    <comment ref="CN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"IQ_LT_DEBT", $C166)</t>
        </r>
      </text>
    </comment>
    <comment ref="CO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"IQ_CAPITAL_LEASES", $C166)</t>
        </r>
      </text>
    </comment>
    <comment ref="CP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"IQ_PENSION", $C166)</t>
        </r>
      </text>
    </comment>
    <comment ref="CQ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"IQ_DEF_TAX_LIAB_LT", $C166)</t>
        </r>
      </text>
    </comment>
    <comment ref="CR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"IQ_OTHER_LIAB_LT", $C166)</t>
        </r>
      </text>
    </comment>
    <comment ref="CS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"IQ_TOTAL_LIAB", $C166)</t>
        </r>
      </text>
    </comment>
    <comment ref="CT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"IQ_COMMON", $C166)</t>
        </r>
      </text>
    </comment>
    <comment ref="CU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"IQ_APIC", $C166)</t>
        </r>
      </text>
    </comment>
    <comment ref="CV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"IQ_RE", $C166)</t>
        </r>
      </text>
    </comment>
    <comment ref="CW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"IQ_TREASURY", $C166)</t>
        </r>
      </text>
    </comment>
    <comment ref="CX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"IQ_OTHER_EQUITY", $C166)</t>
        </r>
      </text>
    </comment>
    <comment ref="CY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"IQ_TOTAL_COMMON_EQUITY", $C166)</t>
        </r>
      </text>
    </comment>
    <comment ref="CZ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"IQ_MINORITY_INTEREST", $C166)</t>
        </r>
      </text>
    </comment>
    <comment ref="DA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"IQ_TOTAL_EQUITY", $C166)</t>
        </r>
      </text>
    </comment>
    <comment ref="DB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"IQ_TOTAL_LIAB_EQUITY", $C166)</t>
        </r>
      </text>
    </comment>
    <comment ref="DD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"IQ_TOTAL_OUTSTANDING_FILING_DATE", $C166)</t>
        </r>
      </text>
    </comment>
    <comment ref="DE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"IQ_TOTAL_OUTSTANDING_BS_DATE", $C166)</t>
        </r>
      </text>
    </comment>
    <comment ref="DF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"IQ_BV_SHARE", $C166)</t>
        </r>
      </text>
    </comment>
    <comment ref="DG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"IQ_TOTAL_DEBT", $C166)</t>
        </r>
      </text>
    </comment>
    <comment ref="DH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"IQ_NET_DEBT", $C166)</t>
        </r>
      </text>
    </comment>
    <comment ref="DI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"IQ_DEBT_EQUIV_NET_PBO", $C166)</t>
        </r>
      </text>
    </comment>
    <comment ref="DJ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"IQ_DEBT_EQUIV_OPER_LEASE", $C166)</t>
        </r>
      </text>
    </comment>
    <comment ref="DK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"IQ_MINORITY_INTEREST_TOTAL", $C166)</t>
        </r>
      </text>
    </comment>
    <comment ref="DL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"IQ_EQUITY_METHOD", $C166)</t>
        </r>
      </text>
    </comment>
    <comment ref="DM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"IQ_RAW_INV", $C166)</t>
        </r>
      </text>
    </comment>
    <comment ref="DN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"IQ_WIP_INV", $C166)</t>
        </r>
      </text>
    </comment>
    <comment ref="DO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"IQ_FINISHED_INV", $C166)</t>
        </r>
      </text>
    </comment>
    <comment ref="DP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"IQ_LAND", $C166)</t>
        </r>
      </text>
    </comment>
    <comment ref="DQ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"IQ_BUILDINGS", $C166)</t>
        </r>
      </text>
    </comment>
    <comment ref="DR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"IQ_MACHINERY", $C166)</t>
        </r>
      </text>
    </comment>
    <comment ref="DS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"IQ_CIP", $C166)</t>
        </r>
      </text>
    </comment>
    <comment ref="DT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"IQ_FULL_TIME", $C166)</t>
        </r>
      </text>
    </comment>
    <comment ref="DU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"IQ_PART_TIME", $C166)</t>
        </r>
      </text>
    </comment>
    <comment ref="DW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"IQ_NI_CF", $C166)</t>
        </r>
      </text>
    </comment>
    <comment ref="DX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"IQ_DA_SUPPL_CF", $C166)</t>
        </r>
      </text>
    </comment>
    <comment ref="DY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"IQ_GW_INTAN_AMORT_CF", $C166)</t>
        </r>
      </text>
    </comment>
    <comment ref="DZ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"IQ_DA_CF", $C166)</t>
        </r>
      </text>
    </comment>
    <comment ref="EA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"IQ_MINORITY_INTEREST_CF", $C166)</t>
        </r>
      </text>
    </comment>
    <comment ref="EB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"IQ_GAIN_ASSETS_CF", $C166)</t>
        </r>
      </text>
    </comment>
    <comment ref="EC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"IQ_GAIN_INVEST_CF", $C166)</t>
        </r>
      </text>
    </comment>
    <comment ref="ED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"IQ_ASSET_WRITEDOWN_CF", $C166)</t>
        </r>
      </text>
    </comment>
    <comment ref="EE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"IQ_INC_EQUITY_CF", $C166)</t>
        </r>
      </text>
    </comment>
    <comment ref="EF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"IQ_PROV_BAD_DEBTS_CF", $C166)</t>
        </r>
      </text>
    </comment>
    <comment ref="EG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"IQ_OTHER_OPER_ACT", $C166)</t>
        </r>
      </text>
    </comment>
    <comment ref="EH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"IQ_CHANGE_AR", $C166)</t>
        </r>
      </text>
    </comment>
    <comment ref="EI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"IQ_CHANGE_INVENTORY", $C166)</t>
        </r>
      </text>
    </comment>
    <comment ref="EJ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"IQ_CHANGE_AP", $C166)</t>
        </r>
      </text>
    </comment>
    <comment ref="EK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"IQ_CHANGE_OTHER_NET_OPER_ASSETS", $C166)</t>
        </r>
      </text>
    </comment>
    <comment ref="EL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"IQ_CASH_OPER", $C166)</t>
        </r>
      </text>
    </comment>
    <comment ref="EM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"IQ_CAPEX", $C166)</t>
        </r>
      </text>
    </comment>
    <comment ref="EN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"IQ_SALE_PPE_CF", $C166)</t>
        </r>
      </text>
    </comment>
    <comment ref="EO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"IQ_CASH_ACQUIRE_CF", $C166)</t>
        </r>
      </text>
    </comment>
    <comment ref="EP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"IQ_DIVEST_CF", $C166)</t>
        </r>
      </text>
    </comment>
    <comment ref="EQ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"IQ_SALE_INTAN_CF", $C166)</t>
        </r>
      </text>
    </comment>
    <comment ref="ER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"IQ_INVEST_SECURITY_CF", $C166)</t>
        </r>
      </text>
    </comment>
    <comment ref="ES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"IQ_INVEST_LOANS_CF", $C166)</t>
        </r>
      </text>
    </comment>
    <comment ref="ET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"IQ_OTHER_INVEST_ACT_SUPPL", $C166)</t>
        </r>
      </text>
    </comment>
    <comment ref="EU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"IQ_CASH_INVEST", $C166)</t>
        </r>
      </text>
    </comment>
    <comment ref="EV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"IQ_ST_DEBT_ISSUED", $C166)</t>
        </r>
      </text>
    </comment>
    <comment ref="EW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"IQ_LT_DEBT_ISSUED", $C166)</t>
        </r>
      </text>
    </comment>
    <comment ref="EX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"IQ_TOTAL_DEBT_ISSUED", $C166)</t>
        </r>
      </text>
    </comment>
    <comment ref="EY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"IQ_ST_DEBT_REPAID", $C166)</t>
        </r>
      </text>
    </comment>
    <comment ref="EZ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"IQ_LT_DEBT_REPAID", $C166)</t>
        </r>
      </text>
    </comment>
    <comment ref="FA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"IQ_TOTAL_DEBT_REPAID", $C166)</t>
        </r>
      </text>
    </comment>
    <comment ref="FB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"IQ_COMMON_ISSUED", $C166)</t>
        </r>
      </text>
    </comment>
    <comment ref="FC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"IQ_COMMON_REP", $C166)</t>
        </r>
      </text>
    </comment>
    <comment ref="FD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"IQ_COMMON_DIV_CF", $C166)</t>
        </r>
      </text>
    </comment>
    <comment ref="FE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"IQ_COMMON_PREF_DIV_CF", $C166)</t>
        </r>
      </text>
    </comment>
    <comment ref="FF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"IQ_TOTAL_DIV_PAID_CF", $C166)</t>
        </r>
      </text>
    </comment>
    <comment ref="FG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"IQ_SPECIAL_DIV_CF", $C166)</t>
        </r>
      </text>
    </comment>
    <comment ref="FH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"IQ_OTHER_FINANCE_ACT_SUPPL", $C166)</t>
        </r>
      </text>
    </comment>
    <comment ref="FI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"IQ_CASH_FINAN", $C166)</t>
        </r>
      </text>
    </comment>
    <comment ref="FJ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"IQ_FX", $C166)</t>
        </r>
      </text>
    </comment>
    <comment ref="FK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"IQ_NET_CHANGE", $C166)</t>
        </r>
      </text>
    </comment>
    <comment ref="FM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"IQ_CASH_INTEREST", $C166)</t>
        </r>
      </text>
    </comment>
    <comment ref="FN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"IQ_CASH_TAXES", $C166)</t>
        </r>
      </text>
    </comment>
    <comment ref="FO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"IQ_LEVERED_FCF", $C166)</t>
        </r>
      </text>
    </comment>
    <comment ref="FP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"IQ_UNLEVERED_FCF", $C166)</t>
        </r>
      </text>
    </comment>
    <comment ref="FQ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"IQ_CHANGE_NET_WORKING_CAPITAL", $C166)</t>
        </r>
      </text>
    </comment>
    <comment ref="FR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"IQ_NET_DEBT_ISSUED", $C166)</t>
        </r>
      </text>
    </comment>
    <comment ref="FS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"IQ_FILING_CURRENCY", $C166)</t>
        </r>
      </text>
    </comment>
    <comment ref="FT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"IQ_PERIODDATE_IS", $C166)</t>
        </r>
      </text>
    </comment>
    <comment ref="FU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"IQ_PERIODLENGTH_IS", $C166)</t>
        </r>
      </text>
    </comment>
    <comment ref="FV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"IQ_MARKETCAP", $FT166)</t>
        </r>
      </text>
    </comment>
    <comment ref="FW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"IQ_CUSTOM_BETA", $FT166)</t>
        </r>
      </text>
    </comment>
    <comment ref="FX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"IQ_BETA_5YR", $FT166)</t>
        </r>
      </text>
    </comment>
    <comment ref="FY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"IQ_BETA_2YR", $FT166)</t>
        </r>
      </text>
    </comment>
    <comment ref="FZ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"IQ_BETA_1YR", $FT166)</t>
        </r>
      </text>
    </comment>
    <comment ref="GC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=CIQ(B166, "IQ_CUSTOM_BETA", "-104W", FT166, , "^TOPIX", "JPY", "H")</t>
        </r>
      </text>
    </comment>
    <comment ref="GD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=CIQ(B166, "IQ_CUSTOM_BETA", "-104W", FT166, , "^N225", "JPY", "H")</t>
        </r>
      </text>
    </comment>
    <comment ref="E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"IQ_REV", $C167)</t>
        </r>
      </text>
    </comment>
    <comment ref="F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"IQ_OTHER_REV", $C167)</t>
        </r>
      </text>
    </comment>
    <comment ref="G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"IQ_TOTAL_REV", $C167)</t>
        </r>
      </text>
    </comment>
    <comment ref="H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"IQ_COGS", $C167)</t>
        </r>
      </text>
    </comment>
    <comment ref="I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"IQ_GP", $C167)</t>
        </r>
      </text>
    </comment>
    <comment ref="J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"IQ_SGA_SUPPL", $C167)</t>
        </r>
      </text>
    </comment>
    <comment ref="K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"IQ_PROV_BAD_DEBTS", $C167)</t>
        </r>
      </text>
    </comment>
    <comment ref="L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"IQ_RD_EXP", $C167)</t>
        </r>
      </text>
    </comment>
    <comment ref="M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"IQ_DA_SUPPL", $C167)</t>
        </r>
      </text>
    </comment>
    <comment ref="N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"IQ_GW_INTAN_AMORT", $C167)</t>
        </r>
      </text>
    </comment>
    <comment ref="O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"IQ_OTHER_OPER", $C167)</t>
        </r>
      </text>
    </comment>
    <comment ref="P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"IQ_TOTAL_OTHER_OPER", $C167)</t>
        </r>
      </text>
    </comment>
    <comment ref="Q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"IQ_OPER_INC", $C167)</t>
        </r>
      </text>
    </comment>
    <comment ref="R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"IQ_INTEREST_EXP", $C167)</t>
        </r>
      </text>
    </comment>
    <comment ref="S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"IQ_INTEREST_INVEST_INC", $C167)</t>
        </r>
      </text>
    </comment>
    <comment ref="T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"IQ_NET_INTEREST_EXP", $C167)</t>
        </r>
      </text>
    </comment>
    <comment ref="U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"IQ_INC_EQUITY", $C167)</t>
        </r>
      </text>
    </comment>
    <comment ref="V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"IQ_CURRENCY_GAIN", $C167)</t>
        </r>
      </text>
    </comment>
    <comment ref="W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"IQ_OTHER_NON_OPER_EXP_SUPPL", $C167)</t>
        </r>
      </text>
    </comment>
    <comment ref="X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"IQ_EBT_EXCL", $C167)</t>
        </r>
      </text>
    </comment>
    <comment ref="Y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"IQ_IMPAIRMENT_GW", $C167)</t>
        </r>
      </text>
    </comment>
    <comment ref="Z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"IQ_GAIN_INVEST", $C167)</t>
        </r>
      </text>
    </comment>
    <comment ref="AA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"IQ_GAIN_ASSETS", $C167)</t>
        </r>
      </text>
    </comment>
    <comment ref="AB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"IQ_ASSET_WRITEDOWN", $C167)</t>
        </r>
      </text>
    </comment>
    <comment ref="AC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"IQ_OTHER_UNUSUAL_SUPPL", $C167)</t>
        </r>
      </text>
    </comment>
    <comment ref="AD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"IQ_EBT", $C167)</t>
        </r>
      </text>
    </comment>
    <comment ref="AE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"IQ_INC_TAX", $C167)</t>
        </r>
      </text>
    </comment>
    <comment ref="AF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"IQ_EARNING_CO", $C167)</t>
        </r>
      </text>
    </comment>
    <comment ref="AG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"IQ_DO", $C167)</t>
        </r>
      </text>
    </comment>
    <comment ref="AH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"IQ_EXTRA_ACC_ITEMS", $C167)</t>
        </r>
      </text>
    </comment>
    <comment ref="AI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"IQ_NI_COMPANY", $C167)</t>
        </r>
      </text>
    </comment>
    <comment ref="AJ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"IQ_MINORITY_INTEREST_IS", $C167)</t>
        </r>
      </text>
    </comment>
    <comment ref="AK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"IQ_NI", $C167)</t>
        </r>
      </text>
    </comment>
    <comment ref="AL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"IQ_PREF_DIV_OTHER", $C167)</t>
        </r>
      </text>
    </comment>
    <comment ref="AN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"IQ_BASIC_EPS_INCL", $C167)</t>
        </r>
      </text>
    </comment>
    <comment ref="AO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"IQ_BASIC_EPS_EXCL", $C167)</t>
        </r>
      </text>
    </comment>
    <comment ref="AP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"IQ_BASIC_WEIGHT", $C167)</t>
        </r>
      </text>
    </comment>
    <comment ref="AQ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"IQ_DILUT_EPS_INCL", $C167)</t>
        </r>
      </text>
    </comment>
    <comment ref="AR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"IQ_DILUT_EPS_EXCL", $C167)</t>
        </r>
      </text>
    </comment>
    <comment ref="AS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"IQ_DILUT_WEIGHT", $C167)</t>
        </r>
      </text>
    </comment>
    <comment ref="AT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"IQ_DIV_SHARE", $C167)</t>
        </r>
      </text>
    </comment>
    <comment ref="AU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=-CIQ($B167, "IQ_TOTAL_DIV_PAID_CF", $C167)/CIQ($B167, "IQ_NI", $C167)</t>
        </r>
      </text>
    </comment>
    <comment ref="AW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"IQ_EBITDA", $C167)</t>
        </r>
      </text>
    </comment>
    <comment ref="AX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"IQ_EBITA", $C167)</t>
        </r>
      </text>
    </comment>
    <comment ref="AY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"IQ_EBIT", $C167)</t>
        </r>
      </text>
    </comment>
    <comment ref="AZ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"IQ_EFFECT_TAX_RATE", $C167)/100</t>
        </r>
      </text>
    </comment>
    <comment ref="BA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"IQ_PERIODDATE_IS", $C167)</t>
        </r>
      </text>
    </comment>
    <comment ref="BC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"IQ_ADVERTISING", $C167)</t>
        </r>
      </text>
    </comment>
    <comment ref="BD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"IQ_SALES_MARKETING", $C167)</t>
        </r>
      </text>
    </comment>
    <comment ref="BE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"IQ_GA_EXP", $C167)</t>
        </r>
      </text>
    </comment>
    <comment ref="BF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"IQ_RD_EXP_FN", $C167)</t>
        </r>
      </text>
    </comment>
    <comment ref="BG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"IQ_NET_RENTAL_EXP", $C167)</t>
        </r>
      </text>
    </comment>
    <comment ref="BH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"IQ_IMPUT_OPER_LEASE_INT_EXP", $C167)</t>
        </r>
      </text>
    </comment>
    <comment ref="BI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"IQ_IMPUT_OPER_LEASE_DEPR", $C167)</t>
        </r>
      </text>
    </comment>
    <comment ref="BL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"IQ_CASH_EQUIV", $C167)</t>
        </r>
      </text>
    </comment>
    <comment ref="BM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"IQ_ST_INVEST", $C167)</t>
        </r>
      </text>
    </comment>
    <comment ref="BN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"IQ_CASH_ST_INVEST", $C167)</t>
        </r>
      </text>
    </comment>
    <comment ref="BO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"IQ_AR", $C167)</t>
        </r>
      </text>
    </comment>
    <comment ref="BP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"IQ_TOTAL_RECEIV", $C167)</t>
        </r>
      </text>
    </comment>
    <comment ref="BQ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"IQ_INVENTORY", $C167)</t>
        </r>
      </text>
    </comment>
    <comment ref="BR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"IQ_DEF_TAX_ASSETS_CURRENT", $C167)</t>
        </r>
      </text>
    </comment>
    <comment ref="BS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"IQ_OTHER_CA_SUPPL", $C167)</t>
        </r>
      </text>
    </comment>
    <comment ref="BT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"IQ_TOTAL_CA", $C167)</t>
        </r>
      </text>
    </comment>
    <comment ref="BU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"IQ_GPPE", $C167)</t>
        </r>
      </text>
    </comment>
    <comment ref="BV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"IQ_AD", $C167)</t>
        </r>
      </text>
    </comment>
    <comment ref="BW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"IQ_NPPE", $C167)</t>
        </r>
      </text>
    </comment>
    <comment ref="BX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"IQ_LT_INVEST", $C167)</t>
        </r>
      </text>
    </comment>
    <comment ref="BY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"IQ_GW", $C167)</t>
        </r>
      </text>
    </comment>
    <comment ref="BZ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"IQ_OTHER_INTAN", $C167)</t>
        </r>
      </text>
    </comment>
    <comment ref="CA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"IQ_LOANS_RECEIV_LT", $C167)</t>
        </r>
      </text>
    </comment>
    <comment ref="CB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"IQ_DEF_TAX_ASSETS_LT", $C167)</t>
        </r>
      </text>
    </comment>
    <comment ref="CC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"IQ_OTHER_LT_ASSETS", $C167)</t>
        </r>
      </text>
    </comment>
    <comment ref="CD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"IQ_TOTAL_ASSETS", $C167)</t>
        </r>
      </text>
    </comment>
    <comment ref="CF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"IQ_AP", $C167)</t>
        </r>
      </text>
    </comment>
    <comment ref="CG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"IQ_AE", $C167)</t>
        </r>
      </text>
    </comment>
    <comment ref="CH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"IQ_ST_DEBT", $C167)</t>
        </r>
      </text>
    </comment>
    <comment ref="CI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"IQ_CURRENT_PORT_DEBT", $C167)</t>
        </r>
      </text>
    </comment>
    <comment ref="CJ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"IQ_CURRENT_PORT_LEASES", $C167)</t>
        </r>
      </text>
    </comment>
    <comment ref="CK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"IQ_INC_TAX_PAY_CURRENT", $C167)</t>
        </r>
      </text>
    </comment>
    <comment ref="CL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"IQ_OTHER_CL_SUPPL", $C167)</t>
        </r>
      </text>
    </comment>
    <comment ref="CM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"IQ_TOTAL_CL", $C167)</t>
        </r>
      </text>
    </comment>
    <comment ref="CN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"IQ_LT_DEBT", $C167)</t>
        </r>
      </text>
    </comment>
    <comment ref="CO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"IQ_CAPITAL_LEASES", $C167)</t>
        </r>
      </text>
    </comment>
    <comment ref="CP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"IQ_PENSION", $C167)</t>
        </r>
      </text>
    </comment>
    <comment ref="CQ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"IQ_DEF_TAX_LIAB_LT", $C167)</t>
        </r>
      </text>
    </comment>
    <comment ref="CR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"IQ_OTHER_LIAB_LT", $C167)</t>
        </r>
      </text>
    </comment>
    <comment ref="CS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"IQ_TOTAL_LIAB", $C167)</t>
        </r>
      </text>
    </comment>
    <comment ref="CT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"IQ_COMMON", $C167)</t>
        </r>
      </text>
    </comment>
    <comment ref="CU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"IQ_APIC", $C167)</t>
        </r>
      </text>
    </comment>
    <comment ref="CV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"IQ_RE", $C167)</t>
        </r>
      </text>
    </comment>
    <comment ref="CW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"IQ_TREASURY", $C167)</t>
        </r>
      </text>
    </comment>
    <comment ref="CX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"IQ_OTHER_EQUITY", $C167)</t>
        </r>
      </text>
    </comment>
    <comment ref="CY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"IQ_TOTAL_COMMON_EQUITY", $C167)</t>
        </r>
      </text>
    </comment>
    <comment ref="CZ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"IQ_MINORITY_INTEREST", $C167)</t>
        </r>
      </text>
    </comment>
    <comment ref="DA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"IQ_TOTAL_EQUITY", $C167)</t>
        </r>
      </text>
    </comment>
    <comment ref="DB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"IQ_TOTAL_LIAB_EQUITY", $C167)</t>
        </r>
      </text>
    </comment>
    <comment ref="DD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"IQ_TOTAL_OUTSTANDING_FILING_DATE", $C167)</t>
        </r>
      </text>
    </comment>
    <comment ref="DE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"IQ_TOTAL_OUTSTANDING_BS_DATE", $C167)</t>
        </r>
      </text>
    </comment>
    <comment ref="DF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"IQ_BV_SHARE", $C167)</t>
        </r>
      </text>
    </comment>
    <comment ref="DG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"IQ_TOTAL_DEBT", $C167)</t>
        </r>
      </text>
    </comment>
    <comment ref="DH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"IQ_NET_DEBT", $C167)</t>
        </r>
      </text>
    </comment>
    <comment ref="DI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"IQ_DEBT_EQUIV_NET_PBO", $C167)</t>
        </r>
      </text>
    </comment>
    <comment ref="DJ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"IQ_DEBT_EQUIV_OPER_LEASE", $C167)</t>
        </r>
      </text>
    </comment>
    <comment ref="DK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"IQ_MINORITY_INTEREST_TOTAL", $C167)</t>
        </r>
      </text>
    </comment>
    <comment ref="DL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"IQ_EQUITY_METHOD", $C167)</t>
        </r>
      </text>
    </comment>
    <comment ref="DM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"IQ_RAW_INV", $C167)</t>
        </r>
      </text>
    </comment>
    <comment ref="DN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"IQ_WIP_INV", $C167)</t>
        </r>
      </text>
    </comment>
    <comment ref="DO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"IQ_FINISHED_INV", $C167)</t>
        </r>
      </text>
    </comment>
    <comment ref="DP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"IQ_LAND", $C167)</t>
        </r>
      </text>
    </comment>
    <comment ref="DQ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"IQ_BUILDINGS", $C167)</t>
        </r>
      </text>
    </comment>
    <comment ref="DR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"IQ_MACHINERY", $C167)</t>
        </r>
      </text>
    </comment>
    <comment ref="DS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"IQ_CIP", $C167)</t>
        </r>
      </text>
    </comment>
    <comment ref="DT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"IQ_FULL_TIME", $C167)</t>
        </r>
      </text>
    </comment>
    <comment ref="DU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"IQ_PART_TIME", $C167)</t>
        </r>
      </text>
    </comment>
    <comment ref="DW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"IQ_NI_CF", $C167)</t>
        </r>
      </text>
    </comment>
    <comment ref="DX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"IQ_DA_SUPPL_CF", $C167)</t>
        </r>
      </text>
    </comment>
    <comment ref="DY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"IQ_GW_INTAN_AMORT_CF", $C167)</t>
        </r>
      </text>
    </comment>
    <comment ref="DZ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"IQ_DA_CF", $C167)</t>
        </r>
      </text>
    </comment>
    <comment ref="EA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"IQ_MINORITY_INTEREST_CF", $C167)</t>
        </r>
      </text>
    </comment>
    <comment ref="EB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"IQ_GAIN_ASSETS_CF", $C167)</t>
        </r>
      </text>
    </comment>
    <comment ref="EC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"IQ_GAIN_INVEST_CF", $C167)</t>
        </r>
      </text>
    </comment>
    <comment ref="ED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"IQ_ASSET_WRITEDOWN_CF", $C167)</t>
        </r>
      </text>
    </comment>
    <comment ref="EE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"IQ_INC_EQUITY_CF", $C167)</t>
        </r>
      </text>
    </comment>
    <comment ref="EF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"IQ_PROV_BAD_DEBTS_CF", $C167)</t>
        </r>
      </text>
    </comment>
    <comment ref="EG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"IQ_OTHER_OPER_ACT", $C167)</t>
        </r>
      </text>
    </comment>
    <comment ref="EH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"IQ_CHANGE_AR", $C167)</t>
        </r>
      </text>
    </comment>
    <comment ref="EI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"IQ_CHANGE_INVENTORY", $C167)</t>
        </r>
      </text>
    </comment>
    <comment ref="EJ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"IQ_CHANGE_AP", $C167)</t>
        </r>
      </text>
    </comment>
    <comment ref="EK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"IQ_CHANGE_OTHER_NET_OPER_ASSETS", $C167)</t>
        </r>
      </text>
    </comment>
    <comment ref="EL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"IQ_CASH_OPER", $C167)</t>
        </r>
      </text>
    </comment>
    <comment ref="EM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"IQ_CAPEX", $C167)</t>
        </r>
      </text>
    </comment>
    <comment ref="EN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"IQ_SALE_PPE_CF", $C167)</t>
        </r>
      </text>
    </comment>
    <comment ref="EO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"IQ_CASH_ACQUIRE_CF", $C167)</t>
        </r>
      </text>
    </comment>
    <comment ref="EP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"IQ_DIVEST_CF", $C167)</t>
        </r>
      </text>
    </comment>
    <comment ref="EQ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"IQ_SALE_INTAN_CF", $C167)</t>
        </r>
      </text>
    </comment>
    <comment ref="ER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"IQ_INVEST_SECURITY_CF", $C167)</t>
        </r>
      </text>
    </comment>
    <comment ref="ES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"IQ_INVEST_LOANS_CF", $C167)</t>
        </r>
      </text>
    </comment>
    <comment ref="ET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"IQ_OTHER_INVEST_ACT_SUPPL", $C167)</t>
        </r>
      </text>
    </comment>
    <comment ref="EU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"IQ_CASH_INVEST", $C167)</t>
        </r>
      </text>
    </comment>
    <comment ref="EV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"IQ_ST_DEBT_ISSUED", $C167)</t>
        </r>
      </text>
    </comment>
    <comment ref="EW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"IQ_LT_DEBT_ISSUED", $C167)</t>
        </r>
      </text>
    </comment>
    <comment ref="EX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"IQ_TOTAL_DEBT_ISSUED", $C167)</t>
        </r>
      </text>
    </comment>
    <comment ref="EY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"IQ_ST_DEBT_REPAID", $C167)</t>
        </r>
      </text>
    </comment>
    <comment ref="EZ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"IQ_LT_DEBT_REPAID", $C167)</t>
        </r>
      </text>
    </comment>
    <comment ref="FA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"IQ_TOTAL_DEBT_REPAID", $C167)</t>
        </r>
      </text>
    </comment>
    <comment ref="FB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"IQ_COMMON_ISSUED", $C167)</t>
        </r>
      </text>
    </comment>
    <comment ref="FC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"IQ_COMMON_REP", $C167)</t>
        </r>
      </text>
    </comment>
    <comment ref="FD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"IQ_COMMON_DIV_CF", $C167)</t>
        </r>
      </text>
    </comment>
    <comment ref="FE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"IQ_COMMON_PREF_DIV_CF", $C167)</t>
        </r>
      </text>
    </comment>
    <comment ref="FF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"IQ_TOTAL_DIV_PAID_CF", $C167)</t>
        </r>
      </text>
    </comment>
    <comment ref="FG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"IQ_SPECIAL_DIV_CF", $C167)</t>
        </r>
      </text>
    </comment>
    <comment ref="FH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"IQ_OTHER_FINANCE_ACT_SUPPL", $C167)</t>
        </r>
      </text>
    </comment>
    <comment ref="FI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"IQ_CASH_FINAN", $C167)</t>
        </r>
      </text>
    </comment>
    <comment ref="FJ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"IQ_FX", $C167)</t>
        </r>
      </text>
    </comment>
    <comment ref="FK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"IQ_NET_CHANGE", $C167)</t>
        </r>
      </text>
    </comment>
    <comment ref="FM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"IQ_CASH_INTEREST", $C167)</t>
        </r>
      </text>
    </comment>
    <comment ref="FN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"IQ_CASH_TAXES", $C167)</t>
        </r>
      </text>
    </comment>
    <comment ref="FO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"IQ_LEVERED_FCF", $C167)</t>
        </r>
      </text>
    </comment>
    <comment ref="FP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"IQ_UNLEVERED_FCF", $C167)</t>
        </r>
      </text>
    </comment>
    <comment ref="FQ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"IQ_CHANGE_NET_WORKING_CAPITAL", $C167)</t>
        </r>
      </text>
    </comment>
    <comment ref="FR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"IQ_NET_DEBT_ISSUED", $C167)</t>
        </r>
      </text>
    </comment>
    <comment ref="FS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"IQ_FILING_CURRENCY", $C167)</t>
        </r>
      </text>
    </comment>
    <comment ref="FT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"IQ_PERIODDATE_IS", $C167)</t>
        </r>
      </text>
    </comment>
    <comment ref="FU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"IQ_PERIODLENGTH_IS", $C167)</t>
        </r>
      </text>
    </comment>
    <comment ref="FV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"IQ_MARKETCAP", $FT167)</t>
        </r>
      </text>
    </comment>
    <comment ref="FW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"IQ_CUSTOM_BETA", $FT167)</t>
        </r>
      </text>
    </comment>
    <comment ref="FX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"IQ_BETA_5YR", $FT167)</t>
        </r>
      </text>
    </comment>
    <comment ref="FY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"IQ_BETA_2YR", $FT167)</t>
        </r>
      </text>
    </comment>
    <comment ref="FZ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"IQ_BETA_1YR", $FT167)</t>
        </r>
      </text>
    </comment>
    <comment ref="GC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=CIQ(B167, "IQ_CUSTOM_BETA", "-104W", FT167, , "^TOPIX", "JPY", "H")</t>
        </r>
      </text>
    </comment>
    <comment ref="GD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=CIQ(B167, "IQ_CUSTOM_BETA", "-104W", FT167, , "^N225", "JPY", "H")</t>
        </r>
      </text>
    </comment>
    <comment ref="E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"IQ_REV", $C168)</t>
        </r>
      </text>
    </comment>
    <comment ref="F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"IQ_OTHER_REV", $C168)</t>
        </r>
      </text>
    </comment>
    <comment ref="G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"IQ_TOTAL_REV", $C168)</t>
        </r>
      </text>
    </comment>
    <comment ref="H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"IQ_COGS", $C168)</t>
        </r>
      </text>
    </comment>
    <comment ref="I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"IQ_GP", $C168)</t>
        </r>
      </text>
    </comment>
    <comment ref="J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"IQ_SGA_SUPPL", $C168)</t>
        </r>
      </text>
    </comment>
    <comment ref="K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"IQ_PROV_BAD_DEBTS", $C168)</t>
        </r>
      </text>
    </comment>
    <comment ref="L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"IQ_RD_EXP", $C168)</t>
        </r>
      </text>
    </comment>
    <comment ref="M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"IQ_DA_SUPPL", $C168)</t>
        </r>
      </text>
    </comment>
    <comment ref="N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"IQ_GW_INTAN_AMORT", $C168)</t>
        </r>
      </text>
    </comment>
    <comment ref="O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"IQ_OTHER_OPER", $C168)</t>
        </r>
      </text>
    </comment>
    <comment ref="P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"IQ_TOTAL_OTHER_OPER", $C168)</t>
        </r>
      </text>
    </comment>
    <comment ref="Q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"IQ_OPER_INC", $C168)</t>
        </r>
      </text>
    </comment>
    <comment ref="R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"IQ_INTEREST_EXP", $C168)</t>
        </r>
      </text>
    </comment>
    <comment ref="S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"IQ_INTEREST_INVEST_INC", $C168)</t>
        </r>
      </text>
    </comment>
    <comment ref="T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"IQ_NET_INTEREST_EXP", $C168)</t>
        </r>
      </text>
    </comment>
    <comment ref="U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"IQ_INC_EQUITY", $C168)</t>
        </r>
      </text>
    </comment>
    <comment ref="V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"IQ_CURRENCY_GAIN", $C168)</t>
        </r>
      </text>
    </comment>
    <comment ref="W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"IQ_OTHER_NON_OPER_EXP_SUPPL", $C168)</t>
        </r>
      </text>
    </comment>
    <comment ref="X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"IQ_EBT_EXCL", $C168)</t>
        </r>
      </text>
    </comment>
    <comment ref="Y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"IQ_IMPAIRMENT_GW", $C168)</t>
        </r>
      </text>
    </comment>
    <comment ref="Z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"IQ_GAIN_INVEST", $C168)</t>
        </r>
      </text>
    </comment>
    <comment ref="AA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"IQ_GAIN_ASSETS", $C168)</t>
        </r>
      </text>
    </comment>
    <comment ref="AB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"IQ_ASSET_WRITEDOWN", $C168)</t>
        </r>
      </text>
    </comment>
    <comment ref="AC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"IQ_OTHER_UNUSUAL_SUPPL", $C168)</t>
        </r>
      </text>
    </comment>
    <comment ref="AD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"IQ_EBT", $C168)</t>
        </r>
      </text>
    </comment>
    <comment ref="AE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"IQ_INC_TAX", $C168)</t>
        </r>
      </text>
    </comment>
    <comment ref="AF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"IQ_EARNING_CO", $C168)</t>
        </r>
      </text>
    </comment>
    <comment ref="AG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"IQ_DO", $C168)</t>
        </r>
      </text>
    </comment>
    <comment ref="AH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"IQ_EXTRA_ACC_ITEMS", $C168)</t>
        </r>
      </text>
    </comment>
    <comment ref="AI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"IQ_NI_COMPANY", $C168)</t>
        </r>
      </text>
    </comment>
    <comment ref="AJ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"IQ_MINORITY_INTEREST_IS", $C168)</t>
        </r>
      </text>
    </comment>
    <comment ref="AK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"IQ_NI", $C168)</t>
        </r>
      </text>
    </comment>
    <comment ref="AL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"IQ_PREF_DIV_OTHER", $C168)</t>
        </r>
      </text>
    </comment>
    <comment ref="AN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"IQ_BASIC_EPS_INCL", $C168)</t>
        </r>
      </text>
    </comment>
    <comment ref="AO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"IQ_BASIC_EPS_EXCL", $C168)</t>
        </r>
      </text>
    </comment>
    <comment ref="AP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"IQ_BASIC_WEIGHT", $C168)</t>
        </r>
      </text>
    </comment>
    <comment ref="AQ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"IQ_DILUT_EPS_INCL", $C168)</t>
        </r>
      </text>
    </comment>
    <comment ref="AR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"IQ_DILUT_EPS_EXCL", $C168)</t>
        </r>
      </text>
    </comment>
    <comment ref="AS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"IQ_DILUT_WEIGHT", $C168)</t>
        </r>
      </text>
    </comment>
    <comment ref="AT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"IQ_DIV_SHARE", $C168)</t>
        </r>
      </text>
    </comment>
    <comment ref="AU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=-CIQ($B168, "IQ_TOTAL_DIV_PAID_CF", $C168)/CIQ($B168, "IQ_NI", $C168)</t>
        </r>
      </text>
    </comment>
    <comment ref="AW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"IQ_EBITDA", $C168)</t>
        </r>
      </text>
    </comment>
    <comment ref="AX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"IQ_EBITA", $C168)</t>
        </r>
      </text>
    </comment>
    <comment ref="AY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"IQ_EBIT", $C168)</t>
        </r>
      </text>
    </comment>
    <comment ref="AZ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"IQ_EFFECT_TAX_RATE", $C168)/100</t>
        </r>
      </text>
    </comment>
    <comment ref="BA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"IQ_PERIODDATE_IS", $C168)</t>
        </r>
      </text>
    </comment>
    <comment ref="BC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"IQ_ADVERTISING", $C168)</t>
        </r>
      </text>
    </comment>
    <comment ref="BD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"IQ_SALES_MARKETING", $C168)</t>
        </r>
      </text>
    </comment>
    <comment ref="BE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"IQ_GA_EXP", $C168)</t>
        </r>
      </text>
    </comment>
    <comment ref="BF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"IQ_RD_EXP_FN", $C168)</t>
        </r>
      </text>
    </comment>
    <comment ref="BG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"IQ_NET_RENTAL_EXP", $C168)</t>
        </r>
      </text>
    </comment>
    <comment ref="BH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"IQ_IMPUT_OPER_LEASE_INT_EXP", $C168)</t>
        </r>
      </text>
    </comment>
    <comment ref="BI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"IQ_IMPUT_OPER_LEASE_DEPR", $C168)</t>
        </r>
      </text>
    </comment>
    <comment ref="BL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"IQ_CASH_EQUIV", $C168)</t>
        </r>
      </text>
    </comment>
    <comment ref="BM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"IQ_ST_INVEST", $C168)</t>
        </r>
      </text>
    </comment>
    <comment ref="BN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"IQ_CASH_ST_INVEST", $C168)</t>
        </r>
      </text>
    </comment>
    <comment ref="BO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"IQ_AR", $C168)</t>
        </r>
      </text>
    </comment>
    <comment ref="BP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"IQ_TOTAL_RECEIV", $C168)</t>
        </r>
      </text>
    </comment>
    <comment ref="BQ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"IQ_INVENTORY", $C168)</t>
        </r>
      </text>
    </comment>
    <comment ref="BR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"IQ_DEF_TAX_ASSETS_CURRENT", $C168)</t>
        </r>
      </text>
    </comment>
    <comment ref="BS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"IQ_OTHER_CA_SUPPL", $C168)</t>
        </r>
      </text>
    </comment>
    <comment ref="BT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"IQ_TOTAL_CA", $C168)</t>
        </r>
      </text>
    </comment>
    <comment ref="BU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"IQ_GPPE", $C168)</t>
        </r>
      </text>
    </comment>
    <comment ref="BV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"IQ_AD", $C168)</t>
        </r>
      </text>
    </comment>
    <comment ref="BW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"IQ_NPPE", $C168)</t>
        </r>
      </text>
    </comment>
    <comment ref="BX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"IQ_LT_INVEST", $C168)</t>
        </r>
      </text>
    </comment>
    <comment ref="BY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"IQ_GW", $C168)</t>
        </r>
      </text>
    </comment>
    <comment ref="BZ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"IQ_OTHER_INTAN", $C168)</t>
        </r>
      </text>
    </comment>
    <comment ref="CA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"IQ_LOANS_RECEIV_LT", $C168)</t>
        </r>
      </text>
    </comment>
    <comment ref="CB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"IQ_DEF_TAX_ASSETS_LT", $C168)</t>
        </r>
      </text>
    </comment>
    <comment ref="CC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"IQ_OTHER_LT_ASSETS", $C168)</t>
        </r>
      </text>
    </comment>
    <comment ref="CD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"IQ_TOTAL_ASSETS", $C168)</t>
        </r>
      </text>
    </comment>
    <comment ref="CF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"IQ_AP", $C168)</t>
        </r>
      </text>
    </comment>
    <comment ref="CG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"IQ_AE", $C168)</t>
        </r>
      </text>
    </comment>
    <comment ref="CH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"IQ_ST_DEBT", $C168)</t>
        </r>
      </text>
    </comment>
    <comment ref="CI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"IQ_CURRENT_PORT_DEBT", $C168)</t>
        </r>
      </text>
    </comment>
    <comment ref="CJ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"IQ_CURRENT_PORT_LEASES", $C168)</t>
        </r>
      </text>
    </comment>
    <comment ref="CK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"IQ_INC_TAX_PAY_CURRENT", $C168)</t>
        </r>
      </text>
    </comment>
    <comment ref="CL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"IQ_OTHER_CL_SUPPL", $C168)</t>
        </r>
      </text>
    </comment>
    <comment ref="CM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"IQ_TOTAL_CL", $C168)</t>
        </r>
      </text>
    </comment>
    <comment ref="CN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"IQ_LT_DEBT", $C168)</t>
        </r>
      </text>
    </comment>
    <comment ref="CO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"IQ_CAPITAL_LEASES", $C168)</t>
        </r>
      </text>
    </comment>
    <comment ref="CP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"IQ_PENSION", $C168)</t>
        </r>
      </text>
    </comment>
    <comment ref="CQ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"IQ_DEF_TAX_LIAB_LT", $C168)</t>
        </r>
      </text>
    </comment>
    <comment ref="CR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"IQ_OTHER_LIAB_LT", $C168)</t>
        </r>
      </text>
    </comment>
    <comment ref="CS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"IQ_TOTAL_LIAB", $C168)</t>
        </r>
      </text>
    </comment>
    <comment ref="CT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"IQ_COMMON", $C168)</t>
        </r>
      </text>
    </comment>
    <comment ref="CU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"IQ_APIC", $C168)</t>
        </r>
      </text>
    </comment>
    <comment ref="CV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"IQ_RE", $C168)</t>
        </r>
      </text>
    </comment>
    <comment ref="CW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"IQ_TREASURY", $C168)</t>
        </r>
      </text>
    </comment>
    <comment ref="CX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"IQ_OTHER_EQUITY", $C168)</t>
        </r>
      </text>
    </comment>
    <comment ref="CY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"IQ_TOTAL_COMMON_EQUITY", $C168)</t>
        </r>
      </text>
    </comment>
    <comment ref="CZ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"IQ_MINORITY_INTEREST", $C168)</t>
        </r>
      </text>
    </comment>
    <comment ref="DA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"IQ_TOTAL_EQUITY", $C168)</t>
        </r>
      </text>
    </comment>
    <comment ref="DB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"IQ_TOTAL_LIAB_EQUITY", $C168)</t>
        </r>
      </text>
    </comment>
    <comment ref="DD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"IQ_TOTAL_OUTSTANDING_FILING_DATE", $C168)</t>
        </r>
      </text>
    </comment>
    <comment ref="DE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"IQ_TOTAL_OUTSTANDING_BS_DATE", $C168)</t>
        </r>
      </text>
    </comment>
    <comment ref="DF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"IQ_BV_SHARE", $C168)</t>
        </r>
      </text>
    </comment>
    <comment ref="DG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"IQ_TOTAL_DEBT", $C168)</t>
        </r>
      </text>
    </comment>
    <comment ref="DH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"IQ_NET_DEBT", $C168)</t>
        </r>
      </text>
    </comment>
    <comment ref="DI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"IQ_DEBT_EQUIV_NET_PBO", $C168)</t>
        </r>
      </text>
    </comment>
    <comment ref="DJ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"IQ_DEBT_EQUIV_OPER_LEASE", $C168)</t>
        </r>
      </text>
    </comment>
    <comment ref="DK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"IQ_MINORITY_INTEREST_TOTAL", $C168)</t>
        </r>
      </text>
    </comment>
    <comment ref="DL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"IQ_EQUITY_METHOD", $C168)</t>
        </r>
      </text>
    </comment>
    <comment ref="DM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"IQ_RAW_INV", $C168)</t>
        </r>
      </text>
    </comment>
    <comment ref="DN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"IQ_WIP_INV", $C168)</t>
        </r>
      </text>
    </comment>
    <comment ref="DO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"IQ_FINISHED_INV", $C168)</t>
        </r>
      </text>
    </comment>
    <comment ref="DP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"IQ_LAND", $C168)</t>
        </r>
      </text>
    </comment>
    <comment ref="DQ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"IQ_BUILDINGS", $C168)</t>
        </r>
      </text>
    </comment>
    <comment ref="DR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"IQ_MACHINERY", $C168)</t>
        </r>
      </text>
    </comment>
    <comment ref="DS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"IQ_CIP", $C168)</t>
        </r>
      </text>
    </comment>
    <comment ref="DT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"IQ_FULL_TIME", $C168)</t>
        </r>
      </text>
    </comment>
    <comment ref="DU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"IQ_PART_TIME", $C168)</t>
        </r>
      </text>
    </comment>
    <comment ref="DW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"IQ_NI_CF", $C168)</t>
        </r>
      </text>
    </comment>
    <comment ref="DX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"IQ_DA_SUPPL_CF", $C168)</t>
        </r>
      </text>
    </comment>
    <comment ref="DY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"IQ_GW_INTAN_AMORT_CF", $C168)</t>
        </r>
      </text>
    </comment>
    <comment ref="DZ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"IQ_DA_CF", $C168)</t>
        </r>
      </text>
    </comment>
    <comment ref="EA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"IQ_MINORITY_INTEREST_CF", $C168)</t>
        </r>
      </text>
    </comment>
    <comment ref="EB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"IQ_GAIN_ASSETS_CF", $C168)</t>
        </r>
      </text>
    </comment>
    <comment ref="EC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"IQ_GAIN_INVEST_CF", $C168)</t>
        </r>
      </text>
    </comment>
    <comment ref="ED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"IQ_ASSET_WRITEDOWN_CF", $C168)</t>
        </r>
      </text>
    </comment>
    <comment ref="EE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"IQ_INC_EQUITY_CF", $C168)</t>
        </r>
      </text>
    </comment>
    <comment ref="EF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"IQ_PROV_BAD_DEBTS_CF", $C168)</t>
        </r>
      </text>
    </comment>
    <comment ref="EG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"IQ_OTHER_OPER_ACT", $C168)</t>
        </r>
      </text>
    </comment>
    <comment ref="EH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"IQ_CHANGE_AR", $C168)</t>
        </r>
      </text>
    </comment>
    <comment ref="EI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"IQ_CHANGE_INVENTORY", $C168)</t>
        </r>
      </text>
    </comment>
    <comment ref="EJ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"IQ_CHANGE_AP", $C168)</t>
        </r>
      </text>
    </comment>
    <comment ref="EK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"IQ_CHANGE_OTHER_NET_OPER_ASSETS", $C168)</t>
        </r>
      </text>
    </comment>
    <comment ref="EL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"IQ_CASH_OPER", $C168)</t>
        </r>
      </text>
    </comment>
    <comment ref="EM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"IQ_CAPEX", $C168)</t>
        </r>
      </text>
    </comment>
    <comment ref="EN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"IQ_SALE_PPE_CF", $C168)</t>
        </r>
      </text>
    </comment>
    <comment ref="EO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"IQ_CASH_ACQUIRE_CF", $C168)</t>
        </r>
      </text>
    </comment>
    <comment ref="EP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"IQ_DIVEST_CF", $C168)</t>
        </r>
      </text>
    </comment>
    <comment ref="EQ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"IQ_SALE_INTAN_CF", $C168)</t>
        </r>
      </text>
    </comment>
    <comment ref="ER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"IQ_INVEST_SECURITY_CF", $C168)</t>
        </r>
      </text>
    </comment>
    <comment ref="ES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"IQ_INVEST_LOANS_CF", $C168)</t>
        </r>
      </text>
    </comment>
    <comment ref="ET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"IQ_OTHER_INVEST_ACT_SUPPL", $C168)</t>
        </r>
      </text>
    </comment>
    <comment ref="EU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"IQ_CASH_INVEST", $C168)</t>
        </r>
      </text>
    </comment>
    <comment ref="EV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"IQ_ST_DEBT_ISSUED", $C168)</t>
        </r>
      </text>
    </comment>
    <comment ref="EW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"IQ_LT_DEBT_ISSUED", $C168)</t>
        </r>
      </text>
    </comment>
    <comment ref="EX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"IQ_TOTAL_DEBT_ISSUED", $C168)</t>
        </r>
      </text>
    </comment>
    <comment ref="EY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"IQ_ST_DEBT_REPAID", $C168)</t>
        </r>
      </text>
    </comment>
    <comment ref="EZ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"IQ_LT_DEBT_REPAID", $C168)</t>
        </r>
      </text>
    </comment>
    <comment ref="FA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"IQ_TOTAL_DEBT_REPAID", $C168)</t>
        </r>
      </text>
    </comment>
    <comment ref="FB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"IQ_COMMON_ISSUED", $C168)</t>
        </r>
      </text>
    </comment>
    <comment ref="FC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"IQ_COMMON_REP", $C168)</t>
        </r>
      </text>
    </comment>
    <comment ref="FD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"IQ_COMMON_DIV_CF", $C168)</t>
        </r>
      </text>
    </comment>
    <comment ref="FE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"IQ_COMMON_PREF_DIV_CF", $C168)</t>
        </r>
      </text>
    </comment>
    <comment ref="FF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"IQ_TOTAL_DIV_PAID_CF", $C168)</t>
        </r>
      </text>
    </comment>
    <comment ref="FG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"IQ_SPECIAL_DIV_CF", $C168)</t>
        </r>
      </text>
    </comment>
    <comment ref="FH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"IQ_OTHER_FINANCE_ACT_SUPPL", $C168)</t>
        </r>
      </text>
    </comment>
    <comment ref="FI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"IQ_CASH_FINAN", $C168)</t>
        </r>
      </text>
    </comment>
    <comment ref="FJ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"IQ_FX", $C168)</t>
        </r>
      </text>
    </comment>
    <comment ref="FK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"IQ_NET_CHANGE", $C168)</t>
        </r>
      </text>
    </comment>
    <comment ref="FM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"IQ_CASH_INTEREST", $C168)</t>
        </r>
      </text>
    </comment>
    <comment ref="FN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"IQ_CASH_TAXES", $C168)</t>
        </r>
      </text>
    </comment>
    <comment ref="FO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"IQ_LEVERED_FCF", $C168)</t>
        </r>
      </text>
    </comment>
    <comment ref="FP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"IQ_UNLEVERED_FCF", $C168)</t>
        </r>
      </text>
    </comment>
    <comment ref="FQ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"IQ_CHANGE_NET_WORKING_CAPITAL", $C168)</t>
        </r>
      </text>
    </comment>
    <comment ref="FR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"IQ_NET_DEBT_ISSUED", $C168)</t>
        </r>
      </text>
    </comment>
    <comment ref="FS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"IQ_FILING_CURRENCY", $C168)</t>
        </r>
      </text>
    </comment>
    <comment ref="FT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"IQ_PERIODDATE_IS", $C168)</t>
        </r>
      </text>
    </comment>
    <comment ref="FU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"IQ_PERIODLENGTH_IS", $C168)</t>
        </r>
      </text>
    </comment>
    <comment ref="FV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"IQ_MARKETCAP", $FT168)</t>
        </r>
      </text>
    </comment>
    <comment ref="FW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"IQ_CUSTOM_BETA", $FT168)</t>
        </r>
      </text>
    </comment>
    <comment ref="FX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"IQ_BETA_5YR", $FT168)</t>
        </r>
      </text>
    </comment>
    <comment ref="FY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"IQ_BETA_2YR", $FT168)</t>
        </r>
      </text>
    </comment>
    <comment ref="FZ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"IQ_BETA_1YR", $FT168)</t>
        </r>
      </text>
    </comment>
    <comment ref="GC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=CIQ(B168, "IQ_CUSTOM_BETA", "-104W", FT168, , "^TOPIX", "JPY", "H")</t>
        </r>
      </text>
    </comment>
    <comment ref="GD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=CIQ(B168, "IQ_CUSTOM_BETA", "-104W", FT168, , "^N225", "JPY", "H")</t>
        </r>
      </text>
    </comment>
    <comment ref="E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"IQ_REV", $C169)</t>
        </r>
      </text>
    </comment>
    <comment ref="F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"IQ_OTHER_REV", $C169)</t>
        </r>
      </text>
    </comment>
    <comment ref="G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"IQ_TOTAL_REV", $C169)</t>
        </r>
      </text>
    </comment>
    <comment ref="H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"IQ_COGS", $C169)</t>
        </r>
      </text>
    </comment>
    <comment ref="I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"IQ_GP", $C169)</t>
        </r>
      </text>
    </comment>
    <comment ref="J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"IQ_SGA_SUPPL", $C169)</t>
        </r>
      </text>
    </comment>
    <comment ref="K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"IQ_PROV_BAD_DEBTS", $C169)</t>
        </r>
      </text>
    </comment>
    <comment ref="L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"IQ_RD_EXP", $C169)</t>
        </r>
      </text>
    </comment>
    <comment ref="M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"IQ_DA_SUPPL", $C169)</t>
        </r>
      </text>
    </comment>
    <comment ref="N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"IQ_GW_INTAN_AMORT", $C169)</t>
        </r>
      </text>
    </comment>
    <comment ref="O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"IQ_OTHER_OPER", $C169)</t>
        </r>
      </text>
    </comment>
    <comment ref="P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"IQ_TOTAL_OTHER_OPER", $C169)</t>
        </r>
      </text>
    </comment>
    <comment ref="Q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"IQ_OPER_INC", $C169)</t>
        </r>
      </text>
    </comment>
    <comment ref="R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"IQ_INTEREST_EXP", $C169)</t>
        </r>
      </text>
    </comment>
    <comment ref="S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"IQ_INTEREST_INVEST_INC", $C169)</t>
        </r>
      </text>
    </comment>
    <comment ref="T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"IQ_NET_INTEREST_EXP", $C169)</t>
        </r>
      </text>
    </comment>
    <comment ref="U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"IQ_INC_EQUITY", $C169)</t>
        </r>
      </text>
    </comment>
    <comment ref="V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"IQ_CURRENCY_GAIN", $C169)</t>
        </r>
      </text>
    </comment>
    <comment ref="W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"IQ_OTHER_NON_OPER_EXP_SUPPL", $C169)</t>
        </r>
      </text>
    </comment>
    <comment ref="X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"IQ_EBT_EXCL", $C169)</t>
        </r>
      </text>
    </comment>
    <comment ref="Y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"IQ_IMPAIRMENT_GW", $C169)</t>
        </r>
      </text>
    </comment>
    <comment ref="Z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"IQ_GAIN_INVEST", $C169)</t>
        </r>
      </text>
    </comment>
    <comment ref="AA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"IQ_GAIN_ASSETS", $C169)</t>
        </r>
      </text>
    </comment>
    <comment ref="AB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"IQ_ASSET_WRITEDOWN", $C169)</t>
        </r>
      </text>
    </comment>
    <comment ref="AC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"IQ_OTHER_UNUSUAL_SUPPL", $C169)</t>
        </r>
      </text>
    </comment>
    <comment ref="AD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"IQ_EBT", $C169)</t>
        </r>
      </text>
    </comment>
    <comment ref="AE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"IQ_INC_TAX", $C169)</t>
        </r>
      </text>
    </comment>
    <comment ref="AF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"IQ_EARNING_CO", $C169)</t>
        </r>
      </text>
    </comment>
    <comment ref="AG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"IQ_DO", $C169)</t>
        </r>
      </text>
    </comment>
    <comment ref="AH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"IQ_EXTRA_ACC_ITEMS", $C169)</t>
        </r>
      </text>
    </comment>
    <comment ref="AI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"IQ_NI_COMPANY", $C169)</t>
        </r>
      </text>
    </comment>
    <comment ref="AJ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"IQ_MINORITY_INTEREST_IS", $C169)</t>
        </r>
      </text>
    </comment>
    <comment ref="AK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"IQ_NI", $C169)</t>
        </r>
      </text>
    </comment>
    <comment ref="AL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"IQ_PREF_DIV_OTHER", $C169)</t>
        </r>
      </text>
    </comment>
    <comment ref="AN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"IQ_BASIC_EPS_INCL", $C169)</t>
        </r>
      </text>
    </comment>
    <comment ref="AO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"IQ_BASIC_EPS_EXCL", $C169)</t>
        </r>
      </text>
    </comment>
    <comment ref="AP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"IQ_BASIC_WEIGHT", $C169)</t>
        </r>
      </text>
    </comment>
    <comment ref="AQ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"IQ_DILUT_EPS_INCL", $C169)</t>
        </r>
      </text>
    </comment>
    <comment ref="AR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"IQ_DILUT_EPS_EXCL", $C169)</t>
        </r>
      </text>
    </comment>
    <comment ref="AS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"IQ_DILUT_WEIGHT", $C169)</t>
        </r>
      </text>
    </comment>
    <comment ref="AT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"IQ_DIV_SHARE", $C169)</t>
        </r>
      </text>
    </comment>
    <comment ref="AU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=-CIQ($B169, "IQ_TOTAL_DIV_PAID_CF", $C169)/CIQ($B169, "IQ_NI", $C169)</t>
        </r>
      </text>
    </comment>
    <comment ref="AW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"IQ_EBITDA", $C169)</t>
        </r>
      </text>
    </comment>
    <comment ref="AX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"IQ_EBITA", $C169)</t>
        </r>
      </text>
    </comment>
    <comment ref="AY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"IQ_EBIT", $C169)</t>
        </r>
      </text>
    </comment>
    <comment ref="AZ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"IQ_EFFECT_TAX_RATE", $C169)/100</t>
        </r>
      </text>
    </comment>
    <comment ref="BA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"IQ_PERIODDATE_IS", $C169)</t>
        </r>
      </text>
    </comment>
    <comment ref="BC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"IQ_ADVERTISING", $C169)</t>
        </r>
      </text>
    </comment>
    <comment ref="BD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"IQ_SALES_MARKETING", $C169)</t>
        </r>
      </text>
    </comment>
    <comment ref="BE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"IQ_GA_EXP", $C169)</t>
        </r>
      </text>
    </comment>
    <comment ref="BF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"IQ_RD_EXP_FN", $C169)</t>
        </r>
      </text>
    </comment>
    <comment ref="BG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"IQ_NET_RENTAL_EXP", $C169)</t>
        </r>
      </text>
    </comment>
    <comment ref="BH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"IQ_IMPUT_OPER_LEASE_INT_EXP", $C169)</t>
        </r>
      </text>
    </comment>
    <comment ref="BI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"IQ_IMPUT_OPER_LEASE_DEPR", $C169)</t>
        </r>
      </text>
    </comment>
    <comment ref="BL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"IQ_CASH_EQUIV", $C169)</t>
        </r>
      </text>
    </comment>
    <comment ref="BM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"IQ_ST_INVEST", $C169)</t>
        </r>
      </text>
    </comment>
    <comment ref="BN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"IQ_CASH_ST_INVEST", $C169)</t>
        </r>
      </text>
    </comment>
    <comment ref="BO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"IQ_AR", $C169)</t>
        </r>
      </text>
    </comment>
    <comment ref="BP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"IQ_TOTAL_RECEIV", $C169)</t>
        </r>
      </text>
    </comment>
    <comment ref="BQ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"IQ_INVENTORY", $C169)</t>
        </r>
      </text>
    </comment>
    <comment ref="BR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"IQ_DEF_TAX_ASSETS_CURRENT", $C169)</t>
        </r>
      </text>
    </comment>
    <comment ref="BS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"IQ_OTHER_CA_SUPPL", $C169)</t>
        </r>
      </text>
    </comment>
    <comment ref="BT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"IQ_TOTAL_CA", $C169)</t>
        </r>
      </text>
    </comment>
    <comment ref="BU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"IQ_GPPE", $C169)</t>
        </r>
      </text>
    </comment>
    <comment ref="BV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"IQ_AD", $C169)</t>
        </r>
      </text>
    </comment>
    <comment ref="BW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"IQ_NPPE", $C169)</t>
        </r>
      </text>
    </comment>
    <comment ref="BX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"IQ_LT_INVEST", $C169)</t>
        </r>
      </text>
    </comment>
    <comment ref="BY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"IQ_GW", $C169)</t>
        </r>
      </text>
    </comment>
    <comment ref="BZ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"IQ_OTHER_INTAN", $C169)</t>
        </r>
      </text>
    </comment>
    <comment ref="CA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"IQ_LOANS_RECEIV_LT", $C169)</t>
        </r>
      </text>
    </comment>
    <comment ref="CB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"IQ_DEF_TAX_ASSETS_LT", $C169)</t>
        </r>
      </text>
    </comment>
    <comment ref="CC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"IQ_OTHER_LT_ASSETS", $C169)</t>
        </r>
      </text>
    </comment>
    <comment ref="CD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"IQ_TOTAL_ASSETS", $C169)</t>
        </r>
      </text>
    </comment>
    <comment ref="CF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"IQ_AP", $C169)</t>
        </r>
      </text>
    </comment>
    <comment ref="CG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"IQ_AE", $C169)</t>
        </r>
      </text>
    </comment>
    <comment ref="CH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"IQ_ST_DEBT", $C169)</t>
        </r>
      </text>
    </comment>
    <comment ref="CI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"IQ_CURRENT_PORT_DEBT", $C169)</t>
        </r>
      </text>
    </comment>
    <comment ref="CJ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"IQ_CURRENT_PORT_LEASES", $C169)</t>
        </r>
      </text>
    </comment>
    <comment ref="CK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"IQ_INC_TAX_PAY_CURRENT", $C169)</t>
        </r>
      </text>
    </comment>
    <comment ref="CL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"IQ_OTHER_CL_SUPPL", $C169)</t>
        </r>
      </text>
    </comment>
    <comment ref="CM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"IQ_TOTAL_CL", $C169)</t>
        </r>
      </text>
    </comment>
    <comment ref="CN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"IQ_LT_DEBT", $C169)</t>
        </r>
      </text>
    </comment>
    <comment ref="CO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"IQ_CAPITAL_LEASES", $C169)</t>
        </r>
      </text>
    </comment>
    <comment ref="CP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"IQ_PENSION", $C169)</t>
        </r>
      </text>
    </comment>
    <comment ref="CQ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"IQ_DEF_TAX_LIAB_LT", $C169)</t>
        </r>
      </text>
    </comment>
    <comment ref="CR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"IQ_OTHER_LIAB_LT", $C169)</t>
        </r>
      </text>
    </comment>
    <comment ref="CS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"IQ_TOTAL_LIAB", $C169)</t>
        </r>
      </text>
    </comment>
    <comment ref="CT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"IQ_COMMON", $C169)</t>
        </r>
      </text>
    </comment>
    <comment ref="CU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"IQ_APIC", $C169)</t>
        </r>
      </text>
    </comment>
    <comment ref="CV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"IQ_RE", $C169)</t>
        </r>
      </text>
    </comment>
    <comment ref="CW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"IQ_TREASURY", $C169)</t>
        </r>
      </text>
    </comment>
    <comment ref="CX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"IQ_OTHER_EQUITY", $C169)</t>
        </r>
      </text>
    </comment>
    <comment ref="CY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"IQ_TOTAL_COMMON_EQUITY", $C169)</t>
        </r>
      </text>
    </comment>
    <comment ref="CZ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"IQ_MINORITY_INTEREST", $C169)</t>
        </r>
      </text>
    </comment>
    <comment ref="DA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"IQ_TOTAL_EQUITY", $C169)</t>
        </r>
      </text>
    </comment>
    <comment ref="DB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"IQ_TOTAL_LIAB_EQUITY", $C169)</t>
        </r>
      </text>
    </comment>
    <comment ref="DD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"IQ_TOTAL_OUTSTANDING_FILING_DATE", $C169)</t>
        </r>
      </text>
    </comment>
    <comment ref="DE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"IQ_TOTAL_OUTSTANDING_BS_DATE", $C169)</t>
        </r>
      </text>
    </comment>
    <comment ref="DF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"IQ_BV_SHARE", $C169)</t>
        </r>
      </text>
    </comment>
    <comment ref="DG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"IQ_TOTAL_DEBT", $C169)</t>
        </r>
      </text>
    </comment>
    <comment ref="DH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"IQ_NET_DEBT", $C169)</t>
        </r>
      </text>
    </comment>
    <comment ref="DI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"IQ_DEBT_EQUIV_NET_PBO", $C169)</t>
        </r>
      </text>
    </comment>
    <comment ref="DJ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"IQ_DEBT_EQUIV_OPER_LEASE", $C169)</t>
        </r>
      </text>
    </comment>
    <comment ref="DK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"IQ_MINORITY_INTEREST_TOTAL", $C169)</t>
        </r>
      </text>
    </comment>
    <comment ref="DL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"IQ_EQUITY_METHOD", $C169)</t>
        </r>
      </text>
    </comment>
    <comment ref="DM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"IQ_RAW_INV", $C169)</t>
        </r>
      </text>
    </comment>
    <comment ref="DN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"IQ_WIP_INV", $C169)</t>
        </r>
      </text>
    </comment>
    <comment ref="DO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"IQ_FINISHED_INV", $C169)</t>
        </r>
      </text>
    </comment>
    <comment ref="DP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"IQ_LAND", $C169)</t>
        </r>
      </text>
    </comment>
    <comment ref="DQ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"IQ_BUILDINGS", $C169)</t>
        </r>
      </text>
    </comment>
    <comment ref="DR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"IQ_MACHINERY", $C169)</t>
        </r>
      </text>
    </comment>
    <comment ref="DS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"IQ_CIP", $C169)</t>
        </r>
      </text>
    </comment>
    <comment ref="DT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"IQ_FULL_TIME", $C169)</t>
        </r>
      </text>
    </comment>
    <comment ref="DU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"IQ_PART_TIME", $C169)</t>
        </r>
      </text>
    </comment>
    <comment ref="DW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"IQ_NI_CF", $C169)</t>
        </r>
      </text>
    </comment>
    <comment ref="DX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"IQ_DA_SUPPL_CF", $C169)</t>
        </r>
      </text>
    </comment>
    <comment ref="DY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"IQ_GW_INTAN_AMORT_CF", $C169)</t>
        </r>
      </text>
    </comment>
    <comment ref="DZ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"IQ_DA_CF", $C169)</t>
        </r>
      </text>
    </comment>
    <comment ref="EA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"IQ_MINORITY_INTEREST_CF", $C169)</t>
        </r>
      </text>
    </comment>
    <comment ref="EB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"IQ_GAIN_ASSETS_CF", $C169)</t>
        </r>
      </text>
    </comment>
    <comment ref="EC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"IQ_GAIN_INVEST_CF", $C169)</t>
        </r>
      </text>
    </comment>
    <comment ref="ED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"IQ_ASSET_WRITEDOWN_CF", $C169)</t>
        </r>
      </text>
    </comment>
    <comment ref="EE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"IQ_INC_EQUITY_CF", $C169)</t>
        </r>
      </text>
    </comment>
    <comment ref="EF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"IQ_PROV_BAD_DEBTS_CF", $C169)</t>
        </r>
      </text>
    </comment>
    <comment ref="EG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"IQ_OTHER_OPER_ACT", $C169)</t>
        </r>
      </text>
    </comment>
    <comment ref="EH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"IQ_CHANGE_AR", $C169)</t>
        </r>
      </text>
    </comment>
    <comment ref="EI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"IQ_CHANGE_INVENTORY", $C169)</t>
        </r>
      </text>
    </comment>
    <comment ref="EJ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"IQ_CHANGE_AP", $C169)</t>
        </r>
      </text>
    </comment>
    <comment ref="EK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"IQ_CHANGE_OTHER_NET_OPER_ASSETS", $C169)</t>
        </r>
      </text>
    </comment>
    <comment ref="EL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"IQ_CASH_OPER", $C169)</t>
        </r>
      </text>
    </comment>
    <comment ref="EM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"IQ_CAPEX", $C169)</t>
        </r>
      </text>
    </comment>
    <comment ref="EN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"IQ_SALE_PPE_CF", $C169)</t>
        </r>
      </text>
    </comment>
    <comment ref="EO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"IQ_CASH_ACQUIRE_CF", $C169)</t>
        </r>
      </text>
    </comment>
    <comment ref="EP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"IQ_DIVEST_CF", $C169)</t>
        </r>
      </text>
    </comment>
    <comment ref="EQ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"IQ_SALE_INTAN_CF", $C169)</t>
        </r>
      </text>
    </comment>
    <comment ref="ER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"IQ_INVEST_SECURITY_CF", $C169)</t>
        </r>
      </text>
    </comment>
    <comment ref="ES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"IQ_INVEST_LOANS_CF", $C169)</t>
        </r>
      </text>
    </comment>
    <comment ref="ET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"IQ_OTHER_INVEST_ACT_SUPPL", $C169)</t>
        </r>
      </text>
    </comment>
    <comment ref="EU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"IQ_CASH_INVEST", $C169)</t>
        </r>
      </text>
    </comment>
    <comment ref="EV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"IQ_ST_DEBT_ISSUED", $C169)</t>
        </r>
      </text>
    </comment>
    <comment ref="EW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"IQ_LT_DEBT_ISSUED", $C169)</t>
        </r>
      </text>
    </comment>
    <comment ref="EX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"IQ_TOTAL_DEBT_ISSUED", $C169)</t>
        </r>
      </text>
    </comment>
    <comment ref="EY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"IQ_ST_DEBT_REPAID", $C169)</t>
        </r>
      </text>
    </comment>
    <comment ref="EZ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"IQ_LT_DEBT_REPAID", $C169)</t>
        </r>
      </text>
    </comment>
    <comment ref="FA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"IQ_TOTAL_DEBT_REPAID", $C169)</t>
        </r>
      </text>
    </comment>
    <comment ref="FB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"IQ_COMMON_ISSUED", $C169)</t>
        </r>
      </text>
    </comment>
    <comment ref="FC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"IQ_COMMON_REP", $C169)</t>
        </r>
      </text>
    </comment>
    <comment ref="FD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"IQ_COMMON_DIV_CF", $C169)</t>
        </r>
      </text>
    </comment>
    <comment ref="FE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"IQ_COMMON_PREF_DIV_CF", $C169)</t>
        </r>
      </text>
    </comment>
    <comment ref="FF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"IQ_TOTAL_DIV_PAID_CF", $C169)</t>
        </r>
      </text>
    </comment>
    <comment ref="FG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"IQ_SPECIAL_DIV_CF", $C169)</t>
        </r>
      </text>
    </comment>
    <comment ref="FH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"IQ_OTHER_FINANCE_ACT_SUPPL", $C169)</t>
        </r>
      </text>
    </comment>
    <comment ref="FI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"IQ_CASH_FINAN", $C169)</t>
        </r>
      </text>
    </comment>
    <comment ref="FJ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"IQ_FX", $C169)</t>
        </r>
      </text>
    </comment>
    <comment ref="FK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"IQ_NET_CHANGE", $C169)</t>
        </r>
      </text>
    </comment>
    <comment ref="FM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"IQ_CASH_INTEREST", $C169)</t>
        </r>
      </text>
    </comment>
    <comment ref="FN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"IQ_CASH_TAXES", $C169)</t>
        </r>
      </text>
    </comment>
    <comment ref="FO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"IQ_LEVERED_FCF", $C169)</t>
        </r>
      </text>
    </comment>
    <comment ref="FP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"IQ_UNLEVERED_FCF", $C169)</t>
        </r>
      </text>
    </comment>
    <comment ref="FQ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"IQ_CHANGE_NET_WORKING_CAPITAL", $C169)</t>
        </r>
      </text>
    </comment>
    <comment ref="FR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"IQ_NET_DEBT_ISSUED", $C169)</t>
        </r>
      </text>
    </comment>
    <comment ref="FS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"IQ_FILING_CURRENCY", $C169)</t>
        </r>
      </text>
    </comment>
    <comment ref="FT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"IQ_PERIODDATE_IS", $C169)</t>
        </r>
      </text>
    </comment>
    <comment ref="FU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"IQ_PERIODLENGTH_IS", $C169)</t>
        </r>
      </text>
    </comment>
    <comment ref="FV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"IQ_MARKETCAP", $FT169)</t>
        </r>
      </text>
    </comment>
    <comment ref="FW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"IQ_CUSTOM_BETA", $FT169)</t>
        </r>
      </text>
    </comment>
    <comment ref="FX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"IQ_BETA_5YR", $FT169)</t>
        </r>
      </text>
    </comment>
    <comment ref="FY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"IQ_BETA_2YR", $FT169)</t>
        </r>
      </text>
    </comment>
    <comment ref="FZ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"IQ_BETA_1YR", $FT169)</t>
        </r>
      </text>
    </comment>
    <comment ref="GC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=CIQ(B169, "IQ_CUSTOM_BETA", "-104W", FT169, , "^TOPIX", "JPY", "H")</t>
        </r>
      </text>
    </comment>
    <comment ref="GD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=CIQ(B169, "IQ_CUSTOM_BETA", "-104W", FT169, , "^N225", "JPY", "H")</t>
        </r>
      </text>
    </comment>
    <comment ref="E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"IQ_REV", $C170)</t>
        </r>
      </text>
    </comment>
    <comment ref="F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"IQ_OTHER_REV", $C170)</t>
        </r>
      </text>
    </comment>
    <comment ref="G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"IQ_TOTAL_REV", $C170)</t>
        </r>
      </text>
    </comment>
    <comment ref="H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"IQ_COGS", $C170)</t>
        </r>
      </text>
    </comment>
    <comment ref="I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"IQ_GP", $C170)</t>
        </r>
      </text>
    </comment>
    <comment ref="J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"IQ_SGA_SUPPL", $C170)</t>
        </r>
      </text>
    </comment>
    <comment ref="K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"IQ_PROV_BAD_DEBTS", $C170)</t>
        </r>
      </text>
    </comment>
    <comment ref="L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"IQ_RD_EXP", $C170)</t>
        </r>
      </text>
    </comment>
    <comment ref="M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"IQ_DA_SUPPL", $C170)</t>
        </r>
      </text>
    </comment>
    <comment ref="N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"IQ_GW_INTAN_AMORT", $C170)</t>
        </r>
      </text>
    </comment>
    <comment ref="O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"IQ_OTHER_OPER", $C170)</t>
        </r>
      </text>
    </comment>
    <comment ref="P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"IQ_TOTAL_OTHER_OPER", $C170)</t>
        </r>
      </text>
    </comment>
    <comment ref="Q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"IQ_OPER_INC", $C170)</t>
        </r>
      </text>
    </comment>
    <comment ref="R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"IQ_INTEREST_EXP", $C170)</t>
        </r>
      </text>
    </comment>
    <comment ref="S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"IQ_INTEREST_INVEST_INC", $C170)</t>
        </r>
      </text>
    </comment>
    <comment ref="T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"IQ_NET_INTEREST_EXP", $C170)</t>
        </r>
      </text>
    </comment>
    <comment ref="U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"IQ_INC_EQUITY", $C170)</t>
        </r>
      </text>
    </comment>
    <comment ref="V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"IQ_CURRENCY_GAIN", $C170)</t>
        </r>
      </text>
    </comment>
    <comment ref="W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"IQ_OTHER_NON_OPER_EXP_SUPPL", $C170)</t>
        </r>
      </text>
    </comment>
    <comment ref="X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"IQ_EBT_EXCL", $C170)</t>
        </r>
      </text>
    </comment>
    <comment ref="Y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"IQ_IMPAIRMENT_GW", $C170)</t>
        </r>
      </text>
    </comment>
    <comment ref="Z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"IQ_GAIN_INVEST", $C170)</t>
        </r>
      </text>
    </comment>
    <comment ref="AA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"IQ_GAIN_ASSETS", $C170)</t>
        </r>
      </text>
    </comment>
    <comment ref="AB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"IQ_ASSET_WRITEDOWN", $C170)</t>
        </r>
      </text>
    </comment>
    <comment ref="AC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"IQ_OTHER_UNUSUAL_SUPPL", $C170)</t>
        </r>
      </text>
    </comment>
    <comment ref="AD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"IQ_EBT", $C170)</t>
        </r>
      </text>
    </comment>
    <comment ref="AE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"IQ_INC_TAX", $C170)</t>
        </r>
      </text>
    </comment>
    <comment ref="AF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"IQ_EARNING_CO", $C170)</t>
        </r>
      </text>
    </comment>
    <comment ref="AG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"IQ_DO", $C170)</t>
        </r>
      </text>
    </comment>
    <comment ref="AH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"IQ_EXTRA_ACC_ITEMS", $C170)</t>
        </r>
      </text>
    </comment>
    <comment ref="AI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"IQ_NI_COMPANY", $C170)</t>
        </r>
      </text>
    </comment>
    <comment ref="AJ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"IQ_MINORITY_INTEREST_IS", $C170)</t>
        </r>
      </text>
    </comment>
    <comment ref="AK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"IQ_NI", $C170)</t>
        </r>
      </text>
    </comment>
    <comment ref="AL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"IQ_PREF_DIV_OTHER", $C170)</t>
        </r>
      </text>
    </comment>
    <comment ref="AN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"IQ_BASIC_EPS_INCL", $C170)</t>
        </r>
      </text>
    </comment>
    <comment ref="AO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"IQ_BASIC_EPS_EXCL", $C170)</t>
        </r>
      </text>
    </comment>
    <comment ref="AP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"IQ_BASIC_WEIGHT", $C170)</t>
        </r>
      </text>
    </comment>
    <comment ref="AQ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"IQ_DILUT_EPS_INCL", $C170)</t>
        </r>
      </text>
    </comment>
    <comment ref="AR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"IQ_DILUT_EPS_EXCL", $C170)</t>
        </r>
      </text>
    </comment>
    <comment ref="AS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"IQ_DILUT_WEIGHT", $C170)</t>
        </r>
      </text>
    </comment>
    <comment ref="AT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"IQ_DIV_SHARE", $C170)</t>
        </r>
      </text>
    </comment>
    <comment ref="AU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=-CIQ($B170, "IQ_TOTAL_DIV_PAID_CF", $C170)/CIQ($B170, "IQ_NI", $C170)</t>
        </r>
      </text>
    </comment>
    <comment ref="AW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"IQ_EBITDA", $C170)</t>
        </r>
      </text>
    </comment>
    <comment ref="AX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"IQ_EBITA", $C170)</t>
        </r>
      </text>
    </comment>
    <comment ref="AY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"IQ_EBIT", $C170)</t>
        </r>
      </text>
    </comment>
    <comment ref="AZ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"IQ_EFFECT_TAX_RATE", $C170)/100</t>
        </r>
      </text>
    </comment>
    <comment ref="BA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"IQ_PERIODDATE_IS", $C170)</t>
        </r>
      </text>
    </comment>
    <comment ref="BC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"IQ_ADVERTISING", $C170)</t>
        </r>
      </text>
    </comment>
    <comment ref="BD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"IQ_SALES_MARKETING", $C170)</t>
        </r>
      </text>
    </comment>
    <comment ref="BE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"IQ_GA_EXP", $C170)</t>
        </r>
      </text>
    </comment>
    <comment ref="BF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"IQ_RD_EXP_FN", $C170)</t>
        </r>
      </text>
    </comment>
    <comment ref="BG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"IQ_NET_RENTAL_EXP", $C170)</t>
        </r>
      </text>
    </comment>
    <comment ref="BH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"IQ_IMPUT_OPER_LEASE_INT_EXP", $C170)</t>
        </r>
      </text>
    </comment>
    <comment ref="BI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"IQ_IMPUT_OPER_LEASE_DEPR", $C170)</t>
        </r>
      </text>
    </comment>
    <comment ref="BL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"IQ_CASH_EQUIV", $C170)</t>
        </r>
      </text>
    </comment>
    <comment ref="BM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"IQ_ST_INVEST", $C170)</t>
        </r>
      </text>
    </comment>
    <comment ref="BN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"IQ_CASH_ST_INVEST", $C170)</t>
        </r>
      </text>
    </comment>
    <comment ref="BO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"IQ_AR", $C170)</t>
        </r>
      </text>
    </comment>
    <comment ref="BP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"IQ_TOTAL_RECEIV", $C170)</t>
        </r>
      </text>
    </comment>
    <comment ref="BQ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"IQ_INVENTORY", $C170)</t>
        </r>
      </text>
    </comment>
    <comment ref="BR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"IQ_DEF_TAX_ASSETS_CURRENT", $C170)</t>
        </r>
      </text>
    </comment>
    <comment ref="BS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"IQ_OTHER_CA_SUPPL", $C170)</t>
        </r>
      </text>
    </comment>
    <comment ref="BT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"IQ_TOTAL_CA", $C170)</t>
        </r>
      </text>
    </comment>
    <comment ref="BU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"IQ_GPPE", $C170)</t>
        </r>
      </text>
    </comment>
    <comment ref="BV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"IQ_AD", $C170)</t>
        </r>
      </text>
    </comment>
    <comment ref="BW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"IQ_NPPE", $C170)</t>
        </r>
      </text>
    </comment>
    <comment ref="BX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"IQ_LT_INVEST", $C170)</t>
        </r>
      </text>
    </comment>
    <comment ref="BY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"IQ_GW", $C170)</t>
        </r>
      </text>
    </comment>
    <comment ref="BZ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"IQ_OTHER_INTAN", $C170)</t>
        </r>
      </text>
    </comment>
    <comment ref="CA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"IQ_LOANS_RECEIV_LT", $C170)</t>
        </r>
      </text>
    </comment>
    <comment ref="CB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"IQ_DEF_TAX_ASSETS_LT", $C170)</t>
        </r>
      </text>
    </comment>
    <comment ref="CC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"IQ_OTHER_LT_ASSETS", $C170)</t>
        </r>
      </text>
    </comment>
    <comment ref="CD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"IQ_TOTAL_ASSETS", $C170)</t>
        </r>
      </text>
    </comment>
    <comment ref="CF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"IQ_AP", $C170)</t>
        </r>
      </text>
    </comment>
    <comment ref="CG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"IQ_AE", $C170)</t>
        </r>
      </text>
    </comment>
    <comment ref="CH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"IQ_ST_DEBT", $C170)</t>
        </r>
      </text>
    </comment>
    <comment ref="CI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"IQ_CURRENT_PORT_DEBT", $C170)</t>
        </r>
      </text>
    </comment>
    <comment ref="CJ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"IQ_CURRENT_PORT_LEASES", $C170)</t>
        </r>
      </text>
    </comment>
    <comment ref="CK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"IQ_INC_TAX_PAY_CURRENT", $C170)</t>
        </r>
      </text>
    </comment>
    <comment ref="CL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"IQ_OTHER_CL_SUPPL", $C170)</t>
        </r>
      </text>
    </comment>
    <comment ref="CM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"IQ_TOTAL_CL", $C170)</t>
        </r>
      </text>
    </comment>
    <comment ref="CN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"IQ_LT_DEBT", $C170)</t>
        </r>
      </text>
    </comment>
    <comment ref="CO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"IQ_CAPITAL_LEASES", $C170)</t>
        </r>
      </text>
    </comment>
    <comment ref="CP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"IQ_PENSION", $C170)</t>
        </r>
      </text>
    </comment>
    <comment ref="CQ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"IQ_DEF_TAX_LIAB_LT", $C170)</t>
        </r>
      </text>
    </comment>
    <comment ref="CR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"IQ_OTHER_LIAB_LT", $C170)</t>
        </r>
      </text>
    </comment>
    <comment ref="CS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"IQ_TOTAL_LIAB", $C170)</t>
        </r>
      </text>
    </comment>
    <comment ref="CT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"IQ_COMMON", $C170)</t>
        </r>
      </text>
    </comment>
    <comment ref="CU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"IQ_APIC", $C170)</t>
        </r>
      </text>
    </comment>
    <comment ref="CV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"IQ_RE", $C170)</t>
        </r>
      </text>
    </comment>
    <comment ref="CW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"IQ_TREASURY", $C170)</t>
        </r>
      </text>
    </comment>
    <comment ref="CX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"IQ_OTHER_EQUITY", $C170)</t>
        </r>
      </text>
    </comment>
    <comment ref="CY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"IQ_TOTAL_COMMON_EQUITY", $C170)</t>
        </r>
      </text>
    </comment>
    <comment ref="CZ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"IQ_MINORITY_INTEREST", $C170)</t>
        </r>
      </text>
    </comment>
    <comment ref="DA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"IQ_TOTAL_EQUITY", $C170)</t>
        </r>
      </text>
    </comment>
    <comment ref="DB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"IQ_TOTAL_LIAB_EQUITY", $C170)</t>
        </r>
      </text>
    </comment>
    <comment ref="DD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"IQ_TOTAL_OUTSTANDING_FILING_DATE", $C170)</t>
        </r>
      </text>
    </comment>
    <comment ref="DE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"IQ_TOTAL_OUTSTANDING_BS_DATE", $C170)</t>
        </r>
      </text>
    </comment>
    <comment ref="DF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"IQ_BV_SHARE", $C170)</t>
        </r>
      </text>
    </comment>
    <comment ref="DG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"IQ_TOTAL_DEBT", $C170)</t>
        </r>
      </text>
    </comment>
    <comment ref="DH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"IQ_NET_DEBT", $C170)</t>
        </r>
      </text>
    </comment>
    <comment ref="DI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"IQ_DEBT_EQUIV_NET_PBO", $C170)</t>
        </r>
      </text>
    </comment>
    <comment ref="DJ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"IQ_DEBT_EQUIV_OPER_LEASE", $C170)</t>
        </r>
      </text>
    </comment>
    <comment ref="DK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"IQ_MINORITY_INTEREST_TOTAL", $C170)</t>
        </r>
      </text>
    </comment>
    <comment ref="DL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"IQ_EQUITY_METHOD", $C170)</t>
        </r>
      </text>
    </comment>
    <comment ref="DM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"IQ_RAW_INV", $C170)</t>
        </r>
      </text>
    </comment>
    <comment ref="DN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"IQ_WIP_INV", $C170)</t>
        </r>
      </text>
    </comment>
    <comment ref="DO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"IQ_FINISHED_INV", $C170)</t>
        </r>
      </text>
    </comment>
    <comment ref="DP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"IQ_LAND", $C170)</t>
        </r>
      </text>
    </comment>
    <comment ref="DQ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"IQ_BUILDINGS", $C170)</t>
        </r>
      </text>
    </comment>
    <comment ref="DR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"IQ_MACHINERY", $C170)</t>
        </r>
      </text>
    </comment>
    <comment ref="DS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"IQ_CIP", $C170)</t>
        </r>
      </text>
    </comment>
    <comment ref="DT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"IQ_FULL_TIME", $C170)</t>
        </r>
      </text>
    </comment>
    <comment ref="DU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"IQ_PART_TIME", $C170)</t>
        </r>
      </text>
    </comment>
    <comment ref="DW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"IQ_NI_CF", $C170)</t>
        </r>
      </text>
    </comment>
    <comment ref="DX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"IQ_DA_SUPPL_CF", $C170)</t>
        </r>
      </text>
    </comment>
    <comment ref="DY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"IQ_GW_INTAN_AMORT_CF", $C170)</t>
        </r>
      </text>
    </comment>
    <comment ref="DZ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"IQ_DA_CF", $C170)</t>
        </r>
      </text>
    </comment>
    <comment ref="EA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"IQ_MINORITY_INTEREST_CF", $C170)</t>
        </r>
      </text>
    </comment>
    <comment ref="EB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"IQ_GAIN_ASSETS_CF", $C170)</t>
        </r>
      </text>
    </comment>
    <comment ref="EC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"IQ_GAIN_INVEST_CF", $C170)</t>
        </r>
      </text>
    </comment>
    <comment ref="ED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"IQ_ASSET_WRITEDOWN_CF", $C170)</t>
        </r>
      </text>
    </comment>
    <comment ref="EE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"IQ_INC_EQUITY_CF", $C170)</t>
        </r>
      </text>
    </comment>
    <comment ref="EF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"IQ_PROV_BAD_DEBTS_CF", $C170)</t>
        </r>
      </text>
    </comment>
    <comment ref="EG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"IQ_OTHER_OPER_ACT", $C170)</t>
        </r>
      </text>
    </comment>
    <comment ref="EH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"IQ_CHANGE_AR", $C170)</t>
        </r>
      </text>
    </comment>
    <comment ref="EI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"IQ_CHANGE_INVENTORY", $C170)</t>
        </r>
      </text>
    </comment>
    <comment ref="EJ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"IQ_CHANGE_AP", $C170)</t>
        </r>
      </text>
    </comment>
    <comment ref="EK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"IQ_CHANGE_OTHER_NET_OPER_ASSETS", $C170)</t>
        </r>
      </text>
    </comment>
    <comment ref="EL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"IQ_CASH_OPER", $C170)</t>
        </r>
      </text>
    </comment>
    <comment ref="EM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"IQ_CAPEX", $C170)</t>
        </r>
      </text>
    </comment>
    <comment ref="EN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"IQ_SALE_PPE_CF", $C170)</t>
        </r>
      </text>
    </comment>
    <comment ref="EO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"IQ_CASH_ACQUIRE_CF", $C170)</t>
        </r>
      </text>
    </comment>
    <comment ref="EP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"IQ_DIVEST_CF", $C170)</t>
        </r>
      </text>
    </comment>
    <comment ref="EQ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"IQ_SALE_INTAN_CF", $C170)</t>
        </r>
      </text>
    </comment>
    <comment ref="ER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"IQ_INVEST_SECURITY_CF", $C170)</t>
        </r>
      </text>
    </comment>
    <comment ref="ES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"IQ_INVEST_LOANS_CF", $C170)</t>
        </r>
      </text>
    </comment>
    <comment ref="ET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"IQ_OTHER_INVEST_ACT_SUPPL", $C170)</t>
        </r>
      </text>
    </comment>
    <comment ref="EU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"IQ_CASH_INVEST", $C170)</t>
        </r>
      </text>
    </comment>
    <comment ref="EV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"IQ_ST_DEBT_ISSUED", $C170)</t>
        </r>
      </text>
    </comment>
    <comment ref="EW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"IQ_LT_DEBT_ISSUED", $C170)</t>
        </r>
      </text>
    </comment>
    <comment ref="EX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"IQ_TOTAL_DEBT_ISSUED", $C170)</t>
        </r>
      </text>
    </comment>
    <comment ref="EY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"IQ_ST_DEBT_REPAID", $C170)</t>
        </r>
      </text>
    </comment>
    <comment ref="EZ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"IQ_LT_DEBT_REPAID", $C170)</t>
        </r>
      </text>
    </comment>
    <comment ref="FA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"IQ_TOTAL_DEBT_REPAID", $C170)</t>
        </r>
      </text>
    </comment>
    <comment ref="FB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"IQ_COMMON_ISSUED", $C170)</t>
        </r>
      </text>
    </comment>
    <comment ref="FC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"IQ_COMMON_REP", $C170)</t>
        </r>
      </text>
    </comment>
    <comment ref="FD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"IQ_COMMON_DIV_CF", $C170)</t>
        </r>
      </text>
    </comment>
    <comment ref="FE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"IQ_COMMON_PREF_DIV_CF", $C170)</t>
        </r>
      </text>
    </comment>
    <comment ref="FF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"IQ_TOTAL_DIV_PAID_CF", $C170)</t>
        </r>
      </text>
    </comment>
    <comment ref="FG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"IQ_SPECIAL_DIV_CF", $C170)</t>
        </r>
      </text>
    </comment>
    <comment ref="FH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"IQ_OTHER_FINANCE_ACT_SUPPL", $C170)</t>
        </r>
      </text>
    </comment>
    <comment ref="FI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"IQ_CASH_FINAN", $C170)</t>
        </r>
      </text>
    </comment>
    <comment ref="FJ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"IQ_FX", $C170)</t>
        </r>
      </text>
    </comment>
    <comment ref="FK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"IQ_NET_CHANGE", $C170)</t>
        </r>
      </text>
    </comment>
    <comment ref="FM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"IQ_CASH_INTEREST", $C170)</t>
        </r>
      </text>
    </comment>
    <comment ref="FN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"IQ_CASH_TAXES", $C170)</t>
        </r>
      </text>
    </comment>
    <comment ref="FO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"IQ_LEVERED_FCF", $C170)</t>
        </r>
      </text>
    </comment>
    <comment ref="FP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"IQ_UNLEVERED_FCF", $C170)</t>
        </r>
      </text>
    </comment>
    <comment ref="FQ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"IQ_CHANGE_NET_WORKING_CAPITAL", $C170)</t>
        </r>
      </text>
    </comment>
    <comment ref="FR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"IQ_NET_DEBT_ISSUED", $C170)</t>
        </r>
      </text>
    </comment>
    <comment ref="FS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"IQ_FILING_CURRENCY", $C170)</t>
        </r>
      </text>
    </comment>
    <comment ref="FT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"IQ_PERIODDATE_IS", $C170)</t>
        </r>
      </text>
    </comment>
    <comment ref="FU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"IQ_PERIODLENGTH_IS", $C170)</t>
        </r>
      </text>
    </comment>
    <comment ref="FV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"IQ_MARKETCAP", $FT170)</t>
        </r>
      </text>
    </comment>
    <comment ref="FW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"IQ_CUSTOM_BETA", $FT170)</t>
        </r>
      </text>
    </comment>
    <comment ref="FX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"IQ_BETA_5YR", $FT170)</t>
        </r>
      </text>
    </comment>
    <comment ref="FY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"IQ_BETA_2YR", $FT170)</t>
        </r>
      </text>
    </comment>
    <comment ref="FZ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"IQ_BETA_1YR", $FT170)</t>
        </r>
      </text>
    </comment>
    <comment ref="GC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=CIQ(B170, "IQ_CUSTOM_BETA", "-104W", FT170, , "^TOPIX", "JPY", "H")</t>
        </r>
      </text>
    </comment>
    <comment ref="GD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=CIQ(B170, "IQ_CUSTOM_BETA", "-104W", FT170, , "^N225", "JPY", "H")</t>
        </r>
      </text>
    </comment>
    <comment ref="E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"IQ_REV", $C171)</t>
        </r>
      </text>
    </comment>
    <comment ref="F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"IQ_OTHER_REV", $C171)</t>
        </r>
      </text>
    </comment>
    <comment ref="G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"IQ_TOTAL_REV", $C171)</t>
        </r>
      </text>
    </comment>
    <comment ref="H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"IQ_COGS", $C171)</t>
        </r>
      </text>
    </comment>
    <comment ref="I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"IQ_GP", $C171)</t>
        </r>
      </text>
    </comment>
    <comment ref="J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"IQ_SGA_SUPPL", $C171)</t>
        </r>
      </text>
    </comment>
    <comment ref="K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"IQ_PROV_BAD_DEBTS", $C171)</t>
        </r>
      </text>
    </comment>
    <comment ref="L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"IQ_RD_EXP", $C171)</t>
        </r>
      </text>
    </comment>
    <comment ref="M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"IQ_DA_SUPPL", $C171)</t>
        </r>
      </text>
    </comment>
    <comment ref="N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"IQ_GW_INTAN_AMORT", $C171)</t>
        </r>
      </text>
    </comment>
    <comment ref="O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"IQ_OTHER_OPER", $C171)</t>
        </r>
      </text>
    </comment>
    <comment ref="P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"IQ_TOTAL_OTHER_OPER", $C171)</t>
        </r>
      </text>
    </comment>
    <comment ref="Q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"IQ_OPER_INC", $C171)</t>
        </r>
      </text>
    </comment>
    <comment ref="R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"IQ_INTEREST_EXP", $C171)</t>
        </r>
      </text>
    </comment>
    <comment ref="S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"IQ_INTEREST_INVEST_INC", $C171)</t>
        </r>
      </text>
    </comment>
    <comment ref="T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"IQ_NET_INTEREST_EXP", $C171)</t>
        </r>
      </text>
    </comment>
    <comment ref="U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"IQ_INC_EQUITY", $C171)</t>
        </r>
      </text>
    </comment>
    <comment ref="V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"IQ_CURRENCY_GAIN", $C171)</t>
        </r>
      </text>
    </comment>
    <comment ref="W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"IQ_OTHER_NON_OPER_EXP_SUPPL", $C171)</t>
        </r>
      </text>
    </comment>
    <comment ref="X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"IQ_EBT_EXCL", $C171)</t>
        </r>
      </text>
    </comment>
    <comment ref="Y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"IQ_IMPAIRMENT_GW", $C171)</t>
        </r>
      </text>
    </comment>
    <comment ref="Z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"IQ_GAIN_INVEST", $C171)</t>
        </r>
      </text>
    </comment>
    <comment ref="AA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"IQ_GAIN_ASSETS", $C171)</t>
        </r>
      </text>
    </comment>
    <comment ref="AB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"IQ_ASSET_WRITEDOWN", $C171)</t>
        </r>
      </text>
    </comment>
    <comment ref="AC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"IQ_OTHER_UNUSUAL_SUPPL", $C171)</t>
        </r>
      </text>
    </comment>
    <comment ref="AD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"IQ_EBT", $C171)</t>
        </r>
      </text>
    </comment>
    <comment ref="AE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"IQ_INC_TAX", $C171)</t>
        </r>
      </text>
    </comment>
    <comment ref="AF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"IQ_EARNING_CO", $C171)</t>
        </r>
      </text>
    </comment>
    <comment ref="AG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"IQ_DO", $C171)</t>
        </r>
      </text>
    </comment>
    <comment ref="AH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"IQ_EXTRA_ACC_ITEMS", $C171)</t>
        </r>
      </text>
    </comment>
    <comment ref="AI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"IQ_NI_COMPANY", $C171)</t>
        </r>
      </text>
    </comment>
    <comment ref="AJ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"IQ_MINORITY_INTEREST_IS", $C171)</t>
        </r>
      </text>
    </comment>
    <comment ref="AK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"IQ_NI", $C171)</t>
        </r>
      </text>
    </comment>
    <comment ref="AL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"IQ_PREF_DIV_OTHER", $C171)</t>
        </r>
      </text>
    </comment>
    <comment ref="AN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"IQ_BASIC_EPS_INCL", $C171)</t>
        </r>
      </text>
    </comment>
    <comment ref="AO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"IQ_BASIC_EPS_EXCL", $C171)</t>
        </r>
      </text>
    </comment>
    <comment ref="AP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"IQ_BASIC_WEIGHT", $C171)</t>
        </r>
      </text>
    </comment>
    <comment ref="AQ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"IQ_DILUT_EPS_INCL", $C171)</t>
        </r>
      </text>
    </comment>
    <comment ref="AR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"IQ_DILUT_EPS_EXCL", $C171)</t>
        </r>
      </text>
    </comment>
    <comment ref="AS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"IQ_DILUT_WEIGHT", $C171)</t>
        </r>
      </text>
    </comment>
    <comment ref="AT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"IQ_DIV_SHARE", $C171)</t>
        </r>
      </text>
    </comment>
    <comment ref="AU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=-CIQ($B171, "IQ_TOTAL_DIV_PAID_CF", $C171)/CIQ($B171, "IQ_NI", $C171)</t>
        </r>
      </text>
    </comment>
    <comment ref="AW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"IQ_EBITDA", $C171)</t>
        </r>
      </text>
    </comment>
    <comment ref="AX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"IQ_EBITA", $C171)</t>
        </r>
      </text>
    </comment>
    <comment ref="AY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"IQ_EBIT", $C171)</t>
        </r>
      </text>
    </comment>
    <comment ref="AZ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"IQ_EFFECT_TAX_RATE", $C171)/100</t>
        </r>
      </text>
    </comment>
    <comment ref="BA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"IQ_PERIODDATE_IS", $C171)</t>
        </r>
      </text>
    </comment>
    <comment ref="BC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"IQ_ADVERTISING", $C171)</t>
        </r>
      </text>
    </comment>
    <comment ref="BD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"IQ_SALES_MARKETING", $C171)</t>
        </r>
      </text>
    </comment>
    <comment ref="BE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"IQ_GA_EXP", $C171)</t>
        </r>
      </text>
    </comment>
    <comment ref="BF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"IQ_RD_EXP_FN", $C171)</t>
        </r>
      </text>
    </comment>
    <comment ref="BG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"IQ_NET_RENTAL_EXP", $C171)</t>
        </r>
      </text>
    </comment>
    <comment ref="BH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"IQ_IMPUT_OPER_LEASE_INT_EXP", $C171)</t>
        </r>
      </text>
    </comment>
    <comment ref="BI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"IQ_IMPUT_OPER_LEASE_DEPR", $C171)</t>
        </r>
      </text>
    </comment>
    <comment ref="BL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"IQ_CASH_EQUIV", $C171)</t>
        </r>
      </text>
    </comment>
    <comment ref="BM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"IQ_ST_INVEST", $C171)</t>
        </r>
      </text>
    </comment>
    <comment ref="BN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"IQ_CASH_ST_INVEST", $C171)</t>
        </r>
      </text>
    </comment>
    <comment ref="BO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"IQ_AR", $C171)</t>
        </r>
      </text>
    </comment>
    <comment ref="BP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"IQ_TOTAL_RECEIV", $C171)</t>
        </r>
      </text>
    </comment>
    <comment ref="BQ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"IQ_INVENTORY", $C171)</t>
        </r>
      </text>
    </comment>
    <comment ref="BR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"IQ_DEF_TAX_ASSETS_CURRENT", $C171)</t>
        </r>
      </text>
    </comment>
    <comment ref="BS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"IQ_OTHER_CA_SUPPL", $C171)</t>
        </r>
      </text>
    </comment>
    <comment ref="BT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"IQ_TOTAL_CA", $C171)</t>
        </r>
      </text>
    </comment>
    <comment ref="BU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"IQ_GPPE", $C171)</t>
        </r>
      </text>
    </comment>
    <comment ref="BV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"IQ_AD", $C171)</t>
        </r>
      </text>
    </comment>
    <comment ref="BW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"IQ_NPPE", $C171)</t>
        </r>
      </text>
    </comment>
    <comment ref="BX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"IQ_LT_INVEST", $C171)</t>
        </r>
      </text>
    </comment>
    <comment ref="BY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"IQ_GW", $C171)</t>
        </r>
      </text>
    </comment>
    <comment ref="BZ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"IQ_OTHER_INTAN", $C171)</t>
        </r>
      </text>
    </comment>
    <comment ref="CA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"IQ_LOANS_RECEIV_LT", $C171)</t>
        </r>
      </text>
    </comment>
    <comment ref="CB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"IQ_DEF_TAX_ASSETS_LT", $C171)</t>
        </r>
      </text>
    </comment>
    <comment ref="CC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"IQ_OTHER_LT_ASSETS", $C171)</t>
        </r>
      </text>
    </comment>
    <comment ref="CD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"IQ_TOTAL_ASSETS", $C171)</t>
        </r>
      </text>
    </comment>
    <comment ref="CF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"IQ_AP", $C171)</t>
        </r>
      </text>
    </comment>
    <comment ref="CG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"IQ_AE", $C171)</t>
        </r>
      </text>
    </comment>
    <comment ref="CH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"IQ_ST_DEBT", $C171)</t>
        </r>
      </text>
    </comment>
    <comment ref="CI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"IQ_CURRENT_PORT_DEBT", $C171)</t>
        </r>
      </text>
    </comment>
    <comment ref="CJ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"IQ_CURRENT_PORT_LEASES", $C171)</t>
        </r>
      </text>
    </comment>
    <comment ref="CK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"IQ_INC_TAX_PAY_CURRENT", $C171)</t>
        </r>
      </text>
    </comment>
    <comment ref="CL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"IQ_OTHER_CL_SUPPL", $C171)</t>
        </r>
      </text>
    </comment>
    <comment ref="CM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"IQ_TOTAL_CL", $C171)</t>
        </r>
      </text>
    </comment>
    <comment ref="CN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"IQ_LT_DEBT", $C171)</t>
        </r>
      </text>
    </comment>
    <comment ref="CO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"IQ_CAPITAL_LEASES", $C171)</t>
        </r>
      </text>
    </comment>
    <comment ref="CP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"IQ_PENSION", $C171)</t>
        </r>
      </text>
    </comment>
    <comment ref="CQ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"IQ_DEF_TAX_LIAB_LT", $C171)</t>
        </r>
      </text>
    </comment>
    <comment ref="CR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"IQ_OTHER_LIAB_LT", $C171)</t>
        </r>
      </text>
    </comment>
    <comment ref="CS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"IQ_TOTAL_LIAB", $C171)</t>
        </r>
      </text>
    </comment>
    <comment ref="CT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"IQ_COMMON", $C171)</t>
        </r>
      </text>
    </comment>
    <comment ref="CU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"IQ_APIC", $C171)</t>
        </r>
      </text>
    </comment>
    <comment ref="CV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"IQ_RE", $C171)</t>
        </r>
      </text>
    </comment>
    <comment ref="CW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"IQ_TREASURY", $C171)</t>
        </r>
      </text>
    </comment>
    <comment ref="CX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"IQ_OTHER_EQUITY", $C171)</t>
        </r>
      </text>
    </comment>
    <comment ref="CY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"IQ_TOTAL_COMMON_EQUITY", $C171)</t>
        </r>
      </text>
    </comment>
    <comment ref="CZ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"IQ_MINORITY_INTEREST", $C171)</t>
        </r>
      </text>
    </comment>
    <comment ref="DA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"IQ_TOTAL_EQUITY", $C171)</t>
        </r>
      </text>
    </comment>
    <comment ref="DB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"IQ_TOTAL_LIAB_EQUITY", $C171)</t>
        </r>
      </text>
    </comment>
    <comment ref="DD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"IQ_TOTAL_OUTSTANDING_FILING_DATE", $C171)</t>
        </r>
      </text>
    </comment>
    <comment ref="DE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"IQ_TOTAL_OUTSTANDING_BS_DATE", $C171)</t>
        </r>
      </text>
    </comment>
    <comment ref="DF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"IQ_BV_SHARE", $C171)</t>
        </r>
      </text>
    </comment>
    <comment ref="DG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"IQ_TOTAL_DEBT", $C171)</t>
        </r>
      </text>
    </comment>
    <comment ref="DH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"IQ_NET_DEBT", $C171)</t>
        </r>
      </text>
    </comment>
    <comment ref="DI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"IQ_DEBT_EQUIV_NET_PBO", $C171)</t>
        </r>
      </text>
    </comment>
    <comment ref="DJ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"IQ_DEBT_EQUIV_OPER_LEASE", $C171)</t>
        </r>
      </text>
    </comment>
    <comment ref="DK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"IQ_MINORITY_INTEREST_TOTAL", $C171)</t>
        </r>
      </text>
    </comment>
    <comment ref="DL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"IQ_EQUITY_METHOD", $C171)</t>
        </r>
      </text>
    </comment>
    <comment ref="DM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"IQ_RAW_INV", $C171)</t>
        </r>
      </text>
    </comment>
    <comment ref="DN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"IQ_WIP_INV", $C171)</t>
        </r>
      </text>
    </comment>
    <comment ref="DO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"IQ_FINISHED_INV", $C171)</t>
        </r>
      </text>
    </comment>
    <comment ref="DP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"IQ_LAND", $C171)</t>
        </r>
      </text>
    </comment>
    <comment ref="DQ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"IQ_BUILDINGS", $C171)</t>
        </r>
      </text>
    </comment>
    <comment ref="DR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"IQ_MACHINERY", $C171)</t>
        </r>
      </text>
    </comment>
    <comment ref="DS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"IQ_CIP", $C171)</t>
        </r>
      </text>
    </comment>
    <comment ref="DT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"IQ_FULL_TIME", $C171)</t>
        </r>
      </text>
    </comment>
    <comment ref="DU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"IQ_PART_TIME", $C171)</t>
        </r>
      </text>
    </comment>
    <comment ref="DW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"IQ_NI_CF", $C171)</t>
        </r>
      </text>
    </comment>
    <comment ref="DX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"IQ_DA_SUPPL_CF", $C171)</t>
        </r>
      </text>
    </comment>
    <comment ref="DY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"IQ_GW_INTAN_AMORT_CF", $C171)</t>
        </r>
      </text>
    </comment>
    <comment ref="DZ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"IQ_DA_CF", $C171)</t>
        </r>
      </text>
    </comment>
    <comment ref="EA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"IQ_MINORITY_INTEREST_CF", $C171)</t>
        </r>
      </text>
    </comment>
    <comment ref="EB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"IQ_GAIN_ASSETS_CF", $C171)</t>
        </r>
      </text>
    </comment>
    <comment ref="EC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"IQ_GAIN_INVEST_CF", $C171)</t>
        </r>
      </text>
    </comment>
    <comment ref="ED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"IQ_ASSET_WRITEDOWN_CF", $C171)</t>
        </r>
      </text>
    </comment>
    <comment ref="EE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"IQ_INC_EQUITY_CF", $C171)</t>
        </r>
      </text>
    </comment>
    <comment ref="EF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"IQ_PROV_BAD_DEBTS_CF", $C171)</t>
        </r>
      </text>
    </comment>
    <comment ref="EG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"IQ_OTHER_OPER_ACT", $C171)</t>
        </r>
      </text>
    </comment>
    <comment ref="EH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"IQ_CHANGE_AR", $C171)</t>
        </r>
      </text>
    </comment>
    <comment ref="EI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"IQ_CHANGE_INVENTORY", $C171)</t>
        </r>
      </text>
    </comment>
    <comment ref="EJ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"IQ_CHANGE_AP", $C171)</t>
        </r>
      </text>
    </comment>
    <comment ref="EK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"IQ_CHANGE_OTHER_NET_OPER_ASSETS", $C171)</t>
        </r>
      </text>
    </comment>
    <comment ref="EL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"IQ_CASH_OPER", $C171)</t>
        </r>
      </text>
    </comment>
    <comment ref="EM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"IQ_CAPEX", $C171)</t>
        </r>
      </text>
    </comment>
    <comment ref="EN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"IQ_SALE_PPE_CF", $C171)</t>
        </r>
      </text>
    </comment>
    <comment ref="EO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"IQ_CASH_ACQUIRE_CF", $C171)</t>
        </r>
      </text>
    </comment>
    <comment ref="EP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"IQ_DIVEST_CF", $C171)</t>
        </r>
      </text>
    </comment>
    <comment ref="EQ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"IQ_SALE_INTAN_CF", $C171)</t>
        </r>
      </text>
    </comment>
    <comment ref="ER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"IQ_INVEST_SECURITY_CF", $C171)</t>
        </r>
      </text>
    </comment>
    <comment ref="ES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"IQ_INVEST_LOANS_CF", $C171)</t>
        </r>
      </text>
    </comment>
    <comment ref="ET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"IQ_OTHER_INVEST_ACT_SUPPL", $C171)</t>
        </r>
      </text>
    </comment>
    <comment ref="EU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"IQ_CASH_INVEST", $C171)</t>
        </r>
      </text>
    </comment>
    <comment ref="EV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"IQ_ST_DEBT_ISSUED", $C171)</t>
        </r>
      </text>
    </comment>
    <comment ref="EW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"IQ_LT_DEBT_ISSUED", $C171)</t>
        </r>
      </text>
    </comment>
    <comment ref="EX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"IQ_TOTAL_DEBT_ISSUED", $C171)</t>
        </r>
      </text>
    </comment>
    <comment ref="EY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"IQ_ST_DEBT_REPAID", $C171)</t>
        </r>
      </text>
    </comment>
    <comment ref="EZ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"IQ_LT_DEBT_REPAID", $C171)</t>
        </r>
      </text>
    </comment>
    <comment ref="FA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"IQ_TOTAL_DEBT_REPAID", $C171)</t>
        </r>
      </text>
    </comment>
    <comment ref="FB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"IQ_COMMON_ISSUED", $C171)</t>
        </r>
      </text>
    </comment>
    <comment ref="FC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"IQ_COMMON_REP", $C171)</t>
        </r>
      </text>
    </comment>
    <comment ref="FD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"IQ_COMMON_DIV_CF", $C171)</t>
        </r>
      </text>
    </comment>
    <comment ref="FE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"IQ_COMMON_PREF_DIV_CF", $C171)</t>
        </r>
      </text>
    </comment>
    <comment ref="FF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"IQ_TOTAL_DIV_PAID_CF", $C171)</t>
        </r>
      </text>
    </comment>
    <comment ref="FG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"IQ_SPECIAL_DIV_CF", $C171)</t>
        </r>
      </text>
    </comment>
    <comment ref="FH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"IQ_OTHER_FINANCE_ACT_SUPPL", $C171)</t>
        </r>
      </text>
    </comment>
    <comment ref="FI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"IQ_CASH_FINAN", $C171)</t>
        </r>
      </text>
    </comment>
    <comment ref="FJ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"IQ_FX", $C171)</t>
        </r>
      </text>
    </comment>
    <comment ref="FK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"IQ_NET_CHANGE", $C171)</t>
        </r>
      </text>
    </comment>
    <comment ref="FM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"IQ_CASH_INTEREST", $C171)</t>
        </r>
      </text>
    </comment>
    <comment ref="FN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"IQ_CASH_TAXES", $C171)</t>
        </r>
      </text>
    </comment>
    <comment ref="FO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"IQ_LEVERED_FCF", $C171)</t>
        </r>
      </text>
    </comment>
    <comment ref="FP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"IQ_UNLEVERED_FCF", $C171)</t>
        </r>
      </text>
    </comment>
    <comment ref="FQ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"IQ_CHANGE_NET_WORKING_CAPITAL", $C171)</t>
        </r>
      </text>
    </comment>
    <comment ref="FR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"IQ_NET_DEBT_ISSUED", $C171)</t>
        </r>
      </text>
    </comment>
    <comment ref="FS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"IQ_FILING_CURRENCY", $C171)</t>
        </r>
      </text>
    </comment>
    <comment ref="FT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"IQ_PERIODDATE_IS", $C171)</t>
        </r>
      </text>
    </comment>
    <comment ref="FU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"IQ_PERIODLENGTH_IS", $C171)</t>
        </r>
      </text>
    </comment>
    <comment ref="FV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"IQ_MARKETCAP", $FT171)</t>
        </r>
      </text>
    </comment>
    <comment ref="FW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"IQ_CUSTOM_BETA", $FT171)</t>
        </r>
      </text>
    </comment>
    <comment ref="FX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"IQ_BETA_5YR", $FT171)</t>
        </r>
      </text>
    </comment>
    <comment ref="FY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"IQ_BETA_2YR", $FT171)</t>
        </r>
      </text>
    </comment>
    <comment ref="FZ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"IQ_BETA_1YR", $FT171)</t>
        </r>
      </text>
    </comment>
    <comment ref="GC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=CIQ(B171, "IQ_CUSTOM_BETA", "-104W", FT171, , "^TOPIX", "JPY", "H")</t>
        </r>
      </text>
    </comment>
    <comment ref="GD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=CIQ(B171, "IQ_CUSTOM_BETA", "-104W", FT171, , "^N225", "JPY", "H")</t>
        </r>
      </text>
    </comment>
    <comment ref="E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"IQ_REV", $C172)</t>
        </r>
      </text>
    </comment>
    <comment ref="F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"IQ_OTHER_REV", $C172)</t>
        </r>
      </text>
    </comment>
    <comment ref="G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"IQ_TOTAL_REV", $C172)</t>
        </r>
      </text>
    </comment>
    <comment ref="H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"IQ_COGS", $C172)</t>
        </r>
      </text>
    </comment>
    <comment ref="I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"IQ_GP", $C172)</t>
        </r>
      </text>
    </comment>
    <comment ref="J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"IQ_SGA_SUPPL", $C172)</t>
        </r>
      </text>
    </comment>
    <comment ref="K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"IQ_PROV_BAD_DEBTS", $C172)</t>
        </r>
      </text>
    </comment>
    <comment ref="L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"IQ_RD_EXP", $C172)</t>
        </r>
      </text>
    </comment>
    <comment ref="M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"IQ_DA_SUPPL", $C172)</t>
        </r>
      </text>
    </comment>
    <comment ref="N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"IQ_GW_INTAN_AMORT", $C172)</t>
        </r>
      </text>
    </comment>
    <comment ref="O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"IQ_OTHER_OPER", $C172)</t>
        </r>
      </text>
    </comment>
    <comment ref="P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"IQ_TOTAL_OTHER_OPER", $C172)</t>
        </r>
      </text>
    </comment>
    <comment ref="Q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"IQ_OPER_INC", $C172)</t>
        </r>
      </text>
    </comment>
    <comment ref="R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"IQ_INTEREST_EXP", $C172)</t>
        </r>
      </text>
    </comment>
    <comment ref="S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"IQ_INTEREST_INVEST_INC", $C172)</t>
        </r>
      </text>
    </comment>
    <comment ref="T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"IQ_NET_INTEREST_EXP", $C172)</t>
        </r>
      </text>
    </comment>
    <comment ref="U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"IQ_INC_EQUITY", $C172)</t>
        </r>
      </text>
    </comment>
    <comment ref="V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"IQ_CURRENCY_GAIN", $C172)</t>
        </r>
      </text>
    </comment>
    <comment ref="W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"IQ_OTHER_NON_OPER_EXP_SUPPL", $C172)</t>
        </r>
      </text>
    </comment>
    <comment ref="X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"IQ_EBT_EXCL", $C172)</t>
        </r>
      </text>
    </comment>
    <comment ref="Y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"IQ_IMPAIRMENT_GW", $C172)</t>
        </r>
      </text>
    </comment>
    <comment ref="Z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"IQ_GAIN_INVEST", $C172)</t>
        </r>
      </text>
    </comment>
    <comment ref="AA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"IQ_GAIN_ASSETS", $C172)</t>
        </r>
      </text>
    </comment>
    <comment ref="AB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"IQ_ASSET_WRITEDOWN", $C172)</t>
        </r>
      </text>
    </comment>
    <comment ref="AC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"IQ_OTHER_UNUSUAL_SUPPL", $C172)</t>
        </r>
      </text>
    </comment>
    <comment ref="AD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"IQ_EBT", $C172)</t>
        </r>
      </text>
    </comment>
    <comment ref="AE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"IQ_INC_TAX", $C172)</t>
        </r>
      </text>
    </comment>
    <comment ref="AF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"IQ_EARNING_CO", $C172)</t>
        </r>
      </text>
    </comment>
    <comment ref="AG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"IQ_DO", $C172)</t>
        </r>
      </text>
    </comment>
    <comment ref="AH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"IQ_EXTRA_ACC_ITEMS", $C172)</t>
        </r>
      </text>
    </comment>
    <comment ref="AI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"IQ_NI_COMPANY", $C172)</t>
        </r>
      </text>
    </comment>
    <comment ref="AJ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"IQ_MINORITY_INTEREST_IS", $C172)</t>
        </r>
      </text>
    </comment>
    <comment ref="AK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"IQ_NI", $C172)</t>
        </r>
      </text>
    </comment>
    <comment ref="AL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"IQ_PREF_DIV_OTHER", $C172)</t>
        </r>
      </text>
    </comment>
    <comment ref="AN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"IQ_BASIC_EPS_INCL", $C172)</t>
        </r>
      </text>
    </comment>
    <comment ref="AO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"IQ_BASIC_EPS_EXCL", $C172)</t>
        </r>
      </text>
    </comment>
    <comment ref="AP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"IQ_BASIC_WEIGHT", $C172)</t>
        </r>
      </text>
    </comment>
    <comment ref="AQ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"IQ_DILUT_EPS_INCL", $C172)</t>
        </r>
      </text>
    </comment>
    <comment ref="AR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"IQ_DILUT_EPS_EXCL", $C172)</t>
        </r>
      </text>
    </comment>
    <comment ref="AS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"IQ_DILUT_WEIGHT", $C172)</t>
        </r>
      </text>
    </comment>
    <comment ref="AT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"IQ_DIV_SHARE", $C172)</t>
        </r>
      </text>
    </comment>
    <comment ref="AU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=-CIQ($B172, "IQ_TOTAL_DIV_PAID_CF", $C172)/CIQ($B172, "IQ_NI", $C172)</t>
        </r>
      </text>
    </comment>
    <comment ref="AW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"IQ_EBITDA", $C172)</t>
        </r>
      </text>
    </comment>
    <comment ref="AX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"IQ_EBITA", $C172)</t>
        </r>
      </text>
    </comment>
    <comment ref="AY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"IQ_EBIT", $C172)</t>
        </r>
      </text>
    </comment>
    <comment ref="AZ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"IQ_EFFECT_TAX_RATE", $C172)/100</t>
        </r>
      </text>
    </comment>
    <comment ref="BA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"IQ_PERIODDATE_IS", $C172)</t>
        </r>
      </text>
    </comment>
    <comment ref="BC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"IQ_ADVERTISING", $C172)</t>
        </r>
      </text>
    </comment>
    <comment ref="BD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"IQ_SALES_MARKETING", $C172)</t>
        </r>
      </text>
    </comment>
    <comment ref="BE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"IQ_GA_EXP", $C172)</t>
        </r>
      </text>
    </comment>
    <comment ref="BF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"IQ_RD_EXP_FN", $C172)</t>
        </r>
      </text>
    </comment>
    <comment ref="BG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"IQ_NET_RENTAL_EXP", $C172)</t>
        </r>
      </text>
    </comment>
    <comment ref="BH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"IQ_IMPUT_OPER_LEASE_INT_EXP", $C172)</t>
        </r>
      </text>
    </comment>
    <comment ref="BI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"IQ_IMPUT_OPER_LEASE_DEPR", $C172)</t>
        </r>
      </text>
    </comment>
    <comment ref="BL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"IQ_CASH_EQUIV", $C172)</t>
        </r>
      </text>
    </comment>
    <comment ref="BM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"IQ_ST_INVEST", $C172)</t>
        </r>
      </text>
    </comment>
    <comment ref="BN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"IQ_CASH_ST_INVEST", $C172)</t>
        </r>
      </text>
    </comment>
    <comment ref="BO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"IQ_AR", $C172)</t>
        </r>
      </text>
    </comment>
    <comment ref="BP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"IQ_TOTAL_RECEIV", $C172)</t>
        </r>
      </text>
    </comment>
    <comment ref="BQ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"IQ_INVENTORY", $C172)</t>
        </r>
      </text>
    </comment>
    <comment ref="BR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"IQ_DEF_TAX_ASSETS_CURRENT", $C172)</t>
        </r>
      </text>
    </comment>
    <comment ref="BS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"IQ_OTHER_CA_SUPPL", $C172)</t>
        </r>
      </text>
    </comment>
    <comment ref="BT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"IQ_TOTAL_CA", $C172)</t>
        </r>
      </text>
    </comment>
    <comment ref="BU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"IQ_GPPE", $C172)</t>
        </r>
      </text>
    </comment>
    <comment ref="BV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"IQ_AD", $C172)</t>
        </r>
      </text>
    </comment>
    <comment ref="BW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"IQ_NPPE", $C172)</t>
        </r>
      </text>
    </comment>
    <comment ref="BX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"IQ_LT_INVEST", $C172)</t>
        </r>
      </text>
    </comment>
    <comment ref="BY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"IQ_GW", $C172)</t>
        </r>
      </text>
    </comment>
    <comment ref="BZ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"IQ_OTHER_INTAN", $C172)</t>
        </r>
      </text>
    </comment>
    <comment ref="CA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"IQ_LOANS_RECEIV_LT", $C172)</t>
        </r>
      </text>
    </comment>
    <comment ref="CB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"IQ_DEF_TAX_ASSETS_LT", $C172)</t>
        </r>
      </text>
    </comment>
    <comment ref="CC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"IQ_OTHER_LT_ASSETS", $C172)</t>
        </r>
      </text>
    </comment>
    <comment ref="CD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"IQ_TOTAL_ASSETS", $C172)</t>
        </r>
      </text>
    </comment>
    <comment ref="CF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"IQ_AP", $C172)</t>
        </r>
      </text>
    </comment>
    <comment ref="CG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"IQ_AE", $C172)</t>
        </r>
      </text>
    </comment>
    <comment ref="CH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"IQ_ST_DEBT", $C172)</t>
        </r>
      </text>
    </comment>
    <comment ref="CI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"IQ_CURRENT_PORT_DEBT", $C172)</t>
        </r>
      </text>
    </comment>
    <comment ref="CJ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"IQ_CURRENT_PORT_LEASES", $C172)</t>
        </r>
      </text>
    </comment>
    <comment ref="CK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"IQ_INC_TAX_PAY_CURRENT", $C172)</t>
        </r>
      </text>
    </comment>
    <comment ref="CL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"IQ_OTHER_CL_SUPPL", $C172)</t>
        </r>
      </text>
    </comment>
    <comment ref="CM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"IQ_TOTAL_CL", $C172)</t>
        </r>
      </text>
    </comment>
    <comment ref="CN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"IQ_LT_DEBT", $C172)</t>
        </r>
      </text>
    </comment>
    <comment ref="CO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"IQ_CAPITAL_LEASES", $C172)</t>
        </r>
      </text>
    </comment>
    <comment ref="CP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"IQ_PENSION", $C172)</t>
        </r>
      </text>
    </comment>
    <comment ref="CQ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"IQ_DEF_TAX_LIAB_LT", $C172)</t>
        </r>
      </text>
    </comment>
    <comment ref="CR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"IQ_OTHER_LIAB_LT", $C172)</t>
        </r>
      </text>
    </comment>
    <comment ref="CS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"IQ_TOTAL_LIAB", $C172)</t>
        </r>
      </text>
    </comment>
    <comment ref="CT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"IQ_COMMON", $C172)</t>
        </r>
      </text>
    </comment>
    <comment ref="CU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"IQ_APIC", $C172)</t>
        </r>
      </text>
    </comment>
    <comment ref="CV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"IQ_RE", $C172)</t>
        </r>
      </text>
    </comment>
    <comment ref="CW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"IQ_TREASURY", $C172)</t>
        </r>
      </text>
    </comment>
    <comment ref="CX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"IQ_OTHER_EQUITY", $C172)</t>
        </r>
      </text>
    </comment>
    <comment ref="CY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"IQ_TOTAL_COMMON_EQUITY", $C172)</t>
        </r>
      </text>
    </comment>
    <comment ref="CZ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"IQ_MINORITY_INTEREST", $C172)</t>
        </r>
      </text>
    </comment>
    <comment ref="DA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"IQ_TOTAL_EQUITY", $C172)</t>
        </r>
      </text>
    </comment>
    <comment ref="DB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"IQ_TOTAL_LIAB_EQUITY", $C172)</t>
        </r>
      </text>
    </comment>
    <comment ref="DD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"IQ_TOTAL_OUTSTANDING_FILING_DATE", $C172)</t>
        </r>
      </text>
    </comment>
    <comment ref="DE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"IQ_TOTAL_OUTSTANDING_BS_DATE", $C172)</t>
        </r>
      </text>
    </comment>
    <comment ref="DF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"IQ_BV_SHARE", $C172)</t>
        </r>
      </text>
    </comment>
    <comment ref="DG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"IQ_TOTAL_DEBT", $C172)</t>
        </r>
      </text>
    </comment>
    <comment ref="DH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"IQ_NET_DEBT", $C172)</t>
        </r>
      </text>
    </comment>
    <comment ref="DI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"IQ_DEBT_EQUIV_NET_PBO", $C172)</t>
        </r>
      </text>
    </comment>
    <comment ref="DJ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"IQ_DEBT_EQUIV_OPER_LEASE", $C172)</t>
        </r>
      </text>
    </comment>
    <comment ref="DK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"IQ_MINORITY_INTEREST_TOTAL", $C172)</t>
        </r>
      </text>
    </comment>
    <comment ref="DL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"IQ_EQUITY_METHOD", $C172)</t>
        </r>
      </text>
    </comment>
    <comment ref="DM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"IQ_RAW_INV", $C172)</t>
        </r>
      </text>
    </comment>
    <comment ref="DN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"IQ_WIP_INV", $C172)</t>
        </r>
      </text>
    </comment>
    <comment ref="DO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"IQ_FINISHED_INV", $C172)</t>
        </r>
      </text>
    </comment>
    <comment ref="DP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"IQ_LAND", $C172)</t>
        </r>
      </text>
    </comment>
    <comment ref="DQ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"IQ_BUILDINGS", $C172)</t>
        </r>
      </text>
    </comment>
    <comment ref="DR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"IQ_MACHINERY", $C172)</t>
        </r>
      </text>
    </comment>
    <comment ref="DS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"IQ_CIP", $C172)</t>
        </r>
      </text>
    </comment>
    <comment ref="DT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"IQ_FULL_TIME", $C172)</t>
        </r>
      </text>
    </comment>
    <comment ref="DU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"IQ_PART_TIME", $C172)</t>
        </r>
      </text>
    </comment>
    <comment ref="DW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"IQ_NI_CF", $C172)</t>
        </r>
      </text>
    </comment>
    <comment ref="DX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"IQ_DA_SUPPL_CF", $C172)</t>
        </r>
      </text>
    </comment>
    <comment ref="DY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"IQ_GW_INTAN_AMORT_CF", $C172)</t>
        </r>
      </text>
    </comment>
    <comment ref="DZ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"IQ_DA_CF", $C172)</t>
        </r>
      </text>
    </comment>
    <comment ref="EA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"IQ_MINORITY_INTEREST_CF", $C172)</t>
        </r>
      </text>
    </comment>
    <comment ref="EB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"IQ_GAIN_ASSETS_CF", $C172)</t>
        </r>
      </text>
    </comment>
    <comment ref="EC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"IQ_GAIN_INVEST_CF", $C172)</t>
        </r>
      </text>
    </comment>
    <comment ref="ED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"IQ_ASSET_WRITEDOWN_CF", $C172)</t>
        </r>
      </text>
    </comment>
    <comment ref="EE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"IQ_INC_EQUITY_CF", $C172)</t>
        </r>
      </text>
    </comment>
    <comment ref="EF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"IQ_PROV_BAD_DEBTS_CF", $C172)</t>
        </r>
      </text>
    </comment>
    <comment ref="EG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"IQ_OTHER_OPER_ACT", $C172)</t>
        </r>
      </text>
    </comment>
    <comment ref="EH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"IQ_CHANGE_AR", $C172)</t>
        </r>
      </text>
    </comment>
    <comment ref="EI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"IQ_CHANGE_INVENTORY", $C172)</t>
        </r>
      </text>
    </comment>
    <comment ref="EJ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"IQ_CHANGE_AP", $C172)</t>
        </r>
      </text>
    </comment>
    <comment ref="EK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"IQ_CHANGE_OTHER_NET_OPER_ASSETS", $C172)</t>
        </r>
      </text>
    </comment>
    <comment ref="EL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"IQ_CASH_OPER", $C172)</t>
        </r>
      </text>
    </comment>
    <comment ref="EM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"IQ_CAPEX", $C172)</t>
        </r>
      </text>
    </comment>
    <comment ref="EN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"IQ_SALE_PPE_CF", $C172)</t>
        </r>
      </text>
    </comment>
    <comment ref="EO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"IQ_CASH_ACQUIRE_CF", $C172)</t>
        </r>
      </text>
    </comment>
    <comment ref="EP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"IQ_DIVEST_CF", $C172)</t>
        </r>
      </text>
    </comment>
    <comment ref="EQ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"IQ_SALE_INTAN_CF", $C172)</t>
        </r>
      </text>
    </comment>
    <comment ref="ER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"IQ_INVEST_SECURITY_CF", $C172)</t>
        </r>
      </text>
    </comment>
    <comment ref="ES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"IQ_INVEST_LOANS_CF", $C172)</t>
        </r>
      </text>
    </comment>
    <comment ref="ET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"IQ_OTHER_INVEST_ACT_SUPPL", $C172)</t>
        </r>
      </text>
    </comment>
    <comment ref="EU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"IQ_CASH_INVEST", $C172)</t>
        </r>
      </text>
    </comment>
    <comment ref="EV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"IQ_ST_DEBT_ISSUED", $C172)</t>
        </r>
      </text>
    </comment>
    <comment ref="EW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"IQ_LT_DEBT_ISSUED", $C172)</t>
        </r>
      </text>
    </comment>
    <comment ref="EX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"IQ_TOTAL_DEBT_ISSUED", $C172)</t>
        </r>
      </text>
    </comment>
    <comment ref="EY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"IQ_ST_DEBT_REPAID", $C172)</t>
        </r>
      </text>
    </comment>
    <comment ref="EZ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"IQ_LT_DEBT_REPAID", $C172)</t>
        </r>
      </text>
    </comment>
    <comment ref="FA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"IQ_TOTAL_DEBT_REPAID", $C172)</t>
        </r>
      </text>
    </comment>
    <comment ref="FB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"IQ_COMMON_ISSUED", $C172)</t>
        </r>
      </text>
    </comment>
    <comment ref="FC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"IQ_COMMON_REP", $C172)</t>
        </r>
      </text>
    </comment>
    <comment ref="FD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"IQ_COMMON_DIV_CF", $C172)</t>
        </r>
      </text>
    </comment>
    <comment ref="FE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"IQ_COMMON_PREF_DIV_CF", $C172)</t>
        </r>
      </text>
    </comment>
    <comment ref="FF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"IQ_TOTAL_DIV_PAID_CF", $C172)</t>
        </r>
      </text>
    </comment>
    <comment ref="FG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"IQ_SPECIAL_DIV_CF", $C172)</t>
        </r>
      </text>
    </comment>
    <comment ref="FH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"IQ_OTHER_FINANCE_ACT_SUPPL", $C172)</t>
        </r>
      </text>
    </comment>
    <comment ref="FI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"IQ_CASH_FINAN", $C172)</t>
        </r>
      </text>
    </comment>
    <comment ref="FJ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"IQ_FX", $C172)</t>
        </r>
      </text>
    </comment>
    <comment ref="FK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"IQ_NET_CHANGE", $C172)</t>
        </r>
      </text>
    </comment>
    <comment ref="FM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"IQ_CASH_INTEREST", $C172)</t>
        </r>
      </text>
    </comment>
    <comment ref="FN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"IQ_CASH_TAXES", $C172)</t>
        </r>
      </text>
    </comment>
    <comment ref="FO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"IQ_LEVERED_FCF", $C172)</t>
        </r>
      </text>
    </comment>
    <comment ref="FP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"IQ_UNLEVERED_FCF", $C172)</t>
        </r>
      </text>
    </comment>
    <comment ref="FQ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"IQ_CHANGE_NET_WORKING_CAPITAL", $C172)</t>
        </r>
      </text>
    </comment>
    <comment ref="FR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"IQ_NET_DEBT_ISSUED", $C172)</t>
        </r>
      </text>
    </comment>
    <comment ref="FS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"IQ_FILING_CURRENCY", $C172)</t>
        </r>
      </text>
    </comment>
    <comment ref="FT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"IQ_PERIODDATE_IS", $C172)</t>
        </r>
      </text>
    </comment>
    <comment ref="FU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"IQ_PERIODLENGTH_IS", $C172)</t>
        </r>
      </text>
    </comment>
    <comment ref="FV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"IQ_MARKETCAP", $FT172)</t>
        </r>
      </text>
    </comment>
    <comment ref="FW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"IQ_CUSTOM_BETA", $FT172)</t>
        </r>
      </text>
    </comment>
    <comment ref="FX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"IQ_BETA_5YR", $FT172)</t>
        </r>
      </text>
    </comment>
    <comment ref="FY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"IQ_BETA_2YR", $FT172)</t>
        </r>
      </text>
    </comment>
    <comment ref="FZ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"IQ_BETA_1YR", $FT172)</t>
        </r>
      </text>
    </comment>
    <comment ref="GC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=CIQ(B172, "IQ_CUSTOM_BETA", "-104W", FT172, , "^TOPIX", "JPY", "H")</t>
        </r>
      </text>
    </comment>
    <comment ref="GD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=CIQ(B172, "IQ_CUSTOM_BETA", "-104W", FT172, , "^N225", "JPY", "H")</t>
        </r>
      </text>
    </comment>
    <comment ref="E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"IQ_REV", $C173)</t>
        </r>
      </text>
    </comment>
    <comment ref="F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"IQ_OTHER_REV", $C173)</t>
        </r>
      </text>
    </comment>
    <comment ref="G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"IQ_TOTAL_REV", $C173)</t>
        </r>
      </text>
    </comment>
    <comment ref="H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"IQ_COGS", $C173)</t>
        </r>
      </text>
    </comment>
    <comment ref="I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"IQ_GP", $C173)</t>
        </r>
      </text>
    </comment>
    <comment ref="J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"IQ_SGA_SUPPL", $C173)</t>
        </r>
      </text>
    </comment>
    <comment ref="K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"IQ_PROV_BAD_DEBTS", $C173)</t>
        </r>
      </text>
    </comment>
    <comment ref="L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"IQ_RD_EXP", $C173)</t>
        </r>
      </text>
    </comment>
    <comment ref="M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"IQ_DA_SUPPL", $C173)</t>
        </r>
      </text>
    </comment>
    <comment ref="N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"IQ_GW_INTAN_AMORT", $C173)</t>
        </r>
      </text>
    </comment>
    <comment ref="O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"IQ_OTHER_OPER", $C173)</t>
        </r>
      </text>
    </comment>
    <comment ref="P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"IQ_TOTAL_OTHER_OPER", $C173)</t>
        </r>
      </text>
    </comment>
    <comment ref="Q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"IQ_OPER_INC", $C173)</t>
        </r>
      </text>
    </comment>
    <comment ref="R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"IQ_INTEREST_EXP", $C173)</t>
        </r>
      </text>
    </comment>
    <comment ref="S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"IQ_INTEREST_INVEST_INC", $C173)</t>
        </r>
      </text>
    </comment>
    <comment ref="T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"IQ_NET_INTEREST_EXP", $C173)</t>
        </r>
      </text>
    </comment>
    <comment ref="U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"IQ_INC_EQUITY", $C173)</t>
        </r>
      </text>
    </comment>
    <comment ref="V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"IQ_CURRENCY_GAIN", $C173)</t>
        </r>
      </text>
    </comment>
    <comment ref="W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"IQ_OTHER_NON_OPER_EXP_SUPPL", $C173)</t>
        </r>
      </text>
    </comment>
    <comment ref="X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"IQ_EBT_EXCL", $C173)</t>
        </r>
      </text>
    </comment>
    <comment ref="Y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"IQ_IMPAIRMENT_GW", $C173)</t>
        </r>
      </text>
    </comment>
    <comment ref="Z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"IQ_GAIN_INVEST", $C173)</t>
        </r>
      </text>
    </comment>
    <comment ref="AA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"IQ_GAIN_ASSETS", $C173)</t>
        </r>
      </text>
    </comment>
    <comment ref="AB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"IQ_ASSET_WRITEDOWN", $C173)</t>
        </r>
      </text>
    </comment>
    <comment ref="AC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"IQ_OTHER_UNUSUAL_SUPPL", $C173)</t>
        </r>
      </text>
    </comment>
    <comment ref="AD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"IQ_EBT", $C173)</t>
        </r>
      </text>
    </comment>
    <comment ref="AE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"IQ_INC_TAX", $C173)</t>
        </r>
      </text>
    </comment>
    <comment ref="AF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"IQ_EARNING_CO", $C173)</t>
        </r>
      </text>
    </comment>
    <comment ref="AG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"IQ_DO", $C173)</t>
        </r>
      </text>
    </comment>
    <comment ref="AH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"IQ_EXTRA_ACC_ITEMS", $C173)</t>
        </r>
      </text>
    </comment>
    <comment ref="AI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"IQ_NI_COMPANY", $C173)</t>
        </r>
      </text>
    </comment>
    <comment ref="AJ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"IQ_MINORITY_INTEREST_IS", $C173)</t>
        </r>
      </text>
    </comment>
    <comment ref="AK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"IQ_NI", $C173)</t>
        </r>
      </text>
    </comment>
    <comment ref="AL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"IQ_PREF_DIV_OTHER", $C173)</t>
        </r>
      </text>
    </comment>
    <comment ref="AN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"IQ_BASIC_EPS_INCL", $C173)</t>
        </r>
      </text>
    </comment>
    <comment ref="AO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"IQ_BASIC_EPS_EXCL", $C173)</t>
        </r>
      </text>
    </comment>
    <comment ref="AP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"IQ_BASIC_WEIGHT", $C173)</t>
        </r>
      </text>
    </comment>
    <comment ref="AQ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"IQ_DILUT_EPS_INCL", $C173)</t>
        </r>
      </text>
    </comment>
    <comment ref="AR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"IQ_DILUT_EPS_EXCL", $C173)</t>
        </r>
      </text>
    </comment>
    <comment ref="AS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"IQ_DILUT_WEIGHT", $C173)</t>
        </r>
      </text>
    </comment>
    <comment ref="AT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"IQ_DIV_SHARE", $C173)</t>
        </r>
      </text>
    </comment>
    <comment ref="AU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=-CIQ($B173, "IQ_TOTAL_DIV_PAID_CF", $C173)/CIQ($B173, "IQ_NI", $C173)</t>
        </r>
      </text>
    </comment>
    <comment ref="AW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"IQ_EBITDA", $C173)</t>
        </r>
      </text>
    </comment>
    <comment ref="AX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"IQ_EBITA", $C173)</t>
        </r>
      </text>
    </comment>
    <comment ref="AY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"IQ_EBIT", $C173)</t>
        </r>
      </text>
    </comment>
    <comment ref="AZ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"IQ_EFFECT_TAX_RATE", $C173)/100</t>
        </r>
      </text>
    </comment>
    <comment ref="BA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"IQ_PERIODDATE_IS", $C173)</t>
        </r>
      </text>
    </comment>
    <comment ref="BC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"IQ_ADVERTISING", $C173)</t>
        </r>
      </text>
    </comment>
    <comment ref="BD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"IQ_SALES_MARKETING", $C173)</t>
        </r>
      </text>
    </comment>
    <comment ref="BE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"IQ_GA_EXP", $C173)</t>
        </r>
      </text>
    </comment>
    <comment ref="BF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"IQ_RD_EXP_FN", $C173)</t>
        </r>
      </text>
    </comment>
    <comment ref="BG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"IQ_NET_RENTAL_EXP", $C173)</t>
        </r>
      </text>
    </comment>
    <comment ref="BH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"IQ_IMPUT_OPER_LEASE_INT_EXP", $C173)</t>
        </r>
      </text>
    </comment>
    <comment ref="BI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"IQ_IMPUT_OPER_LEASE_DEPR", $C173)</t>
        </r>
      </text>
    </comment>
    <comment ref="BL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"IQ_CASH_EQUIV", $C173)</t>
        </r>
      </text>
    </comment>
    <comment ref="BM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"IQ_ST_INVEST", $C173)</t>
        </r>
      </text>
    </comment>
    <comment ref="BN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"IQ_CASH_ST_INVEST", $C173)</t>
        </r>
      </text>
    </comment>
    <comment ref="BO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"IQ_AR", $C173)</t>
        </r>
      </text>
    </comment>
    <comment ref="BP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"IQ_TOTAL_RECEIV", $C173)</t>
        </r>
      </text>
    </comment>
    <comment ref="BQ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"IQ_INVENTORY", $C173)</t>
        </r>
      </text>
    </comment>
    <comment ref="BR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"IQ_DEF_TAX_ASSETS_CURRENT", $C173)</t>
        </r>
      </text>
    </comment>
    <comment ref="BS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"IQ_OTHER_CA_SUPPL", $C173)</t>
        </r>
      </text>
    </comment>
    <comment ref="BT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"IQ_TOTAL_CA", $C173)</t>
        </r>
      </text>
    </comment>
    <comment ref="BU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"IQ_GPPE", $C173)</t>
        </r>
      </text>
    </comment>
    <comment ref="BV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"IQ_AD", $C173)</t>
        </r>
      </text>
    </comment>
    <comment ref="BW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"IQ_NPPE", $C173)</t>
        </r>
      </text>
    </comment>
    <comment ref="BX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"IQ_LT_INVEST", $C173)</t>
        </r>
      </text>
    </comment>
    <comment ref="BY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"IQ_GW", $C173)</t>
        </r>
      </text>
    </comment>
    <comment ref="BZ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"IQ_OTHER_INTAN", $C173)</t>
        </r>
      </text>
    </comment>
    <comment ref="CA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"IQ_LOANS_RECEIV_LT", $C173)</t>
        </r>
      </text>
    </comment>
    <comment ref="CB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"IQ_DEF_TAX_ASSETS_LT", $C173)</t>
        </r>
      </text>
    </comment>
    <comment ref="CC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"IQ_OTHER_LT_ASSETS", $C173)</t>
        </r>
      </text>
    </comment>
    <comment ref="CD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"IQ_TOTAL_ASSETS", $C173)</t>
        </r>
      </text>
    </comment>
    <comment ref="CF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"IQ_AP", $C173)</t>
        </r>
      </text>
    </comment>
    <comment ref="CG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"IQ_AE", $C173)</t>
        </r>
      </text>
    </comment>
    <comment ref="CH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"IQ_ST_DEBT", $C173)</t>
        </r>
      </text>
    </comment>
    <comment ref="CI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"IQ_CURRENT_PORT_DEBT", $C173)</t>
        </r>
      </text>
    </comment>
    <comment ref="CJ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"IQ_CURRENT_PORT_LEASES", $C173)</t>
        </r>
      </text>
    </comment>
    <comment ref="CK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"IQ_INC_TAX_PAY_CURRENT", $C173)</t>
        </r>
      </text>
    </comment>
    <comment ref="CL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"IQ_OTHER_CL_SUPPL", $C173)</t>
        </r>
      </text>
    </comment>
    <comment ref="CM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"IQ_TOTAL_CL", $C173)</t>
        </r>
      </text>
    </comment>
    <comment ref="CN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"IQ_LT_DEBT", $C173)</t>
        </r>
      </text>
    </comment>
    <comment ref="CO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"IQ_CAPITAL_LEASES", $C173)</t>
        </r>
      </text>
    </comment>
    <comment ref="CP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"IQ_PENSION", $C173)</t>
        </r>
      </text>
    </comment>
    <comment ref="CQ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"IQ_DEF_TAX_LIAB_LT", $C173)</t>
        </r>
      </text>
    </comment>
    <comment ref="CR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"IQ_OTHER_LIAB_LT", $C173)</t>
        </r>
      </text>
    </comment>
    <comment ref="CS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"IQ_TOTAL_LIAB", $C173)</t>
        </r>
      </text>
    </comment>
    <comment ref="CT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"IQ_COMMON", $C173)</t>
        </r>
      </text>
    </comment>
    <comment ref="CU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"IQ_APIC", $C173)</t>
        </r>
      </text>
    </comment>
    <comment ref="CV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"IQ_RE", $C173)</t>
        </r>
      </text>
    </comment>
    <comment ref="CW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"IQ_TREASURY", $C173)</t>
        </r>
      </text>
    </comment>
    <comment ref="CX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"IQ_OTHER_EQUITY", $C173)</t>
        </r>
      </text>
    </comment>
    <comment ref="CY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"IQ_TOTAL_COMMON_EQUITY", $C173)</t>
        </r>
      </text>
    </comment>
    <comment ref="CZ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"IQ_MINORITY_INTEREST", $C173)</t>
        </r>
      </text>
    </comment>
    <comment ref="DA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"IQ_TOTAL_EQUITY", $C173)</t>
        </r>
      </text>
    </comment>
    <comment ref="DB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"IQ_TOTAL_LIAB_EQUITY", $C173)</t>
        </r>
      </text>
    </comment>
    <comment ref="DD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"IQ_TOTAL_OUTSTANDING_FILING_DATE", $C173)</t>
        </r>
      </text>
    </comment>
    <comment ref="DE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"IQ_TOTAL_OUTSTANDING_BS_DATE", $C173)</t>
        </r>
      </text>
    </comment>
    <comment ref="DF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"IQ_BV_SHARE", $C173)</t>
        </r>
      </text>
    </comment>
    <comment ref="DG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"IQ_TOTAL_DEBT", $C173)</t>
        </r>
      </text>
    </comment>
    <comment ref="DH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"IQ_NET_DEBT", $C173)</t>
        </r>
      </text>
    </comment>
    <comment ref="DI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"IQ_DEBT_EQUIV_NET_PBO", $C173)</t>
        </r>
      </text>
    </comment>
    <comment ref="DJ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"IQ_DEBT_EQUIV_OPER_LEASE", $C173)</t>
        </r>
      </text>
    </comment>
    <comment ref="DK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"IQ_MINORITY_INTEREST_TOTAL", $C173)</t>
        </r>
      </text>
    </comment>
    <comment ref="DL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"IQ_EQUITY_METHOD", $C173)</t>
        </r>
      </text>
    </comment>
    <comment ref="DM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"IQ_RAW_INV", $C173)</t>
        </r>
      </text>
    </comment>
    <comment ref="DN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"IQ_WIP_INV", $C173)</t>
        </r>
      </text>
    </comment>
    <comment ref="DO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"IQ_FINISHED_INV", $C173)</t>
        </r>
      </text>
    </comment>
    <comment ref="DP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"IQ_LAND", $C173)</t>
        </r>
      </text>
    </comment>
    <comment ref="DQ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"IQ_BUILDINGS", $C173)</t>
        </r>
      </text>
    </comment>
    <comment ref="DR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"IQ_MACHINERY", $C173)</t>
        </r>
      </text>
    </comment>
    <comment ref="DS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"IQ_CIP", $C173)</t>
        </r>
      </text>
    </comment>
    <comment ref="DT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"IQ_FULL_TIME", $C173)</t>
        </r>
      </text>
    </comment>
    <comment ref="DU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"IQ_PART_TIME", $C173)</t>
        </r>
      </text>
    </comment>
    <comment ref="DW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"IQ_NI_CF", $C173)</t>
        </r>
      </text>
    </comment>
    <comment ref="DX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"IQ_DA_SUPPL_CF", $C173)</t>
        </r>
      </text>
    </comment>
    <comment ref="DY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"IQ_GW_INTAN_AMORT_CF", $C173)</t>
        </r>
      </text>
    </comment>
    <comment ref="DZ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"IQ_DA_CF", $C173)</t>
        </r>
      </text>
    </comment>
    <comment ref="EA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"IQ_MINORITY_INTEREST_CF", $C173)</t>
        </r>
      </text>
    </comment>
    <comment ref="EB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"IQ_GAIN_ASSETS_CF", $C173)</t>
        </r>
      </text>
    </comment>
    <comment ref="EC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"IQ_GAIN_INVEST_CF", $C173)</t>
        </r>
      </text>
    </comment>
    <comment ref="ED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"IQ_ASSET_WRITEDOWN_CF", $C173)</t>
        </r>
      </text>
    </comment>
    <comment ref="EE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"IQ_INC_EQUITY_CF", $C173)</t>
        </r>
      </text>
    </comment>
    <comment ref="EF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"IQ_PROV_BAD_DEBTS_CF", $C173)</t>
        </r>
      </text>
    </comment>
    <comment ref="EG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"IQ_OTHER_OPER_ACT", $C173)</t>
        </r>
      </text>
    </comment>
    <comment ref="EH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"IQ_CHANGE_AR", $C173)</t>
        </r>
      </text>
    </comment>
    <comment ref="EI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"IQ_CHANGE_INVENTORY", $C173)</t>
        </r>
      </text>
    </comment>
    <comment ref="EJ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"IQ_CHANGE_AP", $C173)</t>
        </r>
      </text>
    </comment>
    <comment ref="EK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"IQ_CHANGE_OTHER_NET_OPER_ASSETS", $C173)</t>
        </r>
      </text>
    </comment>
    <comment ref="EL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"IQ_CASH_OPER", $C173)</t>
        </r>
      </text>
    </comment>
    <comment ref="EM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"IQ_CAPEX", $C173)</t>
        </r>
      </text>
    </comment>
    <comment ref="EN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"IQ_SALE_PPE_CF", $C173)</t>
        </r>
      </text>
    </comment>
    <comment ref="EO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"IQ_CASH_ACQUIRE_CF", $C173)</t>
        </r>
      </text>
    </comment>
    <comment ref="EP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"IQ_DIVEST_CF", $C173)</t>
        </r>
      </text>
    </comment>
    <comment ref="EQ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"IQ_SALE_INTAN_CF", $C173)</t>
        </r>
      </text>
    </comment>
    <comment ref="ER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"IQ_INVEST_SECURITY_CF", $C173)</t>
        </r>
      </text>
    </comment>
    <comment ref="ES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"IQ_INVEST_LOANS_CF", $C173)</t>
        </r>
      </text>
    </comment>
    <comment ref="ET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"IQ_OTHER_INVEST_ACT_SUPPL", $C173)</t>
        </r>
      </text>
    </comment>
    <comment ref="EU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"IQ_CASH_INVEST", $C173)</t>
        </r>
      </text>
    </comment>
    <comment ref="EV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"IQ_ST_DEBT_ISSUED", $C173)</t>
        </r>
      </text>
    </comment>
    <comment ref="EW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"IQ_LT_DEBT_ISSUED", $C173)</t>
        </r>
      </text>
    </comment>
    <comment ref="EX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"IQ_TOTAL_DEBT_ISSUED", $C173)</t>
        </r>
      </text>
    </comment>
    <comment ref="EY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"IQ_ST_DEBT_REPAID", $C173)</t>
        </r>
      </text>
    </comment>
    <comment ref="EZ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"IQ_LT_DEBT_REPAID", $C173)</t>
        </r>
      </text>
    </comment>
    <comment ref="FA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"IQ_TOTAL_DEBT_REPAID", $C173)</t>
        </r>
      </text>
    </comment>
    <comment ref="FB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"IQ_COMMON_ISSUED", $C173)</t>
        </r>
      </text>
    </comment>
    <comment ref="FC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"IQ_COMMON_REP", $C173)</t>
        </r>
      </text>
    </comment>
    <comment ref="FD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"IQ_COMMON_DIV_CF", $C173)</t>
        </r>
      </text>
    </comment>
    <comment ref="FE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"IQ_COMMON_PREF_DIV_CF", $C173)</t>
        </r>
      </text>
    </comment>
    <comment ref="FF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"IQ_TOTAL_DIV_PAID_CF", $C173)</t>
        </r>
      </text>
    </comment>
    <comment ref="FG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"IQ_SPECIAL_DIV_CF", $C173)</t>
        </r>
      </text>
    </comment>
    <comment ref="FH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"IQ_OTHER_FINANCE_ACT_SUPPL", $C173)</t>
        </r>
      </text>
    </comment>
    <comment ref="FI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"IQ_CASH_FINAN", $C173)</t>
        </r>
      </text>
    </comment>
    <comment ref="FJ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"IQ_FX", $C173)</t>
        </r>
      </text>
    </comment>
    <comment ref="FK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"IQ_NET_CHANGE", $C173)</t>
        </r>
      </text>
    </comment>
    <comment ref="FM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"IQ_CASH_INTEREST", $C173)</t>
        </r>
      </text>
    </comment>
    <comment ref="FN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"IQ_CASH_TAXES", $C173)</t>
        </r>
      </text>
    </comment>
    <comment ref="FO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"IQ_LEVERED_FCF", $C173)</t>
        </r>
      </text>
    </comment>
    <comment ref="FP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"IQ_UNLEVERED_FCF", $C173)</t>
        </r>
      </text>
    </comment>
    <comment ref="FQ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"IQ_CHANGE_NET_WORKING_CAPITAL", $C173)</t>
        </r>
      </text>
    </comment>
    <comment ref="FR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"IQ_NET_DEBT_ISSUED", $C173)</t>
        </r>
      </text>
    </comment>
    <comment ref="FS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"IQ_FILING_CURRENCY", $C173)</t>
        </r>
      </text>
    </comment>
    <comment ref="FT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"IQ_PERIODDATE_IS", $C173)</t>
        </r>
      </text>
    </comment>
    <comment ref="FU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"IQ_PERIODLENGTH_IS", $C173)</t>
        </r>
      </text>
    </comment>
    <comment ref="FV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"IQ_MARKETCAP", $FT173)</t>
        </r>
      </text>
    </comment>
    <comment ref="FW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"IQ_CUSTOM_BETA", $FT173)</t>
        </r>
      </text>
    </comment>
    <comment ref="FX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"IQ_BETA_5YR", $FT173)</t>
        </r>
      </text>
    </comment>
    <comment ref="FY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"IQ_BETA_2YR", $FT173)</t>
        </r>
      </text>
    </comment>
    <comment ref="FZ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"IQ_BETA_1YR", $FT173)</t>
        </r>
      </text>
    </comment>
    <comment ref="GC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=CIQ(B173, "IQ_CUSTOM_BETA", "-104W", FT173, , "^TOPIX", "JPY", "H")</t>
        </r>
      </text>
    </comment>
    <comment ref="GD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=CIQ(B173, "IQ_CUSTOM_BETA", "-104W", FT173, , "^N225", "JPY", "H")</t>
        </r>
      </text>
    </comment>
    <comment ref="E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"IQ_REV", $C174)</t>
        </r>
      </text>
    </comment>
    <comment ref="F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"IQ_OTHER_REV", $C174)</t>
        </r>
      </text>
    </comment>
    <comment ref="G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"IQ_TOTAL_REV", $C174)</t>
        </r>
      </text>
    </comment>
    <comment ref="H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"IQ_COGS", $C174)</t>
        </r>
      </text>
    </comment>
    <comment ref="I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"IQ_GP", $C174)</t>
        </r>
      </text>
    </comment>
    <comment ref="J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"IQ_SGA_SUPPL", $C174)</t>
        </r>
      </text>
    </comment>
    <comment ref="K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"IQ_PROV_BAD_DEBTS", $C174)</t>
        </r>
      </text>
    </comment>
    <comment ref="L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"IQ_RD_EXP", $C174)</t>
        </r>
      </text>
    </comment>
    <comment ref="M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"IQ_DA_SUPPL", $C174)</t>
        </r>
      </text>
    </comment>
    <comment ref="N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"IQ_GW_INTAN_AMORT", $C174)</t>
        </r>
      </text>
    </comment>
    <comment ref="O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"IQ_OTHER_OPER", $C174)</t>
        </r>
      </text>
    </comment>
    <comment ref="P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"IQ_TOTAL_OTHER_OPER", $C174)</t>
        </r>
      </text>
    </comment>
    <comment ref="Q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"IQ_OPER_INC", $C174)</t>
        </r>
      </text>
    </comment>
    <comment ref="R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"IQ_INTEREST_EXP", $C174)</t>
        </r>
      </text>
    </comment>
    <comment ref="S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"IQ_INTEREST_INVEST_INC", $C174)</t>
        </r>
      </text>
    </comment>
    <comment ref="T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"IQ_NET_INTEREST_EXP", $C174)</t>
        </r>
      </text>
    </comment>
    <comment ref="U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"IQ_INC_EQUITY", $C174)</t>
        </r>
      </text>
    </comment>
    <comment ref="V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"IQ_CURRENCY_GAIN", $C174)</t>
        </r>
      </text>
    </comment>
    <comment ref="W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"IQ_OTHER_NON_OPER_EXP_SUPPL", $C174)</t>
        </r>
      </text>
    </comment>
    <comment ref="X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"IQ_EBT_EXCL", $C174)</t>
        </r>
      </text>
    </comment>
    <comment ref="Y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"IQ_IMPAIRMENT_GW", $C174)</t>
        </r>
      </text>
    </comment>
    <comment ref="Z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"IQ_GAIN_INVEST", $C174)</t>
        </r>
      </text>
    </comment>
    <comment ref="AA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"IQ_GAIN_ASSETS", $C174)</t>
        </r>
      </text>
    </comment>
    <comment ref="AB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"IQ_ASSET_WRITEDOWN", $C174)</t>
        </r>
      </text>
    </comment>
    <comment ref="AC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"IQ_OTHER_UNUSUAL_SUPPL", $C174)</t>
        </r>
      </text>
    </comment>
    <comment ref="AD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"IQ_EBT", $C174)</t>
        </r>
      </text>
    </comment>
    <comment ref="AE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"IQ_INC_TAX", $C174)</t>
        </r>
      </text>
    </comment>
    <comment ref="AF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"IQ_EARNING_CO", $C174)</t>
        </r>
      </text>
    </comment>
    <comment ref="AG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"IQ_DO", $C174)</t>
        </r>
      </text>
    </comment>
    <comment ref="AH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"IQ_EXTRA_ACC_ITEMS", $C174)</t>
        </r>
      </text>
    </comment>
    <comment ref="AI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"IQ_NI_COMPANY", $C174)</t>
        </r>
      </text>
    </comment>
    <comment ref="AJ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"IQ_MINORITY_INTEREST_IS", $C174)</t>
        </r>
      </text>
    </comment>
    <comment ref="AK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"IQ_NI", $C174)</t>
        </r>
      </text>
    </comment>
    <comment ref="AL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"IQ_PREF_DIV_OTHER", $C174)</t>
        </r>
      </text>
    </comment>
    <comment ref="AN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"IQ_BASIC_EPS_INCL", $C174)</t>
        </r>
      </text>
    </comment>
    <comment ref="AO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"IQ_BASIC_EPS_EXCL", $C174)</t>
        </r>
      </text>
    </comment>
    <comment ref="AP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"IQ_BASIC_WEIGHT", $C174)</t>
        </r>
      </text>
    </comment>
    <comment ref="AQ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"IQ_DILUT_EPS_INCL", $C174)</t>
        </r>
      </text>
    </comment>
    <comment ref="AR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"IQ_DILUT_EPS_EXCL", $C174)</t>
        </r>
      </text>
    </comment>
    <comment ref="AS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"IQ_DILUT_WEIGHT", $C174)</t>
        </r>
      </text>
    </comment>
    <comment ref="AT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"IQ_DIV_SHARE", $C174)</t>
        </r>
      </text>
    </comment>
    <comment ref="AU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=-CIQ($B174, "IQ_TOTAL_DIV_PAID_CF", $C174)/CIQ($B174, "IQ_NI", $C174)</t>
        </r>
      </text>
    </comment>
    <comment ref="AW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"IQ_EBITDA", $C174)</t>
        </r>
      </text>
    </comment>
    <comment ref="AX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"IQ_EBITA", $C174)</t>
        </r>
      </text>
    </comment>
    <comment ref="AY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"IQ_EBIT", $C174)</t>
        </r>
      </text>
    </comment>
    <comment ref="AZ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"IQ_EFFECT_TAX_RATE", $C174)/100</t>
        </r>
      </text>
    </comment>
    <comment ref="BA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"IQ_PERIODDATE_IS", $C174)</t>
        </r>
      </text>
    </comment>
    <comment ref="BC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"IQ_ADVERTISING", $C174)</t>
        </r>
      </text>
    </comment>
    <comment ref="BD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"IQ_SALES_MARKETING", $C174)</t>
        </r>
      </text>
    </comment>
    <comment ref="BE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"IQ_GA_EXP", $C174)</t>
        </r>
      </text>
    </comment>
    <comment ref="BF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"IQ_RD_EXP_FN", $C174)</t>
        </r>
      </text>
    </comment>
    <comment ref="BG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"IQ_NET_RENTAL_EXP", $C174)</t>
        </r>
      </text>
    </comment>
    <comment ref="BH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"IQ_IMPUT_OPER_LEASE_INT_EXP", $C174)</t>
        </r>
      </text>
    </comment>
    <comment ref="BI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"IQ_IMPUT_OPER_LEASE_DEPR", $C174)</t>
        </r>
      </text>
    </comment>
    <comment ref="BL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"IQ_CASH_EQUIV", $C174)</t>
        </r>
      </text>
    </comment>
    <comment ref="BM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"IQ_ST_INVEST", $C174)</t>
        </r>
      </text>
    </comment>
    <comment ref="BN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"IQ_CASH_ST_INVEST", $C174)</t>
        </r>
      </text>
    </comment>
    <comment ref="BO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"IQ_AR", $C174)</t>
        </r>
      </text>
    </comment>
    <comment ref="BP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"IQ_TOTAL_RECEIV", $C174)</t>
        </r>
      </text>
    </comment>
    <comment ref="BQ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"IQ_INVENTORY", $C174)</t>
        </r>
      </text>
    </comment>
    <comment ref="BR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"IQ_DEF_TAX_ASSETS_CURRENT", $C174)</t>
        </r>
      </text>
    </comment>
    <comment ref="BS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"IQ_OTHER_CA_SUPPL", $C174)</t>
        </r>
      </text>
    </comment>
    <comment ref="BT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"IQ_TOTAL_CA", $C174)</t>
        </r>
      </text>
    </comment>
    <comment ref="BU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"IQ_GPPE", $C174)</t>
        </r>
      </text>
    </comment>
    <comment ref="BV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"IQ_AD", $C174)</t>
        </r>
      </text>
    </comment>
    <comment ref="BW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"IQ_NPPE", $C174)</t>
        </r>
      </text>
    </comment>
    <comment ref="BX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"IQ_LT_INVEST", $C174)</t>
        </r>
      </text>
    </comment>
    <comment ref="BY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"IQ_GW", $C174)</t>
        </r>
      </text>
    </comment>
    <comment ref="BZ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"IQ_OTHER_INTAN", $C174)</t>
        </r>
      </text>
    </comment>
    <comment ref="CA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"IQ_LOANS_RECEIV_LT", $C174)</t>
        </r>
      </text>
    </comment>
    <comment ref="CB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"IQ_DEF_TAX_ASSETS_LT", $C174)</t>
        </r>
      </text>
    </comment>
    <comment ref="CC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"IQ_OTHER_LT_ASSETS", $C174)</t>
        </r>
      </text>
    </comment>
    <comment ref="CD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"IQ_TOTAL_ASSETS", $C174)</t>
        </r>
      </text>
    </comment>
    <comment ref="CF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"IQ_AP", $C174)</t>
        </r>
      </text>
    </comment>
    <comment ref="CG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"IQ_AE", $C174)</t>
        </r>
      </text>
    </comment>
    <comment ref="CH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"IQ_ST_DEBT", $C174)</t>
        </r>
      </text>
    </comment>
    <comment ref="CI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"IQ_CURRENT_PORT_DEBT", $C174)</t>
        </r>
      </text>
    </comment>
    <comment ref="CJ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"IQ_CURRENT_PORT_LEASES", $C174)</t>
        </r>
      </text>
    </comment>
    <comment ref="CK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"IQ_INC_TAX_PAY_CURRENT", $C174)</t>
        </r>
      </text>
    </comment>
    <comment ref="CL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"IQ_OTHER_CL_SUPPL", $C174)</t>
        </r>
      </text>
    </comment>
    <comment ref="CM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"IQ_TOTAL_CL", $C174)</t>
        </r>
      </text>
    </comment>
    <comment ref="CN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"IQ_LT_DEBT", $C174)</t>
        </r>
      </text>
    </comment>
    <comment ref="CO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"IQ_CAPITAL_LEASES", $C174)</t>
        </r>
      </text>
    </comment>
    <comment ref="CP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"IQ_PENSION", $C174)</t>
        </r>
      </text>
    </comment>
    <comment ref="CQ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"IQ_DEF_TAX_LIAB_LT", $C174)</t>
        </r>
      </text>
    </comment>
    <comment ref="CR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"IQ_OTHER_LIAB_LT", $C174)</t>
        </r>
      </text>
    </comment>
    <comment ref="CS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"IQ_TOTAL_LIAB", $C174)</t>
        </r>
      </text>
    </comment>
    <comment ref="CT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"IQ_COMMON", $C174)</t>
        </r>
      </text>
    </comment>
    <comment ref="CU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"IQ_APIC", $C174)</t>
        </r>
      </text>
    </comment>
    <comment ref="CV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"IQ_RE", $C174)</t>
        </r>
      </text>
    </comment>
    <comment ref="CW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"IQ_TREASURY", $C174)</t>
        </r>
      </text>
    </comment>
    <comment ref="CX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"IQ_OTHER_EQUITY", $C174)</t>
        </r>
      </text>
    </comment>
    <comment ref="CY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"IQ_TOTAL_COMMON_EQUITY", $C174)</t>
        </r>
      </text>
    </comment>
    <comment ref="CZ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"IQ_MINORITY_INTEREST", $C174)</t>
        </r>
      </text>
    </comment>
    <comment ref="DA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"IQ_TOTAL_EQUITY", $C174)</t>
        </r>
      </text>
    </comment>
    <comment ref="DB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"IQ_TOTAL_LIAB_EQUITY", $C174)</t>
        </r>
      </text>
    </comment>
    <comment ref="DD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"IQ_TOTAL_OUTSTANDING_FILING_DATE", $C174)</t>
        </r>
      </text>
    </comment>
    <comment ref="DE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"IQ_TOTAL_OUTSTANDING_BS_DATE", $C174)</t>
        </r>
      </text>
    </comment>
    <comment ref="DF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"IQ_BV_SHARE", $C174)</t>
        </r>
      </text>
    </comment>
    <comment ref="DG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"IQ_TOTAL_DEBT", $C174)</t>
        </r>
      </text>
    </comment>
    <comment ref="DH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"IQ_NET_DEBT", $C174)</t>
        </r>
      </text>
    </comment>
    <comment ref="DI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"IQ_DEBT_EQUIV_NET_PBO", $C174)</t>
        </r>
      </text>
    </comment>
    <comment ref="DJ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"IQ_DEBT_EQUIV_OPER_LEASE", $C174)</t>
        </r>
      </text>
    </comment>
    <comment ref="DK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"IQ_MINORITY_INTEREST_TOTAL", $C174)</t>
        </r>
      </text>
    </comment>
    <comment ref="DL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"IQ_EQUITY_METHOD", $C174)</t>
        </r>
      </text>
    </comment>
    <comment ref="DM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"IQ_RAW_INV", $C174)</t>
        </r>
      </text>
    </comment>
    <comment ref="DN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"IQ_WIP_INV", $C174)</t>
        </r>
      </text>
    </comment>
    <comment ref="DO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"IQ_FINISHED_INV", $C174)</t>
        </r>
      </text>
    </comment>
    <comment ref="DP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"IQ_LAND", $C174)</t>
        </r>
      </text>
    </comment>
    <comment ref="DQ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"IQ_BUILDINGS", $C174)</t>
        </r>
      </text>
    </comment>
    <comment ref="DR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"IQ_MACHINERY", $C174)</t>
        </r>
      </text>
    </comment>
    <comment ref="DS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"IQ_CIP", $C174)</t>
        </r>
      </text>
    </comment>
    <comment ref="DT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"IQ_FULL_TIME", $C174)</t>
        </r>
      </text>
    </comment>
    <comment ref="DU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"IQ_PART_TIME", $C174)</t>
        </r>
      </text>
    </comment>
    <comment ref="DW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"IQ_NI_CF", $C174)</t>
        </r>
      </text>
    </comment>
    <comment ref="DX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"IQ_DA_SUPPL_CF", $C174)</t>
        </r>
      </text>
    </comment>
    <comment ref="DY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"IQ_GW_INTAN_AMORT_CF", $C174)</t>
        </r>
      </text>
    </comment>
    <comment ref="DZ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"IQ_DA_CF", $C174)</t>
        </r>
      </text>
    </comment>
    <comment ref="EA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"IQ_MINORITY_INTEREST_CF", $C174)</t>
        </r>
      </text>
    </comment>
    <comment ref="EB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"IQ_GAIN_ASSETS_CF", $C174)</t>
        </r>
      </text>
    </comment>
    <comment ref="EC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"IQ_GAIN_INVEST_CF", $C174)</t>
        </r>
      </text>
    </comment>
    <comment ref="ED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"IQ_ASSET_WRITEDOWN_CF", $C174)</t>
        </r>
      </text>
    </comment>
    <comment ref="EE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"IQ_INC_EQUITY_CF", $C174)</t>
        </r>
      </text>
    </comment>
    <comment ref="EF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"IQ_PROV_BAD_DEBTS_CF", $C174)</t>
        </r>
      </text>
    </comment>
    <comment ref="EG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"IQ_OTHER_OPER_ACT", $C174)</t>
        </r>
      </text>
    </comment>
    <comment ref="EH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"IQ_CHANGE_AR", $C174)</t>
        </r>
      </text>
    </comment>
    <comment ref="EI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"IQ_CHANGE_INVENTORY", $C174)</t>
        </r>
      </text>
    </comment>
    <comment ref="EJ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"IQ_CHANGE_AP", $C174)</t>
        </r>
      </text>
    </comment>
    <comment ref="EK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"IQ_CHANGE_OTHER_NET_OPER_ASSETS", $C174)</t>
        </r>
      </text>
    </comment>
    <comment ref="EL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"IQ_CASH_OPER", $C174)</t>
        </r>
      </text>
    </comment>
    <comment ref="EM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"IQ_CAPEX", $C174)</t>
        </r>
      </text>
    </comment>
    <comment ref="EN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"IQ_SALE_PPE_CF", $C174)</t>
        </r>
      </text>
    </comment>
    <comment ref="EO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"IQ_CASH_ACQUIRE_CF", $C174)</t>
        </r>
      </text>
    </comment>
    <comment ref="EP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"IQ_DIVEST_CF", $C174)</t>
        </r>
      </text>
    </comment>
    <comment ref="EQ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"IQ_SALE_INTAN_CF", $C174)</t>
        </r>
      </text>
    </comment>
    <comment ref="ER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"IQ_INVEST_SECURITY_CF", $C174)</t>
        </r>
      </text>
    </comment>
    <comment ref="ES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"IQ_INVEST_LOANS_CF", $C174)</t>
        </r>
      </text>
    </comment>
    <comment ref="ET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"IQ_OTHER_INVEST_ACT_SUPPL", $C174)</t>
        </r>
      </text>
    </comment>
    <comment ref="EU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"IQ_CASH_INVEST", $C174)</t>
        </r>
      </text>
    </comment>
    <comment ref="EV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"IQ_ST_DEBT_ISSUED", $C174)</t>
        </r>
      </text>
    </comment>
    <comment ref="EW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"IQ_LT_DEBT_ISSUED", $C174)</t>
        </r>
      </text>
    </comment>
    <comment ref="EX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"IQ_TOTAL_DEBT_ISSUED", $C174)</t>
        </r>
      </text>
    </comment>
    <comment ref="EY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"IQ_ST_DEBT_REPAID", $C174)</t>
        </r>
      </text>
    </comment>
    <comment ref="EZ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"IQ_LT_DEBT_REPAID", $C174)</t>
        </r>
      </text>
    </comment>
    <comment ref="FA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"IQ_TOTAL_DEBT_REPAID", $C174)</t>
        </r>
      </text>
    </comment>
    <comment ref="FB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"IQ_COMMON_ISSUED", $C174)</t>
        </r>
      </text>
    </comment>
    <comment ref="FC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"IQ_COMMON_REP", $C174)</t>
        </r>
      </text>
    </comment>
    <comment ref="FD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"IQ_COMMON_DIV_CF", $C174)</t>
        </r>
      </text>
    </comment>
    <comment ref="FE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"IQ_COMMON_PREF_DIV_CF", $C174)</t>
        </r>
      </text>
    </comment>
    <comment ref="FF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"IQ_TOTAL_DIV_PAID_CF", $C174)</t>
        </r>
      </text>
    </comment>
    <comment ref="FG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"IQ_SPECIAL_DIV_CF", $C174)</t>
        </r>
      </text>
    </comment>
    <comment ref="FH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"IQ_OTHER_FINANCE_ACT_SUPPL", $C174)</t>
        </r>
      </text>
    </comment>
    <comment ref="FI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"IQ_CASH_FINAN", $C174)</t>
        </r>
      </text>
    </comment>
    <comment ref="FJ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"IQ_FX", $C174)</t>
        </r>
      </text>
    </comment>
    <comment ref="FK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"IQ_NET_CHANGE", $C174)</t>
        </r>
      </text>
    </comment>
    <comment ref="FM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"IQ_CASH_INTEREST", $C174)</t>
        </r>
      </text>
    </comment>
    <comment ref="FN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"IQ_CASH_TAXES", $C174)</t>
        </r>
      </text>
    </comment>
    <comment ref="FO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"IQ_LEVERED_FCF", $C174)</t>
        </r>
      </text>
    </comment>
    <comment ref="FP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"IQ_UNLEVERED_FCF", $C174)</t>
        </r>
      </text>
    </comment>
    <comment ref="FQ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"IQ_CHANGE_NET_WORKING_CAPITAL", $C174)</t>
        </r>
      </text>
    </comment>
    <comment ref="FR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"IQ_NET_DEBT_ISSUED", $C174)</t>
        </r>
      </text>
    </comment>
    <comment ref="FS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"IQ_FILING_CURRENCY", $C174)</t>
        </r>
      </text>
    </comment>
    <comment ref="FT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"IQ_PERIODDATE_IS", $C174)</t>
        </r>
      </text>
    </comment>
    <comment ref="FU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"IQ_PERIODLENGTH_IS", $C174)</t>
        </r>
      </text>
    </comment>
    <comment ref="FV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"IQ_MARKETCAP", $FT174)</t>
        </r>
      </text>
    </comment>
    <comment ref="FW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"IQ_CUSTOM_BETA", $FT174)</t>
        </r>
      </text>
    </comment>
    <comment ref="FX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"IQ_BETA_5YR", $FT174)</t>
        </r>
      </text>
    </comment>
    <comment ref="FY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"IQ_BETA_2YR", $FT174)</t>
        </r>
      </text>
    </comment>
    <comment ref="FZ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"IQ_BETA_1YR", $FT174)</t>
        </r>
      </text>
    </comment>
    <comment ref="GC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=CIQ(B174, "IQ_CUSTOM_BETA", "-104W", FT174, , "^TOPIX", "JPY", "H")</t>
        </r>
      </text>
    </comment>
    <comment ref="GD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=CIQ(B174, "IQ_CUSTOM_BETA", "-104W", FT174, , "^N225", "JPY", "H")</t>
        </r>
      </text>
    </comment>
    <comment ref="E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"IQ_REV", $C175)</t>
        </r>
      </text>
    </comment>
    <comment ref="F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"IQ_OTHER_REV", $C175)</t>
        </r>
      </text>
    </comment>
    <comment ref="G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"IQ_TOTAL_REV", $C175)</t>
        </r>
      </text>
    </comment>
    <comment ref="H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"IQ_COGS", $C175)</t>
        </r>
      </text>
    </comment>
    <comment ref="I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"IQ_GP", $C175)</t>
        </r>
      </text>
    </comment>
    <comment ref="J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"IQ_SGA_SUPPL", $C175)</t>
        </r>
      </text>
    </comment>
    <comment ref="K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"IQ_PROV_BAD_DEBTS", $C175)</t>
        </r>
      </text>
    </comment>
    <comment ref="L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"IQ_RD_EXP", $C175)</t>
        </r>
      </text>
    </comment>
    <comment ref="M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"IQ_DA_SUPPL", $C175)</t>
        </r>
      </text>
    </comment>
    <comment ref="N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"IQ_GW_INTAN_AMORT", $C175)</t>
        </r>
      </text>
    </comment>
    <comment ref="O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"IQ_OTHER_OPER", $C175)</t>
        </r>
      </text>
    </comment>
    <comment ref="P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"IQ_TOTAL_OTHER_OPER", $C175)</t>
        </r>
      </text>
    </comment>
    <comment ref="Q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"IQ_OPER_INC", $C175)</t>
        </r>
      </text>
    </comment>
    <comment ref="R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"IQ_INTEREST_EXP", $C175)</t>
        </r>
      </text>
    </comment>
    <comment ref="S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"IQ_INTEREST_INVEST_INC", $C175)</t>
        </r>
      </text>
    </comment>
    <comment ref="T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"IQ_NET_INTEREST_EXP", $C175)</t>
        </r>
      </text>
    </comment>
    <comment ref="U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"IQ_INC_EQUITY", $C175)</t>
        </r>
      </text>
    </comment>
    <comment ref="V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"IQ_CURRENCY_GAIN", $C175)</t>
        </r>
      </text>
    </comment>
    <comment ref="W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"IQ_OTHER_NON_OPER_EXP_SUPPL", $C175)</t>
        </r>
      </text>
    </comment>
    <comment ref="X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"IQ_EBT_EXCL", $C175)</t>
        </r>
      </text>
    </comment>
    <comment ref="Y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"IQ_IMPAIRMENT_GW", $C175)</t>
        </r>
      </text>
    </comment>
    <comment ref="Z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"IQ_GAIN_INVEST", $C175)</t>
        </r>
      </text>
    </comment>
    <comment ref="AA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"IQ_GAIN_ASSETS", $C175)</t>
        </r>
      </text>
    </comment>
    <comment ref="AB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"IQ_ASSET_WRITEDOWN", $C175)</t>
        </r>
      </text>
    </comment>
    <comment ref="AC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"IQ_OTHER_UNUSUAL_SUPPL", $C175)</t>
        </r>
      </text>
    </comment>
    <comment ref="AD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"IQ_EBT", $C175)</t>
        </r>
      </text>
    </comment>
    <comment ref="AE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"IQ_INC_TAX", $C175)</t>
        </r>
      </text>
    </comment>
    <comment ref="AF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"IQ_EARNING_CO", $C175)</t>
        </r>
      </text>
    </comment>
    <comment ref="AG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"IQ_DO", $C175)</t>
        </r>
      </text>
    </comment>
    <comment ref="AH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"IQ_EXTRA_ACC_ITEMS", $C175)</t>
        </r>
      </text>
    </comment>
    <comment ref="AI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"IQ_NI_COMPANY", $C175)</t>
        </r>
      </text>
    </comment>
    <comment ref="AJ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"IQ_MINORITY_INTEREST_IS", $C175)</t>
        </r>
      </text>
    </comment>
    <comment ref="AK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"IQ_NI", $C175)</t>
        </r>
      </text>
    </comment>
    <comment ref="AL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"IQ_PREF_DIV_OTHER", $C175)</t>
        </r>
      </text>
    </comment>
    <comment ref="AN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"IQ_BASIC_EPS_INCL", $C175)</t>
        </r>
      </text>
    </comment>
    <comment ref="AO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"IQ_BASIC_EPS_EXCL", $C175)</t>
        </r>
      </text>
    </comment>
    <comment ref="AP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"IQ_BASIC_WEIGHT", $C175)</t>
        </r>
      </text>
    </comment>
    <comment ref="AQ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"IQ_DILUT_EPS_INCL", $C175)</t>
        </r>
      </text>
    </comment>
    <comment ref="AR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"IQ_DILUT_EPS_EXCL", $C175)</t>
        </r>
      </text>
    </comment>
    <comment ref="AS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"IQ_DILUT_WEIGHT", $C175)</t>
        </r>
      </text>
    </comment>
    <comment ref="AT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"IQ_DIV_SHARE", $C175)</t>
        </r>
      </text>
    </comment>
    <comment ref="AU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=-CIQ($B175, "IQ_TOTAL_DIV_PAID_CF", $C175)/CIQ($B175, "IQ_NI", $C175)</t>
        </r>
      </text>
    </comment>
    <comment ref="AW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"IQ_EBITDA", $C175)</t>
        </r>
      </text>
    </comment>
    <comment ref="AX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"IQ_EBITA", $C175)</t>
        </r>
      </text>
    </comment>
    <comment ref="AY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"IQ_EBIT", $C175)</t>
        </r>
      </text>
    </comment>
    <comment ref="AZ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"IQ_EFFECT_TAX_RATE", $C175)/100</t>
        </r>
      </text>
    </comment>
    <comment ref="BA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"IQ_PERIODDATE_IS", $C175)</t>
        </r>
      </text>
    </comment>
    <comment ref="BC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"IQ_ADVERTISING", $C175)</t>
        </r>
      </text>
    </comment>
    <comment ref="BD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"IQ_SALES_MARKETING", $C175)</t>
        </r>
      </text>
    </comment>
    <comment ref="BE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"IQ_GA_EXP", $C175)</t>
        </r>
      </text>
    </comment>
    <comment ref="BF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"IQ_RD_EXP_FN", $C175)</t>
        </r>
      </text>
    </comment>
    <comment ref="BG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"IQ_NET_RENTAL_EXP", $C175)</t>
        </r>
      </text>
    </comment>
    <comment ref="BH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"IQ_IMPUT_OPER_LEASE_INT_EXP", $C175)</t>
        </r>
      </text>
    </comment>
    <comment ref="BI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"IQ_IMPUT_OPER_LEASE_DEPR", $C175)</t>
        </r>
      </text>
    </comment>
    <comment ref="BL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"IQ_CASH_EQUIV", $C175)</t>
        </r>
      </text>
    </comment>
    <comment ref="BM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"IQ_ST_INVEST", $C175)</t>
        </r>
      </text>
    </comment>
    <comment ref="BN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"IQ_CASH_ST_INVEST", $C175)</t>
        </r>
      </text>
    </comment>
    <comment ref="BO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"IQ_AR", $C175)</t>
        </r>
      </text>
    </comment>
    <comment ref="BP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"IQ_TOTAL_RECEIV", $C175)</t>
        </r>
      </text>
    </comment>
    <comment ref="BQ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"IQ_INVENTORY", $C175)</t>
        </r>
      </text>
    </comment>
    <comment ref="BR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"IQ_DEF_TAX_ASSETS_CURRENT", $C175)</t>
        </r>
      </text>
    </comment>
    <comment ref="BS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"IQ_OTHER_CA_SUPPL", $C175)</t>
        </r>
      </text>
    </comment>
    <comment ref="BT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"IQ_TOTAL_CA", $C175)</t>
        </r>
      </text>
    </comment>
    <comment ref="BU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"IQ_GPPE", $C175)</t>
        </r>
      </text>
    </comment>
    <comment ref="BV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"IQ_AD", $C175)</t>
        </r>
      </text>
    </comment>
    <comment ref="BW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"IQ_NPPE", $C175)</t>
        </r>
      </text>
    </comment>
    <comment ref="BX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"IQ_LT_INVEST", $C175)</t>
        </r>
      </text>
    </comment>
    <comment ref="BY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"IQ_GW", $C175)</t>
        </r>
      </text>
    </comment>
    <comment ref="BZ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"IQ_OTHER_INTAN", $C175)</t>
        </r>
      </text>
    </comment>
    <comment ref="CA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"IQ_LOANS_RECEIV_LT", $C175)</t>
        </r>
      </text>
    </comment>
    <comment ref="CB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"IQ_DEF_TAX_ASSETS_LT", $C175)</t>
        </r>
      </text>
    </comment>
    <comment ref="CC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"IQ_OTHER_LT_ASSETS", $C175)</t>
        </r>
      </text>
    </comment>
    <comment ref="CD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"IQ_TOTAL_ASSETS", $C175)</t>
        </r>
      </text>
    </comment>
    <comment ref="CF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"IQ_AP", $C175)</t>
        </r>
      </text>
    </comment>
    <comment ref="CG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"IQ_AE", $C175)</t>
        </r>
      </text>
    </comment>
    <comment ref="CH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"IQ_ST_DEBT", $C175)</t>
        </r>
      </text>
    </comment>
    <comment ref="CI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"IQ_CURRENT_PORT_DEBT", $C175)</t>
        </r>
      </text>
    </comment>
    <comment ref="CJ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"IQ_CURRENT_PORT_LEASES", $C175)</t>
        </r>
      </text>
    </comment>
    <comment ref="CK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"IQ_INC_TAX_PAY_CURRENT", $C175)</t>
        </r>
      </text>
    </comment>
    <comment ref="CL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"IQ_OTHER_CL_SUPPL", $C175)</t>
        </r>
      </text>
    </comment>
    <comment ref="CM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"IQ_TOTAL_CL", $C175)</t>
        </r>
      </text>
    </comment>
    <comment ref="CN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"IQ_LT_DEBT", $C175)</t>
        </r>
      </text>
    </comment>
    <comment ref="CO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"IQ_CAPITAL_LEASES", $C175)</t>
        </r>
      </text>
    </comment>
    <comment ref="CP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"IQ_PENSION", $C175)</t>
        </r>
      </text>
    </comment>
    <comment ref="CQ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"IQ_DEF_TAX_LIAB_LT", $C175)</t>
        </r>
      </text>
    </comment>
    <comment ref="CR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"IQ_OTHER_LIAB_LT", $C175)</t>
        </r>
      </text>
    </comment>
    <comment ref="CS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"IQ_TOTAL_LIAB", $C175)</t>
        </r>
      </text>
    </comment>
    <comment ref="CT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"IQ_COMMON", $C175)</t>
        </r>
      </text>
    </comment>
    <comment ref="CU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"IQ_APIC", $C175)</t>
        </r>
      </text>
    </comment>
    <comment ref="CV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"IQ_RE", $C175)</t>
        </r>
      </text>
    </comment>
    <comment ref="CW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"IQ_TREASURY", $C175)</t>
        </r>
      </text>
    </comment>
    <comment ref="CX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"IQ_OTHER_EQUITY", $C175)</t>
        </r>
      </text>
    </comment>
    <comment ref="CY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"IQ_TOTAL_COMMON_EQUITY", $C175)</t>
        </r>
      </text>
    </comment>
    <comment ref="CZ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"IQ_MINORITY_INTEREST", $C175)</t>
        </r>
      </text>
    </comment>
    <comment ref="DA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"IQ_TOTAL_EQUITY", $C175)</t>
        </r>
      </text>
    </comment>
    <comment ref="DB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"IQ_TOTAL_LIAB_EQUITY", $C175)</t>
        </r>
      </text>
    </comment>
    <comment ref="DD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"IQ_TOTAL_OUTSTANDING_FILING_DATE", $C175)</t>
        </r>
      </text>
    </comment>
    <comment ref="DE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"IQ_TOTAL_OUTSTANDING_BS_DATE", $C175)</t>
        </r>
      </text>
    </comment>
    <comment ref="DF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"IQ_BV_SHARE", $C175)</t>
        </r>
      </text>
    </comment>
    <comment ref="DG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"IQ_TOTAL_DEBT", $C175)</t>
        </r>
      </text>
    </comment>
    <comment ref="DH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"IQ_NET_DEBT", $C175)</t>
        </r>
      </text>
    </comment>
    <comment ref="DI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"IQ_DEBT_EQUIV_NET_PBO", $C175)</t>
        </r>
      </text>
    </comment>
    <comment ref="DJ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"IQ_DEBT_EQUIV_OPER_LEASE", $C175)</t>
        </r>
      </text>
    </comment>
    <comment ref="DK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"IQ_MINORITY_INTEREST_TOTAL", $C175)</t>
        </r>
      </text>
    </comment>
    <comment ref="DL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"IQ_EQUITY_METHOD", $C175)</t>
        </r>
      </text>
    </comment>
    <comment ref="DM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"IQ_RAW_INV", $C175)</t>
        </r>
      </text>
    </comment>
    <comment ref="DN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"IQ_WIP_INV", $C175)</t>
        </r>
      </text>
    </comment>
    <comment ref="DO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"IQ_FINISHED_INV", $C175)</t>
        </r>
      </text>
    </comment>
    <comment ref="DP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"IQ_LAND", $C175)</t>
        </r>
      </text>
    </comment>
    <comment ref="DQ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"IQ_BUILDINGS", $C175)</t>
        </r>
      </text>
    </comment>
    <comment ref="DR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"IQ_MACHINERY", $C175)</t>
        </r>
      </text>
    </comment>
    <comment ref="DS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"IQ_CIP", $C175)</t>
        </r>
      </text>
    </comment>
    <comment ref="DT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"IQ_FULL_TIME", $C175)</t>
        </r>
      </text>
    </comment>
    <comment ref="DU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"IQ_PART_TIME", $C175)</t>
        </r>
      </text>
    </comment>
    <comment ref="DW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"IQ_NI_CF", $C175)</t>
        </r>
      </text>
    </comment>
    <comment ref="DX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"IQ_DA_SUPPL_CF", $C175)</t>
        </r>
      </text>
    </comment>
    <comment ref="DY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"IQ_GW_INTAN_AMORT_CF", $C175)</t>
        </r>
      </text>
    </comment>
    <comment ref="DZ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"IQ_DA_CF", $C175)</t>
        </r>
      </text>
    </comment>
    <comment ref="EA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"IQ_MINORITY_INTEREST_CF", $C175)</t>
        </r>
      </text>
    </comment>
    <comment ref="EB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"IQ_GAIN_ASSETS_CF", $C175)</t>
        </r>
      </text>
    </comment>
    <comment ref="EC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"IQ_GAIN_INVEST_CF", $C175)</t>
        </r>
      </text>
    </comment>
    <comment ref="ED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"IQ_ASSET_WRITEDOWN_CF", $C175)</t>
        </r>
      </text>
    </comment>
    <comment ref="EE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"IQ_INC_EQUITY_CF", $C175)</t>
        </r>
      </text>
    </comment>
    <comment ref="EF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"IQ_PROV_BAD_DEBTS_CF", $C175)</t>
        </r>
      </text>
    </comment>
    <comment ref="EG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"IQ_OTHER_OPER_ACT", $C175)</t>
        </r>
      </text>
    </comment>
    <comment ref="EH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"IQ_CHANGE_AR", $C175)</t>
        </r>
      </text>
    </comment>
    <comment ref="EI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"IQ_CHANGE_INVENTORY", $C175)</t>
        </r>
      </text>
    </comment>
    <comment ref="EJ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"IQ_CHANGE_AP", $C175)</t>
        </r>
      </text>
    </comment>
    <comment ref="EK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"IQ_CHANGE_OTHER_NET_OPER_ASSETS", $C175)</t>
        </r>
      </text>
    </comment>
    <comment ref="EL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"IQ_CASH_OPER", $C175)</t>
        </r>
      </text>
    </comment>
    <comment ref="EM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"IQ_CAPEX", $C175)</t>
        </r>
      </text>
    </comment>
    <comment ref="EN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"IQ_SALE_PPE_CF", $C175)</t>
        </r>
      </text>
    </comment>
    <comment ref="EO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"IQ_CASH_ACQUIRE_CF", $C175)</t>
        </r>
      </text>
    </comment>
    <comment ref="EP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"IQ_DIVEST_CF", $C175)</t>
        </r>
      </text>
    </comment>
    <comment ref="EQ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"IQ_SALE_INTAN_CF", $C175)</t>
        </r>
      </text>
    </comment>
    <comment ref="ER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"IQ_INVEST_SECURITY_CF", $C175)</t>
        </r>
      </text>
    </comment>
    <comment ref="ES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"IQ_INVEST_LOANS_CF", $C175)</t>
        </r>
      </text>
    </comment>
    <comment ref="ET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"IQ_OTHER_INVEST_ACT_SUPPL", $C175)</t>
        </r>
      </text>
    </comment>
    <comment ref="EU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"IQ_CASH_INVEST", $C175)</t>
        </r>
      </text>
    </comment>
    <comment ref="EV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"IQ_ST_DEBT_ISSUED", $C175)</t>
        </r>
      </text>
    </comment>
    <comment ref="EW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"IQ_LT_DEBT_ISSUED", $C175)</t>
        </r>
      </text>
    </comment>
    <comment ref="EX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"IQ_TOTAL_DEBT_ISSUED", $C175)</t>
        </r>
      </text>
    </comment>
    <comment ref="EY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"IQ_ST_DEBT_REPAID", $C175)</t>
        </r>
      </text>
    </comment>
    <comment ref="EZ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"IQ_LT_DEBT_REPAID", $C175)</t>
        </r>
      </text>
    </comment>
    <comment ref="FA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"IQ_TOTAL_DEBT_REPAID", $C175)</t>
        </r>
      </text>
    </comment>
    <comment ref="FB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"IQ_COMMON_ISSUED", $C175)</t>
        </r>
      </text>
    </comment>
    <comment ref="FC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"IQ_COMMON_REP", $C175)</t>
        </r>
      </text>
    </comment>
    <comment ref="FD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"IQ_COMMON_DIV_CF", $C175)</t>
        </r>
      </text>
    </comment>
    <comment ref="FE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"IQ_COMMON_PREF_DIV_CF", $C175)</t>
        </r>
      </text>
    </comment>
    <comment ref="FF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"IQ_TOTAL_DIV_PAID_CF", $C175)</t>
        </r>
      </text>
    </comment>
    <comment ref="FG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"IQ_SPECIAL_DIV_CF", $C175)</t>
        </r>
      </text>
    </comment>
    <comment ref="FH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"IQ_OTHER_FINANCE_ACT_SUPPL", $C175)</t>
        </r>
      </text>
    </comment>
    <comment ref="FI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"IQ_CASH_FINAN", $C175)</t>
        </r>
      </text>
    </comment>
    <comment ref="FJ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"IQ_FX", $C175)</t>
        </r>
      </text>
    </comment>
    <comment ref="FK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"IQ_NET_CHANGE", $C175)</t>
        </r>
      </text>
    </comment>
    <comment ref="FM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"IQ_CASH_INTEREST", $C175)</t>
        </r>
      </text>
    </comment>
    <comment ref="FN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"IQ_CASH_TAXES", $C175)</t>
        </r>
      </text>
    </comment>
    <comment ref="FO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"IQ_LEVERED_FCF", $C175)</t>
        </r>
      </text>
    </comment>
    <comment ref="FP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"IQ_UNLEVERED_FCF", $C175)</t>
        </r>
      </text>
    </comment>
    <comment ref="FQ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"IQ_CHANGE_NET_WORKING_CAPITAL", $C175)</t>
        </r>
      </text>
    </comment>
    <comment ref="FR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"IQ_NET_DEBT_ISSUED", $C175)</t>
        </r>
      </text>
    </comment>
    <comment ref="FS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"IQ_FILING_CURRENCY", $C175)</t>
        </r>
      </text>
    </comment>
    <comment ref="FT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"IQ_PERIODDATE_IS", $C175)</t>
        </r>
      </text>
    </comment>
    <comment ref="FU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"IQ_PERIODLENGTH_IS", $C175)</t>
        </r>
      </text>
    </comment>
    <comment ref="FV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"IQ_MARKETCAP", $FT175)</t>
        </r>
      </text>
    </comment>
    <comment ref="FW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"IQ_CUSTOM_BETA", $FT175)</t>
        </r>
      </text>
    </comment>
    <comment ref="FX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"IQ_BETA_5YR", $FT175)</t>
        </r>
      </text>
    </comment>
    <comment ref="FY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"IQ_BETA_2YR", $FT175)</t>
        </r>
      </text>
    </comment>
    <comment ref="FZ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"IQ_BETA_1YR", $FT175)</t>
        </r>
      </text>
    </comment>
    <comment ref="GC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=CIQ(B175, "IQ_CUSTOM_BETA", "-104W", FT175, , "^TOPIX", "JPY", "H")</t>
        </r>
      </text>
    </comment>
    <comment ref="GD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=CIQ(B175, "IQ_CUSTOM_BETA", "-104W", FT175, , "^N225", "JPY", "H")</t>
        </r>
      </text>
    </comment>
    <comment ref="E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"IQ_REV", $C176)</t>
        </r>
      </text>
    </comment>
    <comment ref="F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"IQ_OTHER_REV", $C176)</t>
        </r>
      </text>
    </comment>
    <comment ref="G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"IQ_TOTAL_REV", $C176)</t>
        </r>
      </text>
    </comment>
    <comment ref="H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"IQ_COGS", $C176)</t>
        </r>
      </text>
    </comment>
    <comment ref="I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"IQ_GP", $C176)</t>
        </r>
      </text>
    </comment>
    <comment ref="J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"IQ_SGA_SUPPL", $C176)</t>
        </r>
      </text>
    </comment>
    <comment ref="K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"IQ_PROV_BAD_DEBTS", $C176)</t>
        </r>
      </text>
    </comment>
    <comment ref="L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"IQ_RD_EXP", $C176)</t>
        </r>
      </text>
    </comment>
    <comment ref="M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"IQ_DA_SUPPL", $C176)</t>
        </r>
      </text>
    </comment>
    <comment ref="N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"IQ_GW_INTAN_AMORT", $C176)</t>
        </r>
      </text>
    </comment>
    <comment ref="O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"IQ_OTHER_OPER", $C176)</t>
        </r>
      </text>
    </comment>
    <comment ref="P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"IQ_TOTAL_OTHER_OPER", $C176)</t>
        </r>
      </text>
    </comment>
    <comment ref="Q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"IQ_OPER_INC", $C176)</t>
        </r>
      </text>
    </comment>
    <comment ref="R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"IQ_INTEREST_EXP", $C176)</t>
        </r>
      </text>
    </comment>
    <comment ref="S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"IQ_INTEREST_INVEST_INC", $C176)</t>
        </r>
      </text>
    </comment>
    <comment ref="T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"IQ_NET_INTEREST_EXP", $C176)</t>
        </r>
      </text>
    </comment>
    <comment ref="U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"IQ_INC_EQUITY", $C176)</t>
        </r>
      </text>
    </comment>
    <comment ref="V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"IQ_CURRENCY_GAIN", $C176)</t>
        </r>
      </text>
    </comment>
    <comment ref="W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"IQ_OTHER_NON_OPER_EXP_SUPPL", $C176)</t>
        </r>
      </text>
    </comment>
    <comment ref="X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"IQ_EBT_EXCL", $C176)</t>
        </r>
      </text>
    </comment>
    <comment ref="Y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"IQ_IMPAIRMENT_GW", $C176)</t>
        </r>
      </text>
    </comment>
    <comment ref="Z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"IQ_GAIN_INVEST", $C176)</t>
        </r>
      </text>
    </comment>
    <comment ref="AA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"IQ_GAIN_ASSETS", $C176)</t>
        </r>
      </text>
    </comment>
    <comment ref="AB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"IQ_ASSET_WRITEDOWN", $C176)</t>
        </r>
      </text>
    </comment>
    <comment ref="AC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"IQ_OTHER_UNUSUAL_SUPPL", $C176)</t>
        </r>
      </text>
    </comment>
    <comment ref="AD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"IQ_EBT", $C176)</t>
        </r>
      </text>
    </comment>
    <comment ref="AE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"IQ_INC_TAX", $C176)</t>
        </r>
      </text>
    </comment>
    <comment ref="AF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"IQ_EARNING_CO", $C176)</t>
        </r>
      </text>
    </comment>
    <comment ref="AG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"IQ_DO", $C176)</t>
        </r>
      </text>
    </comment>
    <comment ref="AH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"IQ_EXTRA_ACC_ITEMS", $C176)</t>
        </r>
      </text>
    </comment>
    <comment ref="AI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"IQ_NI_COMPANY", $C176)</t>
        </r>
      </text>
    </comment>
    <comment ref="AJ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"IQ_MINORITY_INTEREST_IS", $C176)</t>
        </r>
      </text>
    </comment>
    <comment ref="AK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"IQ_NI", $C176)</t>
        </r>
      </text>
    </comment>
    <comment ref="AL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"IQ_PREF_DIV_OTHER", $C176)</t>
        </r>
      </text>
    </comment>
    <comment ref="AN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"IQ_BASIC_EPS_INCL", $C176)</t>
        </r>
      </text>
    </comment>
    <comment ref="AO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"IQ_BASIC_EPS_EXCL", $C176)</t>
        </r>
      </text>
    </comment>
    <comment ref="AP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"IQ_BASIC_WEIGHT", $C176)</t>
        </r>
      </text>
    </comment>
    <comment ref="AQ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"IQ_DILUT_EPS_INCL", $C176)</t>
        </r>
      </text>
    </comment>
    <comment ref="AR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"IQ_DILUT_EPS_EXCL", $C176)</t>
        </r>
      </text>
    </comment>
    <comment ref="AS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"IQ_DILUT_WEIGHT", $C176)</t>
        </r>
      </text>
    </comment>
    <comment ref="AT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"IQ_DIV_SHARE", $C176)</t>
        </r>
      </text>
    </comment>
    <comment ref="AU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=-CIQ($B176, "IQ_TOTAL_DIV_PAID_CF", $C176)/CIQ($B176, "IQ_NI", $C176)</t>
        </r>
      </text>
    </comment>
    <comment ref="AW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"IQ_EBITDA", $C176)</t>
        </r>
      </text>
    </comment>
    <comment ref="AX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"IQ_EBITA", $C176)</t>
        </r>
      </text>
    </comment>
    <comment ref="AY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"IQ_EBIT", $C176)</t>
        </r>
      </text>
    </comment>
    <comment ref="AZ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"IQ_EFFECT_TAX_RATE", $C176)/100</t>
        </r>
      </text>
    </comment>
    <comment ref="BA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"IQ_PERIODDATE_IS", $C176)</t>
        </r>
      </text>
    </comment>
    <comment ref="BC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"IQ_ADVERTISING", $C176)</t>
        </r>
      </text>
    </comment>
    <comment ref="BD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"IQ_SALES_MARKETING", $C176)</t>
        </r>
      </text>
    </comment>
    <comment ref="BE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"IQ_GA_EXP", $C176)</t>
        </r>
      </text>
    </comment>
    <comment ref="BF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"IQ_RD_EXP_FN", $C176)</t>
        </r>
      </text>
    </comment>
    <comment ref="BG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"IQ_NET_RENTAL_EXP", $C176)</t>
        </r>
      </text>
    </comment>
    <comment ref="BH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"IQ_IMPUT_OPER_LEASE_INT_EXP", $C176)</t>
        </r>
      </text>
    </comment>
    <comment ref="BI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"IQ_IMPUT_OPER_LEASE_DEPR", $C176)</t>
        </r>
      </text>
    </comment>
    <comment ref="BL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"IQ_CASH_EQUIV", $C176)</t>
        </r>
      </text>
    </comment>
    <comment ref="BM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"IQ_ST_INVEST", $C176)</t>
        </r>
      </text>
    </comment>
    <comment ref="BN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"IQ_CASH_ST_INVEST", $C176)</t>
        </r>
      </text>
    </comment>
    <comment ref="BO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"IQ_AR", $C176)</t>
        </r>
      </text>
    </comment>
    <comment ref="BP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"IQ_TOTAL_RECEIV", $C176)</t>
        </r>
      </text>
    </comment>
    <comment ref="BQ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"IQ_INVENTORY", $C176)</t>
        </r>
      </text>
    </comment>
    <comment ref="BR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"IQ_DEF_TAX_ASSETS_CURRENT", $C176)</t>
        </r>
      </text>
    </comment>
    <comment ref="BS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"IQ_OTHER_CA_SUPPL", $C176)</t>
        </r>
      </text>
    </comment>
    <comment ref="BT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"IQ_TOTAL_CA", $C176)</t>
        </r>
      </text>
    </comment>
    <comment ref="BU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"IQ_GPPE", $C176)</t>
        </r>
      </text>
    </comment>
    <comment ref="BV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"IQ_AD", $C176)</t>
        </r>
      </text>
    </comment>
    <comment ref="BW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"IQ_NPPE", $C176)</t>
        </r>
      </text>
    </comment>
    <comment ref="BX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"IQ_LT_INVEST", $C176)</t>
        </r>
      </text>
    </comment>
    <comment ref="BY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"IQ_GW", $C176)</t>
        </r>
      </text>
    </comment>
    <comment ref="BZ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"IQ_OTHER_INTAN", $C176)</t>
        </r>
      </text>
    </comment>
    <comment ref="CA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"IQ_LOANS_RECEIV_LT", $C176)</t>
        </r>
      </text>
    </comment>
    <comment ref="CB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"IQ_DEF_TAX_ASSETS_LT", $C176)</t>
        </r>
      </text>
    </comment>
    <comment ref="CC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"IQ_OTHER_LT_ASSETS", $C176)</t>
        </r>
      </text>
    </comment>
    <comment ref="CD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"IQ_TOTAL_ASSETS", $C176)</t>
        </r>
      </text>
    </comment>
    <comment ref="CF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"IQ_AP", $C176)</t>
        </r>
      </text>
    </comment>
    <comment ref="CG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"IQ_AE", $C176)</t>
        </r>
      </text>
    </comment>
    <comment ref="CH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"IQ_ST_DEBT", $C176)</t>
        </r>
      </text>
    </comment>
    <comment ref="CI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"IQ_CURRENT_PORT_DEBT", $C176)</t>
        </r>
      </text>
    </comment>
    <comment ref="CJ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"IQ_CURRENT_PORT_LEASES", $C176)</t>
        </r>
      </text>
    </comment>
    <comment ref="CK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"IQ_INC_TAX_PAY_CURRENT", $C176)</t>
        </r>
      </text>
    </comment>
    <comment ref="CL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"IQ_OTHER_CL_SUPPL", $C176)</t>
        </r>
      </text>
    </comment>
    <comment ref="CM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"IQ_TOTAL_CL", $C176)</t>
        </r>
      </text>
    </comment>
    <comment ref="CN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"IQ_LT_DEBT", $C176)</t>
        </r>
      </text>
    </comment>
    <comment ref="CO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"IQ_CAPITAL_LEASES", $C176)</t>
        </r>
      </text>
    </comment>
    <comment ref="CP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"IQ_PENSION", $C176)</t>
        </r>
      </text>
    </comment>
    <comment ref="CQ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"IQ_DEF_TAX_LIAB_LT", $C176)</t>
        </r>
      </text>
    </comment>
    <comment ref="CR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"IQ_OTHER_LIAB_LT", $C176)</t>
        </r>
      </text>
    </comment>
    <comment ref="CS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"IQ_TOTAL_LIAB", $C176)</t>
        </r>
      </text>
    </comment>
    <comment ref="CT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"IQ_COMMON", $C176)</t>
        </r>
      </text>
    </comment>
    <comment ref="CU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"IQ_APIC", $C176)</t>
        </r>
      </text>
    </comment>
    <comment ref="CV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"IQ_RE", $C176)</t>
        </r>
      </text>
    </comment>
    <comment ref="CW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"IQ_TREASURY", $C176)</t>
        </r>
      </text>
    </comment>
    <comment ref="CX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"IQ_OTHER_EQUITY", $C176)</t>
        </r>
      </text>
    </comment>
    <comment ref="CY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"IQ_TOTAL_COMMON_EQUITY", $C176)</t>
        </r>
      </text>
    </comment>
    <comment ref="CZ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"IQ_MINORITY_INTEREST", $C176)</t>
        </r>
      </text>
    </comment>
    <comment ref="DA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"IQ_TOTAL_EQUITY", $C176)</t>
        </r>
      </text>
    </comment>
    <comment ref="DB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"IQ_TOTAL_LIAB_EQUITY", $C176)</t>
        </r>
      </text>
    </comment>
    <comment ref="DD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"IQ_TOTAL_OUTSTANDING_FILING_DATE", $C176)</t>
        </r>
      </text>
    </comment>
    <comment ref="DE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"IQ_TOTAL_OUTSTANDING_BS_DATE", $C176)</t>
        </r>
      </text>
    </comment>
    <comment ref="DF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"IQ_BV_SHARE", $C176)</t>
        </r>
      </text>
    </comment>
    <comment ref="DG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"IQ_TOTAL_DEBT", $C176)</t>
        </r>
      </text>
    </comment>
    <comment ref="DH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"IQ_NET_DEBT", $C176)</t>
        </r>
      </text>
    </comment>
    <comment ref="DI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"IQ_DEBT_EQUIV_NET_PBO", $C176)</t>
        </r>
      </text>
    </comment>
    <comment ref="DJ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"IQ_DEBT_EQUIV_OPER_LEASE", $C176)</t>
        </r>
      </text>
    </comment>
    <comment ref="DK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"IQ_MINORITY_INTEREST_TOTAL", $C176)</t>
        </r>
      </text>
    </comment>
    <comment ref="DL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"IQ_EQUITY_METHOD", $C176)</t>
        </r>
      </text>
    </comment>
    <comment ref="DM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"IQ_RAW_INV", $C176)</t>
        </r>
      </text>
    </comment>
    <comment ref="DN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"IQ_WIP_INV", $C176)</t>
        </r>
      </text>
    </comment>
    <comment ref="DO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"IQ_FINISHED_INV", $C176)</t>
        </r>
      </text>
    </comment>
    <comment ref="DP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"IQ_LAND", $C176)</t>
        </r>
      </text>
    </comment>
    <comment ref="DQ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"IQ_BUILDINGS", $C176)</t>
        </r>
      </text>
    </comment>
    <comment ref="DR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"IQ_MACHINERY", $C176)</t>
        </r>
      </text>
    </comment>
    <comment ref="DS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"IQ_CIP", $C176)</t>
        </r>
      </text>
    </comment>
    <comment ref="DT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"IQ_FULL_TIME", $C176)</t>
        </r>
      </text>
    </comment>
    <comment ref="DU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"IQ_PART_TIME", $C176)</t>
        </r>
      </text>
    </comment>
    <comment ref="DW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"IQ_NI_CF", $C176)</t>
        </r>
      </text>
    </comment>
    <comment ref="DX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"IQ_DA_SUPPL_CF", $C176)</t>
        </r>
      </text>
    </comment>
    <comment ref="DY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"IQ_GW_INTAN_AMORT_CF", $C176)</t>
        </r>
      </text>
    </comment>
    <comment ref="DZ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"IQ_DA_CF", $C176)</t>
        </r>
      </text>
    </comment>
    <comment ref="EA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"IQ_MINORITY_INTEREST_CF", $C176)</t>
        </r>
      </text>
    </comment>
    <comment ref="EB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"IQ_GAIN_ASSETS_CF", $C176)</t>
        </r>
      </text>
    </comment>
    <comment ref="EC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"IQ_GAIN_INVEST_CF", $C176)</t>
        </r>
      </text>
    </comment>
    <comment ref="ED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"IQ_ASSET_WRITEDOWN_CF", $C176)</t>
        </r>
      </text>
    </comment>
    <comment ref="EE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"IQ_INC_EQUITY_CF", $C176)</t>
        </r>
      </text>
    </comment>
    <comment ref="EF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"IQ_PROV_BAD_DEBTS_CF", $C176)</t>
        </r>
      </text>
    </comment>
    <comment ref="EG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"IQ_OTHER_OPER_ACT", $C176)</t>
        </r>
      </text>
    </comment>
    <comment ref="EH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"IQ_CHANGE_AR", $C176)</t>
        </r>
      </text>
    </comment>
    <comment ref="EI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"IQ_CHANGE_INVENTORY", $C176)</t>
        </r>
      </text>
    </comment>
    <comment ref="EJ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"IQ_CHANGE_AP", $C176)</t>
        </r>
      </text>
    </comment>
    <comment ref="EK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"IQ_CHANGE_OTHER_NET_OPER_ASSETS", $C176)</t>
        </r>
      </text>
    </comment>
    <comment ref="EL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"IQ_CASH_OPER", $C176)</t>
        </r>
      </text>
    </comment>
    <comment ref="EM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"IQ_CAPEX", $C176)</t>
        </r>
      </text>
    </comment>
    <comment ref="EN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"IQ_SALE_PPE_CF", $C176)</t>
        </r>
      </text>
    </comment>
    <comment ref="EO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"IQ_CASH_ACQUIRE_CF", $C176)</t>
        </r>
      </text>
    </comment>
    <comment ref="EP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"IQ_DIVEST_CF", $C176)</t>
        </r>
      </text>
    </comment>
    <comment ref="EQ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"IQ_SALE_INTAN_CF", $C176)</t>
        </r>
      </text>
    </comment>
    <comment ref="ER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"IQ_INVEST_SECURITY_CF", $C176)</t>
        </r>
      </text>
    </comment>
    <comment ref="ES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"IQ_INVEST_LOANS_CF", $C176)</t>
        </r>
      </text>
    </comment>
    <comment ref="ET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"IQ_OTHER_INVEST_ACT_SUPPL", $C176)</t>
        </r>
      </text>
    </comment>
    <comment ref="EU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"IQ_CASH_INVEST", $C176)</t>
        </r>
      </text>
    </comment>
    <comment ref="EV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"IQ_ST_DEBT_ISSUED", $C176)</t>
        </r>
      </text>
    </comment>
    <comment ref="EW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"IQ_LT_DEBT_ISSUED", $C176)</t>
        </r>
      </text>
    </comment>
    <comment ref="EX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"IQ_TOTAL_DEBT_ISSUED", $C176)</t>
        </r>
      </text>
    </comment>
    <comment ref="EY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"IQ_ST_DEBT_REPAID", $C176)</t>
        </r>
      </text>
    </comment>
    <comment ref="EZ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"IQ_LT_DEBT_REPAID", $C176)</t>
        </r>
      </text>
    </comment>
    <comment ref="FA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"IQ_TOTAL_DEBT_REPAID", $C176)</t>
        </r>
      </text>
    </comment>
    <comment ref="FB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"IQ_COMMON_ISSUED", $C176)</t>
        </r>
      </text>
    </comment>
    <comment ref="FC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"IQ_COMMON_REP", $C176)</t>
        </r>
      </text>
    </comment>
    <comment ref="FD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"IQ_COMMON_DIV_CF", $C176)</t>
        </r>
      </text>
    </comment>
    <comment ref="FE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"IQ_COMMON_PREF_DIV_CF", $C176)</t>
        </r>
      </text>
    </comment>
    <comment ref="FF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"IQ_TOTAL_DIV_PAID_CF", $C176)</t>
        </r>
      </text>
    </comment>
    <comment ref="FG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"IQ_SPECIAL_DIV_CF", $C176)</t>
        </r>
      </text>
    </comment>
    <comment ref="FH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"IQ_OTHER_FINANCE_ACT_SUPPL", $C176)</t>
        </r>
      </text>
    </comment>
    <comment ref="FI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"IQ_CASH_FINAN", $C176)</t>
        </r>
      </text>
    </comment>
    <comment ref="FJ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"IQ_FX", $C176)</t>
        </r>
      </text>
    </comment>
    <comment ref="FK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"IQ_NET_CHANGE", $C176)</t>
        </r>
      </text>
    </comment>
    <comment ref="FM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"IQ_CASH_INTEREST", $C176)</t>
        </r>
      </text>
    </comment>
    <comment ref="FN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"IQ_CASH_TAXES", $C176)</t>
        </r>
      </text>
    </comment>
    <comment ref="FO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"IQ_LEVERED_FCF", $C176)</t>
        </r>
      </text>
    </comment>
    <comment ref="FP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"IQ_UNLEVERED_FCF", $C176)</t>
        </r>
      </text>
    </comment>
    <comment ref="FQ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"IQ_CHANGE_NET_WORKING_CAPITAL", $C176)</t>
        </r>
      </text>
    </comment>
    <comment ref="FR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"IQ_NET_DEBT_ISSUED", $C176)</t>
        </r>
      </text>
    </comment>
    <comment ref="FS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"IQ_FILING_CURRENCY", $C176)</t>
        </r>
      </text>
    </comment>
    <comment ref="FT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"IQ_PERIODDATE_IS", $C176)</t>
        </r>
      </text>
    </comment>
    <comment ref="FU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"IQ_PERIODLENGTH_IS", $C176)</t>
        </r>
      </text>
    </comment>
    <comment ref="FV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"IQ_MARKETCAP", $FT176)</t>
        </r>
      </text>
    </comment>
    <comment ref="FW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"IQ_CUSTOM_BETA", $FT176)</t>
        </r>
      </text>
    </comment>
    <comment ref="FX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"IQ_BETA_5YR", $FT176)</t>
        </r>
      </text>
    </comment>
    <comment ref="FY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"IQ_BETA_2YR", $FT176)</t>
        </r>
      </text>
    </comment>
    <comment ref="FZ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"IQ_BETA_1YR", $FT176)</t>
        </r>
      </text>
    </comment>
    <comment ref="GC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=CIQ(B176, "IQ_CUSTOM_BETA", "-104W", FT176, , "^TOPIX", "JPY", "H")</t>
        </r>
      </text>
    </comment>
    <comment ref="GD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=CIQ(B176, "IQ_CUSTOM_BETA", "-104W", FT176, , "^N225", "JPY", "H")</t>
        </r>
      </text>
    </comment>
    <comment ref="E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"IQ_REV", $C177)</t>
        </r>
      </text>
    </comment>
    <comment ref="F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"IQ_OTHER_REV", $C177)</t>
        </r>
      </text>
    </comment>
    <comment ref="G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"IQ_TOTAL_REV", $C177)</t>
        </r>
      </text>
    </comment>
    <comment ref="H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"IQ_COGS", $C177)</t>
        </r>
      </text>
    </comment>
    <comment ref="I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"IQ_GP", $C177)</t>
        </r>
      </text>
    </comment>
    <comment ref="J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"IQ_SGA_SUPPL", $C177)</t>
        </r>
      </text>
    </comment>
    <comment ref="K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"IQ_PROV_BAD_DEBTS", $C177)</t>
        </r>
      </text>
    </comment>
    <comment ref="L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"IQ_RD_EXP", $C177)</t>
        </r>
      </text>
    </comment>
    <comment ref="M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"IQ_DA_SUPPL", $C177)</t>
        </r>
      </text>
    </comment>
    <comment ref="N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"IQ_GW_INTAN_AMORT", $C177)</t>
        </r>
      </text>
    </comment>
    <comment ref="O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"IQ_OTHER_OPER", $C177)</t>
        </r>
      </text>
    </comment>
    <comment ref="P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"IQ_TOTAL_OTHER_OPER", $C177)</t>
        </r>
      </text>
    </comment>
    <comment ref="Q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"IQ_OPER_INC", $C177)</t>
        </r>
      </text>
    </comment>
    <comment ref="R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"IQ_INTEREST_EXP", $C177)</t>
        </r>
      </text>
    </comment>
    <comment ref="S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"IQ_INTEREST_INVEST_INC", $C177)</t>
        </r>
      </text>
    </comment>
    <comment ref="T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"IQ_NET_INTEREST_EXP", $C177)</t>
        </r>
      </text>
    </comment>
    <comment ref="U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"IQ_INC_EQUITY", $C177)</t>
        </r>
      </text>
    </comment>
    <comment ref="V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"IQ_CURRENCY_GAIN", $C177)</t>
        </r>
      </text>
    </comment>
    <comment ref="W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"IQ_OTHER_NON_OPER_EXP_SUPPL", $C177)</t>
        </r>
      </text>
    </comment>
    <comment ref="X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"IQ_EBT_EXCL", $C177)</t>
        </r>
      </text>
    </comment>
    <comment ref="Y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"IQ_IMPAIRMENT_GW", $C177)</t>
        </r>
      </text>
    </comment>
    <comment ref="Z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"IQ_GAIN_INVEST", $C177)</t>
        </r>
      </text>
    </comment>
    <comment ref="AA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"IQ_GAIN_ASSETS", $C177)</t>
        </r>
      </text>
    </comment>
    <comment ref="AB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"IQ_ASSET_WRITEDOWN", $C177)</t>
        </r>
      </text>
    </comment>
    <comment ref="AC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"IQ_OTHER_UNUSUAL_SUPPL", $C177)</t>
        </r>
      </text>
    </comment>
    <comment ref="AD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"IQ_EBT", $C177)</t>
        </r>
      </text>
    </comment>
    <comment ref="AE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"IQ_INC_TAX", $C177)</t>
        </r>
      </text>
    </comment>
    <comment ref="AF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"IQ_EARNING_CO", $C177)</t>
        </r>
      </text>
    </comment>
    <comment ref="AG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"IQ_DO", $C177)</t>
        </r>
      </text>
    </comment>
    <comment ref="AH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"IQ_EXTRA_ACC_ITEMS", $C177)</t>
        </r>
      </text>
    </comment>
    <comment ref="AI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"IQ_NI_COMPANY", $C177)</t>
        </r>
      </text>
    </comment>
    <comment ref="AJ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"IQ_MINORITY_INTEREST_IS", $C177)</t>
        </r>
      </text>
    </comment>
    <comment ref="AK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"IQ_NI", $C177)</t>
        </r>
      </text>
    </comment>
    <comment ref="AL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"IQ_PREF_DIV_OTHER", $C177)</t>
        </r>
      </text>
    </comment>
    <comment ref="AN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"IQ_BASIC_EPS_INCL", $C177)</t>
        </r>
      </text>
    </comment>
    <comment ref="AO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"IQ_BASIC_EPS_EXCL", $C177)</t>
        </r>
      </text>
    </comment>
    <comment ref="AP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"IQ_BASIC_WEIGHT", $C177)</t>
        </r>
      </text>
    </comment>
    <comment ref="AQ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"IQ_DILUT_EPS_INCL", $C177)</t>
        </r>
      </text>
    </comment>
    <comment ref="AR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"IQ_DILUT_EPS_EXCL", $C177)</t>
        </r>
      </text>
    </comment>
    <comment ref="AS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"IQ_DILUT_WEIGHT", $C177)</t>
        </r>
      </text>
    </comment>
    <comment ref="AT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"IQ_DIV_SHARE", $C177)</t>
        </r>
      </text>
    </comment>
    <comment ref="AU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=-CIQ($B177, "IQ_TOTAL_DIV_PAID_CF", $C177)/CIQ($B177, "IQ_NI", $C177)</t>
        </r>
      </text>
    </comment>
    <comment ref="AW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"IQ_EBITDA", $C177)</t>
        </r>
      </text>
    </comment>
    <comment ref="AX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"IQ_EBITA", $C177)</t>
        </r>
      </text>
    </comment>
    <comment ref="AY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"IQ_EBIT", $C177)</t>
        </r>
      </text>
    </comment>
    <comment ref="AZ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"IQ_EFFECT_TAX_RATE", $C177)/100</t>
        </r>
      </text>
    </comment>
    <comment ref="BA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"IQ_PERIODDATE_IS", $C177)</t>
        </r>
      </text>
    </comment>
    <comment ref="BC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"IQ_ADVERTISING", $C177)</t>
        </r>
      </text>
    </comment>
    <comment ref="BD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"IQ_SALES_MARKETING", $C177)</t>
        </r>
      </text>
    </comment>
    <comment ref="BE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"IQ_GA_EXP", $C177)</t>
        </r>
      </text>
    </comment>
    <comment ref="BF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"IQ_RD_EXP_FN", $C177)</t>
        </r>
      </text>
    </comment>
    <comment ref="BG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"IQ_NET_RENTAL_EXP", $C177)</t>
        </r>
      </text>
    </comment>
    <comment ref="BH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"IQ_IMPUT_OPER_LEASE_INT_EXP", $C177)</t>
        </r>
      </text>
    </comment>
    <comment ref="BI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"IQ_IMPUT_OPER_LEASE_DEPR", $C177)</t>
        </r>
      </text>
    </comment>
    <comment ref="BL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"IQ_CASH_EQUIV", $C177)</t>
        </r>
      </text>
    </comment>
    <comment ref="BM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"IQ_ST_INVEST", $C177)</t>
        </r>
      </text>
    </comment>
    <comment ref="BN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"IQ_CASH_ST_INVEST", $C177)</t>
        </r>
      </text>
    </comment>
    <comment ref="BO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"IQ_AR", $C177)</t>
        </r>
      </text>
    </comment>
    <comment ref="BP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"IQ_TOTAL_RECEIV", $C177)</t>
        </r>
      </text>
    </comment>
    <comment ref="BQ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"IQ_INVENTORY", $C177)</t>
        </r>
      </text>
    </comment>
    <comment ref="BR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"IQ_DEF_TAX_ASSETS_CURRENT", $C177)</t>
        </r>
      </text>
    </comment>
    <comment ref="BS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"IQ_OTHER_CA_SUPPL", $C177)</t>
        </r>
      </text>
    </comment>
    <comment ref="BT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"IQ_TOTAL_CA", $C177)</t>
        </r>
      </text>
    </comment>
    <comment ref="BU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"IQ_GPPE", $C177)</t>
        </r>
      </text>
    </comment>
    <comment ref="BV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"IQ_AD", $C177)</t>
        </r>
      </text>
    </comment>
    <comment ref="BW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"IQ_NPPE", $C177)</t>
        </r>
      </text>
    </comment>
    <comment ref="BX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"IQ_LT_INVEST", $C177)</t>
        </r>
      </text>
    </comment>
    <comment ref="BY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"IQ_GW", $C177)</t>
        </r>
      </text>
    </comment>
    <comment ref="BZ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"IQ_OTHER_INTAN", $C177)</t>
        </r>
      </text>
    </comment>
    <comment ref="CA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"IQ_LOANS_RECEIV_LT", $C177)</t>
        </r>
      </text>
    </comment>
    <comment ref="CB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"IQ_DEF_TAX_ASSETS_LT", $C177)</t>
        </r>
      </text>
    </comment>
    <comment ref="CC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"IQ_OTHER_LT_ASSETS", $C177)</t>
        </r>
      </text>
    </comment>
    <comment ref="CD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"IQ_TOTAL_ASSETS", $C177)</t>
        </r>
      </text>
    </comment>
    <comment ref="CF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"IQ_AP", $C177)</t>
        </r>
      </text>
    </comment>
    <comment ref="CG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"IQ_AE", $C177)</t>
        </r>
      </text>
    </comment>
    <comment ref="CH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"IQ_ST_DEBT", $C177)</t>
        </r>
      </text>
    </comment>
    <comment ref="CI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"IQ_CURRENT_PORT_DEBT", $C177)</t>
        </r>
      </text>
    </comment>
    <comment ref="CJ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"IQ_CURRENT_PORT_LEASES", $C177)</t>
        </r>
      </text>
    </comment>
    <comment ref="CK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"IQ_INC_TAX_PAY_CURRENT", $C177)</t>
        </r>
      </text>
    </comment>
    <comment ref="CL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"IQ_OTHER_CL_SUPPL", $C177)</t>
        </r>
      </text>
    </comment>
    <comment ref="CM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"IQ_TOTAL_CL", $C177)</t>
        </r>
      </text>
    </comment>
    <comment ref="CN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"IQ_LT_DEBT", $C177)</t>
        </r>
      </text>
    </comment>
    <comment ref="CO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"IQ_CAPITAL_LEASES", $C177)</t>
        </r>
      </text>
    </comment>
    <comment ref="CP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"IQ_PENSION", $C177)</t>
        </r>
      </text>
    </comment>
    <comment ref="CQ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"IQ_DEF_TAX_LIAB_LT", $C177)</t>
        </r>
      </text>
    </comment>
    <comment ref="CR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"IQ_OTHER_LIAB_LT", $C177)</t>
        </r>
      </text>
    </comment>
    <comment ref="CS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"IQ_TOTAL_LIAB", $C177)</t>
        </r>
      </text>
    </comment>
    <comment ref="CT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"IQ_COMMON", $C177)</t>
        </r>
      </text>
    </comment>
    <comment ref="CU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"IQ_APIC", $C177)</t>
        </r>
      </text>
    </comment>
    <comment ref="CV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"IQ_RE", $C177)</t>
        </r>
      </text>
    </comment>
    <comment ref="CW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"IQ_TREASURY", $C177)</t>
        </r>
      </text>
    </comment>
    <comment ref="CX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"IQ_OTHER_EQUITY", $C177)</t>
        </r>
      </text>
    </comment>
    <comment ref="CY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"IQ_TOTAL_COMMON_EQUITY", $C177)</t>
        </r>
      </text>
    </comment>
    <comment ref="CZ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"IQ_MINORITY_INTEREST", $C177)</t>
        </r>
      </text>
    </comment>
    <comment ref="DA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"IQ_TOTAL_EQUITY", $C177)</t>
        </r>
      </text>
    </comment>
    <comment ref="DB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"IQ_TOTAL_LIAB_EQUITY", $C177)</t>
        </r>
      </text>
    </comment>
    <comment ref="DD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"IQ_TOTAL_OUTSTANDING_FILING_DATE", $C177)</t>
        </r>
      </text>
    </comment>
    <comment ref="DE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"IQ_TOTAL_OUTSTANDING_BS_DATE", $C177)</t>
        </r>
      </text>
    </comment>
    <comment ref="DF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"IQ_BV_SHARE", $C177)</t>
        </r>
      </text>
    </comment>
    <comment ref="DG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"IQ_TOTAL_DEBT", $C177)</t>
        </r>
      </text>
    </comment>
    <comment ref="DH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"IQ_NET_DEBT", $C177)</t>
        </r>
      </text>
    </comment>
    <comment ref="DI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"IQ_DEBT_EQUIV_NET_PBO", $C177)</t>
        </r>
      </text>
    </comment>
    <comment ref="DJ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"IQ_DEBT_EQUIV_OPER_LEASE", $C177)</t>
        </r>
      </text>
    </comment>
    <comment ref="DK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"IQ_MINORITY_INTEREST_TOTAL", $C177)</t>
        </r>
      </text>
    </comment>
    <comment ref="DL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"IQ_EQUITY_METHOD", $C177)</t>
        </r>
      </text>
    </comment>
    <comment ref="DM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"IQ_RAW_INV", $C177)</t>
        </r>
      </text>
    </comment>
    <comment ref="DN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"IQ_WIP_INV", $C177)</t>
        </r>
      </text>
    </comment>
    <comment ref="DO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"IQ_FINISHED_INV", $C177)</t>
        </r>
      </text>
    </comment>
    <comment ref="DP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"IQ_LAND", $C177)</t>
        </r>
      </text>
    </comment>
    <comment ref="DQ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"IQ_BUILDINGS", $C177)</t>
        </r>
      </text>
    </comment>
    <comment ref="DR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"IQ_MACHINERY", $C177)</t>
        </r>
      </text>
    </comment>
    <comment ref="DS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"IQ_CIP", $C177)</t>
        </r>
      </text>
    </comment>
    <comment ref="DT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"IQ_FULL_TIME", $C177)</t>
        </r>
      </text>
    </comment>
    <comment ref="DU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"IQ_PART_TIME", $C177)</t>
        </r>
      </text>
    </comment>
    <comment ref="DW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"IQ_NI_CF", $C177)</t>
        </r>
      </text>
    </comment>
    <comment ref="DX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"IQ_DA_SUPPL_CF", $C177)</t>
        </r>
      </text>
    </comment>
    <comment ref="DY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"IQ_GW_INTAN_AMORT_CF", $C177)</t>
        </r>
      </text>
    </comment>
    <comment ref="DZ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"IQ_DA_CF", $C177)</t>
        </r>
      </text>
    </comment>
    <comment ref="EA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"IQ_MINORITY_INTEREST_CF", $C177)</t>
        </r>
      </text>
    </comment>
    <comment ref="EB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"IQ_GAIN_ASSETS_CF", $C177)</t>
        </r>
      </text>
    </comment>
    <comment ref="EC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"IQ_GAIN_INVEST_CF", $C177)</t>
        </r>
      </text>
    </comment>
    <comment ref="ED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"IQ_ASSET_WRITEDOWN_CF", $C177)</t>
        </r>
      </text>
    </comment>
    <comment ref="EE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"IQ_INC_EQUITY_CF", $C177)</t>
        </r>
      </text>
    </comment>
    <comment ref="EF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"IQ_PROV_BAD_DEBTS_CF", $C177)</t>
        </r>
      </text>
    </comment>
    <comment ref="EG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"IQ_OTHER_OPER_ACT", $C177)</t>
        </r>
      </text>
    </comment>
    <comment ref="EH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"IQ_CHANGE_AR", $C177)</t>
        </r>
      </text>
    </comment>
    <comment ref="EI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"IQ_CHANGE_INVENTORY", $C177)</t>
        </r>
      </text>
    </comment>
    <comment ref="EJ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"IQ_CHANGE_AP", $C177)</t>
        </r>
      </text>
    </comment>
    <comment ref="EK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"IQ_CHANGE_OTHER_NET_OPER_ASSETS", $C177)</t>
        </r>
      </text>
    </comment>
    <comment ref="EL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"IQ_CASH_OPER", $C177)</t>
        </r>
      </text>
    </comment>
    <comment ref="EM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"IQ_CAPEX", $C177)</t>
        </r>
      </text>
    </comment>
    <comment ref="EN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"IQ_SALE_PPE_CF", $C177)</t>
        </r>
      </text>
    </comment>
    <comment ref="EO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"IQ_CASH_ACQUIRE_CF", $C177)</t>
        </r>
      </text>
    </comment>
    <comment ref="EP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"IQ_DIVEST_CF", $C177)</t>
        </r>
      </text>
    </comment>
    <comment ref="EQ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"IQ_SALE_INTAN_CF", $C177)</t>
        </r>
      </text>
    </comment>
    <comment ref="ER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"IQ_INVEST_SECURITY_CF", $C177)</t>
        </r>
      </text>
    </comment>
    <comment ref="ES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"IQ_INVEST_LOANS_CF", $C177)</t>
        </r>
      </text>
    </comment>
    <comment ref="ET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"IQ_OTHER_INVEST_ACT_SUPPL", $C177)</t>
        </r>
      </text>
    </comment>
    <comment ref="EU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"IQ_CASH_INVEST", $C177)</t>
        </r>
      </text>
    </comment>
    <comment ref="EV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"IQ_ST_DEBT_ISSUED", $C177)</t>
        </r>
      </text>
    </comment>
    <comment ref="EW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"IQ_LT_DEBT_ISSUED", $C177)</t>
        </r>
      </text>
    </comment>
    <comment ref="EX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"IQ_TOTAL_DEBT_ISSUED", $C177)</t>
        </r>
      </text>
    </comment>
    <comment ref="EY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"IQ_ST_DEBT_REPAID", $C177)</t>
        </r>
      </text>
    </comment>
    <comment ref="EZ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"IQ_LT_DEBT_REPAID", $C177)</t>
        </r>
      </text>
    </comment>
    <comment ref="FA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"IQ_TOTAL_DEBT_REPAID", $C177)</t>
        </r>
      </text>
    </comment>
    <comment ref="FB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"IQ_COMMON_ISSUED", $C177)</t>
        </r>
      </text>
    </comment>
    <comment ref="FC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"IQ_COMMON_REP", $C177)</t>
        </r>
      </text>
    </comment>
    <comment ref="FD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"IQ_COMMON_DIV_CF", $C177)</t>
        </r>
      </text>
    </comment>
    <comment ref="FE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"IQ_COMMON_PREF_DIV_CF", $C177)</t>
        </r>
      </text>
    </comment>
    <comment ref="FF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"IQ_TOTAL_DIV_PAID_CF", $C177)</t>
        </r>
      </text>
    </comment>
    <comment ref="FG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"IQ_SPECIAL_DIV_CF", $C177)</t>
        </r>
      </text>
    </comment>
    <comment ref="FH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"IQ_OTHER_FINANCE_ACT_SUPPL", $C177)</t>
        </r>
      </text>
    </comment>
    <comment ref="FI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"IQ_CASH_FINAN", $C177)</t>
        </r>
      </text>
    </comment>
    <comment ref="FJ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"IQ_FX", $C177)</t>
        </r>
      </text>
    </comment>
    <comment ref="FK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"IQ_NET_CHANGE", $C177)</t>
        </r>
      </text>
    </comment>
    <comment ref="FM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"IQ_CASH_INTEREST", $C177)</t>
        </r>
      </text>
    </comment>
    <comment ref="FN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"IQ_CASH_TAXES", $C177)</t>
        </r>
      </text>
    </comment>
    <comment ref="FO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"IQ_LEVERED_FCF", $C177)</t>
        </r>
      </text>
    </comment>
    <comment ref="FP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"IQ_UNLEVERED_FCF", $C177)</t>
        </r>
      </text>
    </comment>
    <comment ref="FQ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"IQ_CHANGE_NET_WORKING_CAPITAL", $C177)</t>
        </r>
      </text>
    </comment>
    <comment ref="FR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"IQ_NET_DEBT_ISSUED", $C177)</t>
        </r>
      </text>
    </comment>
    <comment ref="FS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"IQ_FILING_CURRENCY", $C177)</t>
        </r>
      </text>
    </comment>
    <comment ref="FT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"IQ_PERIODDATE_IS", $C177)</t>
        </r>
      </text>
    </comment>
    <comment ref="FU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"IQ_PERIODLENGTH_IS", $C177)</t>
        </r>
      </text>
    </comment>
    <comment ref="FV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"IQ_MARKETCAP", $FT177)</t>
        </r>
      </text>
    </comment>
    <comment ref="FW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"IQ_CUSTOM_BETA", $FT177)</t>
        </r>
      </text>
    </comment>
    <comment ref="FX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"IQ_BETA_5YR", $FT177)</t>
        </r>
      </text>
    </comment>
    <comment ref="FY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"IQ_BETA_2YR", $FT177)</t>
        </r>
      </text>
    </comment>
    <comment ref="FZ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"IQ_BETA_1YR", $FT177)</t>
        </r>
      </text>
    </comment>
    <comment ref="GC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=CIQ(B177, "IQ_CUSTOM_BETA", "-104W", FT177, , "^TOPIX", "JPY", "H")</t>
        </r>
      </text>
    </comment>
    <comment ref="GD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=CIQ(B177, "IQ_CUSTOM_BETA", "-104W", FT177, , "^N225", "JPY", "H")</t>
        </r>
      </text>
    </comment>
    <comment ref="E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"IQ_REV", $C178)</t>
        </r>
      </text>
    </comment>
    <comment ref="F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"IQ_OTHER_REV", $C178)</t>
        </r>
      </text>
    </comment>
    <comment ref="G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"IQ_TOTAL_REV", $C178)</t>
        </r>
      </text>
    </comment>
    <comment ref="H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"IQ_COGS", $C178)</t>
        </r>
      </text>
    </comment>
    <comment ref="I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"IQ_GP", $C178)</t>
        </r>
      </text>
    </comment>
    <comment ref="J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"IQ_SGA_SUPPL", $C178)</t>
        </r>
      </text>
    </comment>
    <comment ref="K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"IQ_PROV_BAD_DEBTS", $C178)</t>
        </r>
      </text>
    </comment>
    <comment ref="L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"IQ_RD_EXP", $C178)</t>
        </r>
      </text>
    </comment>
    <comment ref="M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"IQ_DA_SUPPL", $C178)</t>
        </r>
      </text>
    </comment>
    <comment ref="N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"IQ_GW_INTAN_AMORT", $C178)</t>
        </r>
      </text>
    </comment>
    <comment ref="O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"IQ_OTHER_OPER", $C178)</t>
        </r>
      </text>
    </comment>
    <comment ref="P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"IQ_TOTAL_OTHER_OPER", $C178)</t>
        </r>
      </text>
    </comment>
    <comment ref="Q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"IQ_OPER_INC", $C178)</t>
        </r>
      </text>
    </comment>
    <comment ref="R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"IQ_INTEREST_EXP", $C178)</t>
        </r>
      </text>
    </comment>
    <comment ref="S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"IQ_INTEREST_INVEST_INC", $C178)</t>
        </r>
      </text>
    </comment>
    <comment ref="T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"IQ_NET_INTEREST_EXP", $C178)</t>
        </r>
      </text>
    </comment>
    <comment ref="U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"IQ_INC_EQUITY", $C178)</t>
        </r>
      </text>
    </comment>
    <comment ref="V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"IQ_CURRENCY_GAIN", $C178)</t>
        </r>
      </text>
    </comment>
    <comment ref="W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"IQ_OTHER_NON_OPER_EXP_SUPPL", $C178)</t>
        </r>
      </text>
    </comment>
    <comment ref="X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"IQ_EBT_EXCL", $C178)</t>
        </r>
      </text>
    </comment>
    <comment ref="Y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"IQ_IMPAIRMENT_GW", $C178)</t>
        </r>
      </text>
    </comment>
    <comment ref="Z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"IQ_GAIN_INVEST", $C178)</t>
        </r>
      </text>
    </comment>
    <comment ref="AA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"IQ_GAIN_ASSETS", $C178)</t>
        </r>
      </text>
    </comment>
    <comment ref="AB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"IQ_ASSET_WRITEDOWN", $C178)</t>
        </r>
      </text>
    </comment>
    <comment ref="AC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"IQ_OTHER_UNUSUAL_SUPPL", $C178)</t>
        </r>
      </text>
    </comment>
    <comment ref="AD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"IQ_EBT", $C178)</t>
        </r>
      </text>
    </comment>
    <comment ref="AE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"IQ_INC_TAX", $C178)</t>
        </r>
      </text>
    </comment>
    <comment ref="AF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"IQ_EARNING_CO", $C178)</t>
        </r>
      </text>
    </comment>
    <comment ref="AG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"IQ_DO", $C178)</t>
        </r>
      </text>
    </comment>
    <comment ref="AH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"IQ_EXTRA_ACC_ITEMS", $C178)</t>
        </r>
      </text>
    </comment>
    <comment ref="AI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"IQ_NI_COMPANY", $C178)</t>
        </r>
      </text>
    </comment>
    <comment ref="AJ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"IQ_MINORITY_INTEREST_IS", $C178)</t>
        </r>
      </text>
    </comment>
    <comment ref="AK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"IQ_NI", $C178)</t>
        </r>
      </text>
    </comment>
    <comment ref="AL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"IQ_PREF_DIV_OTHER", $C178)</t>
        </r>
      </text>
    </comment>
    <comment ref="AN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"IQ_BASIC_EPS_INCL", $C178)</t>
        </r>
      </text>
    </comment>
    <comment ref="AO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"IQ_BASIC_EPS_EXCL", $C178)</t>
        </r>
      </text>
    </comment>
    <comment ref="AP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"IQ_BASIC_WEIGHT", $C178)</t>
        </r>
      </text>
    </comment>
    <comment ref="AQ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"IQ_DILUT_EPS_INCL", $C178)</t>
        </r>
      </text>
    </comment>
    <comment ref="AR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"IQ_DILUT_EPS_EXCL", $C178)</t>
        </r>
      </text>
    </comment>
    <comment ref="AS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"IQ_DILUT_WEIGHT", $C178)</t>
        </r>
      </text>
    </comment>
    <comment ref="AT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"IQ_DIV_SHARE", $C178)</t>
        </r>
      </text>
    </comment>
    <comment ref="AU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=-CIQ($B178, "IQ_TOTAL_DIV_PAID_CF", $C178)/CIQ($B178, "IQ_NI", $C178)</t>
        </r>
      </text>
    </comment>
    <comment ref="AW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"IQ_EBITDA", $C178)</t>
        </r>
      </text>
    </comment>
    <comment ref="AX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"IQ_EBITA", $C178)</t>
        </r>
      </text>
    </comment>
    <comment ref="AY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"IQ_EBIT", $C178)</t>
        </r>
      </text>
    </comment>
    <comment ref="AZ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"IQ_EFFECT_TAX_RATE", $C178)/100</t>
        </r>
      </text>
    </comment>
    <comment ref="BA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"IQ_PERIODDATE_IS", $C178)</t>
        </r>
      </text>
    </comment>
    <comment ref="BC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"IQ_ADVERTISING", $C178)</t>
        </r>
      </text>
    </comment>
    <comment ref="BD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"IQ_SALES_MARKETING", $C178)</t>
        </r>
      </text>
    </comment>
    <comment ref="BE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"IQ_GA_EXP", $C178)</t>
        </r>
      </text>
    </comment>
    <comment ref="BF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"IQ_RD_EXP_FN", $C178)</t>
        </r>
      </text>
    </comment>
    <comment ref="BG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"IQ_NET_RENTAL_EXP", $C178)</t>
        </r>
      </text>
    </comment>
    <comment ref="BH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"IQ_IMPUT_OPER_LEASE_INT_EXP", $C178)</t>
        </r>
      </text>
    </comment>
    <comment ref="BI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"IQ_IMPUT_OPER_LEASE_DEPR", $C178)</t>
        </r>
      </text>
    </comment>
    <comment ref="BL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"IQ_CASH_EQUIV", $C178)</t>
        </r>
      </text>
    </comment>
    <comment ref="BM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"IQ_ST_INVEST", $C178)</t>
        </r>
      </text>
    </comment>
    <comment ref="BN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"IQ_CASH_ST_INVEST", $C178)</t>
        </r>
      </text>
    </comment>
    <comment ref="BO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"IQ_AR", $C178)</t>
        </r>
      </text>
    </comment>
    <comment ref="BP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"IQ_TOTAL_RECEIV", $C178)</t>
        </r>
      </text>
    </comment>
    <comment ref="BQ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"IQ_INVENTORY", $C178)</t>
        </r>
      </text>
    </comment>
    <comment ref="BR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"IQ_DEF_TAX_ASSETS_CURRENT", $C178)</t>
        </r>
      </text>
    </comment>
    <comment ref="BS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"IQ_OTHER_CA_SUPPL", $C178)</t>
        </r>
      </text>
    </comment>
    <comment ref="BT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"IQ_TOTAL_CA", $C178)</t>
        </r>
      </text>
    </comment>
    <comment ref="BU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"IQ_GPPE", $C178)</t>
        </r>
      </text>
    </comment>
    <comment ref="BV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"IQ_AD", $C178)</t>
        </r>
      </text>
    </comment>
    <comment ref="BW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"IQ_NPPE", $C178)</t>
        </r>
      </text>
    </comment>
    <comment ref="BX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"IQ_LT_INVEST", $C178)</t>
        </r>
      </text>
    </comment>
    <comment ref="BY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"IQ_GW", $C178)</t>
        </r>
      </text>
    </comment>
    <comment ref="BZ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"IQ_OTHER_INTAN", $C178)</t>
        </r>
      </text>
    </comment>
    <comment ref="CA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"IQ_LOANS_RECEIV_LT", $C178)</t>
        </r>
      </text>
    </comment>
    <comment ref="CB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"IQ_DEF_TAX_ASSETS_LT", $C178)</t>
        </r>
      </text>
    </comment>
    <comment ref="CC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"IQ_OTHER_LT_ASSETS", $C178)</t>
        </r>
      </text>
    </comment>
    <comment ref="CD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"IQ_TOTAL_ASSETS", $C178)</t>
        </r>
      </text>
    </comment>
    <comment ref="CF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"IQ_AP", $C178)</t>
        </r>
      </text>
    </comment>
    <comment ref="CG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"IQ_AE", $C178)</t>
        </r>
      </text>
    </comment>
    <comment ref="CH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"IQ_ST_DEBT", $C178)</t>
        </r>
      </text>
    </comment>
    <comment ref="CI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"IQ_CURRENT_PORT_DEBT", $C178)</t>
        </r>
      </text>
    </comment>
    <comment ref="CJ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"IQ_CURRENT_PORT_LEASES", $C178)</t>
        </r>
      </text>
    </comment>
    <comment ref="CK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"IQ_INC_TAX_PAY_CURRENT", $C178)</t>
        </r>
      </text>
    </comment>
    <comment ref="CL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"IQ_OTHER_CL_SUPPL", $C178)</t>
        </r>
      </text>
    </comment>
    <comment ref="CM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"IQ_TOTAL_CL", $C178)</t>
        </r>
      </text>
    </comment>
    <comment ref="CN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"IQ_LT_DEBT", $C178)</t>
        </r>
      </text>
    </comment>
    <comment ref="CO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"IQ_CAPITAL_LEASES", $C178)</t>
        </r>
      </text>
    </comment>
    <comment ref="CP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"IQ_PENSION", $C178)</t>
        </r>
      </text>
    </comment>
    <comment ref="CQ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"IQ_DEF_TAX_LIAB_LT", $C178)</t>
        </r>
      </text>
    </comment>
    <comment ref="CR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"IQ_OTHER_LIAB_LT", $C178)</t>
        </r>
      </text>
    </comment>
    <comment ref="CS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"IQ_TOTAL_LIAB", $C178)</t>
        </r>
      </text>
    </comment>
    <comment ref="CT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"IQ_COMMON", $C178)</t>
        </r>
      </text>
    </comment>
    <comment ref="CU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"IQ_APIC", $C178)</t>
        </r>
      </text>
    </comment>
    <comment ref="CV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"IQ_RE", $C178)</t>
        </r>
      </text>
    </comment>
    <comment ref="CW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"IQ_TREASURY", $C178)</t>
        </r>
      </text>
    </comment>
    <comment ref="CX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"IQ_OTHER_EQUITY", $C178)</t>
        </r>
      </text>
    </comment>
    <comment ref="CY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"IQ_TOTAL_COMMON_EQUITY", $C178)</t>
        </r>
      </text>
    </comment>
    <comment ref="CZ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"IQ_MINORITY_INTEREST", $C178)</t>
        </r>
      </text>
    </comment>
    <comment ref="DA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"IQ_TOTAL_EQUITY", $C178)</t>
        </r>
      </text>
    </comment>
    <comment ref="DB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"IQ_TOTAL_LIAB_EQUITY", $C178)</t>
        </r>
      </text>
    </comment>
    <comment ref="DD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"IQ_TOTAL_OUTSTANDING_FILING_DATE", $C178)</t>
        </r>
      </text>
    </comment>
    <comment ref="DE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"IQ_TOTAL_OUTSTANDING_BS_DATE", $C178)</t>
        </r>
      </text>
    </comment>
    <comment ref="DF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"IQ_BV_SHARE", $C178)</t>
        </r>
      </text>
    </comment>
    <comment ref="DG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"IQ_TOTAL_DEBT", $C178)</t>
        </r>
      </text>
    </comment>
    <comment ref="DH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"IQ_NET_DEBT", $C178)</t>
        </r>
      </text>
    </comment>
    <comment ref="DI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"IQ_DEBT_EQUIV_NET_PBO", $C178)</t>
        </r>
      </text>
    </comment>
    <comment ref="DJ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"IQ_DEBT_EQUIV_OPER_LEASE", $C178)</t>
        </r>
      </text>
    </comment>
    <comment ref="DK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"IQ_MINORITY_INTEREST_TOTAL", $C178)</t>
        </r>
      </text>
    </comment>
    <comment ref="DL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"IQ_EQUITY_METHOD", $C178)</t>
        </r>
      </text>
    </comment>
    <comment ref="DM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"IQ_RAW_INV", $C178)</t>
        </r>
      </text>
    </comment>
    <comment ref="DN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"IQ_WIP_INV", $C178)</t>
        </r>
      </text>
    </comment>
    <comment ref="DO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"IQ_FINISHED_INV", $C178)</t>
        </r>
      </text>
    </comment>
    <comment ref="DP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"IQ_LAND", $C178)</t>
        </r>
      </text>
    </comment>
    <comment ref="DQ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"IQ_BUILDINGS", $C178)</t>
        </r>
      </text>
    </comment>
    <comment ref="DR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"IQ_MACHINERY", $C178)</t>
        </r>
      </text>
    </comment>
    <comment ref="DS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"IQ_CIP", $C178)</t>
        </r>
      </text>
    </comment>
    <comment ref="DT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"IQ_FULL_TIME", $C178)</t>
        </r>
      </text>
    </comment>
    <comment ref="DU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"IQ_PART_TIME", $C178)</t>
        </r>
      </text>
    </comment>
    <comment ref="DW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"IQ_NI_CF", $C178)</t>
        </r>
      </text>
    </comment>
    <comment ref="DX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"IQ_DA_SUPPL_CF", $C178)</t>
        </r>
      </text>
    </comment>
    <comment ref="DY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"IQ_GW_INTAN_AMORT_CF", $C178)</t>
        </r>
      </text>
    </comment>
    <comment ref="DZ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"IQ_DA_CF", $C178)</t>
        </r>
      </text>
    </comment>
    <comment ref="EA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"IQ_MINORITY_INTEREST_CF", $C178)</t>
        </r>
      </text>
    </comment>
    <comment ref="EB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"IQ_GAIN_ASSETS_CF", $C178)</t>
        </r>
      </text>
    </comment>
    <comment ref="EC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"IQ_GAIN_INVEST_CF", $C178)</t>
        </r>
      </text>
    </comment>
    <comment ref="ED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"IQ_ASSET_WRITEDOWN_CF", $C178)</t>
        </r>
      </text>
    </comment>
    <comment ref="EE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"IQ_INC_EQUITY_CF", $C178)</t>
        </r>
      </text>
    </comment>
    <comment ref="EF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"IQ_PROV_BAD_DEBTS_CF", $C178)</t>
        </r>
      </text>
    </comment>
    <comment ref="EG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"IQ_OTHER_OPER_ACT", $C178)</t>
        </r>
      </text>
    </comment>
    <comment ref="EH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"IQ_CHANGE_AR", $C178)</t>
        </r>
      </text>
    </comment>
    <comment ref="EI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"IQ_CHANGE_INVENTORY", $C178)</t>
        </r>
      </text>
    </comment>
    <comment ref="EJ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"IQ_CHANGE_AP", $C178)</t>
        </r>
      </text>
    </comment>
    <comment ref="EK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"IQ_CHANGE_OTHER_NET_OPER_ASSETS", $C178)</t>
        </r>
      </text>
    </comment>
    <comment ref="EL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"IQ_CASH_OPER", $C178)</t>
        </r>
      </text>
    </comment>
    <comment ref="EM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"IQ_CAPEX", $C178)</t>
        </r>
      </text>
    </comment>
    <comment ref="EN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"IQ_SALE_PPE_CF", $C178)</t>
        </r>
      </text>
    </comment>
    <comment ref="EO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"IQ_CASH_ACQUIRE_CF", $C178)</t>
        </r>
      </text>
    </comment>
    <comment ref="EP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"IQ_DIVEST_CF", $C178)</t>
        </r>
      </text>
    </comment>
    <comment ref="EQ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"IQ_SALE_INTAN_CF", $C178)</t>
        </r>
      </text>
    </comment>
    <comment ref="ER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"IQ_INVEST_SECURITY_CF", $C178)</t>
        </r>
      </text>
    </comment>
    <comment ref="ES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"IQ_INVEST_LOANS_CF", $C178)</t>
        </r>
      </text>
    </comment>
    <comment ref="ET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"IQ_OTHER_INVEST_ACT_SUPPL", $C178)</t>
        </r>
      </text>
    </comment>
    <comment ref="EU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"IQ_CASH_INVEST", $C178)</t>
        </r>
      </text>
    </comment>
    <comment ref="EV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"IQ_ST_DEBT_ISSUED", $C178)</t>
        </r>
      </text>
    </comment>
    <comment ref="EW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"IQ_LT_DEBT_ISSUED", $C178)</t>
        </r>
      </text>
    </comment>
    <comment ref="EX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"IQ_TOTAL_DEBT_ISSUED", $C178)</t>
        </r>
      </text>
    </comment>
    <comment ref="EY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"IQ_ST_DEBT_REPAID", $C178)</t>
        </r>
      </text>
    </comment>
    <comment ref="EZ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"IQ_LT_DEBT_REPAID", $C178)</t>
        </r>
      </text>
    </comment>
    <comment ref="FA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"IQ_TOTAL_DEBT_REPAID", $C178)</t>
        </r>
      </text>
    </comment>
    <comment ref="FB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"IQ_COMMON_ISSUED", $C178)</t>
        </r>
      </text>
    </comment>
    <comment ref="FC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"IQ_COMMON_REP", $C178)</t>
        </r>
      </text>
    </comment>
    <comment ref="FD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"IQ_COMMON_DIV_CF", $C178)</t>
        </r>
      </text>
    </comment>
    <comment ref="FE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"IQ_COMMON_PREF_DIV_CF", $C178)</t>
        </r>
      </text>
    </comment>
    <comment ref="FF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"IQ_TOTAL_DIV_PAID_CF", $C178)</t>
        </r>
      </text>
    </comment>
    <comment ref="FG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"IQ_SPECIAL_DIV_CF", $C178)</t>
        </r>
      </text>
    </comment>
    <comment ref="FH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"IQ_OTHER_FINANCE_ACT_SUPPL", $C178)</t>
        </r>
      </text>
    </comment>
    <comment ref="FI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"IQ_CASH_FINAN", $C178)</t>
        </r>
      </text>
    </comment>
    <comment ref="FJ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"IQ_FX", $C178)</t>
        </r>
      </text>
    </comment>
    <comment ref="FK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"IQ_NET_CHANGE", $C178)</t>
        </r>
      </text>
    </comment>
    <comment ref="FM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"IQ_CASH_INTEREST", $C178)</t>
        </r>
      </text>
    </comment>
    <comment ref="FN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"IQ_CASH_TAXES", $C178)</t>
        </r>
      </text>
    </comment>
    <comment ref="FO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"IQ_LEVERED_FCF", $C178)</t>
        </r>
      </text>
    </comment>
    <comment ref="FP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"IQ_UNLEVERED_FCF", $C178)</t>
        </r>
      </text>
    </comment>
    <comment ref="FQ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"IQ_CHANGE_NET_WORKING_CAPITAL", $C178)</t>
        </r>
      </text>
    </comment>
    <comment ref="FR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"IQ_NET_DEBT_ISSUED", $C178)</t>
        </r>
      </text>
    </comment>
    <comment ref="FS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"IQ_FILING_CURRENCY", $C178)</t>
        </r>
      </text>
    </comment>
    <comment ref="FT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"IQ_PERIODDATE_IS", $C178)</t>
        </r>
      </text>
    </comment>
    <comment ref="FU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"IQ_PERIODLENGTH_IS", $C178)</t>
        </r>
      </text>
    </comment>
    <comment ref="FV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"IQ_MARKETCAP", $FT178)</t>
        </r>
      </text>
    </comment>
    <comment ref="FW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"IQ_CUSTOM_BETA", $FT178)</t>
        </r>
      </text>
    </comment>
    <comment ref="FX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"IQ_BETA_5YR", $FT178)</t>
        </r>
      </text>
    </comment>
    <comment ref="FY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"IQ_BETA_2YR", $FT178)</t>
        </r>
      </text>
    </comment>
    <comment ref="FZ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"IQ_BETA_1YR", $FT178)</t>
        </r>
      </text>
    </comment>
    <comment ref="GC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=CIQ(B178, "IQ_CUSTOM_BETA", "-104W", FT178, , "^TOPIX", "JPY", "H")</t>
        </r>
      </text>
    </comment>
    <comment ref="GD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=CIQ(B178, "IQ_CUSTOM_BETA", "-104W", FT178, , "^N225", "JPY", "H")</t>
        </r>
      </text>
    </comment>
    <comment ref="E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"IQ_REV", $C179)</t>
        </r>
      </text>
    </comment>
    <comment ref="F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"IQ_OTHER_REV", $C179)</t>
        </r>
      </text>
    </comment>
    <comment ref="G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"IQ_TOTAL_REV", $C179)</t>
        </r>
      </text>
    </comment>
    <comment ref="H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"IQ_COGS", $C179)</t>
        </r>
      </text>
    </comment>
    <comment ref="I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"IQ_GP", $C179)</t>
        </r>
      </text>
    </comment>
    <comment ref="J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"IQ_SGA_SUPPL", $C179)</t>
        </r>
      </text>
    </comment>
    <comment ref="K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"IQ_PROV_BAD_DEBTS", $C179)</t>
        </r>
      </text>
    </comment>
    <comment ref="L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"IQ_RD_EXP", $C179)</t>
        </r>
      </text>
    </comment>
    <comment ref="M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"IQ_DA_SUPPL", $C179)</t>
        </r>
      </text>
    </comment>
    <comment ref="N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"IQ_GW_INTAN_AMORT", $C179)</t>
        </r>
      </text>
    </comment>
    <comment ref="O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"IQ_OTHER_OPER", $C179)</t>
        </r>
      </text>
    </comment>
    <comment ref="P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"IQ_TOTAL_OTHER_OPER", $C179)</t>
        </r>
      </text>
    </comment>
    <comment ref="Q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"IQ_OPER_INC", $C179)</t>
        </r>
      </text>
    </comment>
    <comment ref="R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"IQ_INTEREST_EXP", $C179)</t>
        </r>
      </text>
    </comment>
    <comment ref="S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"IQ_INTEREST_INVEST_INC", $C179)</t>
        </r>
      </text>
    </comment>
    <comment ref="T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"IQ_NET_INTEREST_EXP", $C179)</t>
        </r>
      </text>
    </comment>
    <comment ref="U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"IQ_INC_EQUITY", $C179)</t>
        </r>
      </text>
    </comment>
    <comment ref="V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"IQ_CURRENCY_GAIN", $C179)</t>
        </r>
      </text>
    </comment>
    <comment ref="W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"IQ_OTHER_NON_OPER_EXP_SUPPL", $C179)</t>
        </r>
      </text>
    </comment>
    <comment ref="X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"IQ_EBT_EXCL", $C179)</t>
        </r>
      </text>
    </comment>
    <comment ref="Y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"IQ_IMPAIRMENT_GW", $C179)</t>
        </r>
      </text>
    </comment>
    <comment ref="Z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"IQ_GAIN_INVEST", $C179)</t>
        </r>
      </text>
    </comment>
    <comment ref="AA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"IQ_GAIN_ASSETS", $C179)</t>
        </r>
      </text>
    </comment>
    <comment ref="AB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"IQ_ASSET_WRITEDOWN", $C179)</t>
        </r>
      </text>
    </comment>
    <comment ref="AC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"IQ_OTHER_UNUSUAL_SUPPL", $C179)</t>
        </r>
      </text>
    </comment>
    <comment ref="AD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"IQ_EBT", $C179)</t>
        </r>
      </text>
    </comment>
    <comment ref="AE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"IQ_INC_TAX", $C179)</t>
        </r>
      </text>
    </comment>
    <comment ref="AF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"IQ_EARNING_CO", $C179)</t>
        </r>
      </text>
    </comment>
    <comment ref="AG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"IQ_DO", $C179)</t>
        </r>
      </text>
    </comment>
    <comment ref="AH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"IQ_EXTRA_ACC_ITEMS", $C179)</t>
        </r>
      </text>
    </comment>
    <comment ref="AI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"IQ_NI_COMPANY", $C179)</t>
        </r>
      </text>
    </comment>
    <comment ref="AJ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"IQ_MINORITY_INTEREST_IS", $C179)</t>
        </r>
      </text>
    </comment>
    <comment ref="AK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"IQ_NI", $C179)</t>
        </r>
      </text>
    </comment>
    <comment ref="AL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"IQ_PREF_DIV_OTHER", $C179)</t>
        </r>
      </text>
    </comment>
    <comment ref="AN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"IQ_BASIC_EPS_INCL", $C179)</t>
        </r>
      </text>
    </comment>
    <comment ref="AO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"IQ_BASIC_EPS_EXCL", $C179)</t>
        </r>
      </text>
    </comment>
    <comment ref="AP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"IQ_BASIC_WEIGHT", $C179)</t>
        </r>
      </text>
    </comment>
    <comment ref="AQ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"IQ_DILUT_EPS_INCL", $C179)</t>
        </r>
      </text>
    </comment>
    <comment ref="AR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"IQ_DILUT_EPS_EXCL", $C179)</t>
        </r>
      </text>
    </comment>
    <comment ref="AS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"IQ_DILUT_WEIGHT", $C179)</t>
        </r>
      </text>
    </comment>
    <comment ref="AT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"IQ_DIV_SHARE", $C179)</t>
        </r>
      </text>
    </comment>
    <comment ref="AU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=-CIQ($B179, "IQ_TOTAL_DIV_PAID_CF", $C179)/CIQ($B179, "IQ_NI", $C179)</t>
        </r>
      </text>
    </comment>
    <comment ref="AW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"IQ_EBITDA", $C179)</t>
        </r>
      </text>
    </comment>
    <comment ref="AX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"IQ_EBITA", $C179)</t>
        </r>
      </text>
    </comment>
    <comment ref="AY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"IQ_EBIT", $C179)</t>
        </r>
      </text>
    </comment>
    <comment ref="AZ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"IQ_EFFECT_TAX_RATE", $C179)/100</t>
        </r>
      </text>
    </comment>
    <comment ref="BA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"IQ_PERIODDATE_IS", $C179)</t>
        </r>
      </text>
    </comment>
    <comment ref="BC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"IQ_ADVERTISING", $C179)</t>
        </r>
      </text>
    </comment>
    <comment ref="BD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"IQ_SALES_MARKETING", $C179)</t>
        </r>
      </text>
    </comment>
    <comment ref="BE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"IQ_GA_EXP", $C179)</t>
        </r>
      </text>
    </comment>
    <comment ref="BF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"IQ_RD_EXP_FN", $C179)</t>
        </r>
      </text>
    </comment>
    <comment ref="BG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"IQ_NET_RENTAL_EXP", $C179)</t>
        </r>
      </text>
    </comment>
    <comment ref="BH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"IQ_IMPUT_OPER_LEASE_INT_EXP", $C179)</t>
        </r>
      </text>
    </comment>
    <comment ref="BI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"IQ_IMPUT_OPER_LEASE_DEPR", $C179)</t>
        </r>
      </text>
    </comment>
    <comment ref="BL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"IQ_CASH_EQUIV", $C179)</t>
        </r>
      </text>
    </comment>
    <comment ref="BM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"IQ_ST_INVEST", $C179)</t>
        </r>
      </text>
    </comment>
    <comment ref="BN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"IQ_CASH_ST_INVEST", $C179)</t>
        </r>
      </text>
    </comment>
    <comment ref="BO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"IQ_AR", $C179)</t>
        </r>
      </text>
    </comment>
    <comment ref="BP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"IQ_TOTAL_RECEIV", $C179)</t>
        </r>
      </text>
    </comment>
    <comment ref="BQ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"IQ_INVENTORY", $C179)</t>
        </r>
      </text>
    </comment>
    <comment ref="BR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"IQ_DEF_TAX_ASSETS_CURRENT", $C179)</t>
        </r>
      </text>
    </comment>
    <comment ref="BS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"IQ_OTHER_CA_SUPPL", $C179)</t>
        </r>
      </text>
    </comment>
    <comment ref="BT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"IQ_TOTAL_CA", $C179)</t>
        </r>
      </text>
    </comment>
    <comment ref="BU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"IQ_GPPE", $C179)</t>
        </r>
      </text>
    </comment>
    <comment ref="BV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"IQ_AD", $C179)</t>
        </r>
      </text>
    </comment>
    <comment ref="BW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"IQ_NPPE", $C179)</t>
        </r>
      </text>
    </comment>
    <comment ref="BX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"IQ_LT_INVEST", $C179)</t>
        </r>
      </text>
    </comment>
    <comment ref="BY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"IQ_GW", $C179)</t>
        </r>
      </text>
    </comment>
    <comment ref="BZ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"IQ_OTHER_INTAN", $C179)</t>
        </r>
      </text>
    </comment>
    <comment ref="CA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"IQ_LOANS_RECEIV_LT", $C179)</t>
        </r>
      </text>
    </comment>
    <comment ref="CB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"IQ_DEF_TAX_ASSETS_LT", $C179)</t>
        </r>
      </text>
    </comment>
    <comment ref="CC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"IQ_OTHER_LT_ASSETS", $C179)</t>
        </r>
      </text>
    </comment>
    <comment ref="CD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"IQ_TOTAL_ASSETS", $C179)</t>
        </r>
      </text>
    </comment>
    <comment ref="CF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"IQ_AP", $C179)</t>
        </r>
      </text>
    </comment>
    <comment ref="CG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"IQ_AE", $C179)</t>
        </r>
      </text>
    </comment>
    <comment ref="CH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"IQ_ST_DEBT", $C179)</t>
        </r>
      </text>
    </comment>
    <comment ref="CI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"IQ_CURRENT_PORT_DEBT", $C179)</t>
        </r>
      </text>
    </comment>
    <comment ref="CJ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"IQ_CURRENT_PORT_LEASES", $C179)</t>
        </r>
      </text>
    </comment>
    <comment ref="CK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"IQ_INC_TAX_PAY_CURRENT", $C179)</t>
        </r>
      </text>
    </comment>
    <comment ref="CL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"IQ_OTHER_CL_SUPPL", $C179)</t>
        </r>
      </text>
    </comment>
    <comment ref="CM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"IQ_TOTAL_CL", $C179)</t>
        </r>
      </text>
    </comment>
    <comment ref="CN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"IQ_LT_DEBT", $C179)</t>
        </r>
      </text>
    </comment>
    <comment ref="CO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"IQ_CAPITAL_LEASES", $C179)</t>
        </r>
      </text>
    </comment>
    <comment ref="CP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"IQ_PENSION", $C179)</t>
        </r>
      </text>
    </comment>
    <comment ref="CQ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"IQ_DEF_TAX_LIAB_LT", $C179)</t>
        </r>
      </text>
    </comment>
    <comment ref="CR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"IQ_OTHER_LIAB_LT", $C179)</t>
        </r>
      </text>
    </comment>
    <comment ref="CS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"IQ_TOTAL_LIAB", $C179)</t>
        </r>
      </text>
    </comment>
    <comment ref="CT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"IQ_COMMON", $C179)</t>
        </r>
      </text>
    </comment>
    <comment ref="CU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"IQ_APIC", $C179)</t>
        </r>
      </text>
    </comment>
    <comment ref="CV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"IQ_RE", $C179)</t>
        </r>
      </text>
    </comment>
    <comment ref="CW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"IQ_TREASURY", $C179)</t>
        </r>
      </text>
    </comment>
    <comment ref="CX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"IQ_OTHER_EQUITY", $C179)</t>
        </r>
      </text>
    </comment>
    <comment ref="CY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"IQ_TOTAL_COMMON_EQUITY", $C179)</t>
        </r>
      </text>
    </comment>
    <comment ref="CZ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"IQ_MINORITY_INTEREST", $C179)</t>
        </r>
      </text>
    </comment>
    <comment ref="DA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"IQ_TOTAL_EQUITY", $C179)</t>
        </r>
      </text>
    </comment>
    <comment ref="DB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"IQ_TOTAL_LIAB_EQUITY", $C179)</t>
        </r>
      </text>
    </comment>
    <comment ref="DD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"IQ_TOTAL_OUTSTANDING_FILING_DATE", $C179)</t>
        </r>
      </text>
    </comment>
    <comment ref="DE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"IQ_TOTAL_OUTSTANDING_BS_DATE", $C179)</t>
        </r>
      </text>
    </comment>
    <comment ref="DF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"IQ_BV_SHARE", $C179)</t>
        </r>
      </text>
    </comment>
    <comment ref="DG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"IQ_TOTAL_DEBT", $C179)</t>
        </r>
      </text>
    </comment>
    <comment ref="DH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"IQ_NET_DEBT", $C179)</t>
        </r>
      </text>
    </comment>
    <comment ref="DI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"IQ_DEBT_EQUIV_NET_PBO", $C179)</t>
        </r>
      </text>
    </comment>
    <comment ref="DJ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"IQ_DEBT_EQUIV_OPER_LEASE", $C179)</t>
        </r>
      </text>
    </comment>
    <comment ref="DK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"IQ_MINORITY_INTEREST_TOTAL", $C179)</t>
        </r>
      </text>
    </comment>
    <comment ref="DL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"IQ_EQUITY_METHOD", $C179)</t>
        </r>
      </text>
    </comment>
    <comment ref="DM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"IQ_RAW_INV", $C179)</t>
        </r>
      </text>
    </comment>
    <comment ref="DN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"IQ_WIP_INV", $C179)</t>
        </r>
      </text>
    </comment>
    <comment ref="DO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"IQ_FINISHED_INV", $C179)</t>
        </r>
      </text>
    </comment>
    <comment ref="DP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"IQ_LAND", $C179)</t>
        </r>
      </text>
    </comment>
    <comment ref="DQ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"IQ_BUILDINGS", $C179)</t>
        </r>
      </text>
    </comment>
    <comment ref="DR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"IQ_MACHINERY", $C179)</t>
        </r>
      </text>
    </comment>
    <comment ref="DS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"IQ_CIP", $C179)</t>
        </r>
      </text>
    </comment>
    <comment ref="DT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"IQ_FULL_TIME", $C179)</t>
        </r>
      </text>
    </comment>
    <comment ref="DU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"IQ_PART_TIME", $C179)</t>
        </r>
      </text>
    </comment>
    <comment ref="DW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"IQ_NI_CF", $C179)</t>
        </r>
      </text>
    </comment>
    <comment ref="DX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"IQ_DA_SUPPL_CF", $C179)</t>
        </r>
      </text>
    </comment>
    <comment ref="DY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"IQ_GW_INTAN_AMORT_CF", $C179)</t>
        </r>
      </text>
    </comment>
    <comment ref="DZ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"IQ_DA_CF", $C179)</t>
        </r>
      </text>
    </comment>
    <comment ref="EA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"IQ_MINORITY_INTEREST_CF", $C179)</t>
        </r>
      </text>
    </comment>
    <comment ref="EB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"IQ_GAIN_ASSETS_CF", $C179)</t>
        </r>
      </text>
    </comment>
    <comment ref="EC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"IQ_GAIN_INVEST_CF", $C179)</t>
        </r>
      </text>
    </comment>
    <comment ref="ED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"IQ_ASSET_WRITEDOWN_CF", $C179)</t>
        </r>
      </text>
    </comment>
    <comment ref="EE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"IQ_INC_EQUITY_CF", $C179)</t>
        </r>
      </text>
    </comment>
    <comment ref="EF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"IQ_PROV_BAD_DEBTS_CF", $C179)</t>
        </r>
      </text>
    </comment>
    <comment ref="EG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"IQ_OTHER_OPER_ACT", $C179)</t>
        </r>
      </text>
    </comment>
    <comment ref="EH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"IQ_CHANGE_AR", $C179)</t>
        </r>
      </text>
    </comment>
    <comment ref="EI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"IQ_CHANGE_INVENTORY", $C179)</t>
        </r>
      </text>
    </comment>
    <comment ref="EJ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"IQ_CHANGE_AP", $C179)</t>
        </r>
      </text>
    </comment>
    <comment ref="EK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"IQ_CHANGE_OTHER_NET_OPER_ASSETS", $C179)</t>
        </r>
      </text>
    </comment>
    <comment ref="EL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"IQ_CASH_OPER", $C179)</t>
        </r>
      </text>
    </comment>
    <comment ref="EM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"IQ_CAPEX", $C179)</t>
        </r>
      </text>
    </comment>
    <comment ref="EN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"IQ_SALE_PPE_CF", $C179)</t>
        </r>
      </text>
    </comment>
    <comment ref="EO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"IQ_CASH_ACQUIRE_CF", $C179)</t>
        </r>
      </text>
    </comment>
    <comment ref="EP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"IQ_DIVEST_CF", $C179)</t>
        </r>
      </text>
    </comment>
    <comment ref="EQ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"IQ_SALE_INTAN_CF", $C179)</t>
        </r>
      </text>
    </comment>
    <comment ref="ER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"IQ_INVEST_SECURITY_CF", $C179)</t>
        </r>
      </text>
    </comment>
    <comment ref="ES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"IQ_INVEST_LOANS_CF", $C179)</t>
        </r>
      </text>
    </comment>
    <comment ref="ET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"IQ_OTHER_INVEST_ACT_SUPPL", $C179)</t>
        </r>
      </text>
    </comment>
    <comment ref="EU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"IQ_CASH_INVEST", $C179)</t>
        </r>
      </text>
    </comment>
    <comment ref="EV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"IQ_ST_DEBT_ISSUED", $C179)</t>
        </r>
      </text>
    </comment>
    <comment ref="EW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"IQ_LT_DEBT_ISSUED", $C179)</t>
        </r>
      </text>
    </comment>
    <comment ref="EX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"IQ_TOTAL_DEBT_ISSUED", $C179)</t>
        </r>
      </text>
    </comment>
    <comment ref="EY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"IQ_ST_DEBT_REPAID", $C179)</t>
        </r>
      </text>
    </comment>
    <comment ref="EZ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"IQ_LT_DEBT_REPAID", $C179)</t>
        </r>
      </text>
    </comment>
    <comment ref="FA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"IQ_TOTAL_DEBT_REPAID", $C179)</t>
        </r>
      </text>
    </comment>
    <comment ref="FB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"IQ_COMMON_ISSUED", $C179)</t>
        </r>
      </text>
    </comment>
    <comment ref="FC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"IQ_COMMON_REP", $C179)</t>
        </r>
      </text>
    </comment>
    <comment ref="FD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"IQ_COMMON_DIV_CF", $C179)</t>
        </r>
      </text>
    </comment>
    <comment ref="FE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"IQ_COMMON_PREF_DIV_CF", $C179)</t>
        </r>
      </text>
    </comment>
    <comment ref="FF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"IQ_TOTAL_DIV_PAID_CF", $C179)</t>
        </r>
      </text>
    </comment>
    <comment ref="FG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"IQ_SPECIAL_DIV_CF", $C179)</t>
        </r>
      </text>
    </comment>
    <comment ref="FH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"IQ_OTHER_FINANCE_ACT_SUPPL", $C179)</t>
        </r>
      </text>
    </comment>
    <comment ref="FI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"IQ_CASH_FINAN", $C179)</t>
        </r>
      </text>
    </comment>
    <comment ref="FJ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"IQ_FX", $C179)</t>
        </r>
      </text>
    </comment>
    <comment ref="FK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"IQ_NET_CHANGE", $C179)</t>
        </r>
      </text>
    </comment>
    <comment ref="FM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"IQ_CASH_INTEREST", $C179)</t>
        </r>
      </text>
    </comment>
    <comment ref="FN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"IQ_CASH_TAXES", $C179)</t>
        </r>
      </text>
    </comment>
    <comment ref="FO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"IQ_LEVERED_FCF", $C179)</t>
        </r>
      </text>
    </comment>
    <comment ref="FP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"IQ_UNLEVERED_FCF", $C179)</t>
        </r>
      </text>
    </comment>
    <comment ref="FQ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"IQ_CHANGE_NET_WORKING_CAPITAL", $C179)</t>
        </r>
      </text>
    </comment>
    <comment ref="FR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"IQ_NET_DEBT_ISSUED", $C179)</t>
        </r>
      </text>
    </comment>
    <comment ref="FS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"IQ_FILING_CURRENCY", $C179)</t>
        </r>
      </text>
    </comment>
    <comment ref="FT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"IQ_PERIODDATE_IS", $C179)</t>
        </r>
      </text>
    </comment>
    <comment ref="FU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"IQ_PERIODLENGTH_IS", $C179)</t>
        </r>
      </text>
    </comment>
    <comment ref="FV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"IQ_MARKETCAP", $FT179)</t>
        </r>
      </text>
    </comment>
    <comment ref="FW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"IQ_CUSTOM_BETA", $FT179)</t>
        </r>
      </text>
    </comment>
    <comment ref="FX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"IQ_BETA_5YR", $FT179)</t>
        </r>
      </text>
    </comment>
    <comment ref="FY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"IQ_BETA_2YR", $FT179)</t>
        </r>
      </text>
    </comment>
    <comment ref="FZ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"IQ_BETA_1YR", $FT179)</t>
        </r>
      </text>
    </comment>
    <comment ref="GC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=CIQ(B179, "IQ_CUSTOM_BETA", "-104W", FT179, , "^TOPIX", "JPY", "H")</t>
        </r>
      </text>
    </comment>
    <comment ref="GD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=CIQ(B179, "IQ_CUSTOM_BETA", "-104W", FT179, , "^N225", "JPY", "H")</t>
        </r>
      </text>
    </comment>
    <comment ref="E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"IQ_REV", $C180)</t>
        </r>
      </text>
    </comment>
    <comment ref="F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"IQ_OTHER_REV", $C180)</t>
        </r>
      </text>
    </comment>
    <comment ref="G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"IQ_TOTAL_REV", $C180)</t>
        </r>
      </text>
    </comment>
    <comment ref="H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"IQ_COGS", $C180)</t>
        </r>
      </text>
    </comment>
    <comment ref="I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"IQ_GP", $C180)</t>
        </r>
      </text>
    </comment>
    <comment ref="J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"IQ_SGA_SUPPL", $C180)</t>
        </r>
      </text>
    </comment>
    <comment ref="K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"IQ_PROV_BAD_DEBTS", $C180)</t>
        </r>
      </text>
    </comment>
    <comment ref="L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"IQ_RD_EXP", $C180)</t>
        </r>
      </text>
    </comment>
    <comment ref="M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"IQ_DA_SUPPL", $C180)</t>
        </r>
      </text>
    </comment>
    <comment ref="N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"IQ_GW_INTAN_AMORT", $C180)</t>
        </r>
      </text>
    </comment>
    <comment ref="O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"IQ_OTHER_OPER", $C180)</t>
        </r>
      </text>
    </comment>
    <comment ref="P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"IQ_TOTAL_OTHER_OPER", $C180)</t>
        </r>
      </text>
    </comment>
    <comment ref="Q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"IQ_OPER_INC", $C180)</t>
        </r>
      </text>
    </comment>
    <comment ref="R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"IQ_INTEREST_EXP", $C180)</t>
        </r>
      </text>
    </comment>
    <comment ref="S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"IQ_INTEREST_INVEST_INC", $C180)</t>
        </r>
      </text>
    </comment>
    <comment ref="T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"IQ_NET_INTEREST_EXP", $C180)</t>
        </r>
      </text>
    </comment>
    <comment ref="U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"IQ_INC_EQUITY", $C180)</t>
        </r>
      </text>
    </comment>
    <comment ref="V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"IQ_CURRENCY_GAIN", $C180)</t>
        </r>
      </text>
    </comment>
    <comment ref="W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"IQ_OTHER_NON_OPER_EXP_SUPPL", $C180)</t>
        </r>
      </text>
    </comment>
    <comment ref="X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"IQ_EBT_EXCL", $C180)</t>
        </r>
      </text>
    </comment>
    <comment ref="Y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"IQ_IMPAIRMENT_GW", $C180)</t>
        </r>
      </text>
    </comment>
    <comment ref="Z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"IQ_GAIN_INVEST", $C180)</t>
        </r>
      </text>
    </comment>
    <comment ref="AA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"IQ_GAIN_ASSETS", $C180)</t>
        </r>
      </text>
    </comment>
    <comment ref="AB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"IQ_ASSET_WRITEDOWN", $C180)</t>
        </r>
      </text>
    </comment>
    <comment ref="AC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"IQ_OTHER_UNUSUAL_SUPPL", $C180)</t>
        </r>
      </text>
    </comment>
    <comment ref="AD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"IQ_EBT", $C180)</t>
        </r>
      </text>
    </comment>
    <comment ref="AE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"IQ_INC_TAX", $C180)</t>
        </r>
      </text>
    </comment>
    <comment ref="AF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"IQ_EARNING_CO", $C180)</t>
        </r>
      </text>
    </comment>
    <comment ref="AG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"IQ_DO", $C180)</t>
        </r>
      </text>
    </comment>
    <comment ref="AH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"IQ_EXTRA_ACC_ITEMS", $C180)</t>
        </r>
      </text>
    </comment>
    <comment ref="AI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"IQ_NI_COMPANY", $C180)</t>
        </r>
      </text>
    </comment>
    <comment ref="AJ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"IQ_MINORITY_INTEREST_IS", $C180)</t>
        </r>
      </text>
    </comment>
    <comment ref="AK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"IQ_NI", $C180)</t>
        </r>
      </text>
    </comment>
    <comment ref="AL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"IQ_PREF_DIV_OTHER", $C180)</t>
        </r>
      </text>
    </comment>
    <comment ref="AN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"IQ_BASIC_EPS_INCL", $C180)</t>
        </r>
      </text>
    </comment>
    <comment ref="AO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"IQ_BASIC_EPS_EXCL", $C180)</t>
        </r>
      </text>
    </comment>
    <comment ref="AP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"IQ_BASIC_WEIGHT", $C180)</t>
        </r>
      </text>
    </comment>
    <comment ref="AQ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"IQ_DILUT_EPS_INCL", $C180)</t>
        </r>
      </text>
    </comment>
    <comment ref="AR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"IQ_DILUT_EPS_EXCL", $C180)</t>
        </r>
      </text>
    </comment>
    <comment ref="AS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"IQ_DILUT_WEIGHT", $C180)</t>
        </r>
      </text>
    </comment>
    <comment ref="AT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"IQ_DIV_SHARE", $C180)</t>
        </r>
      </text>
    </comment>
    <comment ref="AU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=-CIQ($B180, "IQ_TOTAL_DIV_PAID_CF", $C180)/CIQ($B180, "IQ_NI", $C180)</t>
        </r>
      </text>
    </comment>
    <comment ref="AW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"IQ_EBITDA", $C180)</t>
        </r>
      </text>
    </comment>
    <comment ref="AX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"IQ_EBITA", $C180)</t>
        </r>
      </text>
    </comment>
    <comment ref="AY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"IQ_EBIT", $C180)</t>
        </r>
      </text>
    </comment>
    <comment ref="AZ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"IQ_EFFECT_TAX_RATE", $C180)/100</t>
        </r>
      </text>
    </comment>
    <comment ref="BA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"IQ_PERIODDATE_IS", $C180)</t>
        </r>
      </text>
    </comment>
    <comment ref="BC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"IQ_ADVERTISING", $C180)</t>
        </r>
      </text>
    </comment>
    <comment ref="BD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"IQ_SALES_MARKETING", $C180)</t>
        </r>
      </text>
    </comment>
    <comment ref="BE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"IQ_GA_EXP", $C180)</t>
        </r>
      </text>
    </comment>
    <comment ref="BF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"IQ_RD_EXP_FN", $C180)</t>
        </r>
      </text>
    </comment>
    <comment ref="BG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"IQ_NET_RENTAL_EXP", $C180)</t>
        </r>
      </text>
    </comment>
    <comment ref="BH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"IQ_IMPUT_OPER_LEASE_INT_EXP", $C180)</t>
        </r>
      </text>
    </comment>
    <comment ref="BI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"IQ_IMPUT_OPER_LEASE_DEPR", $C180)</t>
        </r>
      </text>
    </comment>
    <comment ref="BL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"IQ_CASH_EQUIV", $C180)</t>
        </r>
      </text>
    </comment>
    <comment ref="BM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"IQ_ST_INVEST", $C180)</t>
        </r>
      </text>
    </comment>
    <comment ref="BN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"IQ_CASH_ST_INVEST", $C180)</t>
        </r>
      </text>
    </comment>
    <comment ref="BO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"IQ_AR", $C180)</t>
        </r>
      </text>
    </comment>
    <comment ref="BP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"IQ_TOTAL_RECEIV", $C180)</t>
        </r>
      </text>
    </comment>
    <comment ref="BQ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"IQ_INVENTORY", $C180)</t>
        </r>
      </text>
    </comment>
    <comment ref="BR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"IQ_DEF_TAX_ASSETS_CURRENT", $C180)</t>
        </r>
      </text>
    </comment>
    <comment ref="BS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"IQ_OTHER_CA_SUPPL", $C180)</t>
        </r>
      </text>
    </comment>
    <comment ref="BT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"IQ_TOTAL_CA", $C180)</t>
        </r>
      </text>
    </comment>
    <comment ref="BU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"IQ_GPPE", $C180)</t>
        </r>
      </text>
    </comment>
    <comment ref="BV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"IQ_AD", $C180)</t>
        </r>
      </text>
    </comment>
    <comment ref="BW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"IQ_NPPE", $C180)</t>
        </r>
      </text>
    </comment>
    <comment ref="BX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"IQ_LT_INVEST", $C180)</t>
        </r>
      </text>
    </comment>
    <comment ref="BY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"IQ_GW", $C180)</t>
        </r>
      </text>
    </comment>
    <comment ref="BZ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"IQ_OTHER_INTAN", $C180)</t>
        </r>
      </text>
    </comment>
    <comment ref="CA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"IQ_LOANS_RECEIV_LT", $C180)</t>
        </r>
      </text>
    </comment>
    <comment ref="CB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"IQ_DEF_TAX_ASSETS_LT", $C180)</t>
        </r>
      </text>
    </comment>
    <comment ref="CC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"IQ_OTHER_LT_ASSETS", $C180)</t>
        </r>
      </text>
    </comment>
    <comment ref="CD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"IQ_TOTAL_ASSETS", $C180)</t>
        </r>
      </text>
    </comment>
    <comment ref="CF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"IQ_AP", $C180)</t>
        </r>
      </text>
    </comment>
    <comment ref="CG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"IQ_AE", $C180)</t>
        </r>
      </text>
    </comment>
    <comment ref="CH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"IQ_ST_DEBT", $C180)</t>
        </r>
      </text>
    </comment>
    <comment ref="CI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"IQ_CURRENT_PORT_DEBT", $C180)</t>
        </r>
      </text>
    </comment>
    <comment ref="CJ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"IQ_CURRENT_PORT_LEASES", $C180)</t>
        </r>
      </text>
    </comment>
    <comment ref="CK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"IQ_INC_TAX_PAY_CURRENT", $C180)</t>
        </r>
      </text>
    </comment>
    <comment ref="CL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"IQ_OTHER_CL_SUPPL", $C180)</t>
        </r>
      </text>
    </comment>
    <comment ref="CM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"IQ_TOTAL_CL", $C180)</t>
        </r>
      </text>
    </comment>
    <comment ref="CN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"IQ_LT_DEBT", $C180)</t>
        </r>
      </text>
    </comment>
    <comment ref="CO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"IQ_CAPITAL_LEASES", $C180)</t>
        </r>
      </text>
    </comment>
    <comment ref="CP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"IQ_PENSION", $C180)</t>
        </r>
      </text>
    </comment>
    <comment ref="CQ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"IQ_DEF_TAX_LIAB_LT", $C180)</t>
        </r>
      </text>
    </comment>
    <comment ref="CR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"IQ_OTHER_LIAB_LT", $C180)</t>
        </r>
      </text>
    </comment>
    <comment ref="CS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"IQ_TOTAL_LIAB", $C180)</t>
        </r>
      </text>
    </comment>
    <comment ref="CT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"IQ_COMMON", $C180)</t>
        </r>
      </text>
    </comment>
    <comment ref="CU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"IQ_APIC", $C180)</t>
        </r>
      </text>
    </comment>
    <comment ref="CV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"IQ_RE", $C180)</t>
        </r>
      </text>
    </comment>
    <comment ref="CW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"IQ_TREASURY", $C180)</t>
        </r>
      </text>
    </comment>
    <comment ref="CX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"IQ_OTHER_EQUITY", $C180)</t>
        </r>
      </text>
    </comment>
    <comment ref="CY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"IQ_TOTAL_COMMON_EQUITY", $C180)</t>
        </r>
      </text>
    </comment>
    <comment ref="CZ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"IQ_MINORITY_INTEREST", $C180)</t>
        </r>
      </text>
    </comment>
    <comment ref="DA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"IQ_TOTAL_EQUITY", $C180)</t>
        </r>
      </text>
    </comment>
    <comment ref="DB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"IQ_TOTAL_LIAB_EQUITY", $C180)</t>
        </r>
      </text>
    </comment>
    <comment ref="DD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"IQ_TOTAL_OUTSTANDING_FILING_DATE", $C180)</t>
        </r>
      </text>
    </comment>
    <comment ref="DE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"IQ_TOTAL_OUTSTANDING_BS_DATE", $C180)</t>
        </r>
      </text>
    </comment>
    <comment ref="DF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"IQ_BV_SHARE", $C180)</t>
        </r>
      </text>
    </comment>
    <comment ref="DG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"IQ_TOTAL_DEBT", $C180)</t>
        </r>
      </text>
    </comment>
    <comment ref="DH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"IQ_NET_DEBT", $C180)</t>
        </r>
      </text>
    </comment>
    <comment ref="DI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"IQ_DEBT_EQUIV_NET_PBO", $C180)</t>
        </r>
      </text>
    </comment>
    <comment ref="DJ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"IQ_DEBT_EQUIV_OPER_LEASE", $C180)</t>
        </r>
      </text>
    </comment>
    <comment ref="DK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"IQ_MINORITY_INTEREST_TOTAL", $C180)</t>
        </r>
      </text>
    </comment>
    <comment ref="DL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"IQ_EQUITY_METHOD", $C180)</t>
        </r>
      </text>
    </comment>
    <comment ref="DM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"IQ_RAW_INV", $C180)</t>
        </r>
      </text>
    </comment>
    <comment ref="DN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"IQ_WIP_INV", $C180)</t>
        </r>
      </text>
    </comment>
    <comment ref="DO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"IQ_FINISHED_INV", $C180)</t>
        </r>
      </text>
    </comment>
    <comment ref="DP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"IQ_LAND", $C180)</t>
        </r>
      </text>
    </comment>
    <comment ref="DQ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"IQ_BUILDINGS", $C180)</t>
        </r>
      </text>
    </comment>
    <comment ref="DR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"IQ_MACHINERY", $C180)</t>
        </r>
      </text>
    </comment>
    <comment ref="DS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"IQ_CIP", $C180)</t>
        </r>
      </text>
    </comment>
    <comment ref="DT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"IQ_FULL_TIME", $C180)</t>
        </r>
      </text>
    </comment>
    <comment ref="DU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"IQ_PART_TIME", $C180)</t>
        </r>
      </text>
    </comment>
    <comment ref="DW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"IQ_NI_CF", $C180)</t>
        </r>
      </text>
    </comment>
    <comment ref="DX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"IQ_DA_SUPPL_CF", $C180)</t>
        </r>
      </text>
    </comment>
    <comment ref="DY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"IQ_GW_INTAN_AMORT_CF", $C180)</t>
        </r>
      </text>
    </comment>
    <comment ref="DZ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"IQ_DA_CF", $C180)</t>
        </r>
      </text>
    </comment>
    <comment ref="EA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"IQ_MINORITY_INTEREST_CF", $C180)</t>
        </r>
      </text>
    </comment>
    <comment ref="EB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"IQ_GAIN_ASSETS_CF", $C180)</t>
        </r>
      </text>
    </comment>
    <comment ref="EC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"IQ_GAIN_INVEST_CF", $C180)</t>
        </r>
      </text>
    </comment>
    <comment ref="ED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"IQ_ASSET_WRITEDOWN_CF", $C180)</t>
        </r>
      </text>
    </comment>
    <comment ref="EE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"IQ_INC_EQUITY_CF", $C180)</t>
        </r>
      </text>
    </comment>
    <comment ref="EF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"IQ_PROV_BAD_DEBTS_CF", $C180)</t>
        </r>
      </text>
    </comment>
    <comment ref="EG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"IQ_OTHER_OPER_ACT", $C180)</t>
        </r>
      </text>
    </comment>
    <comment ref="EH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"IQ_CHANGE_AR", $C180)</t>
        </r>
      </text>
    </comment>
    <comment ref="EI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"IQ_CHANGE_INVENTORY", $C180)</t>
        </r>
      </text>
    </comment>
    <comment ref="EJ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"IQ_CHANGE_AP", $C180)</t>
        </r>
      </text>
    </comment>
    <comment ref="EK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"IQ_CHANGE_OTHER_NET_OPER_ASSETS", $C180)</t>
        </r>
      </text>
    </comment>
    <comment ref="EL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"IQ_CASH_OPER", $C180)</t>
        </r>
      </text>
    </comment>
    <comment ref="EM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"IQ_CAPEX", $C180)</t>
        </r>
      </text>
    </comment>
    <comment ref="EN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"IQ_SALE_PPE_CF", $C180)</t>
        </r>
      </text>
    </comment>
    <comment ref="EO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"IQ_CASH_ACQUIRE_CF", $C180)</t>
        </r>
      </text>
    </comment>
    <comment ref="EP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"IQ_DIVEST_CF", $C180)</t>
        </r>
      </text>
    </comment>
    <comment ref="EQ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"IQ_SALE_INTAN_CF", $C180)</t>
        </r>
      </text>
    </comment>
    <comment ref="ER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"IQ_INVEST_SECURITY_CF", $C180)</t>
        </r>
      </text>
    </comment>
    <comment ref="ES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"IQ_INVEST_LOANS_CF", $C180)</t>
        </r>
      </text>
    </comment>
    <comment ref="ET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"IQ_OTHER_INVEST_ACT_SUPPL", $C180)</t>
        </r>
      </text>
    </comment>
    <comment ref="EU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"IQ_CASH_INVEST", $C180)</t>
        </r>
      </text>
    </comment>
    <comment ref="EV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"IQ_ST_DEBT_ISSUED", $C180)</t>
        </r>
      </text>
    </comment>
    <comment ref="EW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"IQ_LT_DEBT_ISSUED", $C180)</t>
        </r>
      </text>
    </comment>
    <comment ref="EX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"IQ_TOTAL_DEBT_ISSUED", $C180)</t>
        </r>
      </text>
    </comment>
    <comment ref="EY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"IQ_ST_DEBT_REPAID", $C180)</t>
        </r>
      </text>
    </comment>
    <comment ref="EZ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"IQ_LT_DEBT_REPAID", $C180)</t>
        </r>
      </text>
    </comment>
    <comment ref="FA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"IQ_TOTAL_DEBT_REPAID", $C180)</t>
        </r>
      </text>
    </comment>
    <comment ref="FB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"IQ_COMMON_ISSUED", $C180)</t>
        </r>
      </text>
    </comment>
    <comment ref="FC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"IQ_COMMON_REP", $C180)</t>
        </r>
      </text>
    </comment>
    <comment ref="FD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"IQ_COMMON_DIV_CF", $C180)</t>
        </r>
      </text>
    </comment>
    <comment ref="FE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"IQ_COMMON_PREF_DIV_CF", $C180)</t>
        </r>
      </text>
    </comment>
    <comment ref="FF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"IQ_TOTAL_DIV_PAID_CF", $C180)</t>
        </r>
      </text>
    </comment>
    <comment ref="FG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"IQ_SPECIAL_DIV_CF", $C180)</t>
        </r>
      </text>
    </comment>
    <comment ref="FH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"IQ_OTHER_FINANCE_ACT_SUPPL", $C180)</t>
        </r>
      </text>
    </comment>
    <comment ref="FI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"IQ_CASH_FINAN", $C180)</t>
        </r>
      </text>
    </comment>
    <comment ref="FJ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"IQ_FX", $C180)</t>
        </r>
      </text>
    </comment>
    <comment ref="FK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"IQ_NET_CHANGE", $C180)</t>
        </r>
      </text>
    </comment>
    <comment ref="FM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"IQ_CASH_INTEREST", $C180)</t>
        </r>
      </text>
    </comment>
    <comment ref="FN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"IQ_CASH_TAXES", $C180)</t>
        </r>
      </text>
    </comment>
    <comment ref="FO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"IQ_LEVERED_FCF", $C180)</t>
        </r>
      </text>
    </comment>
    <comment ref="FP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"IQ_UNLEVERED_FCF", $C180)</t>
        </r>
      </text>
    </comment>
    <comment ref="FQ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"IQ_CHANGE_NET_WORKING_CAPITAL", $C180)</t>
        </r>
      </text>
    </comment>
    <comment ref="FR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"IQ_NET_DEBT_ISSUED", $C180)</t>
        </r>
      </text>
    </comment>
    <comment ref="FS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"IQ_FILING_CURRENCY", $C180)</t>
        </r>
      </text>
    </comment>
    <comment ref="FT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"IQ_PERIODDATE_IS", $C180)</t>
        </r>
      </text>
    </comment>
    <comment ref="FU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"IQ_PERIODLENGTH_IS", $C180)</t>
        </r>
      </text>
    </comment>
    <comment ref="FV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"IQ_MARKETCAP", $FT180)</t>
        </r>
      </text>
    </comment>
    <comment ref="FW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"IQ_CUSTOM_BETA", $FT180)</t>
        </r>
      </text>
    </comment>
    <comment ref="FX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"IQ_BETA_5YR", $FT180)</t>
        </r>
      </text>
    </comment>
    <comment ref="FY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"IQ_BETA_2YR", $FT180)</t>
        </r>
      </text>
    </comment>
    <comment ref="FZ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"IQ_BETA_1YR", $FT180)</t>
        </r>
      </text>
    </comment>
    <comment ref="GC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=CIQ(B180, "IQ_CUSTOM_BETA", "-104W", FT180, , "^TOPIX", "JPY", "H")</t>
        </r>
      </text>
    </comment>
    <comment ref="GD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=CIQ(B180, "IQ_CUSTOM_BETA", "-104W", FT180, , "^N225", "JPY", "H")</t>
        </r>
      </text>
    </comment>
    <comment ref="E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"IQ_REV", $C181)</t>
        </r>
      </text>
    </comment>
    <comment ref="F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"IQ_OTHER_REV", $C181)</t>
        </r>
      </text>
    </comment>
    <comment ref="G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"IQ_TOTAL_REV", $C181)</t>
        </r>
      </text>
    </comment>
    <comment ref="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"IQ_COGS", $C181)</t>
        </r>
      </text>
    </comment>
    <comment ref="I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"IQ_GP", $C181)</t>
        </r>
      </text>
    </comment>
    <comment ref="J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"IQ_SGA_SUPPL", $C181)</t>
        </r>
      </text>
    </comment>
    <comment ref="K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"IQ_PROV_BAD_DEBTS", $C181)</t>
        </r>
      </text>
    </comment>
    <comment ref="L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"IQ_RD_EXP", $C181)</t>
        </r>
      </text>
    </comment>
    <comment ref="M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"IQ_DA_SUPPL", $C181)</t>
        </r>
      </text>
    </comment>
    <comment ref="N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"IQ_GW_INTAN_AMORT", $C181)</t>
        </r>
      </text>
    </comment>
    <comment ref="O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"IQ_OTHER_OPER", $C181)</t>
        </r>
      </text>
    </comment>
    <comment ref="P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"IQ_TOTAL_OTHER_OPER", $C181)</t>
        </r>
      </text>
    </comment>
    <comment ref="Q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"IQ_OPER_INC", $C181)</t>
        </r>
      </text>
    </comment>
    <comment ref="R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"IQ_INTEREST_EXP", $C181)</t>
        </r>
      </text>
    </comment>
    <comment ref="S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"IQ_INTEREST_INVEST_INC", $C181)</t>
        </r>
      </text>
    </comment>
    <comment ref="T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"IQ_NET_INTEREST_EXP", $C181)</t>
        </r>
      </text>
    </comment>
    <comment ref="U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"IQ_INC_EQUITY", $C181)</t>
        </r>
      </text>
    </comment>
    <comment ref="V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"IQ_CURRENCY_GAIN", $C181)</t>
        </r>
      </text>
    </comment>
    <comment ref="W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"IQ_OTHER_NON_OPER_EXP_SUPPL", $C181)</t>
        </r>
      </text>
    </comment>
    <comment ref="X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"IQ_EBT_EXCL", $C181)</t>
        </r>
      </text>
    </comment>
    <comment ref="Y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"IQ_IMPAIRMENT_GW", $C181)</t>
        </r>
      </text>
    </comment>
    <comment ref="Z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"IQ_GAIN_INVEST", $C181)</t>
        </r>
      </text>
    </comment>
    <comment ref="AA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"IQ_GAIN_ASSETS", $C181)</t>
        </r>
      </text>
    </comment>
    <comment ref="AB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"IQ_ASSET_WRITEDOWN", $C181)</t>
        </r>
      </text>
    </comment>
    <comment ref="AC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"IQ_OTHER_UNUSUAL_SUPPL", $C181)</t>
        </r>
      </text>
    </comment>
    <comment ref="AD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"IQ_EBT", $C181)</t>
        </r>
      </text>
    </comment>
    <comment ref="AE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"IQ_INC_TAX", $C181)</t>
        </r>
      </text>
    </comment>
    <comment ref="AF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"IQ_EARNING_CO", $C181)</t>
        </r>
      </text>
    </comment>
    <comment ref="AG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"IQ_DO", $C181)</t>
        </r>
      </text>
    </comment>
    <comment ref="A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"IQ_EXTRA_ACC_ITEMS", $C181)</t>
        </r>
      </text>
    </comment>
    <comment ref="AI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"IQ_NI_COMPANY", $C181)</t>
        </r>
      </text>
    </comment>
    <comment ref="AJ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"IQ_MINORITY_INTEREST_IS", $C181)</t>
        </r>
      </text>
    </comment>
    <comment ref="AK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"IQ_NI", $C181)</t>
        </r>
      </text>
    </comment>
    <comment ref="AL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"IQ_PREF_DIV_OTHER", $C181)</t>
        </r>
      </text>
    </comment>
    <comment ref="AN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"IQ_BASIC_EPS_INCL", $C181)</t>
        </r>
      </text>
    </comment>
    <comment ref="AO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"IQ_BASIC_EPS_EXCL", $C181)</t>
        </r>
      </text>
    </comment>
    <comment ref="AP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"IQ_BASIC_WEIGHT", $C181)</t>
        </r>
      </text>
    </comment>
    <comment ref="AQ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"IQ_DILUT_EPS_INCL", $C181)</t>
        </r>
      </text>
    </comment>
    <comment ref="AR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"IQ_DILUT_EPS_EXCL", $C181)</t>
        </r>
      </text>
    </comment>
    <comment ref="AS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"IQ_DILUT_WEIGHT", $C181)</t>
        </r>
      </text>
    </comment>
    <comment ref="AT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"IQ_DIV_SHARE", $C181)</t>
        </r>
      </text>
    </comment>
    <comment ref="AU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=-CIQ($B181, "IQ_TOTAL_DIV_PAID_CF", $C181)/CIQ($B181, "IQ_NI", $C181)</t>
        </r>
      </text>
    </comment>
    <comment ref="AW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"IQ_EBITDA", $C181)</t>
        </r>
      </text>
    </comment>
    <comment ref="AX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"IQ_EBITA", $C181)</t>
        </r>
      </text>
    </comment>
    <comment ref="AY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"IQ_EBIT", $C181)</t>
        </r>
      </text>
    </comment>
    <comment ref="AZ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"IQ_EFFECT_TAX_RATE", $C181)/100</t>
        </r>
      </text>
    </comment>
    <comment ref="BA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"IQ_PERIODDATE_IS", $C181)</t>
        </r>
      </text>
    </comment>
    <comment ref="BC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"IQ_ADVERTISING", $C181)</t>
        </r>
      </text>
    </comment>
    <comment ref="BD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"IQ_SALES_MARKETING", $C181)</t>
        </r>
      </text>
    </comment>
    <comment ref="BE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"IQ_GA_EXP", $C181)</t>
        </r>
      </text>
    </comment>
    <comment ref="BF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"IQ_RD_EXP_FN", $C181)</t>
        </r>
      </text>
    </comment>
    <comment ref="BG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"IQ_NET_RENTAL_EXP", $C181)</t>
        </r>
      </text>
    </comment>
    <comment ref="B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"IQ_IMPUT_OPER_LEASE_INT_EXP", $C181)</t>
        </r>
      </text>
    </comment>
    <comment ref="BI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"IQ_IMPUT_OPER_LEASE_DEPR", $C181)</t>
        </r>
      </text>
    </comment>
    <comment ref="BL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"IQ_CASH_EQUIV", $C181)</t>
        </r>
      </text>
    </comment>
    <comment ref="BM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"IQ_ST_INVEST", $C181)</t>
        </r>
      </text>
    </comment>
    <comment ref="BN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"IQ_CASH_ST_INVEST", $C181)</t>
        </r>
      </text>
    </comment>
    <comment ref="BO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"IQ_AR", $C181)</t>
        </r>
      </text>
    </comment>
    <comment ref="BP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"IQ_TOTAL_RECEIV", $C181)</t>
        </r>
      </text>
    </comment>
    <comment ref="BQ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"IQ_INVENTORY", $C181)</t>
        </r>
      </text>
    </comment>
    <comment ref="BR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"IQ_DEF_TAX_ASSETS_CURRENT", $C181)</t>
        </r>
      </text>
    </comment>
    <comment ref="BS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"IQ_OTHER_CA_SUPPL", $C181)</t>
        </r>
      </text>
    </comment>
    <comment ref="BT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"IQ_TOTAL_CA", $C181)</t>
        </r>
      </text>
    </comment>
    <comment ref="BU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"IQ_GPPE", $C181)</t>
        </r>
      </text>
    </comment>
    <comment ref="BV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"IQ_AD", $C181)</t>
        </r>
      </text>
    </comment>
    <comment ref="BW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"IQ_NPPE", $C181)</t>
        </r>
      </text>
    </comment>
    <comment ref="BX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"IQ_LT_INVEST", $C181)</t>
        </r>
      </text>
    </comment>
    <comment ref="BY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"IQ_GW", $C181)</t>
        </r>
      </text>
    </comment>
    <comment ref="BZ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"IQ_OTHER_INTAN", $C181)</t>
        </r>
      </text>
    </comment>
    <comment ref="CA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"IQ_LOANS_RECEIV_LT", $C181)</t>
        </r>
      </text>
    </comment>
    <comment ref="CB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"IQ_DEF_TAX_ASSETS_LT", $C181)</t>
        </r>
      </text>
    </comment>
    <comment ref="CC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"IQ_OTHER_LT_ASSETS", $C181)</t>
        </r>
      </text>
    </comment>
    <comment ref="CD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"IQ_TOTAL_ASSETS", $C181)</t>
        </r>
      </text>
    </comment>
    <comment ref="CF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"IQ_AP", $C181)</t>
        </r>
      </text>
    </comment>
    <comment ref="CG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"IQ_AE", $C181)</t>
        </r>
      </text>
    </comment>
    <comment ref="C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"IQ_ST_DEBT", $C181)</t>
        </r>
      </text>
    </comment>
    <comment ref="CI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"IQ_CURRENT_PORT_DEBT", $C181)</t>
        </r>
      </text>
    </comment>
    <comment ref="CJ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"IQ_CURRENT_PORT_LEASES", $C181)</t>
        </r>
      </text>
    </comment>
    <comment ref="CK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"IQ_INC_TAX_PAY_CURRENT", $C181)</t>
        </r>
      </text>
    </comment>
    <comment ref="CL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"IQ_OTHER_CL_SUPPL", $C181)</t>
        </r>
      </text>
    </comment>
    <comment ref="CM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"IQ_TOTAL_CL", $C181)</t>
        </r>
      </text>
    </comment>
    <comment ref="CN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"IQ_LT_DEBT", $C181)</t>
        </r>
      </text>
    </comment>
    <comment ref="CO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"IQ_CAPITAL_LEASES", $C181)</t>
        </r>
      </text>
    </comment>
    <comment ref="CP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"IQ_PENSION", $C181)</t>
        </r>
      </text>
    </comment>
    <comment ref="CQ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"IQ_DEF_TAX_LIAB_LT", $C181)</t>
        </r>
      </text>
    </comment>
    <comment ref="CR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"IQ_OTHER_LIAB_LT", $C181)</t>
        </r>
      </text>
    </comment>
    <comment ref="CS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"IQ_TOTAL_LIAB", $C181)</t>
        </r>
      </text>
    </comment>
    <comment ref="CT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"IQ_COMMON", $C181)</t>
        </r>
      </text>
    </comment>
    <comment ref="CU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"IQ_APIC", $C181)</t>
        </r>
      </text>
    </comment>
    <comment ref="CV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"IQ_RE", $C181)</t>
        </r>
      </text>
    </comment>
    <comment ref="CW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"IQ_TREASURY", $C181)</t>
        </r>
      </text>
    </comment>
    <comment ref="CX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"IQ_OTHER_EQUITY", $C181)</t>
        </r>
      </text>
    </comment>
    <comment ref="CY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"IQ_TOTAL_COMMON_EQUITY", $C181)</t>
        </r>
      </text>
    </comment>
    <comment ref="CZ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"IQ_MINORITY_INTEREST", $C181)</t>
        </r>
      </text>
    </comment>
    <comment ref="DA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"IQ_TOTAL_EQUITY", $C181)</t>
        </r>
      </text>
    </comment>
    <comment ref="DB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"IQ_TOTAL_LIAB_EQUITY", $C181)</t>
        </r>
      </text>
    </comment>
    <comment ref="DD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"IQ_TOTAL_OUTSTANDING_FILING_DATE", $C181)</t>
        </r>
      </text>
    </comment>
    <comment ref="DE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"IQ_TOTAL_OUTSTANDING_BS_DATE", $C181)</t>
        </r>
      </text>
    </comment>
    <comment ref="DF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"IQ_BV_SHARE", $C181)</t>
        </r>
      </text>
    </comment>
    <comment ref="DG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"IQ_TOTAL_DEBT", $C181)</t>
        </r>
      </text>
    </comment>
    <comment ref="D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"IQ_NET_DEBT", $C181)</t>
        </r>
      </text>
    </comment>
    <comment ref="DI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"IQ_DEBT_EQUIV_NET_PBO", $C181)</t>
        </r>
      </text>
    </comment>
    <comment ref="DJ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"IQ_DEBT_EQUIV_OPER_LEASE", $C181)</t>
        </r>
      </text>
    </comment>
    <comment ref="DK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"IQ_MINORITY_INTEREST_TOTAL", $C181)</t>
        </r>
      </text>
    </comment>
    <comment ref="DL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"IQ_EQUITY_METHOD", $C181)</t>
        </r>
      </text>
    </comment>
    <comment ref="DM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"IQ_RAW_INV", $C181)</t>
        </r>
      </text>
    </comment>
    <comment ref="DN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"IQ_WIP_INV", $C181)</t>
        </r>
      </text>
    </comment>
    <comment ref="DO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"IQ_FINISHED_INV", $C181)</t>
        </r>
      </text>
    </comment>
    <comment ref="DP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"IQ_LAND", $C181)</t>
        </r>
      </text>
    </comment>
    <comment ref="DQ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"IQ_BUILDINGS", $C181)</t>
        </r>
      </text>
    </comment>
    <comment ref="DR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"IQ_MACHINERY", $C181)</t>
        </r>
      </text>
    </comment>
    <comment ref="DS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"IQ_CIP", $C181)</t>
        </r>
      </text>
    </comment>
    <comment ref="DT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"IQ_FULL_TIME", $C181)</t>
        </r>
      </text>
    </comment>
    <comment ref="DU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"IQ_PART_TIME", $C181)</t>
        </r>
      </text>
    </comment>
    <comment ref="DW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"IQ_NI_CF", $C181)</t>
        </r>
      </text>
    </comment>
    <comment ref="DX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"IQ_DA_SUPPL_CF", $C181)</t>
        </r>
      </text>
    </comment>
    <comment ref="DY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"IQ_GW_INTAN_AMORT_CF", $C181)</t>
        </r>
      </text>
    </comment>
    <comment ref="DZ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"IQ_DA_CF", $C181)</t>
        </r>
      </text>
    </comment>
    <comment ref="EA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"IQ_MINORITY_INTEREST_CF", $C181)</t>
        </r>
      </text>
    </comment>
    <comment ref="EB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"IQ_GAIN_ASSETS_CF", $C181)</t>
        </r>
      </text>
    </comment>
    <comment ref="EC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"IQ_GAIN_INVEST_CF", $C181)</t>
        </r>
      </text>
    </comment>
    <comment ref="ED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"IQ_ASSET_WRITEDOWN_CF", $C181)</t>
        </r>
      </text>
    </comment>
    <comment ref="EE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"IQ_INC_EQUITY_CF", $C181)</t>
        </r>
      </text>
    </comment>
    <comment ref="EF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"IQ_PROV_BAD_DEBTS_CF", $C181)</t>
        </r>
      </text>
    </comment>
    <comment ref="EG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"IQ_OTHER_OPER_ACT", $C181)</t>
        </r>
      </text>
    </comment>
    <comment ref="E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"IQ_CHANGE_AR", $C181)</t>
        </r>
      </text>
    </comment>
    <comment ref="EI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"IQ_CHANGE_INVENTORY", $C181)</t>
        </r>
      </text>
    </comment>
    <comment ref="EJ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"IQ_CHANGE_AP", $C181)</t>
        </r>
      </text>
    </comment>
    <comment ref="EK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"IQ_CHANGE_OTHER_NET_OPER_ASSETS", $C181)</t>
        </r>
      </text>
    </comment>
    <comment ref="EL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"IQ_CASH_OPER", $C181)</t>
        </r>
      </text>
    </comment>
    <comment ref="EM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"IQ_CAPEX", $C181)</t>
        </r>
      </text>
    </comment>
    <comment ref="EN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"IQ_SALE_PPE_CF", $C181)</t>
        </r>
      </text>
    </comment>
    <comment ref="EO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"IQ_CASH_ACQUIRE_CF", $C181)</t>
        </r>
      </text>
    </comment>
    <comment ref="EP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"IQ_DIVEST_CF", $C181)</t>
        </r>
      </text>
    </comment>
    <comment ref="EQ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"IQ_SALE_INTAN_CF", $C181)</t>
        </r>
      </text>
    </comment>
    <comment ref="ER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"IQ_INVEST_SECURITY_CF", $C181)</t>
        </r>
      </text>
    </comment>
    <comment ref="ES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"IQ_INVEST_LOANS_CF", $C181)</t>
        </r>
      </text>
    </comment>
    <comment ref="ET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"IQ_OTHER_INVEST_ACT_SUPPL", $C181)</t>
        </r>
      </text>
    </comment>
    <comment ref="EU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"IQ_CASH_INVEST", $C181)</t>
        </r>
      </text>
    </comment>
    <comment ref="EV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"IQ_ST_DEBT_ISSUED", $C181)</t>
        </r>
      </text>
    </comment>
    <comment ref="EW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"IQ_LT_DEBT_ISSUED", $C181)</t>
        </r>
      </text>
    </comment>
    <comment ref="EX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"IQ_TOTAL_DEBT_ISSUED", $C181)</t>
        </r>
      </text>
    </comment>
    <comment ref="EY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"IQ_ST_DEBT_REPAID", $C181)</t>
        </r>
      </text>
    </comment>
    <comment ref="EZ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"IQ_LT_DEBT_REPAID", $C181)</t>
        </r>
      </text>
    </comment>
    <comment ref="FA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"IQ_TOTAL_DEBT_REPAID", $C181)</t>
        </r>
      </text>
    </comment>
    <comment ref="FB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"IQ_COMMON_ISSUED", $C181)</t>
        </r>
      </text>
    </comment>
    <comment ref="FC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"IQ_COMMON_REP", $C181)</t>
        </r>
      </text>
    </comment>
    <comment ref="FD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"IQ_COMMON_DIV_CF", $C181)</t>
        </r>
      </text>
    </comment>
    <comment ref="FE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"IQ_COMMON_PREF_DIV_CF", $C181)</t>
        </r>
      </text>
    </comment>
    <comment ref="FF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"IQ_TOTAL_DIV_PAID_CF", $C181)</t>
        </r>
      </text>
    </comment>
    <comment ref="FG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"IQ_SPECIAL_DIV_CF", $C181)</t>
        </r>
      </text>
    </comment>
    <comment ref="F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"IQ_OTHER_FINANCE_ACT_SUPPL", $C181)</t>
        </r>
      </text>
    </comment>
    <comment ref="FI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"IQ_CASH_FINAN", $C181)</t>
        </r>
      </text>
    </comment>
    <comment ref="FJ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"IQ_FX", $C181)</t>
        </r>
      </text>
    </comment>
    <comment ref="FK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"IQ_NET_CHANGE", $C181)</t>
        </r>
      </text>
    </comment>
    <comment ref="FM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"IQ_CASH_INTEREST", $C181)</t>
        </r>
      </text>
    </comment>
    <comment ref="FN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"IQ_CASH_TAXES", $C181)</t>
        </r>
      </text>
    </comment>
    <comment ref="FO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"IQ_LEVERED_FCF", $C181)</t>
        </r>
      </text>
    </comment>
    <comment ref="FP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"IQ_UNLEVERED_FCF", $C181)</t>
        </r>
      </text>
    </comment>
    <comment ref="FQ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"IQ_CHANGE_NET_WORKING_CAPITAL", $C181)</t>
        </r>
      </text>
    </comment>
    <comment ref="FR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"IQ_NET_DEBT_ISSUED", $C181)</t>
        </r>
      </text>
    </comment>
    <comment ref="FS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"IQ_FILING_CURRENCY", $C181)</t>
        </r>
      </text>
    </comment>
    <comment ref="FT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"IQ_PERIODDATE_IS", $C181)</t>
        </r>
      </text>
    </comment>
    <comment ref="FU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"IQ_PERIODLENGTH_IS", $C181)</t>
        </r>
      </text>
    </comment>
    <comment ref="FV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"IQ_MARKETCAP", $FT181)</t>
        </r>
      </text>
    </comment>
    <comment ref="FW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"IQ_CUSTOM_BETA", $FT181)</t>
        </r>
      </text>
    </comment>
    <comment ref="FX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"IQ_BETA_5YR", $FT181)</t>
        </r>
      </text>
    </comment>
    <comment ref="FY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"IQ_BETA_2YR", $FT181)</t>
        </r>
      </text>
    </comment>
    <comment ref="FZ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"IQ_BETA_1YR", $FT181)</t>
        </r>
      </text>
    </comment>
    <comment ref="GC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=CIQ(B181, "IQ_CUSTOM_BETA", "-104W", FT181, , "^TOPIX", "JPY", "H")</t>
        </r>
      </text>
    </comment>
    <comment ref="GD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=CIQ(B181, "IQ_CUSTOM_BETA", "-104W", FT181, , "^N225", "JPY", "H")</t>
        </r>
      </text>
    </comment>
    <comment ref="E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"IQ_REV", $C182)</t>
        </r>
      </text>
    </comment>
    <comment ref="F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"IQ_OTHER_REV", $C182)</t>
        </r>
      </text>
    </comment>
    <comment ref="G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"IQ_TOTAL_REV", $C182)</t>
        </r>
      </text>
    </comment>
    <comment ref="H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"IQ_COGS", $C182)</t>
        </r>
      </text>
    </comment>
    <comment ref="I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"IQ_GP", $C182)</t>
        </r>
      </text>
    </comment>
    <comment ref="J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"IQ_SGA_SUPPL", $C182)</t>
        </r>
      </text>
    </comment>
    <comment ref="K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"IQ_PROV_BAD_DEBTS", $C182)</t>
        </r>
      </text>
    </comment>
    <comment ref="L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"IQ_RD_EXP", $C182)</t>
        </r>
      </text>
    </comment>
    <comment ref="M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"IQ_DA_SUPPL", $C182)</t>
        </r>
      </text>
    </comment>
    <comment ref="N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"IQ_GW_INTAN_AMORT", $C182)</t>
        </r>
      </text>
    </comment>
    <comment ref="O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"IQ_OTHER_OPER", $C182)</t>
        </r>
      </text>
    </comment>
    <comment ref="P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"IQ_TOTAL_OTHER_OPER", $C182)</t>
        </r>
      </text>
    </comment>
    <comment ref="Q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"IQ_OPER_INC", $C182)</t>
        </r>
      </text>
    </comment>
    <comment ref="R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"IQ_INTEREST_EXP", $C182)</t>
        </r>
      </text>
    </comment>
    <comment ref="S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"IQ_INTEREST_INVEST_INC", $C182)</t>
        </r>
      </text>
    </comment>
    <comment ref="T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"IQ_NET_INTEREST_EXP", $C182)</t>
        </r>
      </text>
    </comment>
    <comment ref="U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"IQ_INC_EQUITY", $C182)</t>
        </r>
      </text>
    </comment>
    <comment ref="V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"IQ_CURRENCY_GAIN", $C182)</t>
        </r>
      </text>
    </comment>
    <comment ref="W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"IQ_OTHER_NON_OPER_EXP_SUPPL", $C182)</t>
        </r>
      </text>
    </comment>
    <comment ref="X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"IQ_EBT_EXCL", $C182)</t>
        </r>
      </text>
    </comment>
    <comment ref="Y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"IQ_IMPAIRMENT_GW", $C182)</t>
        </r>
      </text>
    </comment>
    <comment ref="Z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"IQ_GAIN_INVEST", $C182)</t>
        </r>
      </text>
    </comment>
    <comment ref="AA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"IQ_GAIN_ASSETS", $C182)</t>
        </r>
      </text>
    </comment>
    <comment ref="AB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"IQ_ASSET_WRITEDOWN", $C182)</t>
        </r>
      </text>
    </comment>
    <comment ref="AC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"IQ_OTHER_UNUSUAL_SUPPL", $C182)</t>
        </r>
      </text>
    </comment>
    <comment ref="AD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"IQ_EBT", $C182)</t>
        </r>
      </text>
    </comment>
    <comment ref="AE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"IQ_INC_TAX", $C182)</t>
        </r>
      </text>
    </comment>
    <comment ref="AF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"IQ_EARNING_CO", $C182)</t>
        </r>
      </text>
    </comment>
    <comment ref="AG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"IQ_DO", $C182)</t>
        </r>
      </text>
    </comment>
    <comment ref="AH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"IQ_EXTRA_ACC_ITEMS", $C182)</t>
        </r>
      </text>
    </comment>
    <comment ref="AI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"IQ_NI_COMPANY", $C182)</t>
        </r>
      </text>
    </comment>
    <comment ref="AJ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"IQ_MINORITY_INTEREST_IS", $C182)</t>
        </r>
      </text>
    </comment>
    <comment ref="AK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"IQ_NI", $C182)</t>
        </r>
      </text>
    </comment>
    <comment ref="AL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"IQ_PREF_DIV_OTHER", $C182)</t>
        </r>
      </text>
    </comment>
    <comment ref="AN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"IQ_BASIC_EPS_INCL", $C182)</t>
        </r>
      </text>
    </comment>
    <comment ref="AO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"IQ_BASIC_EPS_EXCL", $C182)</t>
        </r>
      </text>
    </comment>
    <comment ref="AP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"IQ_BASIC_WEIGHT", $C182)</t>
        </r>
      </text>
    </comment>
    <comment ref="AQ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"IQ_DILUT_EPS_INCL", $C182)</t>
        </r>
      </text>
    </comment>
    <comment ref="AR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"IQ_DILUT_EPS_EXCL", $C182)</t>
        </r>
      </text>
    </comment>
    <comment ref="AS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"IQ_DILUT_WEIGHT", $C182)</t>
        </r>
      </text>
    </comment>
    <comment ref="AT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"IQ_DIV_SHARE", $C182)</t>
        </r>
      </text>
    </comment>
    <comment ref="AU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=-CIQ($B182, "IQ_TOTAL_DIV_PAID_CF", $C182)/CIQ($B182, "IQ_NI", $C182)</t>
        </r>
      </text>
    </comment>
    <comment ref="AW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"IQ_EBITDA", $C182)</t>
        </r>
      </text>
    </comment>
    <comment ref="AX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"IQ_EBITA", $C182)</t>
        </r>
      </text>
    </comment>
    <comment ref="AY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"IQ_EBIT", $C182)</t>
        </r>
      </text>
    </comment>
    <comment ref="AZ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"IQ_EFFECT_TAX_RATE", $C182)/100</t>
        </r>
      </text>
    </comment>
    <comment ref="BA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"IQ_PERIODDATE_IS", $C182)</t>
        </r>
      </text>
    </comment>
    <comment ref="BC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"IQ_ADVERTISING", $C182)</t>
        </r>
      </text>
    </comment>
    <comment ref="BD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"IQ_SALES_MARKETING", $C182)</t>
        </r>
      </text>
    </comment>
    <comment ref="BE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"IQ_GA_EXP", $C182)</t>
        </r>
      </text>
    </comment>
    <comment ref="BF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"IQ_RD_EXP_FN", $C182)</t>
        </r>
      </text>
    </comment>
    <comment ref="BG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"IQ_NET_RENTAL_EXP", $C182)</t>
        </r>
      </text>
    </comment>
    <comment ref="BH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"IQ_IMPUT_OPER_LEASE_INT_EXP", $C182)</t>
        </r>
      </text>
    </comment>
    <comment ref="BI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"IQ_IMPUT_OPER_LEASE_DEPR", $C182)</t>
        </r>
      </text>
    </comment>
    <comment ref="BL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"IQ_CASH_EQUIV", $C182)</t>
        </r>
      </text>
    </comment>
    <comment ref="BM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"IQ_ST_INVEST", $C182)</t>
        </r>
      </text>
    </comment>
    <comment ref="BN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"IQ_CASH_ST_INVEST", $C182)</t>
        </r>
      </text>
    </comment>
    <comment ref="BO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"IQ_AR", $C182)</t>
        </r>
      </text>
    </comment>
    <comment ref="BP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"IQ_TOTAL_RECEIV", $C182)</t>
        </r>
      </text>
    </comment>
    <comment ref="BQ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"IQ_INVENTORY", $C182)</t>
        </r>
      </text>
    </comment>
    <comment ref="BR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"IQ_DEF_TAX_ASSETS_CURRENT", $C182)</t>
        </r>
      </text>
    </comment>
    <comment ref="BS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"IQ_OTHER_CA_SUPPL", $C182)</t>
        </r>
      </text>
    </comment>
    <comment ref="BT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"IQ_TOTAL_CA", $C182)</t>
        </r>
      </text>
    </comment>
    <comment ref="BU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"IQ_GPPE", $C182)</t>
        </r>
      </text>
    </comment>
    <comment ref="BV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"IQ_AD", $C182)</t>
        </r>
      </text>
    </comment>
    <comment ref="BW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"IQ_NPPE", $C182)</t>
        </r>
      </text>
    </comment>
    <comment ref="BX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"IQ_LT_INVEST", $C182)</t>
        </r>
      </text>
    </comment>
    <comment ref="BY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"IQ_GW", $C182)</t>
        </r>
      </text>
    </comment>
    <comment ref="BZ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"IQ_OTHER_INTAN", $C182)</t>
        </r>
      </text>
    </comment>
    <comment ref="CA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"IQ_LOANS_RECEIV_LT", $C182)</t>
        </r>
      </text>
    </comment>
    <comment ref="CB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"IQ_DEF_TAX_ASSETS_LT", $C182)</t>
        </r>
      </text>
    </comment>
    <comment ref="CC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"IQ_OTHER_LT_ASSETS", $C182)</t>
        </r>
      </text>
    </comment>
    <comment ref="CD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"IQ_TOTAL_ASSETS", $C182)</t>
        </r>
      </text>
    </comment>
    <comment ref="CF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"IQ_AP", $C182)</t>
        </r>
      </text>
    </comment>
    <comment ref="CG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"IQ_AE", $C182)</t>
        </r>
      </text>
    </comment>
    <comment ref="CH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"IQ_ST_DEBT", $C182)</t>
        </r>
      </text>
    </comment>
    <comment ref="CI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"IQ_CURRENT_PORT_DEBT", $C182)</t>
        </r>
      </text>
    </comment>
    <comment ref="CJ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"IQ_CURRENT_PORT_LEASES", $C182)</t>
        </r>
      </text>
    </comment>
    <comment ref="CK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"IQ_INC_TAX_PAY_CURRENT", $C182)</t>
        </r>
      </text>
    </comment>
    <comment ref="CL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"IQ_OTHER_CL_SUPPL", $C182)</t>
        </r>
      </text>
    </comment>
    <comment ref="CM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"IQ_TOTAL_CL", $C182)</t>
        </r>
      </text>
    </comment>
    <comment ref="CN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"IQ_LT_DEBT", $C182)</t>
        </r>
      </text>
    </comment>
    <comment ref="CO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"IQ_CAPITAL_LEASES", $C182)</t>
        </r>
      </text>
    </comment>
    <comment ref="CP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"IQ_PENSION", $C182)</t>
        </r>
      </text>
    </comment>
    <comment ref="CQ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"IQ_DEF_TAX_LIAB_LT", $C182)</t>
        </r>
      </text>
    </comment>
    <comment ref="CR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"IQ_OTHER_LIAB_LT", $C182)</t>
        </r>
      </text>
    </comment>
    <comment ref="CS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"IQ_TOTAL_LIAB", $C182)</t>
        </r>
      </text>
    </comment>
    <comment ref="CT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"IQ_COMMON", $C182)</t>
        </r>
      </text>
    </comment>
    <comment ref="CU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"IQ_APIC", $C182)</t>
        </r>
      </text>
    </comment>
    <comment ref="CV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"IQ_RE", $C182)</t>
        </r>
      </text>
    </comment>
    <comment ref="CW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"IQ_TREASURY", $C182)</t>
        </r>
      </text>
    </comment>
    <comment ref="CX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"IQ_OTHER_EQUITY", $C182)</t>
        </r>
      </text>
    </comment>
    <comment ref="CY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"IQ_TOTAL_COMMON_EQUITY", $C182)</t>
        </r>
      </text>
    </comment>
    <comment ref="CZ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"IQ_MINORITY_INTEREST", $C182)</t>
        </r>
      </text>
    </comment>
    <comment ref="DA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"IQ_TOTAL_EQUITY", $C182)</t>
        </r>
      </text>
    </comment>
    <comment ref="DB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"IQ_TOTAL_LIAB_EQUITY", $C182)</t>
        </r>
      </text>
    </comment>
    <comment ref="DD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"IQ_TOTAL_OUTSTANDING_FILING_DATE", $C182)</t>
        </r>
      </text>
    </comment>
    <comment ref="DE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"IQ_TOTAL_OUTSTANDING_BS_DATE", $C182)</t>
        </r>
      </text>
    </comment>
    <comment ref="DF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"IQ_BV_SHARE", $C182)</t>
        </r>
      </text>
    </comment>
    <comment ref="DG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"IQ_TOTAL_DEBT", $C182)</t>
        </r>
      </text>
    </comment>
    <comment ref="DH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"IQ_NET_DEBT", $C182)</t>
        </r>
      </text>
    </comment>
    <comment ref="DI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"IQ_DEBT_EQUIV_NET_PBO", $C182)</t>
        </r>
      </text>
    </comment>
    <comment ref="DJ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"IQ_DEBT_EQUIV_OPER_LEASE", $C182)</t>
        </r>
      </text>
    </comment>
    <comment ref="DK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"IQ_MINORITY_INTEREST_TOTAL", $C182)</t>
        </r>
      </text>
    </comment>
    <comment ref="DL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"IQ_EQUITY_METHOD", $C182)</t>
        </r>
      </text>
    </comment>
    <comment ref="DM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"IQ_RAW_INV", $C182)</t>
        </r>
      </text>
    </comment>
    <comment ref="DN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"IQ_WIP_INV", $C182)</t>
        </r>
      </text>
    </comment>
    <comment ref="DO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"IQ_FINISHED_INV", $C182)</t>
        </r>
      </text>
    </comment>
    <comment ref="DP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"IQ_LAND", $C182)</t>
        </r>
      </text>
    </comment>
    <comment ref="DQ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"IQ_BUILDINGS", $C182)</t>
        </r>
      </text>
    </comment>
    <comment ref="DR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"IQ_MACHINERY", $C182)</t>
        </r>
      </text>
    </comment>
    <comment ref="DS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"IQ_CIP", $C182)</t>
        </r>
      </text>
    </comment>
    <comment ref="DT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"IQ_FULL_TIME", $C182)</t>
        </r>
      </text>
    </comment>
    <comment ref="DU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"IQ_PART_TIME", $C182)</t>
        </r>
      </text>
    </comment>
    <comment ref="DW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"IQ_NI_CF", $C182)</t>
        </r>
      </text>
    </comment>
    <comment ref="DX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"IQ_DA_SUPPL_CF", $C182)</t>
        </r>
      </text>
    </comment>
    <comment ref="DY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"IQ_GW_INTAN_AMORT_CF", $C182)</t>
        </r>
      </text>
    </comment>
    <comment ref="DZ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"IQ_DA_CF", $C182)</t>
        </r>
      </text>
    </comment>
    <comment ref="EA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"IQ_MINORITY_INTEREST_CF", $C182)</t>
        </r>
      </text>
    </comment>
    <comment ref="EB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"IQ_GAIN_ASSETS_CF", $C182)</t>
        </r>
      </text>
    </comment>
    <comment ref="EC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"IQ_GAIN_INVEST_CF", $C182)</t>
        </r>
      </text>
    </comment>
    <comment ref="ED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"IQ_ASSET_WRITEDOWN_CF", $C182)</t>
        </r>
      </text>
    </comment>
    <comment ref="EE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"IQ_INC_EQUITY_CF", $C182)</t>
        </r>
      </text>
    </comment>
    <comment ref="EF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"IQ_PROV_BAD_DEBTS_CF", $C182)</t>
        </r>
      </text>
    </comment>
    <comment ref="EG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"IQ_OTHER_OPER_ACT", $C182)</t>
        </r>
      </text>
    </comment>
    <comment ref="EH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"IQ_CHANGE_AR", $C182)</t>
        </r>
      </text>
    </comment>
    <comment ref="EI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"IQ_CHANGE_INVENTORY", $C182)</t>
        </r>
      </text>
    </comment>
    <comment ref="EJ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"IQ_CHANGE_AP", $C182)</t>
        </r>
      </text>
    </comment>
    <comment ref="EK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"IQ_CHANGE_OTHER_NET_OPER_ASSETS", $C182)</t>
        </r>
      </text>
    </comment>
    <comment ref="EL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"IQ_CASH_OPER", $C182)</t>
        </r>
      </text>
    </comment>
    <comment ref="EM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"IQ_CAPEX", $C182)</t>
        </r>
      </text>
    </comment>
    <comment ref="EN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"IQ_SALE_PPE_CF", $C182)</t>
        </r>
      </text>
    </comment>
    <comment ref="EO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"IQ_CASH_ACQUIRE_CF", $C182)</t>
        </r>
      </text>
    </comment>
    <comment ref="EP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"IQ_DIVEST_CF", $C182)</t>
        </r>
      </text>
    </comment>
    <comment ref="EQ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"IQ_SALE_INTAN_CF", $C182)</t>
        </r>
      </text>
    </comment>
    <comment ref="ER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"IQ_INVEST_SECURITY_CF", $C182)</t>
        </r>
      </text>
    </comment>
    <comment ref="ES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"IQ_INVEST_LOANS_CF", $C182)</t>
        </r>
      </text>
    </comment>
    <comment ref="ET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"IQ_OTHER_INVEST_ACT_SUPPL", $C182)</t>
        </r>
      </text>
    </comment>
    <comment ref="EU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"IQ_CASH_INVEST", $C182)</t>
        </r>
      </text>
    </comment>
    <comment ref="EV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"IQ_ST_DEBT_ISSUED", $C182)</t>
        </r>
      </text>
    </comment>
    <comment ref="EW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"IQ_LT_DEBT_ISSUED", $C182)</t>
        </r>
      </text>
    </comment>
    <comment ref="EX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"IQ_TOTAL_DEBT_ISSUED", $C182)</t>
        </r>
      </text>
    </comment>
    <comment ref="EY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"IQ_ST_DEBT_REPAID", $C182)</t>
        </r>
      </text>
    </comment>
    <comment ref="EZ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"IQ_LT_DEBT_REPAID", $C182)</t>
        </r>
      </text>
    </comment>
    <comment ref="FA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"IQ_TOTAL_DEBT_REPAID", $C182)</t>
        </r>
      </text>
    </comment>
    <comment ref="FB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"IQ_COMMON_ISSUED", $C182)</t>
        </r>
      </text>
    </comment>
    <comment ref="FC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"IQ_COMMON_REP", $C182)</t>
        </r>
      </text>
    </comment>
    <comment ref="FD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"IQ_COMMON_DIV_CF", $C182)</t>
        </r>
      </text>
    </comment>
    <comment ref="FE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"IQ_COMMON_PREF_DIV_CF", $C182)</t>
        </r>
      </text>
    </comment>
    <comment ref="FF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"IQ_TOTAL_DIV_PAID_CF", $C182)</t>
        </r>
      </text>
    </comment>
    <comment ref="FG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"IQ_SPECIAL_DIV_CF", $C182)</t>
        </r>
      </text>
    </comment>
    <comment ref="FH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"IQ_OTHER_FINANCE_ACT_SUPPL", $C182)</t>
        </r>
      </text>
    </comment>
    <comment ref="FI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"IQ_CASH_FINAN", $C182)</t>
        </r>
      </text>
    </comment>
    <comment ref="FJ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"IQ_FX", $C182)</t>
        </r>
      </text>
    </comment>
    <comment ref="FK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"IQ_NET_CHANGE", $C182)</t>
        </r>
      </text>
    </comment>
    <comment ref="FM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"IQ_CASH_INTEREST", $C182)</t>
        </r>
      </text>
    </comment>
    <comment ref="FN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"IQ_CASH_TAXES", $C182)</t>
        </r>
      </text>
    </comment>
    <comment ref="FO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"IQ_LEVERED_FCF", $C182)</t>
        </r>
      </text>
    </comment>
    <comment ref="FP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"IQ_UNLEVERED_FCF", $C182)</t>
        </r>
      </text>
    </comment>
    <comment ref="FQ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"IQ_CHANGE_NET_WORKING_CAPITAL", $C182)</t>
        </r>
      </text>
    </comment>
    <comment ref="FR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"IQ_NET_DEBT_ISSUED", $C182)</t>
        </r>
      </text>
    </comment>
    <comment ref="FS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"IQ_FILING_CURRENCY", $C182)</t>
        </r>
      </text>
    </comment>
    <comment ref="FT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"IQ_PERIODDATE_IS", $C182)</t>
        </r>
      </text>
    </comment>
    <comment ref="FU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"IQ_PERIODLENGTH_IS", $C182)</t>
        </r>
      </text>
    </comment>
    <comment ref="FV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"IQ_MARKETCAP", $FT182)</t>
        </r>
      </text>
    </comment>
    <comment ref="FW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"IQ_CUSTOM_BETA", $FT182)</t>
        </r>
      </text>
    </comment>
    <comment ref="FX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"IQ_BETA_5YR", $FT182)</t>
        </r>
      </text>
    </comment>
    <comment ref="FY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"IQ_BETA_2YR", $FT182)</t>
        </r>
      </text>
    </comment>
    <comment ref="FZ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"IQ_BETA_1YR", $FT182)</t>
        </r>
      </text>
    </comment>
    <comment ref="GC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=CIQ(B182, "IQ_CUSTOM_BETA", "-104W", FT182, , "^TOPIX", "JPY", "H")</t>
        </r>
      </text>
    </comment>
    <comment ref="GD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=CIQ(B182, "IQ_CUSTOM_BETA", "-104W", FT182, , "^N225", "JPY", "H")</t>
        </r>
      </text>
    </comment>
    <comment ref="E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"IQ_REV", $C183)</t>
        </r>
      </text>
    </comment>
    <comment ref="F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"IQ_OTHER_REV", $C183)</t>
        </r>
      </text>
    </comment>
    <comment ref="G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"IQ_TOTAL_REV", $C183)</t>
        </r>
      </text>
    </comment>
    <comment ref="H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"IQ_COGS", $C183)</t>
        </r>
      </text>
    </comment>
    <comment ref="I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"IQ_GP", $C183)</t>
        </r>
      </text>
    </comment>
    <comment ref="J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"IQ_SGA_SUPPL", $C183)</t>
        </r>
      </text>
    </comment>
    <comment ref="K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"IQ_PROV_BAD_DEBTS", $C183)</t>
        </r>
      </text>
    </comment>
    <comment ref="L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"IQ_RD_EXP", $C183)</t>
        </r>
      </text>
    </comment>
    <comment ref="M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"IQ_DA_SUPPL", $C183)</t>
        </r>
      </text>
    </comment>
    <comment ref="N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"IQ_GW_INTAN_AMORT", $C183)</t>
        </r>
      </text>
    </comment>
    <comment ref="O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"IQ_OTHER_OPER", $C183)</t>
        </r>
      </text>
    </comment>
    <comment ref="P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"IQ_TOTAL_OTHER_OPER", $C183)</t>
        </r>
      </text>
    </comment>
    <comment ref="Q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"IQ_OPER_INC", $C183)</t>
        </r>
      </text>
    </comment>
    <comment ref="R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"IQ_INTEREST_EXP", $C183)</t>
        </r>
      </text>
    </comment>
    <comment ref="S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"IQ_INTEREST_INVEST_INC", $C183)</t>
        </r>
      </text>
    </comment>
    <comment ref="T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"IQ_NET_INTEREST_EXP", $C183)</t>
        </r>
      </text>
    </comment>
    <comment ref="U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"IQ_INC_EQUITY", $C183)</t>
        </r>
      </text>
    </comment>
    <comment ref="V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"IQ_CURRENCY_GAIN", $C183)</t>
        </r>
      </text>
    </comment>
    <comment ref="W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"IQ_OTHER_NON_OPER_EXP_SUPPL", $C183)</t>
        </r>
      </text>
    </comment>
    <comment ref="X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"IQ_EBT_EXCL", $C183)</t>
        </r>
      </text>
    </comment>
    <comment ref="Y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"IQ_IMPAIRMENT_GW", $C183)</t>
        </r>
      </text>
    </comment>
    <comment ref="Z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"IQ_GAIN_INVEST", $C183)</t>
        </r>
      </text>
    </comment>
    <comment ref="AA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"IQ_GAIN_ASSETS", $C183)</t>
        </r>
      </text>
    </comment>
    <comment ref="AB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"IQ_ASSET_WRITEDOWN", $C183)</t>
        </r>
      </text>
    </comment>
    <comment ref="AC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"IQ_OTHER_UNUSUAL_SUPPL", $C183)</t>
        </r>
      </text>
    </comment>
    <comment ref="AD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"IQ_EBT", $C183)</t>
        </r>
      </text>
    </comment>
    <comment ref="AE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"IQ_INC_TAX", $C183)</t>
        </r>
      </text>
    </comment>
    <comment ref="AF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"IQ_EARNING_CO", $C183)</t>
        </r>
      </text>
    </comment>
    <comment ref="AG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"IQ_DO", $C183)</t>
        </r>
      </text>
    </comment>
    <comment ref="AH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"IQ_EXTRA_ACC_ITEMS", $C183)</t>
        </r>
      </text>
    </comment>
    <comment ref="AI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"IQ_NI_COMPANY", $C183)</t>
        </r>
      </text>
    </comment>
    <comment ref="AJ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"IQ_MINORITY_INTEREST_IS", $C183)</t>
        </r>
      </text>
    </comment>
    <comment ref="AK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"IQ_NI", $C183)</t>
        </r>
      </text>
    </comment>
    <comment ref="AL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"IQ_PREF_DIV_OTHER", $C183)</t>
        </r>
      </text>
    </comment>
    <comment ref="AN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"IQ_BASIC_EPS_INCL", $C183)</t>
        </r>
      </text>
    </comment>
    <comment ref="AO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"IQ_BASIC_EPS_EXCL", $C183)</t>
        </r>
      </text>
    </comment>
    <comment ref="AP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"IQ_BASIC_WEIGHT", $C183)</t>
        </r>
      </text>
    </comment>
    <comment ref="AQ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"IQ_DILUT_EPS_INCL", $C183)</t>
        </r>
      </text>
    </comment>
    <comment ref="AR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"IQ_DILUT_EPS_EXCL", $C183)</t>
        </r>
      </text>
    </comment>
    <comment ref="AS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"IQ_DILUT_WEIGHT", $C183)</t>
        </r>
      </text>
    </comment>
    <comment ref="AT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"IQ_DIV_SHARE", $C183)</t>
        </r>
      </text>
    </comment>
    <comment ref="AU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=-CIQ($B183, "IQ_TOTAL_DIV_PAID_CF", $C183)/CIQ($B183, "IQ_NI", $C183)</t>
        </r>
      </text>
    </comment>
    <comment ref="AW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"IQ_EBITDA", $C183)</t>
        </r>
      </text>
    </comment>
    <comment ref="AX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"IQ_EBITA", $C183)</t>
        </r>
      </text>
    </comment>
    <comment ref="AY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"IQ_EBIT", $C183)</t>
        </r>
      </text>
    </comment>
    <comment ref="AZ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"IQ_EFFECT_TAX_RATE", $C183)/100</t>
        </r>
      </text>
    </comment>
    <comment ref="BA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"IQ_PERIODDATE_IS", $C183)</t>
        </r>
      </text>
    </comment>
    <comment ref="BC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"IQ_ADVERTISING", $C183)</t>
        </r>
      </text>
    </comment>
    <comment ref="BD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"IQ_SALES_MARKETING", $C183)</t>
        </r>
      </text>
    </comment>
    <comment ref="BE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"IQ_GA_EXP", $C183)</t>
        </r>
      </text>
    </comment>
    <comment ref="BF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"IQ_RD_EXP_FN", $C183)</t>
        </r>
      </text>
    </comment>
    <comment ref="BG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"IQ_NET_RENTAL_EXP", $C183)</t>
        </r>
      </text>
    </comment>
    <comment ref="BH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"IQ_IMPUT_OPER_LEASE_INT_EXP", $C183)</t>
        </r>
      </text>
    </comment>
    <comment ref="BI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"IQ_IMPUT_OPER_LEASE_DEPR", $C183)</t>
        </r>
      </text>
    </comment>
    <comment ref="BL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"IQ_CASH_EQUIV", $C183)</t>
        </r>
      </text>
    </comment>
    <comment ref="BM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"IQ_ST_INVEST", $C183)</t>
        </r>
      </text>
    </comment>
    <comment ref="BN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"IQ_CASH_ST_INVEST", $C183)</t>
        </r>
      </text>
    </comment>
    <comment ref="BO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"IQ_AR", $C183)</t>
        </r>
      </text>
    </comment>
    <comment ref="BP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"IQ_TOTAL_RECEIV", $C183)</t>
        </r>
      </text>
    </comment>
    <comment ref="BQ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"IQ_INVENTORY", $C183)</t>
        </r>
      </text>
    </comment>
    <comment ref="BR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"IQ_DEF_TAX_ASSETS_CURRENT", $C183)</t>
        </r>
      </text>
    </comment>
    <comment ref="BS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"IQ_OTHER_CA_SUPPL", $C183)</t>
        </r>
      </text>
    </comment>
    <comment ref="BT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"IQ_TOTAL_CA", $C183)</t>
        </r>
      </text>
    </comment>
    <comment ref="BU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"IQ_GPPE", $C183)</t>
        </r>
      </text>
    </comment>
    <comment ref="BV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"IQ_AD", $C183)</t>
        </r>
      </text>
    </comment>
    <comment ref="BW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"IQ_NPPE", $C183)</t>
        </r>
      </text>
    </comment>
    <comment ref="BX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"IQ_LT_INVEST", $C183)</t>
        </r>
      </text>
    </comment>
    <comment ref="BY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"IQ_GW", $C183)</t>
        </r>
      </text>
    </comment>
    <comment ref="BZ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"IQ_OTHER_INTAN", $C183)</t>
        </r>
      </text>
    </comment>
    <comment ref="CA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"IQ_LOANS_RECEIV_LT", $C183)</t>
        </r>
      </text>
    </comment>
    <comment ref="CB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"IQ_DEF_TAX_ASSETS_LT", $C183)</t>
        </r>
      </text>
    </comment>
    <comment ref="CC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"IQ_OTHER_LT_ASSETS", $C183)</t>
        </r>
      </text>
    </comment>
    <comment ref="CD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"IQ_TOTAL_ASSETS", $C183)</t>
        </r>
      </text>
    </comment>
    <comment ref="CF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"IQ_AP", $C183)</t>
        </r>
      </text>
    </comment>
    <comment ref="CG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"IQ_AE", $C183)</t>
        </r>
      </text>
    </comment>
    <comment ref="CH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"IQ_ST_DEBT", $C183)</t>
        </r>
      </text>
    </comment>
    <comment ref="CI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"IQ_CURRENT_PORT_DEBT", $C183)</t>
        </r>
      </text>
    </comment>
    <comment ref="CJ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"IQ_CURRENT_PORT_LEASES", $C183)</t>
        </r>
      </text>
    </comment>
    <comment ref="CK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"IQ_INC_TAX_PAY_CURRENT", $C183)</t>
        </r>
      </text>
    </comment>
    <comment ref="CL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"IQ_OTHER_CL_SUPPL", $C183)</t>
        </r>
      </text>
    </comment>
    <comment ref="CM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"IQ_TOTAL_CL", $C183)</t>
        </r>
      </text>
    </comment>
    <comment ref="CN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"IQ_LT_DEBT", $C183)</t>
        </r>
      </text>
    </comment>
    <comment ref="CO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"IQ_CAPITAL_LEASES", $C183)</t>
        </r>
      </text>
    </comment>
    <comment ref="CP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"IQ_PENSION", $C183)</t>
        </r>
      </text>
    </comment>
    <comment ref="CQ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"IQ_DEF_TAX_LIAB_LT", $C183)</t>
        </r>
      </text>
    </comment>
    <comment ref="CR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"IQ_OTHER_LIAB_LT", $C183)</t>
        </r>
      </text>
    </comment>
    <comment ref="CS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"IQ_TOTAL_LIAB", $C183)</t>
        </r>
      </text>
    </comment>
    <comment ref="CT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"IQ_COMMON", $C183)</t>
        </r>
      </text>
    </comment>
    <comment ref="CU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"IQ_APIC", $C183)</t>
        </r>
      </text>
    </comment>
    <comment ref="CV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"IQ_RE", $C183)</t>
        </r>
      </text>
    </comment>
    <comment ref="CW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"IQ_TREASURY", $C183)</t>
        </r>
      </text>
    </comment>
    <comment ref="CX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"IQ_OTHER_EQUITY", $C183)</t>
        </r>
      </text>
    </comment>
    <comment ref="CY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"IQ_TOTAL_COMMON_EQUITY", $C183)</t>
        </r>
      </text>
    </comment>
    <comment ref="CZ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"IQ_MINORITY_INTEREST", $C183)</t>
        </r>
      </text>
    </comment>
    <comment ref="DA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"IQ_TOTAL_EQUITY", $C183)</t>
        </r>
      </text>
    </comment>
    <comment ref="DB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"IQ_TOTAL_LIAB_EQUITY", $C183)</t>
        </r>
      </text>
    </comment>
    <comment ref="DD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"IQ_TOTAL_OUTSTANDING_FILING_DATE", $C183)</t>
        </r>
      </text>
    </comment>
    <comment ref="DE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"IQ_TOTAL_OUTSTANDING_BS_DATE", $C183)</t>
        </r>
      </text>
    </comment>
    <comment ref="DF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"IQ_BV_SHARE", $C183)</t>
        </r>
      </text>
    </comment>
    <comment ref="DG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"IQ_TOTAL_DEBT", $C183)</t>
        </r>
      </text>
    </comment>
    <comment ref="DH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"IQ_NET_DEBT", $C183)</t>
        </r>
      </text>
    </comment>
    <comment ref="DI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"IQ_DEBT_EQUIV_NET_PBO", $C183)</t>
        </r>
      </text>
    </comment>
    <comment ref="DJ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"IQ_DEBT_EQUIV_OPER_LEASE", $C183)</t>
        </r>
      </text>
    </comment>
    <comment ref="DK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"IQ_MINORITY_INTEREST_TOTAL", $C183)</t>
        </r>
      </text>
    </comment>
    <comment ref="DL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"IQ_EQUITY_METHOD", $C183)</t>
        </r>
      </text>
    </comment>
    <comment ref="DM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"IQ_RAW_INV", $C183)</t>
        </r>
      </text>
    </comment>
    <comment ref="DN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"IQ_WIP_INV", $C183)</t>
        </r>
      </text>
    </comment>
    <comment ref="DO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"IQ_FINISHED_INV", $C183)</t>
        </r>
      </text>
    </comment>
    <comment ref="DP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"IQ_LAND", $C183)</t>
        </r>
      </text>
    </comment>
    <comment ref="DQ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"IQ_BUILDINGS", $C183)</t>
        </r>
      </text>
    </comment>
    <comment ref="DR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"IQ_MACHINERY", $C183)</t>
        </r>
      </text>
    </comment>
    <comment ref="DS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"IQ_CIP", $C183)</t>
        </r>
      </text>
    </comment>
    <comment ref="DT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"IQ_FULL_TIME", $C183)</t>
        </r>
      </text>
    </comment>
    <comment ref="DU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"IQ_PART_TIME", $C183)</t>
        </r>
      </text>
    </comment>
    <comment ref="DW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"IQ_NI_CF", $C183)</t>
        </r>
      </text>
    </comment>
    <comment ref="DX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"IQ_DA_SUPPL_CF", $C183)</t>
        </r>
      </text>
    </comment>
    <comment ref="DY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"IQ_GW_INTAN_AMORT_CF", $C183)</t>
        </r>
      </text>
    </comment>
    <comment ref="DZ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"IQ_DA_CF", $C183)</t>
        </r>
      </text>
    </comment>
    <comment ref="EA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"IQ_MINORITY_INTEREST_CF", $C183)</t>
        </r>
      </text>
    </comment>
    <comment ref="EB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"IQ_GAIN_ASSETS_CF", $C183)</t>
        </r>
      </text>
    </comment>
    <comment ref="EC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"IQ_GAIN_INVEST_CF", $C183)</t>
        </r>
      </text>
    </comment>
    <comment ref="ED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"IQ_ASSET_WRITEDOWN_CF", $C183)</t>
        </r>
      </text>
    </comment>
    <comment ref="EE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"IQ_INC_EQUITY_CF", $C183)</t>
        </r>
      </text>
    </comment>
    <comment ref="EF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"IQ_PROV_BAD_DEBTS_CF", $C183)</t>
        </r>
      </text>
    </comment>
    <comment ref="EG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"IQ_OTHER_OPER_ACT", $C183)</t>
        </r>
      </text>
    </comment>
    <comment ref="EH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"IQ_CHANGE_AR", $C183)</t>
        </r>
      </text>
    </comment>
    <comment ref="EI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"IQ_CHANGE_INVENTORY", $C183)</t>
        </r>
      </text>
    </comment>
    <comment ref="EJ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"IQ_CHANGE_AP", $C183)</t>
        </r>
      </text>
    </comment>
    <comment ref="EK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"IQ_CHANGE_OTHER_NET_OPER_ASSETS", $C183)</t>
        </r>
      </text>
    </comment>
    <comment ref="EL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"IQ_CASH_OPER", $C183)</t>
        </r>
      </text>
    </comment>
    <comment ref="EM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"IQ_CAPEX", $C183)</t>
        </r>
      </text>
    </comment>
    <comment ref="EN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"IQ_SALE_PPE_CF", $C183)</t>
        </r>
      </text>
    </comment>
    <comment ref="EO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"IQ_CASH_ACQUIRE_CF", $C183)</t>
        </r>
      </text>
    </comment>
    <comment ref="EP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"IQ_DIVEST_CF", $C183)</t>
        </r>
      </text>
    </comment>
    <comment ref="EQ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"IQ_SALE_INTAN_CF", $C183)</t>
        </r>
      </text>
    </comment>
    <comment ref="ER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"IQ_INVEST_SECURITY_CF", $C183)</t>
        </r>
      </text>
    </comment>
    <comment ref="ES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"IQ_INVEST_LOANS_CF", $C183)</t>
        </r>
      </text>
    </comment>
    <comment ref="ET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"IQ_OTHER_INVEST_ACT_SUPPL", $C183)</t>
        </r>
      </text>
    </comment>
    <comment ref="EU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"IQ_CASH_INVEST", $C183)</t>
        </r>
      </text>
    </comment>
    <comment ref="EV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"IQ_ST_DEBT_ISSUED", $C183)</t>
        </r>
      </text>
    </comment>
    <comment ref="EW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"IQ_LT_DEBT_ISSUED", $C183)</t>
        </r>
      </text>
    </comment>
    <comment ref="EX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"IQ_TOTAL_DEBT_ISSUED", $C183)</t>
        </r>
      </text>
    </comment>
    <comment ref="EY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"IQ_ST_DEBT_REPAID", $C183)</t>
        </r>
      </text>
    </comment>
    <comment ref="EZ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"IQ_LT_DEBT_REPAID", $C183)</t>
        </r>
      </text>
    </comment>
    <comment ref="FA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"IQ_TOTAL_DEBT_REPAID", $C183)</t>
        </r>
      </text>
    </comment>
    <comment ref="FB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"IQ_COMMON_ISSUED", $C183)</t>
        </r>
      </text>
    </comment>
    <comment ref="FC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"IQ_COMMON_REP", $C183)</t>
        </r>
      </text>
    </comment>
    <comment ref="FD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"IQ_COMMON_DIV_CF", $C183)</t>
        </r>
      </text>
    </comment>
    <comment ref="FE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"IQ_COMMON_PREF_DIV_CF", $C183)</t>
        </r>
      </text>
    </comment>
    <comment ref="FF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"IQ_TOTAL_DIV_PAID_CF", $C183)</t>
        </r>
      </text>
    </comment>
    <comment ref="FG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"IQ_SPECIAL_DIV_CF", $C183)</t>
        </r>
      </text>
    </comment>
    <comment ref="FH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"IQ_OTHER_FINANCE_ACT_SUPPL", $C183)</t>
        </r>
      </text>
    </comment>
    <comment ref="FI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"IQ_CASH_FINAN", $C183)</t>
        </r>
      </text>
    </comment>
    <comment ref="FJ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"IQ_FX", $C183)</t>
        </r>
      </text>
    </comment>
    <comment ref="FK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"IQ_NET_CHANGE", $C183)</t>
        </r>
      </text>
    </comment>
    <comment ref="FM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"IQ_CASH_INTEREST", $C183)</t>
        </r>
      </text>
    </comment>
    <comment ref="FN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"IQ_CASH_TAXES", $C183)</t>
        </r>
      </text>
    </comment>
    <comment ref="FO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"IQ_LEVERED_FCF", $C183)</t>
        </r>
      </text>
    </comment>
    <comment ref="FP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"IQ_UNLEVERED_FCF", $C183)</t>
        </r>
      </text>
    </comment>
    <comment ref="FQ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"IQ_CHANGE_NET_WORKING_CAPITAL", $C183)</t>
        </r>
      </text>
    </comment>
    <comment ref="FR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"IQ_NET_DEBT_ISSUED", $C183)</t>
        </r>
      </text>
    </comment>
    <comment ref="FS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"IQ_FILING_CURRENCY", $C183)</t>
        </r>
      </text>
    </comment>
    <comment ref="FT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"IQ_PERIODDATE_IS", $C183)</t>
        </r>
      </text>
    </comment>
    <comment ref="FU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"IQ_PERIODLENGTH_IS", $C183)</t>
        </r>
      </text>
    </comment>
    <comment ref="FV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"IQ_MARKETCAP", $FT183)</t>
        </r>
      </text>
    </comment>
    <comment ref="FW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"IQ_CUSTOM_BETA", $FT183)</t>
        </r>
      </text>
    </comment>
    <comment ref="FX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"IQ_BETA_5YR", $FT183)</t>
        </r>
      </text>
    </comment>
    <comment ref="FY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"IQ_BETA_2YR", $FT183)</t>
        </r>
      </text>
    </comment>
    <comment ref="FZ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"IQ_BETA_1YR", $FT183)</t>
        </r>
      </text>
    </comment>
    <comment ref="GC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=CIQ(B183, "IQ_CUSTOM_BETA", "-104W", FT183, , "^TOPIX", "JPY", "H")</t>
        </r>
      </text>
    </comment>
    <comment ref="GD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=CIQ(B183, "IQ_CUSTOM_BETA", "-104W", FT183, , "^N225", "JPY", "H")</t>
        </r>
      </text>
    </comment>
    <comment ref="E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"IQ_REV", $C184)</t>
        </r>
      </text>
    </comment>
    <comment ref="F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"IQ_OTHER_REV", $C184)</t>
        </r>
      </text>
    </comment>
    <comment ref="G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"IQ_TOTAL_REV", $C184)</t>
        </r>
      </text>
    </comment>
    <comment ref="H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"IQ_COGS", $C184)</t>
        </r>
      </text>
    </comment>
    <comment ref="I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"IQ_GP", $C184)</t>
        </r>
      </text>
    </comment>
    <comment ref="J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"IQ_SGA_SUPPL", $C184)</t>
        </r>
      </text>
    </comment>
    <comment ref="K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"IQ_PROV_BAD_DEBTS", $C184)</t>
        </r>
      </text>
    </comment>
    <comment ref="L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"IQ_RD_EXP", $C184)</t>
        </r>
      </text>
    </comment>
    <comment ref="M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"IQ_DA_SUPPL", $C184)</t>
        </r>
      </text>
    </comment>
    <comment ref="N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"IQ_GW_INTAN_AMORT", $C184)</t>
        </r>
      </text>
    </comment>
    <comment ref="O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"IQ_OTHER_OPER", $C184)</t>
        </r>
      </text>
    </comment>
    <comment ref="P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"IQ_TOTAL_OTHER_OPER", $C184)</t>
        </r>
      </text>
    </comment>
    <comment ref="Q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"IQ_OPER_INC", $C184)</t>
        </r>
      </text>
    </comment>
    <comment ref="R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"IQ_INTEREST_EXP", $C184)</t>
        </r>
      </text>
    </comment>
    <comment ref="S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"IQ_INTEREST_INVEST_INC", $C184)</t>
        </r>
      </text>
    </comment>
    <comment ref="T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"IQ_NET_INTEREST_EXP", $C184)</t>
        </r>
      </text>
    </comment>
    <comment ref="U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"IQ_INC_EQUITY", $C184)</t>
        </r>
      </text>
    </comment>
    <comment ref="V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"IQ_CURRENCY_GAIN", $C184)</t>
        </r>
      </text>
    </comment>
    <comment ref="W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"IQ_OTHER_NON_OPER_EXP_SUPPL", $C184)</t>
        </r>
      </text>
    </comment>
    <comment ref="X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"IQ_EBT_EXCL", $C184)</t>
        </r>
      </text>
    </comment>
    <comment ref="Y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"IQ_IMPAIRMENT_GW", $C184)</t>
        </r>
      </text>
    </comment>
    <comment ref="Z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"IQ_GAIN_INVEST", $C184)</t>
        </r>
      </text>
    </comment>
    <comment ref="AA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"IQ_GAIN_ASSETS", $C184)</t>
        </r>
      </text>
    </comment>
    <comment ref="AB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"IQ_ASSET_WRITEDOWN", $C184)</t>
        </r>
      </text>
    </comment>
    <comment ref="AC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"IQ_OTHER_UNUSUAL_SUPPL", $C184)</t>
        </r>
      </text>
    </comment>
    <comment ref="AD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"IQ_EBT", $C184)</t>
        </r>
      </text>
    </comment>
    <comment ref="AE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"IQ_INC_TAX", $C184)</t>
        </r>
      </text>
    </comment>
    <comment ref="AF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"IQ_EARNING_CO", $C184)</t>
        </r>
      </text>
    </comment>
    <comment ref="AG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"IQ_DO", $C184)</t>
        </r>
      </text>
    </comment>
    <comment ref="AH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"IQ_EXTRA_ACC_ITEMS", $C184)</t>
        </r>
      </text>
    </comment>
    <comment ref="AI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"IQ_NI_COMPANY", $C184)</t>
        </r>
      </text>
    </comment>
    <comment ref="AJ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"IQ_MINORITY_INTEREST_IS", $C184)</t>
        </r>
      </text>
    </comment>
    <comment ref="AK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"IQ_NI", $C184)</t>
        </r>
      </text>
    </comment>
    <comment ref="AL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"IQ_PREF_DIV_OTHER", $C184)</t>
        </r>
      </text>
    </comment>
    <comment ref="AN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"IQ_BASIC_EPS_INCL", $C184)</t>
        </r>
      </text>
    </comment>
    <comment ref="AO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"IQ_BASIC_EPS_EXCL", $C184)</t>
        </r>
      </text>
    </comment>
    <comment ref="AP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"IQ_BASIC_WEIGHT", $C184)</t>
        </r>
      </text>
    </comment>
    <comment ref="AQ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"IQ_DILUT_EPS_INCL", $C184)</t>
        </r>
      </text>
    </comment>
    <comment ref="AR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"IQ_DILUT_EPS_EXCL", $C184)</t>
        </r>
      </text>
    </comment>
    <comment ref="AS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"IQ_DILUT_WEIGHT", $C184)</t>
        </r>
      </text>
    </comment>
    <comment ref="AT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"IQ_DIV_SHARE", $C184)</t>
        </r>
      </text>
    </comment>
    <comment ref="AU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=-CIQ($B184, "IQ_TOTAL_DIV_PAID_CF", $C184)/CIQ($B184, "IQ_NI", $C184)</t>
        </r>
      </text>
    </comment>
    <comment ref="AW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"IQ_EBITDA", $C184)</t>
        </r>
      </text>
    </comment>
    <comment ref="AX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"IQ_EBITA", $C184)</t>
        </r>
      </text>
    </comment>
    <comment ref="AY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"IQ_EBIT", $C184)</t>
        </r>
      </text>
    </comment>
    <comment ref="AZ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"IQ_EFFECT_TAX_RATE", $C184)/100</t>
        </r>
      </text>
    </comment>
    <comment ref="BA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"IQ_PERIODDATE_IS", $C184)</t>
        </r>
      </text>
    </comment>
    <comment ref="BC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"IQ_ADVERTISING", $C184)</t>
        </r>
      </text>
    </comment>
    <comment ref="BD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"IQ_SALES_MARKETING", $C184)</t>
        </r>
      </text>
    </comment>
    <comment ref="BE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"IQ_GA_EXP", $C184)</t>
        </r>
      </text>
    </comment>
    <comment ref="BF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"IQ_RD_EXP_FN", $C184)</t>
        </r>
      </text>
    </comment>
    <comment ref="BG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"IQ_NET_RENTAL_EXP", $C184)</t>
        </r>
      </text>
    </comment>
    <comment ref="BH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"IQ_IMPUT_OPER_LEASE_INT_EXP", $C184)</t>
        </r>
      </text>
    </comment>
    <comment ref="BI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"IQ_IMPUT_OPER_LEASE_DEPR", $C184)</t>
        </r>
      </text>
    </comment>
    <comment ref="BL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"IQ_CASH_EQUIV", $C184)</t>
        </r>
      </text>
    </comment>
    <comment ref="BM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"IQ_ST_INVEST", $C184)</t>
        </r>
      </text>
    </comment>
    <comment ref="BN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"IQ_CASH_ST_INVEST", $C184)</t>
        </r>
      </text>
    </comment>
    <comment ref="BO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"IQ_AR", $C184)</t>
        </r>
      </text>
    </comment>
    <comment ref="BP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"IQ_TOTAL_RECEIV", $C184)</t>
        </r>
      </text>
    </comment>
    <comment ref="BQ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"IQ_INVENTORY", $C184)</t>
        </r>
      </text>
    </comment>
    <comment ref="BR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"IQ_DEF_TAX_ASSETS_CURRENT", $C184)</t>
        </r>
      </text>
    </comment>
    <comment ref="BS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"IQ_OTHER_CA_SUPPL", $C184)</t>
        </r>
      </text>
    </comment>
    <comment ref="BT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"IQ_TOTAL_CA", $C184)</t>
        </r>
      </text>
    </comment>
    <comment ref="BU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"IQ_GPPE", $C184)</t>
        </r>
      </text>
    </comment>
    <comment ref="BV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"IQ_AD", $C184)</t>
        </r>
      </text>
    </comment>
    <comment ref="BW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"IQ_NPPE", $C184)</t>
        </r>
      </text>
    </comment>
    <comment ref="BX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"IQ_LT_INVEST", $C184)</t>
        </r>
      </text>
    </comment>
    <comment ref="BY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"IQ_GW", $C184)</t>
        </r>
      </text>
    </comment>
    <comment ref="BZ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"IQ_OTHER_INTAN", $C184)</t>
        </r>
      </text>
    </comment>
    <comment ref="CA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"IQ_LOANS_RECEIV_LT", $C184)</t>
        </r>
      </text>
    </comment>
    <comment ref="CB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"IQ_DEF_TAX_ASSETS_LT", $C184)</t>
        </r>
      </text>
    </comment>
    <comment ref="CC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"IQ_OTHER_LT_ASSETS", $C184)</t>
        </r>
      </text>
    </comment>
    <comment ref="CD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"IQ_TOTAL_ASSETS", $C184)</t>
        </r>
      </text>
    </comment>
    <comment ref="CF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"IQ_AP", $C184)</t>
        </r>
      </text>
    </comment>
    <comment ref="CG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"IQ_AE", $C184)</t>
        </r>
      </text>
    </comment>
    <comment ref="CH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"IQ_ST_DEBT", $C184)</t>
        </r>
      </text>
    </comment>
    <comment ref="CI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"IQ_CURRENT_PORT_DEBT", $C184)</t>
        </r>
      </text>
    </comment>
    <comment ref="CJ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"IQ_CURRENT_PORT_LEASES", $C184)</t>
        </r>
      </text>
    </comment>
    <comment ref="CK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"IQ_INC_TAX_PAY_CURRENT", $C184)</t>
        </r>
      </text>
    </comment>
    <comment ref="CL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"IQ_OTHER_CL_SUPPL", $C184)</t>
        </r>
      </text>
    </comment>
    <comment ref="CM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"IQ_TOTAL_CL", $C184)</t>
        </r>
      </text>
    </comment>
    <comment ref="CN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"IQ_LT_DEBT", $C184)</t>
        </r>
      </text>
    </comment>
    <comment ref="CO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"IQ_CAPITAL_LEASES", $C184)</t>
        </r>
      </text>
    </comment>
    <comment ref="CP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"IQ_PENSION", $C184)</t>
        </r>
      </text>
    </comment>
    <comment ref="CQ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"IQ_DEF_TAX_LIAB_LT", $C184)</t>
        </r>
      </text>
    </comment>
    <comment ref="CR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"IQ_OTHER_LIAB_LT", $C184)</t>
        </r>
      </text>
    </comment>
    <comment ref="CS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"IQ_TOTAL_LIAB", $C184)</t>
        </r>
      </text>
    </comment>
    <comment ref="CT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"IQ_COMMON", $C184)</t>
        </r>
      </text>
    </comment>
    <comment ref="CU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"IQ_APIC", $C184)</t>
        </r>
      </text>
    </comment>
    <comment ref="CV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"IQ_RE", $C184)</t>
        </r>
      </text>
    </comment>
    <comment ref="CW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"IQ_TREASURY", $C184)</t>
        </r>
      </text>
    </comment>
    <comment ref="CX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"IQ_OTHER_EQUITY", $C184)</t>
        </r>
      </text>
    </comment>
    <comment ref="CY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"IQ_TOTAL_COMMON_EQUITY", $C184)</t>
        </r>
      </text>
    </comment>
    <comment ref="CZ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"IQ_MINORITY_INTEREST", $C184)</t>
        </r>
      </text>
    </comment>
    <comment ref="DA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"IQ_TOTAL_EQUITY", $C184)</t>
        </r>
      </text>
    </comment>
    <comment ref="DB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"IQ_TOTAL_LIAB_EQUITY", $C184)</t>
        </r>
      </text>
    </comment>
    <comment ref="DD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"IQ_TOTAL_OUTSTANDING_FILING_DATE", $C184)</t>
        </r>
      </text>
    </comment>
    <comment ref="DE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"IQ_TOTAL_OUTSTANDING_BS_DATE", $C184)</t>
        </r>
      </text>
    </comment>
    <comment ref="DF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"IQ_BV_SHARE", $C184)</t>
        </r>
      </text>
    </comment>
    <comment ref="DG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"IQ_TOTAL_DEBT", $C184)</t>
        </r>
      </text>
    </comment>
    <comment ref="DH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"IQ_NET_DEBT", $C184)</t>
        </r>
      </text>
    </comment>
    <comment ref="DI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"IQ_DEBT_EQUIV_NET_PBO", $C184)</t>
        </r>
      </text>
    </comment>
    <comment ref="DJ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"IQ_DEBT_EQUIV_OPER_LEASE", $C184)</t>
        </r>
      </text>
    </comment>
    <comment ref="DK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"IQ_MINORITY_INTEREST_TOTAL", $C184)</t>
        </r>
      </text>
    </comment>
    <comment ref="DL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"IQ_EQUITY_METHOD", $C184)</t>
        </r>
      </text>
    </comment>
    <comment ref="DM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"IQ_RAW_INV", $C184)</t>
        </r>
      </text>
    </comment>
    <comment ref="DN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"IQ_WIP_INV", $C184)</t>
        </r>
      </text>
    </comment>
    <comment ref="DO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"IQ_FINISHED_INV", $C184)</t>
        </r>
      </text>
    </comment>
    <comment ref="DP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"IQ_LAND", $C184)</t>
        </r>
      </text>
    </comment>
    <comment ref="DQ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"IQ_BUILDINGS", $C184)</t>
        </r>
      </text>
    </comment>
    <comment ref="DR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"IQ_MACHINERY", $C184)</t>
        </r>
      </text>
    </comment>
    <comment ref="DS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"IQ_CIP", $C184)</t>
        </r>
      </text>
    </comment>
    <comment ref="DT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"IQ_FULL_TIME", $C184)</t>
        </r>
      </text>
    </comment>
    <comment ref="DU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"IQ_PART_TIME", $C184)</t>
        </r>
      </text>
    </comment>
    <comment ref="DW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"IQ_NI_CF", $C184)</t>
        </r>
      </text>
    </comment>
    <comment ref="DX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"IQ_DA_SUPPL_CF", $C184)</t>
        </r>
      </text>
    </comment>
    <comment ref="DY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"IQ_GW_INTAN_AMORT_CF", $C184)</t>
        </r>
      </text>
    </comment>
    <comment ref="DZ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"IQ_DA_CF", $C184)</t>
        </r>
      </text>
    </comment>
    <comment ref="EA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"IQ_MINORITY_INTEREST_CF", $C184)</t>
        </r>
      </text>
    </comment>
    <comment ref="EB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"IQ_GAIN_ASSETS_CF", $C184)</t>
        </r>
      </text>
    </comment>
    <comment ref="EC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"IQ_GAIN_INVEST_CF", $C184)</t>
        </r>
      </text>
    </comment>
    <comment ref="ED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"IQ_ASSET_WRITEDOWN_CF", $C184)</t>
        </r>
      </text>
    </comment>
    <comment ref="EE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"IQ_INC_EQUITY_CF", $C184)</t>
        </r>
      </text>
    </comment>
    <comment ref="EF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"IQ_PROV_BAD_DEBTS_CF", $C184)</t>
        </r>
      </text>
    </comment>
    <comment ref="EG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"IQ_OTHER_OPER_ACT", $C184)</t>
        </r>
      </text>
    </comment>
    <comment ref="EH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"IQ_CHANGE_AR", $C184)</t>
        </r>
      </text>
    </comment>
    <comment ref="EI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"IQ_CHANGE_INVENTORY", $C184)</t>
        </r>
      </text>
    </comment>
    <comment ref="EJ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"IQ_CHANGE_AP", $C184)</t>
        </r>
      </text>
    </comment>
    <comment ref="EK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"IQ_CHANGE_OTHER_NET_OPER_ASSETS", $C184)</t>
        </r>
      </text>
    </comment>
    <comment ref="EL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"IQ_CASH_OPER", $C184)</t>
        </r>
      </text>
    </comment>
    <comment ref="EM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"IQ_CAPEX", $C184)</t>
        </r>
      </text>
    </comment>
    <comment ref="EN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"IQ_SALE_PPE_CF", $C184)</t>
        </r>
      </text>
    </comment>
    <comment ref="EO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"IQ_CASH_ACQUIRE_CF", $C184)</t>
        </r>
      </text>
    </comment>
    <comment ref="EP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"IQ_DIVEST_CF", $C184)</t>
        </r>
      </text>
    </comment>
    <comment ref="EQ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"IQ_SALE_INTAN_CF", $C184)</t>
        </r>
      </text>
    </comment>
    <comment ref="ER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"IQ_INVEST_SECURITY_CF", $C184)</t>
        </r>
      </text>
    </comment>
    <comment ref="ES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"IQ_INVEST_LOANS_CF", $C184)</t>
        </r>
      </text>
    </comment>
    <comment ref="ET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"IQ_OTHER_INVEST_ACT_SUPPL", $C184)</t>
        </r>
      </text>
    </comment>
    <comment ref="EU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"IQ_CASH_INVEST", $C184)</t>
        </r>
      </text>
    </comment>
    <comment ref="EV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"IQ_ST_DEBT_ISSUED", $C184)</t>
        </r>
      </text>
    </comment>
    <comment ref="EW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"IQ_LT_DEBT_ISSUED", $C184)</t>
        </r>
      </text>
    </comment>
    <comment ref="EX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"IQ_TOTAL_DEBT_ISSUED", $C184)</t>
        </r>
      </text>
    </comment>
    <comment ref="EY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"IQ_ST_DEBT_REPAID", $C184)</t>
        </r>
      </text>
    </comment>
    <comment ref="EZ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"IQ_LT_DEBT_REPAID", $C184)</t>
        </r>
      </text>
    </comment>
    <comment ref="FA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"IQ_TOTAL_DEBT_REPAID", $C184)</t>
        </r>
      </text>
    </comment>
    <comment ref="FB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"IQ_COMMON_ISSUED", $C184)</t>
        </r>
      </text>
    </comment>
    <comment ref="FC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"IQ_COMMON_REP", $C184)</t>
        </r>
      </text>
    </comment>
    <comment ref="FD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"IQ_COMMON_DIV_CF", $C184)</t>
        </r>
      </text>
    </comment>
    <comment ref="FE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"IQ_COMMON_PREF_DIV_CF", $C184)</t>
        </r>
      </text>
    </comment>
    <comment ref="FF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"IQ_TOTAL_DIV_PAID_CF", $C184)</t>
        </r>
      </text>
    </comment>
    <comment ref="FG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"IQ_SPECIAL_DIV_CF", $C184)</t>
        </r>
      </text>
    </comment>
    <comment ref="FH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"IQ_OTHER_FINANCE_ACT_SUPPL", $C184)</t>
        </r>
      </text>
    </comment>
    <comment ref="FI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"IQ_CASH_FINAN", $C184)</t>
        </r>
      </text>
    </comment>
    <comment ref="FJ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"IQ_FX", $C184)</t>
        </r>
      </text>
    </comment>
    <comment ref="FK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"IQ_NET_CHANGE", $C184)</t>
        </r>
      </text>
    </comment>
    <comment ref="FM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"IQ_CASH_INTEREST", $C184)</t>
        </r>
      </text>
    </comment>
    <comment ref="FN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"IQ_CASH_TAXES", $C184)</t>
        </r>
      </text>
    </comment>
    <comment ref="FO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"IQ_LEVERED_FCF", $C184)</t>
        </r>
      </text>
    </comment>
    <comment ref="FP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"IQ_UNLEVERED_FCF", $C184)</t>
        </r>
      </text>
    </comment>
    <comment ref="FQ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"IQ_CHANGE_NET_WORKING_CAPITAL", $C184)</t>
        </r>
      </text>
    </comment>
    <comment ref="FR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"IQ_NET_DEBT_ISSUED", $C184)</t>
        </r>
      </text>
    </comment>
    <comment ref="FS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"IQ_FILING_CURRENCY", $C184)</t>
        </r>
      </text>
    </comment>
    <comment ref="FT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"IQ_PERIODDATE_IS", $C184)</t>
        </r>
      </text>
    </comment>
    <comment ref="FU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"IQ_PERIODLENGTH_IS", $C184)</t>
        </r>
      </text>
    </comment>
    <comment ref="FV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"IQ_MARKETCAP", $FT184)</t>
        </r>
      </text>
    </comment>
    <comment ref="FW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"IQ_CUSTOM_BETA", $FT184)</t>
        </r>
      </text>
    </comment>
    <comment ref="FX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"IQ_BETA_5YR", $FT184)</t>
        </r>
      </text>
    </comment>
    <comment ref="FY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"IQ_BETA_2YR", $FT184)</t>
        </r>
      </text>
    </comment>
    <comment ref="FZ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"IQ_BETA_1YR", $FT184)</t>
        </r>
      </text>
    </comment>
    <comment ref="GC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=CIQ(B184, "IQ_CUSTOM_BETA", "-104W", FT184, , "^TOPIX", "JPY", "H")</t>
        </r>
      </text>
    </comment>
    <comment ref="GD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=CIQ(B184, "IQ_CUSTOM_BETA", "-104W", FT184, , "^N225", "JPY", "H")</t>
        </r>
      </text>
    </comment>
    <comment ref="E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"IQ_REV", $C185)</t>
        </r>
      </text>
    </comment>
    <comment ref="F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"IQ_OTHER_REV", $C185)</t>
        </r>
      </text>
    </comment>
    <comment ref="G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"IQ_TOTAL_REV", $C185)</t>
        </r>
      </text>
    </comment>
    <comment ref="H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"IQ_COGS", $C185)</t>
        </r>
      </text>
    </comment>
    <comment ref="I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"IQ_GP", $C185)</t>
        </r>
      </text>
    </comment>
    <comment ref="J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"IQ_SGA_SUPPL", $C185)</t>
        </r>
      </text>
    </comment>
    <comment ref="K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"IQ_PROV_BAD_DEBTS", $C185)</t>
        </r>
      </text>
    </comment>
    <comment ref="L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"IQ_RD_EXP", $C185)</t>
        </r>
      </text>
    </comment>
    <comment ref="M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"IQ_DA_SUPPL", $C185)</t>
        </r>
      </text>
    </comment>
    <comment ref="N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"IQ_GW_INTAN_AMORT", $C185)</t>
        </r>
      </text>
    </comment>
    <comment ref="O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"IQ_OTHER_OPER", $C185)</t>
        </r>
      </text>
    </comment>
    <comment ref="P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"IQ_TOTAL_OTHER_OPER", $C185)</t>
        </r>
      </text>
    </comment>
    <comment ref="Q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"IQ_OPER_INC", $C185)</t>
        </r>
      </text>
    </comment>
    <comment ref="R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"IQ_INTEREST_EXP", $C185)</t>
        </r>
      </text>
    </comment>
    <comment ref="S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"IQ_INTEREST_INVEST_INC", $C185)</t>
        </r>
      </text>
    </comment>
    <comment ref="T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"IQ_NET_INTEREST_EXP", $C185)</t>
        </r>
      </text>
    </comment>
    <comment ref="U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"IQ_INC_EQUITY", $C185)</t>
        </r>
      </text>
    </comment>
    <comment ref="V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"IQ_CURRENCY_GAIN", $C185)</t>
        </r>
      </text>
    </comment>
    <comment ref="W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"IQ_OTHER_NON_OPER_EXP_SUPPL", $C185)</t>
        </r>
      </text>
    </comment>
    <comment ref="X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"IQ_EBT_EXCL", $C185)</t>
        </r>
      </text>
    </comment>
    <comment ref="Y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"IQ_IMPAIRMENT_GW", $C185)</t>
        </r>
      </text>
    </comment>
    <comment ref="Z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"IQ_GAIN_INVEST", $C185)</t>
        </r>
      </text>
    </comment>
    <comment ref="AA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"IQ_GAIN_ASSETS", $C185)</t>
        </r>
      </text>
    </comment>
    <comment ref="AB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"IQ_ASSET_WRITEDOWN", $C185)</t>
        </r>
      </text>
    </comment>
    <comment ref="AC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"IQ_OTHER_UNUSUAL_SUPPL", $C185)</t>
        </r>
      </text>
    </comment>
    <comment ref="AD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"IQ_EBT", $C185)</t>
        </r>
      </text>
    </comment>
    <comment ref="AE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"IQ_INC_TAX", $C185)</t>
        </r>
      </text>
    </comment>
    <comment ref="AF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"IQ_EARNING_CO", $C185)</t>
        </r>
      </text>
    </comment>
    <comment ref="AG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"IQ_DO", $C185)</t>
        </r>
      </text>
    </comment>
    <comment ref="AH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"IQ_EXTRA_ACC_ITEMS", $C185)</t>
        </r>
      </text>
    </comment>
    <comment ref="AI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"IQ_NI_COMPANY", $C185)</t>
        </r>
      </text>
    </comment>
    <comment ref="AJ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"IQ_MINORITY_INTEREST_IS", $C185)</t>
        </r>
      </text>
    </comment>
    <comment ref="AK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"IQ_NI", $C185)</t>
        </r>
      </text>
    </comment>
    <comment ref="AL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"IQ_PREF_DIV_OTHER", $C185)</t>
        </r>
      </text>
    </comment>
    <comment ref="AN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"IQ_BASIC_EPS_INCL", $C185)</t>
        </r>
      </text>
    </comment>
    <comment ref="AO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"IQ_BASIC_EPS_EXCL", $C185)</t>
        </r>
      </text>
    </comment>
    <comment ref="AP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"IQ_BASIC_WEIGHT", $C185)</t>
        </r>
      </text>
    </comment>
    <comment ref="AQ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"IQ_DILUT_EPS_INCL", $C185)</t>
        </r>
      </text>
    </comment>
    <comment ref="AR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"IQ_DILUT_EPS_EXCL", $C185)</t>
        </r>
      </text>
    </comment>
    <comment ref="AS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"IQ_DILUT_WEIGHT", $C185)</t>
        </r>
      </text>
    </comment>
    <comment ref="AT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"IQ_DIV_SHARE", $C185)</t>
        </r>
      </text>
    </comment>
    <comment ref="AU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=-CIQ($B185, "IQ_TOTAL_DIV_PAID_CF", $C185)/CIQ($B185, "IQ_NI", $C185)</t>
        </r>
      </text>
    </comment>
    <comment ref="AW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"IQ_EBITDA", $C185)</t>
        </r>
      </text>
    </comment>
    <comment ref="AX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"IQ_EBITA", $C185)</t>
        </r>
      </text>
    </comment>
    <comment ref="AY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"IQ_EBIT", $C185)</t>
        </r>
      </text>
    </comment>
    <comment ref="AZ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"IQ_EFFECT_TAX_RATE", $C185)/100</t>
        </r>
      </text>
    </comment>
    <comment ref="BA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"IQ_PERIODDATE_IS", $C185)</t>
        </r>
      </text>
    </comment>
    <comment ref="BC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"IQ_ADVERTISING", $C185)</t>
        </r>
      </text>
    </comment>
    <comment ref="BD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"IQ_SALES_MARKETING", $C185)</t>
        </r>
      </text>
    </comment>
    <comment ref="BE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"IQ_GA_EXP", $C185)</t>
        </r>
      </text>
    </comment>
    <comment ref="BF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"IQ_RD_EXP_FN", $C185)</t>
        </r>
      </text>
    </comment>
    <comment ref="BG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"IQ_NET_RENTAL_EXP", $C185)</t>
        </r>
      </text>
    </comment>
    <comment ref="BH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"IQ_IMPUT_OPER_LEASE_INT_EXP", $C185)</t>
        </r>
      </text>
    </comment>
    <comment ref="BI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"IQ_IMPUT_OPER_LEASE_DEPR", $C185)</t>
        </r>
      </text>
    </comment>
    <comment ref="BL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"IQ_CASH_EQUIV", $C185)</t>
        </r>
      </text>
    </comment>
    <comment ref="BM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"IQ_ST_INVEST", $C185)</t>
        </r>
      </text>
    </comment>
    <comment ref="BN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"IQ_CASH_ST_INVEST", $C185)</t>
        </r>
      </text>
    </comment>
    <comment ref="BO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"IQ_AR", $C185)</t>
        </r>
      </text>
    </comment>
    <comment ref="BP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"IQ_TOTAL_RECEIV", $C185)</t>
        </r>
      </text>
    </comment>
    <comment ref="BQ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"IQ_INVENTORY", $C185)</t>
        </r>
      </text>
    </comment>
    <comment ref="BR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"IQ_DEF_TAX_ASSETS_CURRENT", $C185)</t>
        </r>
      </text>
    </comment>
    <comment ref="BS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"IQ_OTHER_CA_SUPPL", $C185)</t>
        </r>
      </text>
    </comment>
    <comment ref="BT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"IQ_TOTAL_CA", $C185)</t>
        </r>
      </text>
    </comment>
    <comment ref="BU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"IQ_GPPE", $C185)</t>
        </r>
      </text>
    </comment>
    <comment ref="BV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"IQ_AD", $C185)</t>
        </r>
      </text>
    </comment>
    <comment ref="BW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"IQ_NPPE", $C185)</t>
        </r>
      </text>
    </comment>
    <comment ref="BX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"IQ_LT_INVEST", $C185)</t>
        </r>
      </text>
    </comment>
    <comment ref="BY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"IQ_GW", $C185)</t>
        </r>
      </text>
    </comment>
    <comment ref="BZ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"IQ_OTHER_INTAN", $C185)</t>
        </r>
      </text>
    </comment>
    <comment ref="CA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"IQ_LOANS_RECEIV_LT", $C185)</t>
        </r>
      </text>
    </comment>
    <comment ref="CB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"IQ_DEF_TAX_ASSETS_LT", $C185)</t>
        </r>
      </text>
    </comment>
    <comment ref="CC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"IQ_OTHER_LT_ASSETS", $C185)</t>
        </r>
      </text>
    </comment>
    <comment ref="CD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"IQ_TOTAL_ASSETS", $C185)</t>
        </r>
      </text>
    </comment>
    <comment ref="CF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"IQ_AP", $C185)</t>
        </r>
      </text>
    </comment>
    <comment ref="CG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"IQ_AE", $C185)</t>
        </r>
      </text>
    </comment>
    <comment ref="CH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"IQ_ST_DEBT", $C185)</t>
        </r>
      </text>
    </comment>
    <comment ref="CI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"IQ_CURRENT_PORT_DEBT", $C185)</t>
        </r>
      </text>
    </comment>
    <comment ref="CJ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"IQ_CURRENT_PORT_LEASES", $C185)</t>
        </r>
      </text>
    </comment>
    <comment ref="CK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"IQ_INC_TAX_PAY_CURRENT", $C185)</t>
        </r>
      </text>
    </comment>
    <comment ref="CL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"IQ_OTHER_CL_SUPPL", $C185)</t>
        </r>
      </text>
    </comment>
    <comment ref="CM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"IQ_TOTAL_CL", $C185)</t>
        </r>
      </text>
    </comment>
    <comment ref="CN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"IQ_LT_DEBT", $C185)</t>
        </r>
      </text>
    </comment>
    <comment ref="CO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"IQ_CAPITAL_LEASES", $C185)</t>
        </r>
      </text>
    </comment>
    <comment ref="CP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"IQ_PENSION", $C185)</t>
        </r>
      </text>
    </comment>
    <comment ref="CQ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"IQ_DEF_TAX_LIAB_LT", $C185)</t>
        </r>
      </text>
    </comment>
    <comment ref="CR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"IQ_OTHER_LIAB_LT", $C185)</t>
        </r>
      </text>
    </comment>
    <comment ref="CS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"IQ_TOTAL_LIAB", $C185)</t>
        </r>
      </text>
    </comment>
    <comment ref="CT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"IQ_COMMON", $C185)</t>
        </r>
      </text>
    </comment>
    <comment ref="CU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"IQ_APIC", $C185)</t>
        </r>
      </text>
    </comment>
    <comment ref="CV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"IQ_RE", $C185)</t>
        </r>
      </text>
    </comment>
    <comment ref="CW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"IQ_TREASURY", $C185)</t>
        </r>
      </text>
    </comment>
    <comment ref="CX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"IQ_OTHER_EQUITY", $C185)</t>
        </r>
      </text>
    </comment>
    <comment ref="CY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"IQ_TOTAL_COMMON_EQUITY", $C185)</t>
        </r>
      </text>
    </comment>
    <comment ref="CZ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"IQ_MINORITY_INTEREST", $C185)</t>
        </r>
      </text>
    </comment>
    <comment ref="DA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"IQ_TOTAL_EQUITY", $C185)</t>
        </r>
      </text>
    </comment>
    <comment ref="DB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"IQ_TOTAL_LIAB_EQUITY", $C185)</t>
        </r>
      </text>
    </comment>
    <comment ref="DD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"IQ_TOTAL_OUTSTANDING_FILING_DATE", $C185)</t>
        </r>
      </text>
    </comment>
    <comment ref="DE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"IQ_TOTAL_OUTSTANDING_BS_DATE", $C185)</t>
        </r>
      </text>
    </comment>
    <comment ref="DF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"IQ_BV_SHARE", $C185)</t>
        </r>
      </text>
    </comment>
    <comment ref="DG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"IQ_TOTAL_DEBT", $C185)</t>
        </r>
      </text>
    </comment>
    <comment ref="DH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"IQ_NET_DEBT", $C185)</t>
        </r>
      </text>
    </comment>
    <comment ref="DI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"IQ_DEBT_EQUIV_NET_PBO", $C185)</t>
        </r>
      </text>
    </comment>
    <comment ref="DJ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"IQ_DEBT_EQUIV_OPER_LEASE", $C185)</t>
        </r>
      </text>
    </comment>
    <comment ref="DK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"IQ_MINORITY_INTEREST_TOTAL", $C185)</t>
        </r>
      </text>
    </comment>
    <comment ref="DL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"IQ_EQUITY_METHOD", $C185)</t>
        </r>
      </text>
    </comment>
    <comment ref="DM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"IQ_RAW_INV", $C185)</t>
        </r>
      </text>
    </comment>
    <comment ref="DN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"IQ_WIP_INV", $C185)</t>
        </r>
      </text>
    </comment>
    <comment ref="DO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"IQ_FINISHED_INV", $C185)</t>
        </r>
      </text>
    </comment>
    <comment ref="DP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"IQ_LAND", $C185)</t>
        </r>
      </text>
    </comment>
    <comment ref="DQ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"IQ_BUILDINGS", $C185)</t>
        </r>
      </text>
    </comment>
    <comment ref="DR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"IQ_MACHINERY", $C185)</t>
        </r>
      </text>
    </comment>
    <comment ref="DS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"IQ_CIP", $C185)</t>
        </r>
      </text>
    </comment>
    <comment ref="DT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"IQ_FULL_TIME", $C185)</t>
        </r>
      </text>
    </comment>
    <comment ref="DU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"IQ_PART_TIME", $C185)</t>
        </r>
      </text>
    </comment>
    <comment ref="DW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"IQ_NI_CF", $C185)</t>
        </r>
      </text>
    </comment>
    <comment ref="DX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"IQ_DA_SUPPL_CF", $C185)</t>
        </r>
      </text>
    </comment>
    <comment ref="DY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"IQ_GW_INTAN_AMORT_CF", $C185)</t>
        </r>
      </text>
    </comment>
    <comment ref="DZ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"IQ_DA_CF", $C185)</t>
        </r>
      </text>
    </comment>
    <comment ref="EA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"IQ_MINORITY_INTEREST_CF", $C185)</t>
        </r>
      </text>
    </comment>
    <comment ref="EB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"IQ_GAIN_ASSETS_CF", $C185)</t>
        </r>
      </text>
    </comment>
    <comment ref="EC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"IQ_GAIN_INVEST_CF", $C185)</t>
        </r>
      </text>
    </comment>
    <comment ref="ED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"IQ_ASSET_WRITEDOWN_CF", $C185)</t>
        </r>
      </text>
    </comment>
    <comment ref="EE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"IQ_INC_EQUITY_CF", $C185)</t>
        </r>
      </text>
    </comment>
    <comment ref="EF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"IQ_PROV_BAD_DEBTS_CF", $C185)</t>
        </r>
      </text>
    </comment>
    <comment ref="EG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"IQ_OTHER_OPER_ACT", $C185)</t>
        </r>
      </text>
    </comment>
    <comment ref="EH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"IQ_CHANGE_AR", $C185)</t>
        </r>
      </text>
    </comment>
    <comment ref="EI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"IQ_CHANGE_INVENTORY", $C185)</t>
        </r>
      </text>
    </comment>
    <comment ref="EJ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"IQ_CHANGE_AP", $C185)</t>
        </r>
      </text>
    </comment>
    <comment ref="EK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"IQ_CHANGE_OTHER_NET_OPER_ASSETS", $C185)</t>
        </r>
      </text>
    </comment>
    <comment ref="EL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"IQ_CASH_OPER", $C185)</t>
        </r>
      </text>
    </comment>
    <comment ref="EM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"IQ_CAPEX", $C185)</t>
        </r>
      </text>
    </comment>
    <comment ref="EN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"IQ_SALE_PPE_CF", $C185)</t>
        </r>
      </text>
    </comment>
    <comment ref="EO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"IQ_CASH_ACQUIRE_CF", $C185)</t>
        </r>
      </text>
    </comment>
    <comment ref="EP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"IQ_DIVEST_CF", $C185)</t>
        </r>
      </text>
    </comment>
    <comment ref="EQ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"IQ_SALE_INTAN_CF", $C185)</t>
        </r>
      </text>
    </comment>
    <comment ref="ER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"IQ_INVEST_SECURITY_CF", $C185)</t>
        </r>
      </text>
    </comment>
    <comment ref="ES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"IQ_INVEST_LOANS_CF", $C185)</t>
        </r>
      </text>
    </comment>
    <comment ref="ET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"IQ_OTHER_INVEST_ACT_SUPPL", $C185)</t>
        </r>
      </text>
    </comment>
    <comment ref="EU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"IQ_CASH_INVEST", $C185)</t>
        </r>
      </text>
    </comment>
    <comment ref="EV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"IQ_ST_DEBT_ISSUED", $C185)</t>
        </r>
      </text>
    </comment>
    <comment ref="EW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"IQ_LT_DEBT_ISSUED", $C185)</t>
        </r>
      </text>
    </comment>
    <comment ref="EX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"IQ_TOTAL_DEBT_ISSUED", $C185)</t>
        </r>
      </text>
    </comment>
    <comment ref="EY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"IQ_ST_DEBT_REPAID", $C185)</t>
        </r>
      </text>
    </comment>
    <comment ref="EZ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"IQ_LT_DEBT_REPAID", $C185)</t>
        </r>
      </text>
    </comment>
    <comment ref="FA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"IQ_TOTAL_DEBT_REPAID", $C185)</t>
        </r>
      </text>
    </comment>
    <comment ref="FB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"IQ_COMMON_ISSUED", $C185)</t>
        </r>
      </text>
    </comment>
    <comment ref="FC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"IQ_COMMON_REP", $C185)</t>
        </r>
      </text>
    </comment>
    <comment ref="FD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"IQ_COMMON_DIV_CF", $C185)</t>
        </r>
      </text>
    </comment>
    <comment ref="FE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"IQ_COMMON_PREF_DIV_CF", $C185)</t>
        </r>
      </text>
    </comment>
    <comment ref="FF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"IQ_TOTAL_DIV_PAID_CF", $C185)</t>
        </r>
      </text>
    </comment>
    <comment ref="FG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"IQ_SPECIAL_DIV_CF", $C185)</t>
        </r>
      </text>
    </comment>
    <comment ref="FH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"IQ_OTHER_FINANCE_ACT_SUPPL", $C185)</t>
        </r>
      </text>
    </comment>
    <comment ref="FI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"IQ_CASH_FINAN", $C185)</t>
        </r>
      </text>
    </comment>
    <comment ref="FJ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"IQ_FX", $C185)</t>
        </r>
      </text>
    </comment>
    <comment ref="FK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"IQ_NET_CHANGE", $C185)</t>
        </r>
      </text>
    </comment>
    <comment ref="FM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"IQ_CASH_INTEREST", $C185)</t>
        </r>
      </text>
    </comment>
    <comment ref="FN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"IQ_CASH_TAXES", $C185)</t>
        </r>
      </text>
    </comment>
    <comment ref="FO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"IQ_LEVERED_FCF", $C185)</t>
        </r>
      </text>
    </comment>
    <comment ref="FP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"IQ_UNLEVERED_FCF", $C185)</t>
        </r>
      </text>
    </comment>
    <comment ref="FQ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"IQ_CHANGE_NET_WORKING_CAPITAL", $C185)</t>
        </r>
      </text>
    </comment>
    <comment ref="FR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"IQ_NET_DEBT_ISSUED", $C185)</t>
        </r>
      </text>
    </comment>
    <comment ref="FS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"IQ_FILING_CURRENCY", $C185)</t>
        </r>
      </text>
    </comment>
    <comment ref="FT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"IQ_PERIODDATE_IS", $C185)</t>
        </r>
      </text>
    </comment>
    <comment ref="FU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"IQ_PERIODLENGTH_IS", $C185)</t>
        </r>
      </text>
    </comment>
    <comment ref="FV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"IQ_MARKETCAP", $FT185)</t>
        </r>
      </text>
    </comment>
    <comment ref="FW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"IQ_CUSTOM_BETA", $FT185)</t>
        </r>
      </text>
    </comment>
    <comment ref="FX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"IQ_BETA_5YR", $FT185)</t>
        </r>
      </text>
    </comment>
    <comment ref="FY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"IQ_BETA_2YR", $FT185)</t>
        </r>
      </text>
    </comment>
    <comment ref="FZ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"IQ_BETA_1YR", $FT185)</t>
        </r>
      </text>
    </comment>
    <comment ref="GC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=CIQ(B185, "IQ_CUSTOM_BETA", "-104W", FT185, , "^TOPIX", "JPY", "H")</t>
        </r>
      </text>
    </comment>
    <comment ref="GD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=CIQ(B185, "IQ_CUSTOM_BETA", "-104W", FT185, , "^N225", "JPY", "H")</t>
        </r>
      </text>
    </comment>
    <comment ref="E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"IQ_REV", $C186)</t>
        </r>
      </text>
    </comment>
    <comment ref="F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"IQ_OTHER_REV", $C186)</t>
        </r>
      </text>
    </comment>
    <comment ref="G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"IQ_TOTAL_REV", $C186)</t>
        </r>
      </text>
    </comment>
    <comment ref="H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"IQ_COGS", $C186)</t>
        </r>
      </text>
    </comment>
    <comment ref="I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"IQ_GP", $C186)</t>
        </r>
      </text>
    </comment>
    <comment ref="J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"IQ_SGA_SUPPL", $C186)</t>
        </r>
      </text>
    </comment>
    <comment ref="K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"IQ_PROV_BAD_DEBTS", $C186)</t>
        </r>
      </text>
    </comment>
    <comment ref="L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"IQ_RD_EXP", $C186)</t>
        </r>
      </text>
    </comment>
    <comment ref="M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"IQ_DA_SUPPL", $C186)</t>
        </r>
      </text>
    </comment>
    <comment ref="N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"IQ_GW_INTAN_AMORT", $C186)</t>
        </r>
      </text>
    </comment>
    <comment ref="O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"IQ_OTHER_OPER", $C186)</t>
        </r>
      </text>
    </comment>
    <comment ref="P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"IQ_TOTAL_OTHER_OPER", $C186)</t>
        </r>
      </text>
    </comment>
    <comment ref="Q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"IQ_OPER_INC", $C186)</t>
        </r>
      </text>
    </comment>
    <comment ref="R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"IQ_INTEREST_EXP", $C186)</t>
        </r>
      </text>
    </comment>
    <comment ref="S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"IQ_INTEREST_INVEST_INC", $C186)</t>
        </r>
      </text>
    </comment>
    <comment ref="T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"IQ_NET_INTEREST_EXP", $C186)</t>
        </r>
      </text>
    </comment>
    <comment ref="U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"IQ_INC_EQUITY", $C186)</t>
        </r>
      </text>
    </comment>
    <comment ref="V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"IQ_CURRENCY_GAIN", $C186)</t>
        </r>
      </text>
    </comment>
    <comment ref="W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"IQ_OTHER_NON_OPER_EXP_SUPPL", $C186)</t>
        </r>
      </text>
    </comment>
    <comment ref="X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"IQ_EBT_EXCL", $C186)</t>
        </r>
      </text>
    </comment>
    <comment ref="Y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"IQ_IMPAIRMENT_GW", $C186)</t>
        </r>
      </text>
    </comment>
    <comment ref="Z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"IQ_GAIN_INVEST", $C186)</t>
        </r>
      </text>
    </comment>
    <comment ref="AA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"IQ_GAIN_ASSETS", $C186)</t>
        </r>
      </text>
    </comment>
    <comment ref="AB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"IQ_ASSET_WRITEDOWN", $C186)</t>
        </r>
      </text>
    </comment>
    <comment ref="AC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"IQ_OTHER_UNUSUAL_SUPPL", $C186)</t>
        </r>
      </text>
    </comment>
    <comment ref="AD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"IQ_EBT", $C186)</t>
        </r>
      </text>
    </comment>
    <comment ref="AE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"IQ_INC_TAX", $C186)</t>
        </r>
      </text>
    </comment>
    <comment ref="AF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"IQ_EARNING_CO", $C186)</t>
        </r>
      </text>
    </comment>
    <comment ref="AG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"IQ_DO", $C186)</t>
        </r>
      </text>
    </comment>
    <comment ref="AH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"IQ_EXTRA_ACC_ITEMS", $C186)</t>
        </r>
      </text>
    </comment>
    <comment ref="AI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"IQ_NI_COMPANY", $C186)</t>
        </r>
      </text>
    </comment>
    <comment ref="AJ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"IQ_MINORITY_INTEREST_IS", $C186)</t>
        </r>
      </text>
    </comment>
    <comment ref="AK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"IQ_NI", $C186)</t>
        </r>
      </text>
    </comment>
    <comment ref="AL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"IQ_PREF_DIV_OTHER", $C186)</t>
        </r>
      </text>
    </comment>
    <comment ref="AN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"IQ_BASIC_EPS_INCL", $C186)</t>
        </r>
      </text>
    </comment>
    <comment ref="AO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"IQ_BASIC_EPS_EXCL", $C186)</t>
        </r>
      </text>
    </comment>
    <comment ref="AP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"IQ_BASIC_WEIGHT", $C186)</t>
        </r>
      </text>
    </comment>
    <comment ref="AQ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"IQ_DILUT_EPS_INCL", $C186)</t>
        </r>
      </text>
    </comment>
    <comment ref="AR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"IQ_DILUT_EPS_EXCL", $C186)</t>
        </r>
      </text>
    </comment>
    <comment ref="AS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"IQ_DILUT_WEIGHT", $C186)</t>
        </r>
      </text>
    </comment>
    <comment ref="AT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"IQ_DIV_SHARE", $C186)</t>
        </r>
      </text>
    </comment>
    <comment ref="AU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=-CIQ($B186, "IQ_TOTAL_DIV_PAID_CF", $C186)/CIQ($B186, "IQ_NI", $C186)</t>
        </r>
      </text>
    </comment>
    <comment ref="AW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"IQ_EBITDA", $C186)</t>
        </r>
      </text>
    </comment>
    <comment ref="AX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"IQ_EBITA", $C186)</t>
        </r>
      </text>
    </comment>
    <comment ref="AY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"IQ_EBIT", $C186)</t>
        </r>
      </text>
    </comment>
    <comment ref="AZ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"IQ_EFFECT_TAX_RATE", $C186)/100</t>
        </r>
      </text>
    </comment>
    <comment ref="BA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"IQ_PERIODDATE_IS", $C186)</t>
        </r>
      </text>
    </comment>
    <comment ref="BC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"IQ_ADVERTISING", $C186)</t>
        </r>
      </text>
    </comment>
    <comment ref="BD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"IQ_SALES_MARKETING", $C186)</t>
        </r>
      </text>
    </comment>
    <comment ref="BE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"IQ_GA_EXP", $C186)</t>
        </r>
      </text>
    </comment>
    <comment ref="BF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"IQ_RD_EXP_FN", $C186)</t>
        </r>
      </text>
    </comment>
    <comment ref="BG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"IQ_NET_RENTAL_EXP", $C186)</t>
        </r>
      </text>
    </comment>
    <comment ref="BH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"IQ_IMPUT_OPER_LEASE_INT_EXP", $C186)</t>
        </r>
      </text>
    </comment>
    <comment ref="BI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"IQ_IMPUT_OPER_LEASE_DEPR", $C186)</t>
        </r>
      </text>
    </comment>
    <comment ref="BL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"IQ_CASH_EQUIV", $C186)</t>
        </r>
      </text>
    </comment>
    <comment ref="BM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"IQ_ST_INVEST", $C186)</t>
        </r>
      </text>
    </comment>
    <comment ref="BN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"IQ_CASH_ST_INVEST", $C186)</t>
        </r>
      </text>
    </comment>
    <comment ref="BO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"IQ_AR", $C186)</t>
        </r>
      </text>
    </comment>
    <comment ref="BP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"IQ_TOTAL_RECEIV", $C186)</t>
        </r>
      </text>
    </comment>
    <comment ref="BQ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"IQ_INVENTORY", $C186)</t>
        </r>
      </text>
    </comment>
    <comment ref="BR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"IQ_DEF_TAX_ASSETS_CURRENT", $C186)</t>
        </r>
      </text>
    </comment>
    <comment ref="BS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"IQ_OTHER_CA_SUPPL", $C186)</t>
        </r>
      </text>
    </comment>
    <comment ref="BT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"IQ_TOTAL_CA", $C186)</t>
        </r>
      </text>
    </comment>
    <comment ref="BU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"IQ_GPPE", $C186)</t>
        </r>
      </text>
    </comment>
    <comment ref="BV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"IQ_AD", $C186)</t>
        </r>
      </text>
    </comment>
    <comment ref="BW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"IQ_NPPE", $C186)</t>
        </r>
      </text>
    </comment>
    <comment ref="BX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"IQ_LT_INVEST", $C186)</t>
        </r>
      </text>
    </comment>
    <comment ref="BY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"IQ_GW", $C186)</t>
        </r>
      </text>
    </comment>
    <comment ref="BZ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"IQ_OTHER_INTAN", $C186)</t>
        </r>
      </text>
    </comment>
    <comment ref="CA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"IQ_LOANS_RECEIV_LT", $C186)</t>
        </r>
      </text>
    </comment>
    <comment ref="CB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"IQ_DEF_TAX_ASSETS_LT", $C186)</t>
        </r>
      </text>
    </comment>
    <comment ref="CC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"IQ_OTHER_LT_ASSETS", $C186)</t>
        </r>
      </text>
    </comment>
    <comment ref="CD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"IQ_TOTAL_ASSETS", $C186)</t>
        </r>
      </text>
    </comment>
    <comment ref="CF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"IQ_AP", $C186)</t>
        </r>
      </text>
    </comment>
    <comment ref="CG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"IQ_AE", $C186)</t>
        </r>
      </text>
    </comment>
    <comment ref="CH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"IQ_ST_DEBT", $C186)</t>
        </r>
      </text>
    </comment>
    <comment ref="CI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"IQ_CURRENT_PORT_DEBT", $C186)</t>
        </r>
      </text>
    </comment>
    <comment ref="CJ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"IQ_CURRENT_PORT_LEASES", $C186)</t>
        </r>
      </text>
    </comment>
    <comment ref="CK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"IQ_INC_TAX_PAY_CURRENT", $C186)</t>
        </r>
      </text>
    </comment>
    <comment ref="CL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"IQ_OTHER_CL_SUPPL", $C186)</t>
        </r>
      </text>
    </comment>
    <comment ref="CM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"IQ_TOTAL_CL", $C186)</t>
        </r>
      </text>
    </comment>
    <comment ref="CN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"IQ_LT_DEBT", $C186)</t>
        </r>
      </text>
    </comment>
    <comment ref="CO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"IQ_CAPITAL_LEASES", $C186)</t>
        </r>
      </text>
    </comment>
    <comment ref="CP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"IQ_PENSION", $C186)</t>
        </r>
      </text>
    </comment>
    <comment ref="CQ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"IQ_DEF_TAX_LIAB_LT", $C186)</t>
        </r>
      </text>
    </comment>
    <comment ref="CR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"IQ_OTHER_LIAB_LT", $C186)</t>
        </r>
      </text>
    </comment>
    <comment ref="CS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"IQ_TOTAL_LIAB", $C186)</t>
        </r>
      </text>
    </comment>
    <comment ref="CT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"IQ_COMMON", $C186)</t>
        </r>
      </text>
    </comment>
    <comment ref="CU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"IQ_APIC", $C186)</t>
        </r>
      </text>
    </comment>
    <comment ref="CV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"IQ_RE", $C186)</t>
        </r>
      </text>
    </comment>
    <comment ref="CW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"IQ_TREASURY", $C186)</t>
        </r>
      </text>
    </comment>
    <comment ref="CX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"IQ_OTHER_EQUITY", $C186)</t>
        </r>
      </text>
    </comment>
    <comment ref="CY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"IQ_TOTAL_COMMON_EQUITY", $C186)</t>
        </r>
      </text>
    </comment>
    <comment ref="CZ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"IQ_MINORITY_INTEREST", $C186)</t>
        </r>
      </text>
    </comment>
    <comment ref="DA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"IQ_TOTAL_EQUITY", $C186)</t>
        </r>
      </text>
    </comment>
    <comment ref="DB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"IQ_TOTAL_LIAB_EQUITY", $C186)</t>
        </r>
      </text>
    </comment>
    <comment ref="DD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"IQ_TOTAL_OUTSTANDING_FILING_DATE", $C186)</t>
        </r>
      </text>
    </comment>
    <comment ref="DE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"IQ_TOTAL_OUTSTANDING_BS_DATE", $C186)</t>
        </r>
      </text>
    </comment>
    <comment ref="DF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"IQ_BV_SHARE", $C186)</t>
        </r>
      </text>
    </comment>
    <comment ref="DG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"IQ_TOTAL_DEBT", $C186)</t>
        </r>
      </text>
    </comment>
    <comment ref="DH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"IQ_NET_DEBT", $C186)</t>
        </r>
      </text>
    </comment>
    <comment ref="DI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"IQ_DEBT_EQUIV_NET_PBO", $C186)</t>
        </r>
      </text>
    </comment>
    <comment ref="DJ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"IQ_DEBT_EQUIV_OPER_LEASE", $C186)</t>
        </r>
      </text>
    </comment>
    <comment ref="DK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"IQ_MINORITY_INTEREST_TOTAL", $C186)</t>
        </r>
      </text>
    </comment>
    <comment ref="DL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"IQ_EQUITY_METHOD", $C186)</t>
        </r>
      </text>
    </comment>
    <comment ref="DM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"IQ_RAW_INV", $C186)</t>
        </r>
      </text>
    </comment>
    <comment ref="DN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"IQ_WIP_INV", $C186)</t>
        </r>
      </text>
    </comment>
    <comment ref="DO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"IQ_FINISHED_INV", $C186)</t>
        </r>
      </text>
    </comment>
    <comment ref="DP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"IQ_LAND", $C186)</t>
        </r>
      </text>
    </comment>
    <comment ref="DQ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"IQ_BUILDINGS", $C186)</t>
        </r>
      </text>
    </comment>
    <comment ref="DR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"IQ_MACHINERY", $C186)</t>
        </r>
      </text>
    </comment>
    <comment ref="DS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"IQ_CIP", $C186)</t>
        </r>
      </text>
    </comment>
    <comment ref="DT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"IQ_FULL_TIME", $C186)</t>
        </r>
      </text>
    </comment>
    <comment ref="DU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"IQ_PART_TIME", $C186)</t>
        </r>
      </text>
    </comment>
    <comment ref="DW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"IQ_NI_CF", $C186)</t>
        </r>
      </text>
    </comment>
    <comment ref="DX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"IQ_DA_SUPPL_CF", $C186)</t>
        </r>
      </text>
    </comment>
    <comment ref="DY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"IQ_GW_INTAN_AMORT_CF", $C186)</t>
        </r>
      </text>
    </comment>
    <comment ref="DZ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"IQ_DA_CF", $C186)</t>
        </r>
      </text>
    </comment>
    <comment ref="EA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"IQ_MINORITY_INTEREST_CF", $C186)</t>
        </r>
      </text>
    </comment>
    <comment ref="EB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"IQ_GAIN_ASSETS_CF", $C186)</t>
        </r>
      </text>
    </comment>
    <comment ref="EC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"IQ_GAIN_INVEST_CF", $C186)</t>
        </r>
      </text>
    </comment>
    <comment ref="ED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"IQ_ASSET_WRITEDOWN_CF", $C186)</t>
        </r>
      </text>
    </comment>
    <comment ref="EE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"IQ_INC_EQUITY_CF", $C186)</t>
        </r>
      </text>
    </comment>
    <comment ref="EF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"IQ_PROV_BAD_DEBTS_CF", $C186)</t>
        </r>
      </text>
    </comment>
    <comment ref="EG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"IQ_OTHER_OPER_ACT", $C186)</t>
        </r>
      </text>
    </comment>
    <comment ref="EH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"IQ_CHANGE_AR", $C186)</t>
        </r>
      </text>
    </comment>
    <comment ref="EI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"IQ_CHANGE_INVENTORY", $C186)</t>
        </r>
      </text>
    </comment>
    <comment ref="EJ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"IQ_CHANGE_AP", $C186)</t>
        </r>
      </text>
    </comment>
    <comment ref="EK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"IQ_CHANGE_OTHER_NET_OPER_ASSETS", $C186)</t>
        </r>
      </text>
    </comment>
    <comment ref="EL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"IQ_CASH_OPER", $C186)</t>
        </r>
      </text>
    </comment>
    <comment ref="EM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"IQ_CAPEX", $C186)</t>
        </r>
      </text>
    </comment>
    <comment ref="EN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"IQ_SALE_PPE_CF", $C186)</t>
        </r>
      </text>
    </comment>
    <comment ref="EO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"IQ_CASH_ACQUIRE_CF", $C186)</t>
        </r>
      </text>
    </comment>
    <comment ref="EP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"IQ_DIVEST_CF", $C186)</t>
        </r>
      </text>
    </comment>
    <comment ref="EQ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"IQ_SALE_INTAN_CF", $C186)</t>
        </r>
      </text>
    </comment>
    <comment ref="ER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"IQ_INVEST_SECURITY_CF", $C186)</t>
        </r>
      </text>
    </comment>
    <comment ref="ES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"IQ_INVEST_LOANS_CF", $C186)</t>
        </r>
      </text>
    </comment>
    <comment ref="ET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"IQ_OTHER_INVEST_ACT_SUPPL", $C186)</t>
        </r>
      </text>
    </comment>
    <comment ref="EU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"IQ_CASH_INVEST", $C186)</t>
        </r>
      </text>
    </comment>
    <comment ref="EV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"IQ_ST_DEBT_ISSUED", $C186)</t>
        </r>
      </text>
    </comment>
    <comment ref="EW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"IQ_LT_DEBT_ISSUED", $C186)</t>
        </r>
      </text>
    </comment>
    <comment ref="EX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"IQ_TOTAL_DEBT_ISSUED", $C186)</t>
        </r>
      </text>
    </comment>
    <comment ref="EY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"IQ_ST_DEBT_REPAID", $C186)</t>
        </r>
      </text>
    </comment>
    <comment ref="EZ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"IQ_LT_DEBT_REPAID", $C186)</t>
        </r>
      </text>
    </comment>
    <comment ref="FA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"IQ_TOTAL_DEBT_REPAID", $C186)</t>
        </r>
      </text>
    </comment>
    <comment ref="FB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"IQ_COMMON_ISSUED", $C186)</t>
        </r>
      </text>
    </comment>
    <comment ref="FC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"IQ_COMMON_REP", $C186)</t>
        </r>
      </text>
    </comment>
    <comment ref="FD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"IQ_COMMON_DIV_CF", $C186)</t>
        </r>
      </text>
    </comment>
    <comment ref="FE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"IQ_COMMON_PREF_DIV_CF", $C186)</t>
        </r>
      </text>
    </comment>
    <comment ref="FF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"IQ_TOTAL_DIV_PAID_CF", $C186)</t>
        </r>
      </text>
    </comment>
    <comment ref="FG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"IQ_SPECIAL_DIV_CF", $C186)</t>
        </r>
      </text>
    </comment>
    <comment ref="FH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"IQ_OTHER_FINANCE_ACT_SUPPL", $C186)</t>
        </r>
      </text>
    </comment>
    <comment ref="FI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"IQ_CASH_FINAN", $C186)</t>
        </r>
      </text>
    </comment>
    <comment ref="FJ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"IQ_FX", $C186)</t>
        </r>
      </text>
    </comment>
    <comment ref="FK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"IQ_NET_CHANGE", $C186)</t>
        </r>
      </text>
    </comment>
    <comment ref="FM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"IQ_CASH_INTEREST", $C186)</t>
        </r>
      </text>
    </comment>
    <comment ref="FN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"IQ_CASH_TAXES", $C186)</t>
        </r>
      </text>
    </comment>
    <comment ref="FO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"IQ_LEVERED_FCF", $C186)</t>
        </r>
      </text>
    </comment>
    <comment ref="FP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"IQ_UNLEVERED_FCF", $C186)</t>
        </r>
      </text>
    </comment>
    <comment ref="FQ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"IQ_CHANGE_NET_WORKING_CAPITAL", $C186)</t>
        </r>
      </text>
    </comment>
    <comment ref="FR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"IQ_NET_DEBT_ISSUED", $C186)</t>
        </r>
      </text>
    </comment>
    <comment ref="FS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"IQ_FILING_CURRENCY", $C186)</t>
        </r>
      </text>
    </comment>
    <comment ref="FT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"IQ_PERIODDATE_IS", $C186)</t>
        </r>
      </text>
    </comment>
    <comment ref="FU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"IQ_PERIODLENGTH_IS", $C186)</t>
        </r>
      </text>
    </comment>
    <comment ref="FV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"IQ_MARKETCAP", $FT186)</t>
        </r>
      </text>
    </comment>
    <comment ref="FW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"IQ_CUSTOM_BETA", $FT186)</t>
        </r>
      </text>
    </comment>
    <comment ref="FX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"IQ_BETA_5YR", $FT186)</t>
        </r>
      </text>
    </comment>
    <comment ref="FY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"IQ_BETA_2YR", $FT186)</t>
        </r>
      </text>
    </comment>
    <comment ref="FZ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"IQ_BETA_1YR", $FT186)</t>
        </r>
      </text>
    </comment>
    <comment ref="GC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=CIQ(B186, "IQ_CUSTOM_BETA", "-104W", FT186, , "^TOPIX", "JPY", "H")</t>
        </r>
      </text>
    </comment>
    <comment ref="GD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=CIQ(B186, "IQ_CUSTOM_BETA", "-104W", FT186, , "^N225", "JPY", "H")</t>
        </r>
      </text>
    </comment>
    <comment ref="E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"IQ_REV", $C187)</t>
        </r>
      </text>
    </comment>
    <comment ref="F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"IQ_OTHER_REV", $C187)</t>
        </r>
      </text>
    </comment>
    <comment ref="G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"IQ_TOTAL_REV", $C187)</t>
        </r>
      </text>
    </comment>
    <comment ref="H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"IQ_COGS", $C187)</t>
        </r>
      </text>
    </comment>
    <comment ref="I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"IQ_GP", $C187)</t>
        </r>
      </text>
    </comment>
    <comment ref="J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"IQ_SGA_SUPPL", $C187)</t>
        </r>
      </text>
    </comment>
    <comment ref="K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"IQ_PROV_BAD_DEBTS", $C187)</t>
        </r>
      </text>
    </comment>
    <comment ref="L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"IQ_RD_EXP", $C187)</t>
        </r>
      </text>
    </comment>
    <comment ref="M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"IQ_DA_SUPPL", $C187)</t>
        </r>
      </text>
    </comment>
    <comment ref="N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"IQ_GW_INTAN_AMORT", $C187)</t>
        </r>
      </text>
    </comment>
    <comment ref="O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"IQ_OTHER_OPER", $C187)</t>
        </r>
      </text>
    </comment>
    <comment ref="P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"IQ_TOTAL_OTHER_OPER", $C187)</t>
        </r>
      </text>
    </comment>
    <comment ref="Q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"IQ_OPER_INC", $C187)</t>
        </r>
      </text>
    </comment>
    <comment ref="R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"IQ_INTEREST_EXP", $C187)</t>
        </r>
      </text>
    </comment>
    <comment ref="S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"IQ_INTEREST_INVEST_INC", $C187)</t>
        </r>
      </text>
    </comment>
    <comment ref="T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"IQ_NET_INTEREST_EXP", $C187)</t>
        </r>
      </text>
    </comment>
    <comment ref="U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"IQ_INC_EQUITY", $C187)</t>
        </r>
      </text>
    </comment>
    <comment ref="V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"IQ_CURRENCY_GAIN", $C187)</t>
        </r>
      </text>
    </comment>
    <comment ref="W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"IQ_OTHER_NON_OPER_EXP_SUPPL", $C187)</t>
        </r>
      </text>
    </comment>
    <comment ref="X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"IQ_EBT_EXCL", $C187)</t>
        </r>
      </text>
    </comment>
    <comment ref="Y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"IQ_IMPAIRMENT_GW", $C187)</t>
        </r>
      </text>
    </comment>
    <comment ref="Z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"IQ_GAIN_INVEST", $C187)</t>
        </r>
      </text>
    </comment>
    <comment ref="AA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"IQ_GAIN_ASSETS", $C187)</t>
        </r>
      </text>
    </comment>
    <comment ref="AB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"IQ_ASSET_WRITEDOWN", $C187)</t>
        </r>
      </text>
    </comment>
    <comment ref="AC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"IQ_OTHER_UNUSUAL_SUPPL", $C187)</t>
        </r>
      </text>
    </comment>
    <comment ref="AD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"IQ_EBT", $C187)</t>
        </r>
      </text>
    </comment>
    <comment ref="AE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"IQ_INC_TAX", $C187)</t>
        </r>
      </text>
    </comment>
    <comment ref="AF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"IQ_EARNING_CO", $C187)</t>
        </r>
      </text>
    </comment>
    <comment ref="AG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"IQ_DO", $C187)</t>
        </r>
      </text>
    </comment>
    <comment ref="AH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"IQ_EXTRA_ACC_ITEMS", $C187)</t>
        </r>
      </text>
    </comment>
    <comment ref="AI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"IQ_NI_COMPANY", $C187)</t>
        </r>
      </text>
    </comment>
    <comment ref="AJ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"IQ_MINORITY_INTEREST_IS", $C187)</t>
        </r>
      </text>
    </comment>
    <comment ref="AK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"IQ_NI", $C187)</t>
        </r>
      </text>
    </comment>
    <comment ref="AL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"IQ_PREF_DIV_OTHER", $C187)</t>
        </r>
      </text>
    </comment>
    <comment ref="AN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"IQ_BASIC_EPS_INCL", $C187)</t>
        </r>
      </text>
    </comment>
    <comment ref="AO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"IQ_BASIC_EPS_EXCL", $C187)</t>
        </r>
      </text>
    </comment>
    <comment ref="AP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"IQ_BASIC_WEIGHT", $C187)</t>
        </r>
      </text>
    </comment>
    <comment ref="AQ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"IQ_DILUT_EPS_INCL", $C187)</t>
        </r>
      </text>
    </comment>
    <comment ref="AR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"IQ_DILUT_EPS_EXCL", $C187)</t>
        </r>
      </text>
    </comment>
    <comment ref="AS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"IQ_DILUT_WEIGHT", $C187)</t>
        </r>
      </text>
    </comment>
    <comment ref="AT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"IQ_DIV_SHARE", $C187)</t>
        </r>
      </text>
    </comment>
    <comment ref="AU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=-CIQ($B187, "IQ_TOTAL_DIV_PAID_CF", $C187)/CIQ($B187, "IQ_NI", $C187)</t>
        </r>
      </text>
    </comment>
    <comment ref="AW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"IQ_EBITDA", $C187)</t>
        </r>
      </text>
    </comment>
    <comment ref="AX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"IQ_EBITA", $C187)</t>
        </r>
      </text>
    </comment>
    <comment ref="AY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"IQ_EBIT", $C187)</t>
        </r>
      </text>
    </comment>
    <comment ref="AZ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"IQ_EFFECT_TAX_RATE", $C187)/100</t>
        </r>
      </text>
    </comment>
    <comment ref="BA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"IQ_PERIODDATE_IS", $C187)</t>
        </r>
      </text>
    </comment>
    <comment ref="BC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"IQ_ADVERTISING", $C187)</t>
        </r>
      </text>
    </comment>
    <comment ref="BD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"IQ_SALES_MARKETING", $C187)</t>
        </r>
      </text>
    </comment>
    <comment ref="BE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"IQ_GA_EXP", $C187)</t>
        </r>
      </text>
    </comment>
    <comment ref="BF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"IQ_RD_EXP_FN", $C187)</t>
        </r>
      </text>
    </comment>
    <comment ref="BG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"IQ_NET_RENTAL_EXP", $C187)</t>
        </r>
      </text>
    </comment>
    <comment ref="BH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"IQ_IMPUT_OPER_LEASE_INT_EXP", $C187)</t>
        </r>
      </text>
    </comment>
    <comment ref="BI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"IQ_IMPUT_OPER_LEASE_DEPR", $C187)</t>
        </r>
      </text>
    </comment>
    <comment ref="BL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"IQ_CASH_EQUIV", $C187)</t>
        </r>
      </text>
    </comment>
    <comment ref="BM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"IQ_ST_INVEST", $C187)</t>
        </r>
      </text>
    </comment>
    <comment ref="BN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"IQ_CASH_ST_INVEST", $C187)</t>
        </r>
      </text>
    </comment>
    <comment ref="BO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"IQ_AR", $C187)</t>
        </r>
      </text>
    </comment>
    <comment ref="BP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"IQ_TOTAL_RECEIV", $C187)</t>
        </r>
      </text>
    </comment>
    <comment ref="BQ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"IQ_INVENTORY", $C187)</t>
        </r>
      </text>
    </comment>
    <comment ref="BR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"IQ_DEF_TAX_ASSETS_CURRENT", $C187)</t>
        </r>
      </text>
    </comment>
    <comment ref="BS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"IQ_OTHER_CA_SUPPL", $C187)</t>
        </r>
      </text>
    </comment>
    <comment ref="BT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"IQ_TOTAL_CA", $C187)</t>
        </r>
      </text>
    </comment>
    <comment ref="BU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"IQ_GPPE", $C187)</t>
        </r>
      </text>
    </comment>
    <comment ref="BV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"IQ_AD", $C187)</t>
        </r>
      </text>
    </comment>
    <comment ref="BW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"IQ_NPPE", $C187)</t>
        </r>
      </text>
    </comment>
    <comment ref="BX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"IQ_LT_INVEST", $C187)</t>
        </r>
      </text>
    </comment>
    <comment ref="BY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"IQ_GW", $C187)</t>
        </r>
      </text>
    </comment>
    <comment ref="BZ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"IQ_OTHER_INTAN", $C187)</t>
        </r>
      </text>
    </comment>
    <comment ref="CA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"IQ_LOANS_RECEIV_LT", $C187)</t>
        </r>
      </text>
    </comment>
    <comment ref="CB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"IQ_DEF_TAX_ASSETS_LT", $C187)</t>
        </r>
      </text>
    </comment>
    <comment ref="CC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"IQ_OTHER_LT_ASSETS", $C187)</t>
        </r>
      </text>
    </comment>
    <comment ref="CD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"IQ_TOTAL_ASSETS", $C187)</t>
        </r>
      </text>
    </comment>
    <comment ref="CF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"IQ_AP", $C187)</t>
        </r>
      </text>
    </comment>
    <comment ref="CG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"IQ_AE", $C187)</t>
        </r>
      </text>
    </comment>
    <comment ref="CH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"IQ_ST_DEBT", $C187)</t>
        </r>
      </text>
    </comment>
    <comment ref="CI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"IQ_CURRENT_PORT_DEBT", $C187)</t>
        </r>
      </text>
    </comment>
    <comment ref="CJ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"IQ_CURRENT_PORT_LEASES", $C187)</t>
        </r>
      </text>
    </comment>
    <comment ref="CK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"IQ_INC_TAX_PAY_CURRENT", $C187)</t>
        </r>
      </text>
    </comment>
    <comment ref="CL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"IQ_OTHER_CL_SUPPL", $C187)</t>
        </r>
      </text>
    </comment>
    <comment ref="CM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"IQ_TOTAL_CL", $C187)</t>
        </r>
      </text>
    </comment>
    <comment ref="CN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"IQ_LT_DEBT", $C187)</t>
        </r>
      </text>
    </comment>
    <comment ref="CO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"IQ_CAPITAL_LEASES", $C187)</t>
        </r>
      </text>
    </comment>
    <comment ref="CP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"IQ_PENSION", $C187)</t>
        </r>
      </text>
    </comment>
    <comment ref="CQ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"IQ_DEF_TAX_LIAB_LT", $C187)</t>
        </r>
      </text>
    </comment>
    <comment ref="CR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"IQ_OTHER_LIAB_LT", $C187)</t>
        </r>
      </text>
    </comment>
    <comment ref="CS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"IQ_TOTAL_LIAB", $C187)</t>
        </r>
      </text>
    </comment>
    <comment ref="CT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"IQ_COMMON", $C187)</t>
        </r>
      </text>
    </comment>
    <comment ref="CU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"IQ_APIC", $C187)</t>
        </r>
      </text>
    </comment>
    <comment ref="CV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"IQ_RE", $C187)</t>
        </r>
      </text>
    </comment>
    <comment ref="CW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"IQ_TREASURY", $C187)</t>
        </r>
      </text>
    </comment>
    <comment ref="CX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"IQ_OTHER_EQUITY", $C187)</t>
        </r>
      </text>
    </comment>
    <comment ref="CY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"IQ_TOTAL_COMMON_EQUITY", $C187)</t>
        </r>
      </text>
    </comment>
    <comment ref="CZ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"IQ_MINORITY_INTEREST", $C187)</t>
        </r>
      </text>
    </comment>
    <comment ref="DA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"IQ_TOTAL_EQUITY", $C187)</t>
        </r>
      </text>
    </comment>
    <comment ref="DB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"IQ_TOTAL_LIAB_EQUITY", $C187)</t>
        </r>
      </text>
    </comment>
    <comment ref="DD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"IQ_TOTAL_OUTSTANDING_FILING_DATE", $C187)</t>
        </r>
      </text>
    </comment>
    <comment ref="DE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"IQ_TOTAL_OUTSTANDING_BS_DATE", $C187)</t>
        </r>
      </text>
    </comment>
    <comment ref="DF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"IQ_BV_SHARE", $C187)</t>
        </r>
      </text>
    </comment>
    <comment ref="DG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"IQ_TOTAL_DEBT", $C187)</t>
        </r>
      </text>
    </comment>
    <comment ref="DH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"IQ_NET_DEBT", $C187)</t>
        </r>
      </text>
    </comment>
    <comment ref="DI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"IQ_DEBT_EQUIV_NET_PBO", $C187)</t>
        </r>
      </text>
    </comment>
    <comment ref="DJ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"IQ_DEBT_EQUIV_OPER_LEASE", $C187)</t>
        </r>
      </text>
    </comment>
    <comment ref="DK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"IQ_MINORITY_INTEREST_TOTAL", $C187)</t>
        </r>
      </text>
    </comment>
    <comment ref="DL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"IQ_EQUITY_METHOD", $C187)</t>
        </r>
      </text>
    </comment>
    <comment ref="DM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"IQ_RAW_INV", $C187)</t>
        </r>
      </text>
    </comment>
    <comment ref="DN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"IQ_WIP_INV", $C187)</t>
        </r>
      </text>
    </comment>
    <comment ref="DO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"IQ_FINISHED_INV", $C187)</t>
        </r>
      </text>
    </comment>
    <comment ref="DP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"IQ_LAND", $C187)</t>
        </r>
      </text>
    </comment>
    <comment ref="DQ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"IQ_BUILDINGS", $C187)</t>
        </r>
      </text>
    </comment>
    <comment ref="DR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"IQ_MACHINERY", $C187)</t>
        </r>
      </text>
    </comment>
    <comment ref="DS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"IQ_CIP", $C187)</t>
        </r>
      </text>
    </comment>
    <comment ref="DT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"IQ_FULL_TIME", $C187)</t>
        </r>
      </text>
    </comment>
    <comment ref="DU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"IQ_PART_TIME", $C187)</t>
        </r>
      </text>
    </comment>
    <comment ref="DW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"IQ_NI_CF", $C187)</t>
        </r>
      </text>
    </comment>
    <comment ref="DX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"IQ_DA_SUPPL_CF", $C187)</t>
        </r>
      </text>
    </comment>
    <comment ref="DY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"IQ_GW_INTAN_AMORT_CF", $C187)</t>
        </r>
      </text>
    </comment>
    <comment ref="DZ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"IQ_DA_CF", $C187)</t>
        </r>
      </text>
    </comment>
    <comment ref="EA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"IQ_MINORITY_INTEREST_CF", $C187)</t>
        </r>
      </text>
    </comment>
    <comment ref="EB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"IQ_GAIN_ASSETS_CF", $C187)</t>
        </r>
      </text>
    </comment>
    <comment ref="EC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"IQ_GAIN_INVEST_CF", $C187)</t>
        </r>
      </text>
    </comment>
    <comment ref="ED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"IQ_ASSET_WRITEDOWN_CF", $C187)</t>
        </r>
      </text>
    </comment>
    <comment ref="EE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"IQ_INC_EQUITY_CF", $C187)</t>
        </r>
      </text>
    </comment>
    <comment ref="EF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"IQ_PROV_BAD_DEBTS_CF", $C187)</t>
        </r>
      </text>
    </comment>
    <comment ref="EG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"IQ_OTHER_OPER_ACT", $C187)</t>
        </r>
      </text>
    </comment>
    <comment ref="EH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"IQ_CHANGE_AR", $C187)</t>
        </r>
      </text>
    </comment>
    <comment ref="EI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"IQ_CHANGE_INVENTORY", $C187)</t>
        </r>
      </text>
    </comment>
    <comment ref="EJ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"IQ_CHANGE_AP", $C187)</t>
        </r>
      </text>
    </comment>
    <comment ref="EK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"IQ_CHANGE_OTHER_NET_OPER_ASSETS", $C187)</t>
        </r>
      </text>
    </comment>
    <comment ref="EL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"IQ_CASH_OPER", $C187)</t>
        </r>
      </text>
    </comment>
    <comment ref="EM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"IQ_CAPEX", $C187)</t>
        </r>
      </text>
    </comment>
    <comment ref="EN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"IQ_SALE_PPE_CF", $C187)</t>
        </r>
      </text>
    </comment>
    <comment ref="EO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"IQ_CASH_ACQUIRE_CF", $C187)</t>
        </r>
      </text>
    </comment>
    <comment ref="EP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"IQ_DIVEST_CF", $C187)</t>
        </r>
      </text>
    </comment>
    <comment ref="EQ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"IQ_SALE_INTAN_CF", $C187)</t>
        </r>
      </text>
    </comment>
    <comment ref="ER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"IQ_INVEST_SECURITY_CF", $C187)</t>
        </r>
      </text>
    </comment>
    <comment ref="ES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"IQ_INVEST_LOANS_CF", $C187)</t>
        </r>
      </text>
    </comment>
    <comment ref="ET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"IQ_OTHER_INVEST_ACT_SUPPL", $C187)</t>
        </r>
      </text>
    </comment>
    <comment ref="EU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"IQ_CASH_INVEST", $C187)</t>
        </r>
      </text>
    </comment>
    <comment ref="EV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"IQ_ST_DEBT_ISSUED", $C187)</t>
        </r>
      </text>
    </comment>
    <comment ref="EW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"IQ_LT_DEBT_ISSUED", $C187)</t>
        </r>
      </text>
    </comment>
    <comment ref="EX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"IQ_TOTAL_DEBT_ISSUED", $C187)</t>
        </r>
      </text>
    </comment>
    <comment ref="EY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"IQ_ST_DEBT_REPAID", $C187)</t>
        </r>
      </text>
    </comment>
    <comment ref="EZ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"IQ_LT_DEBT_REPAID", $C187)</t>
        </r>
      </text>
    </comment>
    <comment ref="FA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"IQ_TOTAL_DEBT_REPAID", $C187)</t>
        </r>
      </text>
    </comment>
    <comment ref="FB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"IQ_COMMON_ISSUED", $C187)</t>
        </r>
      </text>
    </comment>
    <comment ref="FC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"IQ_COMMON_REP", $C187)</t>
        </r>
      </text>
    </comment>
    <comment ref="FD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"IQ_COMMON_DIV_CF", $C187)</t>
        </r>
      </text>
    </comment>
    <comment ref="FE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"IQ_COMMON_PREF_DIV_CF", $C187)</t>
        </r>
      </text>
    </comment>
    <comment ref="FF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"IQ_TOTAL_DIV_PAID_CF", $C187)</t>
        </r>
      </text>
    </comment>
    <comment ref="FG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"IQ_SPECIAL_DIV_CF", $C187)</t>
        </r>
      </text>
    </comment>
    <comment ref="FH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"IQ_OTHER_FINANCE_ACT_SUPPL", $C187)</t>
        </r>
      </text>
    </comment>
    <comment ref="FI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"IQ_CASH_FINAN", $C187)</t>
        </r>
      </text>
    </comment>
    <comment ref="FJ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"IQ_FX", $C187)</t>
        </r>
      </text>
    </comment>
    <comment ref="FK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"IQ_NET_CHANGE", $C187)</t>
        </r>
      </text>
    </comment>
    <comment ref="FM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"IQ_CASH_INTEREST", $C187)</t>
        </r>
      </text>
    </comment>
    <comment ref="FN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"IQ_CASH_TAXES", $C187)</t>
        </r>
      </text>
    </comment>
    <comment ref="FO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"IQ_LEVERED_FCF", $C187)</t>
        </r>
      </text>
    </comment>
    <comment ref="FP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"IQ_UNLEVERED_FCF", $C187)</t>
        </r>
      </text>
    </comment>
    <comment ref="FQ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"IQ_CHANGE_NET_WORKING_CAPITAL", $C187)</t>
        </r>
      </text>
    </comment>
    <comment ref="FR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"IQ_NET_DEBT_ISSUED", $C187)</t>
        </r>
      </text>
    </comment>
    <comment ref="FS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"IQ_FILING_CURRENCY", $C187)</t>
        </r>
      </text>
    </comment>
    <comment ref="FT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"IQ_PERIODDATE_IS", $C187)</t>
        </r>
      </text>
    </comment>
    <comment ref="FU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"IQ_PERIODLENGTH_IS", $C187)</t>
        </r>
      </text>
    </comment>
    <comment ref="FV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"IQ_MARKETCAP", $FT187)</t>
        </r>
      </text>
    </comment>
    <comment ref="FW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"IQ_CUSTOM_BETA", $FT187)</t>
        </r>
      </text>
    </comment>
    <comment ref="FX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"IQ_BETA_5YR", $FT187)</t>
        </r>
      </text>
    </comment>
    <comment ref="FY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"IQ_BETA_2YR", $FT187)</t>
        </r>
      </text>
    </comment>
    <comment ref="FZ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"IQ_BETA_1YR", $FT187)</t>
        </r>
      </text>
    </comment>
    <comment ref="GC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=CIQ(B187, "IQ_CUSTOM_BETA", "-104W", FT187, , "^TOPIX", "JPY", "H")</t>
        </r>
      </text>
    </comment>
    <comment ref="GD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=CIQ(B187, "IQ_CUSTOM_BETA", "-104W", FT187, , "^N225", "JPY", "H")</t>
        </r>
      </text>
    </comment>
    <comment ref="E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"IQ_REV", $C188)</t>
        </r>
      </text>
    </comment>
    <comment ref="F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"IQ_OTHER_REV", $C188)</t>
        </r>
      </text>
    </comment>
    <comment ref="G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"IQ_TOTAL_REV", $C188)</t>
        </r>
      </text>
    </comment>
    <comment ref="H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"IQ_COGS", $C188)</t>
        </r>
      </text>
    </comment>
    <comment ref="I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"IQ_GP", $C188)</t>
        </r>
      </text>
    </comment>
    <comment ref="J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"IQ_SGA_SUPPL", $C188)</t>
        </r>
      </text>
    </comment>
    <comment ref="K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"IQ_PROV_BAD_DEBTS", $C188)</t>
        </r>
      </text>
    </comment>
    <comment ref="L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"IQ_RD_EXP", $C188)</t>
        </r>
      </text>
    </comment>
    <comment ref="M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"IQ_DA_SUPPL", $C188)</t>
        </r>
      </text>
    </comment>
    <comment ref="N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"IQ_GW_INTAN_AMORT", $C188)</t>
        </r>
      </text>
    </comment>
    <comment ref="O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"IQ_OTHER_OPER", $C188)</t>
        </r>
      </text>
    </comment>
    <comment ref="P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"IQ_TOTAL_OTHER_OPER", $C188)</t>
        </r>
      </text>
    </comment>
    <comment ref="Q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"IQ_OPER_INC", $C188)</t>
        </r>
      </text>
    </comment>
    <comment ref="R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"IQ_INTEREST_EXP", $C188)</t>
        </r>
      </text>
    </comment>
    <comment ref="S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"IQ_INTEREST_INVEST_INC", $C188)</t>
        </r>
      </text>
    </comment>
    <comment ref="T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"IQ_NET_INTEREST_EXP", $C188)</t>
        </r>
      </text>
    </comment>
    <comment ref="U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"IQ_INC_EQUITY", $C188)</t>
        </r>
      </text>
    </comment>
    <comment ref="V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"IQ_CURRENCY_GAIN", $C188)</t>
        </r>
      </text>
    </comment>
    <comment ref="W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"IQ_OTHER_NON_OPER_EXP_SUPPL", $C188)</t>
        </r>
      </text>
    </comment>
    <comment ref="X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"IQ_EBT_EXCL", $C188)</t>
        </r>
      </text>
    </comment>
    <comment ref="Y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"IQ_IMPAIRMENT_GW", $C188)</t>
        </r>
      </text>
    </comment>
    <comment ref="Z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"IQ_GAIN_INVEST", $C188)</t>
        </r>
      </text>
    </comment>
    <comment ref="AA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"IQ_GAIN_ASSETS", $C188)</t>
        </r>
      </text>
    </comment>
    <comment ref="AB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"IQ_ASSET_WRITEDOWN", $C188)</t>
        </r>
      </text>
    </comment>
    <comment ref="AC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"IQ_OTHER_UNUSUAL_SUPPL", $C188)</t>
        </r>
      </text>
    </comment>
    <comment ref="AD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"IQ_EBT", $C188)</t>
        </r>
      </text>
    </comment>
    <comment ref="AE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"IQ_INC_TAX", $C188)</t>
        </r>
      </text>
    </comment>
    <comment ref="AF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"IQ_EARNING_CO", $C188)</t>
        </r>
      </text>
    </comment>
    <comment ref="AG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"IQ_DO", $C188)</t>
        </r>
      </text>
    </comment>
    <comment ref="AH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"IQ_EXTRA_ACC_ITEMS", $C188)</t>
        </r>
      </text>
    </comment>
    <comment ref="AI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"IQ_NI_COMPANY", $C188)</t>
        </r>
      </text>
    </comment>
    <comment ref="AJ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"IQ_MINORITY_INTEREST_IS", $C188)</t>
        </r>
      </text>
    </comment>
    <comment ref="AK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"IQ_NI", $C188)</t>
        </r>
      </text>
    </comment>
    <comment ref="AL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"IQ_PREF_DIV_OTHER", $C188)</t>
        </r>
      </text>
    </comment>
    <comment ref="AN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"IQ_BASIC_EPS_INCL", $C188)</t>
        </r>
      </text>
    </comment>
    <comment ref="AO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"IQ_BASIC_EPS_EXCL", $C188)</t>
        </r>
      </text>
    </comment>
    <comment ref="AP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"IQ_BASIC_WEIGHT", $C188)</t>
        </r>
      </text>
    </comment>
    <comment ref="AQ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"IQ_DILUT_EPS_INCL", $C188)</t>
        </r>
      </text>
    </comment>
    <comment ref="AR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"IQ_DILUT_EPS_EXCL", $C188)</t>
        </r>
      </text>
    </comment>
    <comment ref="AS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"IQ_DILUT_WEIGHT", $C188)</t>
        </r>
      </text>
    </comment>
    <comment ref="AT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"IQ_DIV_SHARE", $C188)</t>
        </r>
      </text>
    </comment>
    <comment ref="AU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=-CIQ($B188, "IQ_TOTAL_DIV_PAID_CF", $C188)/CIQ($B188, "IQ_NI", $C188)</t>
        </r>
      </text>
    </comment>
    <comment ref="AW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"IQ_EBITDA", $C188)</t>
        </r>
      </text>
    </comment>
    <comment ref="AX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"IQ_EBITA", $C188)</t>
        </r>
      </text>
    </comment>
    <comment ref="AY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"IQ_EBIT", $C188)</t>
        </r>
      </text>
    </comment>
    <comment ref="AZ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"IQ_EFFECT_TAX_RATE", $C188)/100</t>
        </r>
      </text>
    </comment>
    <comment ref="BA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"IQ_PERIODDATE_IS", $C188)</t>
        </r>
      </text>
    </comment>
    <comment ref="BC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"IQ_ADVERTISING", $C188)</t>
        </r>
      </text>
    </comment>
    <comment ref="BD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"IQ_SALES_MARKETING", $C188)</t>
        </r>
      </text>
    </comment>
    <comment ref="BE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"IQ_GA_EXP", $C188)</t>
        </r>
      </text>
    </comment>
    <comment ref="BF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"IQ_RD_EXP_FN", $C188)</t>
        </r>
      </text>
    </comment>
    <comment ref="BG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"IQ_NET_RENTAL_EXP", $C188)</t>
        </r>
      </text>
    </comment>
    <comment ref="BH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"IQ_IMPUT_OPER_LEASE_INT_EXP", $C188)</t>
        </r>
      </text>
    </comment>
    <comment ref="BI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"IQ_IMPUT_OPER_LEASE_DEPR", $C188)</t>
        </r>
      </text>
    </comment>
    <comment ref="BL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"IQ_CASH_EQUIV", $C188)</t>
        </r>
      </text>
    </comment>
    <comment ref="BM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"IQ_ST_INVEST", $C188)</t>
        </r>
      </text>
    </comment>
    <comment ref="BN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"IQ_CASH_ST_INVEST", $C188)</t>
        </r>
      </text>
    </comment>
    <comment ref="BO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"IQ_AR", $C188)</t>
        </r>
      </text>
    </comment>
    <comment ref="BP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"IQ_TOTAL_RECEIV", $C188)</t>
        </r>
      </text>
    </comment>
    <comment ref="BQ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"IQ_INVENTORY", $C188)</t>
        </r>
      </text>
    </comment>
    <comment ref="BR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"IQ_DEF_TAX_ASSETS_CURRENT", $C188)</t>
        </r>
      </text>
    </comment>
    <comment ref="BS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"IQ_OTHER_CA_SUPPL", $C188)</t>
        </r>
      </text>
    </comment>
    <comment ref="BT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"IQ_TOTAL_CA", $C188)</t>
        </r>
      </text>
    </comment>
    <comment ref="BU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"IQ_GPPE", $C188)</t>
        </r>
      </text>
    </comment>
    <comment ref="BV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"IQ_AD", $C188)</t>
        </r>
      </text>
    </comment>
    <comment ref="BW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"IQ_NPPE", $C188)</t>
        </r>
      </text>
    </comment>
    <comment ref="BX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"IQ_LT_INVEST", $C188)</t>
        </r>
      </text>
    </comment>
    <comment ref="BY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"IQ_GW", $C188)</t>
        </r>
      </text>
    </comment>
    <comment ref="BZ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"IQ_OTHER_INTAN", $C188)</t>
        </r>
      </text>
    </comment>
    <comment ref="CA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"IQ_LOANS_RECEIV_LT", $C188)</t>
        </r>
      </text>
    </comment>
    <comment ref="CB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"IQ_DEF_TAX_ASSETS_LT", $C188)</t>
        </r>
      </text>
    </comment>
    <comment ref="CC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"IQ_OTHER_LT_ASSETS", $C188)</t>
        </r>
      </text>
    </comment>
    <comment ref="CD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"IQ_TOTAL_ASSETS", $C188)</t>
        </r>
      </text>
    </comment>
    <comment ref="CF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"IQ_AP", $C188)</t>
        </r>
      </text>
    </comment>
    <comment ref="CG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"IQ_AE", $C188)</t>
        </r>
      </text>
    </comment>
    <comment ref="CH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"IQ_ST_DEBT", $C188)</t>
        </r>
      </text>
    </comment>
    <comment ref="CI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"IQ_CURRENT_PORT_DEBT", $C188)</t>
        </r>
      </text>
    </comment>
    <comment ref="CJ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"IQ_CURRENT_PORT_LEASES", $C188)</t>
        </r>
      </text>
    </comment>
    <comment ref="CK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"IQ_INC_TAX_PAY_CURRENT", $C188)</t>
        </r>
      </text>
    </comment>
    <comment ref="CL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"IQ_OTHER_CL_SUPPL", $C188)</t>
        </r>
      </text>
    </comment>
    <comment ref="CM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"IQ_TOTAL_CL", $C188)</t>
        </r>
      </text>
    </comment>
    <comment ref="CN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"IQ_LT_DEBT", $C188)</t>
        </r>
      </text>
    </comment>
    <comment ref="CO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"IQ_CAPITAL_LEASES", $C188)</t>
        </r>
      </text>
    </comment>
    <comment ref="CP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"IQ_PENSION", $C188)</t>
        </r>
      </text>
    </comment>
    <comment ref="CQ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"IQ_DEF_TAX_LIAB_LT", $C188)</t>
        </r>
      </text>
    </comment>
    <comment ref="CR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"IQ_OTHER_LIAB_LT", $C188)</t>
        </r>
      </text>
    </comment>
    <comment ref="CS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"IQ_TOTAL_LIAB", $C188)</t>
        </r>
      </text>
    </comment>
    <comment ref="CT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"IQ_COMMON", $C188)</t>
        </r>
      </text>
    </comment>
    <comment ref="CU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"IQ_APIC", $C188)</t>
        </r>
      </text>
    </comment>
    <comment ref="CV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"IQ_RE", $C188)</t>
        </r>
      </text>
    </comment>
    <comment ref="CW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"IQ_TREASURY", $C188)</t>
        </r>
      </text>
    </comment>
    <comment ref="CX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"IQ_OTHER_EQUITY", $C188)</t>
        </r>
      </text>
    </comment>
    <comment ref="CY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"IQ_TOTAL_COMMON_EQUITY", $C188)</t>
        </r>
      </text>
    </comment>
    <comment ref="CZ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"IQ_MINORITY_INTEREST", $C188)</t>
        </r>
      </text>
    </comment>
    <comment ref="DA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"IQ_TOTAL_EQUITY", $C188)</t>
        </r>
      </text>
    </comment>
    <comment ref="DB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"IQ_TOTAL_LIAB_EQUITY", $C188)</t>
        </r>
      </text>
    </comment>
    <comment ref="DD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"IQ_TOTAL_OUTSTANDING_FILING_DATE", $C188)</t>
        </r>
      </text>
    </comment>
    <comment ref="DE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"IQ_TOTAL_OUTSTANDING_BS_DATE", $C188)</t>
        </r>
      </text>
    </comment>
    <comment ref="DF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"IQ_BV_SHARE", $C188)</t>
        </r>
      </text>
    </comment>
    <comment ref="DG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"IQ_TOTAL_DEBT", $C188)</t>
        </r>
      </text>
    </comment>
    <comment ref="DH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"IQ_NET_DEBT", $C188)</t>
        </r>
      </text>
    </comment>
    <comment ref="DI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"IQ_DEBT_EQUIV_NET_PBO", $C188)</t>
        </r>
      </text>
    </comment>
    <comment ref="DJ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"IQ_DEBT_EQUIV_OPER_LEASE", $C188)</t>
        </r>
      </text>
    </comment>
    <comment ref="DK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"IQ_MINORITY_INTEREST_TOTAL", $C188)</t>
        </r>
      </text>
    </comment>
    <comment ref="DL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"IQ_EQUITY_METHOD", $C188)</t>
        </r>
      </text>
    </comment>
    <comment ref="DM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"IQ_RAW_INV", $C188)</t>
        </r>
      </text>
    </comment>
    <comment ref="DN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"IQ_WIP_INV", $C188)</t>
        </r>
      </text>
    </comment>
    <comment ref="DO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"IQ_FINISHED_INV", $C188)</t>
        </r>
      </text>
    </comment>
    <comment ref="DP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"IQ_LAND", $C188)</t>
        </r>
      </text>
    </comment>
    <comment ref="DQ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"IQ_BUILDINGS", $C188)</t>
        </r>
      </text>
    </comment>
    <comment ref="DR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"IQ_MACHINERY", $C188)</t>
        </r>
      </text>
    </comment>
    <comment ref="DS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"IQ_CIP", $C188)</t>
        </r>
      </text>
    </comment>
    <comment ref="DT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"IQ_FULL_TIME", $C188)</t>
        </r>
      </text>
    </comment>
    <comment ref="DU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"IQ_PART_TIME", $C188)</t>
        </r>
      </text>
    </comment>
    <comment ref="DW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"IQ_NI_CF", $C188)</t>
        </r>
      </text>
    </comment>
    <comment ref="DX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"IQ_DA_SUPPL_CF", $C188)</t>
        </r>
      </text>
    </comment>
    <comment ref="DY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"IQ_GW_INTAN_AMORT_CF", $C188)</t>
        </r>
      </text>
    </comment>
    <comment ref="DZ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"IQ_DA_CF", $C188)</t>
        </r>
      </text>
    </comment>
    <comment ref="EA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"IQ_MINORITY_INTEREST_CF", $C188)</t>
        </r>
      </text>
    </comment>
    <comment ref="EB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"IQ_GAIN_ASSETS_CF", $C188)</t>
        </r>
      </text>
    </comment>
    <comment ref="EC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"IQ_GAIN_INVEST_CF", $C188)</t>
        </r>
      </text>
    </comment>
    <comment ref="ED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"IQ_ASSET_WRITEDOWN_CF", $C188)</t>
        </r>
      </text>
    </comment>
    <comment ref="EE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"IQ_INC_EQUITY_CF", $C188)</t>
        </r>
      </text>
    </comment>
    <comment ref="EF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"IQ_PROV_BAD_DEBTS_CF", $C188)</t>
        </r>
      </text>
    </comment>
    <comment ref="EG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"IQ_OTHER_OPER_ACT", $C188)</t>
        </r>
      </text>
    </comment>
    <comment ref="EH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"IQ_CHANGE_AR", $C188)</t>
        </r>
      </text>
    </comment>
    <comment ref="EI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"IQ_CHANGE_INVENTORY", $C188)</t>
        </r>
      </text>
    </comment>
    <comment ref="EJ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"IQ_CHANGE_AP", $C188)</t>
        </r>
      </text>
    </comment>
    <comment ref="EK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"IQ_CHANGE_OTHER_NET_OPER_ASSETS", $C188)</t>
        </r>
      </text>
    </comment>
    <comment ref="EL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"IQ_CASH_OPER", $C188)</t>
        </r>
      </text>
    </comment>
    <comment ref="EM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"IQ_CAPEX", $C188)</t>
        </r>
      </text>
    </comment>
    <comment ref="EN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"IQ_SALE_PPE_CF", $C188)</t>
        </r>
      </text>
    </comment>
    <comment ref="EO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"IQ_CASH_ACQUIRE_CF", $C188)</t>
        </r>
      </text>
    </comment>
    <comment ref="EP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"IQ_DIVEST_CF", $C188)</t>
        </r>
      </text>
    </comment>
    <comment ref="EQ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"IQ_SALE_INTAN_CF", $C188)</t>
        </r>
      </text>
    </comment>
    <comment ref="ER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"IQ_INVEST_SECURITY_CF", $C188)</t>
        </r>
      </text>
    </comment>
    <comment ref="ES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"IQ_INVEST_LOANS_CF", $C188)</t>
        </r>
      </text>
    </comment>
    <comment ref="ET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"IQ_OTHER_INVEST_ACT_SUPPL", $C188)</t>
        </r>
      </text>
    </comment>
    <comment ref="EU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"IQ_CASH_INVEST", $C188)</t>
        </r>
      </text>
    </comment>
    <comment ref="EV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"IQ_ST_DEBT_ISSUED", $C188)</t>
        </r>
      </text>
    </comment>
    <comment ref="EW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"IQ_LT_DEBT_ISSUED", $C188)</t>
        </r>
      </text>
    </comment>
    <comment ref="EX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"IQ_TOTAL_DEBT_ISSUED", $C188)</t>
        </r>
      </text>
    </comment>
    <comment ref="EY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"IQ_ST_DEBT_REPAID", $C188)</t>
        </r>
      </text>
    </comment>
    <comment ref="EZ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"IQ_LT_DEBT_REPAID", $C188)</t>
        </r>
      </text>
    </comment>
    <comment ref="FA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"IQ_TOTAL_DEBT_REPAID", $C188)</t>
        </r>
      </text>
    </comment>
    <comment ref="FB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"IQ_COMMON_ISSUED", $C188)</t>
        </r>
      </text>
    </comment>
    <comment ref="FC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"IQ_COMMON_REP", $C188)</t>
        </r>
      </text>
    </comment>
    <comment ref="FD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"IQ_COMMON_DIV_CF", $C188)</t>
        </r>
      </text>
    </comment>
    <comment ref="FE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"IQ_COMMON_PREF_DIV_CF", $C188)</t>
        </r>
      </text>
    </comment>
    <comment ref="FF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"IQ_TOTAL_DIV_PAID_CF", $C188)</t>
        </r>
      </text>
    </comment>
    <comment ref="FG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"IQ_SPECIAL_DIV_CF", $C188)</t>
        </r>
      </text>
    </comment>
    <comment ref="FH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"IQ_OTHER_FINANCE_ACT_SUPPL", $C188)</t>
        </r>
      </text>
    </comment>
    <comment ref="FI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"IQ_CASH_FINAN", $C188)</t>
        </r>
      </text>
    </comment>
    <comment ref="FJ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"IQ_FX", $C188)</t>
        </r>
      </text>
    </comment>
    <comment ref="FK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"IQ_NET_CHANGE", $C188)</t>
        </r>
      </text>
    </comment>
    <comment ref="FM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"IQ_CASH_INTEREST", $C188)</t>
        </r>
      </text>
    </comment>
    <comment ref="FN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"IQ_CASH_TAXES", $C188)</t>
        </r>
      </text>
    </comment>
    <comment ref="FO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"IQ_LEVERED_FCF", $C188)</t>
        </r>
      </text>
    </comment>
    <comment ref="FP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"IQ_UNLEVERED_FCF", $C188)</t>
        </r>
      </text>
    </comment>
    <comment ref="FQ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"IQ_CHANGE_NET_WORKING_CAPITAL", $C188)</t>
        </r>
      </text>
    </comment>
    <comment ref="FR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"IQ_NET_DEBT_ISSUED", $C188)</t>
        </r>
      </text>
    </comment>
    <comment ref="FS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"IQ_FILING_CURRENCY", $C188)</t>
        </r>
      </text>
    </comment>
    <comment ref="FT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"IQ_PERIODDATE_IS", $C188)</t>
        </r>
      </text>
    </comment>
    <comment ref="FU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"IQ_PERIODLENGTH_IS", $C188)</t>
        </r>
      </text>
    </comment>
    <comment ref="FV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"IQ_MARKETCAP", $FT188)</t>
        </r>
      </text>
    </comment>
    <comment ref="FW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"IQ_CUSTOM_BETA", $FT188)</t>
        </r>
      </text>
    </comment>
    <comment ref="FX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"IQ_BETA_5YR", $FT188)</t>
        </r>
      </text>
    </comment>
    <comment ref="FY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"IQ_BETA_2YR", $FT188)</t>
        </r>
      </text>
    </comment>
    <comment ref="FZ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"IQ_BETA_1YR", $FT188)</t>
        </r>
      </text>
    </comment>
    <comment ref="GC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=CIQ(B188, "IQ_CUSTOM_BETA", "-104W", FT188, , "^TOPIX", "JPY", "H")</t>
        </r>
      </text>
    </comment>
    <comment ref="GD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=CIQ(B188, "IQ_CUSTOM_BETA", "-104W", FT188, , "^N225", "JPY", "H")</t>
        </r>
      </text>
    </comment>
    <comment ref="E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"IQ_REV", $C189)</t>
        </r>
      </text>
    </comment>
    <comment ref="F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"IQ_OTHER_REV", $C189)</t>
        </r>
      </text>
    </comment>
    <comment ref="G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"IQ_TOTAL_REV", $C189)</t>
        </r>
      </text>
    </comment>
    <comment ref="H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"IQ_COGS", $C189)</t>
        </r>
      </text>
    </comment>
    <comment ref="I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"IQ_GP", $C189)</t>
        </r>
      </text>
    </comment>
    <comment ref="J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"IQ_SGA_SUPPL", $C189)</t>
        </r>
      </text>
    </comment>
    <comment ref="K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"IQ_PROV_BAD_DEBTS", $C189)</t>
        </r>
      </text>
    </comment>
    <comment ref="L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"IQ_RD_EXP", $C189)</t>
        </r>
      </text>
    </comment>
    <comment ref="M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"IQ_DA_SUPPL", $C189)</t>
        </r>
      </text>
    </comment>
    <comment ref="N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"IQ_GW_INTAN_AMORT", $C189)</t>
        </r>
      </text>
    </comment>
    <comment ref="O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"IQ_OTHER_OPER", $C189)</t>
        </r>
      </text>
    </comment>
    <comment ref="P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"IQ_TOTAL_OTHER_OPER", $C189)</t>
        </r>
      </text>
    </comment>
    <comment ref="Q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"IQ_OPER_INC", $C189)</t>
        </r>
      </text>
    </comment>
    <comment ref="R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"IQ_INTEREST_EXP", $C189)</t>
        </r>
      </text>
    </comment>
    <comment ref="S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"IQ_INTEREST_INVEST_INC", $C189)</t>
        </r>
      </text>
    </comment>
    <comment ref="T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"IQ_NET_INTEREST_EXP", $C189)</t>
        </r>
      </text>
    </comment>
    <comment ref="U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"IQ_INC_EQUITY", $C189)</t>
        </r>
      </text>
    </comment>
    <comment ref="V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"IQ_CURRENCY_GAIN", $C189)</t>
        </r>
      </text>
    </comment>
    <comment ref="W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"IQ_OTHER_NON_OPER_EXP_SUPPL", $C189)</t>
        </r>
      </text>
    </comment>
    <comment ref="X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"IQ_EBT_EXCL", $C189)</t>
        </r>
      </text>
    </comment>
    <comment ref="Y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"IQ_IMPAIRMENT_GW", $C189)</t>
        </r>
      </text>
    </comment>
    <comment ref="Z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"IQ_GAIN_INVEST", $C189)</t>
        </r>
      </text>
    </comment>
    <comment ref="AA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"IQ_GAIN_ASSETS", $C189)</t>
        </r>
      </text>
    </comment>
    <comment ref="AB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"IQ_ASSET_WRITEDOWN", $C189)</t>
        </r>
      </text>
    </comment>
    <comment ref="AC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"IQ_OTHER_UNUSUAL_SUPPL", $C189)</t>
        </r>
      </text>
    </comment>
    <comment ref="AD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"IQ_EBT", $C189)</t>
        </r>
      </text>
    </comment>
    <comment ref="AE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"IQ_INC_TAX", $C189)</t>
        </r>
      </text>
    </comment>
    <comment ref="AF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"IQ_EARNING_CO", $C189)</t>
        </r>
      </text>
    </comment>
    <comment ref="AG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"IQ_DO", $C189)</t>
        </r>
      </text>
    </comment>
    <comment ref="AH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"IQ_EXTRA_ACC_ITEMS", $C189)</t>
        </r>
      </text>
    </comment>
    <comment ref="AI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"IQ_NI_COMPANY", $C189)</t>
        </r>
      </text>
    </comment>
    <comment ref="AJ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"IQ_MINORITY_INTEREST_IS", $C189)</t>
        </r>
      </text>
    </comment>
    <comment ref="AK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"IQ_NI", $C189)</t>
        </r>
      </text>
    </comment>
    <comment ref="AL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"IQ_PREF_DIV_OTHER", $C189)</t>
        </r>
      </text>
    </comment>
    <comment ref="AN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"IQ_BASIC_EPS_INCL", $C189)</t>
        </r>
      </text>
    </comment>
    <comment ref="AO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"IQ_BASIC_EPS_EXCL", $C189)</t>
        </r>
      </text>
    </comment>
    <comment ref="AP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"IQ_BASIC_WEIGHT", $C189)</t>
        </r>
      </text>
    </comment>
    <comment ref="AQ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"IQ_DILUT_EPS_INCL", $C189)</t>
        </r>
      </text>
    </comment>
    <comment ref="AR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"IQ_DILUT_EPS_EXCL", $C189)</t>
        </r>
      </text>
    </comment>
    <comment ref="AS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"IQ_DILUT_WEIGHT", $C189)</t>
        </r>
      </text>
    </comment>
    <comment ref="AT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"IQ_DIV_SHARE", $C189)</t>
        </r>
      </text>
    </comment>
    <comment ref="AU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=-CIQ($B189, "IQ_TOTAL_DIV_PAID_CF", $C189)/CIQ($B189, "IQ_NI", $C189)</t>
        </r>
      </text>
    </comment>
    <comment ref="AW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"IQ_EBITDA", $C189)</t>
        </r>
      </text>
    </comment>
    <comment ref="AX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"IQ_EBITA", $C189)</t>
        </r>
      </text>
    </comment>
    <comment ref="AY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"IQ_EBIT", $C189)</t>
        </r>
      </text>
    </comment>
    <comment ref="AZ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"IQ_EFFECT_TAX_RATE", $C189)/100</t>
        </r>
      </text>
    </comment>
    <comment ref="BA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"IQ_PERIODDATE_IS", $C189)</t>
        </r>
      </text>
    </comment>
    <comment ref="BC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"IQ_ADVERTISING", $C189)</t>
        </r>
      </text>
    </comment>
    <comment ref="BD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"IQ_SALES_MARKETING", $C189)</t>
        </r>
      </text>
    </comment>
    <comment ref="BE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"IQ_GA_EXP", $C189)</t>
        </r>
      </text>
    </comment>
    <comment ref="BF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"IQ_RD_EXP_FN", $C189)</t>
        </r>
      </text>
    </comment>
    <comment ref="BG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"IQ_NET_RENTAL_EXP", $C189)</t>
        </r>
      </text>
    </comment>
    <comment ref="BH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"IQ_IMPUT_OPER_LEASE_INT_EXP", $C189)</t>
        </r>
      </text>
    </comment>
    <comment ref="BI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"IQ_IMPUT_OPER_LEASE_DEPR", $C189)</t>
        </r>
      </text>
    </comment>
    <comment ref="BL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"IQ_CASH_EQUIV", $C189)</t>
        </r>
      </text>
    </comment>
    <comment ref="BM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"IQ_ST_INVEST", $C189)</t>
        </r>
      </text>
    </comment>
    <comment ref="BN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"IQ_CASH_ST_INVEST", $C189)</t>
        </r>
      </text>
    </comment>
    <comment ref="BO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"IQ_AR", $C189)</t>
        </r>
      </text>
    </comment>
    <comment ref="BP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"IQ_TOTAL_RECEIV", $C189)</t>
        </r>
      </text>
    </comment>
    <comment ref="BQ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"IQ_INVENTORY", $C189)</t>
        </r>
      </text>
    </comment>
    <comment ref="BR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"IQ_DEF_TAX_ASSETS_CURRENT", $C189)</t>
        </r>
      </text>
    </comment>
    <comment ref="BS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"IQ_OTHER_CA_SUPPL", $C189)</t>
        </r>
      </text>
    </comment>
    <comment ref="BT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"IQ_TOTAL_CA", $C189)</t>
        </r>
      </text>
    </comment>
    <comment ref="BU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"IQ_GPPE", $C189)</t>
        </r>
      </text>
    </comment>
    <comment ref="BV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"IQ_AD", $C189)</t>
        </r>
      </text>
    </comment>
    <comment ref="BW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"IQ_NPPE", $C189)</t>
        </r>
      </text>
    </comment>
    <comment ref="BX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"IQ_LT_INVEST", $C189)</t>
        </r>
      </text>
    </comment>
    <comment ref="BY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"IQ_GW", $C189)</t>
        </r>
      </text>
    </comment>
    <comment ref="BZ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"IQ_OTHER_INTAN", $C189)</t>
        </r>
      </text>
    </comment>
    <comment ref="CA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"IQ_LOANS_RECEIV_LT", $C189)</t>
        </r>
      </text>
    </comment>
    <comment ref="CB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"IQ_DEF_TAX_ASSETS_LT", $C189)</t>
        </r>
      </text>
    </comment>
    <comment ref="CC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"IQ_OTHER_LT_ASSETS", $C189)</t>
        </r>
      </text>
    </comment>
    <comment ref="CD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"IQ_TOTAL_ASSETS", $C189)</t>
        </r>
      </text>
    </comment>
    <comment ref="CF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"IQ_AP", $C189)</t>
        </r>
      </text>
    </comment>
    <comment ref="CG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"IQ_AE", $C189)</t>
        </r>
      </text>
    </comment>
    <comment ref="CH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"IQ_ST_DEBT", $C189)</t>
        </r>
      </text>
    </comment>
    <comment ref="CI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"IQ_CURRENT_PORT_DEBT", $C189)</t>
        </r>
      </text>
    </comment>
    <comment ref="CJ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"IQ_CURRENT_PORT_LEASES", $C189)</t>
        </r>
      </text>
    </comment>
    <comment ref="CK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"IQ_INC_TAX_PAY_CURRENT", $C189)</t>
        </r>
      </text>
    </comment>
    <comment ref="CL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"IQ_OTHER_CL_SUPPL", $C189)</t>
        </r>
      </text>
    </comment>
    <comment ref="CM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"IQ_TOTAL_CL", $C189)</t>
        </r>
      </text>
    </comment>
    <comment ref="CN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"IQ_LT_DEBT", $C189)</t>
        </r>
      </text>
    </comment>
    <comment ref="CO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"IQ_CAPITAL_LEASES", $C189)</t>
        </r>
      </text>
    </comment>
    <comment ref="CP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"IQ_PENSION", $C189)</t>
        </r>
      </text>
    </comment>
    <comment ref="CQ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"IQ_DEF_TAX_LIAB_LT", $C189)</t>
        </r>
      </text>
    </comment>
    <comment ref="CR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"IQ_OTHER_LIAB_LT", $C189)</t>
        </r>
      </text>
    </comment>
    <comment ref="CS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"IQ_TOTAL_LIAB", $C189)</t>
        </r>
      </text>
    </comment>
    <comment ref="CT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"IQ_COMMON", $C189)</t>
        </r>
      </text>
    </comment>
    <comment ref="CU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"IQ_APIC", $C189)</t>
        </r>
      </text>
    </comment>
    <comment ref="CV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"IQ_RE", $C189)</t>
        </r>
      </text>
    </comment>
    <comment ref="CW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"IQ_TREASURY", $C189)</t>
        </r>
      </text>
    </comment>
    <comment ref="CX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"IQ_OTHER_EQUITY", $C189)</t>
        </r>
      </text>
    </comment>
    <comment ref="CY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"IQ_TOTAL_COMMON_EQUITY", $C189)</t>
        </r>
      </text>
    </comment>
    <comment ref="CZ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"IQ_MINORITY_INTEREST", $C189)</t>
        </r>
      </text>
    </comment>
    <comment ref="DA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"IQ_TOTAL_EQUITY", $C189)</t>
        </r>
      </text>
    </comment>
    <comment ref="DB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"IQ_TOTAL_LIAB_EQUITY", $C189)</t>
        </r>
      </text>
    </comment>
    <comment ref="DD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"IQ_TOTAL_OUTSTANDING_FILING_DATE", $C189)</t>
        </r>
      </text>
    </comment>
    <comment ref="DE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"IQ_TOTAL_OUTSTANDING_BS_DATE", $C189)</t>
        </r>
      </text>
    </comment>
    <comment ref="DF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"IQ_BV_SHARE", $C189)</t>
        </r>
      </text>
    </comment>
    <comment ref="DG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"IQ_TOTAL_DEBT", $C189)</t>
        </r>
      </text>
    </comment>
    <comment ref="DH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"IQ_NET_DEBT", $C189)</t>
        </r>
      </text>
    </comment>
    <comment ref="DI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"IQ_DEBT_EQUIV_NET_PBO", $C189)</t>
        </r>
      </text>
    </comment>
    <comment ref="DJ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"IQ_DEBT_EQUIV_OPER_LEASE", $C189)</t>
        </r>
      </text>
    </comment>
    <comment ref="DK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"IQ_MINORITY_INTEREST_TOTAL", $C189)</t>
        </r>
      </text>
    </comment>
    <comment ref="DL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"IQ_EQUITY_METHOD", $C189)</t>
        </r>
      </text>
    </comment>
    <comment ref="DM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"IQ_RAW_INV", $C189)</t>
        </r>
      </text>
    </comment>
    <comment ref="DN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"IQ_WIP_INV", $C189)</t>
        </r>
      </text>
    </comment>
    <comment ref="DO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"IQ_FINISHED_INV", $C189)</t>
        </r>
      </text>
    </comment>
    <comment ref="DP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"IQ_LAND", $C189)</t>
        </r>
      </text>
    </comment>
    <comment ref="DQ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"IQ_BUILDINGS", $C189)</t>
        </r>
      </text>
    </comment>
    <comment ref="DR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"IQ_MACHINERY", $C189)</t>
        </r>
      </text>
    </comment>
    <comment ref="DS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"IQ_CIP", $C189)</t>
        </r>
      </text>
    </comment>
    <comment ref="DT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"IQ_FULL_TIME", $C189)</t>
        </r>
      </text>
    </comment>
    <comment ref="DU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"IQ_PART_TIME", $C189)</t>
        </r>
      </text>
    </comment>
    <comment ref="DW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"IQ_NI_CF", $C189)</t>
        </r>
      </text>
    </comment>
    <comment ref="DX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"IQ_DA_SUPPL_CF", $C189)</t>
        </r>
      </text>
    </comment>
    <comment ref="DY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"IQ_GW_INTAN_AMORT_CF", $C189)</t>
        </r>
      </text>
    </comment>
    <comment ref="DZ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"IQ_DA_CF", $C189)</t>
        </r>
      </text>
    </comment>
    <comment ref="EA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"IQ_MINORITY_INTEREST_CF", $C189)</t>
        </r>
      </text>
    </comment>
    <comment ref="EB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"IQ_GAIN_ASSETS_CF", $C189)</t>
        </r>
      </text>
    </comment>
    <comment ref="EC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"IQ_GAIN_INVEST_CF", $C189)</t>
        </r>
      </text>
    </comment>
    <comment ref="ED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"IQ_ASSET_WRITEDOWN_CF", $C189)</t>
        </r>
      </text>
    </comment>
    <comment ref="EE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"IQ_INC_EQUITY_CF", $C189)</t>
        </r>
      </text>
    </comment>
    <comment ref="EF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"IQ_PROV_BAD_DEBTS_CF", $C189)</t>
        </r>
      </text>
    </comment>
    <comment ref="EG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"IQ_OTHER_OPER_ACT", $C189)</t>
        </r>
      </text>
    </comment>
    <comment ref="EH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"IQ_CHANGE_AR", $C189)</t>
        </r>
      </text>
    </comment>
    <comment ref="EI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"IQ_CHANGE_INVENTORY", $C189)</t>
        </r>
      </text>
    </comment>
    <comment ref="EJ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"IQ_CHANGE_AP", $C189)</t>
        </r>
      </text>
    </comment>
    <comment ref="EK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"IQ_CHANGE_OTHER_NET_OPER_ASSETS", $C189)</t>
        </r>
      </text>
    </comment>
    <comment ref="EL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"IQ_CASH_OPER", $C189)</t>
        </r>
      </text>
    </comment>
    <comment ref="EM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"IQ_CAPEX", $C189)</t>
        </r>
      </text>
    </comment>
    <comment ref="EN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"IQ_SALE_PPE_CF", $C189)</t>
        </r>
      </text>
    </comment>
    <comment ref="EO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"IQ_CASH_ACQUIRE_CF", $C189)</t>
        </r>
      </text>
    </comment>
    <comment ref="EP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"IQ_DIVEST_CF", $C189)</t>
        </r>
      </text>
    </comment>
    <comment ref="EQ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"IQ_SALE_INTAN_CF", $C189)</t>
        </r>
      </text>
    </comment>
    <comment ref="ER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"IQ_INVEST_SECURITY_CF", $C189)</t>
        </r>
      </text>
    </comment>
    <comment ref="ES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"IQ_INVEST_LOANS_CF", $C189)</t>
        </r>
      </text>
    </comment>
    <comment ref="ET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"IQ_OTHER_INVEST_ACT_SUPPL", $C189)</t>
        </r>
      </text>
    </comment>
    <comment ref="EU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"IQ_CASH_INVEST", $C189)</t>
        </r>
      </text>
    </comment>
    <comment ref="EV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"IQ_ST_DEBT_ISSUED", $C189)</t>
        </r>
      </text>
    </comment>
    <comment ref="EW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"IQ_LT_DEBT_ISSUED", $C189)</t>
        </r>
      </text>
    </comment>
    <comment ref="EX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"IQ_TOTAL_DEBT_ISSUED", $C189)</t>
        </r>
      </text>
    </comment>
    <comment ref="EY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"IQ_ST_DEBT_REPAID", $C189)</t>
        </r>
      </text>
    </comment>
    <comment ref="EZ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"IQ_LT_DEBT_REPAID", $C189)</t>
        </r>
      </text>
    </comment>
    <comment ref="FA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"IQ_TOTAL_DEBT_REPAID", $C189)</t>
        </r>
      </text>
    </comment>
    <comment ref="FB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"IQ_COMMON_ISSUED", $C189)</t>
        </r>
      </text>
    </comment>
    <comment ref="FC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"IQ_COMMON_REP", $C189)</t>
        </r>
      </text>
    </comment>
    <comment ref="FD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"IQ_COMMON_DIV_CF", $C189)</t>
        </r>
      </text>
    </comment>
    <comment ref="FE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"IQ_COMMON_PREF_DIV_CF", $C189)</t>
        </r>
      </text>
    </comment>
    <comment ref="FF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"IQ_TOTAL_DIV_PAID_CF", $C189)</t>
        </r>
      </text>
    </comment>
    <comment ref="FG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"IQ_SPECIAL_DIV_CF", $C189)</t>
        </r>
      </text>
    </comment>
    <comment ref="FH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"IQ_OTHER_FINANCE_ACT_SUPPL", $C189)</t>
        </r>
      </text>
    </comment>
    <comment ref="FI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"IQ_CASH_FINAN", $C189)</t>
        </r>
      </text>
    </comment>
    <comment ref="FJ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"IQ_FX", $C189)</t>
        </r>
      </text>
    </comment>
    <comment ref="FK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"IQ_NET_CHANGE", $C189)</t>
        </r>
      </text>
    </comment>
    <comment ref="FM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"IQ_CASH_INTEREST", $C189)</t>
        </r>
      </text>
    </comment>
    <comment ref="FN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"IQ_CASH_TAXES", $C189)</t>
        </r>
      </text>
    </comment>
    <comment ref="FO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"IQ_LEVERED_FCF", $C189)</t>
        </r>
      </text>
    </comment>
    <comment ref="FP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"IQ_UNLEVERED_FCF", $C189)</t>
        </r>
      </text>
    </comment>
    <comment ref="FQ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"IQ_CHANGE_NET_WORKING_CAPITAL", $C189)</t>
        </r>
      </text>
    </comment>
    <comment ref="FR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"IQ_NET_DEBT_ISSUED", $C189)</t>
        </r>
      </text>
    </comment>
    <comment ref="FS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"IQ_FILING_CURRENCY", $C189)</t>
        </r>
      </text>
    </comment>
    <comment ref="FT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"IQ_PERIODDATE_IS", $C189)</t>
        </r>
      </text>
    </comment>
    <comment ref="FU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"IQ_PERIODLENGTH_IS", $C189)</t>
        </r>
      </text>
    </comment>
    <comment ref="FV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"IQ_MARKETCAP", $FT189)</t>
        </r>
      </text>
    </comment>
    <comment ref="FW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"IQ_CUSTOM_BETA", $FT189)</t>
        </r>
      </text>
    </comment>
    <comment ref="FX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"IQ_BETA_5YR", $FT189)</t>
        </r>
      </text>
    </comment>
    <comment ref="FY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"IQ_BETA_2YR", $FT189)</t>
        </r>
      </text>
    </comment>
    <comment ref="FZ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"IQ_BETA_1YR", $FT189)</t>
        </r>
      </text>
    </comment>
    <comment ref="GC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=CIQ(B189, "IQ_CUSTOM_BETA", "-104W", FT189, , "^TOPIX", "JPY", "H")</t>
        </r>
      </text>
    </comment>
    <comment ref="GD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=CIQ(B189, "IQ_CUSTOM_BETA", "-104W", FT189, , "^N225", "JPY", "H")</t>
        </r>
      </text>
    </comment>
    <comment ref="E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"IQ_REV", $C190)</t>
        </r>
      </text>
    </comment>
    <comment ref="F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"IQ_OTHER_REV", $C190)</t>
        </r>
      </text>
    </comment>
    <comment ref="G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"IQ_TOTAL_REV", $C190)</t>
        </r>
      </text>
    </comment>
    <comment ref="H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"IQ_COGS", $C190)</t>
        </r>
      </text>
    </comment>
    <comment ref="I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"IQ_GP", $C190)</t>
        </r>
      </text>
    </comment>
    <comment ref="J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"IQ_SGA_SUPPL", $C190)</t>
        </r>
      </text>
    </comment>
    <comment ref="K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"IQ_PROV_BAD_DEBTS", $C190)</t>
        </r>
      </text>
    </comment>
    <comment ref="L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"IQ_RD_EXP", $C190)</t>
        </r>
      </text>
    </comment>
    <comment ref="M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"IQ_DA_SUPPL", $C190)</t>
        </r>
      </text>
    </comment>
    <comment ref="N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"IQ_GW_INTAN_AMORT", $C190)</t>
        </r>
      </text>
    </comment>
    <comment ref="O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"IQ_OTHER_OPER", $C190)</t>
        </r>
      </text>
    </comment>
    <comment ref="P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"IQ_TOTAL_OTHER_OPER", $C190)</t>
        </r>
      </text>
    </comment>
    <comment ref="Q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"IQ_OPER_INC", $C190)</t>
        </r>
      </text>
    </comment>
    <comment ref="R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"IQ_INTEREST_EXP", $C190)</t>
        </r>
      </text>
    </comment>
    <comment ref="S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"IQ_INTEREST_INVEST_INC", $C190)</t>
        </r>
      </text>
    </comment>
    <comment ref="T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"IQ_NET_INTEREST_EXP", $C190)</t>
        </r>
      </text>
    </comment>
    <comment ref="U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"IQ_INC_EQUITY", $C190)</t>
        </r>
      </text>
    </comment>
    <comment ref="V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"IQ_CURRENCY_GAIN", $C190)</t>
        </r>
      </text>
    </comment>
    <comment ref="W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"IQ_OTHER_NON_OPER_EXP_SUPPL", $C190)</t>
        </r>
      </text>
    </comment>
    <comment ref="X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"IQ_EBT_EXCL", $C190)</t>
        </r>
      </text>
    </comment>
    <comment ref="Y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"IQ_IMPAIRMENT_GW", $C190)</t>
        </r>
      </text>
    </comment>
    <comment ref="Z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"IQ_GAIN_INVEST", $C190)</t>
        </r>
      </text>
    </comment>
    <comment ref="AA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"IQ_GAIN_ASSETS", $C190)</t>
        </r>
      </text>
    </comment>
    <comment ref="AB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"IQ_ASSET_WRITEDOWN", $C190)</t>
        </r>
      </text>
    </comment>
    <comment ref="AC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"IQ_OTHER_UNUSUAL_SUPPL", $C190)</t>
        </r>
      </text>
    </comment>
    <comment ref="AD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"IQ_EBT", $C190)</t>
        </r>
      </text>
    </comment>
    <comment ref="AE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"IQ_INC_TAX", $C190)</t>
        </r>
      </text>
    </comment>
    <comment ref="AF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"IQ_EARNING_CO", $C190)</t>
        </r>
      </text>
    </comment>
    <comment ref="AG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"IQ_DO", $C190)</t>
        </r>
      </text>
    </comment>
    <comment ref="AH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"IQ_EXTRA_ACC_ITEMS", $C190)</t>
        </r>
      </text>
    </comment>
    <comment ref="AI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"IQ_NI_COMPANY", $C190)</t>
        </r>
      </text>
    </comment>
    <comment ref="AJ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"IQ_MINORITY_INTEREST_IS", $C190)</t>
        </r>
      </text>
    </comment>
    <comment ref="AK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"IQ_NI", $C190)</t>
        </r>
      </text>
    </comment>
    <comment ref="AL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"IQ_PREF_DIV_OTHER", $C190)</t>
        </r>
      </text>
    </comment>
    <comment ref="AN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"IQ_BASIC_EPS_INCL", $C190)</t>
        </r>
      </text>
    </comment>
    <comment ref="AO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"IQ_BASIC_EPS_EXCL", $C190)</t>
        </r>
      </text>
    </comment>
    <comment ref="AP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"IQ_BASIC_WEIGHT", $C190)</t>
        </r>
      </text>
    </comment>
    <comment ref="AQ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"IQ_DILUT_EPS_INCL", $C190)</t>
        </r>
      </text>
    </comment>
    <comment ref="AR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"IQ_DILUT_EPS_EXCL", $C190)</t>
        </r>
      </text>
    </comment>
    <comment ref="AS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"IQ_DILUT_WEIGHT", $C190)</t>
        </r>
      </text>
    </comment>
    <comment ref="AT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"IQ_DIV_SHARE", $C190)</t>
        </r>
      </text>
    </comment>
    <comment ref="AU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=-CIQ($B190, "IQ_TOTAL_DIV_PAID_CF", $C190)/CIQ($B190, "IQ_NI", $C190)</t>
        </r>
      </text>
    </comment>
    <comment ref="AW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"IQ_EBITDA", $C190)</t>
        </r>
      </text>
    </comment>
    <comment ref="AX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"IQ_EBITA", $C190)</t>
        </r>
      </text>
    </comment>
    <comment ref="AY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"IQ_EBIT", $C190)</t>
        </r>
      </text>
    </comment>
    <comment ref="AZ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"IQ_EFFECT_TAX_RATE", $C190)/100</t>
        </r>
      </text>
    </comment>
    <comment ref="BA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"IQ_PERIODDATE_IS", $C190)</t>
        </r>
      </text>
    </comment>
    <comment ref="BC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"IQ_ADVERTISING", $C190)</t>
        </r>
      </text>
    </comment>
    <comment ref="BD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"IQ_SALES_MARKETING", $C190)</t>
        </r>
      </text>
    </comment>
    <comment ref="BE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"IQ_GA_EXP", $C190)</t>
        </r>
      </text>
    </comment>
    <comment ref="BF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"IQ_RD_EXP_FN", $C190)</t>
        </r>
      </text>
    </comment>
    <comment ref="BG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"IQ_NET_RENTAL_EXP", $C190)</t>
        </r>
      </text>
    </comment>
    <comment ref="BH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"IQ_IMPUT_OPER_LEASE_INT_EXP", $C190)</t>
        </r>
      </text>
    </comment>
    <comment ref="BI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"IQ_IMPUT_OPER_LEASE_DEPR", $C190)</t>
        </r>
      </text>
    </comment>
    <comment ref="BL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"IQ_CASH_EQUIV", $C190)</t>
        </r>
      </text>
    </comment>
    <comment ref="BM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"IQ_ST_INVEST", $C190)</t>
        </r>
      </text>
    </comment>
    <comment ref="BN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"IQ_CASH_ST_INVEST", $C190)</t>
        </r>
      </text>
    </comment>
    <comment ref="BO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"IQ_AR", $C190)</t>
        </r>
      </text>
    </comment>
    <comment ref="BP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"IQ_TOTAL_RECEIV", $C190)</t>
        </r>
      </text>
    </comment>
    <comment ref="BQ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"IQ_INVENTORY", $C190)</t>
        </r>
      </text>
    </comment>
    <comment ref="BR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"IQ_DEF_TAX_ASSETS_CURRENT", $C190)</t>
        </r>
      </text>
    </comment>
    <comment ref="BS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"IQ_OTHER_CA_SUPPL", $C190)</t>
        </r>
      </text>
    </comment>
    <comment ref="BT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"IQ_TOTAL_CA", $C190)</t>
        </r>
      </text>
    </comment>
    <comment ref="BU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"IQ_GPPE", $C190)</t>
        </r>
      </text>
    </comment>
    <comment ref="BV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"IQ_AD", $C190)</t>
        </r>
      </text>
    </comment>
    <comment ref="BW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"IQ_NPPE", $C190)</t>
        </r>
      </text>
    </comment>
    <comment ref="BX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"IQ_LT_INVEST", $C190)</t>
        </r>
      </text>
    </comment>
    <comment ref="BY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"IQ_GW", $C190)</t>
        </r>
      </text>
    </comment>
    <comment ref="BZ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"IQ_OTHER_INTAN", $C190)</t>
        </r>
      </text>
    </comment>
    <comment ref="CA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"IQ_LOANS_RECEIV_LT", $C190)</t>
        </r>
      </text>
    </comment>
    <comment ref="CB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"IQ_DEF_TAX_ASSETS_LT", $C190)</t>
        </r>
      </text>
    </comment>
    <comment ref="CC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"IQ_OTHER_LT_ASSETS", $C190)</t>
        </r>
      </text>
    </comment>
    <comment ref="CD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"IQ_TOTAL_ASSETS", $C190)</t>
        </r>
      </text>
    </comment>
    <comment ref="CF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"IQ_AP", $C190)</t>
        </r>
      </text>
    </comment>
    <comment ref="CG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"IQ_AE", $C190)</t>
        </r>
      </text>
    </comment>
    <comment ref="CH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"IQ_ST_DEBT", $C190)</t>
        </r>
      </text>
    </comment>
    <comment ref="CI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"IQ_CURRENT_PORT_DEBT", $C190)</t>
        </r>
      </text>
    </comment>
    <comment ref="CJ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"IQ_CURRENT_PORT_LEASES", $C190)</t>
        </r>
      </text>
    </comment>
    <comment ref="CK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"IQ_INC_TAX_PAY_CURRENT", $C190)</t>
        </r>
      </text>
    </comment>
    <comment ref="CL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"IQ_OTHER_CL_SUPPL", $C190)</t>
        </r>
      </text>
    </comment>
    <comment ref="CM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"IQ_TOTAL_CL", $C190)</t>
        </r>
      </text>
    </comment>
    <comment ref="CN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"IQ_LT_DEBT", $C190)</t>
        </r>
      </text>
    </comment>
    <comment ref="CO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"IQ_CAPITAL_LEASES", $C190)</t>
        </r>
      </text>
    </comment>
    <comment ref="CP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"IQ_PENSION", $C190)</t>
        </r>
      </text>
    </comment>
    <comment ref="CQ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"IQ_DEF_TAX_LIAB_LT", $C190)</t>
        </r>
      </text>
    </comment>
    <comment ref="CR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"IQ_OTHER_LIAB_LT", $C190)</t>
        </r>
      </text>
    </comment>
    <comment ref="CS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"IQ_TOTAL_LIAB", $C190)</t>
        </r>
      </text>
    </comment>
    <comment ref="CT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"IQ_COMMON", $C190)</t>
        </r>
      </text>
    </comment>
    <comment ref="CU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"IQ_APIC", $C190)</t>
        </r>
      </text>
    </comment>
    <comment ref="CV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"IQ_RE", $C190)</t>
        </r>
      </text>
    </comment>
    <comment ref="CW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"IQ_TREASURY", $C190)</t>
        </r>
      </text>
    </comment>
    <comment ref="CX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"IQ_OTHER_EQUITY", $C190)</t>
        </r>
      </text>
    </comment>
    <comment ref="CY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"IQ_TOTAL_COMMON_EQUITY", $C190)</t>
        </r>
      </text>
    </comment>
    <comment ref="CZ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"IQ_MINORITY_INTEREST", $C190)</t>
        </r>
      </text>
    </comment>
    <comment ref="DA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"IQ_TOTAL_EQUITY", $C190)</t>
        </r>
      </text>
    </comment>
    <comment ref="DB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"IQ_TOTAL_LIAB_EQUITY", $C190)</t>
        </r>
      </text>
    </comment>
    <comment ref="DD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"IQ_TOTAL_OUTSTANDING_FILING_DATE", $C190)</t>
        </r>
      </text>
    </comment>
    <comment ref="DE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"IQ_TOTAL_OUTSTANDING_BS_DATE", $C190)</t>
        </r>
      </text>
    </comment>
    <comment ref="DF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"IQ_BV_SHARE", $C190)</t>
        </r>
      </text>
    </comment>
    <comment ref="DG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"IQ_TOTAL_DEBT", $C190)</t>
        </r>
      </text>
    </comment>
    <comment ref="DH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"IQ_NET_DEBT", $C190)</t>
        </r>
      </text>
    </comment>
    <comment ref="DI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"IQ_DEBT_EQUIV_NET_PBO", $C190)</t>
        </r>
      </text>
    </comment>
    <comment ref="DJ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"IQ_DEBT_EQUIV_OPER_LEASE", $C190)</t>
        </r>
      </text>
    </comment>
    <comment ref="DK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"IQ_MINORITY_INTEREST_TOTAL", $C190)</t>
        </r>
      </text>
    </comment>
    <comment ref="DL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"IQ_EQUITY_METHOD", $C190)</t>
        </r>
      </text>
    </comment>
    <comment ref="DM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"IQ_RAW_INV", $C190)</t>
        </r>
      </text>
    </comment>
    <comment ref="DN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"IQ_WIP_INV", $C190)</t>
        </r>
      </text>
    </comment>
    <comment ref="DO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"IQ_FINISHED_INV", $C190)</t>
        </r>
      </text>
    </comment>
    <comment ref="DP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"IQ_LAND", $C190)</t>
        </r>
      </text>
    </comment>
    <comment ref="DQ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"IQ_BUILDINGS", $C190)</t>
        </r>
      </text>
    </comment>
    <comment ref="DR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"IQ_MACHINERY", $C190)</t>
        </r>
      </text>
    </comment>
    <comment ref="DS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"IQ_CIP", $C190)</t>
        </r>
      </text>
    </comment>
    <comment ref="DT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"IQ_FULL_TIME", $C190)</t>
        </r>
      </text>
    </comment>
    <comment ref="DU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"IQ_PART_TIME", $C190)</t>
        </r>
      </text>
    </comment>
    <comment ref="DW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"IQ_NI_CF", $C190)</t>
        </r>
      </text>
    </comment>
    <comment ref="DX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"IQ_DA_SUPPL_CF", $C190)</t>
        </r>
      </text>
    </comment>
    <comment ref="DY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"IQ_GW_INTAN_AMORT_CF", $C190)</t>
        </r>
      </text>
    </comment>
    <comment ref="DZ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"IQ_DA_CF", $C190)</t>
        </r>
      </text>
    </comment>
    <comment ref="EA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"IQ_MINORITY_INTEREST_CF", $C190)</t>
        </r>
      </text>
    </comment>
    <comment ref="EB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"IQ_GAIN_ASSETS_CF", $C190)</t>
        </r>
      </text>
    </comment>
    <comment ref="EC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"IQ_GAIN_INVEST_CF", $C190)</t>
        </r>
      </text>
    </comment>
    <comment ref="ED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"IQ_ASSET_WRITEDOWN_CF", $C190)</t>
        </r>
      </text>
    </comment>
    <comment ref="EE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"IQ_INC_EQUITY_CF", $C190)</t>
        </r>
      </text>
    </comment>
    <comment ref="EF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"IQ_PROV_BAD_DEBTS_CF", $C190)</t>
        </r>
      </text>
    </comment>
    <comment ref="EG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"IQ_OTHER_OPER_ACT", $C190)</t>
        </r>
      </text>
    </comment>
    <comment ref="EH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"IQ_CHANGE_AR", $C190)</t>
        </r>
      </text>
    </comment>
    <comment ref="EI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"IQ_CHANGE_INVENTORY", $C190)</t>
        </r>
      </text>
    </comment>
    <comment ref="EJ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"IQ_CHANGE_AP", $C190)</t>
        </r>
      </text>
    </comment>
    <comment ref="EK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"IQ_CHANGE_OTHER_NET_OPER_ASSETS", $C190)</t>
        </r>
      </text>
    </comment>
    <comment ref="EL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"IQ_CASH_OPER", $C190)</t>
        </r>
      </text>
    </comment>
    <comment ref="EM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"IQ_CAPEX", $C190)</t>
        </r>
      </text>
    </comment>
    <comment ref="EN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"IQ_SALE_PPE_CF", $C190)</t>
        </r>
      </text>
    </comment>
    <comment ref="EO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"IQ_CASH_ACQUIRE_CF", $C190)</t>
        </r>
      </text>
    </comment>
    <comment ref="EP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"IQ_DIVEST_CF", $C190)</t>
        </r>
      </text>
    </comment>
    <comment ref="EQ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"IQ_SALE_INTAN_CF", $C190)</t>
        </r>
      </text>
    </comment>
    <comment ref="ER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"IQ_INVEST_SECURITY_CF", $C190)</t>
        </r>
      </text>
    </comment>
    <comment ref="ES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"IQ_INVEST_LOANS_CF", $C190)</t>
        </r>
      </text>
    </comment>
    <comment ref="ET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"IQ_OTHER_INVEST_ACT_SUPPL", $C190)</t>
        </r>
      </text>
    </comment>
    <comment ref="EU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"IQ_CASH_INVEST", $C190)</t>
        </r>
      </text>
    </comment>
    <comment ref="EV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"IQ_ST_DEBT_ISSUED", $C190)</t>
        </r>
      </text>
    </comment>
    <comment ref="EW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"IQ_LT_DEBT_ISSUED", $C190)</t>
        </r>
      </text>
    </comment>
    <comment ref="EX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"IQ_TOTAL_DEBT_ISSUED", $C190)</t>
        </r>
      </text>
    </comment>
    <comment ref="EY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"IQ_ST_DEBT_REPAID", $C190)</t>
        </r>
      </text>
    </comment>
    <comment ref="EZ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"IQ_LT_DEBT_REPAID", $C190)</t>
        </r>
      </text>
    </comment>
    <comment ref="FA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"IQ_TOTAL_DEBT_REPAID", $C190)</t>
        </r>
      </text>
    </comment>
    <comment ref="FB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"IQ_COMMON_ISSUED", $C190)</t>
        </r>
      </text>
    </comment>
    <comment ref="FC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"IQ_COMMON_REP", $C190)</t>
        </r>
      </text>
    </comment>
    <comment ref="FD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"IQ_COMMON_DIV_CF", $C190)</t>
        </r>
      </text>
    </comment>
    <comment ref="FE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"IQ_COMMON_PREF_DIV_CF", $C190)</t>
        </r>
      </text>
    </comment>
    <comment ref="FF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"IQ_TOTAL_DIV_PAID_CF", $C190)</t>
        </r>
      </text>
    </comment>
    <comment ref="FG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"IQ_SPECIAL_DIV_CF", $C190)</t>
        </r>
      </text>
    </comment>
    <comment ref="FH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"IQ_OTHER_FINANCE_ACT_SUPPL", $C190)</t>
        </r>
      </text>
    </comment>
    <comment ref="FI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"IQ_CASH_FINAN", $C190)</t>
        </r>
      </text>
    </comment>
    <comment ref="FJ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"IQ_FX", $C190)</t>
        </r>
      </text>
    </comment>
    <comment ref="FK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"IQ_NET_CHANGE", $C190)</t>
        </r>
      </text>
    </comment>
    <comment ref="FM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"IQ_CASH_INTEREST", $C190)</t>
        </r>
      </text>
    </comment>
    <comment ref="FN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"IQ_CASH_TAXES", $C190)</t>
        </r>
      </text>
    </comment>
    <comment ref="FO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"IQ_LEVERED_FCF", $C190)</t>
        </r>
      </text>
    </comment>
    <comment ref="FP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"IQ_UNLEVERED_FCF", $C190)</t>
        </r>
      </text>
    </comment>
    <comment ref="FQ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"IQ_CHANGE_NET_WORKING_CAPITAL", $C190)</t>
        </r>
      </text>
    </comment>
    <comment ref="FR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"IQ_NET_DEBT_ISSUED", $C190)</t>
        </r>
      </text>
    </comment>
    <comment ref="FS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"IQ_FILING_CURRENCY", $C190)</t>
        </r>
      </text>
    </comment>
    <comment ref="FT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"IQ_PERIODDATE_IS", $C190)</t>
        </r>
      </text>
    </comment>
    <comment ref="FU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"IQ_PERIODLENGTH_IS", $C190)</t>
        </r>
      </text>
    </comment>
    <comment ref="FV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"IQ_MARKETCAP", $FT190)</t>
        </r>
      </text>
    </comment>
    <comment ref="FW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"IQ_CUSTOM_BETA", $FT190)</t>
        </r>
      </text>
    </comment>
    <comment ref="FX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"IQ_BETA_5YR", $FT190)</t>
        </r>
      </text>
    </comment>
    <comment ref="FY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"IQ_BETA_2YR", $FT190)</t>
        </r>
      </text>
    </comment>
    <comment ref="FZ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"IQ_BETA_1YR", $FT190)</t>
        </r>
      </text>
    </comment>
    <comment ref="GC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=CIQ(B190, "IQ_CUSTOM_BETA", "-104W", FT190, , "^TOPIX", "JPY", "H")</t>
        </r>
      </text>
    </comment>
    <comment ref="GD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=CIQ(B190, "IQ_CUSTOM_BETA", "-104W", FT190, , "^N225", "JPY", "H")</t>
        </r>
      </text>
    </comment>
    <comment ref="E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"IQ_REV", $C191)</t>
        </r>
      </text>
    </comment>
    <comment ref="F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"IQ_OTHER_REV", $C191)</t>
        </r>
      </text>
    </comment>
    <comment ref="G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"IQ_TOTAL_REV", $C191)</t>
        </r>
      </text>
    </comment>
    <comment ref="H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"IQ_COGS", $C191)</t>
        </r>
      </text>
    </comment>
    <comment ref="I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"IQ_GP", $C191)</t>
        </r>
      </text>
    </comment>
    <comment ref="J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"IQ_SGA_SUPPL", $C191)</t>
        </r>
      </text>
    </comment>
    <comment ref="K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"IQ_PROV_BAD_DEBTS", $C191)</t>
        </r>
      </text>
    </comment>
    <comment ref="L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"IQ_RD_EXP", $C191)</t>
        </r>
      </text>
    </comment>
    <comment ref="M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"IQ_DA_SUPPL", $C191)</t>
        </r>
      </text>
    </comment>
    <comment ref="N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"IQ_GW_INTAN_AMORT", $C191)</t>
        </r>
      </text>
    </comment>
    <comment ref="O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"IQ_OTHER_OPER", $C191)</t>
        </r>
      </text>
    </comment>
    <comment ref="P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"IQ_TOTAL_OTHER_OPER", $C191)</t>
        </r>
      </text>
    </comment>
    <comment ref="Q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"IQ_OPER_INC", $C191)</t>
        </r>
      </text>
    </comment>
    <comment ref="R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"IQ_INTEREST_EXP", $C191)</t>
        </r>
      </text>
    </comment>
    <comment ref="S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"IQ_INTEREST_INVEST_INC", $C191)</t>
        </r>
      </text>
    </comment>
    <comment ref="T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"IQ_NET_INTEREST_EXP", $C191)</t>
        </r>
      </text>
    </comment>
    <comment ref="U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"IQ_INC_EQUITY", $C191)</t>
        </r>
      </text>
    </comment>
    <comment ref="V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"IQ_CURRENCY_GAIN", $C191)</t>
        </r>
      </text>
    </comment>
    <comment ref="W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"IQ_OTHER_NON_OPER_EXP_SUPPL", $C191)</t>
        </r>
      </text>
    </comment>
    <comment ref="X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"IQ_EBT_EXCL", $C191)</t>
        </r>
      </text>
    </comment>
    <comment ref="Y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"IQ_IMPAIRMENT_GW", $C191)</t>
        </r>
      </text>
    </comment>
    <comment ref="Z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"IQ_GAIN_INVEST", $C191)</t>
        </r>
      </text>
    </comment>
    <comment ref="AA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"IQ_GAIN_ASSETS", $C191)</t>
        </r>
      </text>
    </comment>
    <comment ref="AB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"IQ_ASSET_WRITEDOWN", $C191)</t>
        </r>
      </text>
    </comment>
    <comment ref="AC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"IQ_OTHER_UNUSUAL_SUPPL", $C191)</t>
        </r>
      </text>
    </comment>
    <comment ref="AD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"IQ_EBT", $C191)</t>
        </r>
      </text>
    </comment>
    <comment ref="AE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"IQ_INC_TAX", $C191)</t>
        </r>
      </text>
    </comment>
    <comment ref="AF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"IQ_EARNING_CO", $C191)</t>
        </r>
      </text>
    </comment>
    <comment ref="AG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"IQ_DO", $C191)</t>
        </r>
      </text>
    </comment>
    <comment ref="AH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"IQ_EXTRA_ACC_ITEMS", $C191)</t>
        </r>
      </text>
    </comment>
    <comment ref="AI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"IQ_NI_COMPANY", $C191)</t>
        </r>
      </text>
    </comment>
    <comment ref="AJ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"IQ_MINORITY_INTEREST_IS", $C191)</t>
        </r>
      </text>
    </comment>
    <comment ref="AK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"IQ_NI", $C191)</t>
        </r>
      </text>
    </comment>
    <comment ref="AL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"IQ_PREF_DIV_OTHER", $C191)</t>
        </r>
      </text>
    </comment>
    <comment ref="AN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"IQ_BASIC_EPS_INCL", $C191)</t>
        </r>
      </text>
    </comment>
    <comment ref="AO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"IQ_BASIC_EPS_EXCL", $C191)</t>
        </r>
      </text>
    </comment>
    <comment ref="AP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"IQ_BASIC_WEIGHT", $C191)</t>
        </r>
      </text>
    </comment>
    <comment ref="AQ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"IQ_DILUT_EPS_INCL", $C191)</t>
        </r>
      </text>
    </comment>
    <comment ref="AR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"IQ_DILUT_EPS_EXCL", $C191)</t>
        </r>
      </text>
    </comment>
    <comment ref="AS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"IQ_DILUT_WEIGHT", $C191)</t>
        </r>
      </text>
    </comment>
    <comment ref="AT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"IQ_DIV_SHARE", $C191)</t>
        </r>
      </text>
    </comment>
    <comment ref="AU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=-CIQ($B191, "IQ_TOTAL_DIV_PAID_CF", $C191)/CIQ($B191, "IQ_NI", $C191)</t>
        </r>
      </text>
    </comment>
    <comment ref="AW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"IQ_EBITDA", $C191)</t>
        </r>
      </text>
    </comment>
    <comment ref="AX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"IQ_EBITA", $C191)</t>
        </r>
      </text>
    </comment>
    <comment ref="AY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"IQ_EBIT", $C191)</t>
        </r>
      </text>
    </comment>
    <comment ref="AZ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"IQ_EFFECT_TAX_RATE", $C191)/100</t>
        </r>
      </text>
    </comment>
    <comment ref="BA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"IQ_PERIODDATE_IS", $C191)</t>
        </r>
      </text>
    </comment>
    <comment ref="BC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"IQ_ADVERTISING", $C191)</t>
        </r>
      </text>
    </comment>
    <comment ref="BD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"IQ_SALES_MARKETING", $C191)</t>
        </r>
      </text>
    </comment>
    <comment ref="BE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"IQ_GA_EXP", $C191)</t>
        </r>
      </text>
    </comment>
    <comment ref="BF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"IQ_RD_EXP_FN", $C191)</t>
        </r>
      </text>
    </comment>
    <comment ref="BG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"IQ_NET_RENTAL_EXP", $C191)</t>
        </r>
      </text>
    </comment>
    <comment ref="BH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"IQ_IMPUT_OPER_LEASE_INT_EXP", $C191)</t>
        </r>
      </text>
    </comment>
    <comment ref="BI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"IQ_IMPUT_OPER_LEASE_DEPR", $C191)</t>
        </r>
      </text>
    </comment>
    <comment ref="BL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"IQ_CASH_EQUIV", $C191)</t>
        </r>
      </text>
    </comment>
    <comment ref="BM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"IQ_ST_INVEST", $C191)</t>
        </r>
      </text>
    </comment>
    <comment ref="BN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"IQ_CASH_ST_INVEST", $C191)</t>
        </r>
      </text>
    </comment>
    <comment ref="BO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"IQ_AR", $C191)</t>
        </r>
      </text>
    </comment>
    <comment ref="BP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"IQ_TOTAL_RECEIV", $C191)</t>
        </r>
      </text>
    </comment>
    <comment ref="BQ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"IQ_INVENTORY", $C191)</t>
        </r>
      </text>
    </comment>
    <comment ref="BR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"IQ_DEF_TAX_ASSETS_CURRENT", $C191)</t>
        </r>
      </text>
    </comment>
    <comment ref="BS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"IQ_OTHER_CA_SUPPL", $C191)</t>
        </r>
      </text>
    </comment>
    <comment ref="BT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"IQ_TOTAL_CA", $C191)</t>
        </r>
      </text>
    </comment>
    <comment ref="BU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"IQ_GPPE", $C191)</t>
        </r>
      </text>
    </comment>
    <comment ref="BV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"IQ_AD", $C191)</t>
        </r>
      </text>
    </comment>
    <comment ref="BW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"IQ_NPPE", $C191)</t>
        </r>
      </text>
    </comment>
    <comment ref="BX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"IQ_LT_INVEST", $C191)</t>
        </r>
      </text>
    </comment>
    <comment ref="BY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"IQ_GW", $C191)</t>
        </r>
      </text>
    </comment>
    <comment ref="BZ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"IQ_OTHER_INTAN", $C191)</t>
        </r>
      </text>
    </comment>
    <comment ref="CA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"IQ_LOANS_RECEIV_LT", $C191)</t>
        </r>
      </text>
    </comment>
    <comment ref="CB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"IQ_DEF_TAX_ASSETS_LT", $C191)</t>
        </r>
      </text>
    </comment>
    <comment ref="CC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"IQ_OTHER_LT_ASSETS", $C191)</t>
        </r>
      </text>
    </comment>
    <comment ref="CD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"IQ_TOTAL_ASSETS", $C191)</t>
        </r>
      </text>
    </comment>
    <comment ref="CF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"IQ_AP", $C191)</t>
        </r>
      </text>
    </comment>
    <comment ref="CG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"IQ_AE", $C191)</t>
        </r>
      </text>
    </comment>
    <comment ref="CH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"IQ_ST_DEBT", $C191)</t>
        </r>
      </text>
    </comment>
    <comment ref="CI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"IQ_CURRENT_PORT_DEBT", $C191)</t>
        </r>
      </text>
    </comment>
    <comment ref="CJ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"IQ_CURRENT_PORT_LEASES", $C191)</t>
        </r>
      </text>
    </comment>
    <comment ref="CK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"IQ_INC_TAX_PAY_CURRENT", $C191)</t>
        </r>
      </text>
    </comment>
    <comment ref="CL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"IQ_OTHER_CL_SUPPL", $C191)</t>
        </r>
      </text>
    </comment>
    <comment ref="CM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"IQ_TOTAL_CL", $C191)</t>
        </r>
      </text>
    </comment>
    <comment ref="CN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"IQ_LT_DEBT", $C191)</t>
        </r>
      </text>
    </comment>
    <comment ref="CO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"IQ_CAPITAL_LEASES", $C191)</t>
        </r>
      </text>
    </comment>
    <comment ref="CP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"IQ_PENSION", $C191)</t>
        </r>
      </text>
    </comment>
    <comment ref="CQ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"IQ_DEF_TAX_LIAB_LT", $C191)</t>
        </r>
      </text>
    </comment>
    <comment ref="CR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"IQ_OTHER_LIAB_LT", $C191)</t>
        </r>
      </text>
    </comment>
    <comment ref="CS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"IQ_TOTAL_LIAB", $C191)</t>
        </r>
      </text>
    </comment>
    <comment ref="CT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"IQ_COMMON", $C191)</t>
        </r>
      </text>
    </comment>
    <comment ref="CU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"IQ_APIC", $C191)</t>
        </r>
      </text>
    </comment>
    <comment ref="CV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"IQ_RE", $C191)</t>
        </r>
      </text>
    </comment>
    <comment ref="CW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"IQ_TREASURY", $C191)</t>
        </r>
      </text>
    </comment>
    <comment ref="CX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"IQ_OTHER_EQUITY", $C191)</t>
        </r>
      </text>
    </comment>
    <comment ref="CY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"IQ_TOTAL_COMMON_EQUITY", $C191)</t>
        </r>
      </text>
    </comment>
    <comment ref="CZ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"IQ_MINORITY_INTEREST", $C191)</t>
        </r>
      </text>
    </comment>
    <comment ref="DA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"IQ_TOTAL_EQUITY", $C191)</t>
        </r>
      </text>
    </comment>
    <comment ref="DB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"IQ_TOTAL_LIAB_EQUITY", $C191)</t>
        </r>
      </text>
    </comment>
    <comment ref="DD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"IQ_TOTAL_OUTSTANDING_FILING_DATE", $C191)</t>
        </r>
      </text>
    </comment>
    <comment ref="DE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"IQ_TOTAL_OUTSTANDING_BS_DATE", $C191)</t>
        </r>
      </text>
    </comment>
    <comment ref="DF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"IQ_BV_SHARE", $C191)</t>
        </r>
      </text>
    </comment>
    <comment ref="DG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"IQ_TOTAL_DEBT", $C191)</t>
        </r>
      </text>
    </comment>
    <comment ref="DH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"IQ_NET_DEBT", $C191)</t>
        </r>
      </text>
    </comment>
    <comment ref="DI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"IQ_DEBT_EQUIV_NET_PBO", $C191)</t>
        </r>
      </text>
    </comment>
    <comment ref="DJ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"IQ_DEBT_EQUIV_OPER_LEASE", $C191)</t>
        </r>
      </text>
    </comment>
    <comment ref="DK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"IQ_MINORITY_INTEREST_TOTAL", $C191)</t>
        </r>
      </text>
    </comment>
    <comment ref="DL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"IQ_EQUITY_METHOD", $C191)</t>
        </r>
      </text>
    </comment>
    <comment ref="DM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"IQ_RAW_INV", $C191)</t>
        </r>
      </text>
    </comment>
    <comment ref="DN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"IQ_WIP_INV", $C191)</t>
        </r>
      </text>
    </comment>
    <comment ref="DO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"IQ_FINISHED_INV", $C191)</t>
        </r>
      </text>
    </comment>
    <comment ref="DP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"IQ_LAND", $C191)</t>
        </r>
      </text>
    </comment>
    <comment ref="DQ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"IQ_BUILDINGS", $C191)</t>
        </r>
      </text>
    </comment>
    <comment ref="DR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"IQ_MACHINERY", $C191)</t>
        </r>
      </text>
    </comment>
    <comment ref="DS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"IQ_CIP", $C191)</t>
        </r>
      </text>
    </comment>
    <comment ref="DT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"IQ_FULL_TIME", $C191)</t>
        </r>
      </text>
    </comment>
    <comment ref="DU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"IQ_PART_TIME", $C191)</t>
        </r>
      </text>
    </comment>
    <comment ref="DW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"IQ_NI_CF", $C191)</t>
        </r>
      </text>
    </comment>
    <comment ref="DX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"IQ_DA_SUPPL_CF", $C191)</t>
        </r>
      </text>
    </comment>
    <comment ref="DY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"IQ_GW_INTAN_AMORT_CF", $C191)</t>
        </r>
      </text>
    </comment>
    <comment ref="DZ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"IQ_DA_CF", $C191)</t>
        </r>
      </text>
    </comment>
    <comment ref="EA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"IQ_MINORITY_INTEREST_CF", $C191)</t>
        </r>
      </text>
    </comment>
    <comment ref="EB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"IQ_GAIN_ASSETS_CF", $C191)</t>
        </r>
      </text>
    </comment>
    <comment ref="EC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"IQ_GAIN_INVEST_CF", $C191)</t>
        </r>
      </text>
    </comment>
    <comment ref="ED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"IQ_ASSET_WRITEDOWN_CF", $C191)</t>
        </r>
      </text>
    </comment>
    <comment ref="EE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"IQ_INC_EQUITY_CF", $C191)</t>
        </r>
      </text>
    </comment>
    <comment ref="EF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"IQ_PROV_BAD_DEBTS_CF", $C191)</t>
        </r>
      </text>
    </comment>
    <comment ref="EG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"IQ_OTHER_OPER_ACT", $C191)</t>
        </r>
      </text>
    </comment>
    <comment ref="EH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"IQ_CHANGE_AR", $C191)</t>
        </r>
      </text>
    </comment>
    <comment ref="EI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"IQ_CHANGE_INVENTORY", $C191)</t>
        </r>
      </text>
    </comment>
    <comment ref="EJ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"IQ_CHANGE_AP", $C191)</t>
        </r>
      </text>
    </comment>
    <comment ref="EK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"IQ_CHANGE_OTHER_NET_OPER_ASSETS", $C191)</t>
        </r>
      </text>
    </comment>
    <comment ref="EL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"IQ_CASH_OPER", $C191)</t>
        </r>
      </text>
    </comment>
    <comment ref="EM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"IQ_CAPEX", $C191)</t>
        </r>
      </text>
    </comment>
    <comment ref="EN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"IQ_SALE_PPE_CF", $C191)</t>
        </r>
      </text>
    </comment>
    <comment ref="EO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"IQ_CASH_ACQUIRE_CF", $C191)</t>
        </r>
      </text>
    </comment>
    <comment ref="EP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"IQ_DIVEST_CF", $C191)</t>
        </r>
      </text>
    </comment>
    <comment ref="EQ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"IQ_SALE_INTAN_CF", $C191)</t>
        </r>
      </text>
    </comment>
    <comment ref="ER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"IQ_INVEST_SECURITY_CF", $C191)</t>
        </r>
      </text>
    </comment>
    <comment ref="ES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"IQ_INVEST_LOANS_CF", $C191)</t>
        </r>
      </text>
    </comment>
    <comment ref="ET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"IQ_OTHER_INVEST_ACT_SUPPL", $C191)</t>
        </r>
      </text>
    </comment>
    <comment ref="EU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"IQ_CASH_INVEST", $C191)</t>
        </r>
      </text>
    </comment>
    <comment ref="EV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"IQ_ST_DEBT_ISSUED", $C191)</t>
        </r>
      </text>
    </comment>
    <comment ref="EW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"IQ_LT_DEBT_ISSUED", $C191)</t>
        </r>
      </text>
    </comment>
    <comment ref="EX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"IQ_TOTAL_DEBT_ISSUED", $C191)</t>
        </r>
      </text>
    </comment>
    <comment ref="EY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"IQ_ST_DEBT_REPAID", $C191)</t>
        </r>
      </text>
    </comment>
    <comment ref="EZ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"IQ_LT_DEBT_REPAID", $C191)</t>
        </r>
      </text>
    </comment>
    <comment ref="FA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"IQ_TOTAL_DEBT_REPAID", $C191)</t>
        </r>
      </text>
    </comment>
    <comment ref="FB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"IQ_COMMON_ISSUED", $C191)</t>
        </r>
      </text>
    </comment>
    <comment ref="FC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"IQ_COMMON_REP", $C191)</t>
        </r>
      </text>
    </comment>
    <comment ref="FD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"IQ_COMMON_DIV_CF", $C191)</t>
        </r>
      </text>
    </comment>
    <comment ref="FE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"IQ_COMMON_PREF_DIV_CF", $C191)</t>
        </r>
      </text>
    </comment>
    <comment ref="FF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"IQ_TOTAL_DIV_PAID_CF", $C191)</t>
        </r>
      </text>
    </comment>
    <comment ref="FG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"IQ_SPECIAL_DIV_CF", $C191)</t>
        </r>
      </text>
    </comment>
    <comment ref="FH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"IQ_OTHER_FINANCE_ACT_SUPPL", $C191)</t>
        </r>
      </text>
    </comment>
    <comment ref="FI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"IQ_CASH_FINAN", $C191)</t>
        </r>
      </text>
    </comment>
    <comment ref="FJ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"IQ_FX", $C191)</t>
        </r>
      </text>
    </comment>
    <comment ref="FK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"IQ_NET_CHANGE", $C191)</t>
        </r>
      </text>
    </comment>
    <comment ref="FM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"IQ_CASH_INTEREST", $C191)</t>
        </r>
      </text>
    </comment>
    <comment ref="FN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"IQ_CASH_TAXES", $C191)</t>
        </r>
      </text>
    </comment>
    <comment ref="FO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"IQ_LEVERED_FCF", $C191)</t>
        </r>
      </text>
    </comment>
    <comment ref="FP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"IQ_UNLEVERED_FCF", $C191)</t>
        </r>
      </text>
    </comment>
    <comment ref="FQ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"IQ_CHANGE_NET_WORKING_CAPITAL", $C191)</t>
        </r>
      </text>
    </comment>
    <comment ref="FR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"IQ_NET_DEBT_ISSUED", $C191)</t>
        </r>
      </text>
    </comment>
    <comment ref="FS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"IQ_FILING_CURRENCY", $C191)</t>
        </r>
      </text>
    </comment>
    <comment ref="FT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"IQ_PERIODDATE_IS", $C191)</t>
        </r>
      </text>
    </comment>
    <comment ref="FU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"IQ_PERIODLENGTH_IS", $C191)</t>
        </r>
      </text>
    </comment>
    <comment ref="FV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"IQ_MARKETCAP", $FT191)</t>
        </r>
      </text>
    </comment>
    <comment ref="FW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"IQ_CUSTOM_BETA", $FT191)</t>
        </r>
      </text>
    </comment>
    <comment ref="FX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"IQ_BETA_5YR", $FT191)</t>
        </r>
      </text>
    </comment>
    <comment ref="FY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"IQ_BETA_2YR", $FT191)</t>
        </r>
      </text>
    </comment>
    <comment ref="FZ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"IQ_BETA_1YR", $FT191)</t>
        </r>
      </text>
    </comment>
    <comment ref="GC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=CIQ(B191, "IQ_CUSTOM_BETA", "-104W", FT191, , "^TOPIX", "JPY", "H")</t>
        </r>
      </text>
    </comment>
    <comment ref="GD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=CIQ(B191, "IQ_CUSTOM_BETA", "-104W", FT191, , "^N225", "JPY", "H")</t>
        </r>
      </text>
    </comment>
    <comment ref="E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"IQ_REV", $C192)</t>
        </r>
      </text>
    </comment>
    <comment ref="F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"IQ_OTHER_REV", $C192)</t>
        </r>
      </text>
    </comment>
    <comment ref="G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"IQ_TOTAL_REV", $C192)</t>
        </r>
      </text>
    </comment>
    <comment ref="H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"IQ_COGS", $C192)</t>
        </r>
      </text>
    </comment>
    <comment ref="I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"IQ_GP", $C192)</t>
        </r>
      </text>
    </comment>
    <comment ref="J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"IQ_SGA_SUPPL", $C192)</t>
        </r>
      </text>
    </comment>
    <comment ref="K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"IQ_PROV_BAD_DEBTS", $C192)</t>
        </r>
      </text>
    </comment>
    <comment ref="L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"IQ_RD_EXP", $C192)</t>
        </r>
      </text>
    </comment>
    <comment ref="M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"IQ_DA_SUPPL", $C192)</t>
        </r>
      </text>
    </comment>
    <comment ref="N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"IQ_GW_INTAN_AMORT", $C192)</t>
        </r>
      </text>
    </comment>
    <comment ref="O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"IQ_OTHER_OPER", $C192)</t>
        </r>
      </text>
    </comment>
    <comment ref="P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"IQ_TOTAL_OTHER_OPER", $C192)</t>
        </r>
      </text>
    </comment>
    <comment ref="Q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"IQ_OPER_INC", $C192)</t>
        </r>
      </text>
    </comment>
    <comment ref="R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"IQ_INTEREST_EXP", $C192)</t>
        </r>
      </text>
    </comment>
    <comment ref="S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"IQ_INTEREST_INVEST_INC", $C192)</t>
        </r>
      </text>
    </comment>
    <comment ref="T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"IQ_NET_INTEREST_EXP", $C192)</t>
        </r>
      </text>
    </comment>
    <comment ref="U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"IQ_INC_EQUITY", $C192)</t>
        </r>
      </text>
    </comment>
    <comment ref="V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"IQ_CURRENCY_GAIN", $C192)</t>
        </r>
      </text>
    </comment>
    <comment ref="W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"IQ_OTHER_NON_OPER_EXP_SUPPL", $C192)</t>
        </r>
      </text>
    </comment>
    <comment ref="X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"IQ_EBT_EXCL", $C192)</t>
        </r>
      </text>
    </comment>
    <comment ref="Y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"IQ_IMPAIRMENT_GW", $C192)</t>
        </r>
      </text>
    </comment>
    <comment ref="Z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"IQ_GAIN_INVEST", $C192)</t>
        </r>
      </text>
    </comment>
    <comment ref="AA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"IQ_GAIN_ASSETS", $C192)</t>
        </r>
      </text>
    </comment>
    <comment ref="AB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"IQ_ASSET_WRITEDOWN", $C192)</t>
        </r>
      </text>
    </comment>
    <comment ref="AC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"IQ_OTHER_UNUSUAL_SUPPL", $C192)</t>
        </r>
      </text>
    </comment>
    <comment ref="AD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"IQ_EBT", $C192)</t>
        </r>
      </text>
    </comment>
    <comment ref="AE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"IQ_INC_TAX", $C192)</t>
        </r>
      </text>
    </comment>
    <comment ref="AF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"IQ_EARNING_CO", $C192)</t>
        </r>
      </text>
    </comment>
    <comment ref="AG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"IQ_DO", $C192)</t>
        </r>
      </text>
    </comment>
    <comment ref="AH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"IQ_EXTRA_ACC_ITEMS", $C192)</t>
        </r>
      </text>
    </comment>
    <comment ref="AI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"IQ_NI_COMPANY", $C192)</t>
        </r>
      </text>
    </comment>
    <comment ref="AJ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"IQ_MINORITY_INTEREST_IS", $C192)</t>
        </r>
      </text>
    </comment>
    <comment ref="AK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"IQ_NI", $C192)</t>
        </r>
      </text>
    </comment>
    <comment ref="AL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"IQ_PREF_DIV_OTHER", $C192)</t>
        </r>
      </text>
    </comment>
    <comment ref="AN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"IQ_BASIC_EPS_INCL", $C192)</t>
        </r>
      </text>
    </comment>
    <comment ref="AO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"IQ_BASIC_EPS_EXCL", $C192)</t>
        </r>
      </text>
    </comment>
    <comment ref="AP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"IQ_BASIC_WEIGHT", $C192)</t>
        </r>
      </text>
    </comment>
    <comment ref="AQ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"IQ_DILUT_EPS_INCL", $C192)</t>
        </r>
      </text>
    </comment>
    <comment ref="AR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"IQ_DILUT_EPS_EXCL", $C192)</t>
        </r>
      </text>
    </comment>
    <comment ref="AS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"IQ_DILUT_WEIGHT", $C192)</t>
        </r>
      </text>
    </comment>
    <comment ref="AT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"IQ_DIV_SHARE", $C192)</t>
        </r>
      </text>
    </comment>
    <comment ref="AU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=-CIQ($B192, "IQ_TOTAL_DIV_PAID_CF", $C192)/CIQ($B192, "IQ_NI", $C192)</t>
        </r>
      </text>
    </comment>
    <comment ref="AW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"IQ_EBITDA", $C192)</t>
        </r>
      </text>
    </comment>
    <comment ref="AX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"IQ_EBITA", $C192)</t>
        </r>
      </text>
    </comment>
    <comment ref="AY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"IQ_EBIT", $C192)</t>
        </r>
      </text>
    </comment>
    <comment ref="AZ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"IQ_EFFECT_TAX_RATE", $C192)/100</t>
        </r>
      </text>
    </comment>
    <comment ref="BA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"IQ_PERIODDATE_IS", $C192)</t>
        </r>
      </text>
    </comment>
    <comment ref="BC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"IQ_ADVERTISING", $C192)</t>
        </r>
      </text>
    </comment>
    <comment ref="BD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"IQ_SALES_MARKETING", $C192)</t>
        </r>
      </text>
    </comment>
    <comment ref="BE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"IQ_GA_EXP", $C192)</t>
        </r>
      </text>
    </comment>
    <comment ref="BF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"IQ_RD_EXP_FN", $C192)</t>
        </r>
      </text>
    </comment>
    <comment ref="BG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"IQ_NET_RENTAL_EXP", $C192)</t>
        </r>
      </text>
    </comment>
    <comment ref="BH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"IQ_IMPUT_OPER_LEASE_INT_EXP", $C192)</t>
        </r>
      </text>
    </comment>
    <comment ref="BI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"IQ_IMPUT_OPER_LEASE_DEPR", $C192)</t>
        </r>
      </text>
    </comment>
    <comment ref="BL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"IQ_CASH_EQUIV", $C192)</t>
        </r>
      </text>
    </comment>
    <comment ref="BM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"IQ_ST_INVEST", $C192)</t>
        </r>
      </text>
    </comment>
    <comment ref="BN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"IQ_CASH_ST_INVEST", $C192)</t>
        </r>
      </text>
    </comment>
    <comment ref="BO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"IQ_AR", $C192)</t>
        </r>
      </text>
    </comment>
    <comment ref="BP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"IQ_TOTAL_RECEIV", $C192)</t>
        </r>
      </text>
    </comment>
    <comment ref="BQ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"IQ_INVENTORY", $C192)</t>
        </r>
      </text>
    </comment>
    <comment ref="BR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"IQ_DEF_TAX_ASSETS_CURRENT", $C192)</t>
        </r>
      </text>
    </comment>
    <comment ref="BS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"IQ_OTHER_CA_SUPPL", $C192)</t>
        </r>
      </text>
    </comment>
    <comment ref="BT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"IQ_TOTAL_CA", $C192)</t>
        </r>
      </text>
    </comment>
    <comment ref="BU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"IQ_GPPE", $C192)</t>
        </r>
      </text>
    </comment>
    <comment ref="BV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"IQ_AD", $C192)</t>
        </r>
      </text>
    </comment>
    <comment ref="BW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"IQ_NPPE", $C192)</t>
        </r>
      </text>
    </comment>
    <comment ref="BX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"IQ_LT_INVEST", $C192)</t>
        </r>
      </text>
    </comment>
    <comment ref="BY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"IQ_GW", $C192)</t>
        </r>
      </text>
    </comment>
    <comment ref="BZ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"IQ_OTHER_INTAN", $C192)</t>
        </r>
      </text>
    </comment>
    <comment ref="CA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"IQ_LOANS_RECEIV_LT", $C192)</t>
        </r>
      </text>
    </comment>
    <comment ref="CB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"IQ_DEF_TAX_ASSETS_LT", $C192)</t>
        </r>
      </text>
    </comment>
    <comment ref="CC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"IQ_OTHER_LT_ASSETS", $C192)</t>
        </r>
      </text>
    </comment>
    <comment ref="CD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"IQ_TOTAL_ASSETS", $C192)</t>
        </r>
      </text>
    </comment>
    <comment ref="CF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"IQ_AP", $C192)</t>
        </r>
      </text>
    </comment>
    <comment ref="CG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"IQ_AE", $C192)</t>
        </r>
      </text>
    </comment>
    <comment ref="CH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"IQ_ST_DEBT", $C192)</t>
        </r>
      </text>
    </comment>
    <comment ref="CI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"IQ_CURRENT_PORT_DEBT", $C192)</t>
        </r>
      </text>
    </comment>
    <comment ref="CJ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"IQ_CURRENT_PORT_LEASES", $C192)</t>
        </r>
      </text>
    </comment>
    <comment ref="CK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"IQ_INC_TAX_PAY_CURRENT", $C192)</t>
        </r>
      </text>
    </comment>
    <comment ref="CL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"IQ_OTHER_CL_SUPPL", $C192)</t>
        </r>
      </text>
    </comment>
    <comment ref="CM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"IQ_TOTAL_CL", $C192)</t>
        </r>
      </text>
    </comment>
    <comment ref="CN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"IQ_LT_DEBT", $C192)</t>
        </r>
      </text>
    </comment>
    <comment ref="CO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"IQ_CAPITAL_LEASES", $C192)</t>
        </r>
      </text>
    </comment>
    <comment ref="CP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"IQ_PENSION", $C192)</t>
        </r>
      </text>
    </comment>
    <comment ref="CQ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"IQ_DEF_TAX_LIAB_LT", $C192)</t>
        </r>
      </text>
    </comment>
    <comment ref="CR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"IQ_OTHER_LIAB_LT", $C192)</t>
        </r>
      </text>
    </comment>
    <comment ref="CS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"IQ_TOTAL_LIAB", $C192)</t>
        </r>
      </text>
    </comment>
    <comment ref="CT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"IQ_COMMON", $C192)</t>
        </r>
      </text>
    </comment>
    <comment ref="CU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"IQ_APIC", $C192)</t>
        </r>
      </text>
    </comment>
    <comment ref="CV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"IQ_RE", $C192)</t>
        </r>
      </text>
    </comment>
    <comment ref="CW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"IQ_TREASURY", $C192)</t>
        </r>
      </text>
    </comment>
    <comment ref="CX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"IQ_OTHER_EQUITY", $C192)</t>
        </r>
      </text>
    </comment>
    <comment ref="CY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"IQ_TOTAL_COMMON_EQUITY", $C192)</t>
        </r>
      </text>
    </comment>
    <comment ref="CZ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"IQ_MINORITY_INTEREST", $C192)</t>
        </r>
      </text>
    </comment>
    <comment ref="DA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"IQ_TOTAL_EQUITY", $C192)</t>
        </r>
      </text>
    </comment>
    <comment ref="DB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"IQ_TOTAL_LIAB_EQUITY", $C192)</t>
        </r>
      </text>
    </comment>
    <comment ref="DD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"IQ_TOTAL_OUTSTANDING_FILING_DATE", $C192)</t>
        </r>
      </text>
    </comment>
    <comment ref="DE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"IQ_TOTAL_OUTSTANDING_BS_DATE", $C192)</t>
        </r>
      </text>
    </comment>
    <comment ref="DF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"IQ_BV_SHARE", $C192)</t>
        </r>
      </text>
    </comment>
    <comment ref="DG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"IQ_TOTAL_DEBT", $C192)</t>
        </r>
      </text>
    </comment>
    <comment ref="DH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"IQ_NET_DEBT", $C192)</t>
        </r>
      </text>
    </comment>
    <comment ref="DI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"IQ_DEBT_EQUIV_NET_PBO", $C192)</t>
        </r>
      </text>
    </comment>
    <comment ref="DJ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"IQ_DEBT_EQUIV_OPER_LEASE", $C192)</t>
        </r>
      </text>
    </comment>
    <comment ref="DK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"IQ_MINORITY_INTEREST_TOTAL", $C192)</t>
        </r>
      </text>
    </comment>
    <comment ref="DL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"IQ_EQUITY_METHOD", $C192)</t>
        </r>
      </text>
    </comment>
    <comment ref="DM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"IQ_RAW_INV", $C192)</t>
        </r>
      </text>
    </comment>
    <comment ref="DN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"IQ_WIP_INV", $C192)</t>
        </r>
      </text>
    </comment>
    <comment ref="DO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"IQ_FINISHED_INV", $C192)</t>
        </r>
      </text>
    </comment>
    <comment ref="DP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"IQ_LAND", $C192)</t>
        </r>
      </text>
    </comment>
    <comment ref="DQ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"IQ_BUILDINGS", $C192)</t>
        </r>
      </text>
    </comment>
    <comment ref="DR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"IQ_MACHINERY", $C192)</t>
        </r>
      </text>
    </comment>
    <comment ref="DS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"IQ_CIP", $C192)</t>
        </r>
      </text>
    </comment>
    <comment ref="DT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"IQ_FULL_TIME", $C192)</t>
        </r>
      </text>
    </comment>
    <comment ref="DU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"IQ_PART_TIME", $C192)</t>
        </r>
      </text>
    </comment>
    <comment ref="DW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"IQ_NI_CF", $C192)</t>
        </r>
      </text>
    </comment>
    <comment ref="DX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"IQ_DA_SUPPL_CF", $C192)</t>
        </r>
      </text>
    </comment>
    <comment ref="DY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"IQ_GW_INTAN_AMORT_CF", $C192)</t>
        </r>
      </text>
    </comment>
    <comment ref="DZ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"IQ_DA_CF", $C192)</t>
        </r>
      </text>
    </comment>
    <comment ref="EA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"IQ_MINORITY_INTEREST_CF", $C192)</t>
        </r>
      </text>
    </comment>
    <comment ref="EB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"IQ_GAIN_ASSETS_CF", $C192)</t>
        </r>
      </text>
    </comment>
    <comment ref="EC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"IQ_GAIN_INVEST_CF", $C192)</t>
        </r>
      </text>
    </comment>
    <comment ref="ED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"IQ_ASSET_WRITEDOWN_CF", $C192)</t>
        </r>
      </text>
    </comment>
    <comment ref="EE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"IQ_INC_EQUITY_CF", $C192)</t>
        </r>
      </text>
    </comment>
    <comment ref="EF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"IQ_PROV_BAD_DEBTS_CF", $C192)</t>
        </r>
      </text>
    </comment>
    <comment ref="EG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"IQ_OTHER_OPER_ACT", $C192)</t>
        </r>
      </text>
    </comment>
    <comment ref="EH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"IQ_CHANGE_AR", $C192)</t>
        </r>
      </text>
    </comment>
    <comment ref="EI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"IQ_CHANGE_INVENTORY", $C192)</t>
        </r>
      </text>
    </comment>
    <comment ref="EJ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"IQ_CHANGE_AP", $C192)</t>
        </r>
      </text>
    </comment>
    <comment ref="EK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"IQ_CHANGE_OTHER_NET_OPER_ASSETS", $C192)</t>
        </r>
      </text>
    </comment>
    <comment ref="EL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"IQ_CASH_OPER", $C192)</t>
        </r>
      </text>
    </comment>
    <comment ref="EM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"IQ_CAPEX", $C192)</t>
        </r>
      </text>
    </comment>
    <comment ref="EN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"IQ_SALE_PPE_CF", $C192)</t>
        </r>
      </text>
    </comment>
    <comment ref="EO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"IQ_CASH_ACQUIRE_CF", $C192)</t>
        </r>
      </text>
    </comment>
    <comment ref="EP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"IQ_DIVEST_CF", $C192)</t>
        </r>
      </text>
    </comment>
    <comment ref="EQ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"IQ_SALE_INTAN_CF", $C192)</t>
        </r>
      </text>
    </comment>
    <comment ref="ER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"IQ_INVEST_SECURITY_CF", $C192)</t>
        </r>
      </text>
    </comment>
    <comment ref="ES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"IQ_INVEST_LOANS_CF", $C192)</t>
        </r>
      </text>
    </comment>
    <comment ref="ET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"IQ_OTHER_INVEST_ACT_SUPPL", $C192)</t>
        </r>
      </text>
    </comment>
    <comment ref="EU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"IQ_CASH_INVEST", $C192)</t>
        </r>
      </text>
    </comment>
    <comment ref="EV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"IQ_ST_DEBT_ISSUED", $C192)</t>
        </r>
      </text>
    </comment>
    <comment ref="EW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"IQ_LT_DEBT_ISSUED", $C192)</t>
        </r>
      </text>
    </comment>
    <comment ref="EX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"IQ_TOTAL_DEBT_ISSUED", $C192)</t>
        </r>
      </text>
    </comment>
    <comment ref="EY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"IQ_ST_DEBT_REPAID", $C192)</t>
        </r>
      </text>
    </comment>
    <comment ref="EZ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"IQ_LT_DEBT_REPAID", $C192)</t>
        </r>
      </text>
    </comment>
    <comment ref="FA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"IQ_TOTAL_DEBT_REPAID", $C192)</t>
        </r>
      </text>
    </comment>
    <comment ref="FB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"IQ_COMMON_ISSUED", $C192)</t>
        </r>
      </text>
    </comment>
    <comment ref="FC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"IQ_COMMON_REP", $C192)</t>
        </r>
      </text>
    </comment>
    <comment ref="FD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"IQ_COMMON_DIV_CF", $C192)</t>
        </r>
      </text>
    </comment>
    <comment ref="FE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"IQ_COMMON_PREF_DIV_CF", $C192)</t>
        </r>
      </text>
    </comment>
    <comment ref="FF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"IQ_TOTAL_DIV_PAID_CF", $C192)</t>
        </r>
      </text>
    </comment>
    <comment ref="FG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"IQ_SPECIAL_DIV_CF", $C192)</t>
        </r>
      </text>
    </comment>
    <comment ref="FH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"IQ_OTHER_FINANCE_ACT_SUPPL", $C192)</t>
        </r>
      </text>
    </comment>
    <comment ref="FI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"IQ_CASH_FINAN", $C192)</t>
        </r>
      </text>
    </comment>
    <comment ref="FJ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"IQ_FX", $C192)</t>
        </r>
      </text>
    </comment>
    <comment ref="FK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"IQ_NET_CHANGE", $C192)</t>
        </r>
      </text>
    </comment>
    <comment ref="FM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"IQ_CASH_INTEREST", $C192)</t>
        </r>
      </text>
    </comment>
    <comment ref="FN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"IQ_CASH_TAXES", $C192)</t>
        </r>
      </text>
    </comment>
    <comment ref="FO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"IQ_LEVERED_FCF", $C192)</t>
        </r>
      </text>
    </comment>
    <comment ref="FP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"IQ_UNLEVERED_FCF", $C192)</t>
        </r>
      </text>
    </comment>
    <comment ref="FQ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"IQ_CHANGE_NET_WORKING_CAPITAL", $C192)</t>
        </r>
      </text>
    </comment>
    <comment ref="FR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"IQ_NET_DEBT_ISSUED", $C192)</t>
        </r>
      </text>
    </comment>
    <comment ref="FS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"IQ_FILING_CURRENCY", $C192)</t>
        </r>
      </text>
    </comment>
    <comment ref="FT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"IQ_PERIODDATE_IS", $C192)</t>
        </r>
      </text>
    </comment>
    <comment ref="FU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"IQ_PERIODLENGTH_IS", $C192)</t>
        </r>
      </text>
    </comment>
    <comment ref="FV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"IQ_MARKETCAP", $FT192)</t>
        </r>
      </text>
    </comment>
    <comment ref="FW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"IQ_CUSTOM_BETA", $FT192)</t>
        </r>
      </text>
    </comment>
    <comment ref="FX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"IQ_BETA_5YR", $FT192)</t>
        </r>
      </text>
    </comment>
    <comment ref="FY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"IQ_BETA_2YR", $FT192)</t>
        </r>
      </text>
    </comment>
    <comment ref="FZ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"IQ_BETA_1YR", $FT192)</t>
        </r>
      </text>
    </comment>
    <comment ref="GC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=CIQ(B192, "IQ_CUSTOM_BETA", "-104W", FT192, , "^TOPIX", "JPY", "H")</t>
        </r>
      </text>
    </comment>
    <comment ref="GD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=CIQ(B192, "IQ_CUSTOM_BETA", "-104W", FT192, , "^N225", "JPY", "H")</t>
        </r>
      </text>
    </comment>
    <comment ref="E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"IQ_REV", $C193)</t>
        </r>
      </text>
    </comment>
    <comment ref="F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"IQ_OTHER_REV", $C193)</t>
        </r>
      </text>
    </comment>
    <comment ref="G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"IQ_TOTAL_REV", $C193)</t>
        </r>
      </text>
    </comment>
    <comment ref="H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"IQ_COGS", $C193)</t>
        </r>
      </text>
    </comment>
    <comment ref="I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"IQ_GP", $C193)</t>
        </r>
      </text>
    </comment>
    <comment ref="J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"IQ_SGA_SUPPL", $C193)</t>
        </r>
      </text>
    </comment>
    <comment ref="K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"IQ_PROV_BAD_DEBTS", $C193)</t>
        </r>
      </text>
    </comment>
    <comment ref="L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"IQ_RD_EXP", $C193)</t>
        </r>
      </text>
    </comment>
    <comment ref="M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"IQ_DA_SUPPL", $C193)</t>
        </r>
      </text>
    </comment>
    <comment ref="N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"IQ_GW_INTAN_AMORT", $C193)</t>
        </r>
      </text>
    </comment>
    <comment ref="O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"IQ_OTHER_OPER", $C193)</t>
        </r>
      </text>
    </comment>
    <comment ref="P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"IQ_TOTAL_OTHER_OPER", $C193)</t>
        </r>
      </text>
    </comment>
    <comment ref="Q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"IQ_OPER_INC", $C193)</t>
        </r>
      </text>
    </comment>
    <comment ref="R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"IQ_INTEREST_EXP", $C193)</t>
        </r>
      </text>
    </comment>
    <comment ref="S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"IQ_INTEREST_INVEST_INC", $C193)</t>
        </r>
      </text>
    </comment>
    <comment ref="T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"IQ_NET_INTEREST_EXP", $C193)</t>
        </r>
      </text>
    </comment>
    <comment ref="U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"IQ_INC_EQUITY", $C193)</t>
        </r>
      </text>
    </comment>
    <comment ref="V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"IQ_CURRENCY_GAIN", $C193)</t>
        </r>
      </text>
    </comment>
    <comment ref="W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"IQ_OTHER_NON_OPER_EXP_SUPPL", $C193)</t>
        </r>
      </text>
    </comment>
    <comment ref="X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"IQ_EBT_EXCL", $C193)</t>
        </r>
      </text>
    </comment>
    <comment ref="Y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"IQ_IMPAIRMENT_GW", $C193)</t>
        </r>
      </text>
    </comment>
    <comment ref="Z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"IQ_GAIN_INVEST", $C193)</t>
        </r>
      </text>
    </comment>
    <comment ref="AA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"IQ_GAIN_ASSETS", $C193)</t>
        </r>
      </text>
    </comment>
    <comment ref="AB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"IQ_ASSET_WRITEDOWN", $C193)</t>
        </r>
      </text>
    </comment>
    <comment ref="AC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"IQ_OTHER_UNUSUAL_SUPPL", $C193)</t>
        </r>
      </text>
    </comment>
    <comment ref="AD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"IQ_EBT", $C193)</t>
        </r>
      </text>
    </comment>
    <comment ref="AE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"IQ_INC_TAX", $C193)</t>
        </r>
      </text>
    </comment>
    <comment ref="AF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"IQ_EARNING_CO", $C193)</t>
        </r>
      </text>
    </comment>
    <comment ref="AG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"IQ_DO", $C193)</t>
        </r>
      </text>
    </comment>
    <comment ref="AH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"IQ_EXTRA_ACC_ITEMS", $C193)</t>
        </r>
      </text>
    </comment>
    <comment ref="AI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"IQ_NI_COMPANY", $C193)</t>
        </r>
      </text>
    </comment>
    <comment ref="AJ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"IQ_MINORITY_INTEREST_IS", $C193)</t>
        </r>
      </text>
    </comment>
    <comment ref="AK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"IQ_NI", $C193)</t>
        </r>
      </text>
    </comment>
    <comment ref="AL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"IQ_PREF_DIV_OTHER", $C193)</t>
        </r>
      </text>
    </comment>
    <comment ref="AN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"IQ_BASIC_EPS_INCL", $C193)</t>
        </r>
      </text>
    </comment>
    <comment ref="AO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"IQ_BASIC_EPS_EXCL", $C193)</t>
        </r>
      </text>
    </comment>
    <comment ref="AP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"IQ_BASIC_WEIGHT", $C193)</t>
        </r>
      </text>
    </comment>
    <comment ref="AQ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"IQ_DILUT_EPS_INCL", $C193)</t>
        </r>
      </text>
    </comment>
    <comment ref="AR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"IQ_DILUT_EPS_EXCL", $C193)</t>
        </r>
      </text>
    </comment>
    <comment ref="AS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"IQ_DILUT_WEIGHT", $C193)</t>
        </r>
      </text>
    </comment>
    <comment ref="AT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"IQ_DIV_SHARE", $C193)</t>
        </r>
      </text>
    </comment>
    <comment ref="AU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=-CIQ($B193, "IQ_TOTAL_DIV_PAID_CF", $C193)/CIQ($B193, "IQ_NI", $C193)</t>
        </r>
      </text>
    </comment>
    <comment ref="AW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"IQ_EBITDA", $C193)</t>
        </r>
      </text>
    </comment>
    <comment ref="AX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"IQ_EBITA", $C193)</t>
        </r>
      </text>
    </comment>
    <comment ref="AY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"IQ_EBIT", $C193)</t>
        </r>
      </text>
    </comment>
    <comment ref="AZ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"IQ_EFFECT_TAX_RATE", $C193)/100</t>
        </r>
      </text>
    </comment>
    <comment ref="BA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"IQ_PERIODDATE_IS", $C193)</t>
        </r>
      </text>
    </comment>
    <comment ref="BC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"IQ_ADVERTISING", $C193)</t>
        </r>
      </text>
    </comment>
    <comment ref="BD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"IQ_SALES_MARKETING", $C193)</t>
        </r>
      </text>
    </comment>
    <comment ref="BE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"IQ_GA_EXP", $C193)</t>
        </r>
      </text>
    </comment>
    <comment ref="BF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"IQ_RD_EXP_FN", $C193)</t>
        </r>
      </text>
    </comment>
    <comment ref="BG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"IQ_NET_RENTAL_EXP", $C193)</t>
        </r>
      </text>
    </comment>
    <comment ref="BH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"IQ_IMPUT_OPER_LEASE_INT_EXP", $C193)</t>
        </r>
      </text>
    </comment>
    <comment ref="BI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"IQ_IMPUT_OPER_LEASE_DEPR", $C193)</t>
        </r>
      </text>
    </comment>
    <comment ref="BL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"IQ_CASH_EQUIV", $C193)</t>
        </r>
      </text>
    </comment>
    <comment ref="BM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"IQ_ST_INVEST", $C193)</t>
        </r>
      </text>
    </comment>
    <comment ref="BN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"IQ_CASH_ST_INVEST", $C193)</t>
        </r>
      </text>
    </comment>
    <comment ref="BO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"IQ_AR", $C193)</t>
        </r>
      </text>
    </comment>
    <comment ref="BP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"IQ_TOTAL_RECEIV", $C193)</t>
        </r>
      </text>
    </comment>
    <comment ref="BQ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"IQ_INVENTORY", $C193)</t>
        </r>
      </text>
    </comment>
    <comment ref="BR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"IQ_DEF_TAX_ASSETS_CURRENT", $C193)</t>
        </r>
      </text>
    </comment>
    <comment ref="BS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"IQ_OTHER_CA_SUPPL", $C193)</t>
        </r>
      </text>
    </comment>
    <comment ref="BT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"IQ_TOTAL_CA", $C193)</t>
        </r>
      </text>
    </comment>
    <comment ref="BU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"IQ_GPPE", $C193)</t>
        </r>
      </text>
    </comment>
    <comment ref="BV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"IQ_AD", $C193)</t>
        </r>
      </text>
    </comment>
    <comment ref="BW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"IQ_NPPE", $C193)</t>
        </r>
      </text>
    </comment>
    <comment ref="BX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"IQ_LT_INVEST", $C193)</t>
        </r>
      </text>
    </comment>
    <comment ref="BY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"IQ_GW", $C193)</t>
        </r>
      </text>
    </comment>
    <comment ref="BZ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"IQ_OTHER_INTAN", $C193)</t>
        </r>
      </text>
    </comment>
    <comment ref="CA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"IQ_LOANS_RECEIV_LT", $C193)</t>
        </r>
      </text>
    </comment>
    <comment ref="CB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"IQ_DEF_TAX_ASSETS_LT", $C193)</t>
        </r>
      </text>
    </comment>
    <comment ref="CC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"IQ_OTHER_LT_ASSETS", $C193)</t>
        </r>
      </text>
    </comment>
    <comment ref="CD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"IQ_TOTAL_ASSETS", $C193)</t>
        </r>
      </text>
    </comment>
    <comment ref="CF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"IQ_AP", $C193)</t>
        </r>
      </text>
    </comment>
    <comment ref="CG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"IQ_AE", $C193)</t>
        </r>
      </text>
    </comment>
    <comment ref="CH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"IQ_ST_DEBT", $C193)</t>
        </r>
      </text>
    </comment>
    <comment ref="CI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"IQ_CURRENT_PORT_DEBT", $C193)</t>
        </r>
      </text>
    </comment>
    <comment ref="CJ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"IQ_CURRENT_PORT_LEASES", $C193)</t>
        </r>
      </text>
    </comment>
    <comment ref="CK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"IQ_INC_TAX_PAY_CURRENT", $C193)</t>
        </r>
      </text>
    </comment>
    <comment ref="CL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"IQ_OTHER_CL_SUPPL", $C193)</t>
        </r>
      </text>
    </comment>
    <comment ref="CM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"IQ_TOTAL_CL", $C193)</t>
        </r>
      </text>
    </comment>
    <comment ref="CN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"IQ_LT_DEBT", $C193)</t>
        </r>
      </text>
    </comment>
    <comment ref="CO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"IQ_CAPITAL_LEASES", $C193)</t>
        </r>
      </text>
    </comment>
    <comment ref="CP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"IQ_PENSION", $C193)</t>
        </r>
      </text>
    </comment>
    <comment ref="CQ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"IQ_DEF_TAX_LIAB_LT", $C193)</t>
        </r>
      </text>
    </comment>
    <comment ref="CR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"IQ_OTHER_LIAB_LT", $C193)</t>
        </r>
      </text>
    </comment>
    <comment ref="CS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"IQ_TOTAL_LIAB", $C193)</t>
        </r>
      </text>
    </comment>
    <comment ref="CT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"IQ_COMMON", $C193)</t>
        </r>
      </text>
    </comment>
    <comment ref="CU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"IQ_APIC", $C193)</t>
        </r>
      </text>
    </comment>
    <comment ref="CV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"IQ_RE", $C193)</t>
        </r>
      </text>
    </comment>
    <comment ref="CW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"IQ_TREASURY", $C193)</t>
        </r>
      </text>
    </comment>
    <comment ref="CX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"IQ_OTHER_EQUITY", $C193)</t>
        </r>
      </text>
    </comment>
    <comment ref="CY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"IQ_TOTAL_COMMON_EQUITY", $C193)</t>
        </r>
      </text>
    </comment>
    <comment ref="CZ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"IQ_MINORITY_INTEREST", $C193)</t>
        </r>
      </text>
    </comment>
    <comment ref="DA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"IQ_TOTAL_EQUITY", $C193)</t>
        </r>
      </text>
    </comment>
    <comment ref="DB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"IQ_TOTAL_LIAB_EQUITY", $C193)</t>
        </r>
      </text>
    </comment>
    <comment ref="DD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"IQ_TOTAL_OUTSTANDING_FILING_DATE", $C193)</t>
        </r>
      </text>
    </comment>
    <comment ref="DE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"IQ_TOTAL_OUTSTANDING_BS_DATE", $C193)</t>
        </r>
      </text>
    </comment>
    <comment ref="DF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"IQ_BV_SHARE", $C193)</t>
        </r>
      </text>
    </comment>
    <comment ref="DG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"IQ_TOTAL_DEBT", $C193)</t>
        </r>
      </text>
    </comment>
    <comment ref="DH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"IQ_NET_DEBT", $C193)</t>
        </r>
      </text>
    </comment>
    <comment ref="DI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"IQ_DEBT_EQUIV_NET_PBO", $C193)</t>
        </r>
      </text>
    </comment>
    <comment ref="DJ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"IQ_DEBT_EQUIV_OPER_LEASE", $C193)</t>
        </r>
      </text>
    </comment>
    <comment ref="DK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"IQ_MINORITY_INTEREST_TOTAL", $C193)</t>
        </r>
      </text>
    </comment>
    <comment ref="DL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"IQ_EQUITY_METHOD", $C193)</t>
        </r>
      </text>
    </comment>
    <comment ref="DM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"IQ_RAW_INV", $C193)</t>
        </r>
      </text>
    </comment>
    <comment ref="DN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"IQ_WIP_INV", $C193)</t>
        </r>
      </text>
    </comment>
    <comment ref="DO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"IQ_FINISHED_INV", $C193)</t>
        </r>
      </text>
    </comment>
    <comment ref="DP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"IQ_LAND", $C193)</t>
        </r>
      </text>
    </comment>
    <comment ref="DQ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"IQ_BUILDINGS", $C193)</t>
        </r>
      </text>
    </comment>
    <comment ref="DR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"IQ_MACHINERY", $C193)</t>
        </r>
      </text>
    </comment>
    <comment ref="DS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"IQ_CIP", $C193)</t>
        </r>
      </text>
    </comment>
    <comment ref="DT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"IQ_FULL_TIME", $C193)</t>
        </r>
      </text>
    </comment>
    <comment ref="DU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"IQ_PART_TIME", $C193)</t>
        </r>
      </text>
    </comment>
    <comment ref="DW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"IQ_NI_CF", $C193)</t>
        </r>
      </text>
    </comment>
    <comment ref="DX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"IQ_DA_SUPPL_CF", $C193)</t>
        </r>
      </text>
    </comment>
    <comment ref="DY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"IQ_GW_INTAN_AMORT_CF", $C193)</t>
        </r>
      </text>
    </comment>
    <comment ref="DZ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"IQ_DA_CF", $C193)</t>
        </r>
      </text>
    </comment>
    <comment ref="EA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"IQ_MINORITY_INTEREST_CF", $C193)</t>
        </r>
      </text>
    </comment>
    <comment ref="EB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"IQ_GAIN_ASSETS_CF", $C193)</t>
        </r>
      </text>
    </comment>
    <comment ref="EC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"IQ_GAIN_INVEST_CF", $C193)</t>
        </r>
      </text>
    </comment>
    <comment ref="ED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"IQ_ASSET_WRITEDOWN_CF", $C193)</t>
        </r>
      </text>
    </comment>
    <comment ref="EE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"IQ_INC_EQUITY_CF", $C193)</t>
        </r>
      </text>
    </comment>
    <comment ref="EF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"IQ_PROV_BAD_DEBTS_CF", $C193)</t>
        </r>
      </text>
    </comment>
    <comment ref="EG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"IQ_OTHER_OPER_ACT", $C193)</t>
        </r>
      </text>
    </comment>
    <comment ref="EH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"IQ_CHANGE_AR", $C193)</t>
        </r>
      </text>
    </comment>
    <comment ref="EI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"IQ_CHANGE_INVENTORY", $C193)</t>
        </r>
      </text>
    </comment>
    <comment ref="EJ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"IQ_CHANGE_AP", $C193)</t>
        </r>
      </text>
    </comment>
    <comment ref="EK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"IQ_CHANGE_OTHER_NET_OPER_ASSETS", $C193)</t>
        </r>
      </text>
    </comment>
    <comment ref="EL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"IQ_CASH_OPER", $C193)</t>
        </r>
      </text>
    </comment>
    <comment ref="EM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"IQ_CAPEX", $C193)</t>
        </r>
      </text>
    </comment>
    <comment ref="EN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"IQ_SALE_PPE_CF", $C193)</t>
        </r>
      </text>
    </comment>
    <comment ref="EO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"IQ_CASH_ACQUIRE_CF", $C193)</t>
        </r>
      </text>
    </comment>
    <comment ref="EP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"IQ_DIVEST_CF", $C193)</t>
        </r>
      </text>
    </comment>
    <comment ref="EQ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"IQ_SALE_INTAN_CF", $C193)</t>
        </r>
      </text>
    </comment>
    <comment ref="ER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"IQ_INVEST_SECURITY_CF", $C193)</t>
        </r>
      </text>
    </comment>
    <comment ref="ES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"IQ_INVEST_LOANS_CF", $C193)</t>
        </r>
      </text>
    </comment>
    <comment ref="ET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"IQ_OTHER_INVEST_ACT_SUPPL", $C193)</t>
        </r>
      </text>
    </comment>
    <comment ref="EU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"IQ_CASH_INVEST", $C193)</t>
        </r>
      </text>
    </comment>
    <comment ref="EV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"IQ_ST_DEBT_ISSUED", $C193)</t>
        </r>
      </text>
    </comment>
    <comment ref="EW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"IQ_LT_DEBT_ISSUED", $C193)</t>
        </r>
      </text>
    </comment>
    <comment ref="EX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"IQ_TOTAL_DEBT_ISSUED", $C193)</t>
        </r>
      </text>
    </comment>
    <comment ref="EY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"IQ_ST_DEBT_REPAID", $C193)</t>
        </r>
      </text>
    </comment>
    <comment ref="EZ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"IQ_LT_DEBT_REPAID", $C193)</t>
        </r>
      </text>
    </comment>
    <comment ref="FA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"IQ_TOTAL_DEBT_REPAID", $C193)</t>
        </r>
      </text>
    </comment>
    <comment ref="FB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"IQ_COMMON_ISSUED", $C193)</t>
        </r>
      </text>
    </comment>
    <comment ref="FC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"IQ_COMMON_REP", $C193)</t>
        </r>
      </text>
    </comment>
    <comment ref="FD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"IQ_COMMON_DIV_CF", $C193)</t>
        </r>
      </text>
    </comment>
    <comment ref="FE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"IQ_COMMON_PREF_DIV_CF", $C193)</t>
        </r>
      </text>
    </comment>
    <comment ref="FF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"IQ_TOTAL_DIV_PAID_CF", $C193)</t>
        </r>
      </text>
    </comment>
    <comment ref="FG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"IQ_SPECIAL_DIV_CF", $C193)</t>
        </r>
      </text>
    </comment>
    <comment ref="FH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"IQ_OTHER_FINANCE_ACT_SUPPL", $C193)</t>
        </r>
      </text>
    </comment>
    <comment ref="FI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"IQ_CASH_FINAN", $C193)</t>
        </r>
      </text>
    </comment>
    <comment ref="FJ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"IQ_FX", $C193)</t>
        </r>
      </text>
    </comment>
    <comment ref="FK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"IQ_NET_CHANGE", $C193)</t>
        </r>
      </text>
    </comment>
    <comment ref="FM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"IQ_CASH_INTEREST", $C193)</t>
        </r>
      </text>
    </comment>
    <comment ref="FN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"IQ_CASH_TAXES", $C193)</t>
        </r>
      </text>
    </comment>
    <comment ref="FO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"IQ_LEVERED_FCF", $C193)</t>
        </r>
      </text>
    </comment>
    <comment ref="FP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"IQ_UNLEVERED_FCF", $C193)</t>
        </r>
      </text>
    </comment>
    <comment ref="FQ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"IQ_CHANGE_NET_WORKING_CAPITAL", $C193)</t>
        </r>
      </text>
    </comment>
    <comment ref="FR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"IQ_NET_DEBT_ISSUED", $C193)</t>
        </r>
      </text>
    </comment>
    <comment ref="FS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"IQ_FILING_CURRENCY", $C193)</t>
        </r>
      </text>
    </comment>
    <comment ref="FT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"IQ_PERIODDATE_IS", $C193)</t>
        </r>
      </text>
    </comment>
    <comment ref="FU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"IQ_PERIODLENGTH_IS", $C193)</t>
        </r>
      </text>
    </comment>
    <comment ref="FV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"IQ_MARKETCAP", $FT193)</t>
        </r>
      </text>
    </comment>
    <comment ref="FW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"IQ_CUSTOM_BETA", $FT193)</t>
        </r>
      </text>
    </comment>
    <comment ref="FX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"IQ_BETA_5YR", $FT193)</t>
        </r>
      </text>
    </comment>
    <comment ref="FY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"IQ_BETA_2YR", $FT193)</t>
        </r>
      </text>
    </comment>
    <comment ref="FZ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"IQ_BETA_1YR", $FT193)</t>
        </r>
      </text>
    </comment>
    <comment ref="GC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=CIQ(B193, "IQ_CUSTOM_BETA", "-104W", FT193, , "^TOPIX", "JPY", "H")</t>
        </r>
      </text>
    </comment>
    <comment ref="GD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=CIQ(B193, "IQ_CUSTOM_BETA", "-104W", FT193, , "^N225", "JPY", "H")</t>
        </r>
      </text>
    </comment>
    <comment ref="E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"IQ_REV", $C194)</t>
        </r>
      </text>
    </comment>
    <comment ref="F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"IQ_OTHER_REV", $C194)</t>
        </r>
      </text>
    </comment>
    <comment ref="G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"IQ_TOTAL_REV", $C194)</t>
        </r>
      </text>
    </comment>
    <comment ref="H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"IQ_COGS", $C194)</t>
        </r>
      </text>
    </comment>
    <comment ref="I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"IQ_GP", $C194)</t>
        </r>
      </text>
    </comment>
    <comment ref="J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"IQ_SGA_SUPPL", $C194)</t>
        </r>
      </text>
    </comment>
    <comment ref="K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"IQ_PROV_BAD_DEBTS", $C194)</t>
        </r>
      </text>
    </comment>
    <comment ref="L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"IQ_RD_EXP", $C194)</t>
        </r>
      </text>
    </comment>
    <comment ref="M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"IQ_DA_SUPPL", $C194)</t>
        </r>
      </text>
    </comment>
    <comment ref="N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"IQ_GW_INTAN_AMORT", $C194)</t>
        </r>
      </text>
    </comment>
    <comment ref="O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"IQ_OTHER_OPER", $C194)</t>
        </r>
      </text>
    </comment>
    <comment ref="P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"IQ_TOTAL_OTHER_OPER", $C194)</t>
        </r>
      </text>
    </comment>
    <comment ref="Q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"IQ_OPER_INC", $C194)</t>
        </r>
      </text>
    </comment>
    <comment ref="R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"IQ_INTEREST_EXP", $C194)</t>
        </r>
      </text>
    </comment>
    <comment ref="S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"IQ_INTEREST_INVEST_INC", $C194)</t>
        </r>
      </text>
    </comment>
    <comment ref="T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"IQ_NET_INTEREST_EXP", $C194)</t>
        </r>
      </text>
    </comment>
    <comment ref="U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"IQ_INC_EQUITY", $C194)</t>
        </r>
      </text>
    </comment>
    <comment ref="V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"IQ_CURRENCY_GAIN", $C194)</t>
        </r>
      </text>
    </comment>
    <comment ref="W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"IQ_OTHER_NON_OPER_EXP_SUPPL", $C194)</t>
        </r>
      </text>
    </comment>
    <comment ref="X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"IQ_EBT_EXCL", $C194)</t>
        </r>
      </text>
    </comment>
    <comment ref="Y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"IQ_IMPAIRMENT_GW", $C194)</t>
        </r>
      </text>
    </comment>
    <comment ref="Z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"IQ_GAIN_INVEST", $C194)</t>
        </r>
      </text>
    </comment>
    <comment ref="AA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"IQ_GAIN_ASSETS", $C194)</t>
        </r>
      </text>
    </comment>
    <comment ref="AB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"IQ_ASSET_WRITEDOWN", $C194)</t>
        </r>
      </text>
    </comment>
    <comment ref="AC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"IQ_OTHER_UNUSUAL_SUPPL", $C194)</t>
        </r>
      </text>
    </comment>
    <comment ref="AD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"IQ_EBT", $C194)</t>
        </r>
      </text>
    </comment>
    <comment ref="AE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"IQ_INC_TAX", $C194)</t>
        </r>
      </text>
    </comment>
    <comment ref="AF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"IQ_EARNING_CO", $C194)</t>
        </r>
      </text>
    </comment>
    <comment ref="AG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"IQ_DO", $C194)</t>
        </r>
      </text>
    </comment>
    <comment ref="AH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"IQ_EXTRA_ACC_ITEMS", $C194)</t>
        </r>
      </text>
    </comment>
    <comment ref="AI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"IQ_NI_COMPANY", $C194)</t>
        </r>
      </text>
    </comment>
    <comment ref="AJ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"IQ_MINORITY_INTEREST_IS", $C194)</t>
        </r>
      </text>
    </comment>
    <comment ref="AK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"IQ_NI", $C194)</t>
        </r>
      </text>
    </comment>
    <comment ref="AL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"IQ_PREF_DIV_OTHER", $C194)</t>
        </r>
      </text>
    </comment>
    <comment ref="AN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"IQ_BASIC_EPS_INCL", $C194)</t>
        </r>
      </text>
    </comment>
    <comment ref="AO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"IQ_BASIC_EPS_EXCL", $C194)</t>
        </r>
      </text>
    </comment>
    <comment ref="AP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"IQ_BASIC_WEIGHT", $C194)</t>
        </r>
      </text>
    </comment>
    <comment ref="AQ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"IQ_DILUT_EPS_INCL", $C194)</t>
        </r>
      </text>
    </comment>
    <comment ref="AR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"IQ_DILUT_EPS_EXCL", $C194)</t>
        </r>
      </text>
    </comment>
    <comment ref="AS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"IQ_DILUT_WEIGHT", $C194)</t>
        </r>
      </text>
    </comment>
    <comment ref="AT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"IQ_DIV_SHARE", $C194)</t>
        </r>
      </text>
    </comment>
    <comment ref="AU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=-CIQ($B194, "IQ_TOTAL_DIV_PAID_CF", $C194)/CIQ($B194, "IQ_NI", $C194)</t>
        </r>
      </text>
    </comment>
    <comment ref="AW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"IQ_EBITDA", $C194)</t>
        </r>
      </text>
    </comment>
    <comment ref="AX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"IQ_EBITA", $C194)</t>
        </r>
      </text>
    </comment>
    <comment ref="AY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"IQ_EBIT", $C194)</t>
        </r>
      </text>
    </comment>
    <comment ref="AZ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"IQ_EFFECT_TAX_RATE", $C194)/100</t>
        </r>
      </text>
    </comment>
    <comment ref="BA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"IQ_PERIODDATE_IS", $C194)</t>
        </r>
      </text>
    </comment>
    <comment ref="BC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"IQ_ADVERTISING", $C194)</t>
        </r>
      </text>
    </comment>
    <comment ref="BD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"IQ_SALES_MARKETING", $C194)</t>
        </r>
      </text>
    </comment>
    <comment ref="BE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"IQ_GA_EXP", $C194)</t>
        </r>
      </text>
    </comment>
    <comment ref="BF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"IQ_RD_EXP_FN", $C194)</t>
        </r>
      </text>
    </comment>
    <comment ref="BG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"IQ_NET_RENTAL_EXP", $C194)</t>
        </r>
      </text>
    </comment>
    <comment ref="BH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"IQ_IMPUT_OPER_LEASE_INT_EXP", $C194)</t>
        </r>
      </text>
    </comment>
    <comment ref="BI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"IQ_IMPUT_OPER_LEASE_DEPR", $C194)</t>
        </r>
      </text>
    </comment>
    <comment ref="BL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"IQ_CASH_EQUIV", $C194)</t>
        </r>
      </text>
    </comment>
    <comment ref="BM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"IQ_ST_INVEST", $C194)</t>
        </r>
      </text>
    </comment>
    <comment ref="BN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"IQ_CASH_ST_INVEST", $C194)</t>
        </r>
      </text>
    </comment>
    <comment ref="BO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"IQ_AR", $C194)</t>
        </r>
      </text>
    </comment>
    <comment ref="BP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"IQ_TOTAL_RECEIV", $C194)</t>
        </r>
      </text>
    </comment>
    <comment ref="BQ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"IQ_INVENTORY", $C194)</t>
        </r>
      </text>
    </comment>
    <comment ref="BR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"IQ_DEF_TAX_ASSETS_CURRENT", $C194)</t>
        </r>
      </text>
    </comment>
    <comment ref="BS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"IQ_OTHER_CA_SUPPL", $C194)</t>
        </r>
      </text>
    </comment>
    <comment ref="BT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"IQ_TOTAL_CA", $C194)</t>
        </r>
      </text>
    </comment>
    <comment ref="BU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"IQ_GPPE", $C194)</t>
        </r>
      </text>
    </comment>
    <comment ref="BV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"IQ_AD", $C194)</t>
        </r>
      </text>
    </comment>
    <comment ref="BW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"IQ_NPPE", $C194)</t>
        </r>
      </text>
    </comment>
    <comment ref="BX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"IQ_LT_INVEST", $C194)</t>
        </r>
      </text>
    </comment>
    <comment ref="BY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"IQ_GW", $C194)</t>
        </r>
      </text>
    </comment>
    <comment ref="BZ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"IQ_OTHER_INTAN", $C194)</t>
        </r>
      </text>
    </comment>
    <comment ref="CA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"IQ_LOANS_RECEIV_LT", $C194)</t>
        </r>
      </text>
    </comment>
    <comment ref="CB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"IQ_DEF_TAX_ASSETS_LT", $C194)</t>
        </r>
      </text>
    </comment>
    <comment ref="CC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"IQ_OTHER_LT_ASSETS", $C194)</t>
        </r>
      </text>
    </comment>
    <comment ref="CD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"IQ_TOTAL_ASSETS", $C194)</t>
        </r>
      </text>
    </comment>
    <comment ref="CF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"IQ_AP", $C194)</t>
        </r>
      </text>
    </comment>
    <comment ref="CG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"IQ_AE", $C194)</t>
        </r>
      </text>
    </comment>
    <comment ref="CH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"IQ_ST_DEBT", $C194)</t>
        </r>
      </text>
    </comment>
    <comment ref="CI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"IQ_CURRENT_PORT_DEBT", $C194)</t>
        </r>
      </text>
    </comment>
    <comment ref="CJ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"IQ_CURRENT_PORT_LEASES", $C194)</t>
        </r>
      </text>
    </comment>
    <comment ref="CK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"IQ_INC_TAX_PAY_CURRENT", $C194)</t>
        </r>
      </text>
    </comment>
    <comment ref="CL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"IQ_OTHER_CL_SUPPL", $C194)</t>
        </r>
      </text>
    </comment>
    <comment ref="CM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"IQ_TOTAL_CL", $C194)</t>
        </r>
      </text>
    </comment>
    <comment ref="CN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"IQ_LT_DEBT", $C194)</t>
        </r>
      </text>
    </comment>
    <comment ref="CO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"IQ_CAPITAL_LEASES", $C194)</t>
        </r>
      </text>
    </comment>
    <comment ref="CP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"IQ_PENSION", $C194)</t>
        </r>
      </text>
    </comment>
    <comment ref="CQ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"IQ_DEF_TAX_LIAB_LT", $C194)</t>
        </r>
      </text>
    </comment>
    <comment ref="CR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"IQ_OTHER_LIAB_LT", $C194)</t>
        </r>
      </text>
    </comment>
    <comment ref="CS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"IQ_TOTAL_LIAB", $C194)</t>
        </r>
      </text>
    </comment>
    <comment ref="CT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"IQ_COMMON", $C194)</t>
        </r>
      </text>
    </comment>
    <comment ref="CU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"IQ_APIC", $C194)</t>
        </r>
      </text>
    </comment>
    <comment ref="CV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"IQ_RE", $C194)</t>
        </r>
      </text>
    </comment>
    <comment ref="CW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"IQ_TREASURY", $C194)</t>
        </r>
      </text>
    </comment>
    <comment ref="CX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"IQ_OTHER_EQUITY", $C194)</t>
        </r>
      </text>
    </comment>
    <comment ref="CY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"IQ_TOTAL_COMMON_EQUITY", $C194)</t>
        </r>
      </text>
    </comment>
    <comment ref="CZ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"IQ_MINORITY_INTEREST", $C194)</t>
        </r>
      </text>
    </comment>
    <comment ref="DA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"IQ_TOTAL_EQUITY", $C194)</t>
        </r>
      </text>
    </comment>
    <comment ref="DB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"IQ_TOTAL_LIAB_EQUITY", $C194)</t>
        </r>
      </text>
    </comment>
    <comment ref="DD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"IQ_TOTAL_OUTSTANDING_FILING_DATE", $C194)</t>
        </r>
      </text>
    </comment>
    <comment ref="DE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"IQ_TOTAL_OUTSTANDING_BS_DATE", $C194)</t>
        </r>
      </text>
    </comment>
    <comment ref="DF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"IQ_BV_SHARE", $C194)</t>
        </r>
      </text>
    </comment>
    <comment ref="DG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"IQ_TOTAL_DEBT", $C194)</t>
        </r>
      </text>
    </comment>
    <comment ref="DH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"IQ_NET_DEBT", $C194)</t>
        </r>
      </text>
    </comment>
    <comment ref="DI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"IQ_DEBT_EQUIV_NET_PBO", $C194)</t>
        </r>
      </text>
    </comment>
    <comment ref="DJ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"IQ_DEBT_EQUIV_OPER_LEASE", $C194)</t>
        </r>
      </text>
    </comment>
    <comment ref="DK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"IQ_MINORITY_INTEREST_TOTAL", $C194)</t>
        </r>
      </text>
    </comment>
    <comment ref="DL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"IQ_EQUITY_METHOD", $C194)</t>
        </r>
      </text>
    </comment>
    <comment ref="DM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"IQ_RAW_INV", $C194)</t>
        </r>
      </text>
    </comment>
    <comment ref="DN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"IQ_WIP_INV", $C194)</t>
        </r>
      </text>
    </comment>
    <comment ref="DO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"IQ_FINISHED_INV", $C194)</t>
        </r>
      </text>
    </comment>
    <comment ref="DP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"IQ_LAND", $C194)</t>
        </r>
      </text>
    </comment>
    <comment ref="DQ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"IQ_BUILDINGS", $C194)</t>
        </r>
      </text>
    </comment>
    <comment ref="DR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"IQ_MACHINERY", $C194)</t>
        </r>
      </text>
    </comment>
    <comment ref="DS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"IQ_CIP", $C194)</t>
        </r>
      </text>
    </comment>
    <comment ref="DT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"IQ_FULL_TIME", $C194)</t>
        </r>
      </text>
    </comment>
    <comment ref="DU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"IQ_PART_TIME", $C194)</t>
        </r>
      </text>
    </comment>
    <comment ref="DW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"IQ_NI_CF", $C194)</t>
        </r>
      </text>
    </comment>
    <comment ref="DX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"IQ_DA_SUPPL_CF", $C194)</t>
        </r>
      </text>
    </comment>
    <comment ref="DY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"IQ_GW_INTAN_AMORT_CF", $C194)</t>
        </r>
      </text>
    </comment>
    <comment ref="DZ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"IQ_DA_CF", $C194)</t>
        </r>
      </text>
    </comment>
    <comment ref="EA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"IQ_MINORITY_INTEREST_CF", $C194)</t>
        </r>
      </text>
    </comment>
    <comment ref="EB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"IQ_GAIN_ASSETS_CF", $C194)</t>
        </r>
      </text>
    </comment>
    <comment ref="EC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"IQ_GAIN_INVEST_CF", $C194)</t>
        </r>
      </text>
    </comment>
    <comment ref="ED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"IQ_ASSET_WRITEDOWN_CF", $C194)</t>
        </r>
      </text>
    </comment>
    <comment ref="EE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"IQ_INC_EQUITY_CF", $C194)</t>
        </r>
      </text>
    </comment>
    <comment ref="EF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"IQ_PROV_BAD_DEBTS_CF", $C194)</t>
        </r>
      </text>
    </comment>
    <comment ref="EG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"IQ_OTHER_OPER_ACT", $C194)</t>
        </r>
      </text>
    </comment>
    <comment ref="EH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"IQ_CHANGE_AR", $C194)</t>
        </r>
      </text>
    </comment>
    <comment ref="EI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"IQ_CHANGE_INVENTORY", $C194)</t>
        </r>
      </text>
    </comment>
    <comment ref="EJ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"IQ_CHANGE_AP", $C194)</t>
        </r>
      </text>
    </comment>
    <comment ref="EK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"IQ_CHANGE_OTHER_NET_OPER_ASSETS", $C194)</t>
        </r>
      </text>
    </comment>
    <comment ref="EL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"IQ_CASH_OPER", $C194)</t>
        </r>
      </text>
    </comment>
    <comment ref="EM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"IQ_CAPEX", $C194)</t>
        </r>
      </text>
    </comment>
    <comment ref="EN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"IQ_SALE_PPE_CF", $C194)</t>
        </r>
      </text>
    </comment>
    <comment ref="EO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"IQ_CASH_ACQUIRE_CF", $C194)</t>
        </r>
      </text>
    </comment>
    <comment ref="EP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"IQ_DIVEST_CF", $C194)</t>
        </r>
      </text>
    </comment>
    <comment ref="EQ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"IQ_SALE_INTAN_CF", $C194)</t>
        </r>
      </text>
    </comment>
    <comment ref="ER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"IQ_INVEST_SECURITY_CF", $C194)</t>
        </r>
      </text>
    </comment>
    <comment ref="ES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"IQ_INVEST_LOANS_CF", $C194)</t>
        </r>
      </text>
    </comment>
    <comment ref="ET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"IQ_OTHER_INVEST_ACT_SUPPL", $C194)</t>
        </r>
      </text>
    </comment>
    <comment ref="EU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"IQ_CASH_INVEST", $C194)</t>
        </r>
      </text>
    </comment>
    <comment ref="EV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"IQ_ST_DEBT_ISSUED", $C194)</t>
        </r>
      </text>
    </comment>
    <comment ref="EW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"IQ_LT_DEBT_ISSUED", $C194)</t>
        </r>
      </text>
    </comment>
    <comment ref="EX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"IQ_TOTAL_DEBT_ISSUED", $C194)</t>
        </r>
      </text>
    </comment>
    <comment ref="EY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"IQ_ST_DEBT_REPAID", $C194)</t>
        </r>
      </text>
    </comment>
    <comment ref="EZ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"IQ_LT_DEBT_REPAID", $C194)</t>
        </r>
      </text>
    </comment>
    <comment ref="FA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"IQ_TOTAL_DEBT_REPAID", $C194)</t>
        </r>
      </text>
    </comment>
    <comment ref="FB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"IQ_COMMON_ISSUED", $C194)</t>
        </r>
      </text>
    </comment>
    <comment ref="FC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"IQ_COMMON_REP", $C194)</t>
        </r>
      </text>
    </comment>
    <comment ref="FD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"IQ_COMMON_DIV_CF", $C194)</t>
        </r>
      </text>
    </comment>
    <comment ref="FE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"IQ_COMMON_PREF_DIV_CF", $C194)</t>
        </r>
      </text>
    </comment>
    <comment ref="FF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"IQ_TOTAL_DIV_PAID_CF", $C194)</t>
        </r>
      </text>
    </comment>
    <comment ref="FG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"IQ_SPECIAL_DIV_CF", $C194)</t>
        </r>
      </text>
    </comment>
    <comment ref="FH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"IQ_OTHER_FINANCE_ACT_SUPPL", $C194)</t>
        </r>
      </text>
    </comment>
    <comment ref="FI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"IQ_CASH_FINAN", $C194)</t>
        </r>
      </text>
    </comment>
    <comment ref="FJ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"IQ_FX", $C194)</t>
        </r>
      </text>
    </comment>
    <comment ref="FK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"IQ_NET_CHANGE", $C194)</t>
        </r>
      </text>
    </comment>
    <comment ref="FM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"IQ_CASH_INTEREST", $C194)</t>
        </r>
      </text>
    </comment>
    <comment ref="FN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"IQ_CASH_TAXES", $C194)</t>
        </r>
      </text>
    </comment>
    <comment ref="FO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"IQ_LEVERED_FCF", $C194)</t>
        </r>
      </text>
    </comment>
    <comment ref="FP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"IQ_UNLEVERED_FCF", $C194)</t>
        </r>
      </text>
    </comment>
    <comment ref="FQ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"IQ_CHANGE_NET_WORKING_CAPITAL", $C194)</t>
        </r>
      </text>
    </comment>
    <comment ref="FR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"IQ_NET_DEBT_ISSUED", $C194)</t>
        </r>
      </text>
    </comment>
    <comment ref="FS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"IQ_FILING_CURRENCY", $C194)</t>
        </r>
      </text>
    </comment>
    <comment ref="FT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"IQ_PERIODDATE_IS", $C194)</t>
        </r>
      </text>
    </comment>
    <comment ref="FU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"IQ_PERIODLENGTH_IS", $C194)</t>
        </r>
      </text>
    </comment>
    <comment ref="FV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"IQ_MARKETCAP", $FT194)</t>
        </r>
      </text>
    </comment>
    <comment ref="FW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"IQ_CUSTOM_BETA", $FT194)</t>
        </r>
      </text>
    </comment>
    <comment ref="FX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"IQ_BETA_5YR", $FT194)</t>
        </r>
      </text>
    </comment>
    <comment ref="FY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"IQ_BETA_2YR", $FT194)</t>
        </r>
      </text>
    </comment>
    <comment ref="FZ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"IQ_BETA_1YR", $FT194)</t>
        </r>
      </text>
    </comment>
    <comment ref="GC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=CIQ(B194, "IQ_CUSTOM_BETA", "-104W", FT194, , "^TOPIX", "JPY", "H")</t>
        </r>
      </text>
    </comment>
    <comment ref="GD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=CIQ(B194, "IQ_CUSTOM_BETA", "-104W", FT194, , "^N225", "JPY", "H")</t>
        </r>
      </text>
    </comment>
    <comment ref="E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"IQ_REV", $C195)</t>
        </r>
      </text>
    </comment>
    <comment ref="F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"IQ_OTHER_REV", $C195)</t>
        </r>
      </text>
    </comment>
    <comment ref="G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"IQ_TOTAL_REV", $C195)</t>
        </r>
      </text>
    </comment>
    <comment ref="H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"IQ_COGS", $C195)</t>
        </r>
      </text>
    </comment>
    <comment ref="I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"IQ_GP", $C195)</t>
        </r>
      </text>
    </comment>
    <comment ref="J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"IQ_SGA_SUPPL", $C195)</t>
        </r>
      </text>
    </comment>
    <comment ref="K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"IQ_PROV_BAD_DEBTS", $C195)</t>
        </r>
      </text>
    </comment>
    <comment ref="L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"IQ_RD_EXP", $C195)</t>
        </r>
      </text>
    </comment>
    <comment ref="M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"IQ_DA_SUPPL", $C195)</t>
        </r>
      </text>
    </comment>
    <comment ref="N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"IQ_GW_INTAN_AMORT", $C195)</t>
        </r>
      </text>
    </comment>
    <comment ref="O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"IQ_OTHER_OPER", $C195)</t>
        </r>
      </text>
    </comment>
    <comment ref="P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"IQ_TOTAL_OTHER_OPER", $C195)</t>
        </r>
      </text>
    </comment>
    <comment ref="Q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"IQ_OPER_INC", $C195)</t>
        </r>
      </text>
    </comment>
    <comment ref="R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"IQ_INTEREST_EXP", $C195)</t>
        </r>
      </text>
    </comment>
    <comment ref="S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"IQ_INTEREST_INVEST_INC", $C195)</t>
        </r>
      </text>
    </comment>
    <comment ref="T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"IQ_NET_INTEREST_EXP", $C195)</t>
        </r>
      </text>
    </comment>
    <comment ref="U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"IQ_INC_EQUITY", $C195)</t>
        </r>
      </text>
    </comment>
    <comment ref="V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"IQ_CURRENCY_GAIN", $C195)</t>
        </r>
      </text>
    </comment>
    <comment ref="W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"IQ_OTHER_NON_OPER_EXP_SUPPL", $C195)</t>
        </r>
      </text>
    </comment>
    <comment ref="X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"IQ_EBT_EXCL", $C195)</t>
        </r>
      </text>
    </comment>
    <comment ref="Y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"IQ_IMPAIRMENT_GW", $C195)</t>
        </r>
      </text>
    </comment>
    <comment ref="Z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"IQ_GAIN_INVEST", $C195)</t>
        </r>
      </text>
    </comment>
    <comment ref="AA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"IQ_GAIN_ASSETS", $C195)</t>
        </r>
      </text>
    </comment>
    <comment ref="AB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"IQ_ASSET_WRITEDOWN", $C195)</t>
        </r>
      </text>
    </comment>
    <comment ref="AC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"IQ_OTHER_UNUSUAL_SUPPL", $C195)</t>
        </r>
      </text>
    </comment>
    <comment ref="AD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"IQ_EBT", $C195)</t>
        </r>
      </text>
    </comment>
    <comment ref="AE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"IQ_INC_TAX", $C195)</t>
        </r>
      </text>
    </comment>
    <comment ref="AF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"IQ_EARNING_CO", $C195)</t>
        </r>
      </text>
    </comment>
    <comment ref="AG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"IQ_DO", $C195)</t>
        </r>
      </text>
    </comment>
    <comment ref="AH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"IQ_EXTRA_ACC_ITEMS", $C195)</t>
        </r>
      </text>
    </comment>
    <comment ref="AI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"IQ_NI_COMPANY", $C195)</t>
        </r>
      </text>
    </comment>
    <comment ref="AJ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"IQ_MINORITY_INTEREST_IS", $C195)</t>
        </r>
      </text>
    </comment>
    <comment ref="AK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"IQ_NI", $C195)</t>
        </r>
      </text>
    </comment>
    <comment ref="AL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"IQ_PREF_DIV_OTHER", $C195)</t>
        </r>
      </text>
    </comment>
    <comment ref="AN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"IQ_BASIC_EPS_INCL", $C195)</t>
        </r>
      </text>
    </comment>
    <comment ref="AO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"IQ_BASIC_EPS_EXCL", $C195)</t>
        </r>
      </text>
    </comment>
    <comment ref="AP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"IQ_BASIC_WEIGHT", $C195)</t>
        </r>
      </text>
    </comment>
    <comment ref="AQ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"IQ_DILUT_EPS_INCL", $C195)</t>
        </r>
      </text>
    </comment>
    <comment ref="AR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"IQ_DILUT_EPS_EXCL", $C195)</t>
        </r>
      </text>
    </comment>
    <comment ref="AS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"IQ_DILUT_WEIGHT", $C195)</t>
        </r>
      </text>
    </comment>
    <comment ref="AT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"IQ_DIV_SHARE", $C195)</t>
        </r>
      </text>
    </comment>
    <comment ref="AU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=-CIQ($B195, "IQ_TOTAL_DIV_PAID_CF", $C195)/CIQ($B195, "IQ_NI", $C195)</t>
        </r>
      </text>
    </comment>
    <comment ref="AW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"IQ_EBITDA", $C195)</t>
        </r>
      </text>
    </comment>
    <comment ref="AX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"IQ_EBITA", $C195)</t>
        </r>
      </text>
    </comment>
    <comment ref="AY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"IQ_EBIT", $C195)</t>
        </r>
      </text>
    </comment>
    <comment ref="AZ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"IQ_EFFECT_TAX_RATE", $C195)/100</t>
        </r>
      </text>
    </comment>
    <comment ref="BA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"IQ_PERIODDATE_IS", $C195)</t>
        </r>
      </text>
    </comment>
    <comment ref="BC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"IQ_ADVERTISING", $C195)</t>
        </r>
      </text>
    </comment>
    <comment ref="BD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"IQ_SALES_MARKETING", $C195)</t>
        </r>
      </text>
    </comment>
    <comment ref="BE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"IQ_GA_EXP", $C195)</t>
        </r>
      </text>
    </comment>
    <comment ref="BF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"IQ_RD_EXP_FN", $C195)</t>
        </r>
      </text>
    </comment>
    <comment ref="BG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"IQ_NET_RENTAL_EXP", $C195)</t>
        </r>
      </text>
    </comment>
    <comment ref="BH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"IQ_IMPUT_OPER_LEASE_INT_EXP", $C195)</t>
        </r>
      </text>
    </comment>
    <comment ref="BI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"IQ_IMPUT_OPER_LEASE_DEPR", $C195)</t>
        </r>
      </text>
    </comment>
    <comment ref="BL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"IQ_CASH_EQUIV", $C195)</t>
        </r>
      </text>
    </comment>
    <comment ref="BM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"IQ_ST_INVEST", $C195)</t>
        </r>
      </text>
    </comment>
    <comment ref="BN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"IQ_CASH_ST_INVEST", $C195)</t>
        </r>
      </text>
    </comment>
    <comment ref="BO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"IQ_AR", $C195)</t>
        </r>
      </text>
    </comment>
    <comment ref="BP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"IQ_TOTAL_RECEIV", $C195)</t>
        </r>
      </text>
    </comment>
    <comment ref="BQ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"IQ_INVENTORY", $C195)</t>
        </r>
      </text>
    </comment>
    <comment ref="BR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"IQ_DEF_TAX_ASSETS_CURRENT", $C195)</t>
        </r>
      </text>
    </comment>
    <comment ref="BS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"IQ_OTHER_CA_SUPPL", $C195)</t>
        </r>
      </text>
    </comment>
    <comment ref="BT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"IQ_TOTAL_CA", $C195)</t>
        </r>
      </text>
    </comment>
    <comment ref="BU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"IQ_GPPE", $C195)</t>
        </r>
      </text>
    </comment>
    <comment ref="BV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"IQ_AD", $C195)</t>
        </r>
      </text>
    </comment>
    <comment ref="BW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"IQ_NPPE", $C195)</t>
        </r>
      </text>
    </comment>
    <comment ref="BX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"IQ_LT_INVEST", $C195)</t>
        </r>
      </text>
    </comment>
    <comment ref="BY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"IQ_GW", $C195)</t>
        </r>
      </text>
    </comment>
    <comment ref="BZ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"IQ_OTHER_INTAN", $C195)</t>
        </r>
      </text>
    </comment>
    <comment ref="CA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"IQ_LOANS_RECEIV_LT", $C195)</t>
        </r>
      </text>
    </comment>
    <comment ref="CB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"IQ_DEF_TAX_ASSETS_LT", $C195)</t>
        </r>
      </text>
    </comment>
    <comment ref="CC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"IQ_OTHER_LT_ASSETS", $C195)</t>
        </r>
      </text>
    </comment>
    <comment ref="CD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"IQ_TOTAL_ASSETS", $C195)</t>
        </r>
      </text>
    </comment>
    <comment ref="CF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"IQ_AP", $C195)</t>
        </r>
      </text>
    </comment>
    <comment ref="CG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"IQ_AE", $C195)</t>
        </r>
      </text>
    </comment>
    <comment ref="CH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"IQ_ST_DEBT", $C195)</t>
        </r>
      </text>
    </comment>
    <comment ref="CI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"IQ_CURRENT_PORT_DEBT", $C195)</t>
        </r>
      </text>
    </comment>
    <comment ref="CJ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"IQ_CURRENT_PORT_LEASES", $C195)</t>
        </r>
      </text>
    </comment>
    <comment ref="CK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"IQ_INC_TAX_PAY_CURRENT", $C195)</t>
        </r>
      </text>
    </comment>
    <comment ref="CL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"IQ_OTHER_CL_SUPPL", $C195)</t>
        </r>
      </text>
    </comment>
    <comment ref="CM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"IQ_TOTAL_CL", $C195)</t>
        </r>
      </text>
    </comment>
    <comment ref="CN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"IQ_LT_DEBT", $C195)</t>
        </r>
      </text>
    </comment>
    <comment ref="CO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"IQ_CAPITAL_LEASES", $C195)</t>
        </r>
      </text>
    </comment>
    <comment ref="CP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"IQ_PENSION", $C195)</t>
        </r>
      </text>
    </comment>
    <comment ref="CQ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"IQ_DEF_TAX_LIAB_LT", $C195)</t>
        </r>
      </text>
    </comment>
    <comment ref="CR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"IQ_OTHER_LIAB_LT", $C195)</t>
        </r>
      </text>
    </comment>
    <comment ref="CS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"IQ_TOTAL_LIAB", $C195)</t>
        </r>
      </text>
    </comment>
    <comment ref="CT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"IQ_COMMON", $C195)</t>
        </r>
      </text>
    </comment>
    <comment ref="CU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"IQ_APIC", $C195)</t>
        </r>
      </text>
    </comment>
    <comment ref="CV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"IQ_RE", $C195)</t>
        </r>
      </text>
    </comment>
    <comment ref="CW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"IQ_TREASURY", $C195)</t>
        </r>
      </text>
    </comment>
    <comment ref="CX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"IQ_OTHER_EQUITY", $C195)</t>
        </r>
      </text>
    </comment>
    <comment ref="CY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"IQ_TOTAL_COMMON_EQUITY", $C195)</t>
        </r>
      </text>
    </comment>
    <comment ref="CZ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"IQ_MINORITY_INTEREST", $C195)</t>
        </r>
      </text>
    </comment>
    <comment ref="DA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"IQ_TOTAL_EQUITY", $C195)</t>
        </r>
      </text>
    </comment>
    <comment ref="DB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"IQ_TOTAL_LIAB_EQUITY", $C195)</t>
        </r>
      </text>
    </comment>
    <comment ref="DD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"IQ_TOTAL_OUTSTANDING_FILING_DATE", $C195)</t>
        </r>
      </text>
    </comment>
    <comment ref="DE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"IQ_TOTAL_OUTSTANDING_BS_DATE", $C195)</t>
        </r>
      </text>
    </comment>
    <comment ref="DF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"IQ_BV_SHARE", $C195)</t>
        </r>
      </text>
    </comment>
    <comment ref="DG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"IQ_TOTAL_DEBT", $C195)</t>
        </r>
      </text>
    </comment>
    <comment ref="DH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"IQ_NET_DEBT", $C195)</t>
        </r>
      </text>
    </comment>
    <comment ref="DI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"IQ_DEBT_EQUIV_NET_PBO", $C195)</t>
        </r>
      </text>
    </comment>
    <comment ref="DJ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"IQ_DEBT_EQUIV_OPER_LEASE", $C195)</t>
        </r>
      </text>
    </comment>
    <comment ref="DK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"IQ_MINORITY_INTEREST_TOTAL", $C195)</t>
        </r>
      </text>
    </comment>
    <comment ref="DL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"IQ_EQUITY_METHOD", $C195)</t>
        </r>
      </text>
    </comment>
    <comment ref="DM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"IQ_RAW_INV", $C195)</t>
        </r>
      </text>
    </comment>
    <comment ref="DN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"IQ_WIP_INV", $C195)</t>
        </r>
      </text>
    </comment>
    <comment ref="DO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"IQ_FINISHED_INV", $C195)</t>
        </r>
      </text>
    </comment>
    <comment ref="DP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"IQ_LAND", $C195)</t>
        </r>
      </text>
    </comment>
    <comment ref="DQ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"IQ_BUILDINGS", $C195)</t>
        </r>
      </text>
    </comment>
    <comment ref="DR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"IQ_MACHINERY", $C195)</t>
        </r>
      </text>
    </comment>
    <comment ref="DS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"IQ_CIP", $C195)</t>
        </r>
      </text>
    </comment>
    <comment ref="DT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"IQ_FULL_TIME", $C195)</t>
        </r>
      </text>
    </comment>
    <comment ref="DU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"IQ_PART_TIME", $C195)</t>
        </r>
      </text>
    </comment>
    <comment ref="DW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"IQ_NI_CF", $C195)</t>
        </r>
      </text>
    </comment>
    <comment ref="DX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"IQ_DA_SUPPL_CF", $C195)</t>
        </r>
      </text>
    </comment>
    <comment ref="DY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"IQ_GW_INTAN_AMORT_CF", $C195)</t>
        </r>
      </text>
    </comment>
    <comment ref="DZ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"IQ_DA_CF", $C195)</t>
        </r>
      </text>
    </comment>
    <comment ref="EA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"IQ_MINORITY_INTEREST_CF", $C195)</t>
        </r>
      </text>
    </comment>
    <comment ref="EB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"IQ_GAIN_ASSETS_CF", $C195)</t>
        </r>
      </text>
    </comment>
    <comment ref="EC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"IQ_GAIN_INVEST_CF", $C195)</t>
        </r>
      </text>
    </comment>
    <comment ref="ED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"IQ_ASSET_WRITEDOWN_CF", $C195)</t>
        </r>
      </text>
    </comment>
    <comment ref="EE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"IQ_INC_EQUITY_CF", $C195)</t>
        </r>
      </text>
    </comment>
    <comment ref="EF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"IQ_PROV_BAD_DEBTS_CF", $C195)</t>
        </r>
      </text>
    </comment>
    <comment ref="EG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"IQ_OTHER_OPER_ACT", $C195)</t>
        </r>
      </text>
    </comment>
    <comment ref="EH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"IQ_CHANGE_AR", $C195)</t>
        </r>
      </text>
    </comment>
    <comment ref="EI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"IQ_CHANGE_INVENTORY", $C195)</t>
        </r>
      </text>
    </comment>
    <comment ref="EJ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"IQ_CHANGE_AP", $C195)</t>
        </r>
      </text>
    </comment>
    <comment ref="EK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"IQ_CHANGE_OTHER_NET_OPER_ASSETS", $C195)</t>
        </r>
      </text>
    </comment>
    <comment ref="EL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"IQ_CASH_OPER", $C195)</t>
        </r>
      </text>
    </comment>
    <comment ref="EM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"IQ_CAPEX", $C195)</t>
        </r>
      </text>
    </comment>
    <comment ref="EN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"IQ_SALE_PPE_CF", $C195)</t>
        </r>
      </text>
    </comment>
    <comment ref="EO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"IQ_CASH_ACQUIRE_CF", $C195)</t>
        </r>
      </text>
    </comment>
    <comment ref="EP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"IQ_DIVEST_CF", $C195)</t>
        </r>
      </text>
    </comment>
    <comment ref="EQ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"IQ_SALE_INTAN_CF", $C195)</t>
        </r>
      </text>
    </comment>
    <comment ref="ER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"IQ_INVEST_SECURITY_CF", $C195)</t>
        </r>
      </text>
    </comment>
    <comment ref="ES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"IQ_INVEST_LOANS_CF", $C195)</t>
        </r>
      </text>
    </comment>
    <comment ref="ET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"IQ_OTHER_INVEST_ACT_SUPPL", $C195)</t>
        </r>
      </text>
    </comment>
    <comment ref="EU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"IQ_CASH_INVEST", $C195)</t>
        </r>
      </text>
    </comment>
    <comment ref="EV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"IQ_ST_DEBT_ISSUED", $C195)</t>
        </r>
      </text>
    </comment>
    <comment ref="EW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"IQ_LT_DEBT_ISSUED", $C195)</t>
        </r>
      </text>
    </comment>
    <comment ref="EX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"IQ_TOTAL_DEBT_ISSUED", $C195)</t>
        </r>
      </text>
    </comment>
    <comment ref="EY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"IQ_ST_DEBT_REPAID", $C195)</t>
        </r>
      </text>
    </comment>
    <comment ref="EZ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"IQ_LT_DEBT_REPAID", $C195)</t>
        </r>
      </text>
    </comment>
    <comment ref="FA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"IQ_TOTAL_DEBT_REPAID", $C195)</t>
        </r>
      </text>
    </comment>
    <comment ref="FB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"IQ_COMMON_ISSUED", $C195)</t>
        </r>
      </text>
    </comment>
    <comment ref="FC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"IQ_COMMON_REP", $C195)</t>
        </r>
      </text>
    </comment>
    <comment ref="FD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"IQ_COMMON_DIV_CF", $C195)</t>
        </r>
      </text>
    </comment>
    <comment ref="FE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"IQ_COMMON_PREF_DIV_CF", $C195)</t>
        </r>
      </text>
    </comment>
    <comment ref="FF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"IQ_TOTAL_DIV_PAID_CF", $C195)</t>
        </r>
      </text>
    </comment>
    <comment ref="FG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"IQ_SPECIAL_DIV_CF", $C195)</t>
        </r>
      </text>
    </comment>
    <comment ref="FH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"IQ_OTHER_FINANCE_ACT_SUPPL", $C195)</t>
        </r>
      </text>
    </comment>
    <comment ref="FI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"IQ_CASH_FINAN", $C195)</t>
        </r>
      </text>
    </comment>
    <comment ref="FJ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"IQ_FX", $C195)</t>
        </r>
      </text>
    </comment>
    <comment ref="FK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"IQ_NET_CHANGE", $C195)</t>
        </r>
      </text>
    </comment>
    <comment ref="FM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"IQ_CASH_INTEREST", $C195)</t>
        </r>
      </text>
    </comment>
    <comment ref="FN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"IQ_CASH_TAXES", $C195)</t>
        </r>
      </text>
    </comment>
    <comment ref="FO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"IQ_LEVERED_FCF", $C195)</t>
        </r>
      </text>
    </comment>
    <comment ref="FP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"IQ_UNLEVERED_FCF", $C195)</t>
        </r>
      </text>
    </comment>
    <comment ref="FQ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"IQ_CHANGE_NET_WORKING_CAPITAL", $C195)</t>
        </r>
      </text>
    </comment>
    <comment ref="FR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"IQ_NET_DEBT_ISSUED", $C195)</t>
        </r>
      </text>
    </comment>
    <comment ref="FS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"IQ_FILING_CURRENCY", $C195)</t>
        </r>
      </text>
    </comment>
    <comment ref="FT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"IQ_PERIODDATE_IS", $C195)</t>
        </r>
      </text>
    </comment>
    <comment ref="FU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"IQ_PERIODLENGTH_IS", $C195)</t>
        </r>
      </text>
    </comment>
    <comment ref="FV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"IQ_MARKETCAP", $FT195)</t>
        </r>
      </text>
    </comment>
    <comment ref="FW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"IQ_CUSTOM_BETA", $FT195)</t>
        </r>
      </text>
    </comment>
    <comment ref="FX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"IQ_BETA_5YR", $FT195)</t>
        </r>
      </text>
    </comment>
    <comment ref="FY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"IQ_BETA_2YR", $FT195)</t>
        </r>
      </text>
    </comment>
    <comment ref="FZ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"IQ_BETA_1YR", $FT195)</t>
        </r>
      </text>
    </comment>
    <comment ref="GC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=CIQ(B195, "IQ_CUSTOM_BETA", "-104W", FT195, , "^TOPIX", "JPY", "H")</t>
        </r>
      </text>
    </comment>
    <comment ref="GD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=CIQ(B195, "IQ_CUSTOM_BETA", "-104W", FT195, , "^N225", "JPY", "H")</t>
        </r>
      </text>
    </comment>
    <comment ref="E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"IQ_REV", $C196)</t>
        </r>
      </text>
    </comment>
    <comment ref="F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"IQ_OTHER_REV", $C196)</t>
        </r>
      </text>
    </comment>
    <comment ref="G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"IQ_TOTAL_REV", $C196)</t>
        </r>
      </text>
    </comment>
    <comment ref="H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"IQ_COGS", $C196)</t>
        </r>
      </text>
    </comment>
    <comment ref="I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"IQ_GP", $C196)</t>
        </r>
      </text>
    </comment>
    <comment ref="J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"IQ_SGA_SUPPL", $C196)</t>
        </r>
      </text>
    </comment>
    <comment ref="K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"IQ_PROV_BAD_DEBTS", $C196)</t>
        </r>
      </text>
    </comment>
    <comment ref="L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"IQ_RD_EXP", $C196)</t>
        </r>
      </text>
    </comment>
    <comment ref="M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"IQ_DA_SUPPL", $C196)</t>
        </r>
      </text>
    </comment>
    <comment ref="N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"IQ_GW_INTAN_AMORT", $C196)</t>
        </r>
      </text>
    </comment>
    <comment ref="O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"IQ_OTHER_OPER", $C196)</t>
        </r>
      </text>
    </comment>
    <comment ref="P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"IQ_TOTAL_OTHER_OPER", $C196)</t>
        </r>
      </text>
    </comment>
    <comment ref="Q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"IQ_OPER_INC", $C196)</t>
        </r>
      </text>
    </comment>
    <comment ref="R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"IQ_INTEREST_EXP", $C196)</t>
        </r>
      </text>
    </comment>
    <comment ref="S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"IQ_INTEREST_INVEST_INC", $C196)</t>
        </r>
      </text>
    </comment>
    <comment ref="T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"IQ_NET_INTEREST_EXP", $C196)</t>
        </r>
      </text>
    </comment>
    <comment ref="U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"IQ_INC_EQUITY", $C196)</t>
        </r>
      </text>
    </comment>
    <comment ref="V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"IQ_CURRENCY_GAIN", $C196)</t>
        </r>
      </text>
    </comment>
    <comment ref="W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"IQ_OTHER_NON_OPER_EXP_SUPPL", $C196)</t>
        </r>
      </text>
    </comment>
    <comment ref="X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"IQ_EBT_EXCL", $C196)</t>
        </r>
      </text>
    </comment>
    <comment ref="Y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"IQ_IMPAIRMENT_GW", $C196)</t>
        </r>
      </text>
    </comment>
    <comment ref="Z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"IQ_GAIN_INVEST", $C196)</t>
        </r>
      </text>
    </comment>
    <comment ref="AA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"IQ_GAIN_ASSETS", $C196)</t>
        </r>
      </text>
    </comment>
    <comment ref="AB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"IQ_ASSET_WRITEDOWN", $C196)</t>
        </r>
      </text>
    </comment>
    <comment ref="AC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"IQ_OTHER_UNUSUAL_SUPPL", $C196)</t>
        </r>
      </text>
    </comment>
    <comment ref="AD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"IQ_EBT", $C196)</t>
        </r>
      </text>
    </comment>
    <comment ref="AE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"IQ_INC_TAX", $C196)</t>
        </r>
      </text>
    </comment>
    <comment ref="AF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"IQ_EARNING_CO", $C196)</t>
        </r>
      </text>
    </comment>
    <comment ref="AG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"IQ_DO", $C196)</t>
        </r>
      </text>
    </comment>
    <comment ref="AH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"IQ_EXTRA_ACC_ITEMS", $C196)</t>
        </r>
      </text>
    </comment>
    <comment ref="AI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"IQ_NI_COMPANY", $C196)</t>
        </r>
      </text>
    </comment>
    <comment ref="AJ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"IQ_MINORITY_INTEREST_IS", $C196)</t>
        </r>
      </text>
    </comment>
    <comment ref="AK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"IQ_NI", $C196)</t>
        </r>
      </text>
    </comment>
    <comment ref="AL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"IQ_PREF_DIV_OTHER", $C196)</t>
        </r>
      </text>
    </comment>
    <comment ref="AN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"IQ_BASIC_EPS_INCL", $C196)</t>
        </r>
      </text>
    </comment>
    <comment ref="AO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"IQ_BASIC_EPS_EXCL", $C196)</t>
        </r>
      </text>
    </comment>
    <comment ref="AP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"IQ_BASIC_WEIGHT", $C196)</t>
        </r>
      </text>
    </comment>
    <comment ref="AQ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"IQ_DILUT_EPS_INCL", $C196)</t>
        </r>
      </text>
    </comment>
    <comment ref="AR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"IQ_DILUT_EPS_EXCL", $C196)</t>
        </r>
      </text>
    </comment>
    <comment ref="AS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"IQ_DILUT_WEIGHT", $C196)</t>
        </r>
      </text>
    </comment>
    <comment ref="AT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"IQ_DIV_SHARE", $C196)</t>
        </r>
      </text>
    </comment>
    <comment ref="AU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=-CIQ($B196, "IQ_TOTAL_DIV_PAID_CF", $C196)/CIQ($B196, "IQ_NI", $C196)</t>
        </r>
      </text>
    </comment>
    <comment ref="AW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"IQ_EBITDA", $C196)</t>
        </r>
      </text>
    </comment>
    <comment ref="AX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"IQ_EBITA", $C196)</t>
        </r>
      </text>
    </comment>
    <comment ref="AY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"IQ_EBIT", $C196)</t>
        </r>
      </text>
    </comment>
    <comment ref="AZ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"IQ_EFFECT_TAX_RATE", $C196)/100</t>
        </r>
      </text>
    </comment>
    <comment ref="BA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"IQ_PERIODDATE_IS", $C196)</t>
        </r>
      </text>
    </comment>
    <comment ref="BC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"IQ_ADVERTISING", $C196)</t>
        </r>
      </text>
    </comment>
    <comment ref="BD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"IQ_SALES_MARKETING", $C196)</t>
        </r>
      </text>
    </comment>
    <comment ref="BE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"IQ_GA_EXP", $C196)</t>
        </r>
      </text>
    </comment>
    <comment ref="BF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"IQ_RD_EXP_FN", $C196)</t>
        </r>
      </text>
    </comment>
    <comment ref="BG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"IQ_NET_RENTAL_EXP", $C196)</t>
        </r>
      </text>
    </comment>
    <comment ref="BH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"IQ_IMPUT_OPER_LEASE_INT_EXP", $C196)</t>
        </r>
      </text>
    </comment>
    <comment ref="BI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"IQ_IMPUT_OPER_LEASE_DEPR", $C196)</t>
        </r>
      </text>
    </comment>
    <comment ref="BL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"IQ_CASH_EQUIV", $C196)</t>
        </r>
      </text>
    </comment>
    <comment ref="BM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"IQ_ST_INVEST", $C196)</t>
        </r>
      </text>
    </comment>
    <comment ref="BN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"IQ_CASH_ST_INVEST", $C196)</t>
        </r>
      </text>
    </comment>
    <comment ref="BO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"IQ_AR", $C196)</t>
        </r>
      </text>
    </comment>
    <comment ref="BP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"IQ_TOTAL_RECEIV", $C196)</t>
        </r>
      </text>
    </comment>
    <comment ref="BQ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"IQ_INVENTORY", $C196)</t>
        </r>
      </text>
    </comment>
    <comment ref="BR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"IQ_DEF_TAX_ASSETS_CURRENT", $C196)</t>
        </r>
      </text>
    </comment>
    <comment ref="BS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"IQ_OTHER_CA_SUPPL", $C196)</t>
        </r>
      </text>
    </comment>
    <comment ref="BT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"IQ_TOTAL_CA", $C196)</t>
        </r>
      </text>
    </comment>
    <comment ref="BU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"IQ_GPPE", $C196)</t>
        </r>
      </text>
    </comment>
    <comment ref="BV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"IQ_AD", $C196)</t>
        </r>
      </text>
    </comment>
    <comment ref="BW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"IQ_NPPE", $C196)</t>
        </r>
      </text>
    </comment>
    <comment ref="BX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"IQ_LT_INVEST", $C196)</t>
        </r>
      </text>
    </comment>
    <comment ref="BY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"IQ_GW", $C196)</t>
        </r>
      </text>
    </comment>
    <comment ref="BZ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"IQ_OTHER_INTAN", $C196)</t>
        </r>
      </text>
    </comment>
    <comment ref="CA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"IQ_LOANS_RECEIV_LT", $C196)</t>
        </r>
      </text>
    </comment>
    <comment ref="CB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"IQ_DEF_TAX_ASSETS_LT", $C196)</t>
        </r>
      </text>
    </comment>
    <comment ref="CC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"IQ_OTHER_LT_ASSETS", $C196)</t>
        </r>
      </text>
    </comment>
    <comment ref="CD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"IQ_TOTAL_ASSETS", $C196)</t>
        </r>
      </text>
    </comment>
    <comment ref="CF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"IQ_AP", $C196)</t>
        </r>
      </text>
    </comment>
    <comment ref="CG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"IQ_AE", $C196)</t>
        </r>
      </text>
    </comment>
    <comment ref="CH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"IQ_ST_DEBT", $C196)</t>
        </r>
      </text>
    </comment>
    <comment ref="CI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"IQ_CURRENT_PORT_DEBT", $C196)</t>
        </r>
      </text>
    </comment>
    <comment ref="CJ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"IQ_CURRENT_PORT_LEASES", $C196)</t>
        </r>
      </text>
    </comment>
    <comment ref="CK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"IQ_INC_TAX_PAY_CURRENT", $C196)</t>
        </r>
      </text>
    </comment>
    <comment ref="CL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"IQ_OTHER_CL_SUPPL", $C196)</t>
        </r>
      </text>
    </comment>
    <comment ref="CM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"IQ_TOTAL_CL", $C196)</t>
        </r>
      </text>
    </comment>
    <comment ref="CN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"IQ_LT_DEBT", $C196)</t>
        </r>
      </text>
    </comment>
    <comment ref="CO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"IQ_CAPITAL_LEASES", $C196)</t>
        </r>
      </text>
    </comment>
    <comment ref="CP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"IQ_PENSION", $C196)</t>
        </r>
      </text>
    </comment>
    <comment ref="CQ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"IQ_DEF_TAX_LIAB_LT", $C196)</t>
        </r>
      </text>
    </comment>
    <comment ref="CR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"IQ_OTHER_LIAB_LT", $C196)</t>
        </r>
      </text>
    </comment>
    <comment ref="CS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"IQ_TOTAL_LIAB", $C196)</t>
        </r>
      </text>
    </comment>
    <comment ref="CT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"IQ_COMMON", $C196)</t>
        </r>
      </text>
    </comment>
    <comment ref="CU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"IQ_APIC", $C196)</t>
        </r>
      </text>
    </comment>
    <comment ref="CV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"IQ_RE", $C196)</t>
        </r>
      </text>
    </comment>
    <comment ref="CW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"IQ_TREASURY", $C196)</t>
        </r>
      </text>
    </comment>
    <comment ref="CX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"IQ_OTHER_EQUITY", $C196)</t>
        </r>
      </text>
    </comment>
    <comment ref="CY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"IQ_TOTAL_COMMON_EQUITY", $C196)</t>
        </r>
      </text>
    </comment>
    <comment ref="CZ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"IQ_MINORITY_INTEREST", $C196)</t>
        </r>
      </text>
    </comment>
    <comment ref="DA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"IQ_TOTAL_EQUITY", $C196)</t>
        </r>
      </text>
    </comment>
    <comment ref="DB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"IQ_TOTAL_LIAB_EQUITY", $C196)</t>
        </r>
      </text>
    </comment>
    <comment ref="DD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"IQ_TOTAL_OUTSTANDING_FILING_DATE", $C196)</t>
        </r>
      </text>
    </comment>
    <comment ref="DE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"IQ_TOTAL_OUTSTANDING_BS_DATE", $C196)</t>
        </r>
      </text>
    </comment>
    <comment ref="DF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"IQ_BV_SHARE", $C196)</t>
        </r>
      </text>
    </comment>
    <comment ref="DG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"IQ_TOTAL_DEBT", $C196)</t>
        </r>
      </text>
    </comment>
    <comment ref="DH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"IQ_NET_DEBT", $C196)</t>
        </r>
      </text>
    </comment>
    <comment ref="DI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"IQ_DEBT_EQUIV_NET_PBO", $C196)</t>
        </r>
      </text>
    </comment>
    <comment ref="DJ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"IQ_DEBT_EQUIV_OPER_LEASE", $C196)</t>
        </r>
      </text>
    </comment>
    <comment ref="DK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"IQ_MINORITY_INTEREST_TOTAL", $C196)</t>
        </r>
      </text>
    </comment>
    <comment ref="DL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"IQ_EQUITY_METHOD", $C196)</t>
        </r>
      </text>
    </comment>
    <comment ref="DM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"IQ_RAW_INV", $C196)</t>
        </r>
      </text>
    </comment>
    <comment ref="DN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"IQ_WIP_INV", $C196)</t>
        </r>
      </text>
    </comment>
    <comment ref="DO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"IQ_FINISHED_INV", $C196)</t>
        </r>
      </text>
    </comment>
    <comment ref="DP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"IQ_LAND", $C196)</t>
        </r>
      </text>
    </comment>
    <comment ref="DQ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"IQ_BUILDINGS", $C196)</t>
        </r>
      </text>
    </comment>
    <comment ref="DR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"IQ_MACHINERY", $C196)</t>
        </r>
      </text>
    </comment>
    <comment ref="DS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"IQ_CIP", $C196)</t>
        </r>
      </text>
    </comment>
    <comment ref="DT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"IQ_FULL_TIME", $C196)</t>
        </r>
      </text>
    </comment>
    <comment ref="DU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"IQ_PART_TIME", $C196)</t>
        </r>
      </text>
    </comment>
    <comment ref="DW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"IQ_NI_CF", $C196)</t>
        </r>
      </text>
    </comment>
    <comment ref="DX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"IQ_DA_SUPPL_CF", $C196)</t>
        </r>
      </text>
    </comment>
    <comment ref="DY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"IQ_GW_INTAN_AMORT_CF", $C196)</t>
        </r>
      </text>
    </comment>
    <comment ref="DZ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"IQ_DA_CF", $C196)</t>
        </r>
      </text>
    </comment>
    <comment ref="EA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"IQ_MINORITY_INTEREST_CF", $C196)</t>
        </r>
      </text>
    </comment>
    <comment ref="EB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"IQ_GAIN_ASSETS_CF", $C196)</t>
        </r>
      </text>
    </comment>
    <comment ref="EC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"IQ_GAIN_INVEST_CF", $C196)</t>
        </r>
      </text>
    </comment>
    <comment ref="ED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"IQ_ASSET_WRITEDOWN_CF", $C196)</t>
        </r>
      </text>
    </comment>
    <comment ref="EE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"IQ_INC_EQUITY_CF", $C196)</t>
        </r>
      </text>
    </comment>
    <comment ref="EF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"IQ_PROV_BAD_DEBTS_CF", $C196)</t>
        </r>
      </text>
    </comment>
    <comment ref="EG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"IQ_OTHER_OPER_ACT", $C196)</t>
        </r>
      </text>
    </comment>
    <comment ref="EH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"IQ_CHANGE_AR", $C196)</t>
        </r>
      </text>
    </comment>
    <comment ref="EI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"IQ_CHANGE_INVENTORY", $C196)</t>
        </r>
      </text>
    </comment>
    <comment ref="EJ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"IQ_CHANGE_AP", $C196)</t>
        </r>
      </text>
    </comment>
    <comment ref="EK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"IQ_CHANGE_OTHER_NET_OPER_ASSETS", $C196)</t>
        </r>
      </text>
    </comment>
    <comment ref="EL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"IQ_CASH_OPER", $C196)</t>
        </r>
      </text>
    </comment>
    <comment ref="EM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"IQ_CAPEX", $C196)</t>
        </r>
      </text>
    </comment>
    <comment ref="EN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"IQ_SALE_PPE_CF", $C196)</t>
        </r>
      </text>
    </comment>
    <comment ref="EO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"IQ_CASH_ACQUIRE_CF", $C196)</t>
        </r>
      </text>
    </comment>
    <comment ref="EP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"IQ_DIVEST_CF", $C196)</t>
        </r>
      </text>
    </comment>
    <comment ref="EQ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"IQ_SALE_INTAN_CF", $C196)</t>
        </r>
      </text>
    </comment>
    <comment ref="ER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"IQ_INVEST_SECURITY_CF", $C196)</t>
        </r>
      </text>
    </comment>
    <comment ref="ES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"IQ_INVEST_LOANS_CF", $C196)</t>
        </r>
      </text>
    </comment>
    <comment ref="ET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"IQ_OTHER_INVEST_ACT_SUPPL", $C196)</t>
        </r>
      </text>
    </comment>
    <comment ref="EU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"IQ_CASH_INVEST", $C196)</t>
        </r>
      </text>
    </comment>
    <comment ref="EV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"IQ_ST_DEBT_ISSUED", $C196)</t>
        </r>
      </text>
    </comment>
    <comment ref="EW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"IQ_LT_DEBT_ISSUED", $C196)</t>
        </r>
      </text>
    </comment>
    <comment ref="EX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"IQ_TOTAL_DEBT_ISSUED", $C196)</t>
        </r>
      </text>
    </comment>
    <comment ref="EY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"IQ_ST_DEBT_REPAID", $C196)</t>
        </r>
      </text>
    </comment>
    <comment ref="EZ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"IQ_LT_DEBT_REPAID", $C196)</t>
        </r>
      </text>
    </comment>
    <comment ref="FA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"IQ_TOTAL_DEBT_REPAID", $C196)</t>
        </r>
      </text>
    </comment>
    <comment ref="FB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"IQ_COMMON_ISSUED", $C196)</t>
        </r>
      </text>
    </comment>
    <comment ref="FC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"IQ_COMMON_REP", $C196)</t>
        </r>
      </text>
    </comment>
    <comment ref="FD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"IQ_COMMON_DIV_CF", $C196)</t>
        </r>
      </text>
    </comment>
    <comment ref="FE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"IQ_COMMON_PREF_DIV_CF", $C196)</t>
        </r>
      </text>
    </comment>
    <comment ref="FF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"IQ_TOTAL_DIV_PAID_CF", $C196)</t>
        </r>
      </text>
    </comment>
    <comment ref="FG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"IQ_SPECIAL_DIV_CF", $C196)</t>
        </r>
      </text>
    </comment>
    <comment ref="FH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"IQ_OTHER_FINANCE_ACT_SUPPL", $C196)</t>
        </r>
      </text>
    </comment>
    <comment ref="FI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"IQ_CASH_FINAN", $C196)</t>
        </r>
      </text>
    </comment>
    <comment ref="FJ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"IQ_FX", $C196)</t>
        </r>
      </text>
    </comment>
    <comment ref="FK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"IQ_NET_CHANGE", $C196)</t>
        </r>
      </text>
    </comment>
    <comment ref="FM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"IQ_CASH_INTEREST", $C196)</t>
        </r>
      </text>
    </comment>
    <comment ref="FN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"IQ_CASH_TAXES", $C196)</t>
        </r>
      </text>
    </comment>
    <comment ref="FO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"IQ_LEVERED_FCF", $C196)</t>
        </r>
      </text>
    </comment>
    <comment ref="FP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"IQ_UNLEVERED_FCF", $C196)</t>
        </r>
      </text>
    </comment>
    <comment ref="FQ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"IQ_CHANGE_NET_WORKING_CAPITAL", $C196)</t>
        </r>
      </text>
    </comment>
    <comment ref="FR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"IQ_NET_DEBT_ISSUED", $C196)</t>
        </r>
      </text>
    </comment>
    <comment ref="FS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"IQ_FILING_CURRENCY", $C196)</t>
        </r>
      </text>
    </comment>
    <comment ref="FT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"IQ_PERIODDATE_IS", $C196)</t>
        </r>
      </text>
    </comment>
    <comment ref="FU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"IQ_PERIODLENGTH_IS", $C196)</t>
        </r>
      </text>
    </comment>
    <comment ref="FV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"IQ_MARKETCAP", $FT196)</t>
        </r>
      </text>
    </comment>
    <comment ref="FW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"IQ_CUSTOM_BETA", $FT196)</t>
        </r>
      </text>
    </comment>
    <comment ref="FX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"IQ_BETA_5YR", $FT196)</t>
        </r>
      </text>
    </comment>
    <comment ref="FY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"IQ_BETA_2YR", $FT196)</t>
        </r>
      </text>
    </comment>
    <comment ref="FZ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"IQ_BETA_1YR", $FT196)</t>
        </r>
      </text>
    </comment>
    <comment ref="GC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=CIQ(B196, "IQ_CUSTOM_BETA", "-104W", FT196, , "^TOPIX", "JPY", "H")</t>
        </r>
      </text>
    </comment>
    <comment ref="GD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=CIQ(B196, "IQ_CUSTOM_BETA", "-104W", FT196, , "^N225", "JPY", "H")</t>
        </r>
      </text>
    </comment>
    <comment ref="E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"IQ_REV", $C197)</t>
        </r>
      </text>
    </comment>
    <comment ref="F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"IQ_OTHER_REV", $C197)</t>
        </r>
      </text>
    </comment>
    <comment ref="G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"IQ_TOTAL_REV", $C197)</t>
        </r>
      </text>
    </comment>
    <comment ref="H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"IQ_COGS", $C197)</t>
        </r>
      </text>
    </comment>
    <comment ref="I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"IQ_GP", $C197)</t>
        </r>
      </text>
    </comment>
    <comment ref="J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"IQ_SGA_SUPPL", $C197)</t>
        </r>
      </text>
    </comment>
    <comment ref="K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"IQ_PROV_BAD_DEBTS", $C197)</t>
        </r>
      </text>
    </comment>
    <comment ref="L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"IQ_RD_EXP", $C197)</t>
        </r>
      </text>
    </comment>
    <comment ref="M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"IQ_DA_SUPPL", $C197)</t>
        </r>
      </text>
    </comment>
    <comment ref="N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"IQ_GW_INTAN_AMORT", $C197)</t>
        </r>
      </text>
    </comment>
    <comment ref="O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"IQ_OTHER_OPER", $C197)</t>
        </r>
      </text>
    </comment>
    <comment ref="P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"IQ_TOTAL_OTHER_OPER", $C197)</t>
        </r>
      </text>
    </comment>
    <comment ref="Q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"IQ_OPER_INC", $C197)</t>
        </r>
      </text>
    </comment>
    <comment ref="R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"IQ_INTEREST_EXP", $C197)</t>
        </r>
      </text>
    </comment>
    <comment ref="S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"IQ_INTEREST_INVEST_INC", $C197)</t>
        </r>
      </text>
    </comment>
    <comment ref="T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"IQ_NET_INTEREST_EXP", $C197)</t>
        </r>
      </text>
    </comment>
    <comment ref="U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"IQ_INC_EQUITY", $C197)</t>
        </r>
      </text>
    </comment>
    <comment ref="V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"IQ_CURRENCY_GAIN", $C197)</t>
        </r>
      </text>
    </comment>
    <comment ref="W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"IQ_OTHER_NON_OPER_EXP_SUPPL", $C197)</t>
        </r>
      </text>
    </comment>
    <comment ref="X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"IQ_EBT_EXCL", $C197)</t>
        </r>
      </text>
    </comment>
    <comment ref="Y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"IQ_IMPAIRMENT_GW", $C197)</t>
        </r>
      </text>
    </comment>
    <comment ref="Z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"IQ_GAIN_INVEST", $C197)</t>
        </r>
      </text>
    </comment>
    <comment ref="AA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"IQ_GAIN_ASSETS", $C197)</t>
        </r>
      </text>
    </comment>
    <comment ref="AB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"IQ_ASSET_WRITEDOWN", $C197)</t>
        </r>
      </text>
    </comment>
    <comment ref="AC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"IQ_OTHER_UNUSUAL_SUPPL", $C197)</t>
        </r>
      </text>
    </comment>
    <comment ref="AD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"IQ_EBT", $C197)</t>
        </r>
      </text>
    </comment>
    <comment ref="AE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"IQ_INC_TAX", $C197)</t>
        </r>
      </text>
    </comment>
    <comment ref="AF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"IQ_EARNING_CO", $C197)</t>
        </r>
      </text>
    </comment>
    <comment ref="AG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"IQ_DO", $C197)</t>
        </r>
      </text>
    </comment>
    <comment ref="AH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"IQ_EXTRA_ACC_ITEMS", $C197)</t>
        </r>
      </text>
    </comment>
    <comment ref="AI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"IQ_NI_COMPANY", $C197)</t>
        </r>
      </text>
    </comment>
    <comment ref="AJ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"IQ_MINORITY_INTEREST_IS", $C197)</t>
        </r>
      </text>
    </comment>
    <comment ref="AK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"IQ_NI", $C197)</t>
        </r>
      </text>
    </comment>
    <comment ref="AL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"IQ_PREF_DIV_OTHER", $C197)</t>
        </r>
      </text>
    </comment>
    <comment ref="AN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"IQ_BASIC_EPS_INCL", $C197)</t>
        </r>
      </text>
    </comment>
    <comment ref="AO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"IQ_BASIC_EPS_EXCL", $C197)</t>
        </r>
      </text>
    </comment>
    <comment ref="AP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"IQ_BASIC_WEIGHT", $C197)</t>
        </r>
      </text>
    </comment>
    <comment ref="AQ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"IQ_DILUT_EPS_INCL", $C197)</t>
        </r>
      </text>
    </comment>
    <comment ref="AR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"IQ_DILUT_EPS_EXCL", $C197)</t>
        </r>
      </text>
    </comment>
    <comment ref="AS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"IQ_DILUT_WEIGHT", $C197)</t>
        </r>
      </text>
    </comment>
    <comment ref="AT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"IQ_DIV_SHARE", $C197)</t>
        </r>
      </text>
    </comment>
    <comment ref="AU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=-CIQ($B197, "IQ_TOTAL_DIV_PAID_CF", $C197)/CIQ($B197, "IQ_NI", $C197)</t>
        </r>
      </text>
    </comment>
    <comment ref="AW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"IQ_EBITDA", $C197)</t>
        </r>
      </text>
    </comment>
    <comment ref="AX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"IQ_EBITA", $C197)</t>
        </r>
      </text>
    </comment>
    <comment ref="AY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"IQ_EBIT", $C197)</t>
        </r>
      </text>
    </comment>
    <comment ref="AZ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"IQ_EFFECT_TAX_RATE", $C197)/100</t>
        </r>
      </text>
    </comment>
    <comment ref="BA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"IQ_PERIODDATE_IS", $C197)</t>
        </r>
      </text>
    </comment>
    <comment ref="BC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"IQ_ADVERTISING", $C197)</t>
        </r>
      </text>
    </comment>
    <comment ref="BD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"IQ_SALES_MARKETING", $C197)</t>
        </r>
      </text>
    </comment>
    <comment ref="BE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"IQ_GA_EXP", $C197)</t>
        </r>
      </text>
    </comment>
    <comment ref="BF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"IQ_RD_EXP_FN", $C197)</t>
        </r>
      </text>
    </comment>
    <comment ref="BG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"IQ_NET_RENTAL_EXP", $C197)</t>
        </r>
      </text>
    </comment>
    <comment ref="BH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"IQ_IMPUT_OPER_LEASE_INT_EXP", $C197)</t>
        </r>
      </text>
    </comment>
    <comment ref="BI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"IQ_IMPUT_OPER_LEASE_DEPR", $C197)</t>
        </r>
      </text>
    </comment>
    <comment ref="BL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"IQ_CASH_EQUIV", $C197)</t>
        </r>
      </text>
    </comment>
    <comment ref="BM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"IQ_ST_INVEST", $C197)</t>
        </r>
      </text>
    </comment>
    <comment ref="BN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"IQ_CASH_ST_INVEST", $C197)</t>
        </r>
      </text>
    </comment>
    <comment ref="BO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"IQ_AR", $C197)</t>
        </r>
      </text>
    </comment>
    <comment ref="BP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"IQ_TOTAL_RECEIV", $C197)</t>
        </r>
      </text>
    </comment>
    <comment ref="BQ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"IQ_INVENTORY", $C197)</t>
        </r>
      </text>
    </comment>
    <comment ref="BR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"IQ_DEF_TAX_ASSETS_CURRENT", $C197)</t>
        </r>
      </text>
    </comment>
    <comment ref="BS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"IQ_OTHER_CA_SUPPL", $C197)</t>
        </r>
      </text>
    </comment>
    <comment ref="BT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"IQ_TOTAL_CA", $C197)</t>
        </r>
      </text>
    </comment>
    <comment ref="BU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"IQ_GPPE", $C197)</t>
        </r>
      </text>
    </comment>
    <comment ref="BV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"IQ_AD", $C197)</t>
        </r>
      </text>
    </comment>
    <comment ref="BW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"IQ_NPPE", $C197)</t>
        </r>
      </text>
    </comment>
    <comment ref="BX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"IQ_LT_INVEST", $C197)</t>
        </r>
      </text>
    </comment>
    <comment ref="BY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"IQ_GW", $C197)</t>
        </r>
      </text>
    </comment>
    <comment ref="BZ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"IQ_OTHER_INTAN", $C197)</t>
        </r>
      </text>
    </comment>
    <comment ref="CA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"IQ_LOANS_RECEIV_LT", $C197)</t>
        </r>
      </text>
    </comment>
    <comment ref="CB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"IQ_DEF_TAX_ASSETS_LT", $C197)</t>
        </r>
      </text>
    </comment>
    <comment ref="CC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"IQ_OTHER_LT_ASSETS", $C197)</t>
        </r>
      </text>
    </comment>
    <comment ref="CD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"IQ_TOTAL_ASSETS", $C197)</t>
        </r>
      </text>
    </comment>
    <comment ref="CF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"IQ_AP", $C197)</t>
        </r>
      </text>
    </comment>
    <comment ref="CG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"IQ_AE", $C197)</t>
        </r>
      </text>
    </comment>
    <comment ref="CH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"IQ_ST_DEBT", $C197)</t>
        </r>
      </text>
    </comment>
    <comment ref="CI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"IQ_CURRENT_PORT_DEBT", $C197)</t>
        </r>
      </text>
    </comment>
    <comment ref="CJ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"IQ_CURRENT_PORT_LEASES", $C197)</t>
        </r>
      </text>
    </comment>
    <comment ref="CK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"IQ_INC_TAX_PAY_CURRENT", $C197)</t>
        </r>
      </text>
    </comment>
    <comment ref="CL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"IQ_OTHER_CL_SUPPL", $C197)</t>
        </r>
      </text>
    </comment>
    <comment ref="CM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"IQ_TOTAL_CL", $C197)</t>
        </r>
      </text>
    </comment>
    <comment ref="CN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"IQ_LT_DEBT", $C197)</t>
        </r>
      </text>
    </comment>
    <comment ref="CO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"IQ_CAPITAL_LEASES", $C197)</t>
        </r>
      </text>
    </comment>
    <comment ref="CP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"IQ_PENSION", $C197)</t>
        </r>
      </text>
    </comment>
    <comment ref="CQ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"IQ_DEF_TAX_LIAB_LT", $C197)</t>
        </r>
      </text>
    </comment>
    <comment ref="CR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"IQ_OTHER_LIAB_LT", $C197)</t>
        </r>
      </text>
    </comment>
    <comment ref="CS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"IQ_TOTAL_LIAB", $C197)</t>
        </r>
      </text>
    </comment>
    <comment ref="CT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"IQ_COMMON", $C197)</t>
        </r>
      </text>
    </comment>
    <comment ref="CU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"IQ_APIC", $C197)</t>
        </r>
      </text>
    </comment>
    <comment ref="CV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"IQ_RE", $C197)</t>
        </r>
      </text>
    </comment>
    <comment ref="CW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"IQ_TREASURY", $C197)</t>
        </r>
      </text>
    </comment>
    <comment ref="CX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"IQ_OTHER_EQUITY", $C197)</t>
        </r>
      </text>
    </comment>
    <comment ref="CY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"IQ_TOTAL_COMMON_EQUITY", $C197)</t>
        </r>
      </text>
    </comment>
    <comment ref="CZ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"IQ_MINORITY_INTEREST", $C197)</t>
        </r>
      </text>
    </comment>
    <comment ref="DA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"IQ_TOTAL_EQUITY", $C197)</t>
        </r>
      </text>
    </comment>
    <comment ref="DB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"IQ_TOTAL_LIAB_EQUITY", $C197)</t>
        </r>
      </text>
    </comment>
    <comment ref="DD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"IQ_TOTAL_OUTSTANDING_FILING_DATE", $C197)</t>
        </r>
      </text>
    </comment>
    <comment ref="DE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"IQ_TOTAL_OUTSTANDING_BS_DATE", $C197)</t>
        </r>
      </text>
    </comment>
    <comment ref="DF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"IQ_BV_SHARE", $C197)</t>
        </r>
      </text>
    </comment>
    <comment ref="DG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"IQ_TOTAL_DEBT", $C197)</t>
        </r>
      </text>
    </comment>
    <comment ref="DH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"IQ_NET_DEBT", $C197)</t>
        </r>
      </text>
    </comment>
    <comment ref="DI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"IQ_DEBT_EQUIV_NET_PBO", $C197)</t>
        </r>
      </text>
    </comment>
    <comment ref="DJ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"IQ_DEBT_EQUIV_OPER_LEASE", $C197)</t>
        </r>
      </text>
    </comment>
    <comment ref="DK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"IQ_MINORITY_INTEREST_TOTAL", $C197)</t>
        </r>
      </text>
    </comment>
    <comment ref="DL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"IQ_EQUITY_METHOD", $C197)</t>
        </r>
      </text>
    </comment>
    <comment ref="DM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"IQ_RAW_INV", $C197)</t>
        </r>
      </text>
    </comment>
    <comment ref="DN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"IQ_WIP_INV", $C197)</t>
        </r>
      </text>
    </comment>
    <comment ref="DO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"IQ_FINISHED_INV", $C197)</t>
        </r>
      </text>
    </comment>
    <comment ref="DP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"IQ_LAND", $C197)</t>
        </r>
      </text>
    </comment>
    <comment ref="DQ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"IQ_BUILDINGS", $C197)</t>
        </r>
      </text>
    </comment>
    <comment ref="DR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"IQ_MACHINERY", $C197)</t>
        </r>
      </text>
    </comment>
    <comment ref="DS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"IQ_CIP", $C197)</t>
        </r>
      </text>
    </comment>
    <comment ref="DT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"IQ_FULL_TIME", $C197)</t>
        </r>
      </text>
    </comment>
    <comment ref="DU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"IQ_PART_TIME", $C197)</t>
        </r>
      </text>
    </comment>
    <comment ref="DW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"IQ_NI_CF", $C197)</t>
        </r>
      </text>
    </comment>
    <comment ref="DX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"IQ_DA_SUPPL_CF", $C197)</t>
        </r>
      </text>
    </comment>
    <comment ref="DY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"IQ_GW_INTAN_AMORT_CF", $C197)</t>
        </r>
      </text>
    </comment>
    <comment ref="DZ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"IQ_DA_CF", $C197)</t>
        </r>
      </text>
    </comment>
    <comment ref="EA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"IQ_MINORITY_INTEREST_CF", $C197)</t>
        </r>
      </text>
    </comment>
    <comment ref="EB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"IQ_GAIN_ASSETS_CF", $C197)</t>
        </r>
      </text>
    </comment>
    <comment ref="EC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"IQ_GAIN_INVEST_CF", $C197)</t>
        </r>
      </text>
    </comment>
    <comment ref="ED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"IQ_ASSET_WRITEDOWN_CF", $C197)</t>
        </r>
      </text>
    </comment>
    <comment ref="EE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"IQ_INC_EQUITY_CF", $C197)</t>
        </r>
      </text>
    </comment>
    <comment ref="EF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"IQ_PROV_BAD_DEBTS_CF", $C197)</t>
        </r>
      </text>
    </comment>
    <comment ref="EG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"IQ_OTHER_OPER_ACT", $C197)</t>
        </r>
      </text>
    </comment>
    <comment ref="EH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"IQ_CHANGE_AR", $C197)</t>
        </r>
      </text>
    </comment>
    <comment ref="EI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"IQ_CHANGE_INVENTORY", $C197)</t>
        </r>
      </text>
    </comment>
    <comment ref="EJ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"IQ_CHANGE_AP", $C197)</t>
        </r>
      </text>
    </comment>
    <comment ref="EK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"IQ_CHANGE_OTHER_NET_OPER_ASSETS", $C197)</t>
        </r>
      </text>
    </comment>
    <comment ref="EL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"IQ_CASH_OPER", $C197)</t>
        </r>
      </text>
    </comment>
    <comment ref="EM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"IQ_CAPEX", $C197)</t>
        </r>
      </text>
    </comment>
    <comment ref="EN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"IQ_SALE_PPE_CF", $C197)</t>
        </r>
      </text>
    </comment>
    <comment ref="EO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"IQ_CASH_ACQUIRE_CF", $C197)</t>
        </r>
      </text>
    </comment>
    <comment ref="EP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"IQ_DIVEST_CF", $C197)</t>
        </r>
      </text>
    </comment>
    <comment ref="EQ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"IQ_SALE_INTAN_CF", $C197)</t>
        </r>
      </text>
    </comment>
    <comment ref="ER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"IQ_INVEST_SECURITY_CF", $C197)</t>
        </r>
      </text>
    </comment>
    <comment ref="ES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"IQ_INVEST_LOANS_CF", $C197)</t>
        </r>
      </text>
    </comment>
    <comment ref="ET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"IQ_OTHER_INVEST_ACT_SUPPL", $C197)</t>
        </r>
      </text>
    </comment>
    <comment ref="EU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"IQ_CASH_INVEST", $C197)</t>
        </r>
      </text>
    </comment>
    <comment ref="EV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"IQ_ST_DEBT_ISSUED", $C197)</t>
        </r>
      </text>
    </comment>
    <comment ref="EW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"IQ_LT_DEBT_ISSUED", $C197)</t>
        </r>
      </text>
    </comment>
    <comment ref="EX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"IQ_TOTAL_DEBT_ISSUED", $C197)</t>
        </r>
      </text>
    </comment>
    <comment ref="EY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"IQ_ST_DEBT_REPAID", $C197)</t>
        </r>
      </text>
    </comment>
    <comment ref="EZ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"IQ_LT_DEBT_REPAID", $C197)</t>
        </r>
      </text>
    </comment>
    <comment ref="FA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"IQ_TOTAL_DEBT_REPAID", $C197)</t>
        </r>
      </text>
    </comment>
    <comment ref="FB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"IQ_COMMON_ISSUED", $C197)</t>
        </r>
      </text>
    </comment>
    <comment ref="FC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"IQ_COMMON_REP", $C197)</t>
        </r>
      </text>
    </comment>
    <comment ref="FD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"IQ_COMMON_DIV_CF", $C197)</t>
        </r>
      </text>
    </comment>
    <comment ref="FE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"IQ_COMMON_PREF_DIV_CF", $C197)</t>
        </r>
      </text>
    </comment>
    <comment ref="FF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"IQ_TOTAL_DIV_PAID_CF", $C197)</t>
        </r>
      </text>
    </comment>
    <comment ref="FG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"IQ_SPECIAL_DIV_CF", $C197)</t>
        </r>
      </text>
    </comment>
    <comment ref="FH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"IQ_OTHER_FINANCE_ACT_SUPPL", $C197)</t>
        </r>
      </text>
    </comment>
    <comment ref="FI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"IQ_CASH_FINAN", $C197)</t>
        </r>
      </text>
    </comment>
    <comment ref="FJ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"IQ_FX", $C197)</t>
        </r>
      </text>
    </comment>
    <comment ref="FK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"IQ_NET_CHANGE", $C197)</t>
        </r>
      </text>
    </comment>
    <comment ref="FM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"IQ_CASH_INTEREST", $C197)</t>
        </r>
      </text>
    </comment>
    <comment ref="FN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"IQ_CASH_TAXES", $C197)</t>
        </r>
      </text>
    </comment>
    <comment ref="FO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"IQ_LEVERED_FCF", $C197)</t>
        </r>
      </text>
    </comment>
    <comment ref="FP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"IQ_UNLEVERED_FCF", $C197)</t>
        </r>
      </text>
    </comment>
    <comment ref="FQ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"IQ_CHANGE_NET_WORKING_CAPITAL", $C197)</t>
        </r>
      </text>
    </comment>
    <comment ref="FR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"IQ_NET_DEBT_ISSUED", $C197)</t>
        </r>
      </text>
    </comment>
    <comment ref="FS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"IQ_FILING_CURRENCY", $C197)</t>
        </r>
      </text>
    </comment>
    <comment ref="FT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"IQ_PERIODDATE_IS", $C197)</t>
        </r>
      </text>
    </comment>
    <comment ref="FU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"IQ_PERIODLENGTH_IS", $C197)</t>
        </r>
      </text>
    </comment>
    <comment ref="FV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"IQ_MARKETCAP", $FT197)</t>
        </r>
      </text>
    </comment>
    <comment ref="FW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"IQ_CUSTOM_BETA", $FT197)</t>
        </r>
      </text>
    </comment>
    <comment ref="FX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"IQ_BETA_5YR", $FT197)</t>
        </r>
      </text>
    </comment>
    <comment ref="FY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"IQ_BETA_2YR", $FT197)</t>
        </r>
      </text>
    </comment>
    <comment ref="FZ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"IQ_BETA_1YR", $FT197)</t>
        </r>
      </text>
    </comment>
    <comment ref="GC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=CIQ(B197, "IQ_CUSTOM_BETA", "-104W", FT197, , "^TOPIX", "JPY", "H")</t>
        </r>
      </text>
    </comment>
    <comment ref="GD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=CIQ(B197, "IQ_CUSTOM_BETA", "-104W", FT197, , "^N225", "JPY", "H")</t>
        </r>
      </text>
    </comment>
    <comment ref="E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"IQ_REV", $C198)</t>
        </r>
      </text>
    </comment>
    <comment ref="F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"IQ_OTHER_REV", $C198)</t>
        </r>
      </text>
    </comment>
    <comment ref="G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"IQ_TOTAL_REV", $C198)</t>
        </r>
      </text>
    </comment>
    <comment ref="H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"IQ_COGS", $C198)</t>
        </r>
      </text>
    </comment>
    <comment ref="I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"IQ_GP", $C198)</t>
        </r>
      </text>
    </comment>
    <comment ref="J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"IQ_SGA_SUPPL", $C198)</t>
        </r>
      </text>
    </comment>
    <comment ref="K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"IQ_PROV_BAD_DEBTS", $C198)</t>
        </r>
      </text>
    </comment>
    <comment ref="L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"IQ_RD_EXP", $C198)</t>
        </r>
      </text>
    </comment>
    <comment ref="M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"IQ_DA_SUPPL", $C198)</t>
        </r>
      </text>
    </comment>
    <comment ref="N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"IQ_GW_INTAN_AMORT", $C198)</t>
        </r>
      </text>
    </comment>
    <comment ref="O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"IQ_OTHER_OPER", $C198)</t>
        </r>
      </text>
    </comment>
    <comment ref="P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"IQ_TOTAL_OTHER_OPER", $C198)</t>
        </r>
      </text>
    </comment>
    <comment ref="Q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"IQ_OPER_INC", $C198)</t>
        </r>
      </text>
    </comment>
    <comment ref="R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"IQ_INTEREST_EXP", $C198)</t>
        </r>
      </text>
    </comment>
    <comment ref="S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"IQ_INTEREST_INVEST_INC", $C198)</t>
        </r>
      </text>
    </comment>
    <comment ref="T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"IQ_NET_INTEREST_EXP", $C198)</t>
        </r>
      </text>
    </comment>
    <comment ref="U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"IQ_INC_EQUITY", $C198)</t>
        </r>
      </text>
    </comment>
    <comment ref="V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"IQ_CURRENCY_GAIN", $C198)</t>
        </r>
      </text>
    </comment>
    <comment ref="W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"IQ_OTHER_NON_OPER_EXP_SUPPL", $C198)</t>
        </r>
      </text>
    </comment>
    <comment ref="X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"IQ_EBT_EXCL", $C198)</t>
        </r>
      </text>
    </comment>
    <comment ref="Y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"IQ_IMPAIRMENT_GW", $C198)</t>
        </r>
      </text>
    </comment>
    <comment ref="Z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"IQ_GAIN_INVEST", $C198)</t>
        </r>
      </text>
    </comment>
    <comment ref="AA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"IQ_GAIN_ASSETS", $C198)</t>
        </r>
      </text>
    </comment>
    <comment ref="AB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"IQ_ASSET_WRITEDOWN", $C198)</t>
        </r>
      </text>
    </comment>
    <comment ref="AC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"IQ_OTHER_UNUSUAL_SUPPL", $C198)</t>
        </r>
      </text>
    </comment>
    <comment ref="AD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"IQ_EBT", $C198)</t>
        </r>
      </text>
    </comment>
    <comment ref="AE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"IQ_INC_TAX", $C198)</t>
        </r>
      </text>
    </comment>
    <comment ref="AF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"IQ_EARNING_CO", $C198)</t>
        </r>
      </text>
    </comment>
    <comment ref="AG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"IQ_DO", $C198)</t>
        </r>
      </text>
    </comment>
    <comment ref="AH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"IQ_EXTRA_ACC_ITEMS", $C198)</t>
        </r>
      </text>
    </comment>
    <comment ref="AI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"IQ_NI_COMPANY", $C198)</t>
        </r>
      </text>
    </comment>
    <comment ref="AJ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"IQ_MINORITY_INTEREST_IS", $C198)</t>
        </r>
      </text>
    </comment>
    <comment ref="AK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"IQ_NI", $C198)</t>
        </r>
      </text>
    </comment>
    <comment ref="AL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"IQ_PREF_DIV_OTHER", $C198)</t>
        </r>
      </text>
    </comment>
    <comment ref="AN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"IQ_BASIC_EPS_INCL", $C198)</t>
        </r>
      </text>
    </comment>
    <comment ref="AO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"IQ_BASIC_EPS_EXCL", $C198)</t>
        </r>
      </text>
    </comment>
    <comment ref="AP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"IQ_BASIC_WEIGHT", $C198)</t>
        </r>
      </text>
    </comment>
    <comment ref="AQ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"IQ_DILUT_EPS_INCL", $C198)</t>
        </r>
      </text>
    </comment>
    <comment ref="AR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"IQ_DILUT_EPS_EXCL", $C198)</t>
        </r>
      </text>
    </comment>
    <comment ref="AS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"IQ_DILUT_WEIGHT", $C198)</t>
        </r>
      </text>
    </comment>
    <comment ref="AT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"IQ_DIV_SHARE", $C198)</t>
        </r>
      </text>
    </comment>
    <comment ref="AU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=-CIQ($B198, "IQ_TOTAL_DIV_PAID_CF", $C198)/CIQ($B198, "IQ_NI", $C198)</t>
        </r>
      </text>
    </comment>
    <comment ref="AW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"IQ_EBITDA", $C198)</t>
        </r>
      </text>
    </comment>
    <comment ref="AX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"IQ_EBITA", $C198)</t>
        </r>
      </text>
    </comment>
    <comment ref="AY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"IQ_EBIT", $C198)</t>
        </r>
      </text>
    </comment>
    <comment ref="AZ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"IQ_EFFECT_TAX_RATE", $C198)/100</t>
        </r>
      </text>
    </comment>
    <comment ref="BA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"IQ_PERIODDATE_IS", $C198)</t>
        </r>
      </text>
    </comment>
    <comment ref="BC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"IQ_ADVERTISING", $C198)</t>
        </r>
      </text>
    </comment>
    <comment ref="BD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"IQ_SALES_MARKETING", $C198)</t>
        </r>
      </text>
    </comment>
    <comment ref="BE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"IQ_GA_EXP", $C198)</t>
        </r>
      </text>
    </comment>
    <comment ref="BF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"IQ_RD_EXP_FN", $C198)</t>
        </r>
      </text>
    </comment>
    <comment ref="BG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"IQ_NET_RENTAL_EXP", $C198)</t>
        </r>
      </text>
    </comment>
    <comment ref="BH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"IQ_IMPUT_OPER_LEASE_INT_EXP", $C198)</t>
        </r>
      </text>
    </comment>
    <comment ref="BI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"IQ_IMPUT_OPER_LEASE_DEPR", $C198)</t>
        </r>
      </text>
    </comment>
    <comment ref="BL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"IQ_CASH_EQUIV", $C198)</t>
        </r>
      </text>
    </comment>
    <comment ref="BM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"IQ_ST_INVEST", $C198)</t>
        </r>
      </text>
    </comment>
    <comment ref="BN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"IQ_CASH_ST_INVEST", $C198)</t>
        </r>
      </text>
    </comment>
    <comment ref="BO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"IQ_AR", $C198)</t>
        </r>
      </text>
    </comment>
    <comment ref="BP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"IQ_TOTAL_RECEIV", $C198)</t>
        </r>
      </text>
    </comment>
    <comment ref="BQ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"IQ_INVENTORY", $C198)</t>
        </r>
      </text>
    </comment>
    <comment ref="BR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"IQ_DEF_TAX_ASSETS_CURRENT", $C198)</t>
        </r>
      </text>
    </comment>
    <comment ref="BS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"IQ_OTHER_CA_SUPPL", $C198)</t>
        </r>
      </text>
    </comment>
    <comment ref="BT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"IQ_TOTAL_CA", $C198)</t>
        </r>
      </text>
    </comment>
    <comment ref="BU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"IQ_GPPE", $C198)</t>
        </r>
      </text>
    </comment>
    <comment ref="BV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"IQ_AD", $C198)</t>
        </r>
      </text>
    </comment>
    <comment ref="BW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"IQ_NPPE", $C198)</t>
        </r>
      </text>
    </comment>
    <comment ref="BX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"IQ_LT_INVEST", $C198)</t>
        </r>
      </text>
    </comment>
    <comment ref="BY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"IQ_GW", $C198)</t>
        </r>
      </text>
    </comment>
    <comment ref="BZ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"IQ_OTHER_INTAN", $C198)</t>
        </r>
      </text>
    </comment>
    <comment ref="CA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"IQ_LOANS_RECEIV_LT", $C198)</t>
        </r>
      </text>
    </comment>
    <comment ref="CB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"IQ_DEF_TAX_ASSETS_LT", $C198)</t>
        </r>
      </text>
    </comment>
    <comment ref="CC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"IQ_OTHER_LT_ASSETS", $C198)</t>
        </r>
      </text>
    </comment>
    <comment ref="CD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"IQ_TOTAL_ASSETS", $C198)</t>
        </r>
      </text>
    </comment>
    <comment ref="CF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"IQ_AP", $C198)</t>
        </r>
      </text>
    </comment>
    <comment ref="CG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"IQ_AE", $C198)</t>
        </r>
      </text>
    </comment>
    <comment ref="CH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"IQ_ST_DEBT", $C198)</t>
        </r>
      </text>
    </comment>
    <comment ref="CI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"IQ_CURRENT_PORT_DEBT", $C198)</t>
        </r>
      </text>
    </comment>
    <comment ref="CJ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"IQ_CURRENT_PORT_LEASES", $C198)</t>
        </r>
      </text>
    </comment>
    <comment ref="CK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"IQ_INC_TAX_PAY_CURRENT", $C198)</t>
        </r>
      </text>
    </comment>
    <comment ref="CL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"IQ_OTHER_CL_SUPPL", $C198)</t>
        </r>
      </text>
    </comment>
    <comment ref="CM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"IQ_TOTAL_CL", $C198)</t>
        </r>
      </text>
    </comment>
    <comment ref="CN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"IQ_LT_DEBT", $C198)</t>
        </r>
      </text>
    </comment>
    <comment ref="CO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"IQ_CAPITAL_LEASES", $C198)</t>
        </r>
      </text>
    </comment>
    <comment ref="CP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"IQ_PENSION", $C198)</t>
        </r>
      </text>
    </comment>
    <comment ref="CQ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"IQ_DEF_TAX_LIAB_LT", $C198)</t>
        </r>
      </text>
    </comment>
    <comment ref="CR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"IQ_OTHER_LIAB_LT", $C198)</t>
        </r>
      </text>
    </comment>
    <comment ref="CS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"IQ_TOTAL_LIAB", $C198)</t>
        </r>
      </text>
    </comment>
    <comment ref="CT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"IQ_COMMON", $C198)</t>
        </r>
      </text>
    </comment>
    <comment ref="CU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"IQ_APIC", $C198)</t>
        </r>
      </text>
    </comment>
    <comment ref="CV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"IQ_RE", $C198)</t>
        </r>
      </text>
    </comment>
    <comment ref="CW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"IQ_TREASURY", $C198)</t>
        </r>
      </text>
    </comment>
    <comment ref="CX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"IQ_OTHER_EQUITY", $C198)</t>
        </r>
      </text>
    </comment>
    <comment ref="CY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"IQ_TOTAL_COMMON_EQUITY", $C198)</t>
        </r>
      </text>
    </comment>
    <comment ref="CZ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"IQ_MINORITY_INTEREST", $C198)</t>
        </r>
      </text>
    </comment>
    <comment ref="DA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"IQ_TOTAL_EQUITY", $C198)</t>
        </r>
      </text>
    </comment>
    <comment ref="DB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"IQ_TOTAL_LIAB_EQUITY", $C198)</t>
        </r>
      </text>
    </comment>
    <comment ref="DD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"IQ_TOTAL_OUTSTANDING_FILING_DATE", $C198)</t>
        </r>
      </text>
    </comment>
    <comment ref="DE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"IQ_TOTAL_OUTSTANDING_BS_DATE", $C198)</t>
        </r>
      </text>
    </comment>
    <comment ref="DF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"IQ_BV_SHARE", $C198)</t>
        </r>
      </text>
    </comment>
    <comment ref="DG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"IQ_TOTAL_DEBT", $C198)</t>
        </r>
      </text>
    </comment>
    <comment ref="DH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"IQ_NET_DEBT", $C198)</t>
        </r>
      </text>
    </comment>
    <comment ref="DI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"IQ_DEBT_EQUIV_NET_PBO", $C198)</t>
        </r>
      </text>
    </comment>
    <comment ref="DJ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"IQ_DEBT_EQUIV_OPER_LEASE", $C198)</t>
        </r>
      </text>
    </comment>
    <comment ref="DK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"IQ_MINORITY_INTEREST_TOTAL", $C198)</t>
        </r>
      </text>
    </comment>
    <comment ref="DL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"IQ_EQUITY_METHOD", $C198)</t>
        </r>
      </text>
    </comment>
    <comment ref="DM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"IQ_RAW_INV", $C198)</t>
        </r>
      </text>
    </comment>
    <comment ref="DN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"IQ_WIP_INV", $C198)</t>
        </r>
      </text>
    </comment>
    <comment ref="DO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"IQ_FINISHED_INV", $C198)</t>
        </r>
      </text>
    </comment>
    <comment ref="DP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"IQ_LAND", $C198)</t>
        </r>
      </text>
    </comment>
    <comment ref="DQ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"IQ_BUILDINGS", $C198)</t>
        </r>
      </text>
    </comment>
    <comment ref="DR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"IQ_MACHINERY", $C198)</t>
        </r>
      </text>
    </comment>
    <comment ref="DS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"IQ_CIP", $C198)</t>
        </r>
      </text>
    </comment>
    <comment ref="DT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"IQ_FULL_TIME", $C198)</t>
        </r>
      </text>
    </comment>
    <comment ref="DU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"IQ_PART_TIME", $C198)</t>
        </r>
      </text>
    </comment>
    <comment ref="DW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"IQ_NI_CF", $C198)</t>
        </r>
      </text>
    </comment>
    <comment ref="DX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"IQ_DA_SUPPL_CF", $C198)</t>
        </r>
      </text>
    </comment>
    <comment ref="DY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"IQ_GW_INTAN_AMORT_CF", $C198)</t>
        </r>
      </text>
    </comment>
    <comment ref="DZ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"IQ_DA_CF", $C198)</t>
        </r>
      </text>
    </comment>
    <comment ref="EA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"IQ_MINORITY_INTEREST_CF", $C198)</t>
        </r>
      </text>
    </comment>
    <comment ref="EB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"IQ_GAIN_ASSETS_CF", $C198)</t>
        </r>
      </text>
    </comment>
    <comment ref="EC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"IQ_GAIN_INVEST_CF", $C198)</t>
        </r>
      </text>
    </comment>
    <comment ref="ED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"IQ_ASSET_WRITEDOWN_CF", $C198)</t>
        </r>
      </text>
    </comment>
    <comment ref="EE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"IQ_INC_EQUITY_CF", $C198)</t>
        </r>
      </text>
    </comment>
    <comment ref="EF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"IQ_PROV_BAD_DEBTS_CF", $C198)</t>
        </r>
      </text>
    </comment>
    <comment ref="EG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"IQ_OTHER_OPER_ACT", $C198)</t>
        </r>
      </text>
    </comment>
    <comment ref="EH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"IQ_CHANGE_AR", $C198)</t>
        </r>
      </text>
    </comment>
    <comment ref="EI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"IQ_CHANGE_INVENTORY", $C198)</t>
        </r>
      </text>
    </comment>
    <comment ref="EJ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"IQ_CHANGE_AP", $C198)</t>
        </r>
      </text>
    </comment>
    <comment ref="EK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"IQ_CHANGE_OTHER_NET_OPER_ASSETS", $C198)</t>
        </r>
      </text>
    </comment>
    <comment ref="EL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"IQ_CASH_OPER", $C198)</t>
        </r>
      </text>
    </comment>
    <comment ref="EM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"IQ_CAPEX", $C198)</t>
        </r>
      </text>
    </comment>
    <comment ref="EN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"IQ_SALE_PPE_CF", $C198)</t>
        </r>
      </text>
    </comment>
    <comment ref="EO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"IQ_CASH_ACQUIRE_CF", $C198)</t>
        </r>
      </text>
    </comment>
    <comment ref="EP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"IQ_DIVEST_CF", $C198)</t>
        </r>
      </text>
    </comment>
    <comment ref="EQ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"IQ_SALE_INTAN_CF", $C198)</t>
        </r>
      </text>
    </comment>
    <comment ref="ER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"IQ_INVEST_SECURITY_CF", $C198)</t>
        </r>
      </text>
    </comment>
    <comment ref="ES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"IQ_INVEST_LOANS_CF", $C198)</t>
        </r>
      </text>
    </comment>
    <comment ref="ET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"IQ_OTHER_INVEST_ACT_SUPPL", $C198)</t>
        </r>
      </text>
    </comment>
    <comment ref="EU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"IQ_CASH_INVEST", $C198)</t>
        </r>
      </text>
    </comment>
    <comment ref="EV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"IQ_ST_DEBT_ISSUED", $C198)</t>
        </r>
      </text>
    </comment>
    <comment ref="EW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"IQ_LT_DEBT_ISSUED", $C198)</t>
        </r>
      </text>
    </comment>
    <comment ref="EX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"IQ_TOTAL_DEBT_ISSUED", $C198)</t>
        </r>
      </text>
    </comment>
    <comment ref="EY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"IQ_ST_DEBT_REPAID", $C198)</t>
        </r>
      </text>
    </comment>
    <comment ref="EZ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"IQ_LT_DEBT_REPAID", $C198)</t>
        </r>
      </text>
    </comment>
    <comment ref="FA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"IQ_TOTAL_DEBT_REPAID", $C198)</t>
        </r>
      </text>
    </comment>
    <comment ref="FB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"IQ_COMMON_ISSUED", $C198)</t>
        </r>
      </text>
    </comment>
    <comment ref="FC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"IQ_COMMON_REP", $C198)</t>
        </r>
      </text>
    </comment>
    <comment ref="FD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"IQ_COMMON_DIV_CF", $C198)</t>
        </r>
      </text>
    </comment>
    <comment ref="FE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"IQ_COMMON_PREF_DIV_CF", $C198)</t>
        </r>
      </text>
    </comment>
    <comment ref="FF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"IQ_TOTAL_DIV_PAID_CF", $C198)</t>
        </r>
      </text>
    </comment>
    <comment ref="FG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"IQ_SPECIAL_DIV_CF", $C198)</t>
        </r>
      </text>
    </comment>
    <comment ref="FH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"IQ_OTHER_FINANCE_ACT_SUPPL", $C198)</t>
        </r>
      </text>
    </comment>
    <comment ref="FI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"IQ_CASH_FINAN", $C198)</t>
        </r>
      </text>
    </comment>
    <comment ref="FJ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"IQ_FX", $C198)</t>
        </r>
      </text>
    </comment>
    <comment ref="FK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"IQ_NET_CHANGE", $C198)</t>
        </r>
      </text>
    </comment>
    <comment ref="FM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"IQ_CASH_INTEREST", $C198)</t>
        </r>
      </text>
    </comment>
    <comment ref="FN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"IQ_CASH_TAXES", $C198)</t>
        </r>
      </text>
    </comment>
    <comment ref="FO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"IQ_LEVERED_FCF", $C198)</t>
        </r>
      </text>
    </comment>
    <comment ref="FP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"IQ_UNLEVERED_FCF", $C198)</t>
        </r>
      </text>
    </comment>
    <comment ref="FQ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"IQ_CHANGE_NET_WORKING_CAPITAL", $C198)</t>
        </r>
      </text>
    </comment>
    <comment ref="FR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"IQ_NET_DEBT_ISSUED", $C198)</t>
        </r>
      </text>
    </comment>
    <comment ref="FS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"IQ_FILING_CURRENCY", $C198)</t>
        </r>
      </text>
    </comment>
    <comment ref="FT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"IQ_PERIODDATE_IS", $C198)</t>
        </r>
      </text>
    </comment>
    <comment ref="FU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"IQ_PERIODLENGTH_IS", $C198)</t>
        </r>
      </text>
    </comment>
    <comment ref="FV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"IQ_MARKETCAP", $FT198)</t>
        </r>
      </text>
    </comment>
    <comment ref="FW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"IQ_CUSTOM_BETA", $FT198)</t>
        </r>
      </text>
    </comment>
    <comment ref="FX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"IQ_BETA_5YR", $FT198)</t>
        </r>
      </text>
    </comment>
    <comment ref="FY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"IQ_BETA_2YR", $FT198)</t>
        </r>
      </text>
    </comment>
    <comment ref="FZ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"IQ_BETA_1YR", $FT198)</t>
        </r>
      </text>
    </comment>
    <comment ref="GC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=CIQ(B198, "IQ_CUSTOM_BETA", "-104W", FT198, , "^TOPIX", "JPY", "H")</t>
        </r>
      </text>
    </comment>
    <comment ref="GD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=CIQ(B198, "IQ_CUSTOM_BETA", "-104W", FT198, , "^N225", "JPY", "H")</t>
        </r>
      </text>
    </comment>
    <comment ref="E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"IQ_REV", $C199)</t>
        </r>
      </text>
    </comment>
    <comment ref="F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"IQ_OTHER_REV", $C199)</t>
        </r>
      </text>
    </comment>
    <comment ref="G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"IQ_TOTAL_REV", $C199)</t>
        </r>
      </text>
    </comment>
    <comment ref="H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"IQ_COGS", $C199)</t>
        </r>
      </text>
    </comment>
    <comment ref="I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"IQ_GP", $C199)</t>
        </r>
      </text>
    </comment>
    <comment ref="J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"IQ_SGA_SUPPL", $C199)</t>
        </r>
      </text>
    </comment>
    <comment ref="K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"IQ_PROV_BAD_DEBTS", $C199)</t>
        </r>
      </text>
    </comment>
    <comment ref="L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"IQ_RD_EXP", $C199)</t>
        </r>
      </text>
    </comment>
    <comment ref="M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"IQ_DA_SUPPL", $C199)</t>
        </r>
      </text>
    </comment>
    <comment ref="N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"IQ_GW_INTAN_AMORT", $C199)</t>
        </r>
      </text>
    </comment>
    <comment ref="O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"IQ_OTHER_OPER", $C199)</t>
        </r>
      </text>
    </comment>
    <comment ref="P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"IQ_TOTAL_OTHER_OPER", $C199)</t>
        </r>
      </text>
    </comment>
    <comment ref="Q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"IQ_OPER_INC", $C199)</t>
        </r>
      </text>
    </comment>
    <comment ref="R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"IQ_INTEREST_EXP", $C199)</t>
        </r>
      </text>
    </comment>
    <comment ref="S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"IQ_INTEREST_INVEST_INC", $C199)</t>
        </r>
      </text>
    </comment>
    <comment ref="T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"IQ_NET_INTEREST_EXP", $C199)</t>
        </r>
      </text>
    </comment>
    <comment ref="U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"IQ_INC_EQUITY", $C199)</t>
        </r>
      </text>
    </comment>
    <comment ref="V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"IQ_CURRENCY_GAIN", $C199)</t>
        </r>
      </text>
    </comment>
    <comment ref="W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"IQ_OTHER_NON_OPER_EXP_SUPPL", $C199)</t>
        </r>
      </text>
    </comment>
    <comment ref="X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"IQ_EBT_EXCL", $C199)</t>
        </r>
      </text>
    </comment>
    <comment ref="Y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"IQ_IMPAIRMENT_GW", $C199)</t>
        </r>
      </text>
    </comment>
    <comment ref="Z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"IQ_GAIN_INVEST", $C199)</t>
        </r>
      </text>
    </comment>
    <comment ref="AA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"IQ_GAIN_ASSETS", $C199)</t>
        </r>
      </text>
    </comment>
    <comment ref="AB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"IQ_ASSET_WRITEDOWN", $C199)</t>
        </r>
      </text>
    </comment>
    <comment ref="AC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"IQ_OTHER_UNUSUAL_SUPPL", $C199)</t>
        </r>
      </text>
    </comment>
    <comment ref="AD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"IQ_EBT", $C199)</t>
        </r>
      </text>
    </comment>
    <comment ref="AE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"IQ_INC_TAX", $C199)</t>
        </r>
      </text>
    </comment>
    <comment ref="AF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"IQ_EARNING_CO", $C199)</t>
        </r>
      </text>
    </comment>
    <comment ref="AG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"IQ_DO", $C199)</t>
        </r>
      </text>
    </comment>
    <comment ref="AH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"IQ_EXTRA_ACC_ITEMS", $C199)</t>
        </r>
      </text>
    </comment>
    <comment ref="AI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"IQ_NI_COMPANY", $C199)</t>
        </r>
      </text>
    </comment>
    <comment ref="AJ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"IQ_MINORITY_INTEREST_IS", $C199)</t>
        </r>
      </text>
    </comment>
    <comment ref="AK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"IQ_NI", $C199)</t>
        </r>
      </text>
    </comment>
    <comment ref="AL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"IQ_PREF_DIV_OTHER", $C199)</t>
        </r>
      </text>
    </comment>
    <comment ref="AN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"IQ_BASIC_EPS_INCL", $C199)</t>
        </r>
      </text>
    </comment>
    <comment ref="AO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"IQ_BASIC_EPS_EXCL", $C199)</t>
        </r>
      </text>
    </comment>
    <comment ref="AP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"IQ_BASIC_WEIGHT", $C199)</t>
        </r>
      </text>
    </comment>
    <comment ref="AQ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"IQ_DILUT_EPS_INCL", $C199)</t>
        </r>
      </text>
    </comment>
    <comment ref="AR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"IQ_DILUT_EPS_EXCL", $C199)</t>
        </r>
      </text>
    </comment>
    <comment ref="AS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"IQ_DILUT_WEIGHT", $C199)</t>
        </r>
      </text>
    </comment>
    <comment ref="AT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"IQ_DIV_SHARE", $C199)</t>
        </r>
      </text>
    </comment>
    <comment ref="AU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=-CIQ($B199, "IQ_TOTAL_DIV_PAID_CF", $C199)/CIQ($B199, "IQ_NI", $C199)</t>
        </r>
      </text>
    </comment>
    <comment ref="AW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"IQ_EBITDA", $C199)</t>
        </r>
      </text>
    </comment>
    <comment ref="AX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"IQ_EBITA", $C199)</t>
        </r>
      </text>
    </comment>
    <comment ref="AY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"IQ_EBIT", $C199)</t>
        </r>
      </text>
    </comment>
    <comment ref="AZ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"IQ_EFFECT_TAX_RATE", $C199)/100</t>
        </r>
      </text>
    </comment>
    <comment ref="BA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"IQ_PERIODDATE_IS", $C199)</t>
        </r>
      </text>
    </comment>
    <comment ref="BC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"IQ_ADVERTISING", $C199)</t>
        </r>
      </text>
    </comment>
    <comment ref="BD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"IQ_SALES_MARKETING", $C199)</t>
        </r>
      </text>
    </comment>
    <comment ref="BE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"IQ_GA_EXP", $C199)</t>
        </r>
      </text>
    </comment>
    <comment ref="BF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"IQ_RD_EXP_FN", $C199)</t>
        </r>
      </text>
    </comment>
    <comment ref="BG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"IQ_NET_RENTAL_EXP", $C199)</t>
        </r>
      </text>
    </comment>
    <comment ref="BH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"IQ_IMPUT_OPER_LEASE_INT_EXP", $C199)</t>
        </r>
      </text>
    </comment>
    <comment ref="BI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"IQ_IMPUT_OPER_LEASE_DEPR", $C199)</t>
        </r>
      </text>
    </comment>
    <comment ref="BL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"IQ_CASH_EQUIV", $C199)</t>
        </r>
      </text>
    </comment>
    <comment ref="BM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"IQ_ST_INVEST", $C199)</t>
        </r>
      </text>
    </comment>
    <comment ref="BN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"IQ_CASH_ST_INVEST", $C199)</t>
        </r>
      </text>
    </comment>
    <comment ref="BO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"IQ_AR", $C199)</t>
        </r>
      </text>
    </comment>
    <comment ref="BP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"IQ_TOTAL_RECEIV", $C199)</t>
        </r>
      </text>
    </comment>
    <comment ref="BQ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"IQ_INVENTORY", $C199)</t>
        </r>
      </text>
    </comment>
    <comment ref="BR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"IQ_DEF_TAX_ASSETS_CURRENT", $C199)</t>
        </r>
      </text>
    </comment>
    <comment ref="BS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"IQ_OTHER_CA_SUPPL", $C199)</t>
        </r>
      </text>
    </comment>
    <comment ref="BT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"IQ_TOTAL_CA", $C199)</t>
        </r>
      </text>
    </comment>
    <comment ref="BU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"IQ_GPPE", $C199)</t>
        </r>
      </text>
    </comment>
    <comment ref="BV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"IQ_AD", $C199)</t>
        </r>
      </text>
    </comment>
    <comment ref="BW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"IQ_NPPE", $C199)</t>
        </r>
      </text>
    </comment>
    <comment ref="BX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"IQ_LT_INVEST", $C199)</t>
        </r>
      </text>
    </comment>
    <comment ref="BY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"IQ_GW", $C199)</t>
        </r>
      </text>
    </comment>
    <comment ref="BZ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"IQ_OTHER_INTAN", $C199)</t>
        </r>
      </text>
    </comment>
    <comment ref="CA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"IQ_LOANS_RECEIV_LT", $C199)</t>
        </r>
      </text>
    </comment>
    <comment ref="CB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"IQ_DEF_TAX_ASSETS_LT", $C199)</t>
        </r>
      </text>
    </comment>
    <comment ref="CC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"IQ_OTHER_LT_ASSETS", $C199)</t>
        </r>
      </text>
    </comment>
    <comment ref="CD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"IQ_TOTAL_ASSETS", $C199)</t>
        </r>
      </text>
    </comment>
    <comment ref="CF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"IQ_AP", $C199)</t>
        </r>
      </text>
    </comment>
    <comment ref="CG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"IQ_AE", $C199)</t>
        </r>
      </text>
    </comment>
    <comment ref="CH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"IQ_ST_DEBT", $C199)</t>
        </r>
      </text>
    </comment>
    <comment ref="CI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"IQ_CURRENT_PORT_DEBT", $C199)</t>
        </r>
      </text>
    </comment>
    <comment ref="CJ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"IQ_CURRENT_PORT_LEASES", $C199)</t>
        </r>
      </text>
    </comment>
    <comment ref="CK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"IQ_INC_TAX_PAY_CURRENT", $C199)</t>
        </r>
      </text>
    </comment>
    <comment ref="CL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"IQ_OTHER_CL_SUPPL", $C199)</t>
        </r>
      </text>
    </comment>
    <comment ref="CM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"IQ_TOTAL_CL", $C199)</t>
        </r>
      </text>
    </comment>
    <comment ref="CN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"IQ_LT_DEBT", $C199)</t>
        </r>
      </text>
    </comment>
    <comment ref="CO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"IQ_CAPITAL_LEASES", $C199)</t>
        </r>
      </text>
    </comment>
    <comment ref="CP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"IQ_PENSION", $C199)</t>
        </r>
      </text>
    </comment>
    <comment ref="CQ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"IQ_DEF_TAX_LIAB_LT", $C199)</t>
        </r>
      </text>
    </comment>
    <comment ref="CR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"IQ_OTHER_LIAB_LT", $C199)</t>
        </r>
      </text>
    </comment>
    <comment ref="CS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"IQ_TOTAL_LIAB", $C199)</t>
        </r>
      </text>
    </comment>
    <comment ref="CT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"IQ_COMMON", $C199)</t>
        </r>
      </text>
    </comment>
    <comment ref="CU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"IQ_APIC", $C199)</t>
        </r>
      </text>
    </comment>
    <comment ref="CV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"IQ_RE", $C199)</t>
        </r>
      </text>
    </comment>
    <comment ref="CW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"IQ_TREASURY", $C199)</t>
        </r>
      </text>
    </comment>
    <comment ref="CX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"IQ_OTHER_EQUITY", $C199)</t>
        </r>
      </text>
    </comment>
    <comment ref="CY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"IQ_TOTAL_COMMON_EQUITY", $C199)</t>
        </r>
      </text>
    </comment>
    <comment ref="CZ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"IQ_MINORITY_INTEREST", $C199)</t>
        </r>
      </text>
    </comment>
    <comment ref="DA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"IQ_TOTAL_EQUITY", $C199)</t>
        </r>
      </text>
    </comment>
    <comment ref="DB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"IQ_TOTAL_LIAB_EQUITY", $C199)</t>
        </r>
      </text>
    </comment>
    <comment ref="DD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"IQ_TOTAL_OUTSTANDING_FILING_DATE", $C199)</t>
        </r>
      </text>
    </comment>
    <comment ref="DE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"IQ_TOTAL_OUTSTANDING_BS_DATE", $C199)</t>
        </r>
      </text>
    </comment>
    <comment ref="DF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"IQ_BV_SHARE", $C199)</t>
        </r>
      </text>
    </comment>
    <comment ref="DG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"IQ_TOTAL_DEBT", $C199)</t>
        </r>
      </text>
    </comment>
    <comment ref="DH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"IQ_NET_DEBT", $C199)</t>
        </r>
      </text>
    </comment>
    <comment ref="DI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"IQ_DEBT_EQUIV_NET_PBO", $C199)</t>
        </r>
      </text>
    </comment>
    <comment ref="DJ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"IQ_DEBT_EQUIV_OPER_LEASE", $C199)</t>
        </r>
      </text>
    </comment>
    <comment ref="DK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"IQ_MINORITY_INTEREST_TOTAL", $C199)</t>
        </r>
      </text>
    </comment>
    <comment ref="DL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"IQ_EQUITY_METHOD", $C199)</t>
        </r>
      </text>
    </comment>
    <comment ref="DM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"IQ_RAW_INV", $C199)</t>
        </r>
      </text>
    </comment>
    <comment ref="DN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"IQ_WIP_INV", $C199)</t>
        </r>
      </text>
    </comment>
    <comment ref="DO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"IQ_FINISHED_INV", $C199)</t>
        </r>
      </text>
    </comment>
    <comment ref="DP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"IQ_LAND", $C199)</t>
        </r>
      </text>
    </comment>
    <comment ref="DQ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"IQ_BUILDINGS", $C199)</t>
        </r>
      </text>
    </comment>
    <comment ref="DR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"IQ_MACHINERY", $C199)</t>
        </r>
      </text>
    </comment>
    <comment ref="DS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"IQ_CIP", $C199)</t>
        </r>
      </text>
    </comment>
    <comment ref="DT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"IQ_FULL_TIME", $C199)</t>
        </r>
      </text>
    </comment>
    <comment ref="DU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"IQ_PART_TIME", $C199)</t>
        </r>
      </text>
    </comment>
    <comment ref="DW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"IQ_NI_CF", $C199)</t>
        </r>
      </text>
    </comment>
    <comment ref="DX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"IQ_DA_SUPPL_CF", $C199)</t>
        </r>
      </text>
    </comment>
    <comment ref="DY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"IQ_GW_INTAN_AMORT_CF", $C199)</t>
        </r>
      </text>
    </comment>
    <comment ref="DZ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"IQ_DA_CF", $C199)</t>
        </r>
      </text>
    </comment>
    <comment ref="EA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"IQ_MINORITY_INTEREST_CF", $C199)</t>
        </r>
      </text>
    </comment>
    <comment ref="EB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"IQ_GAIN_ASSETS_CF", $C199)</t>
        </r>
      </text>
    </comment>
    <comment ref="EC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"IQ_GAIN_INVEST_CF", $C199)</t>
        </r>
      </text>
    </comment>
    <comment ref="ED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"IQ_ASSET_WRITEDOWN_CF", $C199)</t>
        </r>
      </text>
    </comment>
    <comment ref="EE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"IQ_INC_EQUITY_CF", $C199)</t>
        </r>
      </text>
    </comment>
    <comment ref="EF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"IQ_PROV_BAD_DEBTS_CF", $C199)</t>
        </r>
      </text>
    </comment>
    <comment ref="EG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"IQ_OTHER_OPER_ACT", $C199)</t>
        </r>
      </text>
    </comment>
    <comment ref="EH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"IQ_CHANGE_AR", $C199)</t>
        </r>
      </text>
    </comment>
    <comment ref="EI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"IQ_CHANGE_INVENTORY", $C199)</t>
        </r>
      </text>
    </comment>
    <comment ref="EJ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"IQ_CHANGE_AP", $C199)</t>
        </r>
      </text>
    </comment>
    <comment ref="EK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"IQ_CHANGE_OTHER_NET_OPER_ASSETS", $C199)</t>
        </r>
      </text>
    </comment>
    <comment ref="EL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"IQ_CASH_OPER", $C199)</t>
        </r>
      </text>
    </comment>
    <comment ref="EM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"IQ_CAPEX", $C199)</t>
        </r>
      </text>
    </comment>
    <comment ref="EN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"IQ_SALE_PPE_CF", $C199)</t>
        </r>
      </text>
    </comment>
    <comment ref="EO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"IQ_CASH_ACQUIRE_CF", $C199)</t>
        </r>
      </text>
    </comment>
    <comment ref="EP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"IQ_DIVEST_CF", $C199)</t>
        </r>
      </text>
    </comment>
    <comment ref="EQ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"IQ_SALE_INTAN_CF", $C199)</t>
        </r>
      </text>
    </comment>
    <comment ref="ER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"IQ_INVEST_SECURITY_CF", $C199)</t>
        </r>
      </text>
    </comment>
    <comment ref="ES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"IQ_INVEST_LOANS_CF", $C199)</t>
        </r>
      </text>
    </comment>
    <comment ref="ET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"IQ_OTHER_INVEST_ACT_SUPPL", $C199)</t>
        </r>
      </text>
    </comment>
    <comment ref="EU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"IQ_CASH_INVEST", $C199)</t>
        </r>
      </text>
    </comment>
    <comment ref="EV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"IQ_ST_DEBT_ISSUED", $C199)</t>
        </r>
      </text>
    </comment>
    <comment ref="EW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"IQ_LT_DEBT_ISSUED", $C199)</t>
        </r>
      </text>
    </comment>
    <comment ref="EX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"IQ_TOTAL_DEBT_ISSUED", $C199)</t>
        </r>
      </text>
    </comment>
    <comment ref="EY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"IQ_ST_DEBT_REPAID", $C199)</t>
        </r>
      </text>
    </comment>
    <comment ref="EZ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"IQ_LT_DEBT_REPAID", $C199)</t>
        </r>
      </text>
    </comment>
    <comment ref="FA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"IQ_TOTAL_DEBT_REPAID", $C199)</t>
        </r>
      </text>
    </comment>
    <comment ref="FB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"IQ_COMMON_ISSUED", $C199)</t>
        </r>
      </text>
    </comment>
    <comment ref="FC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"IQ_COMMON_REP", $C199)</t>
        </r>
      </text>
    </comment>
    <comment ref="FD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"IQ_COMMON_DIV_CF", $C199)</t>
        </r>
      </text>
    </comment>
    <comment ref="FE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"IQ_COMMON_PREF_DIV_CF", $C199)</t>
        </r>
      </text>
    </comment>
    <comment ref="FF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"IQ_TOTAL_DIV_PAID_CF", $C199)</t>
        </r>
      </text>
    </comment>
    <comment ref="FG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"IQ_SPECIAL_DIV_CF", $C199)</t>
        </r>
      </text>
    </comment>
    <comment ref="FH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"IQ_OTHER_FINANCE_ACT_SUPPL", $C199)</t>
        </r>
      </text>
    </comment>
    <comment ref="FI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"IQ_CASH_FINAN", $C199)</t>
        </r>
      </text>
    </comment>
    <comment ref="FJ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"IQ_FX", $C199)</t>
        </r>
      </text>
    </comment>
    <comment ref="FK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"IQ_NET_CHANGE", $C199)</t>
        </r>
      </text>
    </comment>
    <comment ref="FM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"IQ_CASH_INTEREST", $C199)</t>
        </r>
      </text>
    </comment>
    <comment ref="FN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"IQ_CASH_TAXES", $C199)</t>
        </r>
      </text>
    </comment>
    <comment ref="FO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"IQ_LEVERED_FCF", $C199)</t>
        </r>
      </text>
    </comment>
    <comment ref="FP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"IQ_UNLEVERED_FCF", $C199)</t>
        </r>
      </text>
    </comment>
    <comment ref="FQ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"IQ_CHANGE_NET_WORKING_CAPITAL", $C199)</t>
        </r>
      </text>
    </comment>
    <comment ref="FR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"IQ_NET_DEBT_ISSUED", $C199)</t>
        </r>
      </text>
    </comment>
    <comment ref="FS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"IQ_FILING_CURRENCY", $C199)</t>
        </r>
      </text>
    </comment>
    <comment ref="FT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"IQ_PERIODDATE_IS", $C199)</t>
        </r>
      </text>
    </comment>
    <comment ref="FU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"IQ_PERIODLENGTH_IS", $C199)</t>
        </r>
      </text>
    </comment>
    <comment ref="FV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"IQ_MARKETCAP", $FT199)</t>
        </r>
      </text>
    </comment>
    <comment ref="FW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"IQ_CUSTOM_BETA", $FT199)</t>
        </r>
      </text>
    </comment>
    <comment ref="FX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"IQ_BETA_5YR", $FT199)</t>
        </r>
      </text>
    </comment>
    <comment ref="FY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"IQ_BETA_2YR", $FT199)</t>
        </r>
      </text>
    </comment>
    <comment ref="FZ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"IQ_BETA_1YR", $FT199)</t>
        </r>
      </text>
    </comment>
    <comment ref="GC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=CIQ(B199, "IQ_CUSTOM_BETA", "-104W", FT199, , "^TOPIX", "JPY", "H")</t>
        </r>
      </text>
    </comment>
    <comment ref="GD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=CIQ(B199, "IQ_CUSTOM_BETA", "-104W", FT199, , "^N225", "JPY", "H")</t>
        </r>
      </text>
    </comment>
    <comment ref="E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"IQ_REV", $C200)</t>
        </r>
      </text>
    </comment>
    <comment ref="F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"IQ_OTHER_REV", $C200)</t>
        </r>
      </text>
    </comment>
    <comment ref="G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"IQ_TOTAL_REV", $C200)</t>
        </r>
      </text>
    </comment>
    <comment ref="H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"IQ_COGS", $C200)</t>
        </r>
      </text>
    </comment>
    <comment ref="I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"IQ_GP", $C200)</t>
        </r>
      </text>
    </comment>
    <comment ref="J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"IQ_SGA_SUPPL", $C200)</t>
        </r>
      </text>
    </comment>
    <comment ref="K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"IQ_PROV_BAD_DEBTS", $C200)</t>
        </r>
      </text>
    </comment>
    <comment ref="L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"IQ_RD_EXP", $C200)</t>
        </r>
      </text>
    </comment>
    <comment ref="M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"IQ_DA_SUPPL", $C200)</t>
        </r>
      </text>
    </comment>
    <comment ref="N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"IQ_GW_INTAN_AMORT", $C200)</t>
        </r>
      </text>
    </comment>
    <comment ref="O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"IQ_OTHER_OPER", $C200)</t>
        </r>
      </text>
    </comment>
    <comment ref="P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"IQ_TOTAL_OTHER_OPER", $C200)</t>
        </r>
      </text>
    </comment>
    <comment ref="Q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"IQ_OPER_INC", $C200)</t>
        </r>
      </text>
    </comment>
    <comment ref="R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"IQ_INTEREST_EXP", $C200)</t>
        </r>
      </text>
    </comment>
    <comment ref="S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"IQ_INTEREST_INVEST_INC", $C200)</t>
        </r>
      </text>
    </comment>
    <comment ref="T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"IQ_NET_INTEREST_EXP", $C200)</t>
        </r>
      </text>
    </comment>
    <comment ref="U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"IQ_INC_EQUITY", $C200)</t>
        </r>
      </text>
    </comment>
    <comment ref="V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"IQ_CURRENCY_GAIN", $C200)</t>
        </r>
      </text>
    </comment>
    <comment ref="W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"IQ_OTHER_NON_OPER_EXP_SUPPL", $C200)</t>
        </r>
      </text>
    </comment>
    <comment ref="X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"IQ_EBT_EXCL", $C200)</t>
        </r>
      </text>
    </comment>
    <comment ref="Y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"IQ_IMPAIRMENT_GW", $C200)</t>
        </r>
      </text>
    </comment>
    <comment ref="Z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"IQ_GAIN_INVEST", $C200)</t>
        </r>
      </text>
    </comment>
    <comment ref="AA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"IQ_GAIN_ASSETS", $C200)</t>
        </r>
      </text>
    </comment>
    <comment ref="AB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"IQ_ASSET_WRITEDOWN", $C200)</t>
        </r>
      </text>
    </comment>
    <comment ref="AC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"IQ_OTHER_UNUSUAL_SUPPL", $C200)</t>
        </r>
      </text>
    </comment>
    <comment ref="AD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"IQ_EBT", $C200)</t>
        </r>
      </text>
    </comment>
    <comment ref="AE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"IQ_INC_TAX", $C200)</t>
        </r>
      </text>
    </comment>
    <comment ref="AF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"IQ_EARNING_CO", $C200)</t>
        </r>
      </text>
    </comment>
    <comment ref="AG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"IQ_DO", $C200)</t>
        </r>
      </text>
    </comment>
    <comment ref="AH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"IQ_EXTRA_ACC_ITEMS", $C200)</t>
        </r>
      </text>
    </comment>
    <comment ref="AI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"IQ_NI_COMPANY", $C200)</t>
        </r>
      </text>
    </comment>
    <comment ref="AJ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"IQ_MINORITY_INTEREST_IS", $C200)</t>
        </r>
      </text>
    </comment>
    <comment ref="AK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"IQ_NI", $C200)</t>
        </r>
      </text>
    </comment>
    <comment ref="AL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"IQ_PREF_DIV_OTHER", $C200)</t>
        </r>
      </text>
    </comment>
    <comment ref="AN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"IQ_BASIC_EPS_INCL", $C200)</t>
        </r>
      </text>
    </comment>
    <comment ref="AO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"IQ_BASIC_EPS_EXCL", $C200)</t>
        </r>
      </text>
    </comment>
    <comment ref="AP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"IQ_BASIC_WEIGHT", $C200)</t>
        </r>
      </text>
    </comment>
    <comment ref="AQ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"IQ_DILUT_EPS_INCL", $C200)</t>
        </r>
      </text>
    </comment>
    <comment ref="AR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"IQ_DILUT_EPS_EXCL", $C200)</t>
        </r>
      </text>
    </comment>
    <comment ref="AS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"IQ_DILUT_WEIGHT", $C200)</t>
        </r>
      </text>
    </comment>
    <comment ref="AT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"IQ_DIV_SHARE", $C200)</t>
        </r>
      </text>
    </comment>
    <comment ref="AU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=-CIQ($B200, "IQ_TOTAL_DIV_PAID_CF", $C200)/CIQ($B200, "IQ_NI", $C200)</t>
        </r>
      </text>
    </comment>
    <comment ref="AW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"IQ_EBITDA", $C200)</t>
        </r>
      </text>
    </comment>
    <comment ref="AX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"IQ_EBITA", $C200)</t>
        </r>
      </text>
    </comment>
    <comment ref="AY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"IQ_EBIT", $C200)</t>
        </r>
      </text>
    </comment>
    <comment ref="AZ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"IQ_EFFECT_TAX_RATE", $C200)/100</t>
        </r>
      </text>
    </comment>
    <comment ref="BA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"IQ_PERIODDATE_IS", $C200)</t>
        </r>
      </text>
    </comment>
    <comment ref="BC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"IQ_ADVERTISING", $C200)</t>
        </r>
      </text>
    </comment>
    <comment ref="BD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"IQ_SALES_MARKETING", $C200)</t>
        </r>
      </text>
    </comment>
    <comment ref="BE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"IQ_GA_EXP", $C200)</t>
        </r>
      </text>
    </comment>
    <comment ref="BF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"IQ_RD_EXP_FN", $C200)</t>
        </r>
      </text>
    </comment>
    <comment ref="BG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"IQ_NET_RENTAL_EXP", $C200)</t>
        </r>
      </text>
    </comment>
    <comment ref="BH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"IQ_IMPUT_OPER_LEASE_INT_EXP", $C200)</t>
        </r>
      </text>
    </comment>
    <comment ref="BI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"IQ_IMPUT_OPER_LEASE_DEPR", $C200)</t>
        </r>
      </text>
    </comment>
    <comment ref="BL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"IQ_CASH_EQUIV", $C200)</t>
        </r>
      </text>
    </comment>
    <comment ref="BM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"IQ_ST_INVEST", $C200)</t>
        </r>
      </text>
    </comment>
    <comment ref="BN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"IQ_CASH_ST_INVEST", $C200)</t>
        </r>
      </text>
    </comment>
    <comment ref="BO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"IQ_AR", $C200)</t>
        </r>
      </text>
    </comment>
    <comment ref="BP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"IQ_TOTAL_RECEIV", $C200)</t>
        </r>
      </text>
    </comment>
    <comment ref="BQ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"IQ_INVENTORY", $C200)</t>
        </r>
      </text>
    </comment>
    <comment ref="BR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"IQ_DEF_TAX_ASSETS_CURRENT", $C200)</t>
        </r>
      </text>
    </comment>
    <comment ref="BS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"IQ_OTHER_CA_SUPPL", $C200)</t>
        </r>
      </text>
    </comment>
    <comment ref="BT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"IQ_TOTAL_CA", $C200)</t>
        </r>
      </text>
    </comment>
    <comment ref="BU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"IQ_GPPE", $C200)</t>
        </r>
      </text>
    </comment>
    <comment ref="BV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"IQ_AD", $C200)</t>
        </r>
      </text>
    </comment>
    <comment ref="BW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"IQ_NPPE", $C200)</t>
        </r>
      </text>
    </comment>
    <comment ref="BX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"IQ_LT_INVEST", $C200)</t>
        </r>
      </text>
    </comment>
    <comment ref="BY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"IQ_GW", $C200)</t>
        </r>
      </text>
    </comment>
    <comment ref="BZ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"IQ_OTHER_INTAN", $C200)</t>
        </r>
      </text>
    </comment>
    <comment ref="CA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"IQ_LOANS_RECEIV_LT", $C200)</t>
        </r>
      </text>
    </comment>
    <comment ref="CB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"IQ_DEF_TAX_ASSETS_LT", $C200)</t>
        </r>
      </text>
    </comment>
    <comment ref="CC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"IQ_OTHER_LT_ASSETS", $C200)</t>
        </r>
      </text>
    </comment>
    <comment ref="CD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"IQ_TOTAL_ASSETS", $C200)</t>
        </r>
      </text>
    </comment>
    <comment ref="CF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"IQ_AP", $C200)</t>
        </r>
      </text>
    </comment>
    <comment ref="CG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"IQ_AE", $C200)</t>
        </r>
      </text>
    </comment>
    <comment ref="CH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"IQ_ST_DEBT", $C200)</t>
        </r>
      </text>
    </comment>
    <comment ref="CI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"IQ_CURRENT_PORT_DEBT", $C200)</t>
        </r>
      </text>
    </comment>
    <comment ref="CJ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"IQ_CURRENT_PORT_LEASES", $C200)</t>
        </r>
      </text>
    </comment>
    <comment ref="CK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"IQ_INC_TAX_PAY_CURRENT", $C200)</t>
        </r>
      </text>
    </comment>
    <comment ref="CL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"IQ_OTHER_CL_SUPPL", $C200)</t>
        </r>
      </text>
    </comment>
    <comment ref="CM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"IQ_TOTAL_CL", $C200)</t>
        </r>
      </text>
    </comment>
    <comment ref="CN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"IQ_LT_DEBT", $C200)</t>
        </r>
      </text>
    </comment>
    <comment ref="CO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"IQ_CAPITAL_LEASES", $C200)</t>
        </r>
      </text>
    </comment>
    <comment ref="CP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"IQ_PENSION", $C200)</t>
        </r>
      </text>
    </comment>
    <comment ref="CQ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"IQ_DEF_TAX_LIAB_LT", $C200)</t>
        </r>
      </text>
    </comment>
    <comment ref="CR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"IQ_OTHER_LIAB_LT", $C200)</t>
        </r>
      </text>
    </comment>
    <comment ref="CS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"IQ_TOTAL_LIAB", $C200)</t>
        </r>
      </text>
    </comment>
    <comment ref="CT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"IQ_COMMON", $C200)</t>
        </r>
      </text>
    </comment>
    <comment ref="CU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"IQ_APIC", $C200)</t>
        </r>
      </text>
    </comment>
    <comment ref="CV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"IQ_RE", $C200)</t>
        </r>
      </text>
    </comment>
    <comment ref="CW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"IQ_TREASURY", $C200)</t>
        </r>
      </text>
    </comment>
    <comment ref="CX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"IQ_OTHER_EQUITY", $C200)</t>
        </r>
      </text>
    </comment>
    <comment ref="CY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"IQ_TOTAL_COMMON_EQUITY", $C200)</t>
        </r>
      </text>
    </comment>
    <comment ref="CZ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"IQ_MINORITY_INTEREST", $C200)</t>
        </r>
      </text>
    </comment>
    <comment ref="DA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"IQ_TOTAL_EQUITY", $C200)</t>
        </r>
      </text>
    </comment>
    <comment ref="DB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"IQ_TOTAL_LIAB_EQUITY", $C200)</t>
        </r>
      </text>
    </comment>
    <comment ref="DD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"IQ_TOTAL_OUTSTANDING_FILING_DATE", $C200)</t>
        </r>
      </text>
    </comment>
    <comment ref="DE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"IQ_TOTAL_OUTSTANDING_BS_DATE", $C200)</t>
        </r>
      </text>
    </comment>
    <comment ref="DF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"IQ_BV_SHARE", $C200)</t>
        </r>
      </text>
    </comment>
    <comment ref="DG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"IQ_TOTAL_DEBT", $C200)</t>
        </r>
      </text>
    </comment>
    <comment ref="DH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"IQ_NET_DEBT", $C200)</t>
        </r>
      </text>
    </comment>
    <comment ref="DI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"IQ_DEBT_EQUIV_NET_PBO", $C200)</t>
        </r>
      </text>
    </comment>
    <comment ref="DJ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"IQ_DEBT_EQUIV_OPER_LEASE", $C200)</t>
        </r>
      </text>
    </comment>
    <comment ref="DK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"IQ_MINORITY_INTEREST_TOTAL", $C200)</t>
        </r>
      </text>
    </comment>
    <comment ref="DL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"IQ_EQUITY_METHOD", $C200)</t>
        </r>
      </text>
    </comment>
    <comment ref="DM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"IQ_RAW_INV", $C200)</t>
        </r>
      </text>
    </comment>
    <comment ref="DN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"IQ_WIP_INV", $C200)</t>
        </r>
      </text>
    </comment>
    <comment ref="DO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"IQ_FINISHED_INV", $C200)</t>
        </r>
      </text>
    </comment>
    <comment ref="DP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"IQ_LAND", $C200)</t>
        </r>
      </text>
    </comment>
    <comment ref="DQ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"IQ_BUILDINGS", $C200)</t>
        </r>
      </text>
    </comment>
    <comment ref="DR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"IQ_MACHINERY", $C200)</t>
        </r>
      </text>
    </comment>
    <comment ref="DS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"IQ_CIP", $C200)</t>
        </r>
      </text>
    </comment>
    <comment ref="DT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"IQ_FULL_TIME", $C200)</t>
        </r>
      </text>
    </comment>
    <comment ref="DU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"IQ_PART_TIME", $C200)</t>
        </r>
      </text>
    </comment>
    <comment ref="DW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"IQ_NI_CF", $C200)</t>
        </r>
      </text>
    </comment>
    <comment ref="DX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"IQ_DA_SUPPL_CF", $C200)</t>
        </r>
      </text>
    </comment>
    <comment ref="DY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"IQ_GW_INTAN_AMORT_CF", $C200)</t>
        </r>
      </text>
    </comment>
    <comment ref="DZ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"IQ_DA_CF", $C200)</t>
        </r>
      </text>
    </comment>
    <comment ref="EA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"IQ_MINORITY_INTEREST_CF", $C200)</t>
        </r>
      </text>
    </comment>
    <comment ref="EB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"IQ_GAIN_ASSETS_CF", $C200)</t>
        </r>
      </text>
    </comment>
    <comment ref="EC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"IQ_GAIN_INVEST_CF", $C200)</t>
        </r>
      </text>
    </comment>
    <comment ref="ED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"IQ_ASSET_WRITEDOWN_CF", $C200)</t>
        </r>
      </text>
    </comment>
    <comment ref="EE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"IQ_INC_EQUITY_CF", $C200)</t>
        </r>
      </text>
    </comment>
    <comment ref="EF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"IQ_PROV_BAD_DEBTS_CF", $C200)</t>
        </r>
      </text>
    </comment>
    <comment ref="EG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"IQ_OTHER_OPER_ACT", $C200)</t>
        </r>
      </text>
    </comment>
    <comment ref="EH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"IQ_CHANGE_AR", $C200)</t>
        </r>
      </text>
    </comment>
    <comment ref="EI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"IQ_CHANGE_INVENTORY", $C200)</t>
        </r>
      </text>
    </comment>
    <comment ref="EJ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"IQ_CHANGE_AP", $C200)</t>
        </r>
      </text>
    </comment>
    <comment ref="EK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"IQ_CHANGE_OTHER_NET_OPER_ASSETS", $C200)</t>
        </r>
      </text>
    </comment>
    <comment ref="EL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"IQ_CASH_OPER", $C200)</t>
        </r>
      </text>
    </comment>
    <comment ref="EM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"IQ_CAPEX", $C200)</t>
        </r>
      </text>
    </comment>
    <comment ref="EN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"IQ_SALE_PPE_CF", $C200)</t>
        </r>
      </text>
    </comment>
    <comment ref="EO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"IQ_CASH_ACQUIRE_CF", $C200)</t>
        </r>
      </text>
    </comment>
    <comment ref="EP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"IQ_DIVEST_CF", $C200)</t>
        </r>
      </text>
    </comment>
    <comment ref="EQ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"IQ_SALE_INTAN_CF", $C200)</t>
        </r>
      </text>
    </comment>
    <comment ref="ER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"IQ_INVEST_SECURITY_CF", $C200)</t>
        </r>
      </text>
    </comment>
    <comment ref="ES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"IQ_INVEST_LOANS_CF", $C200)</t>
        </r>
      </text>
    </comment>
    <comment ref="ET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"IQ_OTHER_INVEST_ACT_SUPPL", $C200)</t>
        </r>
      </text>
    </comment>
    <comment ref="EU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"IQ_CASH_INVEST", $C200)</t>
        </r>
      </text>
    </comment>
    <comment ref="EV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"IQ_ST_DEBT_ISSUED", $C200)</t>
        </r>
      </text>
    </comment>
    <comment ref="EW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"IQ_LT_DEBT_ISSUED", $C200)</t>
        </r>
      </text>
    </comment>
    <comment ref="EX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"IQ_TOTAL_DEBT_ISSUED", $C200)</t>
        </r>
      </text>
    </comment>
    <comment ref="EY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"IQ_ST_DEBT_REPAID", $C200)</t>
        </r>
      </text>
    </comment>
    <comment ref="EZ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"IQ_LT_DEBT_REPAID", $C200)</t>
        </r>
      </text>
    </comment>
    <comment ref="FA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"IQ_TOTAL_DEBT_REPAID", $C200)</t>
        </r>
      </text>
    </comment>
    <comment ref="FB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"IQ_COMMON_ISSUED", $C200)</t>
        </r>
      </text>
    </comment>
    <comment ref="FC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"IQ_COMMON_REP", $C200)</t>
        </r>
      </text>
    </comment>
    <comment ref="FD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"IQ_COMMON_DIV_CF", $C200)</t>
        </r>
      </text>
    </comment>
    <comment ref="FE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"IQ_COMMON_PREF_DIV_CF", $C200)</t>
        </r>
      </text>
    </comment>
    <comment ref="FF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"IQ_TOTAL_DIV_PAID_CF", $C200)</t>
        </r>
      </text>
    </comment>
    <comment ref="FG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"IQ_SPECIAL_DIV_CF", $C200)</t>
        </r>
      </text>
    </comment>
    <comment ref="FH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"IQ_OTHER_FINANCE_ACT_SUPPL", $C200)</t>
        </r>
      </text>
    </comment>
    <comment ref="FI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"IQ_CASH_FINAN", $C200)</t>
        </r>
      </text>
    </comment>
    <comment ref="FJ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"IQ_FX", $C200)</t>
        </r>
      </text>
    </comment>
    <comment ref="FK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"IQ_NET_CHANGE", $C200)</t>
        </r>
      </text>
    </comment>
    <comment ref="FM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"IQ_CASH_INTEREST", $C200)</t>
        </r>
      </text>
    </comment>
    <comment ref="FN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"IQ_CASH_TAXES", $C200)</t>
        </r>
      </text>
    </comment>
    <comment ref="FO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"IQ_LEVERED_FCF", $C200)</t>
        </r>
      </text>
    </comment>
    <comment ref="FP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"IQ_UNLEVERED_FCF", $C200)</t>
        </r>
      </text>
    </comment>
    <comment ref="FQ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"IQ_CHANGE_NET_WORKING_CAPITAL", $C200)</t>
        </r>
      </text>
    </comment>
    <comment ref="FR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"IQ_NET_DEBT_ISSUED", $C200)</t>
        </r>
      </text>
    </comment>
    <comment ref="FS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"IQ_FILING_CURRENCY", $C200)</t>
        </r>
      </text>
    </comment>
    <comment ref="FT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"IQ_PERIODDATE_IS", $C200)</t>
        </r>
      </text>
    </comment>
    <comment ref="FU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"IQ_PERIODLENGTH_IS", $C200)</t>
        </r>
      </text>
    </comment>
    <comment ref="FV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"IQ_MARKETCAP", $FT200)</t>
        </r>
      </text>
    </comment>
    <comment ref="FW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"IQ_CUSTOM_BETA", $FT200)</t>
        </r>
      </text>
    </comment>
    <comment ref="FX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"IQ_BETA_5YR", $FT200)</t>
        </r>
      </text>
    </comment>
    <comment ref="FY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"IQ_BETA_2YR", $FT200)</t>
        </r>
      </text>
    </comment>
    <comment ref="FZ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"IQ_BETA_1YR", $FT200)</t>
        </r>
      </text>
    </comment>
    <comment ref="GC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=CIQ(B200, "IQ_CUSTOM_BETA", "-104W", FT200, , "^TOPIX", "JPY", "H")</t>
        </r>
      </text>
    </comment>
    <comment ref="GD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=CIQ(B200, "IQ_CUSTOM_BETA", "-104W", FT200, , "^N225", "JPY", "H")</t>
        </r>
      </text>
    </comment>
    <comment ref="E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"IQ_REV", $C201)</t>
        </r>
      </text>
    </comment>
    <comment ref="F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"IQ_OTHER_REV", $C201)</t>
        </r>
      </text>
    </comment>
    <comment ref="G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"IQ_TOTAL_REV", $C201)</t>
        </r>
      </text>
    </comment>
    <comment ref="H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"IQ_COGS", $C201)</t>
        </r>
      </text>
    </comment>
    <comment ref="I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"IQ_GP", $C201)</t>
        </r>
      </text>
    </comment>
    <comment ref="J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"IQ_SGA_SUPPL", $C201)</t>
        </r>
      </text>
    </comment>
    <comment ref="K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"IQ_PROV_BAD_DEBTS", $C201)</t>
        </r>
      </text>
    </comment>
    <comment ref="L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"IQ_RD_EXP", $C201)</t>
        </r>
      </text>
    </comment>
    <comment ref="M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"IQ_DA_SUPPL", $C201)</t>
        </r>
      </text>
    </comment>
    <comment ref="N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"IQ_GW_INTAN_AMORT", $C201)</t>
        </r>
      </text>
    </comment>
    <comment ref="O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"IQ_OTHER_OPER", $C201)</t>
        </r>
      </text>
    </comment>
    <comment ref="P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"IQ_TOTAL_OTHER_OPER", $C201)</t>
        </r>
      </text>
    </comment>
    <comment ref="Q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"IQ_OPER_INC", $C201)</t>
        </r>
      </text>
    </comment>
    <comment ref="R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"IQ_INTEREST_EXP", $C201)</t>
        </r>
      </text>
    </comment>
    <comment ref="S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"IQ_INTEREST_INVEST_INC", $C201)</t>
        </r>
      </text>
    </comment>
    <comment ref="T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"IQ_NET_INTEREST_EXP", $C201)</t>
        </r>
      </text>
    </comment>
    <comment ref="U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"IQ_INC_EQUITY", $C201)</t>
        </r>
      </text>
    </comment>
    <comment ref="V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"IQ_CURRENCY_GAIN", $C201)</t>
        </r>
      </text>
    </comment>
    <comment ref="W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"IQ_OTHER_NON_OPER_EXP_SUPPL", $C201)</t>
        </r>
      </text>
    </comment>
    <comment ref="X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"IQ_EBT_EXCL", $C201)</t>
        </r>
      </text>
    </comment>
    <comment ref="Y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"IQ_IMPAIRMENT_GW", $C201)</t>
        </r>
      </text>
    </comment>
    <comment ref="Z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"IQ_GAIN_INVEST", $C201)</t>
        </r>
      </text>
    </comment>
    <comment ref="AA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"IQ_GAIN_ASSETS", $C201)</t>
        </r>
      </text>
    </comment>
    <comment ref="AB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"IQ_ASSET_WRITEDOWN", $C201)</t>
        </r>
      </text>
    </comment>
    <comment ref="AC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"IQ_OTHER_UNUSUAL_SUPPL", $C201)</t>
        </r>
      </text>
    </comment>
    <comment ref="AD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"IQ_EBT", $C201)</t>
        </r>
      </text>
    </comment>
    <comment ref="AE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"IQ_INC_TAX", $C201)</t>
        </r>
      </text>
    </comment>
    <comment ref="AF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"IQ_EARNING_CO", $C201)</t>
        </r>
      </text>
    </comment>
    <comment ref="AG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"IQ_DO", $C201)</t>
        </r>
      </text>
    </comment>
    <comment ref="AH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"IQ_EXTRA_ACC_ITEMS", $C201)</t>
        </r>
      </text>
    </comment>
    <comment ref="AI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"IQ_NI_COMPANY", $C201)</t>
        </r>
      </text>
    </comment>
    <comment ref="AJ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"IQ_MINORITY_INTEREST_IS", $C201)</t>
        </r>
      </text>
    </comment>
    <comment ref="AK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"IQ_NI", $C201)</t>
        </r>
      </text>
    </comment>
    <comment ref="AL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"IQ_PREF_DIV_OTHER", $C201)</t>
        </r>
      </text>
    </comment>
    <comment ref="AN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"IQ_BASIC_EPS_INCL", $C201)</t>
        </r>
      </text>
    </comment>
    <comment ref="AO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"IQ_BASIC_EPS_EXCL", $C201)</t>
        </r>
      </text>
    </comment>
    <comment ref="AP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"IQ_BASIC_WEIGHT", $C201)</t>
        </r>
      </text>
    </comment>
    <comment ref="AQ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"IQ_DILUT_EPS_INCL", $C201)</t>
        </r>
      </text>
    </comment>
    <comment ref="AR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"IQ_DILUT_EPS_EXCL", $C201)</t>
        </r>
      </text>
    </comment>
    <comment ref="AS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"IQ_DILUT_WEIGHT", $C201)</t>
        </r>
      </text>
    </comment>
    <comment ref="AT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"IQ_DIV_SHARE", $C201)</t>
        </r>
      </text>
    </comment>
    <comment ref="AU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=-CIQ($B201, "IQ_TOTAL_DIV_PAID_CF", $C201)/CIQ($B201, "IQ_NI", $C201)</t>
        </r>
      </text>
    </comment>
    <comment ref="AW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"IQ_EBITDA", $C201)</t>
        </r>
      </text>
    </comment>
    <comment ref="AX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"IQ_EBITA", $C201)</t>
        </r>
      </text>
    </comment>
    <comment ref="AY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"IQ_EBIT", $C201)</t>
        </r>
      </text>
    </comment>
    <comment ref="AZ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"IQ_EFFECT_TAX_RATE", $C201)/100</t>
        </r>
      </text>
    </comment>
    <comment ref="BA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"IQ_PERIODDATE_IS", $C201)</t>
        </r>
      </text>
    </comment>
    <comment ref="BC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"IQ_ADVERTISING", $C201)</t>
        </r>
      </text>
    </comment>
    <comment ref="BD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"IQ_SALES_MARKETING", $C201)</t>
        </r>
      </text>
    </comment>
    <comment ref="BE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"IQ_GA_EXP", $C201)</t>
        </r>
      </text>
    </comment>
    <comment ref="BF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"IQ_RD_EXP_FN", $C201)</t>
        </r>
      </text>
    </comment>
    <comment ref="BG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"IQ_NET_RENTAL_EXP", $C201)</t>
        </r>
      </text>
    </comment>
    <comment ref="BH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"IQ_IMPUT_OPER_LEASE_INT_EXP", $C201)</t>
        </r>
      </text>
    </comment>
    <comment ref="BI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"IQ_IMPUT_OPER_LEASE_DEPR", $C201)</t>
        </r>
      </text>
    </comment>
    <comment ref="BL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"IQ_CASH_EQUIV", $C201)</t>
        </r>
      </text>
    </comment>
    <comment ref="BM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"IQ_ST_INVEST", $C201)</t>
        </r>
      </text>
    </comment>
    <comment ref="BN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"IQ_CASH_ST_INVEST", $C201)</t>
        </r>
      </text>
    </comment>
    <comment ref="BO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"IQ_AR", $C201)</t>
        </r>
      </text>
    </comment>
    <comment ref="BP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"IQ_TOTAL_RECEIV", $C201)</t>
        </r>
      </text>
    </comment>
    <comment ref="BQ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"IQ_INVENTORY", $C201)</t>
        </r>
      </text>
    </comment>
    <comment ref="BR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"IQ_DEF_TAX_ASSETS_CURRENT", $C201)</t>
        </r>
      </text>
    </comment>
    <comment ref="BS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"IQ_OTHER_CA_SUPPL", $C201)</t>
        </r>
      </text>
    </comment>
    <comment ref="BT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"IQ_TOTAL_CA", $C201)</t>
        </r>
      </text>
    </comment>
    <comment ref="BU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"IQ_GPPE", $C201)</t>
        </r>
      </text>
    </comment>
    <comment ref="BV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"IQ_AD", $C201)</t>
        </r>
      </text>
    </comment>
    <comment ref="BW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"IQ_NPPE", $C201)</t>
        </r>
      </text>
    </comment>
    <comment ref="BX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"IQ_LT_INVEST", $C201)</t>
        </r>
      </text>
    </comment>
    <comment ref="BY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"IQ_GW", $C201)</t>
        </r>
      </text>
    </comment>
    <comment ref="BZ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"IQ_OTHER_INTAN", $C201)</t>
        </r>
      </text>
    </comment>
    <comment ref="CA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"IQ_LOANS_RECEIV_LT", $C201)</t>
        </r>
      </text>
    </comment>
    <comment ref="CB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"IQ_DEF_TAX_ASSETS_LT", $C201)</t>
        </r>
      </text>
    </comment>
    <comment ref="CC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"IQ_OTHER_LT_ASSETS", $C201)</t>
        </r>
      </text>
    </comment>
    <comment ref="CD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"IQ_TOTAL_ASSETS", $C201)</t>
        </r>
      </text>
    </comment>
    <comment ref="CF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"IQ_AP", $C201)</t>
        </r>
      </text>
    </comment>
    <comment ref="CG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"IQ_AE", $C201)</t>
        </r>
      </text>
    </comment>
    <comment ref="CH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"IQ_ST_DEBT", $C201)</t>
        </r>
      </text>
    </comment>
    <comment ref="CI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"IQ_CURRENT_PORT_DEBT", $C201)</t>
        </r>
      </text>
    </comment>
    <comment ref="CJ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"IQ_CURRENT_PORT_LEASES", $C201)</t>
        </r>
      </text>
    </comment>
    <comment ref="CK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"IQ_INC_TAX_PAY_CURRENT", $C201)</t>
        </r>
      </text>
    </comment>
    <comment ref="CL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"IQ_OTHER_CL_SUPPL", $C201)</t>
        </r>
      </text>
    </comment>
    <comment ref="CM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"IQ_TOTAL_CL", $C201)</t>
        </r>
      </text>
    </comment>
    <comment ref="CN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"IQ_LT_DEBT", $C201)</t>
        </r>
      </text>
    </comment>
    <comment ref="CO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"IQ_CAPITAL_LEASES", $C201)</t>
        </r>
      </text>
    </comment>
    <comment ref="CP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"IQ_PENSION", $C201)</t>
        </r>
      </text>
    </comment>
    <comment ref="CQ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"IQ_DEF_TAX_LIAB_LT", $C201)</t>
        </r>
      </text>
    </comment>
    <comment ref="CR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"IQ_OTHER_LIAB_LT", $C201)</t>
        </r>
      </text>
    </comment>
    <comment ref="CS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"IQ_TOTAL_LIAB", $C201)</t>
        </r>
      </text>
    </comment>
    <comment ref="CT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"IQ_COMMON", $C201)</t>
        </r>
      </text>
    </comment>
    <comment ref="CU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"IQ_APIC", $C201)</t>
        </r>
      </text>
    </comment>
    <comment ref="CV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"IQ_RE", $C201)</t>
        </r>
      </text>
    </comment>
    <comment ref="CW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"IQ_TREASURY", $C201)</t>
        </r>
      </text>
    </comment>
    <comment ref="CX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"IQ_OTHER_EQUITY", $C201)</t>
        </r>
      </text>
    </comment>
    <comment ref="CY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"IQ_TOTAL_COMMON_EQUITY", $C201)</t>
        </r>
      </text>
    </comment>
    <comment ref="CZ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"IQ_MINORITY_INTEREST", $C201)</t>
        </r>
      </text>
    </comment>
    <comment ref="DA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"IQ_TOTAL_EQUITY", $C201)</t>
        </r>
      </text>
    </comment>
    <comment ref="DB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"IQ_TOTAL_LIAB_EQUITY", $C201)</t>
        </r>
      </text>
    </comment>
    <comment ref="DD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"IQ_TOTAL_OUTSTANDING_FILING_DATE", $C201)</t>
        </r>
      </text>
    </comment>
    <comment ref="DE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"IQ_TOTAL_OUTSTANDING_BS_DATE", $C201)</t>
        </r>
      </text>
    </comment>
    <comment ref="DF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"IQ_BV_SHARE", $C201)</t>
        </r>
      </text>
    </comment>
    <comment ref="DG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"IQ_TOTAL_DEBT", $C201)</t>
        </r>
      </text>
    </comment>
    <comment ref="DH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"IQ_NET_DEBT", $C201)</t>
        </r>
      </text>
    </comment>
    <comment ref="DI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"IQ_DEBT_EQUIV_NET_PBO", $C201)</t>
        </r>
      </text>
    </comment>
    <comment ref="DJ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"IQ_DEBT_EQUIV_OPER_LEASE", $C201)</t>
        </r>
      </text>
    </comment>
    <comment ref="DK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"IQ_MINORITY_INTEREST_TOTAL", $C201)</t>
        </r>
      </text>
    </comment>
    <comment ref="DL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"IQ_EQUITY_METHOD", $C201)</t>
        </r>
      </text>
    </comment>
    <comment ref="DM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"IQ_RAW_INV", $C201)</t>
        </r>
      </text>
    </comment>
    <comment ref="DN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"IQ_WIP_INV", $C201)</t>
        </r>
      </text>
    </comment>
    <comment ref="DO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"IQ_FINISHED_INV", $C201)</t>
        </r>
      </text>
    </comment>
    <comment ref="DP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"IQ_LAND", $C201)</t>
        </r>
      </text>
    </comment>
    <comment ref="DQ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"IQ_BUILDINGS", $C201)</t>
        </r>
      </text>
    </comment>
    <comment ref="DR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"IQ_MACHINERY", $C201)</t>
        </r>
      </text>
    </comment>
    <comment ref="DS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"IQ_CIP", $C201)</t>
        </r>
      </text>
    </comment>
    <comment ref="DT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"IQ_FULL_TIME", $C201)</t>
        </r>
      </text>
    </comment>
    <comment ref="DU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"IQ_PART_TIME", $C201)</t>
        </r>
      </text>
    </comment>
    <comment ref="DW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"IQ_NI_CF", $C201)</t>
        </r>
      </text>
    </comment>
    <comment ref="DX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"IQ_DA_SUPPL_CF", $C201)</t>
        </r>
      </text>
    </comment>
    <comment ref="DY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"IQ_GW_INTAN_AMORT_CF", $C201)</t>
        </r>
      </text>
    </comment>
    <comment ref="DZ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"IQ_DA_CF", $C201)</t>
        </r>
      </text>
    </comment>
    <comment ref="EA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"IQ_MINORITY_INTEREST_CF", $C201)</t>
        </r>
      </text>
    </comment>
    <comment ref="EB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"IQ_GAIN_ASSETS_CF", $C201)</t>
        </r>
      </text>
    </comment>
    <comment ref="EC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"IQ_GAIN_INVEST_CF", $C201)</t>
        </r>
      </text>
    </comment>
    <comment ref="ED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"IQ_ASSET_WRITEDOWN_CF", $C201)</t>
        </r>
      </text>
    </comment>
    <comment ref="EE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"IQ_INC_EQUITY_CF", $C201)</t>
        </r>
      </text>
    </comment>
    <comment ref="EF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"IQ_PROV_BAD_DEBTS_CF", $C201)</t>
        </r>
      </text>
    </comment>
    <comment ref="EG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"IQ_OTHER_OPER_ACT", $C201)</t>
        </r>
      </text>
    </comment>
    <comment ref="EH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"IQ_CHANGE_AR", $C201)</t>
        </r>
      </text>
    </comment>
    <comment ref="EI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"IQ_CHANGE_INVENTORY", $C201)</t>
        </r>
      </text>
    </comment>
    <comment ref="EJ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"IQ_CHANGE_AP", $C201)</t>
        </r>
      </text>
    </comment>
    <comment ref="EK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"IQ_CHANGE_OTHER_NET_OPER_ASSETS", $C201)</t>
        </r>
      </text>
    </comment>
    <comment ref="EL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"IQ_CASH_OPER", $C201)</t>
        </r>
      </text>
    </comment>
    <comment ref="EM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"IQ_CAPEX", $C201)</t>
        </r>
      </text>
    </comment>
    <comment ref="EN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"IQ_SALE_PPE_CF", $C201)</t>
        </r>
      </text>
    </comment>
    <comment ref="EO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"IQ_CASH_ACQUIRE_CF", $C201)</t>
        </r>
      </text>
    </comment>
    <comment ref="EP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"IQ_DIVEST_CF", $C201)</t>
        </r>
      </text>
    </comment>
    <comment ref="EQ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"IQ_SALE_INTAN_CF", $C201)</t>
        </r>
      </text>
    </comment>
    <comment ref="ER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"IQ_INVEST_SECURITY_CF", $C201)</t>
        </r>
      </text>
    </comment>
    <comment ref="ES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"IQ_INVEST_LOANS_CF", $C201)</t>
        </r>
      </text>
    </comment>
    <comment ref="ET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"IQ_OTHER_INVEST_ACT_SUPPL", $C201)</t>
        </r>
      </text>
    </comment>
    <comment ref="EU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"IQ_CASH_INVEST", $C201)</t>
        </r>
      </text>
    </comment>
    <comment ref="EV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"IQ_ST_DEBT_ISSUED", $C201)</t>
        </r>
      </text>
    </comment>
    <comment ref="EW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"IQ_LT_DEBT_ISSUED", $C201)</t>
        </r>
      </text>
    </comment>
    <comment ref="EX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"IQ_TOTAL_DEBT_ISSUED", $C201)</t>
        </r>
      </text>
    </comment>
    <comment ref="EY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"IQ_ST_DEBT_REPAID", $C201)</t>
        </r>
      </text>
    </comment>
    <comment ref="EZ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"IQ_LT_DEBT_REPAID", $C201)</t>
        </r>
      </text>
    </comment>
    <comment ref="FA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"IQ_TOTAL_DEBT_REPAID", $C201)</t>
        </r>
      </text>
    </comment>
    <comment ref="FB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"IQ_COMMON_ISSUED", $C201)</t>
        </r>
      </text>
    </comment>
    <comment ref="FC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"IQ_COMMON_REP", $C201)</t>
        </r>
      </text>
    </comment>
    <comment ref="FD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"IQ_COMMON_DIV_CF", $C201)</t>
        </r>
      </text>
    </comment>
    <comment ref="FE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"IQ_COMMON_PREF_DIV_CF", $C201)</t>
        </r>
      </text>
    </comment>
    <comment ref="FF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"IQ_TOTAL_DIV_PAID_CF", $C201)</t>
        </r>
      </text>
    </comment>
    <comment ref="FG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"IQ_SPECIAL_DIV_CF", $C201)</t>
        </r>
      </text>
    </comment>
    <comment ref="FH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"IQ_OTHER_FINANCE_ACT_SUPPL", $C201)</t>
        </r>
      </text>
    </comment>
    <comment ref="FI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"IQ_CASH_FINAN", $C201)</t>
        </r>
      </text>
    </comment>
    <comment ref="FJ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"IQ_FX", $C201)</t>
        </r>
      </text>
    </comment>
    <comment ref="FK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"IQ_NET_CHANGE", $C201)</t>
        </r>
      </text>
    </comment>
    <comment ref="FM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"IQ_CASH_INTEREST", $C201)</t>
        </r>
      </text>
    </comment>
    <comment ref="FN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"IQ_CASH_TAXES", $C201)</t>
        </r>
      </text>
    </comment>
    <comment ref="FO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"IQ_LEVERED_FCF", $C201)</t>
        </r>
      </text>
    </comment>
    <comment ref="FP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"IQ_UNLEVERED_FCF", $C201)</t>
        </r>
      </text>
    </comment>
    <comment ref="FQ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"IQ_CHANGE_NET_WORKING_CAPITAL", $C201)</t>
        </r>
      </text>
    </comment>
    <comment ref="FR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"IQ_NET_DEBT_ISSUED", $C201)</t>
        </r>
      </text>
    </comment>
    <comment ref="FS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"IQ_FILING_CURRENCY", $C201)</t>
        </r>
      </text>
    </comment>
    <comment ref="FT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"IQ_PERIODDATE_IS", $C201)</t>
        </r>
      </text>
    </comment>
    <comment ref="FU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"IQ_PERIODLENGTH_IS", $C201)</t>
        </r>
      </text>
    </comment>
    <comment ref="FV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"IQ_MARKETCAP", $FT201)</t>
        </r>
      </text>
    </comment>
    <comment ref="FW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"IQ_CUSTOM_BETA", $FT201)</t>
        </r>
      </text>
    </comment>
    <comment ref="FX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"IQ_BETA_5YR", $FT201)</t>
        </r>
      </text>
    </comment>
    <comment ref="FY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"IQ_BETA_2YR", $FT201)</t>
        </r>
      </text>
    </comment>
    <comment ref="FZ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"IQ_BETA_1YR", $FT201)</t>
        </r>
      </text>
    </comment>
    <comment ref="GC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=CIQ(B201, "IQ_CUSTOM_BETA", "-104W", FT201, , "^TOPIX", "JPY", "H")</t>
        </r>
      </text>
    </comment>
    <comment ref="GD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=CIQ(B201, "IQ_CUSTOM_BETA", "-104W", FT201, , "^N225", "JPY", "H")</t>
        </r>
      </text>
    </comment>
    <comment ref="E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"IQ_REV", $C202)</t>
        </r>
      </text>
    </comment>
    <comment ref="F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"IQ_OTHER_REV", $C202)</t>
        </r>
      </text>
    </comment>
    <comment ref="G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"IQ_TOTAL_REV", $C202)</t>
        </r>
      </text>
    </comment>
    <comment ref="H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"IQ_COGS", $C202)</t>
        </r>
      </text>
    </comment>
    <comment ref="I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"IQ_GP", $C202)</t>
        </r>
      </text>
    </comment>
    <comment ref="J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"IQ_SGA_SUPPL", $C202)</t>
        </r>
      </text>
    </comment>
    <comment ref="K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"IQ_PROV_BAD_DEBTS", $C202)</t>
        </r>
      </text>
    </comment>
    <comment ref="L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"IQ_RD_EXP", $C202)</t>
        </r>
      </text>
    </comment>
    <comment ref="M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"IQ_DA_SUPPL", $C202)</t>
        </r>
      </text>
    </comment>
    <comment ref="N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"IQ_GW_INTAN_AMORT", $C202)</t>
        </r>
      </text>
    </comment>
    <comment ref="O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"IQ_OTHER_OPER", $C202)</t>
        </r>
      </text>
    </comment>
    <comment ref="P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"IQ_TOTAL_OTHER_OPER", $C202)</t>
        </r>
      </text>
    </comment>
    <comment ref="Q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"IQ_OPER_INC", $C202)</t>
        </r>
      </text>
    </comment>
    <comment ref="R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"IQ_INTEREST_EXP", $C202)</t>
        </r>
      </text>
    </comment>
    <comment ref="S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"IQ_INTEREST_INVEST_INC", $C202)</t>
        </r>
      </text>
    </comment>
    <comment ref="T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"IQ_NET_INTEREST_EXP", $C202)</t>
        </r>
      </text>
    </comment>
    <comment ref="U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"IQ_INC_EQUITY", $C202)</t>
        </r>
      </text>
    </comment>
    <comment ref="V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"IQ_CURRENCY_GAIN", $C202)</t>
        </r>
      </text>
    </comment>
    <comment ref="W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"IQ_OTHER_NON_OPER_EXP_SUPPL", $C202)</t>
        </r>
      </text>
    </comment>
    <comment ref="X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"IQ_EBT_EXCL", $C202)</t>
        </r>
      </text>
    </comment>
    <comment ref="Y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"IQ_IMPAIRMENT_GW", $C202)</t>
        </r>
      </text>
    </comment>
    <comment ref="Z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"IQ_GAIN_INVEST", $C202)</t>
        </r>
      </text>
    </comment>
    <comment ref="AA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"IQ_GAIN_ASSETS", $C202)</t>
        </r>
      </text>
    </comment>
    <comment ref="AB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"IQ_ASSET_WRITEDOWN", $C202)</t>
        </r>
      </text>
    </comment>
    <comment ref="AC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"IQ_OTHER_UNUSUAL_SUPPL", $C202)</t>
        </r>
      </text>
    </comment>
    <comment ref="AD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"IQ_EBT", $C202)</t>
        </r>
      </text>
    </comment>
    <comment ref="AE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"IQ_INC_TAX", $C202)</t>
        </r>
      </text>
    </comment>
    <comment ref="AF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"IQ_EARNING_CO", $C202)</t>
        </r>
      </text>
    </comment>
    <comment ref="AG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"IQ_DO", $C202)</t>
        </r>
      </text>
    </comment>
    <comment ref="AH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"IQ_EXTRA_ACC_ITEMS", $C202)</t>
        </r>
      </text>
    </comment>
    <comment ref="AI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"IQ_NI_COMPANY", $C202)</t>
        </r>
      </text>
    </comment>
    <comment ref="AJ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"IQ_MINORITY_INTEREST_IS", $C202)</t>
        </r>
      </text>
    </comment>
    <comment ref="AK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"IQ_NI", $C202)</t>
        </r>
      </text>
    </comment>
    <comment ref="AL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"IQ_PREF_DIV_OTHER", $C202)</t>
        </r>
      </text>
    </comment>
    <comment ref="AN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"IQ_BASIC_EPS_INCL", $C202)</t>
        </r>
      </text>
    </comment>
    <comment ref="AO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"IQ_BASIC_EPS_EXCL", $C202)</t>
        </r>
      </text>
    </comment>
    <comment ref="AP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"IQ_BASIC_WEIGHT", $C202)</t>
        </r>
      </text>
    </comment>
    <comment ref="AQ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"IQ_DILUT_EPS_INCL", $C202)</t>
        </r>
      </text>
    </comment>
    <comment ref="AR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"IQ_DILUT_EPS_EXCL", $C202)</t>
        </r>
      </text>
    </comment>
    <comment ref="AS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"IQ_DILUT_WEIGHT", $C202)</t>
        </r>
      </text>
    </comment>
    <comment ref="AT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"IQ_DIV_SHARE", $C202)</t>
        </r>
      </text>
    </comment>
    <comment ref="AU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=-CIQ($B202, "IQ_TOTAL_DIV_PAID_CF", $C202)/CIQ($B202, "IQ_NI", $C202)</t>
        </r>
      </text>
    </comment>
    <comment ref="AW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"IQ_EBITDA", $C202)</t>
        </r>
      </text>
    </comment>
    <comment ref="AX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"IQ_EBITA", $C202)</t>
        </r>
      </text>
    </comment>
    <comment ref="AY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"IQ_EBIT", $C202)</t>
        </r>
      </text>
    </comment>
    <comment ref="AZ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"IQ_EFFECT_TAX_RATE", $C202)/100</t>
        </r>
      </text>
    </comment>
    <comment ref="BA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"IQ_PERIODDATE_IS", $C202)</t>
        </r>
      </text>
    </comment>
    <comment ref="BC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"IQ_ADVERTISING", $C202)</t>
        </r>
      </text>
    </comment>
    <comment ref="BD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"IQ_SALES_MARKETING", $C202)</t>
        </r>
      </text>
    </comment>
    <comment ref="BE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"IQ_GA_EXP", $C202)</t>
        </r>
      </text>
    </comment>
    <comment ref="BF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"IQ_RD_EXP_FN", $C202)</t>
        </r>
      </text>
    </comment>
    <comment ref="BG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"IQ_NET_RENTAL_EXP", $C202)</t>
        </r>
      </text>
    </comment>
    <comment ref="BH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"IQ_IMPUT_OPER_LEASE_INT_EXP", $C202)</t>
        </r>
      </text>
    </comment>
    <comment ref="BI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"IQ_IMPUT_OPER_LEASE_DEPR", $C202)</t>
        </r>
      </text>
    </comment>
    <comment ref="BL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"IQ_CASH_EQUIV", $C202)</t>
        </r>
      </text>
    </comment>
    <comment ref="BM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"IQ_ST_INVEST", $C202)</t>
        </r>
      </text>
    </comment>
    <comment ref="BN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"IQ_CASH_ST_INVEST", $C202)</t>
        </r>
      </text>
    </comment>
    <comment ref="BO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"IQ_AR", $C202)</t>
        </r>
      </text>
    </comment>
    <comment ref="BP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"IQ_TOTAL_RECEIV", $C202)</t>
        </r>
      </text>
    </comment>
    <comment ref="BQ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"IQ_INVENTORY", $C202)</t>
        </r>
      </text>
    </comment>
    <comment ref="BR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"IQ_DEF_TAX_ASSETS_CURRENT", $C202)</t>
        </r>
      </text>
    </comment>
    <comment ref="BS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"IQ_OTHER_CA_SUPPL", $C202)</t>
        </r>
      </text>
    </comment>
    <comment ref="BT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"IQ_TOTAL_CA", $C202)</t>
        </r>
      </text>
    </comment>
    <comment ref="BU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"IQ_GPPE", $C202)</t>
        </r>
      </text>
    </comment>
    <comment ref="BV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"IQ_AD", $C202)</t>
        </r>
      </text>
    </comment>
    <comment ref="BW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"IQ_NPPE", $C202)</t>
        </r>
      </text>
    </comment>
    <comment ref="BX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"IQ_LT_INVEST", $C202)</t>
        </r>
      </text>
    </comment>
    <comment ref="BY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"IQ_GW", $C202)</t>
        </r>
      </text>
    </comment>
    <comment ref="BZ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"IQ_OTHER_INTAN", $C202)</t>
        </r>
      </text>
    </comment>
    <comment ref="CA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"IQ_LOANS_RECEIV_LT", $C202)</t>
        </r>
      </text>
    </comment>
    <comment ref="CB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"IQ_DEF_TAX_ASSETS_LT", $C202)</t>
        </r>
      </text>
    </comment>
    <comment ref="CC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"IQ_OTHER_LT_ASSETS", $C202)</t>
        </r>
      </text>
    </comment>
    <comment ref="CD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"IQ_TOTAL_ASSETS", $C202)</t>
        </r>
      </text>
    </comment>
    <comment ref="CF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"IQ_AP", $C202)</t>
        </r>
      </text>
    </comment>
    <comment ref="CG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"IQ_AE", $C202)</t>
        </r>
      </text>
    </comment>
    <comment ref="CH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"IQ_ST_DEBT", $C202)</t>
        </r>
      </text>
    </comment>
    <comment ref="CI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"IQ_CURRENT_PORT_DEBT", $C202)</t>
        </r>
      </text>
    </comment>
    <comment ref="CJ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"IQ_CURRENT_PORT_LEASES", $C202)</t>
        </r>
      </text>
    </comment>
    <comment ref="CK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"IQ_INC_TAX_PAY_CURRENT", $C202)</t>
        </r>
      </text>
    </comment>
    <comment ref="CL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"IQ_OTHER_CL_SUPPL", $C202)</t>
        </r>
      </text>
    </comment>
    <comment ref="CM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"IQ_TOTAL_CL", $C202)</t>
        </r>
      </text>
    </comment>
    <comment ref="CN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"IQ_LT_DEBT", $C202)</t>
        </r>
      </text>
    </comment>
    <comment ref="CO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"IQ_CAPITAL_LEASES", $C202)</t>
        </r>
      </text>
    </comment>
    <comment ref="CP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"IQ_PENSION", $C202)</t>
        </r>
      </text>
    </comment>
    <comment ref="CQ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"IQ_DEF_TAX_LIAB_LT", $C202)</t>
        </r>
      </text>
    </comment>
    <comment ref="CR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"IQ_OTHER_LIAB_LT", $C202)</t>
        </r>
      </text>
    </comment>
    <comment ref="CS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"IQ_TOTAL_LIAB", $C202)</t>
        </r>
      </text>
    </comment>
    <comment ref="CT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"IQ_COMMON", $C202)</t>
        </r>
      </text>
    </comment>
    <comment ref="CU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"IQ_APIC", $C202)</t>
        </r>
      </text>
    </comment>
    <comment ref="CV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"IQ_RE", $C202)</t>
        </r>
      </text>
    </comment>
    <comment ref="CW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"IQ_TREASURY", $C202)</t>
        </r>
      </text>
    </comment>
    <comment ref="CX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"IQ_OTHER_EQUITY", $C202)</t>
        </r>
      </text>
    </comment>
    <comment ref="CY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"IQ_TOTAL_COMMON_EQUITY", $C202)</t>
        </r>
      </text>
    </comment>
    <comment ref="CZ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"IQ_MINORITY_INTEREST", $C202)</t>
        </r>
      </text>
    </comment>
    <comment ref="DA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"IQ_TOTAL_EQUITY", $C202)</t>
        </r>
      </text>
    </comment>
    <comment ref="DB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"IQ_TOTAL_LIAB_EQUITY", $C202)</t>
        </r>
      </text>
    </comment>
    <comment ref="DD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"IQ_TOTAL_OUTSTANDING_FILING_DATE", $C202)</t>
        </r>
      </text>
    </comment>
    <comment ref="DE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"IQ_TOTAL_OUTSTANDING_BS_DATE", $C202)</t>
        </r>
      </text>
    </comment>
    <comment ref="DF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"IQ_BV_SHARE", $C202)</t>
        </r>
      </text>
    </comment>
    <comment ref="DG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"IQ_TOTAL_DEBT", $C202)</t>
        </r>
      </text>
    </comment>
    <comment ref="DH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"IQ_NET_DEBT", $C202)</t>
        </r>
      </text>
    </comment>
    <comment ref="DI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"IQ_DEBT_EQUIV_NET_PBO", $C202)</t>
        </r>
      </text>
    </comment>
    <comment ref="DJ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"IQ_DEBT_EQUIV_OPER_LEASE", $C202)</t>
        </r>
      </text>
    </comment>
    <comment ref="DK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"IQ_MINORITY_INTEREST_TOTAL", $C202)</t>
        </r>
      </text>
    </comment>
    <comment ref="DL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"IQ_EQUITY_METHOD", $C202)</t>
        </r>
      </text>
    </comment>
    <comment ref="DM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"IQ_RAW_INV", $C202)</t>
        </r>
      </text>
    </comment>
    <comment ref="DN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"IQ_WIP_INV", $C202)</t>
        </r>
      </text>
    </comment>
    <comment ref="DO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"IQ_FINISHED_INV", $C202)</t>
        </r>
      </text>
    </comment>
    <comment ref="DP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"IQ_LAND", $C202)</t>
        </r>
      </text>
    </comment>
    <comment ref="DQ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"IQ_BUILDINGS", $C202)</t>
        </r>
      </text>
    </comment>
    <comment ref="DR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"IQ_MACHINERY", $C202)</t>
        </r>
      </text>
    </comment>
    <comment ref="DS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"IQ_CIP", $C202)</t>
        </r>
      </text>
    </comment>
    <comment ref="DT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"IQ_FULL_TIME", $C202)</t>
        </r>
      </text>
    </comment>
    <comment ref="DU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"IQ_PART_TIME", $C202)</t>
        </r>
      </text>
    </comment>
    <comment ref="DW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"IQ_NI_CF", $C202)</t>
        </r>
      </text>
    </comment>
    <comment ref="DX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"IQ_DA_SUPPL_CF", $C202)</t>
        </r>
      </text>
    </comment>
    <comment ref="DY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"IQ_GW_INTAN_AMORT_CF", $C202)</t>
        </r>
      </text>
    </comment>
    <comment ref="DZ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"IQ_DA_CF", $C202)</t>
        </r>
      </text>
    </comment>
    <comment ref="EA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"IQ_MINORITY_INTEREST_CF", $C202)</t>
        </r>
      </text>
    </comment>
    <comment ref="EB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"IQ_GAIN_ASSETS_CF", $C202)</t>
        </r>
      </text>
    </comment>
    <comment ref="EC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"IQ_GAIN_INVEST_CF", $C202)</t>
        </r>
      </text>
    </comment>
    <comment ref="ED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"IQ_ASSET_WRITEDOWN_CF", $C202)</t>
        </r>
      </text>
    </comment>
    <comment ref="EE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"IQ_INC_EQUITY_CF", $C202)</t>
        </r>
      </text>
    </comment>
    <comment ref="EF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"IQ_PROV_BAD_DEBTS_CF", $C202)</t>
        </r>
      </text>
    </comment>
    <comment ref="EG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"IQ_OTHER_OPER_ACT", $C202)</t>
        </r>
      </text>
    </comment>
    <comment ref="EH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"IQ_CHANGE_AR", $C202)</t>
        </r>
      </text>
    </comment>
    <comment ref="EI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"IQ_CHANGE_INVENTORY", $C202)</t>
        </r>
      </text>
    </comment>
    <comment ref="EJ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"IQ_CHANGE_AP", $C202)</t>
        </r>
      </text>
    </comment>
    <comment ref="EK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"IQ_CHANGE_OTHER_NET_OPER_ASSETS", $C202)</t>
        </r>
      </text>
    </comment>
    <comment ref="EL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"IQ_CASH_OPER", $C202)</t>
        </r>
      </text>
    </comment>
    <comment ref="EM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"IQ_CAPEX", $C202)</t>
        </r>
      </text>
    </comment>
    <comment ref="EN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"IQ_SALE_PPE_CF", $C202)</t>
        </r>
      </text>
    </comment>
    <comment ref="EO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"IQ_CASH_ACQUIRE_CF", $C202)</t>
        </r>
      </text>
    </comment>
    <comment ref="EP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"IQ_DIVEST_CF", $C202)</t>
        </r>
      </text>
    </comment>
    <comment ref="EQ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"IQ_SALE_INTAN_CF", $C202)</t>
        </r>
      </text>
    </comment>
    <comment ref="ER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"IQ_INVEST_SECURITY_CF", $C202)</t>
        </r>
      </text>
    </comment>
    <comment ref="ES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"IQ_INVEST_LOANS_CF", $C202)</t>
        </r>
      </text>
    </comment>
    <comment ref="ET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"IQ_OTHER_INVEST_ACT_SUPPL", $C202)</t>
        </r>
      </text>
    </comment>
    <comment ref="EU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"IQ_CASH_INVEST", $C202)</t>
        </r>
      </text>
    </comment>
    <comment ref="EV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"IQ_ST_DEBT_ISSUED", $C202)</t>
        </r>
      </text>
    </comment>
    <comment ref="EW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"IQ_LT_DEBT_ISSUED", $C202)</t>
        </r>
      </text>
    </comment>
    <comment ref="EX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"IQ_TOTAL_DEBT_ISSUED", $C202)</t>
        </r>
      </text>
    </comment>
    <comment ref="EY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"IQ_ST_DEBT_REPAID", $C202)</t>
        </r>
      </text>
    </comment>
    <comment ref="EZ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"IQ_LT_DEBT_REPAID", $C202)</t>
        </r>
      </text>
    </comment>
    <comment ref="FA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"IQ_TOTAL_DEBT_REPAID", $C202)</t>
        </r>
      </text>
    </comment>
    <comment ref="FB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"IQ_COMMON_ISSUED", $C202)</t>
        </r>
      </text>
    </comment>
    <comment ref="FC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"IQ_COMMON_REP", $C202)</t>
        </r>
      </text>
    </comment>
    <comment ref="FD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"IQ_COMMON_DIV_CF", $C202)</t>
        </r>
      </text>
    </comment>
    <comment ref="FE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"IQ_COMMON_PREF_DIV_CF", $C202)</t>
        </r>
      </text>
    </comment>
    <comment ref="FF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"IQ_TOTAL_DIV_PAID_CF", $C202)</t>
        </r>
      </text>
    </comment>
    <comment ref="FG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"IQ_SPECIAL_DIV_CF", $C202)</t>
        </r>
      </text>
    </comment>
    <comment ref="FH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"IQ_OTHER_FINANCE_ACT_SUPPL", $C202)</t>
        </r>
      </text>
    </comment>
    <comment ref="FI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"IQ_CASH_FINAN", $C202)</t>
        </r>
      </text>
    </comment>
    <comment ref="FJ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"IQ_FX", $C202)</t>
        </r>
      </text>
    </comment>
    <comment ref="FK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"IQ_NET_CHANGE", $C202)</t>
        </r>
      </text>
    </comment>
    <comment ref="FM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"IQ_CASH_INTEREST", $C202)</t>
        </r>
      </text>
    </comment>
    <comment ref="FN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"IQ_CASH_TAXES", $C202)</t>
        </r>
      </text>
    </comment>
    <comment ref="FO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"IQ_LEVERED_FCF", $C202)</t>
        </r>
      </text>
    </comment>
    <comment ref="FP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"IQ_UNLEVERED_FCF", $C202)</t>
        </r>
      </text>
    </comment>
    <comment ref="FQ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"IQ_CHANGE_NET_WORKING_CAPITAL", $C202)</t>
        </r>
      </text>
    </comment>
    <comment ref="FR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"IQ_NET_DEBT_ISSUED", $C202)</t>
        </r>
      </text>
    </comment>
    <comment ref="FS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"IQ_FILING_CURRENCY", $C202)</t>
        </r>
      </text>
    </comment>
    <comment ref="FT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"IQ_PERIODDATE_IS", $C202)</t>
        </r>
      </text>
    </comment>
    <comment ref="FU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"IQ_PERIODLENGTH_IS", $C202)</t>
        </r>
      </text>
    </comment>
    <comment ref="FV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"IQ_MARKETCAP", $FT202)</t>
        </r>
      </text>
    </comment>
    <comment ref="FW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"IQ_CUSTOM_BETA", $FT202)</t>
        </r>
      </text>
    </comment>
    <comment ref="FX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"IQ_BETA_5YR", $FT202)</t>
        </r>
      </text>
    </comment>
    <comment ref="FY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"IQ_BETA_2YR", $FT202)</t>
        </r>
      </text>
    </comment>
    <comment ref="FZ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"IQ_BETA_1YR", $FT202)</t>
        </r>
      </text>
    </comment>
    <comment ref="GC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=CIQ(B202, "IQ_CUSTOM_BETA", "-104W", FT202, , "^TOPIX", "JPY", "H")</t>
        </r>
      </text>
    </comment>
    <comment ref="GD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=CIQ(B202, "IQ_CUSTOM_BETA", "-104W", FT202, , "^N225", "JPY", "H")</t>
        </r>
      </text>
    </comment>
    <comment ref="E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"IQ_REV", $C203)</t>
        </r>
      </text>
    </comment>
    <comment ref="F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"IQ_OTHER_REV", $C203)</t>
        </r>
      </text>
    </comment>
    <comment ref="G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"IQ_TOTAL_REV", $C203)</t>
        </r>
      </text>
    </comment>
    <comment ref="H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"IQ_COGS", $C203)</t>
        </r>
      </text>
    </comment>
    <comment ref="I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"IQ_GP", $C203)</t>
        </r>
      </text>
    </comment>
    <comment ref="J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"IQ_SGA_SUPPL", $C203)</t>
        </r>
      </text>
    </comment>
    <comment ref="K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"IQ_PROV_BAD_DEBTS", $C203)</t>
        </r>
      </text>
    </comment>
    <comment ref="L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"IQ_RD_EXP", $C203)</t>
        </r>
      </text>
    </comment>
    <comment ref="M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"IQ_DA_SUPPL", $C203)</t>
        </r>
      </text>
    </comment>
    <comment ref="N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"IQ_GW_INTAN_AMORT", $C203)</t>
        </r>
      </text>
    </comment>
    <comment ref="O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"IQ_OTHER_OPER", $C203)</t>
        </r>
      </text>
    </comment>
    <comment ref="P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"IQ_TOTAL_OTHER_OPER", $C203)</t>
        </r>
      </text>
    </comment>
    <comment ref="Q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"IQ_OPER_INC", $C203)</t>
        </r>
      </text>
    </comment>
    <comment ref="R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"IQ_INTEREST_EXP", $C203)</t>
        </r>
      </text>
    </comment>
    <comment ref="S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"IQ_INTEREST_INVEST_INC", $C203)</t>
        </r>
      </text>
    </comment>
    <comment ref="T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"IQ_NET_INTEREST_EXP", $C203)</t>
        </r>
      </text>
    </comment>
    <comment ref="U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"IQ_INC_EQUITY", $C203)</t>
        </r>
      </text>
    </comment>
    <comment ref="V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"IQ_CURRENCY_GAIN", $C203)</t>
        </r>
      </text>
    </comment>
    <comment ref="W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"IQ_OTHER_NON_OPER_EXP_SUPPL", $C203)</t>
        </r>
      </text>
    </comment>
    <comment ref="X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"IQ_EBT_EXCL", $C203)</t>
        </r>
      </text>
    </comment>
    <comment ref="Y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"IQ_IMPAIRMENT_GW", $C203)</t>
        </r>
      </text>
    </comment>
    <comment ref="Z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"IQ_GAIN_INVEST", $C203)</t>
        </r>
      </text>
    </comment>
    <comment ref="AA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"IQ_GAIN_ASSETS", $C203)</t>
        </r>
      </text>
    </comment>
    <comment ref="AB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"IQ_ASSET_WRITEDOWN", $C203)</t>
        </r>
      </text>
    </comment>
    <comment ref="AC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"IQ_OTHER_UNUSUAL_SUPPL", $C203)</t>
        </r>
      </text>
    </comment>
    <comment ref="AD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"IQ_EBT", $C203)</t>
        </r>
      </text>
    </comment>
    <comment ref="AE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"IQ_INC_TAX", $C203)</t>
        </r>
      </text>
    </comment>
    <comment ref="AF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"IQ_EARNING_CO", $C203)</t>
        </r>
      </text>
    </comment>
    <comment ref="AG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"IQ_DO", $C203)</t>
        </r>
      </text>
    </comment>
    <comment ref="AH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"IQ_EXTRA_ACC_ITEMS", $C203)</t>
        </r>
      </text>
    </comment>
    <comment ref="AI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"IQ_NI_COMPANY", $C203)</t>
        </r>
      </text>
    </comment>
    <comment ref="AJ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"IQ_MINORITY_INTEREST_IS", $C203)</t>
        </r>
      </text>
    </comment>
    <comment ref="AK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"IQ_NI", $C203)</t>
        </r>
      </text>
    </comment>
    <comment ref="AL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"IQ_PREF_DIV_OTHER", $C203)</t>
        </r>
      </text>
    </comment>
    <comment ref="AN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"IQ_BASIC_EPS_INCL", $C203)</t>
        </r>
      </text>
    </comment>
    <comment ref="AO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"IQ_BASIC_EPS_EXCL", $C203)</t>
        </r>
      </text>
    </comment>
    <comment ref="AP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"IQ_BASIC_WEIGHT", $C203)</t>
        </r>
      </text>
    </comment>
    <comment ref="AQ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"IQ_DILUT_EPS_INCL", $C203)</t>
        </r>
      </text>
    </comment>
    <comment ref="AR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"IQ_DILUT_EPS_EXCL", $C203)</t>
        </r>
      </text>
    </comment>
    <comment ref="AS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"IQ_DILUT_WEIGHT", $C203)</t>
        </r>
      </text>
    </comment>
    <comment ref="AT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"IQ_DIV_SHARE", $C203)</t>
        </r>
      </text>
    </comment>
    <comment ref="AU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=-CIQ($B203, "IQ_TOTAL_DIV_PAID_CF", $C203)/CIQ($B203, "IQ_NI", $C203)</t>
        </r>
      </text>
    </comment>
    <comment ref="AW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"IQ_EBITDA", $C203)</t>
        </r>
      </text>
    </comment>
    <comment ref="AX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"IQ_EBITA", $C203)</t>
        </r>
      </text>
    </comment>
    <comment ref="AY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"IQ_EBIT", $C203)</t>
        </r>
      </text>
    </comment>
    <comment ref="AZ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"IQ_EFFECT_TAX_RATE", $C203)/100</t>
        </r>
      </text>
    </comment>
    <comment ref="BA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"IQ_PERIODDATE_IS", $C203)</t>
        </r>
      </text>
    </comment>
    <comment ref="BC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"IQ_ADVERTISING", $C203)</t>
        </r>
      </text>
    </comment>
    <comment ref="BD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"IQ_SALES_MARKETING", $C203)</t>
        </r>
      </text>
    </comment>
    <comment ref="BE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"IQ_GA_EXP", $C203)</t>
        </r>
      </text>
    </comment>
    <comment ref="BF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"IQ_RD_EXP_FN", $C203)</t>
        </r>
      </text>
    </comment>
    <comment ref="BG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"IQ_NET_RENTAL_EXP", $C203)</t>
        </r>
      </text>
    </comment>
    <comment ref="BH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"IQ_IMPUT_OPER_LEASE_INT_EXP", $C203)</t>
        </r>
      </text>
    </comment>
    <comment ref="BI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"IQ_IMPUT_OPER_LEASE_DEPR", $C203)</t>
        </r>
      </text>
    </comment>
    <comment ref="BL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"IQ_CASH_EQUIV", $C203)</t>
        </r>
      </text>
    </comment>
    <comment ref="BM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"IQ_ST_INVEST", $C203)</t>
        </r>
      </text>
    </comment>
    <comment ref="BN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"IQ_CASH_ST_INVEST", $C203)</t>
        </r>
      </text>
    </comment>
    <comment ref="BO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"IQ_AR", $C203)</t>
        </r>
      </text>
    </comment>
    <comment ref="BP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"IQ_TOTAL_RECEIV", $C203)</t>
        </r>
      </text>
    </comment>
    <comment ref="BQ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"IQ_INVENTORY", $C203)</t>
        </r>
      </text>
    </comment>
    <comment ref="BR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"IQ_DEF_TAX_ASSETS_CURRENT", $C203)</t>
        </r>
      </text>
    </comment>
    <comment ref="BS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"IQ_OTHER_CA_SUPPL", $C203)</t>
        </r>
      </text>
    </comment>
    <comment ref="BT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"IQ_TOTAL_CA", $C203)</t>
        </r>
      </text>
    </comment>
    <comment ref="BU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"IQ_GPPE", $C203)</t>
        </r>
      </text>
    </comment>
    <comment ref="BV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"IQ_AD", $C203)</t>
        </r>
      </text>
    </comment>
    <comment ref="BW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"IQ_NPPE", $C203)</t>
        </r>
      </text>
    </comment>
    <comment ref="BX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"IQ_LT_INVEST", $C203)</t>
        </r>
      </text>
    </comment>
    <comment ref="BY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"IQ_GW", $C203)</t>
        </r>
      </text>
    </comment>
    <comment ref="BZ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"IQ_OTHER_INTAN", $C203)</t>
        </r>
      </text>
    </comment>
    <comment ref="CA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"IQ_LOANS_RECEIV_LT", $C203)</t>
        </r>
      </text>
    </comment>
    <comment ref="CB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"IQ_DEF_TAX_ASSETS_LT", $C203)</t>
        </r>
      </text>
    </comment>
    <comment ref="CC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"IQ_OTHER_LT_ASSETS", $C203)</t>
        </r>
      </text>
    </comment>
    <comment ref="CD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"IQ_TOTAL_ASSETS", $C203)</t>
        </r>
      </text>
    </comment>
    <comment ref="CF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"IQ_AP", $C203)</t>
        </r>
      </text>
    </comment>
    <comment ref="CG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"IQ_AE", $C203)</t>
        </r>
      </text>
    </comment>
    <comment ref="CH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"IQ_ST_DEBT", $C203)</t>
        </r>
      </text>
    </comment>
    <comment ref="CI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"IQ_CURRENT_PORT_DEBT", $C203)</t>
        </r>
      </text>
    </comment>
    <comment ref="CJ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"IQ_CURRENT_PORT_LEASES", $C203)</t>
        </r>
      </text>
    </comment>
    <comment ref="CK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"IQ_INC_TAX_PAY_CURRENT", $C203)</t>
        </r>
      </text>
    </comment>
    <comment ref="CL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"IQ_OTHER_CL_SUPPL", $C203)</t>
        </r>
      </text>
    </comment>
    <comment ref="CM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"IQ_TOTAL_CL", $C203)</t>
        </r>
      </text>
    </comment>
    <comment ref="CN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"IQ_LT_DEBT", $C203)</t>
        </r>
      </text>
    </comment>
    <comment ref="CO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"IQ_CAPITAL_LEASES", $C203)</t>
        </r>
      </text>
    </comment>
    <comment ref="CP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"IQ_PENSION", $C203)</t>
        </r>
      </text>
    </comment>
    <comment ref="CQ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"IQ_DEF_TAX_LIAB_LT", $C203)</t>
        </r>
      </text>
    </comment>
    <comment ref="CR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"IQ_OTHER_LIAB_LT", $C203)</t>
        </r>
      </text>
    </comment>
    <comment ref="CS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"IQ_TOTAL_LIAB", $C203)</t>
        </r>
      </text>
    </comment>
    <comment ref="CT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"IQ_COMMON", $C203)</t>
        </r>
      </text>
    </comment>
    <comment ref="CU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"IQ_APIC", $C203)</t>
        </r>
      </text>
    </comment>
    <comment ref="CV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"IQ_RE", $C203)</t>
        </r>
      </text>
    </comment>
    <comment ref="CW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"IQ_TREASURY", $C203)</t>
        </r>
      </text>
    </comment>
    <comment ref="CX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"IQ_OTHER_EQUITY", $C203)</t>
        </r>
      </text>
    </comment>
    <comment ref="CY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"IQ_TOTAL_COMMON_EQUITY", $C203)</t>
        </r>
      </text>
    </comment>
    <comment ref="CZ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"IQ_MINORITY_INTEREST", $C203)</t>
        </r>
      </text>
    </comment>
    <comment ref="DA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"IQ_TOTAL_EQUITY", $C203)</t>
        </r>
      </text>
    </comment>
    <comment ref="DB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"IQ_TOTAL_LIAB_EQUITY", $C203)</t>
        </r>
      </text>
    </comment>
    <comment ref="DD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"IQ_TOTAL_OUTSTANDING_FILING_DATE", $C203)</t>
        </r>
      </text>
    </comment>
    <comment ref="DE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"IQ_TOTAL_OUTSTANDING_BS_DATE", $C203)</t>
        </r>
      </text>
    </comment>
    <comment ref="DF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"IQ_BV_SHARE", $C203)</t>
        </r>
      </text>
    </comment>
    <comment ref="DG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"IQ_TOTAL_DEBT", $C203)</t>
        </r>
      </text>
    </comment>
    <comment ref="DH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"IQ_NET_DEBT", $C203)</t>
        </r>
      </text>
    </comment>
    <comment ref="DI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"IQ_DEBT_EQUIV_NET_PBO", $C203)</t>
        </r>
      </text>
    </comment>
    <comment ref="DJ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"IQ_DEBT_EQUIV_OPER_LEASE", $C203)</t>
        </r>
      </text>
    </comment>
    <comment ref="DK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"IQ_MINORITY_INTEREST_TOTAL", $C203)</t>
        </r>
      </text>
    </comment>
    <comment ref="DL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"IQ_EQUITY_METHOD", $C203)</t>
        </r>
      </text>
    </comment>
    <comment ref="DM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"IQ_RAW_INV", $C203)</t>
        </r>
      </text>
    </comment>
    <comment ref="DN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"IQ_WIP_INV", $C203)</t>
        </r>
      </text>
    </comment>
    <comment ref="DO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"IQ_FINISHED_INV", $C203)</t>
        </r>
      </text>
    </comment>
    <comment ref="DP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"IQ_LAND", $C203)</t>
        </r>
      </text>
    </comment>
    <comment ref="DQ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"IQ_BUILDINGS", $C203)</t>
        </r>
      </text>
    </comment>
    <comment ref="DR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"IQ_MACHINERY", $C203)</t>
        </r>
      </text>
    </comment>
    <comment ref="DS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"IQ_CIP", $C203)</t>
        </r>
      </text>
    </comment>
    <comment ref="DT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"IQ_FULL_TIME", $C203)</t>
        </r>
      </text>
    </comment>
    <comment ref="DU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"IQ_PART_TIME", $C203)</t>
        </r>
      </text>
    </comment>
    <comment ref="DW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"IQ_NI_CF", $C203)</t>
        </r>
      </text>
    </comment>
    <comment ref="DX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"IQ_DA_SUPPL_CF", $C203)</t>
        </r>
      </text>
    </comment>
    <comment ref="DY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"IQ_GW_INTAN_AMORT_CF", $C203)</t>
        </r>
      </text>
    </comment>
    <comment ref="DZ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"IQ_DA_CF", $C203)</t>
        </r>
      </text>
    </comment>
    <comment ref="EA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"IQ_MINORITY_INTEREST_CF", $C203)</t>
        </r>
      </text>
    </comment>
    <comment ref="EB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"IQ_GAIN_ASSETS_CF", $C203)</t>
        </r>
      </text>
    </comment>
    <comment ref="EC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"IQ_GAIN_INVEST_CF", $C203)</t>
        </r>
      </text>
    </comment>
    <comment ref="ED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"IQ_ASSET_WRITEDOWN_CF", $C203)</t>
        </r>
      </text>
    </comment>
    <comment ref="EE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"IQ_INC_EQUITY_CF", $C203)</t>
        </r>
      </text>
    </comment>
    <comment ref="EF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"IQ_PROV_BAD_DEBTS_CF", $C203)</t>
        </r>
      </text>
    </comment>
    <comment ref="EG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"IQ_OTHER_OPER_ACT", $C203)</t>
        </r>
      </text>
    </comment>
    <comment ref="EH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"IQ_CHANGE_AR", $C203)</t>
        </r>
      </text>
    </comment>
    <comment ref="EI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"IQ_CHANGE_INVENTORY", $C203)</t>
        </r>
      </text>
    </comment>
    <comment ref="EJ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"IQ_CHANGE_AP", $C203)</t>
        </r>
      </text>
    </comment>
    <comment ref="EK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"IQ_CHANGE_OTHER_NET_OPER_ASSETS", $C203)</t>
        </r>
      </text>
    </comment>
    <comment ref="EL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"IQ_CASH_OPER", $C203)</t>
        </r>
      </text>
    </comment>
    <comment ref="EM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"IQ_CAPEX", $C203)</t>
        </r>
      </text>
    </comment>
    <comment ref="EN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"IQ_SALE_PPE_CF", $C203)</t>
        </r>
      </text>
    </comment>
    <comment ref="EO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"IQ_CASH_ACQUIRE_CF", $C203)</t>
        </r>
      </text>
    </comment>
    <comment ref="EP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"IQ_DIVEST_CF", $C203)</t>
        </r>
      </text>
    </comment>
    <comment ref="EQ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"IQ_SALE_INTAN_CF", $C203)</t>
        </r>
      </text>
    </comment>
    <comment ref="ER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"IQ_INVEST_SECURITY_CF", $C203)</t>
        </r>
      </text>
    </comment>
    <comment ref="ES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"IQ_INVEST_LOANS_CF", $C203)</t>
        </r>
      </text>
    </comment>
    <comment ref="ET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"IQ_OTHER_INVEST_ACT_SUPPL", $C203)</t>
        </r>
      </text>
    </comment>
    <comment ref="EU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"IQ_CASH_INVEST", $C203)</t>
        </r>
      </text>
    </comment>
    <comment ref="EV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"IQ_ST_DEBT_ISSUED", $C203)</t>
        </r>
      </text>
    </comment>
    <comment ref="EW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"IQ_LT_DEBT_ISSUED", $C203)</t>
        </r>
      </text>
    </comment>
    <comment ref="EX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"IQ_TOTAL_DEBT_ISSUED", $C203)</t>
        </r>
      </text>
    </comment>
    <comment ref="EY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"IQ_ST_DEBT_REPAID", $C203)</t>
        </r>
      </text>
    </comment>
    <comment ref="EZ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"IQ_LT_DEBT_REPAID", $C203)</t>
        </r>
      </text>
    </comment>
    <comment ref="FA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"IQ_TOTAL_DEBT_REPAID", $C203)</t>
        </r>
      </text>
    </comment>
    <comment ref="FB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"IQ_COMMON_ISSUED", $C203)</t>
        </r>
      </text>
    </comment>
    <comment ref="FC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"IQ_COMMON_REP", $C203)</t>
        </r>
      </text>
    </comment>
    <comment ref="FD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"IQ_COMMON_DIV_CF", $C203)</t>
        </r>
      </text>
    </comment>
    <comment ref="FE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"IQ_COMMON_PREF_DIV_CF", $C203)</t>
        </r>
      </text>
    </comment>
    <comment ref="FF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"IQ_TOTAL_DIV_PAID_CF", $C203)</t>
        </r>
      </text>
    </comment>
    <comment ref="FG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"IQ_SPECIAL_DIV_CF", $C203)</t>
        </r>
      </text>
    </comment>
    <comment ref="FH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"IQ_OTHER_FINANCE_ACT_SUPPL", $C203)</t>
        </r>
      </text>
    </comment>
    <comment ref="FI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"IQ_CASH_FINAN", $C203)</t>
        </r>
      </text>
    </comment>
    <comment ref="FJ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"IQ_FX", $C203)</t>
        </r>
      </text>
    </comment>
    <comment ref="FK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"IQ_NET_CHANGE", $C203)</t>
        </r>
      </text>
    </comment>
    <comment ref="FM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"IQ_CASH_INTEREST", $C203)</t>
        </r>
      </text>
    </comment>
    <comment ref="FN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"IQ_CASH_TAXES", $C203)</t>
        </r>
      </text>
    </comment>
    <comment ref="FO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"IQ_LEVERED_FCF", $C203)</t>
        </r>
      </text>
    </comment>
    <comment ref="FP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"IQ_UNLEVERED_FCF", $C203)</t>
        </r>
      </text>
    </comment>
    <comment ref="FQ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"IQ_CHANGE_NET_WORKING_CAPITAL", $C203)</t>
        </r>
      </text>
    </comment>
    <comment ref="FR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"IQ_NET_DEBT_ISSUED", $C203)</t>
        </r>
      </text>
    </comment>
    <comment ref="FS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"IQ_FILING_CURRENCY", $C203)</t>
        </r>
      </text>
    </comment>
    <comment ref="FT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"IQ_PERIODDATE_IS", $C203)</t>
        </r>
      </text>
    </comment>
    <comment ref="FU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"IQ_PERIODLENGTH_IS", $C203)</t>
        </r>
      </text>
    </comment>
    <comment ref="FV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"IQ_MARKETCAP", $FT203)</t>
        </r>
      </text>
    </comment>
    <comment ref="FW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"IQ_CUSTOM_BETA", $FT203)</t>
        </r>
      </text>
    </comment>
    <comment ref="FX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"IQ_BETA_5YR", $FT203)</t>
        </r>
      </text>
    </comment>
    <comment ref="FY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"IQ_BETA_2YR", $FT203)</t>
        </r>
      </text>
    </comment>
    <comment ref="FZ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"IQ_BETA_1YR", $FT203)</t>
        </r>
      </text>
    </comment>
    <comment ref="GC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=CIQ(B203, "IQ_CUSTOM_BETA", "-104W", FT203, , "^TOPIX", "JPY", "H")</t>
        </r>
      </text>
    </comment>
    <comment ref="GD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=CIQ(B203, "IQ_CUSTOM_BETA", "-104W", FT203, , "^N225", "JPY", "H")</t>
        </r>
      </text>
    </comment>
    <comment ref="E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"IQ_REV", $C204)</t>
        </r>
      </text>
    </comment>
    <comment ref="F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"IQ_OTHER_REV", $C204)</t>
        </r>
      </text>
    </comment>
    <comment ref="G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"IQ_TOTAL_REV", $C204)</t>
        </r>
      </text>
    </comment>
    <comment ref="H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"IQ_COGS", $C204)</t>
        </r>
      </text>
    </comment>
    <comment ref="I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"IQ_GP", $C204)</t>
        </r>
      </text>
    </comment>
    <comment ref="J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"IQ_SGA_SUPPL", $C204)</t>
        </r>
      </text>
    </comment>
    <comment ref="K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"IQ_PROV_BAD_DEBTS", $C204)</t>
        </r>
      </text>
    </comment>
    <comment ref="L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"IQ_RD_EXP", $C204)</t>
        </r>
      </text>
    </comment>
    <comment ref="M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"IQ_DA_SUPPL", $C204)</t>
        </r>
      </text>
    </comment>
    <comment ref="N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"IQ_GW_INTAN_AMORT", $C204)</t>
        </r>
      </text>
    </comment>
    <comment ref="O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"IQ_OTHER_OPER", $C204)</t>
        </r>
      </text>
    </comment>
    <comment ref="P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"IQ_TOTAL_OTHER_OPER", $C204)</t>
        </r>
      </text>
    </comment>
    <comment ref="Q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"IQ_OPER_INC", $C204)</t>
        </r>
      </text>
    </comment>
    <comment ref="R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"IQ_INTEREST_EXP", $C204)</t>
        </r>
      </text>
    </comment>
    <comment ref="S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"IQ_INTEREST_INVEST_INC", $C204)</t>
        </r>
      </text>
    </comment>
    <comment ref="T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"IQ_NET_INTEREST_EXP", $C204)</t>
        </r>
      </text>
    </comment>
    <comment ref="U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"IQ_INC_EQUITY", $C204)</t>
        </r>
      </text>
    </comment>
    <comment ref="V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"IQ_CURRENCY_GAIN", $C204)</t>
        </r>
      </text>
    </comment>
    <comment ref="W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"IQ_OTHER_NON_OPER_EXP_SUPPL", $C204)</t>
        </r>
      </text>
    </comment>
    <comment ref="X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"IQ_EBT_EXCL", $C204)</t>
        </r>
      </text>
    </comment>
    <comment ref="Y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"IQ_IMPAIRMENT_GW", $C204)</t>
        </r>
      </text>
    </comment>
    <comment ref="Z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"IQ_GAIN_INVEST", $C204)</t>
        </r>
      </text>
    </comment>
    <comment ref="AA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"IQ_GAIN_ASSETS", $C204)</t>
        </r>
      </text>
    </comment>
    <comment ref="AB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"IQ_ASSET_WRITEDOWN", $C204)</t>
        </r>
      </text>
    </comment>
    <comment ref="AC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"IQ_OTHER_UNUSUAL_SUPPL", $C204)</t>
        </r>
      </text>
    </comment>
    <comment ref="AD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"IQ_EBT", $C204)</t>
        </r>
      </text>
    </comment>
    <comment ref="AE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"IQ_INC_TAX", $C204)</t>
        </r>
      </text>
    </comment>
    <comment ref="AF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"IQ_EARNING_CO", $C204)</t>
        </r>
      </text>
    </comment>
    <comment ref="AG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"IQ_DO", $C204)</t>
        </r>
      </text>
    </comment>
    <comment ref="AH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"IQ_EXTRA_ACC_ITEMS", $C204)</t>
        </r>
      </text>
    </comment>
    <comment ref="AI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"IQ_NI_COMPANY", $C204)</t>
        </r>
      </text>
    </comment>
    <comment ref="AJ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"IQ_MINORITY_INTEREST_IS", $C204)</t>
        </r>
      </text>
    </comment>
    <comment ref="AK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"IQ_NI", $C204)</t>
        </r>
      </text>
    </comment>
    <comment ref="AL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"IQ_PREF_DIV_OTHER", $C204)</t>
        </r>
      </text>
    </comment>
    <comment ref="AN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"IQ_BASIC_EPS_INCL", $C204)</t>
        </r>
      </text>
    </comment>
    <comment ref="AO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"IQ_BASIC_EPS_EXCL", $C204)</t>
        </r>
      </text>
    </comment>
    <comment ref="AP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"IQ_BASIC_WEIGHT", $C204)</t>
        </r>
      </text>
    </comment>
    <comment ref="AQ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"IQ_DILUT_EPS_INCL", $C204)</t>
        </r>
      </text>
    </comment>
    <comment ref="AR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"IQ_DILUT_EPS_EXCL", $C204)</t>
        </r>
      </text>
    </comment>
    <comment ref="AS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"IQ_DILUT_WEIGHT", $C204)</t>
        </r>
      </text>
    </comment>
    <comment ref="AT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"IQ_DIV_SHARE", $C204)</t>
        </r>
      </text>
    </comment>
    <comment ref="AU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=-CIQ($B204, "IQ_TOTAL_DIV_PAID_CF", $C204)/CIQ($B204, "IQ_NI", $C204)</t>
        </r>
      </text>
    </comment>
    <comment ref="AW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"IQ_EBITDA", $C204)</t>
        </r>
      </text>
    </comment>
    <comment ref="AX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"IQ_EBITA", $C204)</t>
        </r>
      </text>
    </comment>
    <comment ref="AY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"IQ_EBIT", $C204)</t>
        </r>
      </text>
    </comment>
    <comment ref="AZ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"IQ_EFFECT_TAX_RATE", $C204)/100</t>
        </r>
      </text>
    </comment>
    <comment ref="BA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"IQ_PERIODDATE_IS", $C204)</t>
        </r>
      </text>
    </comment>
    <comment ref="BC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"IQ_ADVERTISING", $C204)</t>
        </r>
      </text>
    </comment>
    <comment ref="BD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"IQ_SALES_MARKETING", $C204)</t>
        </r>
      </text>
    </comment>
    <comment ref="BE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"IQ_GA_EXP", $C204)</t>
        </r>
      </text>
    </comment>
    <comment ref="BF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"IQ_RD_EXP_FN", $C204)</t>
        </r>
      </text>
    </comment>
    <comment ref="BG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"IQ_NET_RENTAL_EXP", $C204)</t>
        </r>
      </text>
    </comment>
    <comment ref="BH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"IQ_IMPUT_OPER_LEASE_INT_EXP", $C204)</t>
        </r>
      </text>
    </comment>
    <comment ref="BI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"IQ_IMPUT_OPER_LEASE_DEPR", $C204)</t>
        </r>
      </text>
    </comment>
    <comment ref="BL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"IQ_CASH_EQUIV", $C204)</t>
        </r>
      </text>
    </comment>
    <comment ref="BM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"IQ_ST_INVEST", $C204)</t>
        </r>
      </text>
    </comment>
    <comment ref="BN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"IQ_CASH_ST_INVEST", $C204)</t>
        </r>
      </text>
    </comment>
    <comment ref="BO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"IQ_AR", $C204)</t>
        </r>
      </text>
    </comment>
    <comment ref="BP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"IQ_TOTAL_RECEIV", $C204)</t>
        </r>
      </text>
    </comment>
    <comment ref="BQ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"IQ_INVENTORY", $C204)</t>
        </r>
      </text>
    </comment>
    <comment ref="BR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"IQ_DEF_TAX_ASSETS_CURRENT", $C204)</t>
        </r>
      </text>
    </comment>
    <comment ref="BS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"IQ_OTHER_CA_SUPPL", $C204)</t>
        </r>
      </text>
    </comment>
    <comment ref="BT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"IQ_TOTAL_CA", $C204)</t>
        </r>
      </text>
    </comment>
    <comment ref="BU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"IQ_GPPE", $C204)</t>
        </r>
      </text>
    </comment>
    <comment ref="BV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"IQ_AD", $C204)</t>
        </r>
      </text>
    </comment>
    <comment ref="BW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"IQ_NPPE", $C204)</t>
        </r>
      </text>
    </comment>
    <comment ref="BX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"IQ_LT_INVEST", $C204)</t>
        </r>
      </text>
    </comment>
    <comment ref="BY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"IQ_GW", $C204)</t>
        </r>
      </text>
    </comment>
    <comment ref="BZ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"IQ_OTHER_INTAN", $C204)</t>
        </r>
      </text>
    </comment>
    <comment ref="CA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"IQ_LOANS_RECEIV_LT", $C204)</t>
        </r>
      </text>
    </comment>
    <comment ref="CB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"IQ_DEF_TAX_ASSETS_LT", $C204)</t>
        </r>
      </text>
    </comment>
    <comment ref="CC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"IQ_OTHER_LT_ASSETS", $C204)</t>
        </r>
      </text>
    </comment>
    <comment ref="CD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"IQ_TOTAL_ASSETS", $C204)</t>
        </r>
      </text>
    </comment>
    <comment ref="CF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"IQ_AP", $C204)</t>
        </r>
      </text>
    </comment>
    <comment ref="CG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"IQ_AE", $C204)</t>
        </r>
      </text>
    </comment>
    <comment ref="CH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"IQ_ST_DEBT", $C204)</t>
        </r>
      </text>
    </comment>
    <comment ref="CI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"IQ_CURRENT_PORT_DEBT", $C204)</t>
        </r>
      </text>
    </comment>
    <comment ref="CJ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"IQ_CURRENT_PORT_LEASES", $C204)</t>
        </r>
      </text>
    </comment>
    <comment ref="CK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"IQ_INC_TAX_PAY_CURRENT", $C204)</t>
        </r>
      </text>
    </comment>
    <comment ref="CL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"IQ_OTHER_CL_SUPPL", $C204)</t>
        </r>
      </text>
    </comment>
    <comment ref="CM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"IQ_TOTAL_CL", $C204)</t>
        </r>
      </text>
    </comment>
    <comment ref="CN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"IQ_LT_DEBT", $C204)</t>
        </r>
      </text>
    </comment>
    <comment ref="CO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"IQ_CAPITAL_LEASES", $C204)</t>
        </r>
      </text>
    </comment>
    <comment ref="CP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"IQ_PENSION", $C204)</t>
        </r>
      </text>
    </comment>
    <comment ref="CQ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"IQ_DEF_TAX_LIAB_LT", $C204)</t>
        </r>
      </text>
    </comment>
    <comment ref="CR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"IQ_OTHER_LIAB_LT", $C204)</t>
        </r>
      </text>
    </comment>
    <comment ref="CS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"IQ_TOTAL_LIAB", $C204)</t>
        </r>
      </text>
    </comment>
    <comment ref="CT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"IQ_COMMON", $C204)</t>
        </r>
      </text>
    </comment>
    <comment ref="CU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"IQ_APIC", $C204)</t>
        </r>
      </text>
    </comment>
    <comment ref="CV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"IQ_RE", $C204)</t>
        </r>
      </text>
    </comment>
    <comment ref="CW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"IQ_TREASURY", $C204)</t>
        </r>
      </text>
    </comment>
    <comment ref="CX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"IQ_OTHER_EQUITY", $C204)</t>
        </r>
      </text>
    </comment>
    <comment ref="CY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"IQ_TOTAL_COMMON_EQUITY", $C204)</t>
        </r>
      </text>
    </comment>
    <comment ref="CZ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"IQ_MINORITY_INTEREST", $C204)</t>
        </r>
      </text>
    </comment>
    <comment ref="DA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"IQ_TOTAL_EQUITY", $C204)</t>
        </r>
      </text>
    </comment>
    <comment ref="DB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"IQ_TOTAL_LIAB_EQUITY", $C204)</t>
        </r>
      </text>
    </comment>
    <comment ref="DD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"IQ_TOTAL_OUTSTANDING_FILING_DATE", $C204)</t>
        </r>
      </text>
    </comment>
    <comment ref="DE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"IQ_TOTAL_OUTSTANDING_BS_DATE", $C204)</t>
        </r>
      </text>
    </comment>
    <comment ref="DF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"IQ_BV_SHARE", $C204)</t>
        </r>
      </text>
    </comment>
    <comment ref="DG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"IQ_TOTAL_DEBT", $C204)</t>
        </r>
      </text>
    </comment>
    <comment ref="DH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"IQ_NET_DEBT", $C204)</t>
        </r>
      </text>
    </comment>
    <comment ref="DI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"IQ_DEBT_EQUIV_NET_PBO", $C204)</t>
        </r>
      </text>
    </comment>
    <comment ref="DJ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"IQ_DEBT_EQUIV_OPER_LEASE", $C204)</t>
        </r>
      </text>
    </comment>
    <comment ref="DK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"IQ_MINORITY_INTEREST_TOTAL", $C204)</t>
        </r>
      </text>
    </comment>
    <comment ref="DL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"IQ_EQUITY_METHOD", $C204)</t>
        </r>
      </text>
    </comment>
    <comment ref="DM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"IQ_RAW_INV", $C204)</t>
        </r>
      </text>
    </comment>
    <comment ref="DN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"IQ_WIP_INV", $C204)</t>
        </r>
      </text>
    </comment>
    <comment ref="DO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"IQ_FINISHED_INV", $C204)</t>
        </r>
      </text>
    </comment>
    <comment ref="DP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"IQ_LAND", $C204)</t>
        </r>
      </text>
    </comment>
    <comment ref="DQ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"IQ_BUILDINGS", $C204)</t>
        </r>
      </text>
    </comment>
    <comment ref="DR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"IQ_MACHINERY", $C204)</t>
        </r>
      </text>
    </comment>
    <comment ref="DS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"IQ_CIP", $C204)</t>
        </r>
      </text>
    </comment>
    <comment ref="DT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"IQ_FULL_TIME", $C204)</t>
        </r>
      </text>
    </comment>
    <comment ref="DU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"IQ_PART_TIME", $C204)</t>
        </r>
      </text>
    </comment>
    <comment ref="DW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"IQ_NI_CF", $C204)</t>
        </r>
      </text>
    </comment>
    <comment ref="DX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"IQ_DA_SUPPL_CF", $C204)</t>
        </r>
      </text>
    </comment>
    <comment ref="DY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"IQ_GW_INTAN_AMORT_CF", $C204)</t>
        </r>
      </text>
    </comment>
    <comment ref="DZ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"IQ_DA_CF", $C204)</t>
        </r>
      </text>
    </comment>
    <comment ref="EA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"IQ_MINORITY_INTEREST_CF", $C204)</t>
        </r>
      </text>
    </comment>
    <comment ref="EB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"IQ_GAIN_ASSETS_CF", $C204)</t>
        </r>
      </text>
    </comment>
    <comment ref="EC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"IQ_GAIN_INVEST_CF", $C204)</t>
        </r>
      </text>
    </comment>
    <comment ref="ED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"IQ_ASSET_WRITEDOWN_CF", $C204)</t>
        </r>
      </text>
    </comment>
    <comment ref="EE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"IQ_INC_EQUITY_CF", $C204)</t>
        </r>
      </text>
    </comment>
    <comment ref="EF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"IQ_PROV_BAD_DEBTS_CF", $C204)</t>
        </r>
      </text>
    </comment>
    <comment ref="EG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"IQ_OTHER_OPER_ACT", $C204)</t>
        </r>
      </text>
    </comment>
    <comment ref="EH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"IQ_CHANGE_AR", $C204)</t>
        </r>
      </text>
    </comment>
    <comment ref="EI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"IQ_CHANGE_INVENTORY", $C204)</t>
        </r>
      </text>
    </comment>
    <comment ref="EJ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"IQ_CHANGE_AP", $C204)</t>
        </r>
      </text>
    </comment>
    <comment ref="EK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"IQ_CHANGE_OTHER_NET_OPER_ASSETS", $C204)</t>
        </r>
      </text>
    </comment>
    <comment ref="EL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"IQ_CASH_OPER", $C204)</t>
        </r>
      </text>
    </comment>
    <comment ref="EM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"IQ_CAPEX", $C204)</t>
        </r>
      </text>
    </comment>
    <comment ref="EN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"IQ_SALE_PPE_CF", $C204)</t>
        </r>
      </text>
    </comment>
    <comment ref="EO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"IQ_CASH_ACQUIRE_CF", $C204)</t>
        </r>
      </text>
    </comment>
    <comment ref="EP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"IQ_DIVEST_CF", $C204)</t>
        </r>
      </text>
    </comment>
    <comment ref="EQ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"IQ_SALE_INTAN_CF", $C204)</t>
        </r>
      </text>
    </comment>
    <comment ref="ER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"IQ_INVEST_SECURITY_CF", $C204)</t>
        </r>
      </text>
    </comment>
    <comment ref="ES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"IQ_INVEST_LOANS_CF", $C204)</t>
        </r>
      </text>
    </comment>
    <comment ref="ET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"IQ_OTHER_INVEST_ACT_SUPPL", $C204)</t>
        </r>
      </text>
    </comment>
    <comment ref="EU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"IQ_CASH_INVEST", $C204)</t>
        </r>
      </text>
    </comment>
    <comment ref="EV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"IQ_ST_DEBT_ISSUED", $C204)</t>
        </r>
      </text>
    </comment>
    <comment ref="EW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"IQ_LT_DEBT_ISSUED", $C204)</t>
        </r>
      </text>
    </comment>
    <comment ref="EX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"IQ_TOTAL_DEBT_ISSUED", $C204)</t>
        </r>
      </text>
    </comment>
    <comment ref="EY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"IQ_ST_DEBT_REPAID", $C204)</t>
        </r>
      </text>
    </comment>
    <comment ref="EZ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"IQ_LT_DEBT_REPAID", $C204)</t>
        </r>
      </text>
    </comment>
    <comment ref="FA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"IQ_TOTAL_DEBT_REPAID", $C204)</t>
        </r>
      </text>
    </comment>
    <comment ref="FB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"IQ_COMMON_ISSUED", $C204)</t>
        </r>
      </text>
    </comment>
    <comment ref="FC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"IQ_COMMON_REP", $C204)</t>
        </r>
      </text>
    </comment>
    <comment ref="FD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"IQ_COMMON_DIV_CF", $C204)</t>
        </r>
      </text>
    </comment>
    <comment ref="FE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"IQ_COMMON_PREF_DIV_CF", $C204)</t>
        </r>
      </text>
    </comment>
    <comment ref="FF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"IQ_TOTAL_DIV_PAID_CF", $C204)</t>
        </r>
      </text>
    </comment>
    <comment ref="FG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"IQ_SPECIAL_DIV_CF", $C204)</t>
        </r>
      </text>
    </comment>
    <comment ref="FH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"IQ_OTHER_FINANCE_ACT_SUPPL", $C204)</t>
        </r>
      </text>
    </comment>
    <comment ref="FI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"IQ_CASH_FINAN", $C204)</t>
        </r>
      </text>
    </comment>
    <comment ref="FJ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"IQ_FX", $C204)</t>
        </r>
      </text>
    </comment>
    <comment ref="FK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"IQ_NET_CHANGE", $C204)</t>
        </r>
      </text>
    </comment>
    <comment ref="FM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"IQ_CASH_INTEREST", $C204)</t>
        </r>
      </text>
    </comment>
    <comment ref="FN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"IQ_CASH_TAXES", $C204)</t>
        </r>
      </text>
    </comment>
    <comment ref="FO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"IQ_LEVERED_FCF", $C204)</t>
        </r>
      </text>
    </comment>
    <comment ref="FP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"IQ_UNLEVERED_FCF", $C204)</t>
        </r>
      </text>
    </comment>
    <comment ref="FQ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"IQ_CHANGE_NET_WORKING_CAPITAL", $C204)</t>
        </r>
      </text>
    </comment>
    <comment ref="FR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"IQ_NET_DEBT_ISSUED", $C204)</t>
        </r>
      </text>
    </comment>
    <comment ref="FS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"IQ_FILING_CURRENCY", $C204)</t>
        </r>
      </text>
    </comment>
    <comment ref="FT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"IQ_PERIODDATE_IS", $C204)</t>
        </r>
      </text>
    </comment>
    <comment ref="FU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"IQ_PERIODLENGTH_IS", $C204)</t>
        </r>
      </text>
    </comment>
    <comment ref="FV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"IQ_MARKETCAP", $FT204)</t>
        </r>
      </text>
    </comment>
    <comment ref="FW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"IQ_CUSTOM_BETA", $FT204)</t>
        </r>
      </text>
    </comment>
    <comment ref="FX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"IQ_BETA_5YR", $FT204)</t>
        </r>
      </text>
    </comment>
    <comment ref="FY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"IQ_BETA_2YR", $FT204)</t>
        </r>
      </text>
    </comment>
    <comment ref="FZ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"IQ_BETA_1YR", $FT204)</t>
        </r>
      </text>
    </comment>
    <comment ref="GC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=CIQ(B204, "IQ_CUSTOM_BETA", "-104W", FT204, , "^TOPIX", "JPY", "H")</t>
        </r>
      </text>
    </comment>
    <comment ref="GD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=CIQ(B204, "IQ_CUSTOM_BETA", "-104W", FT204, , "^N225", "JPY", "H")</t>
        </r>
      </text>
    </comment>
    <comment ref="E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"IQ_REV", $C205)</t>
        </r>
      </text>
    </comment>
    <comment ref="F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"IQ_OTHER_REV", $C205)</t>
        </r>
      </text>
    </comment>
    <comment ref="G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"IQ_TOTAL_REV", $C205)</t>
        </r>
      </text>
    </comment>
    <comment ref="H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"IQ_COGS", $C205)</t>
        </r>
      </text>
    </comment>
    <comment ref="I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"IQ_GP", $C205)</t>
        </r>
      </text>
    </comment>
    <comment ref="J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"IQ_SGA_SUPPL", $C205)</t>
        </r>
      </text>
    </comment>
    <comment ref="K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"IQ_PROV_BAD_DEBTS", $C205)</t>
        </r>
      </text>
    </comment>
    <comment ref="L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"IQ_RD_EXP", $C205)</t>
        </r>
      </text>
    </comment>
    <comment ref="M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"IQ_DA_SUPPL", $C205)</t>
        </r>
      </text>
    </comment>
    <comment ref="N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"IQ_GW_INTAN_AMORT", $C205)</t>
        </r>
      </text>
    </comment>
    <comment ref="O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"IQ_OTHER_OPER", $C205)</t>
        </r>
      </text>
    </comment>
    <comment ref="P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"IQ_TOTAL_OTHER_OPER", $C205)</t>
        </r>
      </text>
    </comment>
    <comment ref="Q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"IQ_OPER_INC", $C205)</t>
        </r>
      </text>
    </comment>
    <comment ref="R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"IQ_INTEREST_EXP", $C205)</t>
        </r>
      </text>
    </comment>
    <comment ref="S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"IQ_INTEREST_INVEST_INC", $C205)</t>
        </r>
      </text>
    </comment>
    <comment ref="T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"IQ_NET_INTEREST_EXP", $C205)</t>
        </r>
      </text>
    </comment>
    <comment ref="U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"IQ_INC_EQUITY", $C205)</t>
        </r>
      </text>
    </comment>
    <comment ref="V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"IQ_CURRENCY_GAIN", $C205)</t>
        </r>
      </text>
    </comment>
    <comment ref="W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"IQ_OTHER_NON_OPER_EXP_SUPPL", $C205)</t>
        </r>
      </text>
    </comment>
    <comment ref="X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"IQ_EBT_EXCL", $C205)</t>
        </r>
      </text>
    </comment>
    <comment ref="Y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"IQ_IMPAIRMENT_GW", $C205)</t>
        </r>
      </text>
    </comment>
    <comment ref="Z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"IQ_GAIN_INVEST", $C205)</t>
        </r>
      </text>
    </comment>
    <comment ref="AA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"IQ_GAIN_ASSETS", $C205)</t>
        </r>
      </text>
    </comment>
    <comment ref="AB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"IQ_ASSET_WRITEDOWN", $C205)</t>
        </r>
      </text>
    </comment>
    <comment ref="AC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"IQ_OTHER_UNUSUAL_SUPPL", $C205)</t>
        </r>
      </text>
    </comment>
    <comment ref="AD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"IQ_EBT", $C205)</t>
        </r>
      </text>
    </comment>
    <comment ref="AE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"IQ_INC_TAX", $C205)</t>
        </r>
      </text>
    </comment>
    <comment ref="AF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"IQ_EARNING_CO", $C205)</t>
        </r>
      </text>
    </comment>
    <comment ref="AG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"IQ_DO", $C205)</t>
        </r>
      </text>
    </comment>
    <comment ref="AH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"IQ_EXTRA_ACC_ITEMS", $C205)</t>
        </r>
      </text>
    </comment>
    <comment ref="AI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"IQ_NI_COMPANY", $C205)</t>
        </r>
      </text>
    </comment>
    <comment ref="AJ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"IQ_MINORITY_INTEREST_IS", $C205)</t>
        </r>
      </text>
    </comment>
    <comment ref="AK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"IQ_NI", $C205)</t>
        </r>
      </text>
    </comment>
    <comment ref="AL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"IQ_PREF_DIV_OTHER", $C205)</t>
        </r>
      </text>
    </comment>
    <comment ref="AN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"IQ_BASIC_EPS_INCL", $C205)</t>
        </r>
      </text>
    </comment>
    <comment ref="AO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"IQ_BASIC_EPS_EXCL", $C205)</t>
        </r>
      </text>
    </comment>
    <comment ref="AP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"IQ_BASIC_WEIGHT", $C205)</t>
        </r>
      </text>
    </comment>
    <comment ref="AQ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"IQ_DILUT_EPS_INCL", $C205)</t>
        </r>
      </text>
    </comment>
    <comment ref="AR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"IQ_DILUT_EPS_EXCL", $C205)</t>
        </r>
      </text>
    </comment>
    <comment ref="AS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"IQ_DILUT_WEIGHT", $C205)</t>
        </r>
      </text>
    </comment>
    <comment ref="AT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"IQ_DIV_SHARE", $C205)</t>
        </r>
      </text>
    </comment>
    <comment ref="AU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=-CIQ($B205, "IQ_TOTAL_DIV_PAID_CF", $C205)/CIQ($B205, "IQ_NI", $C205)</t>
        </r>
      </text>
    </comment>
    <comment ref="AW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"IQ_EBITDA", $C205)</t>
        </r>
      </text>
    </comment>
    <comment ref="AX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"IQ_EBITA", $C205)</t>
        </r>
      </text>
    </comment>
    <comment ref="AY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"IQ_EBIT", $C205)</t>
        </r>
      </text>
    </comment>
    <comment ref="AZ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"IQ_EFFECT_TAX_RATE", $C205)/100</t>
        </r>
      </text>
    </comment>
    <comment ref="BA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"IQ_PERIODDATE_IS", $C205)</t>
        </r>
      </text>
    </comment>
    <comment ref="BC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"IQ_ADVERTISING", $C205)</t>
        </r>
      </text>
    </comment>
    <comment ref="BD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"IQ_SALES_MARKETING", $C205)</t>
        </r>
      </text>
    </comment>
    <comment ref="BE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"IQ_GA_EXP", $C205)</t>
        </r>
      </text>
    </comment>
    <comment ref="BF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"IQ_RD_EXP_FN", $C205)</t>
        </r>
      </text>
    </comment>
    <comment ref="BG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"IQ_NET_RENTAL_EXP", $C205)</t>
        </r>
      </text>
    </comment>
    <comment ref="BH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"IQ_IMPUT_OPER_LEASE_INT_EXP", $C205)</t>
        </r>
      </text>
    </comment>
    <comment ref="BI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"IQ_IMPUT_OPER_LEASE_DEPR", $C205)</t>
        </r>
      </text>
    </comment>
    <comment ref="BL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"IQ_CASH_EQUIV", $C205)</t>
        </r>
      </text>
    </comment>
    <comment ref="BM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"IQ_ST_INVEST", $C205)</t>
        </r>
      </text>
    </comment>
    <comment ref="BN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"IQ_CASH_ST_INVEST", $C205)</t>
        </r>
      </text>
    </comment>
    <comment ref="BO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"IQ_AR", $C205)</t>
        </r>
      </text>
    </comment>
    <comment ref="BP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"IQ_TOTAL_RECEIV", $C205)</t>
        </r>
      </text>
    </comment>
    <comment ref="BQ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"IQ_INVENTORY", $C205)</t>
        </r>
      </text>
    </comment>
    <comment ref="BR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"IQ_DEF_TAX_ASSETS_CURRENT", $C205)</t>
        </r>
      </text>
    </comment>
    <comment ref="BS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"IQ_OTHER_CA_SUPPL", $C205)</t>
        </r>
      </text>
    </comment>
    <comment ref="BT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"IQ_TOTAL_CA", $C205)</t>
        </r>
      </text>
    </comment>
    <comment ref="BU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"IQ_GPPE", $C205)</t>
        </r>
      </text>
    </comment>
    <comment ref="BV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"IQ_AD", $C205)</t>
        </r>
      </text>
    </comment>
    <comment ref="BW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"IQ_NPPE", $C205)</t>
        </r>
      </text>
    </comment>
    <comment ref="BX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"IQ_LT_INVEST", $C205)</t>
        </r>
      </text>
    </comment>
    <comment ref="BY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"IQ_GW", $C205)</t>
        </r>
      </text>
    </comment>
    <comment ref="BZ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"IQ_OTHER_INTAN", $C205)</t>
        </r>
      </text>
    </comment>
    <comment ref="CA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"IQ_LOANS_RECEIV_LT", $C205)</t>
        </r>
      </text>
    </comment>
    <comment ref="CB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"IQ_DEF_TAX_ASSETS_LT", $C205)</t>
        </r>
      </text>
    </comment>
    <comment ref="CC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"IQ_OTHER_LT_ASSETS", $C205)</t>
        </r>
      </text>
    </comment>
    <comment ref="CD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"IQ_TOTAL_ASSETS", $C205)</t>
        </r>
      </text>
    </comment>
    <comment ref="CF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"IQ_AP", $C205)</t>
        </r>
      </text>
    </comment>
    <comment ref="CG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"IQ_AE", $C205)</t>
        </r>
      </text>
    </comment>
    <comment ref="CH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"IQ_ST_DEBT", $C205)</t>
        </r>
      </text>
    </comment>
    <comment ref="CI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"IQ_CURRENT_PORT_DEBT", $C205)</t>
        </r>
      </text>
    </comment>
    <comment ref="CJ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"IQ_CURRENT_PORT_LEASES", $C205)</t>
        </r>
      </text>
    </comment>
    <comment ref="CK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"IQ_INC_TAX_PAY_CURRENT", $C205)</t>
        </r>
      </text>
    </comment>
    <comment ref="CL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"IQ_OTHER_CL_SUPPL", $C205)</t>
        </r>
      </text>
    </comment>
    <comment ref="CM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"IQ_TOTAL_CL", $C205)</t>
        </r>
      </text>
    </comment>
    <comment ref="CN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"IQ_LT_DEBT", $C205)</t>
        </r>
      </text>
    </comment>
    <comment ref="CO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"IQ_CAPITAL_LEASES", $C205)</t>
        </r>
      </text>
    </comment>
    <comment ref="CP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"IQ_PENSION", $C205)</t>
        </r>
      </text>
    </comment>
    <comment ref="CQ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"IQ_DEF_TAX_LIAB_LT", $C205)</t>
        </r>
      </text>
    </comment>
    <comment ref="CR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"IQ_OTHER_LIAB_LT", $C205)</t>
        </r>
      </text>
    </comment>
    <comment ref="CS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"IQ_TOTAL_LIAB", $C205)</t>
        </r>
      </text>
    </comment>
    <comment ref="CT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"IQ_COMMON", $C205)</t>
        </r>
      </text>
    </comment>
    <comment ref="CU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"IQ_APIC", $C205)</t>
        </r>
      </text>
    </comment>
    <comment ref="CV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"IQ_RE", $C205)</t>
        </r>
      </text>
    </comment>
    <comment ref="CW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"IQ_TREASURY", $C205)</t>
        </r>
      </text>
    </comment>
    <comment ref="CX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"IQ_OTHER_EQUITY", $C205)</t>
        </r>
      </text>
    </comment>
    <comment ref="CY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"IQ_TOTAL_COMMON_EQUITY", $C205)</t>
        </r>
      </text>
    </comment>
    <comment ref="CZ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"IQ_MINORITY_INTEREST", $C205)</t>
        </r>
      </text>
    </comment>
    <comment ref="DA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"IQ_TOTAL_EQUITY", $C205)</t>
        </r>
      </text>
    </comment>
    <comment ref="DB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"IQ_TOTAL_LIAB_EQUITY", $C205)</t>
        </r>
      </text>
    </comment>
    <comment ref="DD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"IQ_TOTAL_OUTSTANDING_FILING_DATE", $C205)</t>
        </r>
      </text>
    </comment>
    <comment ref="DE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"IQ_TOTAL_OUTSTANDING_BS_DATE", $C205)</t>
        </r>
      </text>
    </comment>
    <comment ref="DF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"IQ_BV_SHARE", $C205)</t>
        </r>
      </text>
    </comment>
    <comment ref="DG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"IQ_TOTAL_DEBT", $C205)</t>
        </r>
      </text>
    </comment>
    <comment ref="DH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"IQ_NET_DEBT", $C205)</t>
        </r>
      </text>
    </comment>
    <comment ref="DI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"IQ_DEBT_EQUIV_NET_PBO", $C205)</t>
        </r>
      </text>
    </comment>
    <comment ref="DJ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"IQ_DEBT_EQUIV_OPER_LEASE", $C205)</t>
        </r>
      </text>
    </comment>
    <comment ref="DK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"IQ_MINORITY_INTEREST_TOTAL", $C205)</t>
        </r>
      </text>
    </comment>
    <comment ref="DL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"IQ_EQUITY_METHOD", $C205)</t>
        </r>
      </text>
    </comment>
    <comment ref="DM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"IQ_RAW_INV", $C205)</t>
        </r>
      </text>
    </comment>
    <comment ref="DN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"IQ_WIP_INV", $C205)</t>
        </r>
      </text>
    </comment>
    <comment ref="DO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"IQ_FINISHED_INV", $C205)</t>
        </r>
      </text>
    </comment>
    <comment ref="DP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"IQ_LAND", $C205)</t>
        </r>
      </text>
    </comment>
    <comment ref="DQ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"IQ_BUILDINGS", $C205)</t>
        </r>
      </text>
    </comment>
    <comment ref="DR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"IQ_MACHINERY", $C205)</t>
        </r>
      </text>
    </comment>
    <comment ref="DS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"IQ_CIP", $C205)</t>
        </r>
      </text>
    </comment>
    <comment ref="DT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"IQ_FULL_TIME", $C205)</t>
        </r>
      </text>
    </comment>
    <comment ref="DU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"IQ_PART_TIME", $C205)</t>
        </r>
      </text>
    </comment>
    <comment ref="DW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"IQ_NI_CF", $C205)</t>
        </r>
      </text>
    </comment>
    <comment ref="DX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"IQ_DA_SUPPL_CF", $C205)</t>
        </r>
      </text>
    </comment>
    <comment ref="DY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"IQ_GW_INTAN_AMORT_CF", $C205)</t>
        </r>
      </text>
    </comment>
    <comment ref="DZ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"IQ_DA_CF", $C205)</t>
        </r>
      </text>
    </comment>
    <comment ref="EA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"IQ_MINORITY_INTEREST_CF", $C205)</t>
        </r>
      </text>
    </comment>
    <comment ref="EB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"IQ_GAIN_ASSETS_CF", $C205)</t>
        </r>
      </text>
    </comment>
    <comment ref="EC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"IQ_GAIN_INVEST_CF", $C205)</t>
        </r>
      </text>
    </comment>
    <comment ref="ED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"IQ_ASSET_WRITEDOWN_CF", $C205)</t>
        </r>
      </text>
    </comment>
    <comment ref="EE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"IQ_INC_EQUITY_CF", $C205)</t>
        </r>
      </text>
    </comment>
    <comment ref="EF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"IQ_PROV_BAD_DEBTS_CF", $C205)</t>
        </r>
      </text>
    </comment>
    <comment ref="EG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"IQ_OTHER_OPER_ACT", $C205)</t>
        </r>
      </text>
    </comment>
    <comment ref="EH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"IQ_CHANGE_AR", $C205)</t>
        </r>
      </text>
    </comment>
    <comment ref="EI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"IQ_CHANGE_INVENTORY", $C205)</t>
        </r>
      </text>
    </comment>
    <comment ref="EJ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"IQ_CHANGE_AP", $C205)</t>
        </r>
      </text>
    </comment>
    <comment ref="EK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"IQ_CHANGE_OTHER_NET_OPER_ASSETS", $C205)</t>
        </r>
      </text>
    </comment>
    <comment ref="EL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"IQ_CASH_OPER", $C205)</t>
        </r>
      </text>
    </comment>
    <comment ref="EM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"IQ_CAPEX", $C205)</t>
        </r>
      </text>
    </comment>
    <comment ref="EN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"IQ_SALE_PPE_CF", $C205)</t>
        </r>
      </text>
    </comment>
    <comment ref="EO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"IQ_CASH_ACQUIRE_CF", $C205)</t>
        </r>
      </text>
    </comment>
    <comment ref="EP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"IQ_DIVEST_CF", $C205)</t>
        </r>
      </text>
    </comment>
    <comment ref="EQ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"IQ_SALE_INTAN_CF", $C205)</t>
        </r>
      </text>
    </comment>
    <comment ref="ER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"IQ_INVEST_SECURITY_CF", $C205)</t>
        </r>
      </text>
    </comment>
    <comment ref="ES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"IQ_INVEST_LOANS_CF", $C205)</t>
        </r>
      </text>
    </comment>
    <comment ref="ET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"IQ_OTHER_INVEST_ACT_SUPPL", $C205)</t>
        </r>
      </text>
    </comment>
    <comment ref="EU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"IQ_CASH_INVEST", $C205)</t>
        </r>
      </text>
    </comment>
    <comment ref="EV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"IQ_ST_DEBT_ISSUED", $C205)</t>
        </r>
      </text>
    </comment>
    <comment ref="EW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"IQ_LT_DEBT_ISSUED", $C205)</t>
        </r>
      </text>
    </comment>
    <comment ref="EX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"IQ_TOTAL_DEBT_ISSUED", $C205)</t>
        </r>
      </text>
    </comment>
    <comment ref="EY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"IQ_ST_DEBT_REPAID", $C205)</t>
        </r>
      </text>
    </comment>
    <comment ref="EZ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"IQ_LT_DEBT_REPAID", $C205)</t>
        </r>
      </text>
    </comment>
    <comment ref="FA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"IQ_TOTAL_DEBT_REPAID", $C205)</t>
        </r>
      </text>
    </comment>
    <comment ref="FB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"IQ_COMMON_ISSUED", $C205)</t>
        </r>
      </text>
    </comment>
    <comment ref="FC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"IQ_COMMON_REP", $C205)</t>
        </r>
      </text>
    </comment>
    <comment ref="FD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"IQ_COMMON_DIV_CF", $C205)</t>
        </r>
      </text>
    </comment>
    <comment ref="FE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"IQ_COMMON_PREF_DIV_CF", $C205)</t>
        </r>
      </text>
    </comment>
    <comment ref="FF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"IQ_TOTAL_DIV_PAID_CF", $C205)</t>
        </r>
      </text>
    </comment>
    <comment ref="FG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"IQ_SPECIAL_DIV_CF", $C205)</t>
        </r>
      </text>
    </comment>
    <comment ref="FH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"IQ_OTHER_FINANCE_ACT_SUPPL", $C205)</t>
        </r>
      </text>
    </comment>
    <comment ref="FI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"IQ_CASH_FINAN", $C205)</t>
        </r>
      </text>
    </comment>
    <comment ref="FJ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"IQ_FX", $C205)</t>
        </r>
      </text>
    </comment>
    <comment ref="FK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"IQ_NET_CHANGE", $C205)</t>
        </r>
      </text>
    </comment>
    <comment ref="FM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"IQ_CASH_INTEREST", $C205)</t>
        </r>
      </text>
    </comment>
    <comment ref="FN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"IQ_CASH_TAXES", $C205)</t>
        </r>
      </text>
    </comment>
    <comment ref="FO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"IQ_LEVERED_FCF", $C205)</t>
        </r>
      </text>
    </comment>
    <comment ref="FP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"IQ_UNLEVERED_FCF", $C205)</t>
        </r>
      </text>
    </comment>
    <comment ref="FQ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"IQ_CHANGE_NET_WORKING_CAPITAL", $C205)</t>
        </r>
      </text>
    </comment>
    <comment ref="FR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"IQ_NET_DEBT_ISSUED", $C205)</t>
        </r>
      </text>
    </comment>
    <comment ref="FS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"IQ_FILING_CURRENCY", $C205)</t>
        </r>
      </text>
    </comment>
    <comment ref="FT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"IQ_PERIODDATE_IS", $C205)</t>
        </r>
      </text>
    </comment>
    <comment ref="FU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"IQ_PERIODLENGTH_IS", $C205)</t>
        </r>
      </text>
    </comment>
    <comment ref="FV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"IQ_MARKETCAP", $FT205)</t>
        </r>
      </text>
    </comment>
    <comment ref="FW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"IQ_CUSTOM_BETA", $FT205)</t>
        </r>
      </text>
    </comment>
    <comment ref="FX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"IQ_BETA_5YR", $FT205)</t>
        </r>
      </text>
    </comment>
    <comment ref="FY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"IQ_BETA_2YR", $FT205)</t>
        </r>
      </text>
    </comment>
    <comment ref="FZ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"IQ_BETA_1YR", $FT205)</t>
        </r>
      </text>
    </comment>
    <comment ref="GC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=CIQ(B205, "IQ_CUSTOM_BETA", "-104W", FT205, , "^TOPIX", "JPY", "H")</t>
        </r>
      </text>
    </comment>
    <comment ref="GD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=CIQ(B205, "IQ_CUSTOM_BETA", "-104W", FT205, , "^N225", "JPY", "H")</t>
        </r>
      </text>
    </comment>
    <comment ref="E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"IQ_REV", $C206)</t>
        </r>
      </text>
    </comment>
    <comment ref="F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"IQ_OTHER_REV", $C206)</t>
        </r>
      </text>
    </comment>
    <comment ref="G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"IQ_TOTAL_REV", $C206)</t>
        </r>
      </text>
    </comment>
    <comment ref="H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"IQ_COGS", $C206)</t>
        </r>
      </text>
    </comment>
    <comment ref="I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"IQ_GP", $C206)</t>
        </r>
      </text>
    </comment>
    <comment ref="J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"IQ_SGA_SUPPL", $C206)</t>
        </r>
      </text>
    </comment>
    <comment ref="K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"IQ_PROV_BAD_DEBTS", $C206)</t>
        </r>
      </text>
    </comment>
    <comment ref="L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"IQ_RD_EXP", $C206)</t>
        </r>
      </text>
    </comment>
    <comment ref="M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"IQ_DA_SUPPL", $C206)</t>
        </r>
      </text>
    </comment>
    <comment ref="N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"IQ_GW_INTAN_AMORT", $C206)</t>
        </r>
      </text>
    </comment>
    <comment ref="O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"IQ_OTHER_OPER", $C206)</t>
        </r>
      </text>
    </comment>
    <comment ref="P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"IQ_TOTAL_OTHER_OPER", $C206)</t>
        </r>
      </text>
    </comment>
    <comment ref="Q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"IQ_OPER_INC", $C206)</t>
        </r>
      </text>
    </comment>
    <comment ref="R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"IQ_INTEREST_EXP", $C206)</t>
        </r>
      </text>
    </comment>
    <comment ref="S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"IQ_INTEREST_INVEST_INC", $C206)</t>
        </r>
      </text>
    </comment>
    <comment ref="T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"IQ_NET_INTEREST_EXP", $C206)</t>
        </r>
      </text>
    </comment>
    <comment ref="U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"IQ_INC_EQUITY", $C206)</t>
        </r>
      </text>
    </comment>
    <comment ref="V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"IQ_CURRENCY_GAIN", $C206)</t>
        </r>
      </text>
    </comment>
    <comment ref="W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"IQ_OTHER_NON_OPER_EXP_SUPPL", $C206)</t>
        </r>
      </text>
    </comment>
    <comment ref="X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"IQ_EBT_EXCL", $C206)</t>
        </r>
      </text>
    </comment>
    <comment ref="Y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"IQ_IMPAIRMENT_GW", $C206)</t>
        </r>
      </text>
    </comment>
    <comment ref="Z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"IQ_GAIN_INVEST", $C206)</t>
        </r>
      </text>
    </comment>
    <comment ref="AA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"IQ_GAIN_ASSETS", $C206)</t>
        </r>
      </text>
    </comment>
    <comment ref="AB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"IQ_ASSET_WRITEDOWN", $C206)</t>
        </r>
      </text>
    </comment>
    <comment ref="AC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"IQ_OTHER_UNUSUAL_SUPPL", $C206)</t>
        </r>
      </text>
    </comment>
    <comment ref="AD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"IQ_EBT", $C206)</t>
        </r>
      </text>
    </comment>
    <comment ref="AE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"IQ_INC_TAX", $C206)</t>
        </r>
      </text>
    </comment>
    <comment ref="AF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"IQ_EARNING_CO", $C206)</t>
        </r>
      </text>
    </comment>
    <comment ref="AG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"IQ_DO", $C206)</t>
        </r>
      </text>
    </comment>
    <comment ref="AH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"IQ_EXTRA_ACC_ITEMS", $C206)</t>
        </r>
      </text>
    </comment>
    <comment ref="AI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"IQ_NI_COMPANY", $C206)</t>
        </r>
      </text>
    </comment>
    <comment ref="AJ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"IQ_MINORITY_INTEREST_IS", $C206)</t>
        </r>
      </text>
    </comment>
    <comment ref="AK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"IQ_NI", $C206)</t>
        </r>
      </text>
    </comment>
    <comment ref="AL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"IQ_PREF_DIV_OTHER", $C206)</t>
        </r>
      </text>
    </comment>
    <comment ref="AN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"IQ_BASIC_EPS_INCL", $C206)</t>
        </r>
      </text>
    </comment>
    <comment ref="AO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"IQ_BASIC_EPS_EXCL", $C206)</t>
        </r>
      </text>
    </comment>
    <comment ref="AP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"IQ_BASIC_WEIGHT", $C206)</t>
        </r>
      </text>
    </comment>
    <comment ref="AQ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"IQ_DILUT_EPS_INCL", $C206)</t>
        </r>
      </text>
    </comment>
    <comment ref="AR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"IQ_DILUT_EPS_EXCL", $C206)</t>
        </r>
      </text>
    </comment>
    <comment ref="AS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"IQ_DILUT_WEIGHT", $C206)</t>
        </r>
      </text>
    </comment>
    <comment ref="AT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"IQ_DIV_SHARE", $C206)</t>
        </r>
      </text>
    </comment>
    <comment ref="AU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=-CIQ($B206, "IQ_TOTAL_DIV_PAID_CF", $C206)/CIQ($B206, "IQ_NI", $C206)</t>
        </r>
      </text>
    </comment>
    <comment ref="AW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"IQ_EBITDA", $C206)</t>
        </r>
      </text>
    </comment>
    <comment ref="AX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"IQ_EBITA", $C206)</t>
        </r>
      </text>
    </comment>
    <comment ref="AY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"IQ_EBIT", $C206)</t>
        </r>
      </text>
    </comment>
    <comment ref="AZ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"IQ_EFFECT_TAX_RATE", $C206)/100</t>
        </r>
      </text>
    </comment>
    <comment ref="BA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"IQ_PERIODDATE_IS", $C206)</t>
        </r>
      </text>
    </comment>
    <comment ref="BC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"IQ_ADVERTISING", $C206)</t>
        </r>
      </text>
    </comment>
    <comment ref="BD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"IQ_SALES_MARKETING", $C206)</t>
        </r>
      </text>
    </comment>
    <comment ref="BE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"IQ_GA_EXP", $C206)</t>
        </r>
      </text>
    </comment>
    <comment ref="BF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"IQ_RD_EXP_FN", $C206)</t>
        </r>
      </text>
    </comment>
    <comment ref="BG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"IQ_NET_RENTAL_EXP", $C206)</t>
        </r>
      </text>
    </comment>
    <comment ref="BH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"IQ_IMPUT_OPER_LEASE_INT_EXP", $C206)</t>
        </r>
      </text>
    </comment>
    <comment ref="BI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"IQ_IMPUT_OPER_LEASE_DEPR", $C206)</t>
        </r>
      </text>
    </comment>
    <comment ref="BL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"IQ_CASH_EQUIV", $C206)</t>
        </r>
      </text>
    </comment>
    <comment ref="BM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"IQ_ST_INVEST", $C206)</t>
        </r>
      </text>
    </comment>
    <comment ref="BN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"IQ_CASH_ST_INVEST", $C206)</t>
        </r>
      </text>
    </comment>
    <comment ref="BO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"IQ_AR", $C206)</t>
        </r>
      </text>
    </comment>
    <comment ref="BP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"IQ_TOTAL_RECEIV", $C206)</t>
        </r>
      </text>
    </comment>
    <comment ref="BQ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"IQ_INVENTORY", $C206)</t>
        </r>
      </text>
    </comment>
    <comment ref="BR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"IQ_DEF_TAX_ASSETS_CURRENT", $C206)</t>
        </r>
      </text>
    </comment>
    <comment ref="BS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"IQ_OTHER_CA_SUPPL", $C206)</t>
        </r>
      </text>
    </comment>
    <comment ref="BT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"IQ_TOTAL_CA", $C206)</t>
        </r>
      </text>
    </comment>
    <comment ref="BU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"IQ_GPPE", $C206)</t>
        </r>
      </text>
    </comment>
    <comment ref="BV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"IQ_AD", $C206)</t>
        </r>
      </text>
    </comment>
    <comment ref="BW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"IQ_NPPE", $C206)</t>
        </r>
      </text>
    </comment>
    <comment ref="BX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"IQ_LT_INVEST", $C206)</t>
        </r>
      </text>
    </comment>
    <comment ref="BY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"IQ_GW", $C206)</t>
        </r>
      </text>
    </comment>
    <comment ref="BZ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"IQ_OTHER_INTAN", $C206)</t>
        </r>
      </text>
    </comment>
    <comment ref="CA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"IQ_LOANS_RECEIV_LT", $C206)</t>
        </r>
      </text>
    </comment>
    <comment ref="CB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"IQ_DEF_TAX_ASSETS_LT", $C206)</t>
        </r>
      </text>
    </comment>
    <comment ref="CC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"IQ_OTHER_LT_ASSETS", $C206)</t>
        </r>
      </text>
    </comment>
    <comment ref="CD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"IQ_TOTAL_ASSETS", $C206)</t>
        </r>
      </text>
    </comment>
    <comment ref="CF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"IQ_AP", $C206)</t>
        </r>
      </text>
    </comment>
    <comment ref="CG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"IQ_AE", $C206)</t>
        </r>
      </text>
    </comment>
    <comment ref="CH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"IQ_ST_DEBT", $C206)</t>
        </r>
      </text>
    </comment>
    <comment ref="CI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"IQ_CURRENT_PORT_DEBT", $C206)</t>
        </r>
      </text>
    </comment>
    <comment ref="CJ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"IQ_CURRENT_PORT_LEASES", $C206)</t>
        </r>
      </text>
    </comment>
    <comment ref="CK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"IQ_INC_TAX_PAY_CURRENT", $C206)</t>
        </r>
      </text>
    </comment>
    <comment ref="CL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"IQ_OTHER_CL_SUPPL", $C206)</t>
        </r>
      </text>
    </comment>
    <comment ref="CM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"IQ_TOTAL_CL", $C206)</t>
        </r>
      </text>
    </comment>
    <comment ref="CN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"IQ_LT_DEBT", $C206)</t>
        </r>
      </text>
    </comment>
    <comment ref="CO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"IQ_CAPITAL_LEASES", $C206)</t>
        </r>
      </text>
    </comment>
    <comment ref="CP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"IQ_PENSION", $C206)</t>
        </r>
      </text>
    </comment>
    <comment ref="CQ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"IQ_DEF_TAX_LIAB_LT", $C206)</t>
        </r>
      </text>
    </comment>
    <comment ref="CR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"IQ_OTHER_LIAB_LT", $C206)</t>
        </r>
      </text>
    </comment>
    <comment ref="CS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"IQ_TOTAL_LIAB", $C206)</t>
        </r>
      </text>
    </comment>
    <comment ref="CT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"IQ_COMMON", $C206)</t>
        </r>
      </text>
    </comment>
    <comment ref="CU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"IQ_APIC", $C206)</t>
        </r>
      </text>
    </comment>
    <comment ref="CV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"IQ_RE", $C206)</t>
        </r>
      </text>
    </comment>
    <comment ref="CW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"IQ_TREASURY", $C206)</t>
        </r>
      </text>
    </comment>
    <comment ref="CX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"IQ_OTHER_EQUITY", $C206)</t>
        </r>
      </text>
    </comment>
    <comment ref="CY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"IQ_TOTAL_COMMON_EQUITY", $C206)</t>
        </r>
      </text>
    </comment>
    <comment ref="CZ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"IQ_MINORITY_INTEREST", $C206)</t>
        </r>
      </text>
    </comment>
    <comment ref="DA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"IQ_TOTAL_EQUITY", $C206)</t>
        </r>
      </text>
    </comment>
    <comment ref="DB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"IQ_TOTAL_LIAB_EQUITY", $C206)</t>
        </r>
      </text>
    </comment>
    <comment ref="DD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"IQ_TOTAL_OUTSTANDING_FILING_DATE", $C206)</t>
        </r>
      </text>
    </comment>
    <comment ref="DE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"IQ_TOTAL_OUTSTANDING_BS_DATE", $C206)</t>
        </r>
      </text>
    </comment>
    <comment ref="DF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"IQ_BV_SHARE", $C206)</t>
        </r>
      </text>
    </comment>
    <comment ref="DG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"IQ_TOTAL_DEBT", $C206)</t>
        </r>
      </text>
    </comment>
    <comment ref="DH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"IQ_NET_DEBT", $C206)</t>
        </r>
      </text>
    </comment>
    <comment ref="DI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"IQ_DEBT_EQUIV_NET_PBO", $C206)</t>
        </r>
      </text>
    </comment>
    <comment ref="DJ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"IQ_DEBT_EQUIV_OPER_LEASE", $C206)</t>
        </r>
      </text>
    </comment>
    <comment ref="DK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"IQ_MINORITY_INTEREST_TOTAL", $C206)</t>
        </r>
      </text>
    </comment>
    <comment ref="DL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"IQ_EQUITY_METHOD", $C206)</t>
        </r>
      </text>
    </comment>
    <comment ref="DM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"IQ_RAW_INV", $C206)</t>
        </r>
      </text>
    </comment>
    <comment ref="DN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"IQ_WIP_INV", $C206)</t>
        </r>
      </text>
    </comment>
    <comment ref="DO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"IQ_FINISHED_INV", $C206)</t>
        </r>
      </text>
    </comment>
    <comment ref="DP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"IQ_LAND", $C206)</t>
        </r>
      </text>
    </comment>
    <comment ref="DQ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"IQ_BUILDINGS", $C206)</t>
        </r>
      </text>
    </comment>
    <comment ref="DR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"IQ_MACHINERY", $C206)</t>
        </r>
      </text>
    </comment>
    <comment ref="DS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"IQ_CIP", $C206)</t>
        </r>
      </text>
    </comment>
    <comment ref="DT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"IQ_FULL_TIME", $C206)</t>
        </r>
      </text>
    </comment>
    <comment ref="DU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"IQ_PART_TIME", $C206)</t>
        </r>
      </text>
    </comment>
    <comment ref="DW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"IQ_NI_CF", $C206)</t>
        </r>
      </text>
    </comment>
    <comment ref="DX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"IQ_DA_SUPPL_CF", $C206)</t>
        </r>
      </text>
    </comment>
    <comment ref="DY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"IQ_GW_INTAN_AMORT_CF", $C206)</t>
        </r>
      </text>
    </comment>
    <comment ref="DZ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"IQ_DA_CF", $C206)</t>
        </r>
      </text>
    </comment>
    <comment ref="EA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"IQ_MINORITY_INTEREST_CF", $C206)</t>
        </r>
      </text>
    </comment>
    <comment ref="EB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"IQ_GAIN_ASSETS_CF", $C206)</t>
        </r>
      </text>
    </comment>
    <comment ref="EC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"IQ_GAIN_INVEST_CF", $C206)</t>
        </r>
      </text>
    </comment>
    <comment ref="ED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"IQ_ASSET_WRITEDOWN_CF", $C206)</t>
        </r>
      </text>
    </comment>
    <comment ref="EE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"IQ_INC_EQUITY_CF", $C206)</t>
        </r>
      </text>
    </comment>
    <comment ref="EF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"IQ_PROV_BAD_DEBTS_CF", $C206)</t>
        </r>
      </text>
    </comment>
    <comment ref="EG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"IQ_OTHER_OPER_ACT", $C206)</t>
        </r>
      </text>
    </comment>
    <comment ref="EH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"IQ_CHANGE_AR", $C206)</t>
        </r>
      </text>
    </comment>
    <comment ref="EI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"IQ_CHANGE_INVENTORY", $C206)</t>
        </r>
      </text>
    </comment>
    <comment ref="EJ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"IQ_CHANGE_AP", $C206)</t>
        </r>
      </text>
    </comment>
    <comment ref="EK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"IQ_CHANGE_OTHER_NET_OPER_ASSETS", $C206)</t>
        </r>
      </text>
    </comment>
    <comment ref="EL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"IQ_CASH_OPER", $C206)</t>
        </r>
      </text>
    </comment>
    <comment ref="EM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"IQ_CAPEX", $C206)</t>
        </r>
      </text>
    </comment>
    <comment ref="EN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"IQ_SALE_PPE_CF", $C206)</t>
        </r>
      </text>
    </comment>
    <comment ref="EO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"IQ_CASH_ACQUIRE_CF", $C206)</t>
        </r>
      </text>
    </comment>
    <comment ref="EP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"IQ_DIVEST_CF", $C206)</t>
        </r>
      </text>
    </comment>
    <comment ref="EQ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"IQ_SALE_INTAN_CF", $C206)</t>
        </r>
      </text>
    </comment>
    <comment ref="ER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"IQ_INVEST_SECURITY_CF", $C206)</t>
        </r>
      </text>
    </comment>
    <comment ref="ES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"IQ_INVEST_LOANS_CF", $C206)</t>
        </r>
      </text>
    </comment>
    <comment ref="ET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"IQ_OTHER_INVEST_ACT_SUPPL", $C206)</t>
        </r>
      </text>
    </comment>
    <comment ref="EU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"IQ_CASH_INVEST", $C206)</t>
        </r>
      </text>
    </comment>
    <comment ref="EV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"IQ_ST_DEBT_ISSUED", $C206)</t>
        </r>
      </text>
    </comment>
    <comment ref="EW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"IQ_LT_DEBT_ISSUED", $C206)</t>
        </r>
      </text>
    </comment>
    <comment ref="EX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"IQ_TOTAL_DEBT_ISSUED", $C206)</t>
        </r>
      </text>
    </comment>
    <comment ref="EY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"IQ_ST_DEBT_REPAID", $C206)</t>
        </r>
      </text>
    </comment>
    <comment ref="EZ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"IQ_LT_DEBT_REPAID", $C206)</t>
        </r>
      </text>
    </comment>
    <comment ref="FA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"IQ_TOTAL_DEBT_REPAID", $C206)</t>
        </r>
      </text>
    </comment>
    <comment ref="FB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"IQ_COMMON_ISSUED", $C206)</t>
        </r>
      </text>
    </comment>
    <comment ref="FC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"IQ_COMMON_REP", $C206)</t>
        </r>
      </text>
    </comment>
    <comment ref="FD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"IQ_COMMON_DIV_CF", $C206)</t>
        </r>
      </text>
    </comment>
    <comment ref="FE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"IQ_COMMON_PREF_DIV_CF", $C206)</t>
        </r>
      </text>
    </comment>
    <comment ref="FF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"IQ_TOTAL_DIV_PAID_CF", $C206)</t>
        </r>
      </text>
    </comment>
    <comment ref="FG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"IQ_SPECIAL_DIV_CF", $C206)</t>
        </r>
      </text>
    </comment>
    <comment ref="FH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"IQ_OTHER_FINANCE_ACT_SUPPL", $C206)</t>
        </r>
      </text>
    </comment>
    <comment ref="FI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"IQ_CASH_FINAN", $C206)</t>
        </r>
      </text>
    </comment>
    <comment ref="FJ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"IQ_FX", $C206)</t>
        </r>
      </text>
    </comment>
    <comment ref="FK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"IQ_NET_CHANGE", $C206)</t>
        </r>
      </text>
    </comment>
    <comment ref="FM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"IQ_CASH_INTEREST", $C206)</t>
        </r>
      </text>
    </comment>
    <comment ref="FN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"IQ_CASH_TAXES", $C206)</t>
        </r>
      </text>
    </comment>
    <comment ref="FO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"IQ_LEVERED_FCF", $C206)</t>
        </r>
      </text>
    </comment>
    <comment ref="FP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"IQ_UNLEVERED_FCF", $C206)</t>
        </r>
      </text>
    </comment>
    <comment ref="FQ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"IQ_CHANGE_NET_WORKING_CAPITAL", $C206)</t>
        </r>
      </text>
    </comment>
    <comment ref="FR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"IQ_NET_DEBT_ISSUED", $C206)</t>
        </r>
      </text>
    </comment>
    <comment ref="FS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"IQ_FILING_CURRENCY", $C206)</t>
        </r>
      </text>
    </comment>
    <comment ref="FT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"IQ_PERIODDATE_IS", $C206)</t>
        </r>
      </text>
    </comment>
    <comment ref="FU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"IQ_PERIODLENGTH_IS", $C206)</t>
        </r>
      </text>
    </comment>
    <comment ref="FV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"IQ_MARKETCAP", $FT206)</t>
        </r>
      </text>
    </comment>
    <comment ref="FW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"IQ_CUSTOM_BETA", $FT206)</t>
        </r>
      </text>
    </comment>
    <comment ref="FX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"IQ_BETA_5YR", $FT206)</t>
        </r>
      </text>
    </comment>
    <comment ref="FY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"IQ_BETA_2YR", $FT206)</t>
        </r>
      </text>
    </comment>
    <comment ref="FZ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"IQ_BETA_1YR", $FT206)</t>
        </r>
      </text>
    </comment>
    <comment ref="GC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=CIQ(B206, "IQ_CUSTOM_BETA", "-104W", FT206, , "^TOPIX", "JPY", "H")</t>
        </r>
      </text>
    </comment>
    <comment ref="GD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=CIQ(B206, "IQ_CUSTOM_BETA", "-104W", FT206, , "^N225", "JPY", "H")</t>
        </r>
      </text>
    </comment>
    <comment ref="E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"IQ_REV", $C207)</t>
        </r>
      </text>
    </comment>
    <comment ref="F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"IQ_OTHER_REV", $C207)</t>
        </r>
      </text>
    </comment>
    <comment ref="G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"IQ_TOTAL_REV", $C207)</t>
        </r>
      </text>
    </comment>
    <comment ref="H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"IQ_COGS", $C207)</t>
        </r>
      </text>
    </comment>
    <comment ref="I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"IQ_GP", $C207)</t>
        </r>
      </text>
    </comment>
    <comment ref="J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"IQ_SGA_SUPPL", $C207)</t>
        </r>
      </text>
    </comment>
    <comment ref="K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"IQ_PROV_BAD_DEBTS", $C207)</t>
        </r>
      </text>
    </comment>
    <comment ref="L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"IQ_RD_EXP", $C207)</t>
        </r>
      </text>
    </comment>
    <comment ref="M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"IQ_DA_SUPPL", $C207)</t>
        </r>
      </text>
    </comment>
    <comment ref="N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"IQ_GW_INTAN_AMORT", $C207)</t>
        </r>
      </text>
    </comment>
    <comment ref="O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"IQ_OTHER_OPER", $C207)</t>
        </r>
      </text>
    </comment>
    <comment ref="P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"IQ_TOTAL_OTHER_OPER", $C207)</t>
        </r>
      </text>
    </comment>
    <comment ref="Q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"IQ_OPER_INC", $C207)</t>
        </r>
      </text>
    </comment>
    <comment ref="R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"IQ_INTEREST_EXP", $C207)</t>
        </r>
      </text>
    </comment>
    <comment ref="S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"IQ_INTEREST_INVEST_INC", $C207)</t>
        </r>
      </text>
    </comment>
    <comment ref="T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"IQ_NET_INTEREST_EXP", $C207)</t>
        </r>
      </text>
    </comment>
    <comment ref="U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"IQ_INC_EQUITY", $C207)</t>
        </r>
      </text>
    </comment>
    <comment ref="V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"IQ_CURRENCY_GAIN", $C207)</t>
        </r>
      </text>
    </comment>
    <comment ref="W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"IQ_OTHER_NON_OPER_EXP_SUPPL", $C207)</t>
        </r>
      </text>
    </comment>
    <comment ref="X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"IQ_EBT_EXCL", $C207)</t>
        </r>
      </text>
    </comment>
    <comment ref="Y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"IQ_IMPAIRMENT_GW", $C207)</t>
        </r>
      </text>
    </comment>
    <comment ref="Z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"IQ_GAIN_INVEST", $C207)</t>
        </r>
      </text>
    </comment>
    <comment ref="AA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"IQ_GAIN_ASSETS", $C207)</t>
        </r>
      </text>
    </comment>
    <comment ref="AB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"IQ_ASSET_WRITEDOWN", $C207)</t>
        </r>
      </text>
    </comment>
    <comment ref="AC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"IQ_OTHER_UNUSUAL_SUPPL", $C207)</t>
        </r>
      </text>
    </comment>
    <comment ref="AD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"IQ_EBT", $C207)</t>
        </r>
      </text>
    </comment>
    <comment ref="AE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"IQ_INC_TAX", $C207)</t>
        </r>
      </text>
    </comment>
    <comment ref="AF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"IQ_EARNING_CO", $C207)</t>
        </r>
      </text>
    </comment>
    <comment ref="AG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"IQ_DO", $C207)</t>
        </r>
      </text>
    </comment>
    <comment ref="AH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"IQ_EXTRA_ACC_ITEMS", $C207)</t>
        </r>
      </text>
    </comment>
    <comment ref="AI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"IQ_NI_COMPANY", $C207)</t>
        </r>
      </text>
    </comment>
    <comment ref="AJ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"IQ_MINORITY_INTEREST_IS", $C207)</t>
        </r>
      </text>
    </comment>
    <comment ref="AK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"IQ_NI", $C207)</t>
        </r>
      </text>
    </comment>
    <comment ref="AL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"IQ_PREF_DIV_OTHER", $C207)</t>
        </r>
      </text>
    </comment>
    <comment ref="AN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"IQ_BASIC_EPS_INCL", $C207)</t>
        </r>
      </text>
    </comment>
    <comment ref="AO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"IQ_BASIC_EPS_EXCL", $C207)</t>
        </r>
      </text>
    </comment>
    <comment ref="AP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"IQ_BASIC_WEIGHT", $C207)</t>
        </r>
      </text>
    </comment>
    <comment ref="AQ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"IQ_DILUT_EPS_INCL", $C207)</t>
        </r>
      </text>
    </comment>
    <comment ref="AR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"IQ_DILUT_EPS_EXCL", $C207)</t>
        </r>
      </text>
    </comment>
    <comment ref="AS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"IQ_DILUT_WEIGHT", $C207)</t>
        </r>
      </text>
    </comment>
    <comment ref="AT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"IQ_DIV_SHARE", $C207)</t>
        </r>
      </text>
    </comment>
    <comment ref="AU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=-CIQ($B207, "IQ_TOTAL_DIV_PAID_CF", $C207)/CIQ($B207, "IQ_NI", $C207)</t>
        </r>
      </text>
    </comment>
    <comment ref="AW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"IQ_EBITDA", $C207)</t>
        </r>
      </text>
    </comment>
    <comment ref="AX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"IQ_EBITA", $C207)</t>
        </r>
      </text>
    </comment>
    <comment ref="AY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"IQ_EBIT", $C207)</t>
        </r>
      </text>
    </comment>
    <comment ref="AZ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"IQ_EFFECT_TAX_RATE", $C207)/100</t>
        </r>
      </text>
    </comment>
    <comment ref="BA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"IQ_PERIODDATE_IS", $C207)</t>
        </r>
      </text>
    </comment>
    <comment ref="BC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"IQ_ADVERTISING", $C207)</t>
        </r>
      </text>
    </comment>
    <comment ref="BD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"IQ_SALES_MARKETING", $C207)</t>
        </r>
      </text>
    </comment>
    <comment ref="BE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"IQ_GA_EXP", $C207)</t>
        </r>
      </text>
    </comment>
    <comment ref="BF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"IQ_RD_EXP_FN", $C207)</t>
        </r>
      </text>
    </comment>
    <comment ref="BG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"IQ_NET_RENTAL_EXP", $C207)</t>
        </r>
      </text>
    </comment>
    <comment ref="BH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"IQ_IMPUT_OPER_LEASE_INT_EXP", $C207)</t>
        </r>
      </text>
    </comment>
    <comment ref="BI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"IQ_IMPUT_OPER_LEASE_DEPR", $C207)</t>
        </r>
      </text>
    </comment>
    <comment ref="BL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"IQ_CASH_EQUIV", $C207)</t>
        </r>
      </text>
    </comment>
    <comment ref="BM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"IQ_ST_INVEST", $C207)</t>
        </r>
      </text>
    </comment>
    <comment ref="BN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"IQ_CASH_ST_INVEST", $C207)</t>
        </r>
      </text>
    </comment>
    <comment ref="BO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"IQ_AR", $C207)</t>
        </r>
      </text>
    </comment>
    <comment ref="BP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"IQ_TOTAL_RECEIV", $C207)</t>
        </r>
      </text>
    </comment>
    <comment ref="BQ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"IQ_INVENTORY", $C207)</t>
        </r>
      </text>
    </comment>
    <comment ref="BR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"IQ_DEF_TAX_ASSETS_CURRENT", $C207)</t>
        </r>
      </text>
    </comment>
    <comment ref="BS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"IQ_OTHER_CA_SUPPL", $C207)</t>
        </r>
      </text>
    </comment>
    <comment ref="BT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"IQ_TOTAL_CA", $C207)</t>
        </r>
      </text>
    </comment>
    <comment ref="BU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"IQ_GPPE", $C207)</t>
        </r>
      </text>
    </comment>
    <comment ref="BV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"IQ_AD", $C207)</t>
        </r>
      </text>
    </comment>
    <comment ref="BW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"IQ_NPPE", $C207)</t>
        </r>
      </text>
    </comment>
    <comment ref="BX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"IQ_LT_INVEST", $C207)</t>
        </r>
      </text>
    </comment>
    <comment ref="BY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"IQ_GW", $C207)</t>
        </r>
      </text>
    </comment>
    <comment ref="BZ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"IQ_OTHER_INTAN", $C207)</t>
        </r>
      </text>
    </comment>
    <comment ref="CA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"IQ_LOANS_RECEIV_LT", $C207)</t>
        </r>
      </text>
    </comment>
    <comment ref="CB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"IQ_DEF_TAX_ASSETS_LT", $C207)</t>
        </r>
      </text>
    </comment>
    <comment ref="CC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"IQ_OTHER_LT_ASSETS", $C207)</t>
        </r>
      </text>
    </comment>
    <comment ref="CD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"IQ_TOTAL_ASSETS", $C207)</t>
        </r>
      </text>
    </comment>
    <comment ref="CF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"IQ_AP", $C207)</t>
        </r>
      </text>
    </comment>
    <comment ref="CG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"IQ_AE", $C207)</t>
        </r>
      </text>
    </comment>
    <comment ref="CH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"IQ_ST_DEBT", $C207)</t>
        </r>
      </text>
    </comment>
    <comment ref="CI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"IQ_CURRENT_PORT_DEBT", $C207)</t>
        </r>
      </text>
    </comment>
    <comment ref="CJ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"IQ_CURRENT_PORT_LEASES", $C207)</t>
        </r>
      </text>
    </comment>
    <comment ref="CK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"IQ_INC_TAX_PAY_CURRENT", $C207)</t>
        </r>
      </text>
    </comment>
    <comment ref="CL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"IQ_OTHER_CL_SUPPL", $C207)</t>
        </r>
      </text>
    </comment>
    <comment ref="CM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"IQ_TOTAL_CL", $C207)</t>
        </r>
      </text>
    </comment>
    <comment ref="CN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"IQ_LT_DEBT", $C207)</t>
        </r>
      </text>
    </comment>
    <comment ref="CO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"IQ_CAPITAL_LEASES", $C207)</t>
        </r>
      </text>
    </comment>
    <comment ref="CP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"IQ_PENSION", $C207)</t>
        </r>
      </text>
    </comment>
    <comment ref="CQ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"IQ_DEF_TAX_LIAB_LT", $C207)</t>
        </r>
      </text>
    </comment>
    <comment ref="CR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"IQ_OTHER_LIAB_LT", $C207)</t>
        </r>
      </text>
    </comment>
    <comment ref="CS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"IQ_TOTAL_LIAB", $C207)</t>
        </r>
      </text>
    </comment>
    <comment ref="CT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"IQ_COMMON", $C207)</t>
        </r>
      </text>
    </comment>
    <comment ref="CU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"IQ_APIC", $C207)</t>
        </r>
      </text>
    </comment>
    <comment ref="CV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"IQ_RE", $C207)</t>
        </r>
      </text>
    </comment>
    <comment ref="CW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"IQ_TREASURY", $C207)</t>
        </r>
      </text>
    </comment>
    <comment ref="CX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"IQ_OTHER_EQUITY", $C207)</t>
        </r>
      </text>
    </comment>
    <comment ref="CY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"IQ_TOTAL_COMMON_EQUITY", $C207)</t>
        </r>
      </text>
    </comment>
    <comment ref="CZ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"IQ_MINORITY_INTEREST", $C207)</t>
        </r>
      </text>
    </comment>
    <comment ref="DA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"IQ_TOTAL_EQUITY", $C207)</t>
        </r>
      </text>
    </comment>
    <comment ref="DB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"IQ_TOTAL_LIAB_EQUITY", $C207)</t>
        </r>
      </text>
    </comment>
    <comment ref="DD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"IQ_TOTAL_OUTSTANDING_FILING_DATE", $C207)</t>
        </r>
      </text>
    </comment>
    <comment ref="DE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"IQ_TOTAL_OUTSTANDING_BS_DATE", $C207)</t>
        </r>
      </text>
    </comment>
    <comment ref="DF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"IQ_BV_SHARE", $C207)</t>
        </r>
      </text>
    </comment>
    <comment ref="DG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"IQ_TOTAL_DEBT", $C207)</t>
        </r>
      </text>
    </comment>
    <comment ref="DH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"IQ_NET_DEBT", $C207)</t>
        </r>
      </text>
    </comment>
    <comment ref="DI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"IQ_DEBT_EQUIV_NET_PBO", $C207)</t>
        </r>
      </text>
    </comment>
    <comment ref="DJ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"IQ_DEBT_EQUIV_OPER_LEASE", $C207)</t>
        </r>
      </text>
    </comment>
    <comment ref="DK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"IQ_MINORITY_INTEREST_TOTAL", $C207)</t>
        </r>
      </text>
    </comment>
    <comment ref="DL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"IQ_EQUITY_METHOD", $C207)</t>
        </r>
      </text>
    </comment>
    <comment ref="DM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"IQ_RAW_INV", $C207)</t>
        </r>
      </text>
    </comment>
    <comment ref="DN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"IQ_WIP_INV", $C207)</t>
        </r>
      </text>
    </comment>
    <comment ref="DO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"IQ_FINISHED_INV", $C207)</t>
        </r>
      </text>
    </comment>
    <comment ref="DP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"IQ_LAND", $C207)</t>
        </r>
      </text>
    </comment>
    <comment ref="DQ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"IQ_BUILDINGS", $C207)</t>
        </r>
      </text>
    </comment>
    <comment ref="DR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"IQ_MACHINERY", $C207)</t>
        </r>
      </text>
    </comment>
    <comment ref="DS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"IQ_CIP", $C207)</t>
        </r>
      </text>
    </comment>
    <comment ref="DT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"IQ_FULL_TIME", $C207)</t>
        </r>
      </text>
    </comment>
    <comment ref="DU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"IQ_PART_TIME", $C207)</t>
        </r>
      </text>
    </comment>
    <comment ref="DW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"IQ_NI_CF", $C207)</t>
        </r>
      </text>
    </comment>
    <comment ref="DX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"IQ_DA_SUPPL_CF", $C207)</t>
        </r>
      </text>
    </comment>
    <comment ref="DY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"IQ_GW_INTAN_AMORT_CF", $C207)</t>
        </r>
      </text>
    </comment>
    <comment ref="DZ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"IQ_DA_CF", $C207)</t>
        </r>
      </text>
    </comment>
    <comment ref="EA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"IQ_MINORITY_INTEREST_CF", $C207)</t>
        </r>
      </text>
    </comment>
    <comment ref="EB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"IQ_GAIN_ASSETS_CF", $C207)</t>
        </r>
      </text>
    </comment>
    <comment ref="EC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"IQ_GAIN_INVEST_CF", $C207)</t>
        </r>
      </text>
    </comment>
    <comment ref="ED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"IQ_ASSET_WRITEDOWN_CF", $C207)</t>
        </r>
      </text>
    </comment>
    <comment ref="EE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"IQ_INC_EQUITY_CF", $C207)</t>
        </r>
      </text>
    </comment>
    <comment ref="EF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"IQ_PROV_BAD_DEBTS_CF", $C207)</t>
        </r>
      </text>
    </comment>
    <comment ref="EG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"IQ_OTHER_OPER_ACT", $C207)</t>
        </r>
      </text>
    </comment>
    <comment ref="EH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"IQ_CHANGE_AR", $C207)</t>
        </r>
      </text>
    </comment>
    <comment ref="EI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"IQ_CHANGE_INVENTORY", $C207)</t>
        </r>
      </text>
    </comment>
    <comment ref="EJ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"IQ_CHANGE_AP", $C207)</t>
        </r>
      </text>
    </comment>
    <comment ref="EK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"IQ_CHANGE_OTHER_NET_OPER_ASSETS", $C207)</t>
        </r>
      </text>
    </comment>
    <comment ref="EL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"IQ_CASH_OPER", $C207)</t>
        </r>
      </text>
    </comment>
    <comment ref="EM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"IQ_CAPEX", $C207)</t>
        </r>
      </text>
    </comment>
    <comment ref="EN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"IQ_SALE_PPE_CF", $C207)</t>
        </r>
      </text>
    </comment>
    <comment ref="EO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"IQ_CASH_ACQUIRE_CF", $C207)</t>
        </r>
      </text>
    </comment>
    <comment ref="EP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"IQ_DIVEST_CF", $C207)</t>
        </r>
      </text>
    </comment>
    <comment ref="EQ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"IQ_SALE_INTAN_CF", $C207)</t>
        </r>
      </text>
    </comment>
    <comment ref="ER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"IQ_INVEST_SECURITY_CF", $C207)</t>
        </r>
      </text>
    </comment>
    <comment ref="ES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"IQ_INVEST_LOANS_CF", $C207)</t>
        </r>
      </text>
    </comment>
    <comment ref="ET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"IQ_OTHER_INVEST_ACT_SUPPL", $C207)</t>
        </r>
      </text>
    </comment>
    <comment ref="EU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"IQ_CASH_INVEST", $C207)</t>
        </r>
      </text>
    </comment>
    <comment ref="EV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"IQ_ST_DEBT_ISSUED", $C207)</t>
        </r>
      </text>
    </comment>
    <comment ref="EW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"IQ_LT_DEBT_ISSUED", $C207)</t>
        </r>
      </text>
    </comment>
    <comment ref="EX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"IQ_TOTAL_DEBT_ISSUED", $C207)</t>
        </r>
      </text>
    </comment>
    <comment ref="EY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"IQ_ST_DEBT_REPAID", $C207)</t>
        </r>
      </text>
    </comment>
    <comment ref="EZ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"IQ_LT_DEBT_REPAID", $C207)</t>
        </r>
      </text>
    </comment>
    <comment ref="FA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"IQ_TOTAL_DEBT_REPAID", $C207)</t>
        </r>
      </text>
    </comment>
    <comment ref="FB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"IQ_COMMON_ISSUED", $C207)</t>
        </r>
      </text>
    </comment>
    <comment ref="FC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"IQ_COMMON_REP", $C207)</t>
        </r>
      </text>
    </comment>
    <comment ref="FD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"IQ_COMMON_DIV_CF", $C207)</t>
        </r>
      </text>
    </comment>
    <comment ref="FE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"IQ_COMMON_PREF_DIV_CF", $C207)</t>
        </r>
      </text>
    </comment>
    <comment ref="FF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"IQ_TOTAL_DIV_PAID_CF", $C207)</t>
        </r>
      </text>
    </comment>
    <comment ref="FG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"IQ_SPECIAL_DIV_CF", $C207)</t>
        </r>
      </text>
    </comment>
    <comment ref="FH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"IQ_OTHER_FINANCE_ACT_SUPPL", $C207)</t>
        </r>
      </text>
    </comment>
    <comment ref="FI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"IQ_CASH_FINAN", $C207)</t>
        </r>
      </text>
    </comment>
    <comment ref="FJ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"IQ_FX", $C207)</t>
        </r>
      </text>
    </comment>
    <comment ref="FK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"IQ_NET_CHANGE", $C207)</t>
        </r>
      </text>
    </comment>
    <comment ref="FM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"IQ_CASH_INTEREST", $C207)</t>
        </r>
      </text>
    </comment>
    <comment ref="FN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"IQ_CASH_TAXES", $C207)</t>
        </r>
      </text>
    </comment>
    <comment ref="FO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"IQ_LEVERED_FCF", $C207)</t>
        </r>
      </text>
    </comment>
    <comment ref="FP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"IQ_UNLEVERED_FCF", $C207)</t>
        </r>
      </text>
    </comment>
    <comment ref="FQ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"IQ_CHANGE_NET_WORKING_CAPITAL", $C207)</t>
        </r>
      </text>
    </comment>
    <comment ref="FR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"IQ_NET_DEBT_ISSUED", $C207)</t>
        </r>
      </text>
    </comment>
    <comment ref="FS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"IQ_FILING_CURRENCY", $C207)</t>
        </r>
      </text>
    </comment>
    <comment ref="FT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"IQ_PERIODDATE_IS", $C207)</t>
        </r>
      </text>
    </comment>
    <comment ref="FU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"IQ_PERIODLENGTH_IS", $C207)</t>
        </r>
      </text>
    </comment>
    <comment ref="FV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"IQ_MARKETCAP", $FT207)</t>
        </r>
      </text>
    </comment>
    <comment ref="FW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"IQ_CUSTOM_BETA", $FT207)</t>
        </r>
      </text>
    </comment>
    <comment ref="FX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"IQ_BETA_5YR", $FT207)</t>
        </r>
      </text>
    </comment>
    <comment ref="FY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"IQ_BETA_2YR", $FT207)</t>
        </r>
      </text>
    </comment>
    <comment ref="FZ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"IQ_BETA_1YR", $FT207)</t>
        </r>
      </text>
    </comment>
    <comment ref="GC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=CIQ(B207, "IQ_CUSTOM_BETA", "-104W", FT207, , "^TOPIX", "JPY", "H")</t>
        </r>
      </text>
    </comment>
    <comment ref="GD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=CIQ(B207, "IQ_CUSTOM_BETA", "-104W", FT207, , "^N225", "JPY", "H")</t>
        </r>
      </text>
    </comment>
    <comment ref="E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"IQ_REV", $C208)</t>
        </r>
      </text>
    </comment>
    <comment ref="F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"IQ_OTHER_REV", $C208)</t>
        </r>
      </text>
    </comment>
    <comment ref="G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"IQ_TOTAL_REV", $C208)</t>
        </r>
      </text>
    </comment>
    <comment ref="H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"IQ_COGS", $C208)</t>
        </r>
      </text>
    </comment>
    <comment ref="I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"IQ_GP", $C208)</t>
        </r>
      </text>
    </comment>
    <comment ref="J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"IQ_SGA_SUPPL", $C208)</t>
        </r>
      </text>
    </comment>
    <comment ref="K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"IQ_PROV_BAD_DEBTS", $C208)</t>
        </r>
      </text>
    </comment>
    <comment ref="L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"IQ_RD_EXP", $C208)</t>
        </r>
      </text>
    </comment>
    <comment ref="M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"IQ_DA_SUPPL", $C208)</t>
        </r>
      </text>
    </comment>
    <comment ref="N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"IQ_GW_INTAN_AMORT", $C208)</t>
        </r>
      </text>
    </comment>
    <comment ref="O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"IQ_OTHER_OPER", $C208)</t>
        </r>
      </text>
    </comment>
    <comment ref="P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"IQ_TOTAL_OTHER_OPER", $C208)</t>
        </r>
      </text>
    </comment>
    <comment ref="Q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"IQ_OPER_INC", $C208)</t>
        </r>
      </text>
    </comment>
    <comment ref="R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"IQ_INTEREST_EXP", $C208)</t>
        </r>
      </text>
    </comment>
    <comment ref="S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"IQ_INTEREST_INVEST_INC", $C208)</t>
        </r>
      </text>
    </comment>
    <comment ref="T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"IQ_NET_INTEREST_EXP", $C208)</t>
        </r>
      </text>
    </comment>
    <comment ref="U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"IQ_INC_EQUITY", $C208)</t>
        </r>
      </text>
    </comment>
    <comment ref="V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"IQ_CURRENCY_GAIN", $C208)</t>
        </r>
      </text>
    </comment>
    <comment ref="W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"IQ_OTHER_NON_OPER_EXP_SUPPL", $C208)</t>
        </r>
      </text>
    </comment>
    <comment ref="X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"IQ_EBT_EXCL", $C208)</t>
        </r>
      </text>
    </comment>
    <comment ref="Y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"IQ_IMPAIRMENT_GW", $C208)</t>
        </r>
      </text>
    </comment>
    <comment ref="Z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"IQ_GAIN_INVEST", $C208)</t>
        </r>
      </text>
    </comment>
    <comment ref="AA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"IQ_GAIN_ASSETS", $C208)</t>
        </r>
      </text>
    </comment>
    <comment ref="AB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"IQ_ASSET_WRITEDOWN", $C208)</t>
        </r>
      </text>
    </comment>
    <comment ref="AC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"IQ_OTHER_UNUSUAL_SUPPL", $C208)</t>
        </r>
      </text>
    </comment>
    <comment ref="AD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"IQ_EBT", $C208)</t>
        </r>
      </text>
    </comment>
    <comment ref="AE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"IQ_INC_TAX", $C208)</t>
        </r>
      </text>
    </comment>
    <comment ref="AF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"IQ_EARNING_CO", $C208)</t>
        </r>
      </text>
    </comment>
    <comment ref="AG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"IQ_DO", $C208)</t>
        </r>
      </text>
    </comment>
    <comment ref="AH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"IQ_EXTRA_ACC_ITEMS", $C208)</t>
        </r>
      </text>
    </comment>
    <comment ref="AI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"IQ_NI_COMPANY", $C208)</t>
        </r>
      </text>
    </comment>
    <comment ref="AJ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"IQ_MINORITY_INTEREST_IS", $C208)</t>
        </r>
      </text>
    </comment>
    <comment ref="AK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"IQ_NI", $C208)</t>
        </r>
      </text>
    </comment>
    <comment ref="AL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"IQ_PREF_DIV_OTHER", $C208)</t>
        </r>
      </text>
    </comment>
    <comment ref="AN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"IQ_BASIC_EPS_INCL", $C208)</t>
        </r>
      </text>
    </comment>
    <comment ref="AO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"IQ_BASIC_EPS_EXCL", $C208)</t>
        </r>
      </text>
    </comment>
    <comment ref="AP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"IQ_BASIC_WEIGHT", $C208)</t>
        </r>
      </text>
    </comment>
    <comment ref="AQ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"IQ_DILUT_EPS_INCL", $C208)</t>
        </r>
      </text>
    </comment>
    <comment ref="AR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"IQ_DILUT_EPS_EXCL", $C208)</t>
        </r>
      </text>
    </comment>
    <comment ref="AS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"IQ_DILUT_WEIGHT", $C208)</t>
        </r>
      </text>
    </comment>
    <comment ref="AT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"IQ_DIV_SHARE", $C208)</t>
        </r>
      </text>
    </comment>
    <comment ref="AU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=-CIQ($B208, "IQ_TOTAL_DIV_PAID_CF", $C208)/CIQ($B208, "IQ_NI", $C208)</t>
        </r>
      </text>
    </comment>
    <comment ref="AW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"IQ_EBITDA", $C208)</t>
        </r>
      </text>
    </comment>
    <comment ref="AX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"IQ_EBITA", $C208)</t>
        </r>
      </text>
    </comment>
    <comment ref="AY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"IQ_EBIT", $C208)</t>
        </r>
      </text>
    </comment>
    <comment ref="AZ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"IQ_EFFECT_TAX_RATE", $C208)/100</t>
        </r>
      </text>
    </comment>
    <comment ref="BA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"IQ_PERIODDATE_IS", $C208)</t>
        </r>
      </text>
    </comment>
    <comment ref="BC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"IQ_ADVERTISING", $C208)</t>
        </r>
      </text>
    </comment>
    <comment ref="BD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"IQ_SALES_MARKETING", $C208)</t>
        </r>
      </text>
    </comment>
    <comment ref="BE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"IQ_GA_EXP", $C208)</t>
        </r>
      </text>
    </comment>
    <comment ref="BF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"IQ_RD_EXP_FN", $C208)</t>
        </r>
      </text>
    </comment>
    <comment ref="BG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"IQ_NET_RENTAL_EXP", $C208)</t>
        </r>
      </text>
    </comment>
    <comment ref="BH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"IQ_IMPUT_OPER_LEASE_INT_EXP", $C208)</t>
        </r>
      </text>
    </comment>
    <comment ref="BI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"IQ_IMPUT_OPER_LEASE_DEPR", $C208)</t>
        </r>
      </text>
    </comment>
    <comment ref="BL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"IQ_CASH_EQUIV", $C208)</t>
        </r>
      </text>
    </comment>
    <comment ref="BM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"IQ_ST_INVEST", $C208)</t>
        </r>
      </text>
    </comment>
    <comment ref="BN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"IQ_CASH_ST_INVEST", $C208)</t>
        </r>
      </text>
    </comment>
    <comment ref="BO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"IQ_AR", $C208)</t>
        </r>
      </text>
    </comment>
    <comment ref="BP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"IQ_TOTAL_RECEIV", $C208)</t>
        </r>
      </text>
    </comment>
    <comment ref="BQ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"IQ_INVENTORY", $C208)</t>
        </r>
      </text>
    </comment>
    <comment ref="BR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"IQ_DEF_TAX_ASSETS_CURRENT", $C208)</t>
        </r>
      </text>
    </comment>
    <comment ref="BS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"IQ_OTHER_CA_SUPPL", $C208)</t>
        </r>
      </text>
    </comment>
    <comment ref="BT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"IQ_TOTAL_CA", $C208)</t>
        </r>
      </text>
    </comment>
    <comment ref="BU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"IQ_GPPE", $C208)</t>
        </r>
      </text>
    </comment>
    <comment ref="BV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"IQ_AD", $C208)</t>
        </r>
      </text>
    </comment>
    <comment ref="BW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"IQ_NPPE", $C208)</t>
        </r>
      </text>
    </comment>
    <comment ref="BX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"IQ_LT_INVEST", $C208)</t>
        </r>
      </text>
    </comment>
    <comment ref="BY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"IQ_GW", $C208)</t>
        </r>
      </text>
    </comment>
    <comment ref="BZ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"IQ_OTHER_INTAN", $C208)</t>
        </r>
      </text>
    </comment>
    <comment ref="CA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"IQ_LOANS_RECEIV_LT", $C208)</t>
        </r>
      </text>
    </comment>
    <comment ref="CB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"IQ_DEF_TAX_ASSETS_LT", $C208)</t>
        </r>
      </text>
    </comment>
    <comment ref="CC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"IQ_OTHER_LT_ASSETS", $C208)</t>
        </r>
      </text>
    </comment>
    <comment ref="CD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"IQ_TOTAL_ASSETS", $C208)</t>
        </r>
      </text>
    </comment>
    <comment ref="CF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"IQ_AP", $C208)</t>
        </r>
      </text>
    </comment>
    <comment ref="CG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"IQ_AE", $C208)</t>
        </r>
      </text>
    </comment>
    <comment ref="CH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"IQ_ST_DEBT", $C208)</t>
        </r>
      </text>
    </comment>
    <comment ref="CI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"IQ_CURRENT_PORT_DEBT", $C208)</t>
        </r>
      </text>
    </comment>
    <comment ref="CJ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"IQ_CURRENT_PORT_LEASES", $C208)</t>
        </r>
      </text>
    </comment>
    <comment ref="CK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"IQ_INC_TAX_PAY_CURRENT", $C208)</t>
        </r>
      </text>
    </comment>
    <comment ref="CL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"IQ_OTHER_CL_SUPPL", $C208)</t>
        </r>
      </text>
    </comment>
    <comment ref="CM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"IQ_TOTAL_CL", $C208)</t>
        </r>
      </text>
    </comment>
    <comment ref="CN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"IQ_LT_DEBT", $C208)</t>
        </r>
      </text>
    </comment>
    <comment ref="CO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"IQ_CAPITAL_LEASES", $C208)</t>
        </r>
      </text>
    </comment>
    <comment ref="CP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"IQ_PENSION", $C208)</t>
        </r>
      </text>
    </comment>
    <comment ref="CQ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"IQ_DEF_TAX_LIAB_LT", $C208)</t>
        </r>
      </text>
    </comment>
    <comment ref="CR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"IQ_OTHER_LIAB_LT", $C208)</t>
        </r>
      </text>
    </comment>
    <comment ref="CS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"IQ_TOTAL_LIAB", $C208)</t>
        </r>
      </text>
    </comment>
    <comment ref="CT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"IQ_COMMON", $C208)</t>
        </r>
      </text>
    </comment>
    <comment ref="CU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"IQ_APIC", $C208)</t>
        </r>
      </text>
    </comment>
    <comment ref="CV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"IQ_RE", $C208)</t>
        </r>
      </text>
    </comment>
    <comment ref="CW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"IQ_TREASURY", $C208)</t>
        </r>
      </text>
    </comment>
    <comment ref="CX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"IQ_OTHER_EQUITY", $C208)</t>
        </r>
      </text>
    </comment>
    <comment ref="CY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"IQ_TOTAL_COMMON_EQUITY", $C208)</t>
        </r>
      </text>
    </comment>
    <comment ref="CZ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"IQ_MINORITY_INTEREST", $C208)</t>
        </r>
      </text>
    </comment>
    <comment ref="DA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"IQ_TOTAL_EQUITY", $C208)</t>
        </r>
      </text>
    </comment>
    <comment ref="DB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"IQ_TOTAL_LIAB_EQUITY", $C208)</t>
        </r>
      </text>
    </comment>
    <comment ref="DD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"IQ_TOTAL_OUTSTANDING_FILING_DATE", $C208)</t>
        </r>
      </text>
    </comment>
    <comment ref="DE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"IQ_TOTAL_OUTSTANDING_BS_DATE", $C208)</t>
        </r>
      </text>
    </comment>
    <comment ref="DF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"IQ_BV_SHARE", $C208)</t>
        </r>
      </text>
    </comment>
    <comment ref="DG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"IQ_TOTAL_DEBT", $C208)</t>
        </r>
      </text>
    </comment>
    <comment ref="DH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"IQ_NET_DEBT", $C208)</t>
        </r>
      </text>
    </comment>
    <comment ref="DI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"IQ_DEBT_EQUIV_NET_PBO", $C208)</t>
        </r>
      </text>
    </comment>
    <comment ref="DJ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"IQ_DEBT_EQUIV_OPER_LEASE", $C208)</t>
        </r>
      </text>
    </comment>
    <comment ref="DK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"IQ_MINORITY_INTEREST_TOTAL", $C208)</t>
        </r>
      </text>
    </comment>
    <comment ref="DL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"IQ_EQUITY_METHOD", $C208)</t>
        </r>
      </text>
    </comment>
    <comment ref="DM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"IQ_RAW_INV", $C208)</t>
        </r>
      </text>
    </comment>
    <comment ref="DN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"IQ_WIP_INV", $C208)</t>
        </r>
      </text>
    </comment>
    <comment ref="DO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"IQ_FINISHED_INV", $C208)</t>
        </r>
      </text>
    </comment>
    <comment ref="DP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"IQ_LAND", $C208)</t>
        </r>
      </text>
    </comment>
    <comment ref="DQ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"IQ_BUILDINGS", $C208)</t>
        </r>
      </text>
    </comment>
    <comment ref="DR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"IQ_MACHINERY", $C208)</t>
        </r>
      </text>
    </comment>
    <comment ref="DS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"IQ_CIP", $C208)</t>
        </r>
      </text>
    </comment>
    <comment ref="DT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"IQ_FULL_TIME", $C208)</t>
        </r>
      </text>
    </comment>
    <comment ref="DU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"IQ_PART_TIME", $C208)</t>
        </r>
      </text>
    </comment>
    <comment ref="DW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"IQ_NI_CF", $C208)</t>
        </r>
      </text>
    </comment>
    <comment ref="DX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"IQ_DA_SUPPL_CF", $C208)</t>
        </r>
      </text>
    </comment>
    <comment ref="DY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"IQ_GW_INTAN_AMORT_CF", $C208)</t>
        </r>
      </text>
    </comment>
    <comment ref="DZ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"IQ_DA_CF", $C208)</t>
        </r>
      </text>
    </comment>
    <comment ref="EA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"IQ_MINORITY_INTEREST_CF", $C208)</t>
        </r>
      </text>
    </comment>
    <comment ref="EB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"IQ_GAIN_ASSETS_CF", $C208)</t>
        </r>
      </text>
    </comment>
    <comment ref="EC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"IQ_GAIN_INVEST_CF", $C208)</t>
        </r>
      </text>
    </comment>
    <comment ref="ED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"IQ_ASSET_WRITEDOWN_CF", $C208)</t>
        </r>
      </text>
    </comment>
    <comment ref="EE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"IQ_INC_EQUITY_CF", $C208)</t>
        </r>
      </text>
    </comment>
    <comment ref="EF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"IQ_PROV_BAD_DEBTS_CF", $C208)</t>
        </r>
      </text>
    </comment>
    <comment ref="EG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"IQ_OTHER_OPER_ACT", $C208)</t>
        </r>
      </text>
    </comment>
    <comment ref="EH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"IQ_CHANGE_AR", $C208)</t>
        </r>
      </text>
    </comment>
    <comment ref="EI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"IQ_CHANGE_INVENTORY", $C208)</t>
        </r>
      </text>
    </comment>
    <comment ref="EJ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"IQ_CHANGE_AP", $C208)</t>
        </r>
      </text>
    </comment>
    <comment ref="EK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"IQ_CHANGE_OTHER_NET_OPER_ASSETS", $C208)</t>
        </r>
      </text>
    </comment>
    <comment ref="EL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"IQ_CASH_OPER", $C208)</t>
        </r>
      </text>
    </comment>
    <comment ref="EM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"IQ_CAPEX", $C208)</t>
        </r>
      </text>
    </comment>
    <comment ref="EN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"IQ_SALE_PPE_CF", $C208)</t>
        </r>
      </text>
    </comment>
    <comment ref="EO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"IQ_CASH_ACQUIRE_CF", $C208)</t>
        </r>
      </text>
    </comment>
    <comment ref="EP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"IQ_DIVEST_CF", $C208)</t>
        </r>
      </text>
    </comment>
    <comment ref="EQ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"IQ_SALE_INTAN_CF", $C208)</t>
        </r>
      </text>
    </comment>
    <comment ref="ER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"IQ_INVEST_SECURITY_CF", $C208)</t>
        </r>
      </text>
    </comment>
    <comment ref="ES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"IQ_INVEST_LOANS_CF", $C208)</t>
        </r>
      </text>
    </comment>
    <comment ref="ET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"IQ_OTHER_INVEST_ACT_SUPPL", $C208)</t>
        </r>
      </text>
    </comment>
    <comment ref="EU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"IQ_CASH_INVEST", $C208)</t>
        </r>
      </text>
    </comment>
    <comment ref="EV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"IQ_ST_DEBT_ISSUED", $C208)</t>
        </r>
      </text>
    </comment>
    <comment ref="EW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"IQ_LT_DEBT_ISSUED", $C208)</t>
        </r>
      </text>
    </comment>
    <comment ref="EX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"IQ_TOTAL_DEBT_ISSUED", $C208)</t>
        </r>
      </text>
    </comment>
    <comment ref="EY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"IQ_ST_DEBT_REPAID", $C208)</t>
        </r>
      </text>
    </comment>
    <comment ref="EZ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"IQ_LT_DEBT_REPAID", $C208)</t>
        </r>
      </text>
    </comment>
    <comment ref="FA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"IQ_TOTAL_DEBT_REPAID", $C208)</t>
        </r>
      </text>
    </comment>
    <comment ref="FB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"IQ_COMMON_ISSUED", $C208)</t>
        </r>
      </text>
    </comment>
    <comment ref="FC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"IQ_COMMON_REP", $C208)</t>
        </r>
      </text>
    </comment>
    <comment ref="FD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"IQ_COMMON_DIV_CF", $C208)</t>
        </r>
      </text>
    </comment>
    <comment ref="FE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"IQ_COMMON_PREF_DIV_CF", $C208)</t>
        </r>
      </text>
    </comment>
    <comment ref="FF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"IQ_TOTAL_DIV_PAID_CF", $C208)</t>
        </r>
      </text>
    </comment>
    <comment ref="FG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"IQ_SPECIAL_DIV_CF", $C208)</t>
        </r>
      </text>
    </comment>
    <comment ref="FH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"IQ_OTHER_FINANCE_ACT_SUPPL", $C208)</t>
        </r>
      </text>
    </comment>
    <comment ref="FI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"IQ_CASH_FINAN", $C208)</t>
        </r>
      </text>
    </comment>
    <comment ref="FJ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"IQ_FX", $C208)</t>
        </r>
      </text>
    </comment>
    <comment ref="FK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"IQ_NET_CHANGE", $C208)</t>
        </r>
      </text>
    </comment>
    <comment ref="FM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"IQ_CASH_INTEREST", $C208)</t>
        </r>
      </text>
    </comment>
    <comment ref="FN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"IQ_CASH_TAXES", $C208)</t>
        </r>
      </text>
    </comment>
    <comment ref="FO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"IQ_LEVERED_FCF", $C208)</t>
        </r>
      </text>
    </comment>
    <comment ref="FP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"IQ_UNLEVERED_FCF", $C208)</t>
        </r>
      </text>
    </comment>
    <comment ref="FQ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"IQ_CHANGE_NET_WORKING_CAPITAL", $C208)</t>
        </r>
      </text>
    </comment>
    <comment ref="FR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"IQ_NET_DEBT_ISSUED", $C208)</t>
        </r>
      </text>
    </comment>
    <comment ref="FS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"IQ_FILING_CURRENCY", $C208)</t>
        </r>
      </text>
    </comment>
    <comment ref="FT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"IQ_PERIODDATE_IS", $C208)</t>
        </r>
      </text>
    </comment>
    <comment ref="FU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"IQ_PERIODLENGTH_IS", $C208)</t>
        </r>
      </text>
    </comment>
    <comment ref="FV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"IQ_MARKETCAP", $FT208)</t>
        </r>
      </text>
    </comment>
    <comment ref="FW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"IQ_CUSTOM_BETA", $FT208)</t>
        </r>
      </text>
    </comment>
    <comment ref="FX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"IQ_BETA_5YR", $FT208)</t>
        </r>
      </text>
    </comment>
    <comment ref="FY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"IQ_BETA_2YR", $FT208)</t>
        </r>
      </text>
    </comment>
    <comment ref="FZ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"IQ_BETA_1YR", $FT208)</t>
        </r>
      </text>
    </comment>
    <comment ref="GC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=CIQ(B208, "IQ_CUSTOM_BETA", "-104W", FT208, , "^TOPIX", "JPY", "H")</t>
        </r>
      </text>
    </comment>
    <comment ref="GD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=CIQ(B208, "IQ_CUSTOM_BETA", "-104W", FT208, , "^N225", "JPY", "H")</t>
        </r>
      </text>
    </comment>
    <comment ref="E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"IQ_REV", $C209)</t>
        </r>
      </text>
    </comment>
    <comment ref="F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"IQ_OTHER_REV", $C209)</t>
        </r>
      </text>
    </comment>
    <comment ref="G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"IQ_TOTAL_REV", $C209)</t>
        </r>
      </text>
    </comment>
    <comment ref="H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"IQ_COGS", $C209)</t>
        </r>
      </text>
    </comment>
    <comment ref="I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"IQ_GP", $C209)</t>
        </r>
      </text>
    </comment>
    <comment ref="J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"IQ_SGA_SUPPL", $C209)</t>
        </r>
      </text>
    </comment>
    <comment ref="K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"IQ_PROV_BAD_DEBTS", $C209)</t>
        </r>
      </text>
    </comment>
    <comment ref="L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"IQ_RD_EXP", $C209)</t>
        </r>
      </text>
    </comment>
    <comment ref="M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"IQ_DA_SUPPL", $C209)</t>
        </r>
      </text>
    </comment>
    <comment ref="N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"IQ_GW_INTAN_AMORT", $C209)</t>
        </r>
      </text>
    </comment>
    <comment ref="O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"IQ_OTHER_OPER", $C209)</t>
        </r>
      </text>
    </comment>
    <comment ref="P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"IQ_TOTAL_OTHER_OPER", $C209)</t>
        </r>
      </text>
    </comment>
    <comment ref="Q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"IQ_OPER_INC", $C209)</t>
        </r>
      </text>
    </comment>
    <comment ref="R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"IQ_INTEREST_EXP", $C209)</t>
        </r>
      </text>
    </comment>
    <comment ref="S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"IQ_INTEREST_INVEST_INC", $C209)</t>
        </r>
      </text>
    </comment>
    <comment ref="T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"IQ_NET_INTEREST_EXP", $C209)</t>
        </r>
      </text>
    </comment>
    <comment ref="U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"IQ_INC_EQUITY", $C209)</t>
        </r>
      </text>
    </comment>
    <comment ref="V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"IQ_CURRENCY_GAIN", $C209)</t>
        </r>
      </text>
    </comment>
    <comment ref="W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"IQ_OTHER_NON_OPER_EXP_SUPPL", $C209)</t>
        </r>
      </text>
    </comment>
    <comment ref="X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"IQ_EBT_EXCL", $C209)</t>
        </r>
      </text>
    </comment>
    <comment ref="Y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"IQ_IMPAIRMENT_GW", $C209)</t>
        </r>
      </text>
    </comment>
    <comment ref="Z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"IQ_GAIN_INVEST", $C209)</t>
        </r>
      </text>
    </comment>
    <comment ref="AA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"IQ_GAIN_ASSETS", $C209)</t>
        </r>
      </text>
    </comment>
    <comment ref="AB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"IQ_ASSET_WRITEDOWN", $C209)</t>
        </r>
      </text>
    </comment>
    <comment ref="AC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"IQ_OTHER_UNUSUAL_SUPPL", $C209)</t>
        </r>
      </text>
    </comment>
    <comment ref="AD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"IQ_EBT", $C209)</t>
        </r>
      </text>
    </comment>
    <comment ref="AE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"IQ_INC_TAX", $C209)</t>
        </r>
      </text>
    </comment>
    <comment ref="AF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"IQ_EARNING_CO", $C209)</t>
        </r>
      </text>
    </comment>
    <comment ref="AG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"IQ_DO", $C209)</t>
        </r>
      </text>
    </comment>
    <comment ref="AH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"IQ_EXTRA_ACC_ITEMS", $C209)</t>
        </r>
      </text>
    </comment>
    <comment ref="AI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"IQ_NI_COMPANY", $C209)</t>
        </r>
      </text>
    </comment>
    <comment ref="AJ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"IQ_MINORITY_INTEREST_IS", $C209)</t>
        </r>
      </text>
    </comment>
    <comment ref="AK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"IQ_NI", $C209)</t>
        </r>
      </text>
    </comment>
    <comment ref="AL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"IQ_PREF_DIV_OTHER", $C209)</t>
        </r>
      </text>
    </comment>
    <comment ref="AN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"IQ_BASIC_EPS_INCL", $C209)</t>
        </r>
      </text>
    </comment>
    <comment ref="AO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"IQ_BASIC_EPS_EXCL", $C209)</t>
        </r>
      </text>
    </comment>
    <comment ref="AP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"IQ_BASIC_WEIGHT", $C209)</t>
        </r>
      </text>
    </comment>
    <comment ref="AQ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"IQ_DILUT_EPS_INCL", $C209)</t>
        </r>
      </text>
    </comment>
    <comment ref="AR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"IQ_DILUT_EPS_EXCL", $C209)</t>
        </r>
      </text>
    </comment>
    <comment ref="AS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"IQ_DILUT_WEIGHT", $C209)</t>
        </r>
      </text>
    </comment>
    <comment ref="AT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"IQ_DIV_SHARE", $C209)</t>
        </r>
      </text>
    </comment>
    <comment ref="AU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=-CIQ($B209, "IQ_TOTAL_DIV_PAID_CF", $C209)/CIQ($B209, "IQ_NI", $C209)</t>
        </r>
      </text>
    </comment>
    <comment ref="AW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"IQ_EBITDA", $C209)</t>
        </r>
      </text>
    </comment>
    <comment ref="AX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"IQ_EBITA", $C209)</t>
        </r>
      </text>
    </comment>
    <comment ref="AY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"IQ_EBIT", $C209)</t>
        </r>
      </text>
    </comment>
    <comment ref="AZ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"IQ_EFFECT_TAX_RATE", $C209)/100</t>
        </r>
      </text>
    </comment>
    <comment ref="BA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"IQ_PERIODDATE_IS", $C209)</t>
        </r>
      </text>
    </comment>
    <comment ref="BC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"IQ_ADVERTISING", $C209)</t>
        </r>
      </text>
    </comment>
    <comment ref="BD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"IQ_SALES_MARKETING", $C209)</t>
        </r>
      </text>
    </comment>
    <comment ref="BE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"IQ_GA_EXP", $C209)</t>
        </r>
      </text>
    </comment>
    <comment ref="BF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"IQ_RD_EXP_FN", $C209)</t>
        </r>
      </text>
    </comment>
    <comment ref="BG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"IQ_NET_RENTAL_EXP", $C209)</t>
        </r>
      </text>
    </comment>
    <comment ref="BH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"IQ_IMPUT_OPER_LEASE_INT_EXP", $C209)</t>
        </r>
      </text>
    </comment>
    <comment ref="BI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"IQ_IMPUT_OPER_LEASE_DEPR", $C209)</t>
        </r>
      </text>
    </comment>
    <comment ref="BL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"IQ_CASH_EQUIV", $C209)</t>
        </r>
      </text>
    </comment>
    <comment ref="BM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"IQ_ST_INVEST", $C209)</t>
        </r>
      </text>
    </comment>
    <comment ref="BN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"IQ_CASH_ST_INVEST", $C209)</t>
        </r>
      </text>
    </comment>
    <comment ref="BO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"IQ_AR", $C209)</t>
        </r>
      </text>
    </comment>
    <comment ref="BP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"IQ_TOTAL_RECEIV", $C209)</t>
        </r>
      </text>
    </comment>
    <comment ref="BQ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"IQ_INVENTORY", $C209)</t>
        </r>
      </text>
    </comment>
    <comment ref="BR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"IQ_DEF_TAX_ASSETS_CURRENT", $C209)</t>
        </r>
      </text>
    </comment>
    <comment ref="BS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"IQ_OTHER_CA_SUPPL", $C209)</t>
        </r>
      </text>
    </comment>
    <comment ref="BT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"IQ_TOTAL_CA", $C209)</t>
        </r>
      </text>
    </comment>
    <comment ref="BU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"IQ_GPPE", $C209)</t>
        </r>
      </text>
    </comment>
    <comment ref="BV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"IQ_AD", $C209)</t>
        </r>
      </text>
    </comment>
    <comment ref="BW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"IQ_NPPE", $C209)</t>
        </r>
      </text>
    </comment>
    <comment ref="BX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"IQ_LT_INVEST", $C209)</t>
        </r>
      </text>
    </comment>
    <comment ref="BY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"IQ_GW", $C209)</t>
        </r>
      </text>
    </comment>
    <comment ref="BZ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"IQ_OTHER_INTAN", $C209)</t>
        </r>
      </text>
    </comment>
    <comment ref="CA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"IQ_LOANS_RECEIV_LT", $C209)</t>
        </r>
      </text>
    </comment>
    <comment ref="CB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"IQ_DEF_TAX_ASSETS_LT", $C209)</t>
        </r>
      </text>
    </comment>
    <comment ref="CC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"IQ_OTHER_LT_ASSETS", $C209)</t>
        </r>
      </text>
    </comment>
    <comment ref="CD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"IQ_TOTAL_ASSETS", $C209)</t>
        </r>
      </text>
    </comment>
    <comment ref="CF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"IQ_AP", $C209)</t>
        </r>
      </text>
    </comment>
    <comment ref="CG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"IQ_AE", $C209)</t>
        </r>
      </text>
    </comment>
    <comment ref="CH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"IQ_ST_DEBT", $C209)</t>
        </r>
      </text>
    </comment>
    <comment ref="CI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"IQ_CURRENT_PORT_DEBT", $C209)</t>
        </r>
      </text>
    </comment>
    <comment ref="CJ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"IQ_CURRENT_PORT_LEASES", $C209)</t>
        </r>
      </text>
    </comment>
    <comment ref="CK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"IQ_INC_TAX_PAY_CURRENT", $C209)</t>
        </r>
      </text>
    </comment>
    <comment ref="CL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"IQ_OTHER_CL_SUPPL", $C209)</t>
        </r>
      </text>
    </comment>
    <comment ref="CM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"IQ_TOTAL_CL", $C209)</t>
        </r>
      </text>
    </comment>
    <comment ref="CN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"IQ_LT_DEBT", $C209)</t>
        </r>
      </text>
    </comment>
    <comment ref="CO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"IQ_CAPITAL_LEASES", $C209)</t>
        </r>
      </text>
    </comment>
    <comment ref="CP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"IQ_PENSION", $C209)</t>
        </r>
      </text>
    </comment>
    <comment ref="CQ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"IQ_DEF_TAX_LIAB_LT", $C209)</t>
        </r>
      </text>
    </comment>
    <comment ref="CR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"IQ_OTHER_LIAB_LT", $C209)</t>
        </r>
      </text>
    </comment>
    <comment ref="CS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"IQ_TOTAL_LIAB", $C209)</t>
        </r>
      </text>
    </comment>
    <comment ref="CT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"IQ_COMMON", $C209)</t>
        </r>
      </text>
    </comment>
    <comment ref="CU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"IQ_APIC", $C209)</t>
        </r>
      </text>
    </comment>
    <comment ref="CV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"IQ_RE", $C209)</t>
        </r>
      </text>
    </comment>
    <comment ref="CW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"IQ_TREASURY", $C209)</t>
        </r>
      </text>
    </comment>
    <comment ref="CX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"IQ_OTHER_EQUITY", $C209)</t>
        </r>
      </text>
    </comment>
    <comment ref="CY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"IQ_TOTAL_COMMON_EQUITY", $C209)</t>
        </r>
      </text>
    </comment>
    <comment ref="CZ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"IQ_MINORITY_INTEREST", $C209)</t>
        </r>
      </text>
    </comment>
    <comment ref="DA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"IQ_TOTAL_EQUITY", $C209)</t>
        </r>
      </text>
    </comment>
    <comment ref="DB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"IQ_TOTAL_LIAB_EQUITY", $C209)</t>
        </r>
      </text>
    </comment>
    <comment ref="DD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"IQ_TOTAL_OUTSTANDING_FILING_DATE", $C209)</t>
        </r>
      </text>
    </comment>
    <comment ref="DE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"IQ_TOTAL_OUTSTANDING_BS_DATE", $C209)</t>
        </r>
      </text>
    </comment>
    <comment ref="DF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"IQ_BV_SHARE", $C209)</t>
        </r>
      </text>
    </comment>
    <comment ref="DG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"IQ_TOTAL_DEBT", $C209)</t>
        </r>
      </text>
    </comment>
    <comment ref="DH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"IQ_NET_DEBT", $C209)</t>
        </r>
      </text>
    </comment>
    <comment ref="DI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"IQ_DEBT_EQUIV_NET_PBO", $C209)</t>
        </r>
      </text>
    </comment>
    <comment ref="DJ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"IQ_DEBT_EQUIV_OPER_LEASE", $C209)</t>
        </r>
      </text>
    </comment>
    <comment ref="DK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"IQ_MINORITY_INTEREST_TOTAL", $C209)</t>
        </r>
      </text>
    </comment>
    <comment ref="DL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"IQ_EQUITY_METHOD", $C209)</t>
        </r>
      </text>
    </comment>
    <comment ref="DM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"IQ_RAW_INV", $C209)</t>
        </r>
      </text>
    </comment>
    <comment ref="DN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"IQ_WIP_INV", $C209)</t>
        </r>
      </text>
    </comment>
    <comment ref="DO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"IQ_FINISHED_INV", $C209)</t>
        </r>
      </text>
    </comment>
    <comment ref="DP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"IQ_LAND", $C209)</t>
        </r>
      </text>
    </comment>
    <comment ref="DQ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"IQ_BUILDINGS", $C209)</t>
        </r>
      </text>
    </comment>
    <comment ref="DR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"IQ_MACHINERY", $C209)</t>
        </r>
      </text>
    </comment>
    <comment ref="DS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"IQ_CIP", $C209)</t>
        </r>
      </text>
    </comment>
    <comment ref="DT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"IQ_FULL_TIME", $C209)</t>
        </r>
      </text>
    </comment>
    <comment ref="DU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"IQ_PART_TIME", $C209)</t>
        </r>
      </text>
    </comment>
    <comment ref="DW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"IQ_NI_CF", $C209)</t>
        </r>
      </text>
    </comment>
    <comment ref="DX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"IQ_DA_SUPPL_CF", $C209)</t>
        </r>
      </text>
    </comment>
    <comment ref="DY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"IQ_GW_INTAN_AMORT_CF", $C209)</t>
        </r>
      </text>
    </comment>
    <comment ref="DZ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"IQ_DA_CF", $C209)</t>
        </r>
      </text>
    </comment>
    <comment ref="EA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"IQ_MINORITY_INTEREST_CF", $C209)</t>
        </r>
      </text>
    </comment>
    <comment ref="EB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"IQ_GAIN_ASSETS_CF", $C209)</t>
        </r>
      </text>
    </comment>
    <comment ref="EC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"IQ_GAIN_INVEST_CF", $C209)</t>
        </r>
      </text>
    </comment>
    <comment ref="ED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"IQ_ASSET_WRITEDOWN_CF", $C209)</t>
        </r>
      </text>
    </comment>
    <comment ref="EE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"IQ_INC_EQUITY_CF", $C209)</t>
        </r>
      </text>
    </comment>
    <comment ref="EF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"IQ_PROV_BAD_DEBTS_CF", $C209)</t>
        </r>
      </text>
    </comment>
    <comment ref="EG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"IQ_OTHER_OPER_ACT", $C209)</t>
        </r>
      </text>
    </comment>
    <comment ref="EH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"IQ_CHANGE_AR", $C209)</t>
        </r>
      </text>
    </comment>
    <comment ref="EI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"IQ_CHANGE_INVENTORY", $C209)</t>
        </r>
      </text>
    </comment>
    <comment ref="EJ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"IQ_CHANGE_AP", $C209)</t>
        </r>
      </text>
    </comment>
    <comment ref="EK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"IQ_CHANGE_OTHER_NET_OPER_ASSETS", $C209)</t>
        </r>
      </text>
    </comment>
    <comment ref="EL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"IQ_CASH_OPER", $C209)</t>
        </r>
      </text>
    </comment>
    <comment ref="EM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"IQ_CAPEX", $C209)</t>
        </r>
      </text>
    </comment>
    <comment ref="EN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"IQ_SALE_PPE_CF", $C209)</t>
        </r>
      </text>
    </comment>
    <comment ref="EO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"IQ_CASH_ACQUIRE_CF", $C209)</t>
        </r>
      </text>
    </comment>
    <comment ref="EP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"IQ_DIVEST_CF", $C209)</t>
        </r>
      </text>
    </comment>
    <comment ref="EQ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"IQ_SALE_INTAN_CF", $C209)</t>
        </r>
      </text>
    </comment>
    <comment ref="ER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"IQ_INVEST_SECURITY_CF", $C209)</t>
        </r>
      </text>
    </comment>
    <comment ref="ES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"IQ_INVEST_LOANS_CF", $C209)</t>
        </r>
      </text>
    </comment>
    <comment ref="ET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"IQ_OTHER_INVEST_ACT_SUPPL", $C209)</t>
        </r>
      </text>
    </comment>
    <comment ref="EU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"IQ_CASH_INVEST", $C209)</t>
        </r>
      </text>
    </comment>
    <comment ref="EV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"IQ_ST_DEBT_ISSUED", $C209)</t>
        </r>
      </text>
    </comment>
    <comment ref="EW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"IQ_LT_DEBT_ISSUED", $C209)</t>
        </r>
      </text>
    </comment>
    <comment ref="EX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"IQ_TOTAL_DEBT_ISSUED", $C209)</t>
        </r>
      </text>
    </comment>
    <comment ref="EY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"IQ_ST_DEBT_REPAID", $C209)</t>
        </r>
      </text>
    </comment>
    <comment ref="EZ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"IQ_LT_DEBT_REPAID", $C209)</t>
        </r>
      </text>
    </comment>
    <comment ref="FA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"IQ_TOTAL_DEBT_REPAID", $C209)</t>
        </r>
      </text>
    </comment>
    <comment ref="FB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"IQ_COMMON_ISSUED", $C209)</t>
        </r>
      </text>
    </comment>
    <comment ref="FC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"IQ_COMMON_REP", $C209)</t>
        </r>
      </text>
    </comment>
    <comment ref="FD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"IQ_COMMON_DIV_CF", $C209)</t>
        </r>
      </text>
    </comment>
    <comment ref="FE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"IQ_COMMON_PREF_DIV_CF", $C209)</t>
        </r>
      </text>
    </comment>
    <comment ref="FF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"IQ_TOTAL_DIV_PAID_CF", $C209)</t>
        </r>
      </text>
    </comment>
    <comment ref="FG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"IQ_SPECIAL_DIV_CF", $C209)</t>
        </r>
      </text>
    </comment>
    <comment ref="FH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"IQ_OTHER_FINANCE_ACT_SUPPL", $C209)</t>
        </r>
      </text>
    </comment>
    <comment ref="FI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"IQ_CASH_FINAN", $C209)</t>
        </r>
      </text>
    </comment>
    <comment ref="FJ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"IQ_FX", $C209)</t>
        </r>
      </text>
    </comment>
    <comment ref="FK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"IQ_NET_CHANGE", $C209)</t>
        </r>
      </text>
    </comment>
    <comment ref="FM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"IQ_CASH_INTEREST", $C209)</t>
        </r>
      </text>
    </comment>
    <comment ref="FN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"IQ_CASH_TAXES", $C209)</t>
        </r>
      </text>
    </comment>
    <comment ref="FO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"IQ_LEVERED_FCF", $C209)</t>
        </r>
      </text>
    </comment>
    <comment ref="FP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"IQ_UNLEVERED_FCF", $C209)</t>
        </r>
      </text>
    </comment>
    <comment ref="FQ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"IQ_CHANGE_NET_WORKING_CAPITAL", $C209)</t>
        </r>
      </text>
    </comment>
    <comment ref="FR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"IQ_NET_DEBT_ISSUED", $C209)</t>
        </r>
      </text>
    </comment>
    <comment ref="FS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"IQ_FILING_CURRENCY", $C209)</t>
        </r>
      </text>
    </comment>
    <comment ref="FT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"IQ_PERIODDATE_IS", $C209)</t>
        </r>
      </text>
    </comment>
    <comment ref="FU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"IQ_PERIODLENGTH_IS", $C209)</t>
        </r>
      </text>
    </comment>
    <comment ref="FV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"IQ_MARKETCAP", $FT209)</t>
        </r>
      </text>
    </comment>
    <comment ref="FW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"IQ_CUSTOM_BETA", $FT209)</t>
        </r>
      </text>
    </comment>
    <comment ref="FX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"IQ_BETA_5YR", $FT209)</t>
        </r>
      </text>
    </comment>
    <comment ref="FY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"IQ_BETA_2YR", $FT209)</t>
        </r>
      </text>
    </comment>
    <comment ref="FZ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"IQ_BETA_1YR", $FT209)</t>
        </r>
      </text>
    </comment>
    <comment ref="GC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=CIQ(B209, "IQ_CUSTOM_BETA", "-104W", FT209, , "^TOPIX", "JPY", "H")</t>
        </r>
      </text>
    </comment>
    <comment ref="GD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=CIQ(B209, "IQ_CUSTOM_BETA", "-104W", FT209, , "^N225", "JPY", "H")</t>
        </r>
      </text>
    </comment>
    <comment ref="E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"IQ_REV", $C210)</t>
        </r>
      </text>
    </comment>
    <comment ref="F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"IQ_OTHER_REV", $C210)</t>
        </r>
      </text>
    </comment>
    <comment ref="G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"IQ_TOTAL_REV", $C210)</t>
        </r>
      </text>
    </comment>
    <comment ref="H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"IQ_COGS", $C210)</t>
        </r>
      </text>
    </comment>
    <comment ref="I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"IQ_GP", $C210)</t>
        </r>
      </text>
    </comment>
    <comment ref="J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"IQ_SGA_SUPPL", $C210)</t>
        </r>
      </text>
    </comment>
    <comment ref="K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"IQ_PROV_BAD_DEBTS", $C210)</t>
        </r>
      </text>
    </comment>
    <comment ref="L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"IQ_RD_EXP", $C210)</t>
        </r>
      </text>
    </comment>
    <comment ref="M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"IQ_DA_SUPPL", $C210)</t>
        </r>
      </text>
    </comment>
    <comment ref="N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"IQ_GW_INTAN_AMORT", $C210)</t>
        </r>
      </text>
    </comment>
    <comment ref="O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"IQ_OTHER_OPER", $C210)</t>
        </r>
      </text>
    </comment>
    <comment ref="P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"IQ_TOTAL_OTHER_OPER", $C210)</t>
        </r>
      </text>
    </comment>
    <comment ref="Q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"IQ_OPER_INC", $C210)</t>
        </r>
      </text>
    </comment>
    <comment ref="R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"IQ_INTEREST_EXP", $C210)</t>
        </r>
      </text>
    </comment>
    <comment ref="S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"IQ_INTEREST_INVEST_INC", $C210)</t>
        </r>
      </text>
    </comment>
    <comment ref="T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"IQ_NET_INTEREST_EXP", $C210)</t>
        </r>
      </text>
    </comment>
    <comment ref="U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"IQ_INC_EQUITY", $C210)</t>
        </r>
      </text>
    </comment>
    <comment ref="V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"IQ_CURRENCY_GAIN", $C210)</t>
        </r>
      </text>
    </comment>
    <comment ref="W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"IQ_OTHER_NON_OPER_EXP_SUPPL", $C210)</t>
        </r>
      </text>
    </comment>
    <comment ref="X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"IQ_EBT_EXCL", $C210)</t>
        </r>
      </text>
    </comment>
    <comment ref="Y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"IQ_IMPAIRMENT_GW", $C210)</t>
        </r>
      </text>
    </comment>
    <comment ref="Z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"IQ_GAIN_INVEST", $C210)</t>
        </r>
      </text>
    </comment>
    <comment ref="AA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"IQ_GAIN_ASSETS", $C210)</t>
        </r>
      </text>
    </comment>
    <comment ref="AB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"IQ_ASSET_WRITEDOWN", $C210)</t>
        </r>
      </text>
    </comment>
    <comment ref="AC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"IQ_OTHER_UNUSUAL_SUPPL", $C210)</t>
        </r>
      </text>
    </comment>
    <comment ref="AD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"IQ_EBT", $C210)</t>
        </r>
      </text>
    </comment>
    <comment ref="AE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"IQ_INC_TAX", $C210)</t>
        </r>
      </text>
    </comment>
    <comment ref="AF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"IQ_EARNING_CO", $C210)</t>
        </r>
      </text>
    </comment>
    <comment ref="AG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"IQ_DO", $C210)</t>
        </r>
      </text>
    </comment>
    <comment ref="AH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"IQ_EXTRA_ACC_ITEMS", $C210)</t>
        </r>
      </text>
    </comment>
    <comment ref="AI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"IQ_NI_COMPANY", $C210)</t>
        </r>
      </text>
    </comment>
    <comment ref="AJ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"IQ_MINORITY_INTEREST_IS", $C210)</t>
        </r>
      </text>
    </comment>
    <comment ref="AK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"IQ_NI", $C210)</t>
        </r>
      </text>
    </comment>
    <comment ref="AL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"IQ_PREF_DIV_OTHER", $C210)</t>
        </r>
      </text>
    </comment>
    <comment ref="AN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"IQ_BASIC_EPS_INCL", $C210)</t>
        </r>
      </text>
    </comment>
    <comment ref="AO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"IQ_BASIC_EPS_EXCL", $C210)</t>
        </r>
      </text>
    </comment>
    <comment ref="AP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"IQ_BASIC_WEIGHT", $C210)</t>
        </r>
      </text>
    </comment>
    <comment ref="AQ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"IQ_DILUT_EPS_INCL", $C210)</t>
        </r>
      </text>
    </comment>
    <comment ref="AR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"IQ_DILUT_EPS_EXCL", $C210)</t>
        </r>
      </text>
    </comment>
    <comment ref="AS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"IQ_DILUT_WEIGHT", $C210)</t>
        </r>
      </text>
    </comment>
    <comment ref="AT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"IQ_DIV_SHARE", $C210)</t>
        </r>
      </text>
    </comment>
    <comment ref="AU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=-CIQ($B210, "IQ_TOTAL_DIV_PAID_CF", $C210)/CIQ($B210, "IQ_NI", $C210)</t>
        </r>
      </text>
    </comment>
    <comment ref="AW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"IQ_EBITDA", $C210)</t>
        </r>
      </text>
    </comment>
    <comment ref="AX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"IQ_EBITA", $C210)</t>
        </r>
      </text>
    </comment>
    <comment ref="AY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"IQ_EBIT", $C210)</t>
        </r>
      </text>
    </comment>
    <comment ref="AZ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"IQ_EFFECT_TAX_RATE", $C210)/100</t>
        </r>
      </text>
    </comment>
    <comment ref="BA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"IQ_PERIODDATE_IS", $C210)</t>
        </r>
      </text>
    </comment>
    <comment ref="BC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"IQ_ADVERTISING", $C210)</t>
        </r>
      </text>
    </comment>
    <comment ref="BD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"IQ_SALES_MARKETING", $C210)</t>
        </r>
      </text>
    </comment>
    <comment ref="BE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"IQ_GA_EXP", $C210)</t>
        </r>
      </text>
    </comment>
    <comment ref="BF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"IQ_RD_EXP_FN", $C210)</t>
        </r>
      </text>
    </comment>
    <comment ref="BG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"IQ_NET_RENTAL_EXP", $C210)</t>
        </r>
      </text>
    </comment>
    <comment ref="BH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"IQ_IMPUT_OPER_LEASE_INT_EXP", $C210)</t>
        </r>
      </text>
    </comment>
    <comment ref="BI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"IQ_IMPUT_OPER_LEASE_DEPR", $C210)</t>
        </r>
      </text>
    </comment>
    <comment ref="BL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"IQ_CASH_EQUIV", $C210)</t>
        </r>
      </text>
    </comment>
    <comment ref="BM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"IQ_ST_INVEST", $C210)</t>
        </r>
      </text>
    </comment>
    <comment ref="BN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"IQ_CASH_ST_INVEST", $C210)</t>
        </r>
      </text>
    </comment>
    <comment ref="BO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"IQ_AR", $C210)</t>
        </r>
      </text>
    </comment>
    <comment ref="BP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"IQ_TOTAL_RECEIV", $C210)</t>
        </r>
      </text>
    </comment>
    <comment ref="BQ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"IQ_INVENTORY", $C210)</t>
        </r>
      </text>
    </comment>
    <comment ref="BR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"IQ_DEF_TAX_ASSETS_CURRENT", $C210)</t>
        </r>
      </text>
    </comment>
    <comment ref="BS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"IQ_OTHER_CA_SUPPL", $C210)</t>
        </r>
      </text>
    </comment>
    <comment ref="BT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"IQ_TOTAL_CA", $C210)</t>
        </r>
      </text>
    </comment>
    <comment ref="BU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"IQ_GPPE", $C210)</t>
        </r>
      </text>
    </comment>
    <comment ref="BV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"IQ_AD", $C210)</t>
        </r>
      </text>
    </comment>
    <comment ref="BW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"IQ_NPPE", $C210)</t>
        </r>
      </text>
    </comment>
    <comment ref="BX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"IQ_LT_INVEST", $C210)</t>
        </r>
      </text>
    </comment>
    <comment ref="BY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"IQ_GW", $C210)</t>
        </r>
      </text>
    </comment>
    <comment ref="BZ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"IQ_OTHER_INTAN", $C210)</t>
        </r>
      </text>
    </comment>
    <comment ref="CA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"IQ_LOANS_RECEIV_LT", $C210)</t>
        </r>
      </text>
    </comment>
    <comment ref="CB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"IQ_DEF_TAX_ASSETS_LT", $C210)</t>
        </r>
      </text>
    </comment>
    <comment ref="CC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"IQ_OTHER_LT_ASSETS", $C210)</t>
        </r>
      </text>
    </comment>
    <comment ref="CD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"IQ_TOTAL_ASSETS", $C210)</t>
        </r>
      </text>
    </comment>
    <comment ref="CF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"IQ_AP", $C210)</t>
        </r>
      </text>
    </comment>
    <comment ref="CG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"IQ_AE", $C210)</t>
        </r>
      </text>
    </comment>
    <comment ref="CH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"IQ_ST_DEBT", $C210)</t>
        </r>
      </text>
    </comment>
    <comment ref="CI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"IQ_CURRENT_PORT_DEBT", $C210)</t>
        </r>
      </text>
    </comment>
    <comment ref="CJ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"IQ_CURRENT_PORT_LEASES", $C210)</t>
        </r>
      </text>
    </comment>
    <comment ref="CK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"IQ_INC_TAX_PAY_CURRENT", $C210)</t>
        </r>
      </text>
    </comment>
    <comment ref="CL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"IQ_OTHER_CL_SUPPL", $C210)</t>
        </r>
      </text>
    </comment>
    <comment ref="CM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"IQ_TOTAL_CL", $C210)</t>
        </r>
      </text>
    </comment>
    <comment ref="CN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"IQ_LT_DEBT", $C210)</t>
        </r>
      </text>
    </comment>
    <comment ref="CO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"IQ_CAPITAL_LEASES", $C210)</t>
        </r>
      </text>
    </comment>
    <comment ref="CP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"IQ_PENSION", $C210)</t>
        </r>
      </text>
    </comment>
    <comment ref="CQ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"IQ_DEF_TAX_LIAB_LT", $C210)</t>
        </r>
      </text>
    </comment>
    <comment ref="CR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"IQ_OTHER_LIAB_LT", $C210)</t>
        </r>
      </text>
    </comment>
    <comment ref="CS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"IQ_TOTAL_LIAB", $C210)</t>
        </r>
      </text>
    </comment>
    <comment ref="CT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"IQ_COMMON", $C210)</t>
        </r>
      </text>
    </comment>
    <comment ref="CU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"IQ_APIC", $C210)</t>
        </r>
      </text>
    </comment>
    <comment ref="CV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"IQ_RE", $C210)</t>
        </r>
      </text>
    </comment>
    <comment ref="CW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"IQ_TREASURY", $C210)</t>
        </r>
      </text>
    </comment>
    <comment ref="CX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"IQ_OTHER_EQUITY", $C210)</t>
        </r>
      </text>
    </comment>
    <comment ref="CY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"IQ_TOTAL_COMMON_EQUITY", $C210)</t>
        </r>
      </text>
    </comment>
    <comment ref="CZ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"IQ_MINORITY_INTEREST", $C210)</t>
        </r>
      </text>
    </comment>
    <comment ref="DA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"IQ_TOTAL_EQUITY", $C210)</t>
        </r>
      </text>
    </comment>
    <comment ref="DB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"IQ_TOTAL_LIAB_EQUITY", $C210)</t>
        </r>
      </text>
    </comment>
    <comment ref="DD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"IQ_TOTAL_OUTSTANDING_FILING_DATE", $C210)</t>
        </r>
      </text>
    </comment>
    <comment ref="DE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"IQ_TOTAL_OUTSTANDING_BS_DATE", $C210)</t>
        </r>
      </text>
    </comment>
    <comment ref="DF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"IQ_BV_SHARE", $C210)</t>
        </r>
      </text>
    </comment>
    <comment ref="DG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"IQ_TOTAL_DEBT", $C210)</t>
        </r>
      </text>
    </comment>
    <comment ref="DH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"IQ_NET_DEBT", $C210)</t>
        </r>
      </text>
    </comment>
    <comment ref="DI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"IQ_DEBT_EQUIV_NET_PBO", $C210)</t>
        </r>
      </text>
    </comment>
    <comment ref="DJ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"IQ_DEBT_EQUIV_OPER_LEASE", $C210)</t>
        </r>
      </text>
    </comment>
    <comment ref="DK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"IQ_MINORITY_INTEREST_TOTAL", $C210)</t>
        </r>
      </text>
    </comment>
    <comment ref="DL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"IQ_EQUITY_METHOD", $C210)</t>
        </r>
      </text>
    </comment>
    <comment ref="DM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"IQ_RAW_INV", $C210)</t>
        </r>
      </text>
    </comment>
    <comment ref="DN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"IQ_WIP_INV", $C210)</t>
        </r>
      </text>
    </comment>
    <comment ref="DO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"IQ_FINISHED_INV", $C210)</t>
        </r>
      </text>
    </comment>
    <comment ref="DP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"IQ_LAND", $C210)</t>
        </r>
      </text>
    </comment>
    <comment ref="DQ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"IQ_BUILDINGS", $C210)</t>
        </r>
      </text>
    </comment>
    <comment ref="DR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"IQ_MACHINERY", $C210)</t>
        </r>
      </text>
    </comment>
    <comment ref="DS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"IQ_CIP", $C210)</t>
        </r>
      </text>
    </comment>
    <comment ref="DT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"IQ_FULL_TIME", $C210)</t>
        </r>
      </text>
    </comment>
    <comment ref="DU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"IQ_PART_TIME", $C210)</t>
        </r>
      </text>
    </comment>
    <comment ref="DW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"IQ_NI_CF", $C210)</t>
        </r>
      </text>
    </comment>
    <comment ref="DX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"IQ_DA_SUPPL_CF", $C210)</t>
        </r>
      </text>
    </comment>
    <comment ref="DY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"IQ_GW_INTAN_AMORT_CF", $C210)</t>
        </r>
      </text>
    </comment>
    <comment ref="DZ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"IQ_DA_CF", $C210)</t>
        </r>
      </text>
    </comment>
    <comment ref="EA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"IQ_MINORITY_INTEREST_CF", $C210)</t>
        </r>
      </text>
    </comment>
    <comment ref="EB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"IQ_GAIN_ASSETS_CF", $C210)</t>
        </r>
      </text>
    </comment>
    <comment ref="EC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"IQ_GAIN_INVEST_CF", $C210)</t>
        </r>
      </text>
    </comment>
    <comment ref="ED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"IQ_ASSET_WRITEDOWN_CF", $C210)</t>
        </r>
      </text>
    </comment>
    <comment ref="EE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"IQ_INC_EQUITY_CF", $C210)</t>
        </r>
      </text>
    </comment>
    <comment ref="EF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"IQ_PROV_BAD_DEBTS_CF", $C210)</t>
        </r>
      </text>
    </comment>
    <comment ref="EG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"IQ_OTHER_OPER_ACT", $C210)</t>
        </r>
      </text>
    </comment>
    <comment ref="EH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"IQ_CHANGE_AR", $C210)</t>
        </r>
      </text>
    </comment>
    <comment ref="EI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"IQ_CHANGE_INVENTORY", $C210)</t>
        </r>
      </text>
    </comment>
    <comment ref="EJ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"IQ_CHANGE_AP", $C210)</t>
        </r>
      </text>
    </comment>
    <comment ref="EK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"IQ_CHANGE_OTHER_NET_OPER_ASSETS", $C210)</t>
        </r>
      </text>
    </comment>
    <comment ref="EL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"IQ_CASH_OPER", $C210)</t>
        </r>
      </text>
    </comment>
    <comment ref="EM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"IQ_CAPEX", $C210)</t>
        </r>
      </text>
    </comment>
    <comment ref="EN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"IQ_SALE_PPE_CF", $C210)</t>
        </r>
      </text>
    </comment>
    <comment ref="EO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"IQ_CASH_ACQUIRE_CF", $C210)</t>
        </r>
      </text>
    </comment>
    <comment ref="EP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"IQ_DIVEST_CF", $C210)</t>
        </r>
      </text>
    </comment>
    <comment ref="EQ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"IQ_SALE_INTAN_CF", $C210)</t>
        </r>
      </text>
    </comment>
    <comment ref="ER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"IQ_INVEST_SECURITY_CF", $C210)</t>
        </r>
      </text>
    </comment>
    <comment ref="ES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"IQ_INVEST_LOANS_CF", $C210)</t>
        </r>
      </text>
    </comment>
    <comment ref="ET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"IQ_OTHER_INVEST_ACT_SUPPL", $C210)</t>
        </r>
      </text>
    </comment>
    <comment ref="EU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"IQ_CASH_INVEST", $C210)</t>
        </r>
      </text>
    </comment>
    <comment ref="EV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"IQ_ST_DEBT_ISSUED", $C210)</t>
        </r>
      </text>
    </comment>
    <comment ref="EW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"IQ_LT_DEBT_ISSUED", $C210)</t>
        </r>
      </text>
    </comment>
    <comment ref="EX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"IQ_TOTAL_DEBT_ISSUED", $C210)</t>
        </r>
      </text>
    </comment>
    <comment ref="EY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"IQ_ST_DEBT_REPAID", $C210)</t>
        </r>
      </text>
    </comment>
    <comment ref="EZ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"IQ_LT_DEBT_REPAID", $C210)</t>
        </r>
      </text>
    </comment>
    <comment ref="FA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"IQ_TOTAL_DEBT_REPAID", $C210)</t>
        </r>
      </text>
    </comment>
    <comment ref="FB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"IQ_COMMON_ISSUED", $C210)</t>
        </r>
      </text>
    </comment>
    <comment ref="FC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"IQ_COMMON_REP", $C210)</t>
        </r>
      </text>
    </comment>
    <comment ref="FD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"IQ_COMMON_DIV_CF", $C210)</t>
        </r>
      </text>
    </comment>
    <comment ref="FE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"IQ_COMMON_PREF_DIV_CF", $C210)</t>
        </r>
      </text>
    </comment>
    <comment ref="FF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"IQ_TOTAL_DIV_PAID_CF", $C210)</t>
        </r>
      </text>
    </comment>
    <comment ref="FG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"IQ_SPECIAL_DIV_CF", $C210)</t>
        </r>
      </text>
    </comment>
    <comment ref="FH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"IQ_OTHER_FINANCE_ACT_SUPPL", $C210)</t>
        </r>
      </text>
    </comment>
    <comment ref="FI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"IQ_CASH_FINAN", $C210)</t>
        </r>
      </text>
    </comment>
    <comment ref="FJ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"IQ_FX", $C210)</t>
        </r>
      </text>
    </comment>
    <comment ref="FK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"IQ_NET_CHANGE", $C210)</t>
        </r>
      </text>
    </comment>
    <comment ref="FM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"IQ_CASH_INTEREST", $C210)</t>
        </r>
      </text>
    </comment>
    <comment ref="FN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"IQ_CASH_TAXES", $C210)</t>
        </r>
      </text>
    </comment>
    <comment ref="FO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"IQ_LEVERED_FCF", $C210)</t>
        </r>
      </text>
    </comment>
    <comment ref="FP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"IQ_UNLEVERED_FCF", $C210)</t>
        </r>
      </text>
    </comment>
    <comment ref="FQ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"IQ_CHANGE_NET_WORKING_CAPITAL", $C210)</t>
        </r>
      </text>
    </comment>
    <comment ref="FR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"IQ_NET_DEBT_ISSUED", $C210)</t>
        </r>
      </text>
    </comment>
    <comment ref="FS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"IQ_FILING_CURRENCY", $C210)</t>
        </r>
      </text>
    </comment>
    <comment ref="FT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"IQ_PERIODDATE_IS", $C210)</t>
        </r>
      </text>
    </comment>
    <comment ref="FU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"IQ_PERIODLENGTH_IS", $C210)</t>
        </r>
      </text>
    </comment>
    <comment ref="FV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"IQ_MARKETCAP", $FT210)</t>
        </r>
      </text>
    </comment>
    <comment ref="FW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"IQ_CUSTOM_BETA", $FT210)</t>
        </r>
      </text>
    </comment>
    <comment ref="FX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"IQ_BETA_5YR", $FT210)</t>
        </r>
      </text>
    </comment>
    <comment ref="FY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"IQ_BETA_2YR", $FT210)</t>
        </r>
      </text>
    </comment>
    <comment ref="FZ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"IQ_BETA_1YR", $FT210)</t>
        </r>
      </text>
    </comment>
    <comment ref="GC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=CIQ(B210, "IQ_CUSTOM_BETA", "-104W", FT210, , "^TOPIX", "JPY", "H")</t>
        </r>
      </text>
    </comment>
    <comment ref="GD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=CIQ(B210, "IQ_CUSTOM_BETA", "-104W", FT210, , "^N225", "JPY", "H")</t>
        </r>
      </text>
    </comment>
    <comment ref="E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"IQ_REV", $C211)</t>
        </r>
      </text>
    </comment>
    <comment ref="F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"IQ_OTHER_REV", $C211)</t>
        </r>
      </text>
    </comment>
    <comment ref="G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"IQ_TOTAL_REV", $C211)</t>
        </r>
      </text>
    </comment>
    <comment ref="H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"IQ_COGS", $C211)</t>
        </r>
      </text>
    </comment>
    <comment ref="I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"IQ_GP", $C211)</t>
        </r>
      </text>
    </comment>
    <comment ref="J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"IQ_SGA_SUPPL", $C211)</t>
        </r>
      </text>
    </comment>
    <comment ref="K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"IQ_PROV_BAD_DEBTS", $C211)</t>
        </r>
      </text>
    </comment>
    <comment ref="L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"IQ_RD_EXP", $C211)</t>
        </r>
      </text>
    </comment>
    <comment ref="M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"IQ_DA_SUPPL", $C211)</t>
        </r>
      </text>
    </comment>
    <comment ref="N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"IQ_GW_INTAN_AMORT", $C211)</t>
        </r>
      </text>
    </comment>
    <comment ref="O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"IQ_OTHER_OPER", $C211)</t>
        </r>
      </text>
    </comment>
    <comment ref="P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"IQ_TOTAL_OTHER_OPER", $C211)</t>
        </r>
      </text>
    </comment>
    <comment ref="Q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"IQ_OPER_INC", $C211)</t>
        </r>
      </text>
    </comment>
    <comment ref="R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"IQ_INTEREST_EXP", $C211)</t>
        </r>
      </text>
    </comment>
    <comment ref="S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"IQ_INTEREST_INVEST_INC", $C211)</t>
        </r>
      </text>
    </comment>
    <comment ref="T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"IQ_NET_INTEREST_EXP", $C211)</t>
        </r>
      </text>
    </comment>
    <comment ref="U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"IQ_INC_EQUITY", $C211)</t>
        </r>
      </text>
    </comment>
    <comment ref="V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"IQ_CURRENCY_GAIN", $C211)</t>
        </r>
      </text>
    </comment>
    <comment ref="W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"IQ_OTHER_NON_OPER_EXP_SUPPL", $C211)</t>
        </r>
      </text>
    </comment>
    <comment ref="X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"IQ_EBT_EXCL", $C211)</t>
        </r>
      </text>
    </comment>
    <comment ref="Y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"IQ_IMPAIRMENT_GW", $C211)</t>
        </r>
      </text>
    </comment>
    <comment ref="Z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"IQ_GAIN_INVEST", $C211)</t>
        </r>
      </text>
    </comment>
    <comment ref="AA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"IQ_GAIN_ASSETS", $C211)</t>
        </r>
      </text>
    </comment>
    <comment ref="AB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"IQ_ASSET_WRITEDOWN", $C211)</t>
        </r>
      </text>
    </comment>
    <comment ref="AC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"IQ_OTHER_UNUSUAL_SUPPL", $C211)</t>
        </r>
      </text>
    </comment>
    <comment ref="AD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"IQ_EBT", $C211)</t>
        </r>
      </text>
    </comment>
    <comment ref="AE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"IQ_INC_TAX", $C211)</t>
        </r>
      </text>
    </comment>
    <comment ref="AF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"IQ_EARNING_CO", $C211)</t>
        </r>
      </text>
    </comment>
    <comment ref="AG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"IQ_DO", $C211)</t>
        </r>
      </text>
    </comment>
    <comment ref="AH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"IQ_EXTRA_ACC_ITEMS", $C211)</t>
        </r>
      </text>
    </comment>
    <comment ref="AI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"IQ_NI_COMPANY", $C211)</t>
        </r>
      </text>
    </comment>
    <comment ref="AJ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"IQ_MINORITY_INTEREST_IS", $C211)</t>
        </r>
      </text>
    </comment>
    <comment ref="AK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"IQ_NI", $C211)</t>
        </r>
      </text>
    </comment>
    <comment ref="AL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"IQ_PREF_DIV_OTHER", $C211)</t>
        </r>
      </text>
    </comment>
    <comment ref="AN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"IQ_BASIC_EPS_INCL", $C211)</t>
        </r>
      </text>
    </comment>
    <comment ref="AO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"IQ_BASIC_EPS_EXCL", $C211)</t>
        </r>
      </text>
    </comment>
    <comment ref="AP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"IQ_BASIC_WEIGHT", $C211)</t>
        </r>
      </text>
    </comment>
    <comment ref="AQ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"IQ_DILUT_EPS_INCL", $C211)</t>
        </r>
      </text>
    </comment>
    <comment ref="AR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"IQ_DILUT_EPS_EXCL", $C211)</t>
        </r>
      </text>
    </comment>
    <comment ref="AS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"IQ_DILUT_WEIGHT", $C211)</t>
        </r>
      </text>
    </comment>
    <comment ref="AT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"IQ_DIV_SHARE", $C211)</t>
        </r>
      </text>
    </comment>
    <comment ref="AU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=-CIQ($B211, "IQ_TOTAL_DIV_PAID_CF", $C211)/CIQ($B211, "IQ_NI", $C211)</t>
        </r>
      </text>
    </comment>
    <comment ref="AW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"IQ_EBITDA", $C211)</t>
        </r>
      </text>
    </comment>
    <comment ref="AX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"IQ_EBITA", $C211)</t>
        </r>
      </text>
    </comment>
    <comment ref="AY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"IQ_EBIT", $C211)</t>
        </r>
      </text>
    </comment>
    <comment ref="AZ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"IQ_EFFECT_TAX_RATE", $C211)/100</t>
        </r>
      </text>
    </comment>
    <comment ref="BA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"IQ_PERIODDATE_IS", $C211)</t>
        </r>
      </text>
    </comment>
    <comment ref="BC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"IQ_ADVERTISING", $C211)</t>
        </r>
      </text>
    </comment>
    <comment ref="BD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"IQ_SALES_MARKETING", $C211)</t>
        </r>
      </text>
    </comment>
    <comment ref="BE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"IQ_GA_EXP", $C211)</t>
        </r>
      </text>
    </comment>
    <comment ref="BF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"IQ_RD_EXP_FN", $C211)</t>
        </r>
      </text>
    </comment>
    <comment ref="BG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"IQ_NET_RENTAL_EXP", $C211)</t>
        </r>
      </text>
    </comment>
    <comment ref="BH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"IQ_IMPUT_OPER_LEASE_INT_EXP", $C211)</t>
        </r>
      </text>
    </comment>
    <comment ref="BI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"IQ_IMPUT_OPER_LEASE_DEPR", $C211)</t>
        </r>
      </text>
    </comment>
    <comment ref="BL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"IQ_CASH_EQUIV", $C211)</t>
        </r>
      </text>
    </comment>
    <comment ref="BM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"IQ_ST_INVEST", $C211)</t>
        </r>
      </text>
    </comment>
    <comment ref="BN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"IQ_CASH_ST_INVEST", $C211)</t>
        </r>
      </text>
    </comment>
    <comment ref="BO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"IQ_AR", $C211)</t>
        </r>
      </text>
    </comment>
    <comment ref="BP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"IQ_TOTAL_RECEIV", $C211)</t>
        </r>
      </text>
    </comment>
    <comment ref="BQ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"IQ_INVENTORY", $C211)</t>
        </r>
      </text>
    </comment>
    <comment ref="BR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"IQ_DEF_TAX_ASSETS_CURRENT", $C211)</t>
        </r>
      </text>
    </comment>
    <comment ref="BS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"IQ_OTHER_CA_SUPPL", $C211)</t>
        </r>
      </text>
    </comment>
    <comment ref="BT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"IQ_TOTAL_CA", $C211)</t>
        </r>
      </text>
    </comment>
    <comment ref="BU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"IQ_GPPE", $C211)</t>
        </r>
      </text>
    </comment>
    <comment ref="BV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"IQ_AD", $C211)</t>
        </r>
      </text>
    </comment>
    <comment ref="BW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"IQ_NPPE", $C211)</t>
        </r>
      </text>
    </comment>
    <comment ref="BX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"IQ_LT_INVEST", $C211)</t>
        </r>
      </text>
    </comment>
    <comment ref="BY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"IQ_GW", $C211)</t>
        </r>
      </text>
    </comment>
    <comment ref="BZ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"IQ_OTHER_INTAN", $C211)</t>
        </r>
      </text>
    </comment>
    <comment ref="CA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"IQ_LOANS_RECEIV_LT", $C211)</t>
        </r>
      </text>
    </comment>
    <comment ref="CB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"IQ_DEF_TAX_ASSETS_LT", $C211)</t>
        </r>
      </text>
    </comment>
    <comment ref="CC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"IQ_OTHER_LT_ASSETS", $C211)</t>
        </r>
      </text>
    </comment>
    <comment ref="CD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"IQ_TOTAL_ASSETS", $C211)</t>
        </r>
      </text>
    </comment>
    <comment ref="CF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"IQ_AP", $C211)</t>
        </r>
      </text>
    </comment>
    <comment ref="CG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"IQ_AE", $C211)</t>
        </r>
      </text>
    </comment>
    <comment ref="CH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"IQ_ST_DEBT", $C211)</t>
        </r>
      </text>
    </comment>
    <comment ref="CI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"IQ_CURRENT_PORT_DEBT", $C211)</t>
        </r>
      </text>
    </comment>
    <comment ref="CJ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"IQ_CURRENT_PORT_LEASES", $C211)</t>
        </r>
      </text>
    </comment>
    <comment ref="CK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"IQ_INC_TAX_PAY_CURRENT", $C211)</t>
        </r>
      </text>
    </comment>
    <comment ref="CL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"IQ_OTHER_CL_SUPPL", $C211)</t>
        </r>
      </text>
    </comment>
    <comment ref="CM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"IQ_TOTAL_CL", $C211)</t>
        </r>
      </text>
    </comment>
    <comment ref="CN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"IQ_LT_DEBT", $C211)</t>
        </r>
      </text>
    </comment>
    <comment ref="CO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"IQ_CAPITAL_LEASES", $C211)</t>
        </r>
      </text>
    </comment>
    <comment ref="CP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"IQ_PENSION", $C211)</t>
        </r>
      </text>
    </comment>
    <comment ref="CQ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"IQ_DEF_TAX_LIAB_LT", $C211)</t>
        </r>
      </text>
    </comment>
    <comment ref="CR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"IQ_OTHER_LIAB_LT", $C211)</t>
        </r>
      </text>
    </comment>
    <comment ref="CS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"IQ_TOTAL_LIAB", $C211)</t>
        </r>
      </text>
    </comment>
    <comment ref="CT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"IQ_COMMON", $C211)</t>
        </r>
      </text>
    </comment>
    <comment ref="CU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"IQ_APIC", $C211)</t>
        </r>
      </text>
    </comment>
    <comment ref="CV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"IQ_RE", $C211)</t>
        </r>
      </text>
    </comment>
    <comment ref="CW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"IQ_TREASURY", $C211)</t>
        </r>
      </text>
    </comment>
    <comment ref="CX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"IQ_OTHER_EQUITY", $C211)</t>
        </r>
      </text>
    </comment>
    <comment ref="CY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"IQ_TOTAL_COMMON_EQUITY", $C211)</t>
        </r>
      </text>
    </comment>
    <comment ref="CZ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"IQ_MINORITY_INTEREST", $C211)</t>
        </r>
      </text>
    </comment>
    <comment ref="DA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"IQ_TOTAL_EQUITY", $C211)</t>
        </r>
      </text>
    </comment>
    <comment ref="DB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"IQ_TOTAL_LIAB_EQUITY", $C211)</t>
        </r>
      </text>
    </comment>
    <comment ref="DD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"IQ_TOTAL_OUTSTANDING_FILING_DATE", $C211)</t>
        </r>
      </text>
    </comment>
    <comment ref="DE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"IQ_TOTAL_OUTSTANDING_BS_DATE", $C211)</t>
        </r>
      </text>
    </comment>
    <comment ref="DF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"IQ_BV_SHARE", $C211)</t>
        </r>
      </text>
    </comment>
    <comment ref="DG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"IQ_TOTAL_DEBT", $C211)</t>
        </r>
      </text>
    </comment>
    <comment ref="DH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"IQ_NET_DEBT", $C211)</t>
        </r>
      </text>
    </comment>
    <comment ref="DI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"IQ_DEBT_EQUIV_NET_PBO", $C211)</t>
        </r>
      </text>
    </comment>
    <comment ref="DJ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"IQ_DEBT_EQUIV_OPER_LEASE", $C211)</t>
        </r>
      </text>
    </comment>
    <comment ref="DK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"IQ_MINORITY_INTEREST_TOTAL", $C211)</t>
        </r>
      </text>
    </comment>
    <comment ref="DL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"IQ_EQUITY_METHOD", $C211)</t>
        </r>
      </text>
    </comment>
    <comment ref="DM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"IQ_RAW_INV", $C211)</t>
        </r>
      </text>
    </comment>
    <comment ref="DN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"IQ_WIP_INV", $C211)</t>
        </r>
      </text>
    </comment>
    <comment ref="DO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"IQ_FINISHED_INV", $C211)</t>
        </r>
      </text>
    </comment>
    <comment ref="DP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"IQ_LAND", $C211)</t>
        </r>
      </text>
    </comment>
    <comment ref="DQ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"IQ_BUILDINGS", $C211)</t>
        </r>
      </text>
    </comment>
    <comment ref="DR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"IQ_MACHINERY", $C211)</t>
        </r>
      </text>
    </comment>
    <comment ref="DS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"IQ_CIP", $C211)</t>
        </r>
      </text>
    </comment>
    <comment ref="DT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"IQ_FULL_TIME", $C211)</t>
        </r>
      </text>
    </comment>
    <comment ref="DU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"IQ_PART_TIME", $C211)</t>
        </r>
      </text>
    </comment>
    <comment ref="DW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"IQ_NI_CF", $C211)</t>
        </r>
      </text>
    </comment>
    <comment ref="DX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"IQ_DA_SUPPL_CF", $C211)</t>
        </r>
      </text>
    </comment>
    <comment ref="DY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"IQ_GW_INTAN_AMORT_CF", $C211)</t>
        </r>
      </text>
    </comment>
    <comment ref="DZ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"IQ_DA_CF", $C211)</t>
        </r>
      </text>
    </comment>
    <comment ref="EA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"IQ_MINORITY_INTEREST_CF", $C211)</t>
        </r>
      </text>
    </comment>
    <comment ref="EB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"IQ_GAIN_ASSETS_CF", $C211)</t>
        </r>
      </text>
    </comment>
    <comment ref="EC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"IQ_GAIN_INVEST_CF", $C211)</t>
        </r>
      </text>
    </comment>
    <comment ref="ED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"IQ_ASSET_WRITEDOWN_CF", $C211)</t>
        </r>
      </text>
    </comment>
    <comment ref="EE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"IQ_INC_EQUITY_CF", $C211)</t>
        </r>
      </text>
    </comment>
    <comment ref="EF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"IQ_PROV_BAD_DEBTS_CF", $C211)</t>
        </r>
      </text>
    </comment>
    <comment ref="EG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"IQ_OTHER_OPER_ACT", $C211)</t>
        </r>
      </text>
    </comment>
    <comment ref="EH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"IQ_CHANGE_AR", $C211)</t>
        </r>
      </text>
    </comment>
    <comment ref="EI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"IQ_CHANGE_INVENTORY", $C211)</t>
        </r>
      </text>
    </comment>
    <comment ref="EJ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"IQ_CHANGE_AP", $C211)</t>
        </r>
      </text>
    </comment>
    <comment ref="EK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"IQ_CHANGE_OTHER_NET_OPER_ASSETS", $C211)</t>
        </r>
      </text>
    </comment>
    <comment ref="EL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"IQ_CASH_OPER", $C211)</t>
        </r>
      </text>
    </comment>
    <comment ref="EM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"IQ_CAPEX", $C211)</t>
        </r>
      </text>
    </comment>
    <comment ref="EN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"IQ_SALE_PPE_CF", $C211)</t>
        </r>
      </text>
    </comment>
    <comment ref="EO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"IQ_CASH_ACQUIRE_CF", $C211)</t>
        </r>
      </text>
    </comment>
    <comment ref="EP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"IQ_DIVEST_CF", $C211)</t>
        </r>
      </text>
    </comment>
    <comment ref="EQ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"IQ_SALE_INTAN_CF", $C211)</t>
        </r>
      </text>
    </comment>
    <comment ref="ER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"IQ_INVEST_SECURITY_CF", $C211)</t>
        </r>
      </text>
    </comment>
    <comment ref="ES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"IQ_INVEST_LOANS_CF", $C211)</t>
        </r>
      </text>
    </comment>
    <comment ref="ET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"IQ_OTHER_INVEST_ACT_SUPPL", $C211)</t>
        </r>
      </text>
    </comment>
    <comment ref="EU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"IQ_CASH_INVEST", $C211)</t>
        </r>
      </text>
    </comment>
    <comment ref="EV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"IQ_ST_DEBT_ISSUED", $C211)</t>
        </r>
      </text>
    </comment>
    <comment ref="EW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"IQ_LT_DEBT_ISSUED", $C211)</t>
        </r>
      </text>
    </comment>
    <comment ref="EX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"IQ_TOTAL_DEBT_ISSUED", $C211)</t>
        </r>
      </text>
    </comment>
    <comment ref="EY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"IQ_ST_DEBT_REPAID", $C211)</t>
        </r>
      </text>
    </comment>
    <comment ref="EZ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"IQ_LT_DEBT_REPAID", $C211)</t>
        </r>
      </text>
    </comment>
    <comment ref="FA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"IQ_TOTAL_DEBT_REPAID", $C211)</t>
        </r>
      </text>
    </comment>
    <comment ref="FB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"IQ_COMMON_ISSUED", $C211)</t>
        </r>
      </text>
    </comment>
    <comment ref="FC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"IQ_COMMON_REP", $C211)</t>
        </r>
      </text>
    </comment>
    <comment ref="FD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"IQ_COMMON_DIV_CF", $C211)</t>
        </r>
      </text>
    </comment>
    <comment ref="FE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"IQ_COMMON_PREF_DIV_CF", $C211)</t>
        </r>
      </text>
    </comment>
    <comment ref="FF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"IQ_TOTAL_DIV_PAID_CF", $C211)</t>
        </r>
      </text>
    </comment>
    <comment ref="FG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"IQ_SPECIAL_DIV_CF", $C211)</t>
        </r>
      </text>
    </comment>
    <comment ref="FH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"IQ_OTHER_FINANCE_ACT_SUPPL", $C211)</t>
        </r>
      </text>
    </comment>
    <comment ref="FI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"IQ_CASH_FINAN", $C211)</t>
        </r>
      </text>
    </comment>
    <comment ref="FJ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"IQ_FX", $C211)</t>
        </r>
      </text>
    </comment>
    <comment ref="FK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"IQ_NET_CHANGE", $C211)</t>
        </r>
      </text>
    </comment>
    <comment ref="FM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"IQ_CASH_INTEREST", $C211)</t>
        </r>
      </text>
    </comment>
    <comment ref="FN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"IQ_CASH_TAXES", $C211)</t>
        </r>
      </text>
    </comment>
    <comment ref="FO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"IQ_LEVERED_FCF", $C211)</t>
        </r>
      </text>
    </comment>
    <comment ref="FP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"IQ_UNLEVERED_FCF", $C211)</t>
        </r>
      </text>
    </comment>
    <comment ref="FQ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"IQ_CHANGE_NET_WORKING_CAPITAL", $C211)</t>
        </r>
      </text>
    </comment>
    <comment ref="FR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"IQ_NET_DEBT_ISSUED", $C211)</t>
        </r>
      </text>
    </comment>
    <comment ref="FS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"IQ_FILING_CURRENCY", $C211)</t>
        </r>
      </text>
    </comment>
    <comment ref="FT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"IQ_PERIODDATE_IS", $C211)</t>
        </r>
      </text>
    </comment>
    <comment ref="FU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"IQ_PERIODLENGTH_IS", $C211)</t>
        </r>
      </text>
    </comment>
    <comment ref="FV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"IQ_MARKETCAP", $FT211)</t>
        </r>
      </text>
    </comment>
    <comment ref="FW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"IQ_CUSTOM_BETA", $FT211)</t>
        </r>
      </text>
    </comment>
    <comment ref="FX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"IQ_BETA_5YR", $FT211)</t>
        </r>
      </text>
    </comment>
    <comment ref="FY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"IQ_BETA_2YR", $FT211)</t>
        </r>
      </text>
    </comment>
    <comment ref="FZ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"IQ_BETA_1YR", $FT211)</t>
        </r>
      </text>
    </comment>
    <comment ref="GC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=CIQ(B211, "IQ_CUSTOM_BETA", "-104W", FT211, , "^TOPIX", "JPY", "H")</t>
        </r>
      </text>
    </comment>
    <comment ref="GD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=CIQ(B211, "IQ_CUSTOM_BETA", "-104W", FT211, , "^N225", "JPY", "H")</t>
        </r>
      </text>
    </comment>
    <comment ref="E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"IQ_REV", $C212)</t>
        </r>
      </text>
    </comment>
    <comment ref="F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"IQ_OTHER_REV", $C212)</t>
        </r>
      </text>
    </comment>
    <comment ref="G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"IQ_TOTAL_REV", $C212)</t>
        </r>
      </text>
    </comment>
    <comment ref="H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"IQ_COGS", $C212)</t>
        </r>
      </text>
    </comment>
    <comment ref="I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"IQ_GP", $C212)</t>
        </r>
      </text>
    </comment>
    <comment ref="J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"IQ_SGA_SUPPL", $C212)</t>
        </r>
      </text>
    </comment>
    <comment ref="K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"IQ_PROV_BAD_DEBTS", $C212)</t>
        </r>
      </text>
    </comment>
    <comment ref="L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"IQ_RD_EXP", $C212)</t>
        </r>
      </text>
    </comment>
    <comment ref="M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"IQ_DA_SUPPL", $C212)</t>
        </r>
      </text>
    </comment>
    <comment ref="N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"IQ_GW_INTAN_AMORT", $C212)</t>
        </r>
      </text>
    </comment>
    <comment ref="O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"IQ_OTHER_OPER", $C212)</t>
        </r>
      </text>
    </comment>
    <comment ref="P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"IQ_TOTAL_OTHER_OPER", $C212)</t>
        </r>
      </text>
    </comment>
    <comment ref="Q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"IQ_OPER_INC", $C212)</t>
        </r>
      </text>
    </comment>
    <comment ref="R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"IQ_INTEREST_EXP", $C212)</t>
        </r>
      </text>
    </comment>
    <comment ref="S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"IQ_INTEREST_INVEST_INC", $C212)</t>
        </r>
      </text>
    </comment>
    <comment ref="T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"IQ_NET_INTEREST_EXP", $C212)</t>
        </r>
      </text>
    </comment>
    <comment ref="U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"IQ_INC_EQUITY", $C212)</t>
        </r>
      </text>
    </comment>
    <comment ref="V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"IQ_CURRENCY_GAIN", $C212)</t>
        </r>
      </text>
    </comment>
    <comment ref="W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"IQ_OTHER_NON_OPER_EXP_SUPPL", $C212)</t>
        </r>
      </text>
    </comment>
    <comment ref="X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"IQ_EBT_EXCL", $C212)</t>
        </r>
      </text>
    </comment>
    <comment ref="Y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"IQ_IMPAIRMENT_GW", $C212)</t>
        </r>
      </text>
    </comment>
    <comment ref="Z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"IQ_GAIN_INVEST", $C212)</t>
        </r>
      </text>
    </comment>
    <comment ref="AA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"IQ_GAIN_ASSETS", $C212)</t>
        </r>
      </text>
    </comment>
    <comment ref="AB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"IQ_ASSET_WRITEDOWN", $C212)</t>
        </r>
      </text>
    </comment>
    <comment ref="AC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"IQ_OTHER_UNUSUAL_SUPPL", $C212)</t>
        </r>
      </text>
    </comment>
    <comment ref="AD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"IQ_EBT", $C212)</t>
        </r>
      </text>
    </comment>
    <comment ref="AE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"IQ_INC_TAX", $C212)</t>
        </r>
      </text>
    </comment>
    <comment ref="AF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"IQ_EARNING_CO", $C212)</t>
        </r>
      </text>
    </comment>
    <comment ref="AG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"IQ_DO", $C212)</t>
        </r>
      </text>
    </comment>
    <comment ref="AH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"IQ_EXTRA_ACC_ITEMS", $C212)</t>
        </r>
      </text>
    </comment>
    <comment ref="AI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"IQ_NI_COMPANY", $C212)</t>
        </r>
      </text>
    </comment>
    <comment ref="AJ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"IQ_MINORITY_INTEREST_IS", $C212)</t>
        </r>
      </text>
    </comment>
    <comment ref="AK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"IQ_NI", $C212)</t>
        </r>
      </text>
    </comment>
    <comment ref="AL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"IQ_PREF_DIV_OTHER", $C212)</t>
        </r>
      </text>
    </comment>
    <comment ref="AN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"IQ_BASIC_EPS_INCL", $C212)</t>
        </r>
      </text>
    </comment>
    <comment ref="AO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"IQ_BASIC_EPS_EXCL", $C212)</t>
        </r>
      </text>
    </comment>
    <comment ref="AP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"IQ_BASIC_WEIGHT", $C212)</t>
        </r>
      </text>
    </comment>
    <comment ref="AQ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"IQ_DILUT_EPS_INCL", $C212)</t>
        </r>
      </text>
    </comment>
    <comment ref="AR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"IQ_DILUT_EPS_EXCL", $C212)</t>
        </r>
      </text>
    </comment>
    <comment ref="AS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"IQ_DILUT_WEIGHT", $C212)</t>
        </r>
      </text>
    </comment>
    <comment ref="AT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"IQ_DIV_SHARE", $C212)</t>
        </r>
      </text>
    </comment>
    <comment ref="AU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=-CIQ($B212, "IQ_TOTAL_DIV_PAID_CF", $C212)/CIQ($B212, "IQ_NI", $C212)</t>
        </r>
      </text>
    </comment>
    <comment ref="AW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"IQ_EBITDA", $C212)</t>
        </r>
      </text>
    </comment>
    <comment ref="AX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"IQ_EBITA", $C212)</t>
        </r>
      </text>
    </comment>
    <comment ref="AY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"IQ_EBIT", $C212)</t>
        </r>
      </text>
    </comment>
    <comment ref="AZ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"IQ_EFFECT_TAX_RATE", $C212)/100</t>
        </r>
      </text>
    </comment>
    <comment ref="BA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"IQ_PERIODDATE_IS", $C212)</t>
        </r>
      </text>
    </comment>
    <comment ref="BC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"IQ_ADVERTISING", $C212)</t>
        </r>
      </text>
    </comment>
    <comment ref="BD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"IQ_SALES_MARKETING", $C212)</t>
        </r>
      </text>
    </comment>
    <comment ref="BE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"IQ_GA_EXP", $C212)</t>
        </r>
      </text>
    </comment>
    <comment ref="BF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"IQ_RD_EXP_FN", $C212)</t>
        </r>
      </text>
    </comment>
    <comment ref="BG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"IQ_NET_RENTAL_EXP", $C212)</t>
        </r>
      </text>
    </comment>
    <comment ref="BH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"IQ_IMPUT_OPER_LEASE_INT_EXP", $C212)</t>
        </r>
      </text>
    </comment>
    <comment ref="BI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"IQ_IMPUT_OPER_LEASE_DEPR", $C212)</t>
        </r>
      </text>
    </comment>
    <comment ref="BL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"IQ_CASH_EQUIV", $C212)</t>
        </r>
      </text>
    </comment>
    <comment ref="BM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"IQ_ST_INVEST", $C212)</t>
        </r>
      </text>
    </comment>
    <comment ref="BN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"IQ_CASH_ST_INVEST", $C212)</t>
        </r>
      </text>
    </comment>
    <comment ref="BO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"IQ_AR", $C212)</t>
        </r>
      </text>
    </comment>
    <comment ref="BP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"IQ_TOTAL_RECEIV", $C212)</t>
        </r>
      </text>
    </comment>
    <comment ref="BQ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"IQ_INVENTORY", $C212)</t>
        </r>
      </text>
    </comment>
    <comment ref="BR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"IQ_DEF_TAX_ASSETS_CURRENT", $C212)</t>
        </r>
      </text>
    </comment>
    <comment ref="BS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"IQ_OTHER_CA_SUPPL", $C212)</t>
        </r>
      </text>
    </comment>
    <comment ref="BT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"IQ_TOTAL_CA", $C212)</t>
        </r>
      </text>
    </comment>
    <comment ref="BU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"IQ_GPPE", $C212)</t>
        </r>
      </text>
    </comment>
    <comment ref="BV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"IQ_AD", $C212)</t>
        </r>
      </text>
    </comment>
    <comment ref="BW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"IQ_NPPE", $C212)</t>
        </r>
      </text>
    </comment>
    <comment ref="BX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"IQ_LT_INVEST", $C212)</t>
        </r>
      </text>
    </comment>
    <comment ref="BY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"IQ_GW", $C212)</t>
        </r>
      </text>
    </comment>
    <comment ref="BZ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"IQ_OTHER_INTAN", $C212)</t>
        </r>
      </text>
    </comment>
    <comment ref="CA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"IQ_LOANS_RECEIV_LT", $C212)</t>
        </r>
      </text>
    </comment>
    <comment ref="CB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"IQ_DEF_TAX_ASSETS_LT", $C212)</t>
        </r>
      </text>
    </comment>
    <comment ref="CC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"IQ_OTHER_LT_ASSETS", $C212)</t>
        </r>
      </text>
    </comment>
    <comment ref="CD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"IQ_TOTAL_ASSETS", $C212)</t>
        </r>
      </text>
    </comment>
    <comment ref="CF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"IQ_AP", $C212)</t>
        </r>
      </text>
    </comment>
    <comment ref="CG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"IQ_AE", $C212)</t>
        </r>
      </text>
    </comment>
    <comment ref="CH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"IQ_ST_DEBT", $C212)</t>
        </r>
      </text>
    </comment>
    <comment ref="CI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"IQ_CURRENT_PORT_DEBT", $C212)</t>
        </r>
      </text>
    </comment>
    <comment ref="CJ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"IQ_CURRENT_PORT_LEASES", $C212)</t>
        </r>
      </text>
    </comment>
    <comment ref="CK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"IQ_INC_TAX_PAY_CURRENT", $C212)</t>
        </r>
      </text>
    </comment>
    <comment ref="CL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"IQ_OTHER_CL_SUPPL", $C212)</t>
        </r>
      </text>
    </comment>
    <comment ref="CM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"IQ_TOTAL_CL", $C212)</t>
        </r>
      </text>
    </comment>
    <comment ref="CN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"IQ_LT_DEBT", $C212)</t>
        </r>
      </text>
    </comment>
    <comment ref="CO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"IQ_CAPITAL_LEASES", $C212)</t>
        </r>
      </text>
    </comment>
    <comment ref="CP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"IQ_PENSION", $C212)</t>
        </r>
      </text>
    </comment>
    <comment ref="CQ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"IQ_DEF_TAX_LIAB_LT", $C212)</t>
        </r>
      </text>
    </comment>
    <comment ref="CR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"IQ_OTHER_LIAB_LT", $C212)</t>
        </r>
      </text>
    </comment>
    <comment ref="CS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"IQ_TOTAL_LIAB", $C212)</t>
        </r>
      </text>
    </comment>
    <comment ref="CT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"IQ_COMMON", $C212)</t>
        </r>
      </text>
    </comment>
    <comment ref="CU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"IQ_APIC", $C212)</t>
        </r>
      </text>
    </comment>
    <comment ref="CV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"IQ_RE", $C212)</t>
        </r>
      </text>
    </comment>
    <comment ref="CW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"IQ_TREASURY", $C212)</t>
        </r>
      </text>
    </comment>
    <comment ref="CX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"IQ_OTHER_EQUITY", $C212)</t>
        </r>
      </text>
    </comment>
    <comment ref="CY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"IQ_TOTAL_COMMON_EQUITY", $C212)</t>
        </r>
      </text>
    </comment>
    <comment ref="CZ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"IQ_MINORITY_INTEREST", $C212)</t>
        </r>
      </text>
    </comment>
    <comment ref="DA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"IQ_TOTAL_EQUITY", $C212)</t>
        </r>
      </text>
    </comment>
    <comment ref="DB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"IQ_TOTAL_LIAB_EQUITY", $C212)</t>
        </r>
      </text>
    </comment>
    <comment ref="DD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"IQ_TOTAL_OUTSTANDING_FILING_DATE", $C212)</t>
        </r>
      </text>
    </comment>
    <comment ref="DE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"IQ_TOTAL_OUTSTANDING_BS_DATE", $C212)</t>
        </r>
      </text>
    </comment>
    <comment ref="DF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"IQ_BV_SHARE", $C212)</t>
        </r>
      </text>
    </comment>
    <comment ref="DG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"IQ_TOTAL_DEBT", $C212)</t>
        </r>
      </text>
    </comment>
    <comment ref="DH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"IQ_NET_DEBT", $C212)</t>
        </r>
      </text>
    </comment>
    <comment ref="DI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"IQ_DEBT_EQUIV_NET_PBO", $C212)</t>
        </r>
      </text>
    </comment>
    <comment ref="DJ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"IQ_DEBT_EQUIV_OPER_LEASE", $C212)</t>
        </r>
      </text>
    </comment>
    <comment ref="DK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"IQ_MINORITY_INTEREST_TOTAL", $C212)</t>
        </r>
      </text>
    </comment>
    <comment ref="DL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"IQ_EQUITY_METHOD", $C212)</t>
        </r>
      </text>
    </comment>
    <comment ref="DM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"IQ_RAW_INV", $C212)</t>
        </r>
      </text>
    </comment>
    <comment ref="DN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"IQ_WIP_INV", $C212)</t>
        </r>
      </text>
    </comment>
    <comment ref="DO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"IQ_FINISHED_INV", $C212)</t>
        </r>
      </text>
    </comment>
    <comment ref="DP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"IQ_LAND", $C212)</t>
        </r>
      </text>
    </comment>
    <comment ref="DQ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"IQ_BUILDINGS", $C212)</t>
        </r>
      </text>
    </comment>
    <comment ref="DR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"IQ_MACHINERY", $C212)</t>
        </r>
      </text>
    </comment>
    <comment ref="DS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"IQ_CIP", $C212)</t>
        </r>
      </text>
    </comment>
    <comment ref="DT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"IQ_FULL_TIME", $C212)</t>
        </r>
      </text>
    </comment>
    <comment ref="DU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"IQ_PART_TIME", $C212)</t>
        </r>
      </text>
    </comment>
    <comment ref="DW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"IQ_NI_CF", $C212)</t>
        </r>
      </text>
    </comment>
    <comment ref="DX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"IQ_DA_SUPPL_CF", $C212)</t>
        </r>
      </text>
    </comment>
    <comment ref="DY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"IQ_GW_INTAN_AMORT_CF", $C212)</t>
        </r>
      </text>
    </comment>
    <comment ref="DZ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"IQ_DA_CF", $C212)</t>
        </r>
      </text>
    </comment>
    <comment ref="EA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"IQ_MINORITY_INTEREST_CF", $C212)</t>
        </r>
      </text>
    </comment>
    <comment ref="EB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"IQ_GAIN_ASSETS_CF", $C212)</t>
        </r>
      </text>
    </comment>
    <comment ref="EC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"IQ_GAIN_INVEST_CF", $C212)</t>
        </r>
      </text>
    </comment>
    <comment ref="ED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"IQ_ASSET_WRITEDOWN_CF", $C212)</t>
        </r>
      </text>
    </comment>
    <comment ref="EE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"IQ_INC_EQUITY_CF", $C212)</t>
        </r>
      </text>
    </comment>
    <comment ref="EF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"IQ_PROV_BAD_DEBTS_CF", $C212)</t>
        </r>
      </text>
    </comment>
    <comment ref="EG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"IQ_OTHER_OPER_ACT", $C212)</t>
        </r>
      </text>
    </comment>
    <comment ref="EH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"IQ_CHANGE_AR", $C212)</t>
        </r>
      </text>
    </comment>
    <comment ref="EI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"IQ_CHANGE_INVENTORY", $C212)</t>
        </r>
      </text>
    </comment>
    <comment ref="EJ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"IQ_CHANGE_AP", $C212)</t>
        </r>
      </text>
    </comment>
    <comment ref="EK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"IQ_CHANGE_OTHER_NET_OPER_ASSETS", $C212)</t>
        </r>
      </text>
    </comment>
    <comment ref="EL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"IQ_CASH_OPER", $C212)</t>
        </r>
      </text>
    </comment>
    <comment ref="EM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"IQ_CAPEX", $C212)</t>
        </r>
      </text>
    </comment>
    <comment ref="EN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"IQ_SALE_PPE_CF", $C212)</t>
        </r>
      </text>
    </comment>
    <comment ref="EO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"IQ_CASH_ACQUIRE_CF", $C212)</t>
        </r>
      </text>
    </comment>
    <comment ref="EP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"IQ_DIVEST_CF", $C212)</t>
        </r>
      </text>
    </comment>
    <comment ref="EQ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"IQ_SALE_INTAN_CF", $C212)</t>
        </r>
      </text>
    </comment>
    <comment ref="ER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"IQ_INVEST_SECURITY_CF", $C212)</t>
        </r>
      </text>
    </comment>
    <comment ref="ES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"IQ_INVEST_LOANS_CF", $C212)</t>
        </r>
      </text>
    </comment>
    <comment ref="ET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"IQ_OTHER_INVEST_ACT_SUPPL", $C212)</t>
        </r>
      </text>
    </comment>
    <comment ref="EU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"IQ_CASH_INVEST", $C212)</t>
        </r>
      </text>
    </comment>
    <comment ref="EV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"IQ_ST_DEBT_ISSUED", $C212)</t>
        </r>
      </text>
    </comment>
    <comment ref="EW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"IQ_LT_DEBT_ISSUED", $C212)</t>
        </r>
      </text>
    </comment>
    <comment ref="EX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"IQ_TOTAL_DEBT_ISSUED", $C212)</t>
        </r>
      </text>
    </comment>
    <comment ref="EY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"IQ_ST_DEBT_REPAID", $C212)</t>
        </r>
      </text>
    </comment>
    <comment ref="EZ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"IQ_LT_DEBT_REPAID", $C212)</t>
        </r>
      </text>
    </comment>
    <comment ref="FA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"IQ_TOTAL_DEBT_REPAID", $C212)</t>
        </r>
      </text>
    </comment>
    <comment ref="FB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"IQ_COMMON_ISSUED", $C212)</t>
        </r>
      </text>
    </comment>
    <comment ref="FC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"IQ_COMMON_REP", $C212)</t>
        </r>
      </text>
    </comment>
    <comment ref="FD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"IQ_COMMON_DIV_CF", $C212)</t>
        </r>
      </text>
    </comment>
    <comment ref="FE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"IQ_COMMON_PREF_DIV_CF", $C212)</t>
        </r>
      </text>
    </comment>
    <comment ref="FF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"IQ_TOTAL_DIV_PAID_CF", $C212)</t>
        </r>
      </text>
    </comment>
    <comment ref="FG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"IQ_SPECIAL_DIV_CF", $C212)</t>
        </r>
      </text>
    </comment>
    <comment ref="FH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"IQ_OTHER_FINANCE_ACT_SUPPL", $C212)</t>
        </r>
      </text>
    </comment>
    <comment ref="FI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"IQ_CASH_FINAN", $C212)</t>
        </r>
      </text>
    </comment>
    <comment ref="FJ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"IQ_FX", $C212)</t>
        </r>
      </text>
    </comment>
    <comment ref="FK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"IQ_NET_CHANGE", $C212)</t>
        </r>
      </text>
    </comment>
    <comment ref="FM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"IQ_CASH_INTEREST", $C212)</t>
        </r>
      </text>
    </comment>
    <comment ref="FN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"IQ_CASH_TAXES", $C212)</t>
        </r>
      </text>
    </comment>
    <comment ref="FO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"IQ_LEVERED_FCF", $C212)</t>
        </r>
      </text>
    </comment>
    <comment ref="FP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"IQ_UNLEVERED_FCF", $C212)</t>
        </r>
      </text>
    </comment>
    <comment ref="FQ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"IQ_CHANGE_NET_WORKING_CAPITAL", $C212)</t>
        </r>
      </text>
    </comment>
    <comment ref="FR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"IQ_NET_DEBT_ISSUED", $C212)</t>
        </r>
      </text>
    </comment>
    <comment ref="FS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"IQ_FILING_CURRENCY", $C212)</t>
        </r>
      </text>
    </comment>
    <comment ref="FT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"IQ_PERIODDATE_IS", $C212)</t>
        </r>
      </text>
    </comment>
    <comment ref="FU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"IQ_PERIODLENGTH_IS", $C212)</t>
        </r>
      </text>
    </comment>
    <comment ref="FV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"IQ_MARKETCAP", $FT212)</t>
        </r>
      </text>
    </comment>
    <comment ref="FW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"IQ_CUSTOM_BETA", $FT212)</t>
        </r>
      </text>
    </comment>
    <comment ref="FX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"IQ_BETA_5YR", $FT212)</t>
        </r>
      </text>
    </comment>
    <comment ref="FY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"IQ_BETA_2YR", $FT212)</t>
        </r>
      </text>
    </comment>
    <comment ref="FZ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"IQ_BETA_1YR", $FT212)</t>
        </r>
      </text>
    </comment>
    <comment ref="GC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=CIQ(B212, "IQ_CUSTOM_BETA", "-104W", FT212, , "^TOPIX", "JPY", "H")</t>
        </r>
      </text>
    </comment>
    <comment ref="GD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=CIQ(B212, "IQ_CUSTOM_BETA", "-104W", FT212, , "^N225", "JPY", "H")</t>
        </r>
      </text>
    </comment>
    <comment ref="E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"IQ_REV", $C213)</t>
        </r>
      </text>
    </comment>
    <comment ref="F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"IQ_OTHER_REV", $C213)</t>
        </r>
      </text>
    </comment>
    <comment ref="G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"IQ_TOTAL_REV", $C213)</t>
        </r>
      </text>
    </comment>
    <comment ref="H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"IQ_COGS", $C213)</t>
        </r>
      </text>
    </comment>
    <comment ref="I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"IQ_GP", $C213)</t>
        </r>
      </text>
    </comment>
    <comment ref="J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"IQ_SGA_SUPPL", $C213)</t>
        </r>
      </text>
    </comment>
    <comment ref="K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"IQ_PROV_BAD_DEBTS", $C213)</t>
        </r>
      </text>
    </comment>
    <comment ref="L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"IQ_RD_EXP", $C213)</t>
        </r>
      </text>
    </comment>
    <comment ref="M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"IQ_DA_SUPPL", $C213)</t>
        </r>
      </text>
    </comment>
    <comment ref="N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"IQ_GW_INTAN_AMORT", $C213)</t>
        </r>
      </text>
    </comment>
    <comment ref="O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"IQ_OTHER_OPER", $C213)</t>
        </r>
      </text>
    </comment>
    <comment ref="P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"IQ_TOTAL_OTHER_OPER", $C213)</t>
        </r>
      </text>
    </comment>
    <comment ref="Q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"IQ_OPER_INC", $C213)</t>
        </r>
      </text>
    </comment>
    <comment ref="R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"IQ_INTEREST_EXP", $C213)</t>
        </r>
      </text>
    </comment>
    <comment ref="S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"IQ_INTEREST_INVEST_INC", $C213)</t>
        </r>
      </text>
    </comment>
    <comment ref="T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"IQ_NET_INTEREST_EXP", $C213)</t>
        </r>
      </text>
    </comment>
    <comment ref="U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"IQ_INC_EQUITY", $C213)</t>
        </r>
      </text>
    </comment>
    <comment ref="V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"IQ_CURRENCY_GAIN", $C213)</t>
        </r>
      </text>
    </comment>
    <comment ref="W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"IQ_OTHER_NON_OPER_EXP_SUPPL", $C213)</t>
        </r>
      </text>
    </comment>
    <comment ref="X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"IQ_EBT_EXCL", $C213)</t>
        </r>
      </text>
    </comment>
    <comment ref="Y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"IQ_IMPAIRMENT_GW", $C213)</t>
        </r>
      </text>
    </comment>
    <comment ref="Z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"IQ_GAIN_INVEST", $C213)</t>
        </r>
      </text>
    </comment>
    <comment ref="AA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"IQ_GAIN_ASSETS", $C213)</t>
        </r>
      </text>
    </comment>
    <comment ref="AB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"IQ_ASSET_WRITEDOWN", $C213)</t>
        </r>
      </text>
    </comment>
    <comment ref="AC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"IQ_OTHER_UNUSUAL_SUPPL", $C213)</t>
        </r>
      </text>
    </comment>
    <comment ref="AD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"IQ_EBT", $C213)</t>
        </r>
      </text>
    </comment>
    <comment ref="AE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"IQ_INC_TAX", $C213)</t>
        </r>
      </text>
    </comment>
    <comment ref="AF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"IQ_EARNING_CO", $C213)</t>
        </r>
      </text>
    </comment>
    <comment ref="AG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"IQ_DO", $C213)</t>
        </r>
      </text>
    </comment>
    <comment ref="AH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"IQ_EXTRA_ACC_ITEMS", $C213)</t>
        </r>
      </text>
    </comment>
    <comment ref="AI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"IQ_NI_COMPANY", $C213)</t>
        </r>
      </text>
    </comment>
    <comment ref="AJ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"IQ_MINORITY_INTEREST_IS", $C213)</t>
        </r>
      </text>
    </comment>
    <comment ref="AK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"IQ_NI", $C213)</t>
        </r>
      </text>
    </comment>
    <comment ref="AL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"IQ_PREF_DIV_OTHER", $C213)</t>
        </r>
      </text>
    </comment>
    <comment ref="AN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"IQ_BASIC_EPS_INCL", $C213)</t>
        </r>
      </text>
    </comment>
    <comment ref="AO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"IQ_BASIC_EPS_EXCL", $C213)</t>
        </r>
      </text>
    </comment>
    <comment ref="AP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"IQ_BASIC_WEIGHT", $C213)</t>
        </r>
      </text>
    </comment>
    <comment ref="AQ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"IQ_DILUT_EPS_INCL", $C213)</t>
        </r>
      </text>
    </comment>
    <comment ref="AR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"IQ_DILUT_EPS_EXCL", $C213)</t>
        </r>
      </text>
    </comment>
    <comment ref="AS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"IQ_DILUT_WEIGHT", $C213)</t>
        </r>
      </text>
    </comment>
    <comment ref="AT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"IQ_DIV_SHARE", $C213)</t>
        </r>
      </text>
    </comment>
    <comment ref="AU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=-CIQ($B213, "IQ_TOTAL_DIV_PAID_CF", $C213)/CIQ($B213, "IQ_NI", $C213)</t>
        </r>
      </text>
    </comment>
    <comment ref="AW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"IQ_EBITDA", $C213)</t>
        </r>
      </text>
    </comment>
    <comment ref="AX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"IQ_EBITA", $C213)</t>
        </r>
      </text>
    </comment>
    <comment ref="AY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"IQ_EBIT", $C213)</t>
        </r>
      </text>
    </comment>
    <comment ref="AZ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"IQ_EFFECT_TAX_RATE", $C213)/100</t>
        </r>
      </text>
    </comment>
    <comment ref="BA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"IQ_PERIODDATE_IS", $C213)</t>
        </r>
      </text>
    </comment>
    <comment ref="BC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"IQ_ADVERTISING", $C213)</t>
        </r>
      </text>
    </comment>
    <comment ref="BD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"IQ_SALES_MARKETING", $C213)</t>
        </r>
      </text>
    </comment>
    <comment ref="BE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"IQ_GA_EXP", $C213)</t>
        </r>
      </text>
    </comment>
    <comment ref="BF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"IQ_RD_EXP_FN", $C213)</t>
        </r>
      </text>
    </comment>
    <comment ref="BG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"IQ_NET_RENTAL_EXP", $C213)</t>
        </r>
      </text>
    </comment>
    <comment ref="BH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"IQ_IMPUT_OPER_LEASE_INT_EXP", $C213)</t>
        </r>
      </text>
    </comment>
    <comment ref="BI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"IQ_IMPUT_OPER_LEASE_DEPR", $C213)</t>
        </r>
      </text>
    </comment>
    <comment ref="BL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"IQ_CASH_EQUIV", $C213)</t>
        </r>
      </text>
    </comment>
    <comment ref="BM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"IQ_ST_INVEST", $C213)</t>
        </r>
      </text>
    </comment>
    <comment ref="BN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"IQ_CASH_ST_INVEST", $C213)</t>
        </r>
      </text>
    </comment>
    <comment ref="BO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"IQ_AR", $C213)</t>
        </r>
      </text>
    </comment>
    <comment ref="BP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"IQ_TOTAL_RECEIV", $C213)</t>
        </r>
      </text>
    </comment>
    <comment ref="BQ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"IQ_INVENTORY", $C213)</t>
        </r>
      </text>
    </comment>
    <comment ref="BR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"IQ_DEF_TAX_ASSETS_CURRENT", $C213)</t>
        </r>
      </text>
    </comment>
    <comment ref="BS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"IQ_OTHER_CA_SUPPL", $C213)</t>
        </r>
      </text>
    </comment>
    <comment ref="BT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"IQ_TOTAL_CA", $C213)</t>
        </r>
      </text>
    </comment>
    <comment ref="BU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"IQ_GPPE", $C213)</t>
        </r>
      </text>
    </comment>
    <comment ref="BV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"IQ_AD", $C213)</t>
        </r>
      </text>
    </comment>
    <comment ref="BW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"IQ_NPPE", $C213)</t>
        </r>
      </text>
    </comment>
    <comment ref="BX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"IQ_LT_INVEST", $C213)</t>
        </r>
      </text>
    </comment>
    <comment ref="BY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"IQ_GW", $C213)</t>
        </r>
      </text>
    </comment>
    <comment ref="BZ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"IQ_OTHER_INTAN", $C213)</t>
        </r>
      </text>
    </comment>
    <comment ref="CA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"IQ_LOANS_RECEIV_LT", $C213)</t>
        </r>
      </text>
    </comment>
    <comment ref="CB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"IQ_DEF_TAX_ASSETS_LT", $C213)</t>
        </r>
      </text>
    </comment>
    <comment ref="CC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"IQ_OTHER_LT_ASSETS", $C213)</t>
        </r>
      </text>
    </comment>
    <comment ref="CD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"IQ_TOTAL_ASSETS", $C213)</t>
        </r>
      </text>
    </comment>
    <comment ref="CF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"IQ_AP", $C213)</t>
        </r>
      </text>
    </comment>
    <comment ref="CG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"IQ_AE", $C213)</t>
        </r>
      </text>
    </comment>
    <comment ref="CH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"IQ_ST_DEBT", $C213)</t>
        </r>
      </text>
    </comment>
    <comment ref="CI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"IQ_CURRENT_PORT_DEBT", $C213)</t>
        </r>
      </text>
    </comment>
    <comment ref="CJ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"IQ_CURRENT_PORT_LEASES", $C213)</t>
        </r>
      </text>
    </comment>
    <comment ref="CK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"IQ_INC_TAX_PAY_CURRENT", $C213)</t>
        </r>
      </text>
    </comment>
    <comment ref="CL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"IQ_OTHER_CL_SUPPL", $C213)</t>
        </r>
      </text>
    </comment>
    <comment ref="CM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"IQ_TOTAL_CL", $C213)</t>
        </r>
      </text>
    </comment>
    <comment ref="CN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"IQ_LT_DEBT", $C213)</t>
        </r>
      </text>
    </comment>
    <comment ref="CO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"IQ_CAPITAL_LEASES", $C213)</t>
        </r>
      </text>
    </comment>
    <comment ref="CP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"IQ_PENSION", $C213)</t>
        </r>
      </text>
    </comment>
    <comment ref="CQ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"IQ_DEF_TAX_LIAB_LT", $C213)</t>
        </r>
      </text>
    </comment>
    <comment ref="CR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"IQ_OTHER_LIAB_LT", $C213)</t>
        </r>
      </text>
    </comment>
    <comment ref="CS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"IQ_TOTAL_LIAB", $C213)</t>
        </r>
      </text>
    </comment>
    <comment ref="CT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"IQ_COMMON", $C213)</t>
        </r>
      </text>
    </comment>
    <comment ref="CU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"IQ_APIC", $C213)</t>
        </r>
      </text>
    </comment>
    <comment ref="CV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"IQ_RE", $C213)</t>
        </r>
      </text>
    </comment>
    <comment ref="CW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"IQ_TREASURY", $C213)</t>
        </r>
      </text>
    </comment>
    <comment ref="CX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"IQ_OTHER_EQUITY", $C213)</t>
        </r>
      </text>
    </comment>
    <comment ref="CY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"IQ_TOTAL_COMMON_EQUITY", $C213)</t>
        </r>
      </text>
    </comment>
    <comment ref="CZ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"IQ_MINORITY_INTEREST", $C213)</t>
        </r>
      </text>
    </comment>
    <comment ref="DA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"IQ_TOTAL_EQUITY", $C213)</t>
        </r>
      </text>
    </comment>
    <comment ref="DB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"IQ_TOTAL_LIAB_EQUITY", $C213)</t>
        </r>
      </text>
    </comment>
    <comment ref="DD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"IQ_TOTAL_OUTSTANDING_FILING_DATE", $C213)</t>
        </r>
      </text>
    </comment>
    <comment ref="DE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"IQ_TOTAL_OUTSTANDING_BS_DATE", $C213)</t>
        </r>
      </text>
    </comment>
    <comment ref="DF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"IQ_BV_SHARE", $C213)</t>
        </r>
      </text>
    </comment>
    <comment ref="DG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"IQ_TOTAL_DEBT", $C213)</t>
        </r>
      </text>
    </comment>
    <comment ref="DH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"IQ_NET_DEBT", $C213)</t>
        </r>
      </text>
    </comment>
    <comment ref="DI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"IQ_DEBT_EQUIV_NET_PBO", $C213)</t>
        </r>
      </text>
    </comment>
    <comment ref="DJ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"IQ_DEBT_EQUIV_OPER_LEASE", $C213)</t>
        </r>
      </text>
    </comment>
    <comment ref="DK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"IQ_MINORITY_INTEREST_TOTAL", $C213)</t>
        </r>
      </text>
    </comment>
    <comment ref="DL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"IQ_EQUITY_METHOD", $C213)</t>
        </r>
      </text>
    </comment>
    <comment ref="DM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"IQ_RAW_INV", $C213)</t>
        </r>
      </text>
    </comment>
    <comment ref="DN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"IQ_WIP_INV", $C213)</t>
        </r>
      </text>
    </comment>
    <comment ref="DO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"IQ_FINISHED_INV", $C213)</t>
        </r>
      </text>
    </comment>
    <comment ref="DP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"IQ_LAND", $C213)</t>
        </r>
      </text>
    </comment>
    <comment ref="DQ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"IQ_BUILDINGS", $C213)</t>
        </r>
      </text>
    </comment>
    <comment ref="DR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"IQ_MACHINERY", $C213)</t>
        </r>
      </text>
    </comment>
    <comment ref="DS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"IQ_CIP", $C213)</t>
        </r>
      </text>
    </comment>
    <comment ref="DT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"IQ_FULL_TIME", $C213)</t>
        </r>
      </text>
    </comment>
    <comment ref="DU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"IQ_PART_TIME", $C213)</t>
        </r>
      </text>
    </comment>
    <comment ref="DW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"IQ_NI_CF", $C213)</t>
        </r>
      </text>
    </comment>
    <comment ref="DX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"IQ_DA_SUPPL_CF", $C213)</t>
        </r>
      </text>
    </comment>
    <comment ref="DY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"IQ_GW_INTAN_AMORT_CF", $C213)</t>
        </r>
      </text>
    </comment>
    <comment ref="DZ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"IQ_DA_CF", $C213)</t>
        </r>
      </text>
    </comment>
    <comment ref="EA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"IQ_MINORITY_INTEREST_CF", $C213)</t>
        </r>
      </text>
    </comment>
    <comment ref="EB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"IQ_GAIN_ASSETS_CF", $C213)</t>
        </r>
      </text>
    </comment>
    <comment ref="EC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"IQ_GAIN_INVEST_CF", $C213)</t>
        </r>
      </text>
    </comment>
    <comment ref="ED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"IQ_ASSET_WRITEDOWN_CF", $C213)</t>
        </r>
      </text>
    </comment>
    <comment ref="EE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"IQ_INC_EQUITY_CF", $C213)</t>
        </r>
      </text>
    </comment>
    <comment ref="EF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"IQ_PROV_BAD_DEBTS_CF", $C213)</t>
        </r>
      </text>
    </comment>
    <comment ref="EG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"IQ_OTHER_OPER_ACT", $C213)</t>
        </r>
      </text>
    </comment>
    <comment ref="EH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"IQ_CHANGE_AR", $C213)</t>
        </r>
      </text>
    </comment>
    <comment ref="EI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"IQ_CHANGE_INVENTORY", $C213)</t>
        </r>
      </text>
    </comment>
    <comment ref="EJ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"IQ_CHANGE_AP", $C213)</t>
        </r>
      </text>
    </comment>
    <comment ref="EK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"IQ_CHANGE_OTHER_NET_OPER_ASSETS", $C213)</t>
        </r>
      </text>
    </comment>
    <comment ref="EL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"IQ_CASH_OPER", $C213)</t>
        </r>
      </text>
    </comment>
    <comment ref="EM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"IQ_CAPEX", $C213)</t>
        </r>
      </text>
    </comment>
    <comment ref="EN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"IQ_SALE_PPE_CF", $C213)</t>
        </r>
      </text>
    </comment>
    <comment ref="EO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"IQ_CASH_ACQUIRE_CF", $C213)</t>
        </r>
      </text>
    </comment>
    <comment ref="EP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"IQ_DIVEST_CF", $C213)</t>
        </r>
      </text>
    </comment>
    <comment ref="EQ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"IQ_SALE_INTAN_CF", $C213)</t>
        </r>
      </text>
    </comment>
    <comment ref="ER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"IQ_INVEST_SECURITY_CF", $C213)</t>
        </r>
      </text>
    </comment>
    <comment ref="ES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"IQ_INVEST_LOANS_CF", $C213)</t>
        </r>
      </text>
    </comment>
    <comment ref="ET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"IQ_OTHER_INVEST_ACT_SUPPL", $C213)</t>
        </r>
      </text>
    </comment>
    <comment ref="EU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"IQ_CASH_INVEST", $C213)</t>
        </r>
      </text>
    </comment>
    <comment ref="EV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"IQ_ST_DEBT_ISSUED", $C213)</t>
        </r>
      </text>
    </comment>
    <comment ref="EW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"IQ_LT_DEBT_ISSUED", $C213)</t>
        </r>
      </text>
    </comment>
    <comment ref="EX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"IQ_TOTAL_DEBT_ISSUED", $C213)</t>
        </r>
      </text>
    </comment>
    <comment ref="EY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"IQ_ST_DEBT_REPAID", $C213)</t>
        </r>
      </text>
    </comment>
    <comment ref="EZ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"IQ_LT_DEBT_REPAID", $C213)</t>
        </r>
      </text>
    </comment>
    <comment ref="FA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"IQ_TOTAL_DEBT_REPAID", $C213)</t>
        </r>
      </text>
    </comment>
    <comment ref="FB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"IQ_COMMON_ISSUED", $C213)</t>
        </r>
      </text>
    </comment>
    <comment ref="FC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"IQ_COMMON_REP", $C213)</t>
        </r>
      </text>
    </comment>
    <comment ref="FD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"IQ_COMMON_DIV_CF", $C213)</t>
        </r>
      </text>
    </comment>
    <comment ref="FE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"IQ_COMMON_PREF_DIV_CF", $C213)</t>
        </r>
      </text>
    </comment>
    <comment ref="FF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"IQ_TOTAL_DIV_PAID_CF", $C213)</t>
        </r>
      </text>
    </comment>
    <comment ref="FG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"IQ_SPECIAL_DIV_CF", $C213)</t>
        </r>
      </text>
    </comment>
    <comment ref="FH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"IQ_OTHER_FINANCE_ACT_SUPPL", $C213)</t>
        </r>
      </text>
    </comment>
    <comment ref="FI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"IQ_CASH_FINAN", $C213)</t>
        </r>
      </text>
    </comment>
    <comment ref="FJ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"IQ_FX", $C213)</t>
        </r>
      </text>
    </comment>
    <comment ref="FK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"IQ_NET_CHANGE", $C213)</t>
        </r>
      </text>
    </comment>
    <comment ref="FM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"IQ_CASH_INTEREST", $C213)</t>
        </r>
      </text>
    </comment>
    <comment ref="FN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"IQ_CASH_TAXES", $C213)</t>
        </r>
      </text>
    </comment>
    <comment ref="FO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"IQ_LEVERED_FCF", $C213)</t>
        </r>
      </text>
    </comment>
    <comment ref="FP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"IQ_UNLEVERED_FCF", $C213)</t>
        </r>
      </text>
    </comment>
    <comment ref="FQ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"IQ_CHANGE_NET_WORKING_CAPITAL", $C213)</t>
        </r>
      </text>
    </comment>
    <comment ref="FR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"IQ_NET_DEBT_ISSUED", $C213)</t>
        </r>
      </text>
    </comment>
    <comment ref="FS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"IQ_FILING_CURRENCY", $C213)</t>
        </r>
      </text>
    </comment>
    <comment ref="FT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"IQ_PERIODDATE_IS", $C213)</t>
        </r>
      </text>
    </comment>
    <comment ref="FU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"IQ_PERIODLENGTH_IS", $C213)</t>
        </r>
      </text>
    </comment>
    <comment ref="FV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"IQ_MARKETCAP", $FT213)</t>
        </r>
      </text>
    </comment>
    <comment ref="FW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"IQ_CUSTOM_BETA", $FT213)</t>
        </r>
      </text>
    </comment>
    <comment ref="FX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"IQ_BETA_5YR", $FT213)</t>
        </r>
      </text>
    </comment>
    <comment ref="FY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"IQ_BETA_2YR", $FT213)</t>
        </r>
      </text>
    </comment>
    <comment ref="FZ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"IQ_BETA_1YR", $FT213)</t>
        </r>
      </text>
    </comment>
    <comment ref="GC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=CIQ(B213, "IQ_CUSTOM_BETA", "-104W", FT213, , "^TOPIX", "JPY", "H")</t>
        </r>
      </text>
    </comment>
    <comment ref="GD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=CIQ(B213, "IQ_CUSTOM_BETA", "-104W", FT213, , "^N225", "JPY", "H")</t>
        </r>
      </text>
    </comment>
    <comment ref="E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"IQ_REV", $C214)</t>
        </r>
      </text>
    </comment>
    <comment ref="F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"IQ_OTHER_REV", $C214)</t>
        </r>
      </text>
    </comment>
    <comment ref="G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"IQ_TOTAL_REV", $C214)</t>
        </r>
      </text>
    </comment>
    <comment ref="H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"IQ_COGS", $C214)</t>
        </r>
      </text>
    </comment>
    <comment ref="I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"IQ_GP", $C214)</t>
        </r>
      </text>
    </comment>
    <comment ref="J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"IQ_SGA_SUPPL", $C214)</t>
        </r>
      </text>
    </comment>
    <comment ref="K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"IQ_PROV_BAD_DEBTS", $C214)</t>
        </r>
      </text>
    </comment>
    <comment ref="L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"IQ_RD_EXP", $C214)</t>
        </r>
      </text>
    </comment>
    <comment ref="M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"IQ_DA_SUPPL", $C214)</t>
        </r>
      </text>
    </comment>
    <comment ref="N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"IQ_GW_INTAN_AMORT", $C214)</t>
        </r>
      </text>
    </comment>
    <comment ref="O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"IQ_OTHER_OPER", $C214)</t>
        </r>
      </text>
    </comment>
    <comment ref="P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"IQ_TOTAL_OTHER_OPER", $C214)</t>
        </r>
      </text>
    </comment>
    <comment ref="Q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"IQ_OPER_INC", $C214)</t>
        </r>
      </text>
    </comment>
    <comment ref="R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"IQ_INTEREST_EXP", $C214)</t>
        </r>
      </text>
    </comment>
    <comment ref="S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"IQ_INTEREST_INVEST_INC", $C214)</t>
        </r>
      </text>
    </comment>
    <comment ref="T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"IQ_NET_INTEREST_EXP", $C214)</t>
        </r>
      </text>
    </comment>
    <comment ref="U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"IQ_INC_EQUITY", $C214)</t>
        </r>
      </text>
    </comment>
    <comment ref="V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"IQ_CURRENCY_GAIN", $C214)</t>
        </r>
      </text>
    </comment>
    <comment ref="W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"IQ_OTHER_NON_OPER_EXP_SUPPL", $C214)</t>
        </r>
      </text>
    </comment>
    <comment ref="X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"IQ_EBT_EXCL", $C214)</t>
        </r>
      </text>
    </comment>
    <comment ref="Y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"IQ_IMPAIRMENT_GW", $C214)</t>
        </r>
      </text>
    </comment>
    <comment ref="Z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"IQ_GAIN_INVEST", $C214)</t>
        </r>
      </text>
    </comment>
    <comment ref="AA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"IQ_GAIN_ASSETS", $C214)</t>
        </r>
      </text>
    </comment>
    <comment ref="AB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"IQ_ASSET_WRITEDOWN", $C214)</t>
        </r>
      </text>
    </comment>
    <comment ref="AC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"IQ_OTHER_UNUSUAL_SUPPL", $C214)</t>
        </r>
      </text>
    </comment>
    <comment ref="AD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"IQ_EBT", $C214)</t>
        </r>
      </text>
    </comment>
    <comment ref="AE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"IQ_INC_TAX", $C214)</t>
        </r>
      </text>
    </comment>
    <comment ref="AF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"IQ_EARNING_CO", $C214)</t>
        </r>
      </text>
    </comment>
    <comment ref="AG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"IQ_DO", $C214)</t>
        </r>
      </text>
    </comment>
    <comment ref="AH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"IQ_EXTRA_ACC_ITEMS", $C214)</t>
        </r>
      </text>
    </comment>
    <comment ref="AI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"IQ_NI_COMPANY", $C214)</t>
        </r>
      </text>
    </comment>
    <comment ref="AJ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"IQ_MINORITY_INTEREST_IS", $C214)</t>
        </r>
      </text>
    </comment>
    <comment ref="AK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"IQ_NI", $C214)</t>
        </r>
      </text>
    </comment>
    <comment ref="AL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"IQ_PREF_DIV_OTHER", $C214)</t>
        </r>
      </text>
    </comment>
    <comment ref="AN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"IQ_BASIC_EPS_INCL", $C214)</t>
        </r>
      </text>
    </comment>
    <comment ref="AO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"IQ_BASIC_EPS_EXCL", $C214)</t>
        </r>
      </text>
    </comment>
    <comment ref="AP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"IQ_BASIC_WEIGHT", $C214)</t>
        </r>
      </text>
    </comment>
    <comment ref="AQ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"IQ_DILUT_EPS_INCL", $C214)</t>
        </r>
      </text>
    </comment>
    <comment ref="AR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"IQ_DILUT_EPS_EXCL", $C214)</t>
        </r>
      </text>
    </comment>
    <comment ref="AS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"IQ_DILUT_WEIGHT", $C214)</t>
        </r>
      </text>
    </comment>
    <comment ref="AT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"IQ_DIV_SHARE", $C214)</t>
        </r>
      </text>
    </comment>
    <comment ref="AU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=-CIQ($B214, "IQ_TOTAL_DIV_PAID_CF", $C214)/CIQ($B214, "IQ_NI", $C214)</t>
        </r>
      </text>
    </comment>
    <comment ref="AW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"IQ_EBITDA", $C214)</t>
        </r>
      </text>
    </comment>
    <comment ref="AX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"IQ_EBITA", $C214)</t>
        </r>
      </text>
    </comment>
    <comment ref="AY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"IQ_EBIT", $C214)</t>
        </r>
      </text>
    </comment>
    <comment ref="AZ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"IQ_EFFECT_TAX_RATE", $C214)/100</t>
        </r>
      </text>
    </comment>
    <comment ref="BA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"IQ_PERIODDATE_IS", $C214)</t>
        </r>
      </text>
    </comment>
    <comment ref="BC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"IQ_ADVERTISING", $C214)</t>
        </r>
      </text>
    </comment>
    <comment ref="BD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"IQ_SALES_MARKETING", $C214)</t>
        </r>
      </text>
    </comment>
    <comment ref="BE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"IQ_GA_EXP", $C214)</t>
        </r>
      </text>
    </comment>
    <comment ref="BF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"IQ_RD_EXP_FN", $C214)</t>
        </r>
      </text>
    </comment>
    <comment ref="BG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"IQ_NET_RENTAL_EXP", $C214)</t>
        </r>
      </text>
    </comment>
    <comment ref="BH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"IQ_IMPUT_OPER_LEASE_INT_EXP", $C214)</t>
        </r>
      </text>
    </comment>
    <comment ref="BI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"IQ_IMPUT_OPER_LEASE_DEPR", $C214)</t>
        </r>
      </text>
    </comment>
    <comment ref="BL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"IQ_CASH_EQUIV", $C214)</t>
        </r>
      </text>
    </comment>
    <comment ref="BM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"IQ_ST_INVEST", $C214)</t>
        </r>
      </text>
    </comment>
    <comment ref="BN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"IQ_CASH_ST_INVEST", $C214)</t>
        </r>
      </text>
    </comment>
    <comment ref="BO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"IQ_AR", $C214)</t>
        </r>
      </text>
    </comment>
    <comment ref="BP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"IQ_TOTAL_RECEIV", $C214)</t>
        </r>
      </text>
    </comment>
    <comment ref="BQ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"IQ_INVENTORY", $C214)</t>
        </r>
      </text>
    </comment>
    <comment ref="BR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"IQ_DEF_TAX_ASSETS_CURRENT", $C214)</t>
        </r>
      </text>
    </comment>
    <comment ref="BS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"IQ_OTHER_CA_SUPPL", $C214)</t>
        </r>
      </text>
    </comment>
    <comment ref="BT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"IQ_TOTAL_CA", $C214)</t>
        </r>
      </text>
    </comment>
    <comment ref="BU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"IQ_GPPE", $C214)</t>
        </r>
      </text>
    </comment>
    <comment ref="BV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"IQ_AD", $C214)</t>
        </r>
      </text>
    </comment>
    <comment ref="BW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"IQ_NPPE", $C214)</t>
        </r>
      </text>
    </comment>
    <comment ref="BX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"IQ_LT_INVEST", $C214)</t>
        </r>
      </text>
    </comment>
    <comment ref="BY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"IQ_GW", $C214)</t>
        </r>
      </text>
    </comment>
    <comment ref="BZ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"IQ_OTHER_INTAN", $C214)</t>
        </r>
      </text>
    </comment>
    <comment ref="CA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"IQ_LOANS_RECEIV_LT", $C214)</t>
        </r>
      </text>
    </comment>
    <comment ref="CB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"IQ_DEF_TAX_ASSETS_LT", $C214)</t>
        </r>
      </text>
    </comment>
    <comment ref="CC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"IQ_OTHER_LT_ASSETS", $C214)</t>
        </r>
      </text>
    </comment>
    <comment ref="CD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"IQ_TOTAL_ASSETS", $C214)</t>
        </r>
      </text>
    </comment>
    <comment ref="CF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"IQ_AP", $C214)</t>
        </r>
      </text>
    </comment>
    <comment ref="CG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"IQ_AE", $C214)</t>
        </r>
      </text>
    </comment>
    <comment ref="CH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"IQ_ST_DEBT", $C214)</t>
        </r>
      </text>
    </comment>
    <comment ref="CI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"IQ_CURRENT_PORT_DEBT", $C214)</t>
        </r>
      </text>
    </comment>
    <comment ref="CJ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"IQ_CURRENT_PORT_LEASES", $C214)</t>
        </r>
      </text>
    </comment>
    <comment ref="CK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"IQ_INC_TAX_PAY_CURRENT", $C214)</t>
        </r>
      </text>
    </comment>
    <comment ref="CL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"IQ_OTHER_CL_SUPPL", $C214)</t>
        </r>
      </text>
    </comment>
    <comment ref="CM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"IQ_TOTAL_CL", $C214)</t>
        </r>
      </text>
    </comment>
    <comment ref="CN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"IQ_LT_DEBT", $C214)</t>
        </r>
      </text>
    </comment>
    <comment ref="CO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"IQ_CAPITAL_LEASES", $C214)</t>
        </r>
      </text>
    </comment>
    <comment ref="CP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"IQ_PENSION", $C214)</t>
        </r>
      </text>
    </comment>
    <comment ref="CQ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"IQ_DEF_TAX_LIAB_LT", $C214)</t>
        </r>
      </text>
    </comment>
    <comment ref="CR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"IQ_OTHER_LIAB_LT", $C214)</t>
        </r>
      </text>
    </comment>
    <comment ref="CS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"IQ_TOTAL_LIAB", $C214)</t>
        </r>
      </text>
    </comment>
    <comment ref="CT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"IQ_COMMON", $C214)</t>
        </r>
      </text>
    </comment>
    <comment ref="CU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"IQ_APIC", $C214)</t>
        </r>
      </text>
    </comment>
    <comment ref="CV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"IQ_RE", $C214)</t>
        </r>
      </text>
    </comment>
    <comment ref="CW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"IQ_TREASURY", $C214)</t>
        </r>
      </text>
    </comment>
    <comment ref="CX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"IQ_OTHER_EQUITY", $C214)</t>
        </r>
      </text>
    </comment>
    <comment ref="CY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"IQ_TOTAL_COMMON_EQUITY", $C214)</t>
        </r>
      </text>
    </comment>
    <comment ref="CZ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"IQ_MINORITY_INTEREST", $C214)</t>
        </r>
      </text>
    </comment>
    <comment ref="DA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"IQ_TOTAL_EQUITY", $C214)</t>
        </r>
      </text>
    </comment>
    <comment ref="DB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"IQ_TOTAL_LIAB_EQUITY", $C214)</t>
        </r>
      </text>
    </comment>
    <comment ref="DD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"IQ_TOTAL_OUTSTANDING_FILING_DATE", $C214)</t>
        </r>
      </text>
    </comment>
    <comment ref="DE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"IQ_TOTAL_OUTSTANDING_BS_DATE", $C214)</t>
        </r>
      </text>
    </comment>
    <comment ref="DF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"IQ_BV_SHARE", $C214)</t>
        </r>
      </text>
    </comment>
    <comment ref="DG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"IQ_TOTAL_DEBT", $C214)</t>
        </r>
      </text>
    </comment>
    <comment ref="DH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"IQ_NET_DEBT", $C214)</t>
        </r>
      </text>
    </comment>
    <comment ref="DI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"IQ_DEBT_EQUIV_NET_PBO", $C214)</t>
        </r>
      </text>
    </comment>
    <comment ref="DJ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"IQ_DEBT_EQUIV_OPER_LEASE", $C214)</t>
        </r>
      </text>
    </comment>
    <comment ref="DK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"IQ_MINORITY_INTEREST_TOTAL", $C214)</t>
        </r>
      </text>
    </comment>
    <comment ref="DL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"IQ_EQUITY_METHOD", $C214)</t>
        </r>
      </text>
    </comment>
    <comment ref="DM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"IQ_RAW_INV", $C214)</t>
        </r>
      </text>
    </comment>
    <comment ref="DN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"IQ_WIP_INV", $C214)</t>
        </r>
      </text>
    </comment>
    <comment ref="DO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"IQ_FINISHED_INV", $C214)</t>
        </r>
      </text>
    </comment>
    <comment ref="DP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"IQ_LAND", $C214)</t>
        </r>
      </text>
    </comment>
    <comment ref="DQ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"IQ_BUILDINGS", $C214)</t>
        </r>
      </text>
    </comment>
    <comment ref="DR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"IQ_MACHINERY", $C214)</t>
        </r>
      </text>
    </comment>
    <comment ref="DS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"IQ_CIP", $C214)</t>
        </r>
      </text>
    </comment>
    <comment ref="DT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"IQ_FULL_TIME", $C214)</t>
        </r>
      </text>
    </comment>
    <comment ref="DU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"IQ_PART_TIME", $C214)</t>
        </r>
      </text>
    </comment>
    <comment ref="DW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"IQ_NI_CF", $C214)</t>
        </r>
      </text>
    </comment>
    <comment ref="DX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"IQ_DA_SUPPL_CF", $C214)</t>
        </r>
      </text>
    </comment>
    <comment ref="DY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"IQ_GW_INTAN_AMORT_CF", $C214)</t>
        </r>
      </text>
    </comment>
    <comment ref="DZ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"IQ_DA_CF", $C214)</t>
        </r>
      </text>
    </comment>
    <comment ref="EA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"IQ_MINORITY_INTEREST_CF", $C214)</t>
        </r>
      </text>
    </comment>
    <comment ref="EB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"IQ_GAIN_ASSETS_CF", $C214)</t>
        </r>
      </text>
    </comment>
    <comment ref="EC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"IQ_GAIN_INVEST_CF", $C214)</t>
        </r>
      </text>
    </comment>
    <comment ref="ED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"IQ_ASSET_WRITEDOWN_CF", $C214)</t>
        </r>
      </text>
    </comment>
    <comment ref="EE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"IQ_INC_EQUITY_CF", $C214)</t>
        </r>
      </text>
    </comment>
    <comment ref="EF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"IQ_PROV_BAD_DEBTS_CF", $C214)</t>
        </r>
      </text>
    </comment>
    <comment ref="EG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"IQ_OTHER_OPER_ACT", $C214)</t>
        </r>
      </text>
    </comment>
    <comment ref="EH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"IQ_CHANGE_AR", $C214)</t>
        </r>
      </text>
    </comment>
    <comment ref="EI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"IQ_CHANGE_INVENTORY", $C214)</t>
        </r>
      </text>
    </comment>
    <comment ref="EJ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"IQ_CHANGE_AP", $C214)</t>
        </r>
      </text>
    </comment>
    <comment ref="EK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"IQ_CHANGE_OTHER_NET_OPER_ASSETS", $C214)</t>
        </r>
      </text>
    </comment>
    <comment ref="EL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"IQ_CASH_OPER", $C214)</t>
        </r>
      </text>
    </comment>
    <comment ref="EM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"IQ_CAPEX", $C214)</t>
        </r>
      </text>
    </comment>
    <comment ref="EN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"IQ_SALE_PPE_CF", $C214)</t>
        </r>
      </text>
    </comment>
    <comment ref="EO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"IQ_CASH_ACQUIRE_CF", $C214)</t>
        </r>
      </text>
    </comment>
    <comment ref="EP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"IQ_DIVEST_CF", $C214)</t>
        </r>
      </text>
    </comment>
    <comment ref="EQ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"IQ_SALE_INTAN_CF", $C214)</t>
        </r>
      </text>
    </comment>
    <comment ref="ER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"IQ_INVEST_SECURITY_CF", $C214)</t>
        </r>
      </text>
    </comment>
    <comment ref="ES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"IQ_INVEST_LOANS_CF", $C214)</t>
        </r>
      </text>
    </comment>
    <comment ref="ET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"IQ_OTHER_INVEST_ACT_SUPPL", $C214)</t>
        </r>
      </text>
    </comment>
    <comment ref="EU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"IQ_CASH_INVEST", $C214)</t>
        </r>
      </text>
    </comment>
    <comment ref="EV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"IQ_ST_DEBT_ISSUED", $C214)</t>
        </r>
      </text>
    </comment>
    <comment ref="EW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"IQ_LT_DEBT_ISSUED", $C214)</t>
        </r>
      </text>
    </comment>
    <comment ref="EX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"IQ_TOTAL_DEBT_ISSUED", $C214)</t>
        </r>
      </text>
    </comment>
    <comment ref="EY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"IQ_ST_DEBT_REPAID", $C214)</t>
        </r>
      </text>
    </comment>
    <comment ref="EZ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"IQ_LT_DEBT_REPAID", $C214)</t>
        </r>
      </text>
    </comment>
    <comment ref="FA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"IQ_TOTAL_DEBT_REPAID", $C214)</t>
        </r>
      </text>
    </comment>
    <comment ref="FB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"IQ_COMMON_ISSUED", $C214)</t>
        </r>
      </text>
    </comment>
    <comment ref="FC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"IQ_COMMON_REP", $C214)</t>
        </r>
      </text>
    </comment>
    <comment ref="FD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"IQ_COMMON_DIV_CF", $C214)</t>
        </r>
      </text>
    </comment>
    <comment ref="FE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"IQ_COMMON_PREF_DIV_CF", $C214)</t>
        </r>
      </text>
    </comment>
    <comment ref="FF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"IQ_TOTAL_DIV_PAID_CF", $C214)</t>
        </r>
      </text>
    </comment>
    <comment ref="FG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"IQ_SPECIAL_DIV_CF", $C214)</t>
        </r>
      </text>
    </comment>
    <comment ref="FH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"IQ_OTHER_FINANCE_ACT_SUPPL", $C214)</t>
        </r>
      </text>
    </comment>
    <comment ref="FI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"IQ_CASH_FINAN", $C214)</t>
        </r>
      </text>
    </comment>
    <comment ref="FJ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"IQ_FX", $C214)</t>
        </r>
      </text>
    </comment>
    <comment ref="FK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"IQ_NET_CHANGE", $C214)</t>
        </r>
      </text>
    </comment>
    <comment ref="FM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"IQ_CASH_INTEREST", $C214)</t>
        </r>
      </text>
    </comment>
    <comment ref="FN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"IQ_CASH_TAXES", $C214)</t>
        </r>
      </text>
    </comment>
    <comment ref="FO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"IQ_LEVERED_FCF", $C214)</t>
        </r>
      </text>
    </comment>
    <comment ref="FP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"IQ_UNLEVERED_FCF", $C214)</t>
        </r>
      </text>
    </comment>
    <comment ref="FQ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"IQ_CHANGE_NET_WORKING_CAPITAL", $C214)</t>
        </r>
      </text>
    </comment>
    <comment ref="FR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"IQ_NET_DEBT_ISSUED", $C214)</t>
        </r>
      </text>
    </comment>
    <comment ref="FS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"IQ_FILING_CURRENCY", $C214)</t>
        </r>
      </text>
    </comment>
    <comment ref="FT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"IQ_PERIODDATE_IS", $C214)</t>
        </r>
      </text>
    </comment>
    <comment ref="FU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"IQ_PERIODLENGTH_IS", $C214)</t>
        </r>
      </text>
    </comment>
    <comment ref="FV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"IQ_MARKETCAP", $FT214)</t>
        </r>
      </text>
    </comment>
    <comment ref="FW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"IQ_CUSTOM_BETA", $FT214)</t>
        </r>
      </text>
    </comment>
    <comment ref="FX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"IQ_BETA_5YR", $FT214)</t>
        </r>
      </text>
    </comment>
    <comment ref="FY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"IQ_BETA_2YR", $FT214)</t>
        </r>
      </text>
    </comment>
    <comment ref="FZ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"IQ_BETA_1YR", $FT214)</t>
        </r>
      </text>
    </comment>
    <comment ref="GC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=CIQ(B214, "IQ_CUSTOM_BETA", "-104W", FT214, , "^TOPIX", "JPY", "H")</t>
        </r>
      </text>
    </comment>
    <comment ref="GD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=CIQ(B214, "IQ_CUSTOM_BETA", "-104W", FT214, , "^N225", "JPY", "H")</t>
        </r>
      </text>
    </comment>
    <comment ref="E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"IQ_REV", $C215)</t>
        </r>
      </text>
    </comment>
    <comment ref="F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"IQ_OTHER_REV", $C215)</t>
        </r>
      </text>
    </comment>
    <comment ref="G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"IQ_TOTAL_REV", $C215)</t>
        </r>
      </text>
    </comment>
    <comment ref="H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"IQ_COGS", $C215)</t>
        </r>
      </text>
    </comment>
    <comment ref="I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"IQ_GP", $C215)</t>
        </r>
      </text>
    </comment>
    <comment ref="J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"IQ_SGA_SUPPL", $C215)</t>
        </r>
      </text>
    </comment>
    <comment ref="K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"IQ_PROV_BAD_DEBTS", $C215)</t>
        </r>
      </text>
    </comment>
    <comment ref="L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"IQ_RD_EXP", $C215)</t>
        </r>
      </text>
    </comment>
    <comment ref="M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"IQ_DA_SUPPL", $C215)</t>
        </r>
      </text>
    </comment>
    <comment ref="N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"IQ_GW_INTAN_AMORT", $C215)</t>
        </r>
      </text>
    </comment>
    <comment ref="O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"IQ_OTHER_OPER", $C215)</t>
        </r>
      </text>
    </comment>
    <comment ref="P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"IQ_TOTAL_OTHER_OPER", $C215)</t>
        </r>
      </text>
    </comment>
    <comment ref="Q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"IQ_OPER_INC", $C215)</t>
        </r>
      </text>
    </comment>
    <comment ref="R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"IQ_INTEREST_EXP", $C215)</t>
        </r>
      </text>
    </comment>
    <comment ref="S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"IQ_INTEREST_INVEST_INC", $C215)</t>
        </r>
      </text>
    </comment>
    <comment ref="T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"IQ_NET_INTEREST_EXP", $C215)</t>
        </r>
      </text>
    </comment>
    <comment ref="U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"IQ_INC_EQUITY", $C215)</t>
        </r>
      </text>
    </comment>
    <comment ref="V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"IQ_CURRENCY_GAIN", $C215)</t>
        </r>
      </text>
    </comment>
    <comment ref="W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"IQ_OTHER_NON_OPER_EXP_SUPPL", $C215)</t>
        </r>
      </text>
    </comment>
    <comment ref="X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"IQ_EBT_EXCL", $C215)</t>
        </r>
      </text>
    </comment>
    <comment ref="Y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"IQ_IMPAIRMENT_GW", $C215)</t>
        </r>
      </text>
    </comment>
    <comment ref="Z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"IQ_GAIN_INVEST", $C215)</t>
        </r>
      </text>
    </comment>
    <comment ref="AA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"IQ_GAIN_ASSETS", $C215)</t>
        </r>
      </text>
    </comment>
    <comment ref="AB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"IQ_ASSET_WRITEDOWN", $C215)</t>
        </r>
      </text>
    </comment>
    <comment ref="AC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"IQ_OTHER_UNUSUAL_SUPPL", $C215)</t>
        </r>
      </text>
    </comment>
    <comment ref="AD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"IQ_EBT", $C215)</t>
        </r>
      </text>
    </comment>
    <comment ref="AE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"IQ_INC_TAX", $C215)</t>
        </r>
      </text>
    </comment>
    <comment ref="AF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"IQ_EARNING_CO", $C215)</t>
        </r>
      </text>
    </comment>
    <comment ref="AG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"IQ_DO", $C215)</t>
        </r>
      </text>
    </comment>
    <comment ref="AH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"IQ_EXTRA_ACC_ITEMS", $C215)</t>
        </r>
      </text>
    </comment>
    <comment ref="AI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"IQ_NI_COMPANY", $C215)</t>
        </r>
      </text>
    </comment>
    <comment ref="AJ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"IQ_MINORITY_INTEREST_IS", $C215)</t>
        </r>
      </text>
    </comment>
    <comment ref="AK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"IQ_NI", $C215)</t>
        </r>
      </text>
    </comment>
    <comment ref="AL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"IQ_PREF_DIV_OTHER", $C215)</t>
        </r>
      </text>
    </comment>
    <comment ref="AN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"IQ_BASIC_EPS_INCL", $C215)</t>
        </r>
      </text>
    </comment>
    <comment ref="AO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"IQ_BASIC_EPS_EXCL", $C215)</t>
        </r>
      </text>
    </comment>
    <comment ref="AP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"IQ_BASIC_WEIGHT", $C215)</t>
        </r>
      </text>
    </comment>
    <comment ref="AQ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"IQ_DILUT_EPS_INCL", $C215)</t>
        </r>
      </text>
    </comment>
    <comment ref="AR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"IQ_DILUT_EPS_EXCL", $C215)</t>
        </r>
      </text>
    </comment>
    <comment ref="AS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"IQ_DILUT_WEIGHT", $C215)</t>
        </r>
      </text>
    </comment>
    <comment ref="AT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"IQ_DIV_SHARE", $C215)</t>
        </r>
      </text>
    </comment>
    <comment ref="AU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=-CIQ($B215, "IQ_TOTAL_DIV_PAID_CF", $C215)/CIQ($B215, "IQ_NI", $C215)</t>
        </r>
      </text>
    </comment>
    <comment ref="AW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"IQ_EBITDA", $C215)</t>
        </r>
      </text>
    </comment>
    <comment ref="AX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"IQ_EBITA", $C215)</t>
        </r>
      </text>
    </comment>
    <comment ref="AY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"IQ_EBIT", $C215)</t>
        </r>
      </text>
    </comment>
    <comment ref="AZ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"IQ_EFFECT_TAX_RATE", $C215)/100</t>
        </r>
      </text>
    </comment>
    <comment ref="BA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"IQ_PERIODDATE_IS", $C215)</t>
        </r>
      </text>
    </comment>
    <comment ref="BC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"IQ_ADVERTISING", $C215)</t>
        </r>
      </text>
    </comment>
    <comment ref="BD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"IQ_SALES_MARKETING", $C215)</t>
        </r>
      </text>
    </comment>
    <comment ref="BE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"IQ_GA_EXP", $C215)</t>
        </r>
      </text>
    </comment>
    <comment ref="BF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"IQ_RD_EXP_FN", $C215)</t>
        </r>
      </text>
    </comment>
    <comment ref="BG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"IQ_NET_RENTAL_EXP", $C215)</t>
        </r>
      </text>
    </comment>
    <comment ref="BH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"IQ_IMPUT_OPER_LEASE_INT_EXP", $C215)</t>
        </r>
      </text>
    </comment>
    <comment ref="BI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"IQ_IMPUT_OPER_LEASE_DEPR", $C215)</t>
        </r>
      </text>
    </comment>
    <comment ref="BL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"IQ_CASH_EQUIV", $C215)</t>
        </r>
      </text>
    </comment>
    <comment ref="BM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"IQ_ST_INVEST", $C215)</t>
        </r>
      </text>
    </comment>
    <comment ref="BN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"IQ_CASH_ST_INVEST", $C215)</t>
        </r>
      </text>
    </comment>
    <comment ref="BO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"IQ_AR", $C215)</t>
        </r>
      </text>
    </comment>
    <comment ref="BP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"IQ_TOTAL_RECEIV", $C215)</t>
        </r>
      </text>
    </comment>
    <comment ref="BQ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"IQ_INVENTORY", $C215)</t>
        </r>
      </text>
    </comment>
    <comment ref="BR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"IQ_DEF_TAX_ASSETS_CURRENT", $C215)</t>
        </r>
      </text>
    </comment>
    <comment ref="BS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"IQ_OTHER_CA_SUPPL", $C215)</t>
        </r>
      </text>
    </comment>
    <comment ref="BT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"IQ_TOTAL_CA", $C215)</t>
        </r>
      </text>
    </comment>
    <comment ref="BU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"IQ_GPPE", $C215)</t>
        </r>
      </text>
    </comment>
    <comment ref="BV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"IQ_AD", $C215)</t>
        </r>
      </text>
    </comment>
    <comment ref="BW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"IQ_NPPE", $C215)</t>
        </r>
      </text>
    </comment>
    <comment ref="BX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"IQ_LT_INVEST", $C215)</t>
        </r>
      </text>
    </comment>
    <comment ref="BY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"IQ_GW", $C215)</t>
        </r>
      </text>
    </comment>
    <comment ref="BZ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"IQ_OTHER_INTAN", $C215)</t>
        </r>
      </text>
    </comment>
    <comment ref="CA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"IQ_LOANS_RECEIV_LT", $C215)</t>
        </r>
      </text>
    </comment>
    <comment ref="CB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"IQ_DEF_TAX_ASSETS_LT", $C215)</t>
        </r>
      </text>
    </comment>
    <comment ref="CC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"IQ_OTHER_LT_ASSETS", $C215)</t>
        </r>
      </text>
    </comment>
    <comment ref="CD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"IQ_TOTAL_ASSETS", $C215)</t>
        </r>
      </text>
    </comment>
    <comment ref="CF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"IQ_AP", $C215)</t>
        </r>
      </text>
    </comment>
    <comment ref="CG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"IQ_AE", $C215)</t>
        </r>
      </text>
    </comment>
    <comment ref="CH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"IQ_ST_DEBT", $C215)</t>
        </r>
      </text>
    </comment>
    <comment ref="CI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"IQ_CURRENT_PORT_DEBT", $C215)</t>
        </r>
      </text>
    </comment>
    <comment ref="CJ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"IQ_CURRENT_PORT_LEASES", $C215)</t>
        </r>
      </text>
    </comment>
    <comment ref="CK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"IQ_INC_TAX_PAY_CURRENT", $C215)</t>
        </r>
      </text>
    </comment>
    <comment ref="CL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"IQ_OTHER_CL_SUPPL", $C215)</t>
        </r>
      </text>
    </comment>
    <comment ref="CM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"IQ_TOTAL_CL", $C215)</t>
        </r>
      </text>
    </comment>
    <comment ref="CN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"IQ_LT_DEBT", $C215)</t>
        </r>
      </text>
    </comment>
    <comment ref="CO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"IQ_CAPITAL_LEASES", $C215)</t>
        </r>
      </text>
    </comment>
    <comment ref="CP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"IQ_PENSION", $C215)</t>
        </r>
      </text>
    </comment>
    <comment ref="CQ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"IQ_DEF_TAX_LIAB_LT", $C215)</t>
        </r>
      </text>
    </comment>
    <comment ref="CR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"IQ_OTHER_LIAB_LT", $C215)</t>
        </r>
      </text>
    </comment>
    <comment ref="CS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"IQ_TOTAL_LIAB", $C215)</t>
        </r>
      </text>
    </comment>
    <comment ref="CT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"IQ_COMMON", $C215)</t>
        </r>
      </text>
    </comment>
    <comment ref="CU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"IQ_APIC", $C215)</t>
        </r>
      </text>
    </comment>
    <comment ref="CV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"IQ_RE", $C215)</t>
        </r>
      </text>
    </comment>
    <comment ref="CW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"IQ_TREASURY", $C215)</t>
        </r>
      </text>
    </comment>
    <comment ref="CX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"IQ_OTHER_EQUITY", $C215)</t>
        </r>
      </text>
    </comment>
    <comment ref="CY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"IQ_TOTAL_COMMON_EQUITY", $C215)</t>
        </r>
      </text>
    </comment>
    <comment ref="CZ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"IQ_MINORITY_INTEREST", $C215)</t>
        </r>
      </text>
    </comment>
    <comment ref="DA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"IQ_TOTAL_EQUITY", $C215)</t>
        </r>
      </text>
    </comment>
    <comment ref="DB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"IQ_TOTAL_LIAB_EQUITY", $C215)</t>
        </r>
      </text>
    </comment>
    <comment ref="DD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"IQ_TOTAL_OUTSTANDING_FILING_DATE", $C215)</t>
        </r>
      </text>
    </comment>
    <comment ref="DE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"IQ_TOTAL_OUTSTANDING_BS_DATE", $C215)</t>
        </r>
      </text>
    </comment>
    <comment ref="DF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"IQ_BV_SHARE", $C215)</t>
        </r>
      </text>
    </comment>
    <comment ref="DG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"IQ_TOTAL_DEBT", $C215)</t>
        </r>
      </text>
    </comment>
    <comment ref="DH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"IQ_NET_DEBT", $C215)</t>
        </r>
      </text>
    </comment>
    <comment ref="DI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"IQ_DEBT_EQUIV_NET_PBO", $C215)</t>
        </r>
      </text>
    </comment>
    <comment ref="DJ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"IQ_DEBT_EQUIV_OPER_LEASE", $C215)</t>
        </r>
      </text>
    </comment>
    <comment ref="DK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"IQ_MINORITY_INTEREST_TOTAL", $C215)</t>
        </r>
      </text>
    </comment>
    <comment ref="DL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"IQ_EQUITY_METHOD", $C215)</t>
        </r>
      </text>
    </comment>
    <comment ref="DM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"IQ_RAW_INV", $C215)</t>
        </r>
      </text>
    </comment>
    <comment ref="DN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"IQ_WIP_INV", $C215)</t>
        </r>
      </text>
    </comment>
    <comment ref="DO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"IQ_FINISHED_INV", $C215)</t>
        </r>
      </text>
    </comment>
    <comment ref="DP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"IQ_LAND", $C215)</t>
        </r>
      </text>
    </comment>
    <comment ref="DQ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"IQ_BUILDINGS", $C215)</t>
        </r>
      </text>
    </comment>
    <comment ref="DR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"IQ_MACHINERY", $C215)</t>
        </r>
      </text>
    </comment>
    <comment ref="DS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"IQ_CIP", $C215)</t>
        </r>
      </text>
    </comment>
    <comment ref="DT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"IQ_FULL_TIME", $C215)</t>
        </r>
      </text>
    </comment>
    <comment ref="DU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"IQ_PART_TIME", $C215)</t>
        </r>
      </text>
    </comment>
    <comment ref="DW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"IQ_NI_CF", $C215)</t>
        </r>
      </text>
    </comment>
    <comment ref="DX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"IQ_DA_SUPPL_CF", $C215)</t>
        </r>
      </text>
    </comment>
    <comment ref="DY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"IQ_GW_INTAN_AMORT_CF", $C215)</t>
        </r>
      </text>
    </comment>
    <comment ref="DZ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"IQ_DA_CF", $C215)</t>
        </r>
      </text>
    </comment>
    <comment ref="EA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"IQ_MINORITY_INTEREST_CF", $C215)</t>
        </r>
      </text>
    </comment>
    <comment ref="EB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"IQ_GAIN_ASSETS_CF", $C215)</t>
        </r>
      </text>
    </comment>
    <comment ref="EC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"IQ_GAIN_INVEST_CF", $C215)</t>
        </r>
      </text>
    </comment>
    <comment ref="ED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"IQ_ASSET_WRITEDOWN_CF", $C215)</t>
        </r>
      </text>
    </comment>
    <comment ref="EE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"IQ_INC_EQUITY_CF", $C215)</t>
        </r>
      </text>
    </comment>
    <comment ref="EF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"IQ_PROV_BAD_DEBTS_CF", $C215)</t>
        </r>
      </text>
    </comment>
    <comment ref="EG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"IQ_OTHER_OPER_ACT", $C215)</t>
        </r>
      </text>
    </comment>
    <comment ref="EH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"IQ_CHANGE_AR", $C215)</t>
        </r>
      </text>
    </comment>
    <comment ref="EI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"IQ_CHANGE_INVENTORY", $C215)</t>
        </r>
      </text>
    </comment>
    <comment ref="EJ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"IQ_CHANGE_AP", $C215)</t>
        </r>
      </text>
    </comment>
    <comment ref="EK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"IQ_CHANGE_OTHER_NET_OPER_ASSETS", $C215)</t>
        </r>
      </text>
    </comment>
    <comment ref="EL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"IQ_CASH_OPER", $C215)</t>
        </r>
      </text>
    </comment>
    <comment ref="EM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"IQ_CAPEX", $C215)</t>
        </r>
      </text>
    </comment>
    <comment ref="EN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"IQ_SALE_PPE_CF", $C215)</t>
        </r>
      </text>
    </comment>
    <comment ref="EO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"IQ_CASH_ACQUIRE_CF", $C215)</t>
        </r>
      </text>
    </comment>
    <comment ref="EP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"IQ_DIVEST_CF", $C215)</t>
        </r>
      </text>
    </comment>
    <comment ref="EQ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"IQ_SALE_INTAN_CF", $C215)</t>
        </r>
      </text>
    </comment>
    <comment ref="ER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"IQ_INVEST_SECURITY_CF", $C215)</t>
        </r>
      </text>
    </comment>
    <comment ref="ES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"IQ_INVEST_LOANS_CF", $C215)</t>
        </r>
      </text>
    </comment>
    <comment ref="ET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"IQ_OTHER_INVEST_ACT_SUPPL", $C215)</t>
        </r>
      </text>
    </comment>
    <comment ref="EU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"IQ_CASH_INVEST", $C215)</t>
        </r>
      </text>
    </comment>
    <comment ref="EV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"IQ_ST_DEBT_ISSUED", $C215)</t>
        </r>
      </text>
    </comment>
    <comment ref="EW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"IQ_LT_DEBT_ISSUED", $C215)</t>
        </r>
      </text>
    </comment>
    <comment ref="EX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"IQ_TOTAL_DEBT_ISSUED", $C215)</t>
        </r>
      </text>
    </comment>
    <comment ref="EY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"IQ_ST_DEBT_REPAID", $C215)</t>
        </r>
      </text>
    </comment>
    <comment ref="EZ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"IQ_LT_DEBT_REPAID", $C215)</t>
        </r>
      </text>
    </comment>
    <comment ref="FA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"IQ_TOTAL_DEBT_REPAID", $C215)</t>
        </r>
      </text>
    </comment>
    <comment ref="FB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"IQ_COMMON_ISSUED", $C215)</t>
        </r>
      </text>
    </comment>
    <comment ref="FC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"IQ_COMMON_REP", $C215)</t>
        </r>
      </text>
    </comment>
    <comment ref="FD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"IQ_COMMON_DIV_CF", $C215)</t>
        </r>
      </text>
    </comment>
    <comment ref="FE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"IQ_COMMON_PREF_DIV_CF", $C215)</t>
        </r>
      </text>
    </comment>
    <comment ref="FF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"IQ_TOTAL_DIV_PAID_CF", $C215)</t>
        </r>
      </text>
    </comment>
    <comment ref="FG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"IQ_SPECIAL_DIV_CF", $C215)</t>
        </r>
      </text>
    </comment>
    <comment ref="FH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"IQ_OTHER_FINANCE_ACT_SUPPL", $C215)</t>
        </r>
      </text>
    </comment>
    <comment ref="FI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"IQ_CASH_FINAN", $C215)</t>
        </r>
      </text>
    </comment>
    <comment ref="FJ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"IQ_FX", $C215)</t>
        </r>
      </text>
    </comment>
    <comment ref="FK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"IQ_NET_CHANGE", $C215)</t>
        </r>
      </text>
    </comment>
    <comment ref="FM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"IQ_CASH_INTEREST", $C215)</t>
        </r>
      </text>
    </comment>
    <comment ref="FN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"IQ_CASH_TAXES", $C215)</t>
        </r>
      </text>
    </comment>
    <comment ref="FO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"IQ_LEVERED_FCF", $C215)</t>
        </r>
      </text>
    </comment>
    <comment ref="FP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"IQ_UNLEVERED_FCF", $C215)</t>
        </r>
      </text>
    </comment>
    <comment ref="FQ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"IQ_CHANGE_NET_WORKING_CAPITAL", $C215)</t>
        </r>
      </text>
    </comment>
    <comment ref="FR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"IQ_NET_DEBT_ISSUED", $C215)</t>
        </r>
      </text>
    </comment>
    <comment ref="FS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"IQ_FILING_CURRENCY", $C215)</t>
        </r>
      </text>
    </comment>
    <comment ref="FT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"IQ_PERIODDATE_IS", $C215)</t>
        </r>
      </text>
    </comment>
    <comment ref="FU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"IQ_PERIODLENGTH_IS", $C215)</t>
        </r>
      </text>
    </comment>
    <comment ref="FV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"IQ_MARKETCAP", $FT215)</t>
        </r>
      </text>
    </comment>
    <comment ref="FW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"IQ_CUSTOM_BETA", $FT215)</t>
        </r>
      </text>
    </comment>
    <comment ref="FX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"IQ_BETA_5YR", $FT215)</t>
        </r>
      </text>
    </comment>
    <comment ref="FY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"IQ_BETA_2YR", $FT215)</t>
        </r>
      </text>
    </comment>
    <comment ref="FZ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"IQ_BETA_1YR", $FT215)</t>
        </r>
      </text>
    </comment>
    <comment ref="GC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=CIQ(B215, "IQ_CUSTOM_BETA", "-104W", FT215, , "^TOPIX", "JPY", "H")</t>
        </r>
      </text>
    </comment>
    <comment ref="GD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=CIQ(B215, "IQ_CUSTOM_BETA", "-104W", FT215, , "^N225", "JPY", "H")</t>
        </r>
      </text>
    </comment>
    <comment ref="E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"IQ_REV", $C216)</t>
        </r>
      </text>
    </comment>
    <comment ref="F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"IQ_OTHER_REV", $C216)</t>
        </r>
      </text>
    </comment>
    <comment ref="G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"IQ_TOTAL_REV", $C216)</t>
        </r>
      </text>
    </comment>
    <comment ref="H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"IQ_COGS", $C216)</t>
        </r>
      </text>
    </comment>
    <comment ref="I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"IQ_GP", $C216)</t>
        </r>
      </text>
    </comment>
    <comment ref="J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"IQ_SGA_SUPPL", $C216)</t>
        </r>
      </text>
    </comment>
    <comment ref="K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"IQ_PROV_BAD_DEBTS", $C216)</t>
        </r>
      </text>
    </comment>
    <comment ref="L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"IQ_RD_EXP", $C216)</t>
        </r>
      </text>
    </comment>
    <comment ref="M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"IQ_DA_SUPPL", $C216)</t>
        </r>
      </text>
    </comment>
    <comment ref="N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"IQ_GW_INTAN_AMORT", $C216)</t>
        </r>
      </text>
    </comment>
    <comment ref="O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"IQ_OTHER_OPER", $C216)</t>
        </r>
      </text>
    </comment>
    <comment ref="P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"IQ_TOTAL_OTHER_OPER", $C216)</t>
        </r>
      </text>
    </comment>
    <comment ref="Q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"IQ_OPER_INC", $C216)</t>
        </r>
      </text>
    </comment>
    <comment ref="R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"IQ_INTEREST_EXP", $C216)</t>
        </r>
      </text>
    </comment>
    <comment ref="S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"IQ_INTEREST_INVEST_INC", $C216)</t>
        </r>
      </text>
    </comment>
    <comment ref="T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"IQ_NET_INTEREST_EXP", $C216)</t>
        </r>
      </text>
    </comment>
    <comment ref="U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"IQ_INC_EQUITY", $C216)</t>
        </r>
      </text>
    </comment>
    <comment ref="V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"IQ_CURRENCY_GAIN", $C216)</t>
        </r>
      </text>
    </comment>
    <comment ref="W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"IQ_OTHER_NON_OPER_EXP_SUPPL", $C216)</t>
        </r>
      </text>
    </comment>
    <comment ref="X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"IQ_EBT_EXCL", $C216)</t>
        </r>
      </text>
    </comment>
    <comment ref="Y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"IQ_IMPAIRMENT_GW", $C216)</t>
        </r>
      </text>
    </comment>
    <comment ref="Z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"IQ_GAIN_INVEST", $C216)</t>
        </r>
      </text>
    </comment>
    <comment ref="AA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"IQ_GAIN_ASSETS", $C216)</t>
        </r>
      </text>
    </comment>
    <comment ref="AB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"IQ_ASSET_WRITEDOWN", $C216)</t>
        </r>
      </text>
    </comment>
    <comment ref="AC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"IQ_OTHER_UNUSUAL_SUPPL", $C216)</t>
        </r>
      </text>
    </comment>
    <comment ref="AD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"IQ_EBT", $C216)</t>
        </r>
      </text>
    </comment>
    <comment ref="AE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"IQ_INC_TAX", $C216)</t>
        </r>
      </text>
    </comment>
    <comment ref="AF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"IQ_EARNING_CO", $C216)</t>
        </r>
      </text>
    </comment>
    <comment ref="AG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"IQ_DO", $C216)</t>
        </r>
      </text>
    </comment>
    <comment ref="AH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"IQ_EXTRA_ACC_ITEMS", $C216)</t>
        </r>
      </text>
    </comment>
    <comment ref="AI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"IQ_NI_COMPANY", $C216)</t>
        </r>
      </text>
    </comment>
    <comment ref="AJ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"IQ_MINORITY_INTEREST_IS", $C216)</t>
        </r>
      </text>
    </comment>
    <comment ref="AK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"IQ_NI", $C216)</t>
        </r>
      </text>
    </comment>
    <comment ref="AL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"IQ_PREF_DIV_OTHER", $C216)</t>
        </r>
      </text>
    </comment>
    <comment ref="AN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"IQ_BASIC_EPS_INCL", $C216)</t>
        </r>
      </text>
    </comment>
    <comment ref="AO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"IQ_BASIC_EPS_EXCL", $C216)</t>
        </r>
      </text>
    </comment>
    <comment ref="AP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"IQ_BASIC_WEIGHT", $C216)</t>
        </r>
      </text>
    </comment>
    <comment ref="AQ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"IQ_DILUT_EPS_INCL", $C216)</t>
        </r>
      </text>
    </comment>
    <comment ref="AR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"IQ_DILUT_EPS_EXCL", $C216)</t>
        </r>
      </text>
    </comment>
    <comment ref="AS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"IQ_DILUT_WEIGHT", $C216)</t>
        </r>
      </text>
    </comment>
    <comment ref="AT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"IQ_DIV_SHARE", $C216)</t>
        </r>
      </text>
    </comment>
    <comment ref="AU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=-CIQ($B216, "IQ_TOTAL_DIV_PAID_CF", $C216)/CIQ($B216, "IQ_NI", $C216)</t>
        </r>
      </text>
    </comment>
    <comment ref="AW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"IQ_EBITDA", $C216)</t>
        </r>
      </text>
    </comment>
    <comment ref="AX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"IQ_EBITA", $C216)</t>
        </r>
      </text>
    </comment>
    <comment ref="AY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"IQ_EBIT", $C216)</t>
        </r>
      </text>
    </comment>
    <comment ref="AZ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"IQ_EFFECT_TAX_RATE", $C216)/100</t>
        </r>
      </text>
    </comment>
    <comment ref="BA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"IQ_PERIODDATE_IS", $C216)</t>
        </r>
      </text>
    </comment>
    <comment ref="BC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"IQ_ADVERTISING", $C216)</t>
        </r>
      </text>
    </comment>
    <comment ref="BD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"IQ_SALES_MARKETING", $C216)</t>
        </r>
      </text>
    </comment>
    <comment ref="BE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"IQ_GA_EXP", $C216)</t>
        </r>
      </text>
    </comment>
    <comment ref="BF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"IQ_RD_EXP_FN", $C216)</t>
        </r>
      </text>
    </comment>
    <comment ref="BG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"IQ_NET_RENTAL_EXP", $C216)</t>
        </r>
      </text>
    </comment>
    <comment ref="BH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"IQ_IMPUT_OPER_LEASE_INT_EXP", $C216)</t>
        </r>
      </text>
    </comment>
    <comment ref="BI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"IQ_IMPUT_OPER_LEASE_DEPR", $C216)</t>
        </r>
      </text>
    </comment>
    <comment ref="BL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"IQ_CASH_EQUIV", $C216)</t>
        </r>
      </text>
    </comment>
    <comment ref="BM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"IQ_ST_INVEST", $C216)</t>
        </r>
      </text>
    </comment>
    <comment ref="BN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"IQ_CASH_ST_INVEST", $C216)</t>
        </r>
      </text>
    </comment>
    <comment ref="BO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"IQ_AR", $C216)</t>
        </r>
      </text>
    </comment>
    <comment ref="BP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"IQ_TOTAL_RECEIV", $C216)</t>
        </r>
      </text>
    </comment>
    <comment ref="BQ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"IQ_INVENTORY", $C216)</t>
        </r>
      </text>
    </comment>
    <comment ref="BR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"IQ_DEF_TAX_ASSETS_CURRENT", $C216)</t>
        </r>
      </text>
    </comment>
    <comment ref="BS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"IQ_OTHER_CA_SUPPL", $C216)</t>
        </r>
      </text>
    </comment>
    <comment ref="BT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"IQ_TOTAL_CA", $C216)</t>
        </r>
      </text>
    </comment>
    <comment ref="BU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"IQ_GPPE", $C216)</t>
        </r>
      </text>
    </comment>
    <comment ref="BV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"IQ_AD", $C216)</t>
        </r>
      </text>
    </comment>
    <comment ref="BW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"IQ_NPPE", $C216)</t>
        </r>
      </text>
    </comment>
    <comment ref="BX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"IQ_LT_INVEST", $C216)</t>
        </r>
      </text>
    </comment>
    <comment ref="BY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"IQ_GW", $C216)</t>
        </r>
      </text>
    </comment>
    <comment ref="BZ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"IQ_OTHER_INTAN", $C216)</t>
        </r>
      </text>
    </comment>
    <comment ref="CA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"IQ_LOANS_RECEIV_LT", $C216)</t>
        </r>
      </text>
    </comment>
    <comment ref="CB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"IQ_DEF_TAX_ASSETS_LT", $C216)</t>
        </r>
      </text>
    </comment>
    <comment ref="CC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"IQ_OTHER_LT_ASSETS", $C216)</t>
        </r>
      </text>
    </comment>
    <comment ref="CD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"IQ_TOTAL_ASSETS", $C216)</t>
        </r>
      </text>
    </comment>
    <comment ref="CF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"IQ_AP", $C216)</t>
        </r>
      </text>
    </comment>
    <comment ref="CG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"IQ_AE", $C216)</t>
        </r>
      </text>
    </comment>
    <comment ref="CH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"IQ_ST_DEBT", $C216)</t>
        </r>
      </text>
    </comment>
    <comment ref="CI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"IQ_CURRENT_PORT_DEBT", $C216)</t>
        </r>
      </text>
    </comment>
    <comment ref="CJ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"IQ_CURRENT_PORT_LEASES", $C216)</t>
        </r>
      </text>
    </comment>
    <comment ref="CK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"IQ_INC_TAX_PAY_CURRENT", $C216)</t>
        </r>
      </text>
    </comment>
    <comment ref="CL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"IQ_OTHER_CL_SUPPL", $C216)</t>
        </r>
      </text>
    </comment>
    <comment ref="CM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"IQ_TOTAL_CL", $C216)</t>
        </r>
      </text>
    </comment>
    <comment ref="CN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"IQ_LT_DEBT", $C216)</t>
        </r>
      </text>
    </comment>
    <comment ref="CO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"IQ_CAPITAL_LEASES", $C216)</t>
        </r>
      </text>
    </comment>
    <comment ref="CP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"IQ_PENSION", $C216)</t>
        </r>
      </text>
    </comment>
    <comment ref="CQ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"IQ_DEF_TAX_LIAB_LT", $C216)</t>
        </r>
      </text>
    </comment>
    <comment ref="CR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"IQ_OTHER_LIAB_LT", $C216)</t>
        </r>
      </text>
    </comment>
    <comment ref="CS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"IQ_TOTAL_LIAB", $C216)</t>
        </r>
      </text>
    </comment>
    <comment ref="CT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"IQ_COMMON", $C216)</t>
        </r>
      </text>
    </comment>
    <comment ref="CU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"IQ_APIC", $C216)</t>
        </r>
      </text>
    </comment>
    <comment ref="CV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"IQ_RE", $C216)</t>
        </r>
      </text>
    </comment>
    <comment ref="CW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"IQ_TREASURY", $C216)</t>
        </r>
      </text>
    </comment>
    <comment ref="CX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"IQ_OTHER_EQUITY", $C216)</t>
        </r>
      </text>
    </comment>
    <comment ref="CY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"IQ_TOTAL_COMMON_EQUITY", $C216)</t>
        </r>
      </text>
    </comment>
    <comment ref="CZ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"IQ_MINORITY_INTEREST", $C216)</t>
        </r>
      </text>
    </comment>
    <comment ref="DA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"IQ_TOTAL_EQUITY", $C216)</t>
        </r>
      </text>
    </comment>
    <comment ref="DB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"IQ_TOTAL_LIAB_EQUITY", $C216)</t>
        </r>
      </text>
    </comment>
    <comment ref="DD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"IQ_TOTAL_OUTSTANDING_FILING_DATE", $C216)</t>
        </r>
      </text>
    </comment>
    <comment ref="DE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"IQ_TOTAL_OUTSTANDING_BS_DATE", $C216)</t>
        </r>
      </text>
    </comment>
    <comment ref="DF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"IQ_BV_SHARE", $C216)</t>
        </r>
      </text>
    </comment>
    <comment ref="DG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"IQ_TOTAL_DEBT", $C216)</t>
        </r>
      </text>
    </comment>
    <comment ref="DH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"IQ_NET_DEBT", $C216)</t>
        </r>
      </text>
    </comment>
    <comment ref="DI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"IQ_DEBT_EQUIV_NET_PBO", $C216)</t>
        </r>
      </text>
    </comment>
    <comment ref="DJ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"IQ_DEBT_EQUIV_OPER_LEASE", $C216)</t>
        </r>
      </text>
    </comment>
    <comment ref="DK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"IQ_MINORITY_INTEREST_TOTAL", $C216)</t>
        </r>
      </text>
    </comment>
    <comment ref="DL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"IQ_EQUITY_METHOD", $C216)</t>
        </r>
      </text>
    </comment>
    <comment ref="DM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"IQ_RAW_INV", $C216)</t>
        </r>
      </text>
    </comment>
    <comment ref="DN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"IQ_WIP_INV", $C216)</t>
        </r>
      </text>
    </comment>
    <comment ref="DO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"IQ_FINISHED_INV", $C216)</t>
        </r>
      </text>
    </comment>
    <comment ref="DP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"IQ_LAND", $C216)</t>
        </r>
      </text>
    </comment>
    <comment ref="DQ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"IQ_BUILDINGS", $C216)</t>
        </r>
      </text>
    </comment>
    <comment ref="DR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"IQ_MACHINERY", $C216)</t>
        </r>
      </text>
    </comment>
    <comment ref="DS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"IQ_CIP", $C216)</t>
        </r>
      </text>
    </comment>
    <comment ref="DT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"IQ_FULL_TIME", $C216)</t>
        </r>
      </text>
    </comment>
    <comment ref="DU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"IQ_PART_TIME", $C216)</t>
        </r>
      </text>
    </comment>
    <comment ref="DW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"IQ_NI_CF", $C216)</t>
        </r>
      </text>
    </comment>
    <comment ref="DX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"IQ_DA_SUPPL_CF", $C216)</t>
        </r>
      </text>
    </comment>
    <comment ref="DY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"IQ_GW_INTAN_AMORT_CF", $C216)</t>
        </r>
      </text>
    </comment>
    <comment ref="DZ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"IQ_DA_CF", $C216)</t>
        </r>
      </text>
    </comment>
    <comment ref="EA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"IQ_MINORITY_INTEREST_CF", $C216)</t>
        </r>
      </text>
    </comment>
    <comment ref="EB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"IQ_GAIN_ASSETS_CF", $C216)</t>
        </r>
      </text>
    </comment>
    <comment ref="EC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"IQ_GAIN_INVEST_CF", $C216)</t>
        </r>
      </text>
    </comment>
    <comment ref="ED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"IQ_ASSET_WRITEDOWN_CF", $C216)</t>
        </r>
      </text>
    </comment>
    <comment ref="EE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"IQ_INC_EQUITY_CF", $C216)</t>
        </r>
      </text>
    </comment>
    <comment ref="EF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"IQ_PROV_BAD_DEBTS_CF", $C216)</t>
        </r>
      </text>
    </comment>
    <comment ref="EG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"IQ_OTHER_OPER_ACT", $C216)</t>
        </r>
      </text>
    </comment>
    <comment ref="EH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"IQ_CHANGE_AR", $C216)</t>
        </r>
      </text>
    </comment>
    <comment ref="EI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"IQ_CHANGE_INVENTORY", $C216)</t>
        </r>
      </text>
    </comment>
    <comment ref="EJ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"IQ_CHANGE_AP", $C216)</t>
        </r>
      </text>
    </comment>
    <comment ref="EK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"IQ_CHANGE_OTHER_NET_OPER_ASSETS", $C216)</t>
        </r>
      </text>
    </comment>
    <comment ref="EL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"IQ_CASH_OPER", $C216)</t>
        </r>
      </text>
    </comment>
    <comment ref="EM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"IQ_CAPEX", $C216)</t>
        </r>
      </text>
    </comment>
    <comment ref="EN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"IQ_SALE_PPE_CF", $C216)</t>
        </r>
      </text>
    </comment>
    <comment ref="EO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"IQ_CASH_ACQUIRE_CF", $C216)</t>
        </r>
      </text>
    </comment>
    <comment ref="EP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"IQ_DIVEST_CF", $C216)</t>
        </r>
      </text>
    </comment>
    <comment ref="EQ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"IQ_SALE_INTAN_CF", $C216)</t>
        </r>
      </text>
    </comment>
    <comment ref="ER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"IQ_INVEST_SECURITY_CF", $C216)</t>
        </r>
      </text>
    </comment>
    <comment ref="ES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"IQ_INVEST_LOANS_CF", $C216)</t>
        </r>
      </text>
    </comment>
    <comment ref="ET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"IQ_OTHER_INVEST_ACT_SUPPL", $C216)</t>
        </r>
      </text>
    </comment>
    <comment ref="EU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"IQ_CASH_INVEST", $C216)</t>
        </r>
      </text>
    </comment>
    <comment ref="EV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"IQ_ST_DEBT_ISSUED", $C216)</t>
        </r>
      </text>
    </comment>
    <comment ref="EW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"IQ_LT_DEBT_ISSUED", $C216)</t>
        </r>
      </text>
    </comment>
    <comment ref="EX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"IQ_TOTAL_DEBT_ISSUED", $C216)</t>
        </r>
      </text>
    </comment>
    <comment ref="EY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"IQ_ST_DEBT_REPAID", $C216)</t>
        </r>
      </text>
    </comment>
    <comment ref="EZ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"IQ_LT_DEBT_REPAID", $C216)</t>
        </r>
      </text>
    </comment>
    <comment ref="FA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"IQ_TOTAL_DEBT_REPAID", $C216)</t>
        </r>
      </text>
    </comment>
    <comment ref="FB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"IQ_COMMON_ISSUED", $C216)</t>
        </r>
      </text>
    </comment>
    <comment ref="FC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"IQ_COMMON_REP", $C216)</t>
        </r>
      </text>
    </comment>
    <comment ref="FD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"IQ_COMMON_DIV_CF", $C216)</t>
        </r>
      </text>
    </comment>
    <comment ref="FE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"IQ_COMMON_PREF_DIV_CF", $C216)</t>
        </r>
      </text>
    </comment>
    <comment ref="FF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"IQ_TOTAL_DIV_PAID_CF", $C216)</t>
        </r>
      </text>
    </comment>
    <comment ref="FG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"IQ_SPECIAL_DIV_CF", $C216)</t>
        </r>
      </text>
    </comment>
    <comment ref="FH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"IQ_OTHER_FINANCE_ACT_SUPPL", $C216)</t>
        </r>
      </text>
    </comment>
    <comment ref="FI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"IQ_CASH_FINAN", $C216)</t>
        </r>
      </text>
    </comment>
    <comment ref="FJ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"IQ_FX", $C216)</t>
        </r>
      </text>
    </comment>
    <comment ref="FK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"IQ_NET_CHANGE", $C216)</t>
        </r>
      </text>
    </comment>
    <comment ref="FM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"IQ_CASH_INTEREST", $C216)</t>
        </r>
      </text>
    </comment>
    <comment ref="FN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"IQ_CASH_TAXES", $C216)</t>
        </r>
      </text>
    </comment>
    <comment ref="FO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"IQ_LEVERED_FCF", $C216)</t>
        </r>
      </text>
    </comment>
    <comment ref="FP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"IQ_UNLEVERED_FCF", $C216)</t>
        </r>
      </text>
    </comment>
    <comment ref="FQ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"IQ_CHANGE_NET_WORKING_CAPITAL", $C216)</t>
        </r>
      </text>
    </comment>
    <comment ref="FR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"IQ_NET_DEBT_ISSUED", $C216)</t>
        </r>
      </text>
    </comment>
    <comment ref="FS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"IQ_FILING_CURRENCY", $C216)</t>
        </r>
      </text>
    </comment>
    <comment ref="FT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"IQ_PERIODDATE_IS", $C216)</t>
        </r>
      </text>
    </comment>
    <comment ref="FU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"IQ_PERIODLENGTH_IS", $C216)</t>
        </r>
      </text>
    </comment>
    <comment ref="FV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"IQ_MARKETCAP", $FT216)</t>
        </r>
      </text>
    </comment>
    <comment ref="FW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"IQ_CUSTOM_BETA", $FT216)</t>
        </r>
      </text>
    </comment>
    <comment ref="FX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"IQ_BETA_5YR", $FT216)</t>
        </r>
      </text>
    </comment>
    <comment ref="FY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"IQ_BETA_2YR", $FT216)</t>
        </r>
      </text>
    </comment>
    <comment ref="FZ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"IQ_BETA_1YR", $FT216)</t>
        </r>
      </text>
    </comment>
    <comment ref="GC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=CIQ(B216, "IQ_CUSTOM_BETA", "-104W", FT216, , "^TOPIX", "JPY", "H")</t>
        </r>
      </text>
    </comment>
    <comment ref="GD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=CIQ(B216, "IQ_CUSTOM_BETA", "-104W", FT216, , "^N225", "JPY", "H")</t>
        </r>
      </text>
    </comment>
    <comment ref="E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"IQ_REV", $C217)</t>
        </r>
      </text>
    </comment>
    <comment ref="F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"IQ_OTHER_REV", $C217)</t>
        </r>
      </text>
    </comment>
    <comment ref="G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"IQ_TOTAL_REV", $C217)</t>
        </r>
      </text>
    </comment>
    <comment ref="H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"IQ_COGS", $C217)</t>
        </r>
      </text>
    </comment>
    <comment ref="I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"IQ_GP", $C217)</t>
        </r>
      </text>
    </comment>
    <comment ref="J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"IQ_SGA_SUPPL", $C217)</t>
        </r>
      </text>
    </comment>
    <comment ref="K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"IQ_PROV_BAD_DEBTS", $C217)</t>
        </r>
      </text>
    </comment>
    <comment ref="L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"IQ_RD_EXP", $C217)</t>
        </r>
      </text>
    </comment>
    <comment ref="M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"IQ_DA_SUPPL", $C217)</t>
        </r>
      </text>
    </comment>
    <comment ref="N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"IQ_GW_INTAN_AMORT", $C217)</t>
        </r>
      </text>
    </comment>
    <comment ref="O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"IQ_OTHER_OPER", $C217)</t>
        </r>
      </text>
    </comment>
    <comment ref="P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"IQ_TOTAL_OTHER_OPER", $C217)</t>
        </r>
      </text>
    </comment>
    <comment ref="Q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"IQ_OPER_INC", $C217)</t>
        </r>
      </text>
    </comment>
    <comment ref="R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"IQ_INTEREST_EXP", $C217)</t>
        </r>
      </text>
    </comment>
    <comment ref="S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"IQ_INTEREST_INVEST_INC", $C217)</t>
        </r>
      </text>
    </comment>
    <comment ref="T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"IQ_NET_INTEREST_EXP", $C217)</t>
        </r>
      </text>
    </comment>
    <comment ref="U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"IQ_INC_EQUITY", $C217)</t>
        </r>
      </text>
    </comment>
    <comment ref="V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"IQ_CURRENCY_GAIN", $C217)</t>
        </r>
      </text>
    </comment>
    <comment ref="W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"IQ_OTHER_NON_OPER_EXP_SUPPL", $C217)</t>
        </r>
      </text>
    </comment>
    <comment ref="X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"IQ_EBT_EXCL", $C217)</t>
        </r>
      </text>
    </comment>
    <comment ref="Y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"IQ_IMPAIRMENT_GW", $C217)</t>
        </r>
      </text>
    </comment>
    <comment ref="Z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"IQ_GAIN_INVEST", $C217)</t>
        </r>
      </text>
    </comment>
    <comment ref="AA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"IQ_GAIN_ASSETS", $C217)</t>
        </r>
      </text>
    </comment>
    <comment ref="AB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"IQ_ASSET_WRITEDOWN", $C217)</t>
        </r>
      </text>
    </comment>
    <comment ref="AC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"IQ_OTHER_UNUSUAL_SUPPL", $C217)</t>
        </r>
      </text>
    </comment>
    <comment ref="AD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"IQ_EBT", $C217)</t>
        </r>
      </text>
    </comment>
    <comment ref="AE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"IQ_INC_TAX", $C217)</t>
        </r>
      </text>
    </comment>
    <comment ref="AF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"IQ_EARNING_CO", $C217)</t>
        </r>
      </text>
    </comment>
    <comment ref="AG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"IQ_DO", $C217)</t>
        </r>
      </text>
    </comment>
    <comment ref="AH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"IQ_EXTRA_ACC_ITEMS", $C217)</t>
        </r>
      </text>
    </comment>
    <comment ref="AI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"IQ_NI_COMPANY", $C217)</t>
        </r>
      </text>
    </comment>
    <comment ref="AJ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"IQ_MINORITY_INTEREST_IS", $C217)</t>
        </r>
      </text>
    </comment>
    <comment ref="AK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"IQ_NI", $C217)</t>
        </r>
      </text>
    </comment>
    <comment ref="AL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"IQ_PREF_DIV_OTHER", $C217)</t>
        </r>
      </text>
    </comment>
    <comment ref="AN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"IQ_BASIC_EPS_INCL", $C217)</t>
        </r>
      </text>
    </comment>
    <comment ref="AO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"IQ_BASIC_EPS_EXCL", $C217)</t>
        </r>
      </text>
    </comment>
    <comment ref="AP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"IQ_BASIC_WEIGHT", $C217)</t>
        </r>
      </text>
    </comment>
    <comment ref="AQ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"IQ_DILUT_EPS_INCL", $C217)</t>
        </r>
      </text>
    </comment>
    <comment ref="AR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"IQ_DILUT_EPS_EXCL", $C217)</t>
        </r>
      </text>
    </comment>
    <comment ref="AS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"IQ_DILUT_WEIGHT", $C217)</t>
        </r>
      </text>
    </comment>
    <comment ref="AT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"IQ_DIV_SHARE", $C217)</t>
        </r>
      </text>
    </comment>
    <comment ref="AU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=-CIQ($B217, "IQ_TOTAL_DIV_PAID_CF", $C217)/CIQ($B217, "IQ_NI", $C217)</t>
        </r>
      </text>
    </comment>
    <comment ref="AW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"IQ_EBITDA", $C217)</t>
        </r>
      </text>
    </comment>
    <comment ref="AX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"IQ_EBITA", $C217)</t>
        </r>
      </text>
    </comment>
    <comment ref="AY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"IQ_EBIT", $C217)</t>
        </r>
      </text>
    </comment>
    <comment ref="AZ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"IQ_EFFECT_TAX_RATE", $C217)/100</t>
        </r>
      </text>
    </comment>
    <comment ref="BA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"IQ_PERIODDATE_IS", $C217)</t>
        </r>
      </text>
    </comment>
    <comment ref="BC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"IQ_ADVERTISING", $C217)</t>
        </r>
      </text>
    </comment>
    <comment ref="BD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"IQ_SALES_MARKETING", $C217)</t>
        </r>
      </text>
    </comment>
    <comment ref="BE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"IQ_GA_EXP", $C217)</t>
        </r>
      </text>
    </comment>
    <comment ref="BF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"IQ_RD_EXP_FN", $C217)</t>
        </r>
      </text>
    </comment>
    <comment ref="BG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"IQ_NET_RENTAL_EXP", $C217)</t>
        </r>
      </text>
    </comment>
    <comment ref="BH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"IQ_IMPUT_OPER_LEASE_INT_EXP", $C217)</t>
        </r>
      </text>
    </comment>
    <comment ref="BI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"IQ_IMPUT_OPER_LEASE_DEPR", $C217)</t>
        </r>
      </text>
    </comment>
    <comment ref="BL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"IQ_CASH_EQUIV", $C217)</t>
        </r>
      </text>
    </comment>
    <comment ref="BM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"IQ_ST_INVEST", $C217)</t>
        </r>
      </text>
    </comment>
    <comment ref="BN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"IQ_CASH_ST_INVEST", $C217)</t>
        </r>
      </text>
    </comment>
    <comment ref="BO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"IQ_AR", $C217)</t>
        </r>
      </text>
    </comment>
    <comment ref="BP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"IQ_TOTAL_RECEIV", $C217)</t>
        </r>
      </text>
    </comment>
    <comment ref="BQ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"IQ_INVENTORY", $C217)</t>
        </r>
      </text>
    </comment>
    <comment ref="BR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"IQ_DEF_TAX_ASSETS_CURRENT", $C217)</t>
        </r>
      </text>
    </comment>
    <comment ref="BS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"IQ_OTHER_CA_SUPPL", $C217)</t>
        </r>
      </text>
    </comment>
    <comment ref="BT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"IQ_TOTAL_CA", $C217)</t>
        </r>
      </text>
    </comment>
    <comment ref="BU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"IQ_GPPE", $C217)</t>
        </r>
      </text>
    </comment>
    <comment ref="BV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"IQ_AD", $C217)</t>
        </r>
      </text>
    </comment>
    <comment ref="BW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"IQ_NPPE", $C217)</t>
        </r>
      </text>
    </comment>
    <comment ref="BX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"IQ_LT_INVEST", $C217)</t>
        </r>
      </text>
    </comment>
    <comment ref="BY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"IQ_GW", $C217)</t>
        </r>
      </text>
    </comment>
    <comment ref="BZ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"IQ_OTHER_INTAN", $C217)</t>
        </r>
      </text>
    </comment>
    <comment ref="CA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"IQ_LOANS_RECEIV_LT", $C217)</t>
        </r>
      </text>
    </comment>
    <comment ref="CB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"IQ_DEF_TAX_ASSETS_LT", $C217)</t>
        </r>
      </text>
    </comment>
    <comment ref="CC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"IQ_OTHER_LT_ASSETS", $C217)</t>
        </r>
      </text>
    </comment>
    <comment ref="CD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"IQ_TOTAL_ASSETS", $C217)</t>
        </r>
      </text>
    </comment>
    <comment ref="CF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"IQ_AP", $C217)</t>
        </r>
      </text>
    </comment>
    <comment ref="CG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"IQ_AE", $C217)</t>
        </r>
      </text>
    </comment>
    <comment ref="CH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"IQ_ST_DEBT", $C217)</t>
        </r>
      </text>
    </comment>
    <comment ref="CI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"IQ_CURRENT_PORT_DEBT", $C217)</t>
        </r>
      </text>
    </comment>
    <comment ref="CJ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"IQ_CURRENT_PORT_LEASES", $C217)</t>
        </r>
      </text>
    </comment>
    <comment ref="CK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"IQ_INC_TAX_PAY_CURRENT", $C217)</t>
        </r>
      </text>
    </comment>
    <comment ref="CL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"IQ_OTHER_CL_SUPPL", $C217)</t>
        </r>
      </text>
    </comment>
    <comment ref="CM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"IQ_TOTAL_CL", $C217)</t>
        </r>
      </text>
    </comment>
    <comment ref="CN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"IQ_LT_DEBT", $C217)</t>
        </r>
      </text>
    </comment>
    <comment ref="CO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"IQ_CAPITAL_LEASES", $C217)</t>
        </r>
      </text>
    </comment>
    <comment ref="CP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"IQ_PENSION", $C217)</t>
        </r>
      </text>
    </comment>
    <comment ref="CQ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"IQ_DEF_TAX_LIAB_LT", $C217)</t>
        </r>
      </text>
    </comment>
    <comment ref="CR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"IQ_OTHER_LIAB_LT", $C217)</t>
        </r>
      </text>
    </comment>
    <comment ref="CS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"IQ_TOTAL_LIAB", $C217)</t>
        </r>
      </text>
    </comment>
    <comment ref="CT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"IQ_COMMON", $C217)</t>
        </r>
      </text>
    </comment>
    <comment ref="CU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"IQ_APIC", $C217)</t>
        </r>
      </text>
    </comment>
    <comment ref="CV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"IQ_RE", $C217)</t>
        </r>
      </text>
    </comment>
    <comment ref="CW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"IQ_TREASURY", $C217)</t>
        </r>
      </text>
    </comment>
    <comment ref="CX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"IQ_OTHER_EQUITY", $C217)</t>
        </r>
      </text>
    </comment>
    <comment ref="CY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"IQ_TOTAL_COMMON_EQUITY", $C217)</t>
        </r>
      </text>
    </comment>
    <comment ref="CZ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"IQ_MINORITY_INTEREST", $C217)</t>
        </r>
      </text>
    </comment>
    <comment ref="DA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"IQ_TOTAL_EQUITY", $C217)</t>
        </r>
      </text>
    </comment>
    <comment ref="DB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"IQ_TOTAL_LIAB_EQUITY", $C217)</t>
        </r>
      </text>
    </comment>
    <comment ref="DD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"IQ_TOTAL_OUTSTANDING_FILING_DATE", $C217)</t>
        </r>
      </text>
    </comment>
    <comment ref="DE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"IQ_TOTAL_OUTSTANDING_BS_DATE", $C217)</t>
        </r>
      </text>
    </comment>
    <comment ref="DF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"IQ_BV_SHARE", $C217)</t>
        </r>
      </text>
    </comment>
    <comment ref="DG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"IQ_TOTAL_DEBT", $C217)</t>
        </r>
      </text>
    </comment>
    <comment ref="DH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"IQ_NET_DEBT", $C217)</t>
        </r>
      </text>
    </comment>
    <comment ref="DI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"IQ_DEBT_EQUIV_NET_PBO", $C217)</t>
        </r>
      </text>
    </comment>
    <comment ref="DJ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"IQ_DEBT_EQUIV_OPER_LEASE", $C217)</t>
        </r>
      </text>
    </comment>
    <comment ref="DK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"IQ_MINORITY_INTEREST_TOTAL", $C217)</t>
        </r>
      </text>
    </comment>
    <comment ref="DL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"IQ_EQUITY_METHOD", $C217)</t>
        </r>
      </text>
    </comment>
    <comment ref="DM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"IQ_RAW_INV", $C217)</t>
        </r>
      </text>
    </comment>
    <comment ref="DN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"IQ_WIP_INV", $C217)</t>
        </r>
      </text>
    </comment>
    <comment ref="DO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"IQ_FINISHED_INV", $C217)</t>
        </r>
      </text>
    </comment>
    <comment ref="DP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"IQ_LAND", $C217)</t>
        </r>
      </text>
    </comment>
    <comment ref="DQ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"IQ_BUILDINGS", $C217)</t>
        </r>
      </text>
    </comment>
    <comment ref="DR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"IQ_MACHINERY", $C217)</t>
        </r>
      </text>
    </comment>
    <comment ref="DS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"IQ_CIP", $C217)</t>
        </r>
      </text>
    </comment>
    <comment ref="DT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"IQ_FULL_TIME", $C217)</t>
        </r>
      </text>
    </comment>
    <comment ref="DU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"IQ_PART_TIME", $C217)</t>
        </r>
      </text>
    </comment>
    <comment ref="DW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"IQ_NI_CF", $C217)</t>
        </r>
      </text>
    </comment>
    <comment ref="DX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"IQ_DA_SUPPL_CF", $C217)</t>
        </r>
      </text>
    </comment>
    <comment ref="DY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"IQ_GW_INTAN_AMORT_CF", $C217)</t>
        </r>
      </text>
    </comment>
    <comment ref="DZ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"IQ_DA_CF", $C217)</t>
        </r>
      </text>
    </comment>
    <comment ref="EA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"IQ_MINORITY_INTEREST_CF", $C217)</t>
        </r>
      </text>
    </comment>
    <comment ref="EB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"IQ_GAIN_ASSETS_CF", $C217)</t>
        </r>
      </text>
    </comment>
    <comment ref="EC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"IQ_GAIN_INVEST_CF", $C217)</t>
        </r>
      </text>
    </comment>
    <comment ref="ED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"IQ_ASSET_WRITEDOWN_CF", $C217)</t>
        </r>
      </text>
    </comment>
    <comment ref="EE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"IQ_INC_EQUITY_CF", $C217)</t>
        </r>
      </text>
    </comment>
    <comment ref="EF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"IQ_PROV_BAD_DEBTS_CF", $C217)</t>
        </r>
      </text>
    </comment>
    <comment ref="EG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"IQ_OTHER_OPER_ACT", $C217)</t>
        </r>
      </text>
    </comment>
    <comment ref="EH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"IQ_CHANGE_AR", $C217)</t>
        </r>
      </text>
    </comment>
    <comment ref="EI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"IQ_CHANGE_INVENTORY", $C217)</t>
        </r>
      </text>
    </comment>
    <comment ref="EJ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"IQ_CHANGE_AP", $C217)</t>
        </r>
      </text>
    </comment>
    <comment ref="EK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"IQ_CHANGE_OTHER_NET_OPER_ASSETS", $C217)</t>
        </r>
      </text>
    </comment>
    <comment ref="EL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"IQ_CASH_OPER", $C217)</t>
        </r>
      </text>
    </comment>
    <comment ref="EM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"IQ_CAPEX", $C217)</t>
        </r>
      </text>
    </comment>
    <comment ref="EN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"IQ_SALE_PPE_CF", $C217)</t>
        </r>
      </text>
    </comment>
    <comment ref="EO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"IQ_CASH_ACQUIRE_CF", $C217)</t>
        </r>
      </text>
    </comment>
    <comment ref="EP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"IQ_DIVEST_CF", $C217)</t>
        </r>
      </text>
    </comment>
    <comment ref="EQ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"IQ_SALE_INTAN_CF", $C217)</t>
        </r>
      </text>
    </comment>
    <comment ref="ER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"IQ_INVEST_SECURITY_CF", $C217)</t>
        </r>
      </text>
    </comment>
    <comment ref="ES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"IQ_INVEST_LOANS_CF", $C217)</t>
        </r>
      </text>
    </comment>
    <comment ref="ET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"IQ_OTHER_INVEST_ACT_SUPPL", $C217)</t>
        </r>
      </text>
    </comment>
    <comment ref="EU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"IQ_CASH_INVEST", $C217)</t>
        </r>
      </text>
    </comment>
    <comment ref="EV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"IQ_ST_DEBT_ISSUED", $C217)</t>
        </r>
      </text>
    </comment>
    <comment ref="EW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"IQ_LT_DEBT_ISSUED", $C217)</t>
        </r>
      </text>
    </comment>
    <comment ref="EX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"IQ_TOTAL_DEBT_ISSUED", $C217)</t>
        </r>
      </text>
    </comment>
    <comment ref="EY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"IQ_ST_DEBT_REPAID", $C217)</t>
        </r>
      </text>
    </comment>
    <comment ref="EZ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"IQ_LT_DEBT_REPAID", $C217)</t>
        </r>
      </text>
    </comment>
    <comment ref="FA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"IQ_TOTAL_DEBT_REPAID", $C217)</t>
        </r>
      </text>
    </comment>
    <comment ref="FB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"IQ_COMMON_ISSUED", $C217)</t>
        </r>
      </text>
    </comment>
    <comment ref="FC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"IQ_COMMON_REP", $C217)</t>
        </r>
      </text>
    </comment>
    <comment ref="FD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"IQ_COMMON_DIV_CF", $C217)</t>
        </r>
      </text>
    </comment>
    <comment ref="FE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"IQ_COMMON_PREF_DIV_CF", $C217)</t>
        </r>
      </text>
    </comment>
    <comment ref="FF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"IQ_TOTAL_DIV_PAID_CF", $C217)</t>
        </r>
      </text>
    </comment>
    <comment ref="FG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"IQ_SPECIAL_DIV_CF", $C217)</t>
        </r>
      </text>
    </comment>
    <comment ref="FH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"IQ_OTHER_FINANCE_ACT_SUPPL", $C217)</t>
        </r>
      </text>
    </comment>
    <comment ref="FI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"IQ_CASH_FINAN", $C217)</t>
        </r>
      </text>
    </comment>
    <comment ref="FJ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"IQ_FX", $C217)</t>
        </r>
      </text>
    </comment>
    <comment ref="FK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"IQ_NET_CHANGE", $C217)</t>
        </r>
      </text>
    </comment>
    <comment ref="FM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"IQ_CASH_INTEREST", $C217)</t>
        </r>
      </text>
    </comment>
    <comment ref="FN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"IQ_CASH_TAXES", $C217)</t>
        </r>
      </text>
    </comment>
    <comment ref="FO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"IQ_LEVERED_FCF", $C217)</t>
        </r>
      </text>
    </comment>
    <comment ref="FP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"IQ_UNLEVERED_FCF", $C217)</t>
        </r>
      </text>
    </comment>
    <comment ref="FQ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"IQ_CHANGE_NET_WORKING_CAPITAL", $C217)</t>
        </r>
      </text>
    </comment>
    <comment ref="FR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"IQ_NET_DEBT_ISSUED", $C217)</t>
        </r>
      </text>
    </comment>
    <comment ref="FS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"IQ_FILING_CURRENCY", $C217)</t>
        </r>
      </text>
    </comment>
    <comment ref="FT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"IQ_PERIODDATE_IS", $C217)</t>
        </r>
      </text>
    </comment>
    <comment ref="FU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"IQ_PERIODLENGTH_IS", $C217)</t>
        </r>
      </text>
    </comment>
    <comment ref="FV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"IQ_MARKETCAP", $FT217)</t>
        </r>
      </text>
    </comment>
    <comment ref="FW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"IQ_CUSTOM_BETA", $FT217)</t>
        </r>
      </text>
    </comment>
    <comment ref="FX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"IQ_BETA_5YR", $FT217)</t>
        </r>
      </text>
    </comment>
    <comment ref="FY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"IQ_BETA_2YR", $FT217)</t>
        </r>
      </text>
    </comment>
    <comment ref="FZ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"IQ_BETA_1YR", $FT217)</t>
        </r>
      </text>
    </comment>
    <comment ref="GC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=CIQ(B217, "IQ_CUSTOM_BETA", "-104W", FT217, , "^TOPIX", "JPY", "H")</t>
        </r>
      </text>
    </comment>
    <comment ref="GD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=CIQ(B217, "IQ_CUSTOM_BETA", "-104W", FT217, , "^N225", "JPY", "H")</t>
        </r>
      </text>
    </comment>
    <comment ref="E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"IQ_REV", $C218)</t>
        </r>
      </text>
    </comment>
    <comment ref="F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"IQ_OTHER_REV", $C218)</t>
        </r>
      </text>
    </comment>
    <comment ref="G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"IQ_TOTAL_REV", $C218)</t>
        </r>
      </text>
    </comment>
    <comment ref="H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"IQ_COGS", $C218)</t>
        </r>
      </text>
    </comment>
    <comment ref="I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"IQ_GP", $C218)</t>
        </r>
      </text>
    </comment>
    <comment ref="J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"IQ_SGA_SUPPL", $C218)</t>
        </r>
      </text>
    </comment>
    <comment ref="K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"IQ_PROV_BAD_DEBTS", $C218)</t>
        </r>
      </text>
    </comment>
    <comment ref="L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"IQ_RD_EXP", $C218)</t>
        </r>
      </text>
    </comment>
    <comment ref="M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"IQ_DA_SUPPL", $C218)</t>
        </r>
      </text>
    </comment>
    <comment ref="N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"IQ_GW_INTAN_AMORT", $C218)</t>
        </r>
      </text>
    </comment>
    <comment ref="O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"IQ_OTHER_OPER", $C218)</t>
        </r>
      </text>
    </comment>
    <comment ref="P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"IQ_TOTAL_OTHER_OPER", $C218)</t>
        </r>
      </text>
    </comment>
    <comment ref="Q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"IQ_OPER_INC", $C218)</t>
        </r>
      </text>
    </comment>
    <comment ref="R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"IQ_INTEREST_EXP", $C218)</t>
        </r>
      </text>
    </comment>
    <comment ref="S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"IQ_INTEREST_INVEST_INC", $C218)</t>
        </r>
      </text>
    </comment>
    <comment ref="T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"IQ_NET_INTEREST_EXP", $C218)</t>
        </r>
      </text>
    </comment>
    <comment ref="U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"IQ_INC_EQUITY", $C218)</t>
        </r>
      </text>
    </comment>
    <comment ref="V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"IQ_CURRENCY_GAIN", $C218)</t>
        </r>
      </text>
    </comment>
    <comment ref="W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"IQ_OTHER_NON_OPER_EXP_SUPPL", $C218)</t>
        </r>
      </text>
    </comment>
    <comment ref="X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"IQ_EBT_EXCL", $C218)</t>
        </r>
      </text>
    </comment>
    <comment ref="Y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"IQ_IMPAIRMENT_GW", $C218)</t>
        </r>
      </text>
    </comment>
    <comment ref="Z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"IQ_GAIN_INVEST", $C218)</t>
        </r>
      </text>
    </comment>
    <comment ref="AA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"IQ_GAIN_ASSETS", $C218)</t>
        </r>
      </text>
    </comment>
    <comment ref="AB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"IQ_ASSET_WRITEDOWN", $C218)</t>
        </r>
      </text>
    </comment>
    <comment ref="AC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"IQ_OTHER_UNUSUAL_SUPPL", $C218)</t>
        </r>
      </text>
    </comment>
    <comment ref="AD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"IQ_EBT", $C218)</t>
        </r>
      </text>
    </comment>
    <comment ref="AE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"IQ_INC_TAX", $C218)</t>
        </r>
      </text>
    </comment>
    <comment ref="AF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"IQ_EARNING_CO", $C218)</t>
        </r>
      </text>
    </comment>
    <comment ref="AG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"IQ_DO", $C218)</t>
        </r>
      </text>
    </comment>
    <comment ref="AH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"IQ_EXTRA_ACC_ITEMS", $C218)</t>
        </r>
      </text>
    </comment>
    <comment ref="AI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"IQ_NI_COMPANY", $C218)</t>
        </r>
      </text>
    </comment>
    <comment ref="AJ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"IQ_MINORITY_INTEREST_IS", $C218)</t>
        </r>
      </text>
    </comment>
    <comment ref="AK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"IQ_NI", $C218)</t>
        </r>
      </text>
    </comment>
    <comment ref="AL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"IQ_PREF_DIV_OTHER", $C218)</t>
        </r>
      </text>
    </comment>
    <comment ref="AN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"IQ_BASIC_EPS_INCL", $C218)</t>
        </r>
      </text>
    </comment>
    <comment ref="AO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"IQ_BASIC_EPS_EXCL", $C218)</t>
        </r>
      </text>
    </comment>
    <comment ref="AP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"IQ_BASIC_WEIGHT", $C218)</t>
        </r>
      </text>
    </comment>
    <comment ref="AQ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"IQ_DILUT_EPS_INCL", $C218)</t>
        </r>
      </text>
    </comment>
    <comment ref="AR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"IQ_DILUT_EPS_EXCL", $C218)</t>
        </r>
      </text>
    </comment>
    <comment ref="AS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"IQ_DILUT_WEIGHT", $C218)</t>
        </r>
      </text>
    </comment>
    <comment ref="AT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"IQ_DIV_SHARE", $C218)</t>
        </r>
      </text>
    </comment>
    <comment ref="AU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=-CIQ($B218, "IQ_TOTAL_DIV_PAID_CF", $C218)/CIQ($B218, "IQ_NI", $C218)</t>
        </r>
      </text>
    </comment>
    <comment ref="AW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"IQ_EBITDA", $C218)</t>
        </r>
      </text>
    </comment>
    <comment ref="AX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"IQ_EBITA", $C218)</t>
        </r>
      </text>
    </comment>
    <comment ref="AY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"IQ_EBIT", $C218)</t>
        </r>
      </text>
    </comment>
    <comment ref="AZ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"IQ_EFFECT_TAX_RATE", $C218)/100</t>
        </r>
      </text>
    </comment>
    <comment ref="BA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"IQ_PERIODDATE_IS", $C218)</t>
        </r>
      </text>
    </comment>
    <comment ref="BC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"IQ_ADVERTISING", $C218)</t>
        </r>
      </text>
    </comment>
    <comment ref="BD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"IQ_SALES_MARKETING", $C218)</t>
        </r>
      </text>
    </comment>
    <comment ref="BE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"IQ_GA_EXP", $C218)</t>
        </r>
      </text>
    </comment>
    <comment ref="BF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"IQ_RD_EXP_FN", $C218)</t>
        </r>
      </text>
    </comment>
    <comment ref="BG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"IQ_NET_RENTAL_EXP", $C218)</t>
        </r>
      </text>
    </comment>
    <comment ref="BH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"IQ_IMPUT_OPER_LEASE_INT_EXP", $C218)</t>
        </r>
      </text>
    </comment>
    <comment ref="BI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"IQ_IMPUT_OPER_LEASE_DEPR", $C218)</t>
        </r>
      </text>
    </comment>
    <comment ref="BL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"IQ_CASH_EQUIV", $C218)</t>
        </r>
      </text>
    </comment>
    <comment ref="BM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"IQ_ST_INVEST", $C218)</t>
        </r>
      </text>
    </comment>
    <comment ref="BN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"IQ_CASH_ST_INVEST", $C218)</t>
        </r>
      </text>
    </comment>
    <comment ref="BO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"IQ_AR", $C218)</t>
        </r>
      </text>
    </comment>
    <comment ref="BP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"IQ_TOTAL_RECEIV", $C218)</t>
        </r>
      </text>
    </comment>
    <comment ref="BQ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"IQ_INVENTORY", $C218)</t>
        </r>
      </text>
    </comment>
    <comment ref="BR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"IQ_DEF_TAX_ASSETS_CURRENT", $C218)</t>
        </r>
      </text>
    </comment>
    <comment ref="BS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"IQ_OTHER_CA_SUPPL", $C218)</t>
        </r>
      </text>
    </comment>
    <comment ref="BT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"IQ_TOTAL_CA", $C218)</t>
        </r>
      </text>
    </comment>
    <comment ref="BU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"IQ_GPPE", $C218)</t>
        </r>
      </text>
    </comment>
    <comment ref="BV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"IQ_AD", $C218)</t>
        </r>
      </text>
    </comment>
    <comment ref="BW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"IQ_NPPE", $C218)</t>
        </r>
      </text>
    </comment>
    <comment ref="BX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"IQ_LT_INVEST", $C218)</t>
        </r>
      </text>
    </comment>
    <comment ref="BY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"IQ_GW", $C218)</t>
        </r>
      </text>
    </comment>
    <comment ref="BZ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"IQ_OTHER_INTAN", $C218)</t>
        </r>
      </text>
    </comment>
    <comment ref="CA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"IQ_LOANS_RECEIV_LT", $C218)</t>
        </r>
      </text>
    </comment>
    <comment ref="CB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"IQ_DEF_TAX_ASSETS_LT", $C218)</t>
        </r>
      </text>
    </comment>
    <comment ref="CC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"IQ_OTHER_LT_ASSETS", $C218)</t>
        </r>
      </text>
    </comment>
    <comment ref="CD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"IQ_TOTAL_ASSETS", $C218)</t>
        </r>
      </text>
    </comment>
    <comment ref="CF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"IQ_AP", $C218)</t>
        </r>
      </text>
    </comment>
    <comment ref="CG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"IQ_AE", $C218)</t>
        </r>
      </text>
    </comment>
    <comment ref="CH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"IQ_ST_DEBT", $C218)</t>
        </r>
      </text>
    </comment>
    <comment ref="CI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"IQ_CURRENT_PORT_DEBT", $C218)</t>
        </r>
      </text>
    </comment>
    <comment ref="CJ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"IQ_CURRENT_PORT_LEASES", $C218)</t>
        </r>
      </text>
    </comment>
    <comment ref="CK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"IQ_INC_TAX_PAY_CURRENT", $C218)</t>
        </r>
      </text>
    </comment>
    <comment ref="CL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"IQ_OTHER_CL_SUPPL", $C218)</t>
        </r>
      </text>
    </comment>
    <comment ref="CM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"IQ_TOTAL_CL", $C218)</t>
        </r>
      </text>
    </comment>
    <comment ref="CN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"IQ_LT_DEBT", $C218)</t>
        </r>
      </text>
    </comment>
    <comment ref="CO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"IQ_CAPITAL_LEASES", $C218)</t>
        </r>
      </text>
    </comment>
    <comment ref="CP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"IQ_PENSION", $C218)</t>
        </r>
      </text>
    </comment>
    <comment ref="CQ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"IQ_DEF_TAX_LIAB_LT", $C218)</t>
        </r>
      </text>
    </comment>
    <comment ref="CR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"IQ_OTHER_LIAB_LT", $C218)</t>
        </r>
      </text>
    </comment>
    <comment ref="CS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"IQ_TOTAL_LIAB", $C218)</t>
        </r>
      </text>
    </comment>
    <comment ref="CT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"IQ_COMMON", $C218)</t>
        </r>
      </text>
    </comment>
    <comment ref="CU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"IQ_APIC", $C218)</t>
        </r>
      </text>
    </comment>
    <comment ref="CV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"IQ_RE", $C218)</t>
        </r>
      </text>
    </comment>
    <comment ref="CW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"IQ_TREASURY", $C218)</t>
        </r>
      </text>
    </comment>
    <comment ref="CX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"IQ_OTHER_EQUITY", $C218)</t>
        </r>
      </text>
    </comment>
    <comment ref="CY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"IQ_TOTAL_COMMON_EQUITY", $C218)</t>
        </r>
      </text>
    </comment>
    <comment ref="CZ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"IQ_MINORITY_INTEREST", $C218)</t>
        </r>
      </text>
    </comment>
    <comment ref="DA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"IQ_TOTAL_EQUITY", $C218)</t>
        </r>
      </text>
    </comment>
    <comment ref="DB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"IQ_TOTAL_LIAB_EQUITY", $C218)</t>
        </r>
      </text>
    </comment>
    <comment ref="DD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"IQ_TOTAL_OUTSTANDING_FILING_DATE", $C218)</t>
        </r>
      </text>
    </comment>
    <comment ref="DE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"IQ_TOTAL_OUTSTANDING_BS_DATE", $C218)</t>
        </r>
      </text>
    </comment>
    <comment ref="DF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"IQ_BV_SHARE", $C218)</t>
        </r>
      </text>
    </comment>
    <comment ref="DG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"IQ_TOTAL_DEBT", $C218)</t>
        </r>
      </text>
    </comment>
    <comment ref="DH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"IQ_NET_DEBT", $C218)</t>
        </r>
      </text>
    </comment>
    <comment ref="DI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"IQ_DEBT_EQUIV_NET_PBO", $C218)</t>
        </r>
      </text>
    </comment>
    <comment ref="DJ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"IQ_DEBT_EQUIV_OPER_LEASE", $C218)</t>
        </r>
      </text>
    </comment>
    <comment ref="DK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"IQ_MINORITY_INTEREST_TOTAL", $C218)</t>
        </r>
      </text>
    </comment>
    <comment ref="DL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"IQ_EQUITY_METHOD", $C218)</t>
        </r>
      </text>
    </comment>
    <comment ref="DM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"IQ_RAW_INV", $C218)</t>
        </r>
      </text>
    </comment>
    <comment ref="DN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"IQ_WIP_INV", $C218)</t>
        </r>
      </text>
    </comment>
    <comment ref="DO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"IQ_FINISHED_INV", $C218)</t>
        </r>
      </text>
    </comment>
    <comment ref="DP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"IQ_LAND", $C218)</t>
        </r>
      </text>
    </comment>
    <comment ref="DQ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"IQ_BUILDINGS", $C218)</t>
        </r>
      </text>
    </comment>
    <comment ref="DR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"IQ_MACHINERY", $C218)</t>
        </r>
      </text>
    </comment>
    <comment ref="DS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"IQ_CIP", $C218)</t>
        </r>
      </text>
    </comment>
    <comment ref="DT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"IQ_FULL_TIME", $C218)</t>
        </r>
      </text>
    </comment>
    <comment ref="DU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"IQ_PART_TIME", $C218)</t>
        </r>
      </text>
    </comment>
    <comment ref="DW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"IQ_NI_CF", $C218)</t>
        </r>
      </text>
    </comment>
    <comment ref="DX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"IQ_DA_SUPPL_CF", $C218)</t>
        </r>
      </text>
    </comment>
    <comment ref="DY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"IQ_GW_INTAN_AMORT_CF", $C218)</t>
        </r>
      </text>
    </comment>
    <comment ref="DZ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"IQ_DA_CF", $C218)</t>
        </r>
      </text>
    </comment>
    <comment ref="EA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"IQ_MINORITY_INTEREST_CF", $C218)</t>
        </r>
      </text>
    </comment>
    <comment ref="EB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"IQ_GAIN_ASSETS_CF", $C218)</t>
        </r>
      </text>
    </comment>
    <comment ref="EC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"IQ_GAIN_INVEST_CF", $C218)</t>
        </r>
      </text>
    </comment>
    <comment ref="ED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"IQ_ASSET_WRITEDOWN_CF", $C218)</t>
        </r>
      </text>
    </comment>
    <comment ref="EE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"IQ_INC_EQUITY_CF", $C218)</t>
        </r>
      </text>
    </comment>
    <comment ref="EF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"IQ_PROV_BAD_DEBTS_CF", $C218)</t>
        </r>
      </text>
    </comment>
    <comment ref="EG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"IQ_OTHER_OPER_ACT", $C218)</t>
        </r>
      </text>
    </comment>
    <comment ref="EH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"IQ_CHANGE_AR", $C218)</t>
        </r>
      </text>
    </comment>
    <comment ref="EI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"IQ_CHANGE_INVENTORY", $C218)</t>
        </r>
      </text>
    </comment>
    <comment ref="EJ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"IQ_CHANGE_AP", $C218)</t>
        </r>
      </text>
    </comment>
    <comment ref="EK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"IQ_CHANGE_OTHER_NET_OPER_ASSETS", $C218)</t>
        </r>
      </text>
    </comment>
    <comment ref="EL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"IQ_CASH_OPER", $C218)</t>
        </r>
      </text>
    </comment>
    <comment ref="EM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"IQ_CAPEX", $C218)</t>
        </r>
      </text>
    </comment>
    <comment ref="EN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"IQ_SALE_PPE_CF", $C218)</t>
        </r>
      </text>
    </comment>
    <comment ref="EO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"IQ_CASH_ACQUIRE_CF", $C218)</t>
        </r>
      </text>
    </comment>
    <comment ref="EP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"IQ_DIVEST_CF", $C218)</t>
        </r>
      </text>
    </comment>
    <comment ref="EQ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"IQ_SALE_INTAN_CF", $C218)</t>
        </r>
      </text>
    </comment>
    <comment ref="ER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"IQ_INVEST_SECURITY_CF", $C218)</t>
        </r>
      </text>
    </comment>
    <comment ref="ES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"IQ_INVEST_LOANS_CF", $C218)</t>
        </r>
      </text>
    </comment>
    <comment ref="ET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"IQ_OTHER_INVEST_ACT_SUPPL", $C218)</t>
        </r>
      </text>
    </comment>
    <comment ref="EU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"IQ_CASH_INVEST", $C218)</t>
        </r>
      </text>
    </comment>
    <comment ref="EV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"IQ_ST_DEBT_ISSUED", $C218)</t>
        </r>
      </text>
    </comment>
    <comment ref="EW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"IQ_LT_DEBT_ISSUED", $C218)</t>
        </r>
      </text>
    </comment>
    <comment ref="EX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"IQ_TOTAL_DEBT_ISSUED", $C218)</t>
        </r>
      </text>
    </comment>
    <comment ref="EY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"IQ_ST_DEBT_REPAID", $C218)</t>
        </r>
      </text>
    </comment>
    <comment ref="EZ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"IQ_LT_DEBT_REPAID", $C218)</t>
        </r>
      </text>
    </comment>
    <comment ref="FA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"IQ_TOTAL_DEBT_REPAID", $C218)</t>
        </r>
      </text>
    </comment>
    <comment ref="FB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"IQ_COMMON_ISSUED", $C218)</t>
        </r>
      </text>
    </comment>
    <comment ref="FC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"IQ_COMMON_REP", $C218)</t>
        </r>
      </text>
    </comment>
    <comment ref="FD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"IQ_COMMON_DIV_CF", $C218)</t>
        </r>
      </text>
    </comment>
    <comment ref="FE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"IQ_COMMON_PREF_DIV_CF", $C218)</t>
        </r>
      </text>
    </comment>
    <comment ref="FF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"IQ_TOTAL_DIV_PAID_CF", $C218)</t>
        </r>
      </text>
    </comment>
    <comment ref="FG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"IQ_SPECIAL_DIV_CF", $C218)</t>
        </r>
      </text>
    </comment>
    <comment ref="FH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"IQ_OTHER_FINANCE_ACT_SUPPL", $C218)</t>
        </r>
      </text>
    </comment>
    <comment ref="FI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"IQ_CASH_FINAN", $C218)</t>
        </r>
      </text>
    </comment>
    <comment ref="FJ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"IQ_FX", $C218)</t>
        </r>
      </text>
    </comment>
    <comment ref="FK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"IQ_NET_CHANGE", $C218)</t>
        </r>
      </text>
    </comment>
    <comment ref="FM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"IQ_CASH_INTEREST", $C218)</t>
        </r>
      </text>
    </comment>
    <comment ref="FN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"IQ_CASH_TAXES", $C218)</t>
        </r>
      </text>
    </comment>
    <comment ref="FO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"IQ_LEVERED_FCF", $C218)</t>
        </r>
      </text>
    </comment>
    <comment ref="FP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"IQ_UNLEVERED_FCF", $C218)</t>
        </r>
      </text>
    </comment>
    <comment ref="FQ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"IQ_CHANGE_NET_WORKING_CAPITAL", $C218)</t>
        </r>
      </text>
    </comment>
    <comment ref="FR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"IQ_NET_DEBT_ISSUED", $C218)</t>
        </r>
      </text>
    </comment>
    <comment ref="FS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"IQ_FILING_CURRENCY", $C218)</t>
        </r>
      </text>
    </comment>
    <comment ref="FT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"IQ_PERIODDATE_IS", $C218)</t>
        </r>
      </text>
    </comment>
    <comment ref="FU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"IQ_PERIODLENGTH_IS", $C218)</t>
        </r>
      </text>
    </comment>
    <comment ref="FV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"IQ_MARKETCAP", $FT218)</t>
        </r>
      </text>
    </comment>
    <comment ref="FW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"IQ_CUSTOM_BETA", $FT218)</t>
        </r>
      </text>
    </comment>
    <comment ref="FX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"IQ_BETA_5YR", $FT218)</t>
        </r>
      </text>
    </comment>
    <comment ref="FY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"IQ_BETA_2YR", $FT218)</t>
        </r>
      </text>
    </comment>
    <comment ref="FZ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"IQ_BETA_1YR", $FT218)</t>
        </r>
      </text>
    </comment>
    <comment ref="GC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=CIQ(B218, "IQ_CUSTOM_BETA", "-104W", FT218, , "^TOPIX", "JPY", "H")</t>
        </r>
      </text>
    </comment>
    <comment ref="GD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=CIQ(B218, "IQ_CUSTOM_BETA", "-104W", FT218, , "^N225", "JPY", "H")</t>
        </r>
      </text>
    </comment>
    <comment ref="E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"IQ_REV", $C219)</t>
        </r>
      </text>
    </comment>
    <comment ref="F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"IQ_OTHER_REV", $C219)</t>
        </r>
      </text>
    </comment>
    <comment ref="G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"IQ_TOTAL_REV", $C219)</t>
        </r>
      </text>
    </comment>
    <comment ref="H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"IQ_COGS", $C219)</t>
        </r>
      </text>
    </comment>
    <comment ref="I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"IQ_GP", $C219)</t>
        </r>
      </text>
    </comment>
    <comment ref="J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"IQ_SGA_SUPPL", $C219)</t>
        </r>
      </text>
    </comment>
    <comment ref="K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"IQ_PROV_BAD_DEBTS", $C219)</t>
        </r>
      </text>
    </comment>
    <comment ref="L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"IQ_RD_EXP", $C219)</t>
        </r>
      </text>
    </comment>
    <comment ref="M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"IQ_DA_SUPPL", $C219)</t>
        </r>
      </text>
    </comment>
    <comment ref="N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"IQ_GW_INTAN_AMORT", $C219)</t>
        </r>
      </text>
    </comment>
    <comment ref="O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"IQ_OTHER_OPER", $C219)</t>
        </r>
      </text>
    </comment>
    <comment ref="P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"IQ_TOTAL_OTHER_OPER", $C219)</t>
        </r>
      </text>
    </comment>
    <comment ref="Q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"IQ_OPER_INC", $C219)</t>
        </r>
      </text>
    </comment>
    <comment ref="R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"IQ_INTEREST_EXP", $C219)</t>
        </r>
      </text>
    </comment>
    <comment ref="S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"IQ_INTEREST_INVEST_INC", $C219)</t>
        </r>
      </text>
    </comment>
    <comment ref="T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"IQ_NET_INTEREST_EXP", $C219)</t>
        </r>
      </text>
    </comment>
    <comment ref="U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"IQ_INC_EQUITY", $C219)</t>
        </r>
      </text>
    </comment>
    <comment ref="V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"IQ_CURRENCY_GAIN", $C219)</t>
        </r>
      </text>
    </comment>
    <comment ref="W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"IQ_OTHER_NON_OPER_EXP_SUPPL", $C219)</t>
        </r>
      </text>
    </comment>
    <comment ref="X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"IQ_EBT_EXCL", $C219)</t>
        </r>
      </text>
    </comment>
    <comment ref="Y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"IQ_IMPAIRMENT_GW", $C219)</t>
        </r>
      </text>
    </comment>
    <comment ref="Z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"IQ_GAIN_INVEST", $C219)</t>
        </r>
      </text>
    </comment>
    <comment ref="AA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"IQ_GAIN_ASSETS", $C219)</t>
        </r>
      </text>
    </comment>
    <comment ref="AB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"IQ_ASSET_WRITEDOWN", $C219)</t>
        </r>
      </text>
    </comment>
    <comment ref="AC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"IQ_OTHER_UNUSUAL_SUPPL", $C219)</t>
        </r>
      </text>
    </comment>
    <comment ref="AD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"IQ_EBT", $C219)</t>
        </r>
      </text>
    </comment>
    <comment ref="AE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"IQ_INC_TAX", $C219)</t>
        </r>
      </text>
    </comment>
    <comment ref="AF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"IQ_EARNING_CO", $C219)</t>
        </r>
      </text>
    </comment>
    <comment ref="AG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"IQ_DO", $C219)</t>
        </r>
      </text>
    </comment>
    <comment ref="AH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"IQ_EXTRA_ACC_ITEMS", $C219)</t>
        </r>
      </text>
    </comment>
    <comment ref="AI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"IQ_NI_COMPANY", $C219)</t>
        </r>
      </text>
    </comment>
    <comment ref="AJ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"IQ_MINORITY_INTEREST_IS", $C219)</t>
        </r>
      </text>
    </comment>
    <comment ref="AK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"IQ_NI", $C219)</t>
        </r>
      </text>
    </comment>
    <comment ref="AL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"IQ_PREF_DIV_OTHER", $C219)</t>
        </r>
      </text>
    </comment>
    <comment ref="AN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"IQ_BASIC_EPS_INCL", $C219)</t>
        </r>
      </text>
    </comment>
    <comment ref="AO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"IQ_BASIC_EPS_EXCL", $C219)</t>
        </r>
      </text>
    </comment>
    <comment ref="AP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"IQ_BASIC_WEIGHT", $C219)</t>
        </r>
      </text>
    </comment>
    <comment ref="AQ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"IQ_DILUT_EPS_INCL", $C219)</t>
        </r>
      </text>
    </comment>
    <comment ref="AR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"IQ_DILUT_EPS_EXCL", $C219)</t>
        </r>
      </text>
    </comment>
    <comment ref="AS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"IQ_DILUT_WEIGHT", $C219)</t>
        </r>
      </text>
    </comment>
    <comment ref="AT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"IQ_DIV_SHARE", $C219)</t>
        </r>
      </text>
    </comment>
    <comment ref="AU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=-CIQ($B219, "IQ_TOTAL_DIV_PAID_CF", $C219)/CIQ($B219, "IQ_NI", $C219)</t>
        </r>
      </text>
    </comment>
    <comment ref="AW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"IQ_EBITDA", $C219)</t>
        </r>
      </text>
    </comment>
    <comment ref="AX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"IQ_EBITA", $C219)</t>
        </r>
      </text>
    </comment>
    <comment ref="AY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"IQ_EBIT", $C219)</t>
        </r>
      </text>
    </comment>
    <comment ref="AZ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"IQ_EFFECT_TAX_RATE", $C219)/100</t>
        </r>
      </text>
    </comment>
    <comment ref="BA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"IQ_PERIODDATE_IS", $C219)</t>
        </r>
      </text>
    </comment>
    <comment ref="BC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"IQ_ADVERTISING", $C219)</t>
        </r>
      </text>
    </comment>
    <comment ref="BD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"IQ_SALES_MARKETING", $C219)</t>
        </r>
      </text>
    </comment>
    <comment ref="BE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"IQ_GA_EXP", $C219)</t>
        </r>
      </text>
    </comment>
    <comment ref="BF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"IQ_RD_EXP_FN", $C219)</t>
        </r>
      </text>
    </comment>
    <comment ref="BG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"IQ_NET_RENTAL_EXP", $C219)</t>
        </r>
      </text>
    </comment>
    <comment ref="BH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"IQ_IMPUT_OPER_LEASE_INT_EXP", $C219)</t>
        </r>
      </text>
    </comment>
    <comment ref="BI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"IQ_IMPUT_OPER_LEASE_DEPR", $C219)</t>
        </r>
      </text>
    </comment>
    <comment ref="BL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"IQ_CASH_EQUIV", $C219)</t>
        </r>
      </text>
    </comment>
    <comment ref="BM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"IQ_ST_INVEST", $C219)</t>
        </r>
      </text>
    </comment>
    <comment ref="BN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"IQ_CASH_ST_INVEST", $C219)</t>
        </r>
      </text>
    </comment>
    <comment ref="BO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"IQ_AR", $C219)</t>
        </r>
      </text>
    </comment>
    <comment ref="BP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"IQ_TOTAL_RECEIV", $C219)</t>
        </r>
      </text>
    </comment>
    <comment ref="BQ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"IQ_INVENTORY", $C219)</t>
        </r>
      </text>
    </comment>
    <comment ref="BR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"IQ_DEF_TAX_ASSETS_CURRENT", $C219)</t>
        </r>
      </text>
    </comment>
    <comment ref="BS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"IQ_OTHER_CA_SUPPL", $C219)</t>
        </r>
      </text>
    </comment>
    <comment ref="BT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"IQ_TOTAL_CA", $C219)</t>
        </r>
      </text>
    </comment>
    <comment ref="BU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"IQ_GPPE", $C219)</t>
        </r>
      </text>
    </comment>
    <comment ref="BV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"IQ_AD", $C219)</t>
        </r>
      </text>
    </comment>
    <comment ref="BW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"IQ_NPPE", $C219)</t>
        </r>
      </text>
    </comment>
    <comment ref="BX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"IQ_LT_INVEST", $C219)</t>
        </r>
      </text>
    </comment>
    <comment ref="BY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"IQ_GW", $C219)</t>
        </r>
      </text>
    </comment>
    <comment ref="BZ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"IQ_OTHER_INTAN", $C219)</t>
        </r>
      </text>
    </comment>
    <comment ref="CA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"IQ_LOANS_RECEIV_LT", $C219)</t>
        </r>
      </text>
    </comment>
    <comment ref="CB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"IQ_DEF_TAX_ASSETS_LT", $C219)</t>
        </r>
      </text>
    </comment>
    <comment ref="CC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"IQ_OTHER_LT_ASSETS", $C219)</t>
        </r>
      </text>
    </comment>
    <comment ref="CD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"IQ_TOTAL_ASSETS", $C219)</t>
        </r>
      </text>
    </comment>
    <comment ref="CF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"IQ_AP", $C219)</t>
        </r>
      </text>
    </comment>
    <comment ref="CG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"IQ_AE", $C219)</t>
        </r>
      </text>
    </comment>
    <comment ref="CH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"IQ_ST_DEBT", $C219)</t>
        </r>
      </text>
    </comment>
    <comment ref="CI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"IQ_CURRENT_PORT_DEBT", $C219)</t>
        </r>
      </text>
    </comment>
    <comment ref="CJ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"IQ_CURRENT_PORT_LEASES", $C219)</t>
        </r>
      </text>
    </comment>
    <comment ref="CK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"IQ_INC_TAX_PAY_CURRENT", $C219)</t>
        </r>
      </text>
    </comment>
    <comment ref="CL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"IQ_OTHER_CL_SUPPL", $C219)</t>
        </r>
      </text>
    </comment>
    <comment ref="CM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"IQ_TOTAL_CL", $C219)</t>
        </r>
      </text>
    </comment>
    <comment ref="CN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"IQ_LT_DEBT", $C219)</t>
        </r>
      </text>
    </comment>
    <comment ref="CO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"IQ_CAPITAL_LEASES", $C219)</t>
        </r>
      </text>
    </comment>
    <comment ref="CP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"IQ_PENSION", $C219)</t>
        </r>
      </text>
    </comment>
    <comment ref="CQ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"IQ_DEF_TAX_LIAB_LT", $C219)</t>
        </r>
      </text>
    </comment>
    <comment ref="CR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"IQ_OTHER_LIAB_LT", $C219)</t>
        </r>
      </text>
    </comment>
    <comment ref="CS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"IQ_TOTAL_LIAB", $C219)</t>
        </r>
      </text>
    </comment>
    <comment ref="CT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"IQ_COMMON", $C219)</t>
        </r>
      </text>
    </comment>
    <comment ref="CU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"IQ_APIC", $C219)</t>
        </r>
      </text>
    </comment>
    <comment ref="CV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"IQ_RE", $C219)</t>
        </r>
      </text>
    </comment>
    <comment ref="CW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"IQ_TREASURY", $C219)</t>
        </r>
      </text>
    </comment>
    <comment ref="CX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"IQ_OTHER_EQUITY", $C219)</t>
        </r>
      </text>
    </comment>
    <comment ref="CY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"IQ_TOTAL_COMMON_EQUITY", $C219)</t>
        </r>
      </text>
    </comment>
    <comment ref="CZ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"IQ_MINORITY_INTEREST", $C219)</t>
        </r>
      </text>
    </comment>
    <comment ref="DA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"IQ_TOTAL_EQUITY", $C219)</t>
        </r>
      </text>
    </comment>
    <comment ref="DB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"IQ_TOTAL_LIAB_EQUITY", $C219)</t>
        </r>
      </text>
    </comment>
    <comment ref="DD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"IQ_TOTAL_OUTSTANDING_FILING_DATE", $C219)</t>
        </r>
      </text>
    </comment>
    <comment ref="DE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"IQ_TOTAL_OUTSTANDING_BS_DATE", $C219)</t>
        </r>
      </text>
    </comment>
    <comment ref="DF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"IQ_BV_SHARE", $C219)</t>
        </r>
      </text>
    </comment>
    <comment ref="DG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"IQ_TOTAL_DEBT", $C219)</t>
        </r>
      </text>
    </comment>
    <comment ref="DH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"IQ_NET_DEBT", $C219)</t>
        </r>
      </text>
    </comment>
    <comment ref="DI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"IQ_DEBT_EQUIV_NET_PBO", $C219)</t>
        </r>
      </text>
    </comment>
    <comment ref="DJ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"IQ_DEBT_EQUIV_OPER_LEASE", $C219)</t>
        </r>
      </text>
    </comment>
    <comment ref="DK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"IQ_MINORITY_INTEREST_TOTAL", $C219)</t>
        </r>
      </text>
    </comment>
    <comment ref="DL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"IQ_EQUITY_METHOD", $C219)</t>
        </r>
      </text>
    </comment>
    <comment ref="DM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"IQ_RAW_INV", $C219)</t>
        </r>
      </text>
    </comment>
    <comment ref="DN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"IQ_WIP_INV", $C219)</t>
        </r>
      </text>
    </comment>
    <comment ref="DO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"IQ_FINISHED_INV", $C219)</t>
        </r>
      </text>
    </comment>
    <comment ref="DP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"IQ_LAND", $C219)</t>
        </r>
      </text>
    </comment>
    <comment ref="DQ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"IQ_BUILDINGS", $C219)</t>
        </r>
      </text>
    </comment>
    <comment ref="DR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"IQ_MACHINERY", $C219)</t>
        </r>
      </text>
    </comment>
    <comment ref="DS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"IQ_CIP", $C219)</t>
        </r>
      </text>
    </comment>
    <comment ref="DT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"IQ_FULL_TIME", $C219)</t>
        </r>
      </text>
    </comment>
    <comment ref="DU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"IQ_PART_TIME", $C219)</t>
        </r>
      </text>
    </comment>
    <comment ref="DW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"IQ_NI_CF", $C219)</t>
        </r>
      </text>
    </comment>
    <comment ref="DX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"IQ_DA_SUPPL_CF", $C219)</t>
        </r>
      </text>
    </comment>
    <comment ref="DY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"IQ_GW_INTAN_AMORT_CF", $C219)</t>
        </r>
      </text>
    </comment>
    <comment ref="DZ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"IQ_DA_CF", $C219)</t>
        </r>
      </text>
    </comment>
    <comment ref="EA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"IQ_MINORITY_INTEREST_CF", $C219)</t>
        </r>
      </text>
    </comment>
    <comment ref="EB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"IQ_GAIN_ASSETS_CF", $C219)</t>
        </r>
      </text>
    </comment>
    <comment ref="EC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"IQ_GAIN_INVEST_CF", $C219)</t>
        </r>
      </text>
    </comment>
    <comment ref="ED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"IQ_ASSET_WRITEDOWN_CF", $C219)</t>
        </r>
      </text>
    </comment>
    <comment ref="EE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"IQ_INC_EQUITY_CF", $C219)</t>
        </r>
      </text>
    </comment>
    <comment ref="EF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"IQ_PROV_BAD_DEBTS_CF", $C219)</t>
        </r>
      </text>
    </comment>
    <comment ref="EG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"IQ_OTHER_OPER_ACT", $C219)</t>
        </r>
      </text>
    </comment>
    <comment ref="EH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"IQ_CHANGE_AR", $C219)</t>
        </r>
      </text>
    </comment>
    <comment ref="EI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"IQ_CHANGE_INVENTORY", $C219)</t>
        </r>
      </text>
    </comment>
    <comment ref="EJ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"IQ_CHANGE_AP", $C219)</t>
        </r>
      </text>
    </comment>
    <comment ref="EK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"IQ_CHANGE_OTHER_NET_OPER_ASSETS", $C219)</t>
        </r>
      </text>
    </comment>
    <comment ref="EL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"IQ_CASH_OPER", $C219)</t>
        </r>
      </text>
    </comment>
    <comment ref="EM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"IQ_CAPEX", $C219)</t>
        </r>
      </text>
    </comment>
    <comment ref="EN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"IQ_SALE_PPE_CF", $C219)</t>
        </r>
      </text>
    </comment>
    <comment ref="EO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"IQ_CASH_ACQUIRE_CF", $C219)</t>
        </r>
      </text>
    </comment>
    <comment ref="EP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"IQ_DIVEST_CF", $C219)</t>
        </r>
      </text>
    </comment>
    <comment ref="EQ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"IQ_SALE_INTAN_CF", $C219)</t>
        </r>
      </text>
    </comment>
    <comment ref="ER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"IQ_INVEST_SECURITY_CF", $C219)</t>
        </r>
      </text>
    </comment>
    <comment ref="ES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"IQ_INVEST_LOANS_CF", $C219)</t>
        </r>
      </text>
    </comment>
    <comment ref="ET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"IQ_OTHER_INVEST_ACT_SUPPL", $C219)</t>
        </r>
      </text>
    </comment>
    <comment ref="EU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"IQ_CASH_INVEST", $C219)</t>
        </r>
      </text>
    </comment>
    <comment ref="EV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"IQ_ST_DEBT_ISSUED", $C219)</t>
        </r>
      </text>
    </comment>
    <comment ref="EW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"IQ_LT_DEBT_ISSUED", $C219)</t>
        </r>
      </text>
    </comment>
    <comment ref="EX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"IQ_TOTAL_DEBT_ISSUED", $C219)</t>
        </r>
      </text>
    </comment>
    <comment ref="EY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"IQ_ST_DEBT_REPAID", $C219)</t>
        </r>
      </text>
    </comment>
    <comment ref="EZ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"IQ_LT_DEBT_REPAID", $C219)</t>
        </r>
      </text>
    </comment>
    <comment ref="FA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"IQ_TOTAL_DEBT_REPAID", $C219)</t>
        </r>
      </text>
    </comment>
    <comment ref="FB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"IQ_COMMON_ISSUED", $C219)</t>
        </r>
      </text>
    </comment>
    <comment ref="FC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"IQ_COMMON_REP", $C219)</t>
        </r>
      </text>
    </comment>
    <comment ref="FD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"IQ_COMMON_DIV_CF", $C219)</t>
        </r>
      </text>
    </comment>
    <comment ref="FE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"IQ_COMMON_PREF_DIV_CF", $C219)</t>
        </r>
      </text>
    </comment>
    <comment ref="FF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"IQ_TOTAL_DIV_PAID_CF", $C219)</t>
        </r>
      </text>
    </comment>
    <comment ref="FG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"IQ_SPECIAL_DIV_CF", $C219)</t>
        </r>
      </text>
    </comment>
    <comment ref="FH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"IQ_OTHER_FINANCE_ACT_SUPPL", $C219)</t>
        </r>
      </text>
    </comment>
    <comment ref="FI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"IQ_CASH_FINAN", $C219)</t>
        </r>
      </text>
    </comment>
    <comment ref="FJ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"IQ_FX", $C219)</t>
        </r>
      </text>
    </comment>
    <comment ref="FK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"IQ_NET_CHANGE", $C219)</t>
        </r>
      </text>
    </comment>
    <comment ref="FM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"IQ_CASH_INTEREST", $C219)</t>
        </r>
      </text>
    </comment>
    <comment ref="FN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"IQ_CASH_TAXES", $C219)</t>
        </r>
      </text>
    </comment>
    <comment ref="FO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"IQ_LEVERED_FCF", $C219)</t>
        </r>
      </text>
    </comment>
    <comment ref="FP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"IQ_UNLEVERED_FCF", $C219)</t>
        </r>
      </text>
    </comment>
    <comment ref="FQ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"IQ_CHANGE_NET_WORKING_CAPITAL", $C219)</t>
        </r>
      </text>
    </comment>
    <comment ref="FR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"IQ_NET_DEBT_ISSUED", $C219)</t>
        </r>
      </text>
    </comment>
    <comment ref="FS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"IQ_FILING_CURRENCY", $C219)</t>
        </r>
      </text>
    </comment>
    <comment ref="FT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"IQ_PERIODDATE_IS", $C219)</t>
        </r>
      </text>
    </comment>
    <comment ref="FU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"IQ_PERIODLENGTH_IS", $C219)</t>
        </r>
      </text>
    </comment>
    <comment ref="FV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"IQ_MARKETCAP", $FT219)</t>
        </r>
      </text>
    </comment>
    <comment ref="FW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"IQ_CUSTOM_BETA", $FT219)</t>
        </r>
      </text>
    </comment>
    <comment ref="FX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"IQ_BETA_5YR", $FT219)</t>
        </r>
      </text>
    </comment>
    <comment ref="FY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"IQ_BETA_2YR", $FT219)</t>
        </r>
      </text>
    </comment>
    <comment ref="FZ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"IQ_BETA_1YR", $FT219)</t>
        </r>
      </text>
    </comment>
    <comment ref="GC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=CIQ(B219, "IQ_CUSTOM_BETA", "-104W", FT219, , "^TOPIX", "JPY", "H")</t>
        </r>
      </text>
    </comment>
    <comment ref="GD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=CIQ(B219, "IQ_CUSTOM_BETA", "-104W", FT219, , "^N225", "JPY", "H")</t>
        </r>
      </text>
    </comment>
    <comment ref="E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"IQ_REV", $C220)</t>
        </r>
      </text>
    </comment>
    <comment ref="F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"IQ_OTHER_REV", $C220)</t>
        </r>
      </text>
    </comment>
    <comment ref="G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"IQ_TOTAL_REV", $C220)</t>
        </r>
      </text>
    </comment>
    <comment ref="H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"IQ_COGS", $C220)</t>
        </r>
      </text>
    </comment>
    <comment ref="I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"IQ_GP", $C220)</t>
        </r>
      </text>
    </comment>
    <comment ref="J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"IQ_SGA_SUPPL", $C220)</t>
        </r>
      </text>
    </comment>
    <comment ref="K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"IQ_PROV_BAD_DEBTS", $C220)</t>
        </r>
      </text>
    </comment>
    <comment ref="L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"IQ_RD_EXP", $C220)</t>
        </r>
      </text>
    </comment>
    <comment ref="M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"IQ_DA_SUPPL", $C220)</t>
        </r>
      </text>
    </comment>
    <comment ref="N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"IQ_GW_INTAN_AMORT", $C220)</t>
        </r>
      </text>
    </comment>
    <comment ref="O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"IQ_OTHER_OPER", $C220)</t>
        </r>
      </text>
    </comment>
    <comment ref="P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"IQ_TOTAL_OTHER_OPER", $C220)</t>
        </r>
      </text>
    </comment>
    <comment ref="Q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"IQ_OPER_INC", $C220)</t>
        </r>
      </text>
    </comment>
    <comment ref="R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"IQ_INTEREST_EXP", $C220)</t>
        </r>
      </text>
    </comment>
    <comment ref="S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"IQ_INTEREST_INVEST_INC", $C220)</t>
        </r>
      </text>
    </comment>
    <comment ref="T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"IQ_NET_INTEREST_EXP", $C220)</t>
        </r>
      </text>
    </comment>
    <comment ref="U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"IQ_INC_EQUITY", $C220)</t>
        </r>
      </text>
    </comment>
    <comment ref="V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"IQ_CURRENCY_GAIN", $C220)</t>
        </r>
      </text>
    </comment>
    <comment ref="W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"IQ_OTHER_NON_OPER_EXP_SUPPL", $C220)</t>
        </r>
      </text>
    </comment>
    <comment ref="X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"IQ_EBT_EXCL", $C220)</t>
        </r>
      </text>
    </comment>
    <comment ref="Y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"IQ_IMPAIRMENT_GW", $C220)</t>
        </r>
      </text>
    </comment>
    <comment ref="Z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"IQ_GAIN_INVEST", $C220)</t>
        </r>
      </text>
    </comment>
    <comment ref="AA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"IQ_GAIN_ASSETS", $C220)</t>
        </r>
      </text>
    </comment>
    <comment ref="AB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"IQ_ASSET_WRITEDOWN", $C220)</t>
        </r>
      </text>
    </comment>
    <comment ref="AC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"IQ_OTHER_UNUSUAL_SUPPL", $C220)</t>
        </r>
      </text>
    </comment>
    <comment ref="AD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"IQ_EBT", $C220)</t>
        </r>
      </text>
    </comment>
    <comment ref="AE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"IQ_INC_TAX", $C220)</t>
        </r>
      </text>
    </comment>
    <comment ref="AF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"IQ_EARNING_CO", $C220)</t>
        </r>
      </text>
    </comment>
    <comment ref="AG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"IQ_DO", $C220)</t>
        </r>
      </text>
    </comment>
    <comment ref="AH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"IQ_EXTRA_ACC_ITEMS", $C220)</t>
        </r>
      </text>
    </comment>
    <comment ref="AI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"IQ_NI_COMPANY", $C220)</t>
        </r>
      </text>
    </comment>
    <comment ref="AJ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"IQ_MINORITY_INTEREST_IS", $C220)</t>
        </r>
      </text>
    </comment>
    <comment ref="AK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"IQ_NI", $C220)</t>
        </r>
      </text>
    </comment>
    <comment ref="AL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"IQ_PREF_DIV_OTHER", $C220)</t>
        </r>
      </text>
    </comment>
    <comment ref="AN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"IQ_BASIC_EPS_INCL", $C220)</t>
        </r>
      </text>
    </comment>
    <comment ref="AO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"IQ_BASIC_EPS_EXCL", $C220)</t>
        </r>
      </text>
    </comment>
    <comment ref="AP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"IQ_BASIC_WEIGHT", $C220)</t>
        </r>
      </text>
    </comment>
    <comment ref="AQ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"IQ_DILUT_EPS_INCL", $C220)</t>
        </r>
      </text>
    </comment>
    <comment ref="AR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"IQ_DILUT_EPS_EXCL", $C220)</t>
        </r>
      </text>
    </comment>
    <comment ref="AS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"IQ_DILUT_WEIGHT", $C220)</t>
        </r>
      </text>
    </comment>
    <comment ref="AT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"IQ_DIV_SHARE", $C220)</t>
        </r>
      </text>
    </comment>
    <comment ref="AU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=-CIQ($B220, "IQ_TOTAL_DIV_PAID_CF", $C220)/CIQ($B220, "IQ_NI", $C220)</t>
        </r>
      </text>
    </comment>
    <comment ref="AW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"IQ_EBITDA", $C220)</t>
        </r>
      </text>
    </comment>
    <comment ref="AX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"IQ_EBITA", $C220)</t>
        </r>
      </text>
    </comment>
    <comment ref="AY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"IQ_EBIT", $C220)</t>
        </r>
      </text>
    </comment>
    <comment ref="AZ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"IQ_EFFECT_TAX_RATE", $C220)/100</t>
        </r>
      </text>
    </comment>
    <comment ref="BA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"IQ_PERIODDATE_IS", $C220)</t>
        </r>
      </text>
    </comment>
    <comment ref="BC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"IQ_ADVERTISING", $C220)</t>
        </r>
      </text>
    </comment>
    <comment ref="BD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"IQ_SALES_MARKETING", $C220)</t>
        </r>
      </text>
    </comment>
    <comment ref="BE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"IQ_GA_EXP", $C220)</t>
        </r>
      </text>
    </comment>
    <comment ref="BF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"IQ_RD_EXP_FN", $C220)</t>
        </r>
      </text>
    </comment>
    <comment ref="BG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"IQ_NET_RENTAL_EXP", $C220)</t>
        </r>
      </text>
    </comment>
    <comment ref="BH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"IQ_IMPUT_OPER_LEASE_INT_EXP", $C220)</t>
        </r>
      </text>
    </comment>
    <comment ref="BI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"IQ_IMPUT_OPER_LEASE_DEPR", $C220)</t>
        </r>
      </text>
    </comment>
    <comment ref="BL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"IQ_CASH_EQUIV", $C220)</t>
        </r>
      </text>
    </comment>
    <comment ref="BM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"IQ_ST_INVEST", $C220)</t>
        </r>
      </text>
    </comment>
    <comment ref="BN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"IQ_CASH_ST_INVEST", $C220)</t>
        </r>
      </text>
    </comment>
    <comment ref="BO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"IQ_AR", $C220)</t>
        </r>
      </text>
    </comment>
    <comment ref="BP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"IQ_TOTAL_RECEIV", $C220)</t>
        </r>
      </text>
    </comment>
    <comment ref="BQ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"IQ_INVENTORY", $C220)</t>
        </r>
      </text>
    </comment>
    <comment ref="BR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"IQ_DEF_TAX_ASSETS_CURRENT", $C220)</t>
        </r>
      </text>
    </comment>
    <comment ref="BS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"IQ_OTHER_CA_SUPPL", $C220)</t>
        </r>
      </text>
    </comment>
    <comment ref="BT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"IQ_TOTAL_CA", $C220)</t>
        </r>
      </text>
    </comment>
    <comment ref="BU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"IQ_GPPE", $C220)</t>
        </r>
      </text>
    </comment>
    <comment ref="BV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"IQ_AD", $C220)</t>
        </r>
      </text>
    </comment>
    <comment ref="BW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"IQ_NPPE", $C220)</t>
        </r>
      </text>
    </comment>
    <comment ref="BX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"IQ_LT_INVEST", $C220)</t>
        </r>
      </text>
    </comment>
    <comment ref="BY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"IQ_GW", $C220)</t>
        </r>
      </text>
    </comment>
    <comment ref="BZ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"IQ_OTHER_INTAN", $C220)</t>
        </r>
      </text>
    </comment>
    <comment ref="CA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"IQ_LOANS_RECEIV_LT", $C220)</t>
        </r>
      </text>
    </comment>
    <comment ref="CB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"IQ_DEF_TAX_ASSETS_LT", $C220)</t>
        </r>
      </text>
    </comment>
    <comment ref="CC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"IQ_OTHER_LT_ASSETS", $C220)</t>
        </r>
      </text>
    </comment>
    <comment ref="CD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"IQ_TOTAL_ASSETS", $C220)</t>
        </r>
      </text>
    </comment>
    <comment ref="CF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"IQ_AP", $C220)</t>
        </r>
      </text>
    </comment>
    <comment ref="CG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"IQ_AE", $C220)</t>
        </r>
      </text>
    </comment>
    <comment ref="CH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"IQ_ST_DEBT", $C220)</t>
        </r>
      </text>
    </comment>
    <comment ref="CI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"IQ_CURRENT_PORT_DEBT", $C220)</t>
        </r>
      </text>
    </comment>
    <comment ref="CJ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"IQ_CURRENT_PORT_LEASES", $C220)</t>
        </r>
      </text>
    </comment>
    <comment ref="CK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"IQ_INC_TAX_PAY_CURRENT", $C220)</t>
        </r>
      </text>
    </comment>
    <comment ref="CL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"IQ_OTHER_CL_SUPPL", $C220)</t>
        </r>
      </text>
    </comment>
    <comment ref="CM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"IQ_TOTAL_CL", $C220)</t>
        </r>
      </text>
    </comment>
    <comment ref="CN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"IQ_LT_DEBT", $C220)</t>
        </r>
      </text>
    </comment>
    <comment ref="CO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"IQ_CAPITAL_LEASES", $C220)</t>
        </r>
      </text>
    </comment>
    <comment ref="CP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"IQ_PENSION", $C220)</t>
        </r>
      </text>
    </comment>
    <comment ref="CQ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"IQ_DEF_TAX_LIAB_LT", $C220)</t>
        </r>
      </text>
    </comment>
    <comment ref="CR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"IQ_OTHER_LIAB_LT", $C220)</t>
        </r>
      </text>
    </comment>
    <comment ref="CS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"IQ_TOTAL_LIAB", $C220)</t>
        </r>
      </text>
    </comment>
    <comment ref="CT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"IQ_COMMON", $C220)</t>
        </r>
      </text>
    </comment>
    <comment ref="CU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"IQ_APIC", $C220)</t>
        </r>
      </text>
    </comment>
    <comment ref="CV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"IQ_RE", $C220)</t>
        </r>
      </text>
    </comment>
    <comment ref="CW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"IQ_TREASURY", $C220)</t>
        </r>
      </text>
    </comment>
    <comment ref="CX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"IQ_OTHER_EQUITY", $C220)</t>
        </r>
      </text>
    </comment>
    <comment ref="CY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"IQ_TOTAL_COMMON_EQUITY", $C220)</t>
        </r>
      </text>
    </comment>
    <comment ref="CZ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"IQ_MINORITY_INTEREST", $C220)</t>
        </r>
      </text>
    </comment>
    <comment ref="DA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"IQ_TOTAL_EQUITY", $C220)</t>
        </r>
      </text>
    </comment>
    <comment ref="DB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"IQ_TOTAL_LIAB_EQUITY", $C220)</t>
        </r>
      </text>
    </comment>
    <comment ref="DD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"IQ_TOTAL_OUTSTANDING_FILING_DATE", $C220)</t>
        </r>
      </text>
    </comment>
    <comment ref="DE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"IQ_TOTAL_OUTSTANDING_BS_DATE", $C220)</t>
        </r>
      </text>
    </comment>
    <comment ref="DF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"IQ_BV_SHARE", $C220)</t>
        </r>
      </text>
    </comment>
    <comment ref="DG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"IQ_TOTAL_DEBT", $C220)</t>
        </r>
      </text>
    </comment>
    <comment ref="DH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"IQ_NET_DEBT", $C220)</t>
        </r>
      </text>
    </comment>
    <comment ref="DI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"IQ_DEBT_EQUIV_NET_PBO", $C220)</t>
        </r>
      </text>
    </comment>
    <comment ref="DJ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"IQ_DEBT_EQUIV_OPER_LEASE", $C220)</t>
        </r>
      </text>
    </comment>
    <comment ref="DK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"IQ_MINORITY_INTEREST_TOTAL", $C220)</t>
        </r>
      </text>
    </comment>
    <comment ref="DL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"IQ_EQUITY_METHOD", $C220)</t>
        </r>
      </text>
    </comment>
    <comment ref="DM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"IQ_RAW_INV", $C220)</t>
        </r>
      </text>
    </comment>
    <comment ref="DN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"IQ_WIP_INV", $C220)</t>
        </r>
      </text>
    </comment>
    <comment ref="DO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"IQ_FINISHED_INV", $C220)</t>
        </r>
      </text>
    </comment>
    <comment ref="DP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"IQ_LAND", $C220)</t>
        </r>
      </text>
    </comment>
    <comment ref="DQ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"IQ_BUILDINGS", $C220)</t>
        </r>
      </text>
    </comment>
    <comment ref="DR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"IQ_MACHINERY", $C220)</t>
        </r>
      </text>
    </comment>
    <comment ref="DS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"IQ_CIP", $C220)</t>
        </r>
      </text>
    </comment>
    <comment ref="DT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"IQ_FULL_TIME", $C220)</t>
        </r>
      </text>
    </comment>
    <comment ref="DU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"IQ_PART_TIME", $C220)</t>
        </r>
      </text>
    </comment>
    <comment ref="DW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"IQ_NI_CF", $C220)</t>
        </r>
      </text>
    </comment>
    <comment ref="DX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"IQ_DA_SUPPL_CF", $C220)</t>
        </r>
      </text>
    </comment>
    <comment ref="DY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"IQ_GW_INTAN_AMORT_CF", $C220)</t>
        </r>
      </text>
    </comment>
    <comment ref="DZ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"IQ_DA_CF", $C220)</t>
        </r>
      </text>
    </comment>
    <comment ref="EA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"IQ_MINORITY_INTEREST_CF", $C220)</t>
        </r>
      </text>
    </comment>
    <comment ref="EB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"IQ_GAIN_ASSETS_CF", $C220)</t>
        </r>
      </text>
    </comment>
    <comment ref="EC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"IQ_GAIN_INVEST_CF", $C220)</t>
        </r>
      </text>
    </comment>
    <comment ref="ED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"IQ_ASSET_WRITEDOWN_CF", $C220)</t>
        </r>
      </text>
    </comment>
    <comment ref="EE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"IQ_INC_EQUITY_CF", $C220)</t>
        </r>
      </text>
    </comment>
    <comment ref="EF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"IQ_PROV_BAD_DEBTS_CF", $C220)</t>
        </r>
      </text>
    </comment>
    <comment ref="EG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"IQ_OTHER_OPER_ACT", $C220)</t>
        </r>
      </text>
    </comment>
    <comment ref="EH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"IQ_CHANGE_AR", $C220)</t>
        </r>
      </text>
    </comment>
    <comment ref="EI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"IQ_CHANGE_INVENTORY", $C220)</t>
        </r>
      </text>
    </comment>
    <comment ref="EJ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"IQ_CHANGE_AP", $C220)</t>
        </r>
      </text>
    </comment>
    <comment ref="EK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"IQ_CHANGE_OTHER_NET_OPER_ASSETS", $C220)</t>
        </r>
      </text>
    </comment>
    <comment ref="EL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"IQ_CASH_OPER", $C220)</t>
        </r>
      </text>
    </comment>
    <comment ref="EM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"IQ_CAPEX", $C220)</t>
        </r>
      </text>
    </comment>
    <comment ref="EN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"IQ_SALE_PPE_CF", $C220)</t>
        </r>
      </text>
    </comment>
    <comment ref="EO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"IQ_CASH_ACQUIRE_CF", $C220)</t>
        </r>
      </text>
    </comment>
    <comment ref="EP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"IQ_DIVEST_CF", $C220)</t>
        </r>
      </text>
    </comment>
    <comment ref="EQ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"IQ_SALE_INTAN_CF", $C220)</t>
        </r>
      </text>
    </comment>
    <comment ref="ER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"IQ_INVEST_SECURITY_CF", $C220)</t>
        </r>
      </text>
    </comment>
    <comment ref="ES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"IQ_INVEST_LOANS_CF", $C220)</t>
        </r>
      </text>
    </comment>
    <comment ref="ET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"IQ_OTHER_INVEST_ACT_SUPPL", $C220)</t>
        </r>
      </text>
    </comment>
    <comment ref="EU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"IQ_CASH_INVEST", $C220)</t>
        </r>
      </text>
    </comment>
    <comment ref="EV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"IQ_ST_DEBT_ISSUED", $C220)</t>
        </r>
      </text>
    </comment>
    <comment ref="EW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"IQ_LT_DEBT_ISSUED", $C220)</t>
        </r>
      </text>
    </comment>
    <comment ref="EX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"IQ_TOTAL_DEBT_ISSUED", $C220)</t>
        </r>
      </text>
    </comment>
    <comment ref="EY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"IQ_ST_DEBT_REPAID", $C220)</t>
        </r>
      </text>
    </comment>
    <comment ref="EZ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"IQ_LT_DEBT_REPAID", $C220)</t>
        </r>
      </text>
    </comment>
    <comment ref="FA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"IQ_TOTAL_DEBT_REPAID", $C220)</t>
        </r>
      </text>
    </comment>
    <comment ref="FB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"IQ_COMMON_ISSUED", $C220)</t>
        </r>
      </text>
    </comment>
    <comment ref="FC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"IQ_COMMON_REP", $C220)</t>
        </r>
      </text>
    </comment>
    <comment ref="FD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"IQ_COMMON_DIV_CF", $C220)</t>
        </r>
      </text>
    </comment>
    <comment ref="FE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"IQ_COMMON_PREF_DIV_CF", $C220)</t>
        </r>
      </text>
    </comment>
    <comment ref="FF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"IQ_TOTAL_DIV_PAID_CF", $C220)</t>
        </r>
      </text>
    </comment>
    <comment ref="FG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"IQ_SPECIAL_DIV_CF", $C220)</t>
        </r>
      </text>
    </comment>
    <comment ref="FH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"IQ_OTHER_FINANCE_ACT_SUPPL", $C220)</t>
        </r>
      </text>
    </comment>
    <comment ref="FI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"IQ_CASH_FINAN", $C220)</t>
        </r>
      </text>
    </comment>
    <comment ref="FJ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"IQ_FX", $C220)</t>
        </r>
      </text>
    </comment>
    <comment ref="FK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"IQ_NET_CHANGE", $C220)</t>
        </r>
      </text>
    </comment>
    <comment ref="FM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"IQ_CASH_INTEREST", $C220)</t>
        </r>
      </text>
    </comment>
    <comment ref="FN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"IQ_CASH_TAXES", $C220)</t>
        </r>
      </text>
    </comment>
    <comment ref="FO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"IQ_LEVERED_FCF", $C220)</t>
        </r>
      </text>
    </comment>
    <comment ref="FP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"IQ_UNLEVERED_FCF", $C220)</t>
        </r>
      </text>
    </comment>
    <comment ref="FQ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"IQ_CHANGE_NET_WORKING_CAPITAL", $C220)</t>
        </r>
      </text>
    </comment>
    <comment ref="FR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"IQ_NET_DEBT_ISSUED", $C220)</t>
        </r>
      </text>
    </comment>
    <comment ref="FS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"IQ_FILING_CURRENCY", $C220)</t>
        </r>
      </text>
    </comment>
    <comment ref="FT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"IQ_PERIODDATE_IS", $C220)</t>
        </r>
      </text>
    </comment>
    <comment ref="FU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"IQ_PERIODLENGTH_IS", $C220)</t>
        </r>
      </text>
    </comment>
    <comment ref="FV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"IQ_MARKETCAP", $FT220)</t>
        </r>
      </text>
    </comment>
    <comment ref="FW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"IQ_CUSTOM_BETA", $FT220)</t>
        </r>
      </text>
    </comment>
    <comment ref="FX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"IQ_BETA_5YR", $FT220)</t>
        </r>
      </text>
    </comment>
    <comment ref="FY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"IQ_BETA_2YR", $FT220)</t>
        </r>
      </text>
    </comment>
    <comment ref="FZ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"IQ_BETA_1YR", $FT220)</t>
        </r>
      </text>
    </comment>
    <comment ref="GC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=CIQ(B220, "IQ_CUSTOM_BETA", "-104W", FT220, , "^TOPIX", "JPY", "H")</t>
        </r>
      </text>
    </comment>
    <comment ref="GD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=CIQ(B220, "IQ_CUSTOM_BETA", "-104W", FT220, , "^N225", "JPY", "H")</t>
        </r>
      </text>
    </comment>
    <comment ref="E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"IQ_REV", $C221)</t>
        </r>
      </text>
    </comment>
    <comment ref="F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"IQ_OTHER_REV", $C221)</t>
        </r>
      </text>
    </comment>
    <comment ref="G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"IQ_TOTAL_REV", $C221)</t>
        </r>
      </text>
    </comment>
    <comment ref="H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"IQ_COGS", $C221)</t>
        </r>
      </text>
    </comment>
    <comment ref="I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"IQ_GP", $C221)</t>
        </r>
      </text>
    </comment>
    <comment ref="J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"IQ_SGA_SUPPL", $C221)</t>
        </r>
      </text>
    </comment>
    <comment ref="K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"IQ_PROV_BAD_DEBTS", $C221)</t>
        </r>
      </text>
    </comment>
    <comment ref="L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"IQ_RD_EXP", $C221)</t>
        </r>
      </text>
    </comment>
    <comment ref="M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"IQ_DA_SUPPL", $C221)</t>
        </r>
      </text>
    </comment>
    <comment ref="N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"IQ_GW_INTAN_AMORT", $C221)</t>
        </r>
      </text>
    </comment>
    <comment ref="O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"IQ_OTHER_OPER", $C221)</t>
        </r>
      </text>
    </comment>
    <comment ref="P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"IQ_TOTAL_OTHER_OPER", $C221)</t>
        </r>
      </text>
    </comment>
    <comment ref="Q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"IQ_OPER_INC", $C221)</t>
        </r>
      </text>
    </comment>
    <comment ref="R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"IQ_INTEREST_EXP", $C221)</t>
        </r>
      </text>
    </comment>
    <comment ref="S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"IQ_INTEREST_INVEST_INC", $C221)</t>
        </r>
      </text>
    </comment>
    <comment ref="T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"IQ_NET_INTEREST_EXP", $C221)</t>
        </r>
      </text>
    </comment>
    <comment ref="U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"IQ_INC_EQUITY", $C221)</t>
        </r>
      </text>
    </comment>
    <comment ref="V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"IQ_CURRENCY_GAIN", $C221)</t>
        </r>
      </text>
    </comment>
    <comment ref="W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"IQ_OTHER_NON_OPER_EXP_SUPPL", $C221)</t>
        </r>
      </text>
    </comment>
    <comment ref="X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"IQ_EBT_EXCL", $C221)</t>
        </r>
      </text>
    </comment>
    <comment ref="Y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"IQ_IMPAIRMENT_GW", $C221)</t>
        </r>
      </text>
    </comment>
    <comment ref="Z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"IQ_GAIN_INVEST", $C221)</t>
        </r>
      </text>
    </comment>
    <comment ref="AA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"IQ_GAIN_ASSETS", $C221)</t>
        </r>
      </text>
    </comment>
    <comment ref="AB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"IQ_ASSET_WRITEDOWN", $C221)</t>
        </r>
      </text>
    </comment>
    <comment ref="AC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"IQ_OTHER_UNUSUAL_SUPPL", $C221)</t>
        </r>
      </text>
    </comment>
    <comment ref="AD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"IQ_EBT", $C221)</t>
        </r>
      </text>
    </comment>
    <comment ref="AE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"IQ_INC_TAX", $C221)</t>
        </r>
      </text>
    </comment>
    <comment ref="AF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"IQ_EARNING_CO", $C221)</t>
        </r>
      </text>
    </comment>
    <comment ref="AG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"IQ_DO", $C221)</t>
        </r>
      </text>
    </comment>
    <comment ref="AH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"IQ_EXTRA_ACC_ITEMS", $C221)</t>
        </r>
      </text>
    </comment>
    <comment ref="AI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"IQ_NI_COMPANY", $C221)</t>
        </r>
      </text>
    </comment>
    <comment ref="AJ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"IQ_MINORITY_INTEREST_IS", $C221)</t>
        </r>
      </text>
    </comment>
    <comment ref="AK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"IQ_NI", $C221)</t>
        </r>
      </text>
    </comment>
    <comment ref="AL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"IQ_PREF_DIV_OTHER", $C221)</t>
        </r>
      </text>
    </comment>
    <comment ref="AN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"IQ_BASIC_EPS_INCL", $C221)</t>
        </r>
      </text>
    </comment>
    <comment ref="AO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"IQ_BASIC_EPS_EXCL", $C221)</t>
        </r>
      </text>
    </comment>
    <comment ref="AP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"IQ_BASIC_WEIGHT", $C221)</t>
        </r>
      </text>
    </comment>
    <comment ref="AQ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"IQ_DILUT_EPS_INCL", $C221)</t>
        </r>
      </text>
    </comment>
    <comment ref="AR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"IQ_DILUT_EPS_EXCL", $C221)</t>
        </r>
      </text>
    </comment>
    <comment ref="AS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"IQ_DILUT_WEIGHT", $C221)</t>
        </r>
      </text>
    </comment>
    <comment ref="AT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"IQ_DIV_SHARE", $C221)</t>
        </r>
      </text>
    </comment>
    <comment ref="AU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=-CIQ($B221, "IQ_TOTAL_DIV_PAID_CF", $C221)/CIQ($B221, "IQ_NI", $C221)</t>
        </r>
      </text>
    </comment>
    <comment ref="AW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"IQ_EBITDA", $C221)</t>
        </r>
      </text>
    </comment>
    <comment ref="AX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"IQ_EBITA", $C221)</t>
        </r>
      </text>
    </comment>
    <comment ref="AY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"IQ_EBIT", $C221)</t>
        </r>
      </text>
    </comment>
    <comment ref="AZ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"IQ_EFFECT_TAX_RATE", $C221)/100</t>
        </r>
      </text>
    </comment>
    <comment ref="BA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"IQ_PERIODDATE_IS", $C221)</t>
        </r>
      </text>
    </comment>
    <comment ref="BC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"IQ_ADVERTISING", $C221)</t>
        </r>
      </text>
    </comment>
    <comment ref="BD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"IQ_SALES_MARKETING", $C221)</t>
        </r>
      </text>
    </comment>
    <comment ref="BE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"IQ_GA_EXP", $C221)</t>
        </r>
      </text>
    </comment>
    <comment ref="BF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"IQ_RD_EXP_FN", $C221)</t>
        </r>
      </text>
    </comment>
    <comment ref="BG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"IQ_NET_RENTAL_EXP", $C221)</t>
        </r>
      </text>
    </comment>
    <comment ref="BH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"IQ_IMPUT_OPER_LEASE_INT_EXP", $C221)</t>
        </r>
      </text>
    </comment>
    <comment ref="BI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"IQ_IMPUT_OPER_LEASE_DEPR", $C221)</t>
        </r>
      </text>
    </comment>
    <comment ref="BL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"IQ_CASH_EQUIV", $C221)</t>
        </r>
      </text>
    </comment>
    <comment ref="BM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"IQ_ST_INVEST", $C221)</t>
        </r>
      </text>
    </comment>
    <comment ref="BN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"IQ_CASH_ST_INVEST", $C221)</t>
        </r>
      </text>
    </comment>
    <comment ref="BO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"IQ_AR", $C221)</t>
        </r>
      </text>
    </comment>
    <comment ref="BP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"IQ_TOTAL_RECEIV", $C221)</t>
        </r>
      </text>
    </comment>
    <comment ref="BQ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"IQ_INVENTORY", $C221)</t>
        </r>
      </text>
    </comment>
    <comment ref="BR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"IQ_DEF_TAX_ASSETS_CURRENT", $C221)</t>
        </r>
      </text>
    </comment>
    <comment ref="BS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"IQ_OTHER_CA_SUPPL", $C221)</t>
        </r>
      </text>
    </comment>
    <comment ref="BT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"IQ_TOTAL_CA", $C221)</t>
        </r>
      </text>
    </comment>
    <comment ref="BU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"IQ_GPPE", $C221)</t>
        </r>
      </text>
    </comment>
    <comment ref="BV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"IQ_AD", $C221)</t>
        </r>
      </text>
    </comment>
    <comment ref="BW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"IQ_NPPE", $C221)</t>
        </r>
      </text>
    </comment>
    <comment ref="BX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"IQ_LT_INVEST", $C221)</t>
        </r>
      </text>
    </comment>
    <comment ref="BY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"IQ_GW", $C221)</t>
        </r>
      </text>
    </comment>
    <comment ref="BZ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"IQ_OTHER_INTAN", $C221)</t>
        </r>
      </text>
    </comment>
    <comment ref="CA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"IQ_LOANS_RECEIV_LT", $C221)</t>
        </r>
      </text>
    </comment>
    <comment ref="CB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"IQ_DEF_TAX_ASSETS_LT", $C221)</t>
        </r>
      </text>
    </comment>
    <comment ref="CC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"IQ_OTHER_LT_ASSETS", $C221)</t>
        </r>
      </text>
    </comment>
    <comment ref="CD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"IQ_TOTAL_ASSETS", $C221)</t>
        </r>
      </text>
    </comment>
    <comment ref="CF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"IQ_AP", $C221)</t>
        </r>
      </text>
    </comment>
    <comment ref="CG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"IQ_AE", $C221)</t>
        </r>
      </text>
    </comment>
    <comment ref="CH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"IQ_ST_DEBT", $C221)</t>
        </r>
      </text>
    </comment>
    <comment ref="CI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"IQ_CURRENT_PORT_DEBT", $C221)</t>
        </r>
      </text>
    </comment>
    <comment ref="CJ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"IQ_CURRENT_PORT_LEASES", $C221)</t>
        </r>
      </text>
    </comment>
    <comment ref="CK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"IQ_INC_TAX_PAY_CURRENT", $C221)</t>
        </r>
      </text>
    </comment>
    <comment ref="CL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"IQ_OTHER_CL_SUPPL", $C221)</t>
        </r>
      </text>
    </comment>
    <comment ref="CM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"IQ_TOTAL_CL", $C221)</t>
        </r>
      </text>
    </comment>
    <comment ref="CN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"IQ_LT_DEBT", $C221)</t>
        </r>
      </text>
    </comment>
    <comment ref="CO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"IQ_CAPITAL_LEASES", $C221)</t>
        </r>
      </text>
    </comment>
    <comment ref="CP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"IQ_PENSION", $C221)</t>
        </r>
      </text>
    </comment>
    <comment ref="CQ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"IQ_DEF_TAX_LIAB_LT", $C221)</t>
        </r>
      </text>
    </comment>
    <comment ref="CR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"IQ_OTHER_LIAB_LT", $C221)</t>
        </r>
      </text>
    </comment>
    <comment ref="CS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"IQ_TOTAL_LIAB", $C221)</t>
        </r>
      </text>
    </comment>
    <comment ref="CT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"IQ_COMMON", $C221)</t>
        </r>
      </text>
    </comment>
    <comment ref="CU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"IQ_APIC", $C221)</t>
        </r>
      </text>
    </comment>
    <comment ref="CV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"IQ_RE", $C221)</t>
        </r>
      </text>
    </comment>
    <comment ref="CW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"IQ_TREASURY", $C221)</t>
        </r>
      </text>
    </comment>
    <comment ref="CX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"IQ_OTHER_EQUITY", $C221)</t>
        </r>
      </text>
    </comment>
    <comment ref="CY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"IQ_TOTAL_COMMON_EQUITY", $C221)</t>
        </r>
      </text>
    </comment>
    <comment ref="CZ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"IQ_MINORITY_INTEREST", $C221)</t>
        </r>
      </text>
    </comment>
    <comment ref="DA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"IQ_TOTAL_EQUITY", $C221)</t>
        </r>
      </text>
    </comment>
    <comment ref="DB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"IQ_TOTAL_LIAB_EQUITY", $C221)</t>
        </r>
      </text>
    </comment>
    <comment ref="DD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"IQ_TOTAL_OUTSTANDING_FILING_DATE", $C221)</t>
        </r>
      </text>
    </comment>
    <comment ref="DE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"IQ_TOTAL_OUTSTANDING_BS_DATE", $C221)</t>
        </r>
      </text>
    </comment>
    <comment ref="DF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"IQ_BV_SHARE", $C221)</t>
        </r>
      </text>
    </comment>
    <comment ref="DG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"IQ_TOTAL_DEBT", $C221)</t>
        </r>
      </text>
    </comment>
    <comment ref="DH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"IQ_NET_DEBT", $C221)</t>
        </r>
      </text>
    </comment>
    <comment ref="DI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"IQ_DEBT_EQUIV_NET_PBO", $C221)</t>
        </r>
      </text>
    </comment>
    <comment ref="DJ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"IQ_DEBT_EQUIV_OPER_LEASE", $C221)</t>
        </r>
      </text>
    </comment>
    <comment ref="DK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"IQ_MINORITY_INTEREST_TOTAL", $C221)</t>
        </r>
      </text>
    </comment>
    <comment ref="DL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"IQ_EQUITY_METHOD", $C221)</t>
        </r>
      </text>
    </comment>
    <comment ref="DM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"IQ_RAW_INV", $C221)</t>
        </r>
      </text>
    </comment>
    <comment ref="DN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"IQ_WIP_INV", $C221)</t>
        </r>
      </text>
    </comment>
    <comment ref="DO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"IQ_FINISHED_INV", $C221)</t>
        </r>
      </text>
    </comment>
    <comment ref="DP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"IQ_LAND", $C221)</t>
        </r>
      </text>
    </comment>
    <comment ref="DQ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"IQ_BUILDINGS", $C221)</t>
        </r>
      </text>
    </comment>
    <comment ref="DR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"IQ_MACHINERY", $C221)</t>
        </r>
      </text>
    </comment>
    <comment ref="DS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"IQ_CIP", $C221)</t>
        </r>
      </text>
    </comment>
    <comment ref="DT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"IQ_FULL_TIME", $C221)</t>
        </r>
      </text>
    </comment>
    <comment ref="DU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"IQ_PART_TIME", $C221)</t>
        </r>
      </text>
    </comment>
    <comment ref="DW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"IQ_NI_CF", $C221)</t>
        </r>
      </text>
    </comment>
    <comment ref="DX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"IQ_DA_SUPPL_CF", $C221)</t>
        </r>
      </text>
    </comment>
    <comment ref="DY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"IQ_GW_INTAN_AMORT_CF", $C221)</t>
        </r>
      </text>
    </comment>
    <comment ref="DZ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"IQ_DA_CF", $C221)</t>
        </r>
      </text>
    </comment>
    <comment ref="EA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"IQ_MINORITY_INTEREST_CF", $C221)</t>
        </r>
      </text>
    </comment>
    <comment ref="EB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"IQ_GAIN_ASSETS_CF", $C221)</t>
        </r>
      </text>
    </comment>
    <comment ref="EC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"IQ_GAIN_INVEST_CF", $C221)</t>
        </r>
      </text>
    </comment>
    <comment ref="ED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"IQ_ASSET_WRITEDOWN_CF", $C221)</t>
        </r>
      </text>
    </comment>
    <comment ref="EE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"IQ_INC_EQUITY_CF", $C221)</t>
        </r>
      </text>
    </comment>
    <comment ref="EF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"IQ_PROV_BAD_DEBTS_CF", $C221)</t>
        </r>
      </text>
    </comment>
    <comment ref="EG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"IQ_OTHER_OPER_ACT", $C221)</t>
        </r>
      </text>
    </comment>
    <comment ref="EH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"IQ_CHANGE_AR", $C221)</t>
        </r>
      </text>
    </comment>
    <comment ref="EI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"IQ_CHANGE_INVENTORY", $C221)</t>
        </r>
      </text>
    </comment>
    <comment ref="EJ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"IQ_CHANGE_AP", $C221)</t>
        </r>
      </text>
    </comment>
    <comment ref="EK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"IQ_CHANGE_OTHER_NET_OPER_ASSETS", $C221)</t>
        </r>
      </text>
    </comment>
    <comment ref="EL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"IQ_CASH_OPER", $C221)</t>
        </r>
      </text>
    </comment>
    <comment ref="EM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"IQ_CAPEX", $C221)</t>
        </r>
      </text>
    </comment>
    <comment ref="EN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"IQ_SALE_PPE_CF", $C221)</t>
        </r>
      </text>
    </comment>
    <comment ref="EO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"IQ_CASH_ACQUIRE_CF", $C221)</t>
        </r>
      </text>
    </comment>
    <comment ref="EP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"IQ_DIVEST_CF", $C221)</t>
        </r>
      </text>
    </comment>
    <comment ref="EQ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"IQ_SALE_INTAN_CF", $C221)</t>
        </r>
      </text>
    </comment>
    <comment ref="ER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"IQ_INVEST_SECURITY_CF", $C221)</t>
        </r>
      </text>
    </comment>
    <comment ref="ES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"IQ_INVEST_LOANS_CF", $C221)</t>
        </r>
      </text>
    </comment>
    <comment ref="ET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"IQ_OTHER_INVEST_ACT_SUPPL", $C221)</t>
        </r>
      </text>
    </comment>
    <comment ref="EU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"IQ_CASH_INVEST", $C221)</t>
        </r>
      </text>
    </comment>
    <comment ref="EV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"IQ_ST_DEBT_ISSUED", $C221)</t>
        </r>
      </text>
    </comment>
    <comment ref="EW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"IQ_LT_DEBT_ISSUED", $C221)</t>
        </r>
      </text>
    </comment>
    <comment ref="EX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"IQ_TOTAL_DEBT_ISSUED", $C221)</t>
        </r>
      </text>
    </comment>
    <comment ref="EY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"IQ_ST_DEBT_REPAID", $C221)</t>
        </r>
      </text>
    </comment>
    <comment ref="EZ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"IQ_LT_DEBT_REPAID", $C221)</t>
        </r>
      </text>
    </comment>
    <comment ref="FA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"IQ_TOTAL_DEBT_REPAID", $C221)</t>
        </r>
      </text>
    </comment>
    <comment ref="FB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"IQ_COMMON_ISSUED", $C221)</t>
        </r>
      </text>
    </comment>
    <comment ref="FC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"IQ_COMMON_REP", $C221)</t>
        </r>
      </text>
    </comment>
    <comment ref="FD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"IQ_COMMON_DIV_CF", $C221)</t>
        </r>
      </text>
    </comment>
    <comment ref="FE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"IQ_COMMON_PREF_DIV_CF", $C221)</t>
        </r>
      </text>
    </comment>
    <comment ref="FF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"IQ_TOTAL_DIV_PAID_CF", $C221)</t>
        </r>
      </text>
    </comment>
    <comment ref="FG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"IQ_SPECIAL_DIV_CF", $C221)</t>
        </r>
      </text>
    </comment>
    <comment ref="FH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"IQ_OTHER_FINANCE_ACT_SUPPL", $C221)</t>
        </r>
      </text>
    </comment>
    <comment ref="FI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"IQ_CASH_FINAN", $C221)</t>
        </r>
      </text>
    </comment>
    <comment ref="FJ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"IQ_FX", $C221)</t>
        </r>
      </text>
    </comment>
    <comment ref="FK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"IQ_NET_CHANGE", $C221)</t>
        </r>
      </text>
    </comment>
    <comment ref="FM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"IQ_CASH_INTEREST", $C221)</t>
        </r>
      </text>
    </comment>
    <comment ref="FN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"IQ_CASH_TAXES", $C221)</t>
        </r>
      </text>
    </comment>
    <comment ref="FO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"IQ_LEVERED_FCF", $C221)</t>
        </r>
      </text>
    </comment>
    <comment ref="FP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"IQ_UNLEVERED_FCF", $C221)</t>
        </r>
      </text>
    </comment>
    <comment ref="FQ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"IQ_CHANGE_NET_WORKING_CAPITAL", $C221)</t>
        </r>
      </text>
    </comment>
    <comment ref="FR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"IQ_NET_DEBT_ISSUED", $C221)</t>
        </r>
      </text>
    </comment>
    <comment ref="FS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"IQ_FILING_CURRENCY", $C221)</t>
        </r>
      </text>
    </comment>
    <comment ref="FT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"IQ_PERIODDATE_IS", $C221)</t>
        </r>
      </text>
    </comment>
    <comment ref="FU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"IQ_PERIODLENGTH_IS", $C221)</t>
        </r>
      </text>
    </comment>
    <comment ref="FV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"IQ_MARKETCAP", $FT221)</t>
        </r>
      </text>
    </comment>
    <comment ref="FW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"IQ_CUSTOM_BETA", $FT221)</t>
        </r>
      </text>
    </comment>
    <comment ref="FX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"IQ_BETA_5YR", $FT221)</t>
        </r>
      </text>
    </comment>
    <comment ref="FY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"IQ_BETA_2YR", $FT221)</t>
        </r>
      </text>
    </comment>
    <comment ref="FZ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"IQ_BETA_1YR", $FT221)</t>
        </r>
      </text>
    </comment>
    <comment ref="GC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=CIQ(B221, "IQ_CUSTOM_BETA", "-104W", FT221, , "^TOPIX", "JPY", "H")</t>
        </r>
      </text>
    </comment>
    <comment ref="GD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=CIQ(B221, "IQ_CUSTOM_BETA", "-104W", FT221, , "^N225", "JPY", "H")</t>
        </r>
      </text>
    </comment>
    <comment ref="E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"IQ_REV", $C222)</t>
        </r>
      </text>
    </comment>
    <comment ref="F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"IQ_OTHER_REV", $C222)</t>
        </r>
      </text>
    </comment>
    <comment ref="G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"IQ_TOTAL_REV", $C222)</t>
        </r>
      </text>
    </comment>
    <comment ref="H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"IQ_COGS", $C222)</t>
        </r>
      </text>
    </comment>
    <comment ref="I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"IQ_GP", $C222)</t>
        </r>
      </text>
    </comment>
    <comment ref="J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"IQ_SGA_SUPPL", $C222)</t>
        </r>
      </text>
    </comment>
    <comment ref="K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"IQ_PROV_BAD_DEBTS", $C222)</t>
        </r>
      </text>
    </comment>
    <comment ref="L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"IQ_RD_EXP", $C222)</t>
        </r>
      </text>
    </comment>
    <comment ref="M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"IQ_DA_SUPPL", $C222)</t>
        </r>
      </text>
    </comment>
    <comment ref="N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"IQ_GW_INTAN_AMORT", $C222)</t>
        </r>
      </text>
    </comment>
    <comment ref="O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"IQ_OTHER_OPER", $C222)</t>
        </r>
      </text>
    </comment>
    <comment ref="P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"IQ_TOTAL_OTHER_OPER", $C222)</t>
        </r>
      </text>
    </comment>
    <comment ref="Q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"IQ_OPER_INC", $C222)</t>
        </r>
      </text>
    </comment>
    <comment ref="R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"IQ_INTEREST_EXP", $C222)</t>
        </r>
      </text>
    </comment>
    <comment ref="S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"IQ_INTEREST_INVEST_INC", $C222)</t>
        </r>
      </text>
    </comment>
    <comment ref="T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"IQ_NET_INTEREST_EXP", $C222)</t>
        </r>
      </text>
    </comment>
    <comment ref="U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"IQ_INC_EQUITY", $C222)</t>
        </r>
      </text>
    </comment>
    <comment ref="V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"IQ_CURRENCY_GAIN", $C222)</t>
        </r>
      </text>
    </comment>
    <comment ref="W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"IQ_OTHER_NON_OPER_EXP_SUPPL", $C222)</t>
        </r>
      </text>
    </comment>
    <comment ref="X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"IQ_EBT_EXCL", $C222)</t>
        </r>
      </text>
    </comment>
    <comment ref="Y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"IQ_IMPAIRMENT_GW", $C222)</t>
        </r>
      </text>
    </comment>
    <comment ref="Z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"IQ_GAIN_INVEST", $C222)</t>
        </r>
      </text>
    </comment>
    <comment ref="AA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"IQ_GAIN_ASSETS", $C222)</t>
        </r>
      </text>
    </comment>
    <comment ref="AB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"IQ_ASSET_WRITEDOWN", $C222)</t>
        </r>
      </text>
    </comment>
    <comment ref="AC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"IQ_OTHER_UNUSUAL_SUPPL", $C222)</t>
        </r>
      </text>
    </comment>
    <comment ref="AD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"IQ_EBT", $C222)</t>
        </r>
      </text>
    </comment>
    <comment ref="AE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"IQ_INC_TAX", $C222)</t>
        </r>
      </text>
    </comment>
    <comment ref="AF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"IQ_EARNING_CO", $C222)</t>
        </r>
      </text>
    </comment>
    <comment ref="AG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"IQ_DO", $C222)</t>
        </r>
      </text>
    </comment>
    <comment ref="AH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"IQ_EXTRA_ACC_ITEMS", $C222)</t>
        </r>
      </text>
    </comment>
    <comment ref="AI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"IQ_NI_COMPANY", $C222)</t>
        </r>
      </text>
    </comment>
    <comment ref="AJ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"IQ_MINORITY_INTEREST_IS", $C222)</t>
        </r>
      </text>
    </comment>
    <comment ref="AK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"IQ_NI", $C222)</t>
        </r>
      </text>
    </comment>
    <comment ref="AL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"IQ_PREF_DIV_OTHER", $C222)</t>
        </r>
      </text>
    </comment>
    <comment ref="AN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"IQ_BASIC_EPS_INCL", $C222)</t>
        </r>
      </text>
    </comment>
    <comment ref="AO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"IQ_BASIC_EPS_EXCL", $C222)</t>
        </r>
      </text>
    </comment>
    <comment ref="AP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"IQ_BASIC_WEIGHT", $C222)</t>
        </r>
      </text>
    </comment>
    <comment ref="AQ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"IQ_DILUT_EPS_INCL", $C222)</t>
        </r>
      </text>
    </comment>
    <comment ref="AR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"IQ_DILUT_EPS_EXCL", $C222)</t>
        </r>
      </text>
    </comment>
    <comment ref="AS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"IQ_DILUT_WEIGHT", $C222)</t>
        </r>
      </text>
    </comment>
    <comment ref="AT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"IQ_DIV_SHARE", $C222)</t>
        </r>
      </text>
    </comment>
    <comment ref="AU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=-CIQ($B222, "IQ_TOTAL_DIV_PAID_CF", $C222)/CIQ($B222, "IQ_NI", $C222)</t>
        </r>
      </text>
    </comment>
    <comment ref="AW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"IQ_EBITDA", $C222)</t>
        </r>
      </text>
    </comment>
    <comment ref="AX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"IQ_EBITA", $C222)</t>
        </r>
      </text>
    </comment>
    <comment ref="AY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"IQ_EBIT", $C222)</t>
        </r>
      </text>
    </comment>
    <comment ref="AZ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"IQ_EFFECT_TAX_RATE", $C222)/100</t>
        </r>
      </text>
    </comment>
    <comment ref="BA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"IQ_PERIODDATE_IS", $C222)</t>
        </r>
      </text>
    </comment>
    <comment ref="BC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"IQ_ADVERTISING", $C222)</t>
        </r>
      </text>
    </comment>
    <comment ref="BD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"IQ_SALES_MARKETING", $C222)</t>
        </r>
      </text>
    </comment>
    <comment ref="BE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"IQ_GA_EXP", $C222)</t>
        </r>
      </text>
    </comment>
    <comment ref="BF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"IQ_RD_EXP_FN", $C222)</t>
        </r>
      </text>
    </comment>
    <comment ref="BG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"IQ_NET_RENTAL_EXP", $C222)</t>
        </r>
      </text>
    </comment>
    <comment ref="BH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"IQ_IMPUT_OPER_LEASE_INT_EXP", $C222)</t>
        </r>
      </text>
    </comment>
    <comment ref="BI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"IQ_IMPUT_OPER_LEASE_DEPR", $C222)</t>
        </r>
      </text>
    </comment>
    <comment ref="BL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"IQ_CASH_EQUIV", $C222)</t>
        </r>
      </text>
    </comment>
    <comment ref="BM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"IQ_ST_INVEST", $C222)</t>
        </r>
      </text>
    </comment>
    <comment ref="BN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"IQ_CASH_ST_INVEST", $C222)</t>
        </r>
      </text>
    </comment>
    <comment ref="BO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"IQ_AR", $C222)</t>
        </r>
      </text>
    </comment>
    <comment ref="BP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"IQ_TOTAL_RECEIV", $C222)</t>
        </r>
      </text>
    </comment>
    <comment ref="BQ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"IQ_INVENTORY", $C222)</t>
        </r>
      </text>
    </comment>
    <comment ref="BR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"IQ_DEF_TAX_ASSETS_CURRENT", $C222)</t>
        </r>
      </text>
    </comment>
    <comment ref="BS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"IQ_OTHER_CA_SUPPL", $C222)</t>
        </r>
      </text>
    </comment>
    <comment ref="BT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"IQ_TOTAL_CA", $C222)</t>
        </r>
      </text>
    </comment>
    <comment ref="BU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"IQ_GPPE", $C222)</t>
        </r>
      </text>
    </comment>
    <comment ref="BV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"IQ_AD", $C222)</t>
        </r>
      </text>
    </comment>
    <comment ref="BW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"IQ_NPPE", $C222)</t>
        </r>
      </text>
    </comment>
    <comment ref="BX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"IQ_LT_INVEST", $C222)</t>
        </r>
      </text>
    </comment>
    <comment ref="BY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"IQ_GW", $C222)</t>
        </r>
      </text>
    </comment>
    <comment ref="BZ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"IQ_OTHER_INTAN", $C222)</t>
        </r>
      </text>
    </comment>
    <comment ref="CA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"IQ_LOANS_RECEIV_LT", $C222)</t>
        </r>
      </text>
    </comment>
    <comment ref="CB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"IQ_DEF_TAX_ASSETS_LT", $C222)</t>
        </r>
      </text>
    </comment>
    <comment ref="CC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"IQ_OTHER_LT_ASSETS", $C222)</t>
        </r>
      </text>
    </comment>
    <comment ref="CD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"IQ_TOTAL_ASSETS", $C222)</t>
        </r>
      </text>
    </comment>
    <comment ref="CF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"IQ_AP", $C222)</t>
        </r>
      </text>
    </comment>
    <comment ref="CG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"IQ_AE", $C222)</t>
        </r>
      </text>
    </comment>
    <comment ref="CH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"IQ_ST_DEBT", $C222)</t>
        </r>
      </text>
    </comment>
    <comment ref="CI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"IQ_CURRENT_PORT_DEBT", $C222)</t>
        </r>
      </text>
    </comment>
    <comment ref="CJ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"IQ_CURRENT_PORT_LEASES", $C222)</t>
        </r>
      </text>
    </comment>
    <comment ref="CK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"IQ_INC_TAX_PAY_CURRENT", $C222)</t>
        </r>
      </text>
    </comment>
    <comment ref="CL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"IQ_OTHER_CL_SUPPL", $C222)</t>
        </r>
      </text>
    </comment>
    <comment ref="CM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"IQ_TOTAL_CL", $C222)</t>
        </r>
      </text>
    </comment>
    <comment ref="CN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"IQ_LT_DEBT", $C222)</t>
        </r>
      </text>
    </comment>
    <comment ref="CO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"IQ_CAPITAL_LEASES", $C222)</t>
        </r>
      </text>
    </comment>
    <comment ref="CP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"IQ_PENSION", $C222)</t>
        </r>
      </text>
    </comment>
    <comment ref="CQ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"IQ_DEF_TAX_LIAB_LT", $C222)</t>
        </r>
      </text>
    </comment>
    <comment ref="CR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"IQ_OTHER_LIAB_LT", $C222)</t>
        </r>
      </text>
    </comment>
    <comment ref="CS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"IQ_TOTAL_LIAB", $C222)</t>
        </r>
      </text>
    </comment>
    <comment ref="CT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"IQ_COMMON", $C222)</t>
        </r>
      </text>
    </comment>
    <comment ref="CU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"IQ_APIC", $C222)</t>
        </r>
      </text>
    </comment>
    <comment ref="CV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"IQ_RE", $C222)</t>
        </r>
      </text>
    </comment>
    <comment ref="CW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"IQ_TREASURY", $C222)</t>
        </r>
      </text>
    </comment>
    <comment ref="CX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"IQ_OTHER_EQUITY", $C222)</t>
        </r>
      </text>
    </comment>
    <comment ref="CY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"IQ_TOTAL_COMMON_EQUITY", $C222)</t>
        </r>
      </text>
    </comment>
    <comment ref="CZ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"IQ_MINORITY_INTEREST", $C222)</t>
        </r>
      </text>
    </comment>
    <comment ref="DA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"IQ_TOTAL_EQUITY", $C222)</t>
        </r>
      </text>
    </comment>
    <comment ref="DB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"IQ_TOTAL_LIAB_EQUITY", $C222)</t>
        </r>
      </text>
    </comment>
    <comment ref="DD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"IQ_TOTAL_OUTSTANDING_FILING_DATE", $C222)</t>
        </r>
      </text>
    </comment>
    <comment ref="DE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"IQ_TOTAL_OUTSTANDING_BS_DATE", $C222)</t>
        </r>
      </text>
    </comment>
    <comment ref="DF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"IQ_BV_SHARE", $C222)</t>
        </r>
      </text>
    </comment>
    <comment ref="DG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"IQ_TOTAL_DEBT", $C222)</t>
        </r>
      </text>
    </comment>
    <comment ref="DH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"IQ_NET_DEBT", $C222)</t>
        </r>
      </text>
    </comment>
    <comment ref="DI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"IQ_DEBT_EQUIV_NET_PBO", $C222)</t>
        </r>
      </text>
    </comment>
    <comment ref="DJ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"IQ_DEBT_EQUIV_OPER_LEASE", $C222)</t>
        </r>
      </text>
    </comment>
    <comment ref="DK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"IQ_MINORITY_INTEREST_TOTAL", $C222)</t>
        </r>
      </text>
    </comment>
    <comment ref="DL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"IQ_EQUITY_METHOD", $C222)</t>
        </r>
      </text>
    </comment>
    <comment ref="DM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"IQ_RAW_INV", $C222)</t>
        </r>
      </text>
    </comment>
    <comment ref="DN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"IQ_WIP_INV", $C222)</t>
        </r>
      </text>
    </comment>
    <comment ref="DO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"IQ_FINISHED_INV", $C222)</t>
        </r>
      </text>
    </comment>
    <comment ref="DP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"IQ_LAND", $C222)</t>
        </r>
      </text>
    </comment>
    <comment ref="DQ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"IQ_BUILDINGS", $C222)</t>
        </r>
      </text>
    </comment>
    <comment ref="DR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"IQ_MACHINERY", $C222)</t>
        </r>
      </text>
    </comment>
    <comment ref="DS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"IQ_CIP", $C222)</t>
        </r>
      </text>
    </comment>
    <comment ref="DT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"IQ_FULL_TIME", $C222)</t>
        </r>
      </text>
    </comment>
    <comment ref="DU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"IQ_PART_TIME", $C222)</t>
        </r>
      </text>
    </comment>
    <comment ref="DW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"IQ_NI_CF", $C222)</t>
        </r>
      </text>
    </comment>
    <comment ref="DX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"IQ_DA_SUPPL_CF", $C222)</t>
        </r>
      </text>
    </comment>
    <comment ref="DY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"IQ_GW_INTAN_AMORT_CF", $C222)</t>
        </r>
      </text>
    </comment>
    <comment ref="DZ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"IQ_DA_CF", $C222)</t>
        </r>
      </text>
    </comment>
    <comment ref="EA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"IQ_MINORITY_INTEREST_CF", $C222)</t>
        </r>
      </text>
    </comment>
    <comment ref="EB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"IQ_GAIN_ASSETS_CF", $C222)</t>
        </r>
      </text>
    </comment>
    <comment ref="EC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"IQ_GAIN_INVEST_CF", $C222)</t>
        </r>
      </text>
    </comment>
    <comment ref="ED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"IQ_ASSET_WRITEDOWN_CF", $C222)</t>
        </r>
      </text>
    </comment>
    <comment ref="EE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"IQ_INC_EQUITY_CF", $C222)</t>
        </r>
      </text>
    </comment>
    <comment ref="EF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"IQ_PROV_BAD_DEBTS_CF", $C222)</t>
        </r>
      </text>
    </comment>
    <comment ref="EG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"IQ_OTHER_OPER_ACT", $C222)</t>
        </r>
      </text>
    </comment>
    <comment ref="EH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"IQ_CHANGE_AR", $C222)</t>
        </r>
      </text>
    </comment>
    <comment ref="EI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"IQ_CHANGE_INVENTORY", $C222)</t>
        </r>
      </text>
    </comment>
    <comment ref="EJ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"IQ_CHANGE_AP", $C222)</t>
        </r>
      </text>
    </comment>
    <comment ref="EK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"IQ_CHANGE_OTHER_NET_OPER_ASSETS", $C222)</t>
        </r>
      </text>
    </comment>
    <comment ref="EL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"IQ_CASH_OPER", $C222)</t>
        </r>
      </text>
    </comment>
    <comment ref="EM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"IQ_CAPEX", $C222)</t>
        </r>
      </text>
    </comment>
    <comment ref="EN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"IQ_SALE_PPE_CF", $C222)</t>
        </r>
      </text>
    </comment>
    <comment ref="EO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"IQ_CASH_ACQUIRE_CF", $C222)</t>
        </r>
      </text>
    </comment>
    <comment ref="EP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"IQ_DIVEST_CF", $C222)</t>
        </r>
      </text>
    </comment>
    <comment ref="EQ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"IQ_SALE_INTAN_CF", $C222)</t>
        </r>
      </text>
    </comment>
    <comment ref="ER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"IQ_INVEST_SECURITY_CF", $C222)</t>
        </r>
      </text>
    </comment>
    <comment ref="ES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"IQ_INVEST_LOANS_CF", $C222)</t>
        </r>
      </text>
    </comment>
    <comment ref="ET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"IQ_OTHER_INVEST_ACT_SUPPL", $C222)</t>
        </r>
      </text>
    </comment>
    <comment ref="EU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"IQ_CASH_INVEST", $C222)</t>
        </r>
      </text>
    </comment>
    <comment ref="EV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"IQ_ST_DEBT_ISSUED", $C222)</t>
        </r>
      </text>
    </comment>
    <comment ref="EW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"IQ_LT_DEBT_ISSUED", $C222)</t>
        </r>
      </text>
    </comment>
    <comment ref="EX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"IQ_TOTAL_DEBT_ISSUED", $C222)</t>
        </r>
      </text>
    </comment>
    <comment ref="EY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"IQ_ST_DEBT_REPAID", $C222)</t>
        </r>
      </text>
    </comment>
    <comment ref="EZ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"IQ_LT_DEBT_REPAID", $C222)</t>
        </r>
      </text>
    </comment>
    <comment ref="FA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"IQ_TOTAL_DEBT_REPAID", $C222)</t>
        </r>
      </text>
    </comment>
    <comment ref="FB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"IQ_COMMON_ISSUED", $C222)</t>
        </r>
      </text>
    </comment>
    <comment ref="FC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"IQ_COMMON_REP", $C222)</t>
        </r>
      </text>
    </comment>
    <comment ref="FD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"IQ_COMMON_DIV_CF", $C222)</t>
        </r>
      </text>
    </comment>
    <comment ref="FE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"IQ_COMMON_PREF_DIV_CF", $C222)</t>
        </r>
      </text>
    </comment>
    <comment ref="FF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"IQ_TOTAL_DIV_PAID_CF", $C222)</t>
        </r>
      </text>
    </comment>
    <comment ref="FG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"IQ_SPECIAL_DIV_CF", $C222)</t>
        </r>
      </text>
    </comment>
    <comment ref="FH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"IQ_OTHER_FINANCE_ACT_SUPPL", $C222)</t>
        </r>
      </text>
    </comment>
    <comment ref="FI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"IQ_CASH_FINAN", $C222)</t>
        </r>
      </text>
    </comment>
    <comment ref="FJ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"IQ_FX", $C222)</t>
        </r>
      </text>
    </comment>
    <comment ref="FK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"IQ_NET_CHANGE", $C222)</t>
        </r>
      </text>
    </comment>
    <comment ref="FM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"IQ_CASH_INTEREST", $C222)</t>
        </r>
      </text>
    </comment>
    <comment ref="FN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"IQ_CASH_TAXES", $C222)</t>
        </r>
      </text>
    </comment>
    <comment ref="FO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"IQ_LEVERED_FCF", $C222)</t>
        </r>
      </text>
    </comment>
    <comment ref="FP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"IQ_UNLEVERED_FCF", $C222)</t>
        </r>
      </text>
    </comment>
    <comment ref="FQ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"IQ_CHANGE_NET_WORKING_CAPITAL", $C222)</t>
        </r>
      </text>
    </comment>
    <comment ref="FR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"IQ_NET_DEBT_ISSUED", $C222)</t>
        </r>
      </text>
    </comment>
    <comment ref="FS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"IQ_FILING_CURRENCY", $C222)</t>
        </r>
      </text>
    </comment>
    <comment ref="FT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"IQ_PERIODDATE_IS", $C222)</t>
        </r>
      </text>
    </comment>
    <comment ref="FU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"IQ_PERIODLENGTH_IS", $C222)</t>
        </r>
      </text>
    </comment>
    <comment ref="FV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"IQ_MARKETCAP", $FT222)</t>
        </r>
      </text>
    </comment>
    <comment ref="FW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"IQ_CUSTOM_BETA", $FT222)</t>
        </r>
      </text>
    </comment>
    <comment ref="FX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"IQ_BETA_5YR", $FT222)</t>
        </r>
      </text>
    </comment>
    <comment ref="FY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"IQ_BETA_2YR", $FT222)</t>
        </r>
      </text>
    </comment>
    <comment ref="FZ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"IQ_BETA_1YR", $FT222)</t>
        </r>
      </text>
    </comment>
    <comment ref="GC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=CIQ(B222, "IQ_CUSTOM_BETA", "-104W", FT222, , "^TOPIX", "JPY", "H")</t>
        </r>
      </text>
    </comment>
    <comment ref="GD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=CIQ(B222, "IQ_CUSTOM_BETA", "-104W", FT222, , "^N225", "JPY", "H")</t>
        </r>
      </text>
    </comment>
    <comment ref="E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"IQ_REV", $C223)</t>
        </r>
      </text>
    </comment>
    <comment ref="F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"IQ_OTHER_REV", $C223)</t>
        </r>
      </text>
    </comment>
    <comment ref="G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"IQ_TOTAL_REV", $C223)</t>
        </r>
      </text>
    </comment>
    <comment ref="H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"IQ_COGS", $C223)</t>
        </r>
      </text>
    </comment>
    <comment ref="I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"IQ_GP", $C223)</t>
        </r>
      </text>
    </comment>
    <comment ref="J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"IQ_SGA_SUPPL", $C223)</t>
        </r>
      </text>
    </comment>
    <comment ref="K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"IQ_PROV_BAD_DEBTS", $C223)</t>
        </r>
      </text>
    </comment>
    <comment ref="L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"IQ_RD_EXP", $C223)</t>
        </r>
      </text>
    </comment>
    <comment ref="M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"IQ_DA_SUPPL", $C223)</t>
        </r>
      </text>
    </comment>
    <comment ref="N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"IQ_GW_INTAN_AMORT", $C223)</t>
        </r>
      </text>
    </comment>
    <comment ref="O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"IQ_OTHER_OPER", $C223)</t>
        </r>
      </text>
    </comment>
    <comment ref="P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"IQ_TOTAL_OTHER_OPER", $C223)</t>
        </r>
      </text>
    </comment>
    <comment ref="Q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"IQ_OPER_INC", $C223)</t>
        </r>
      </text>
    </comment>
    <comment ref="R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"IQ_INTEREST_EXP", $C223)</t>
        </r>
      </text>
    </comment>
    <comment ref="S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"IQ_INTEREST_INVEST_INC", $C223)</t>
        </r>
      </text>
    </comment>
    <comment ref="T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"IQ_NET_INTEREST_EXP", $C223)</t>
        </r>
      </text>
    </comment>
    <comment ref="U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"IQ_INC_EQUITY", $C223)</t>
        </r>
      </text>
    </comment>
    <comment ref="V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"IQ_CURRENCY_GAIN", $C223)</t>
        </r>
      </text>
    </comment>
    <comment ref="W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"IQ_OTHER_NON_OPER_EXP_SUPPL", $C223)</t>
        </r>
      </text>
    </comment>
    <comment ref="X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"IQ_EBT_EXCL", $C223)</t>
        </r>
      </text>
    </comment>
    <comment ref="Y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"IQ_IMPAIRMENT_GW", $C223)</t>
        </r>
      </text>
    </comment>
    <comment ref="Z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"IQ_GAIN_INVEST", $C223)</t>
        </r>
      </text>
    </comment>
    <comment ref="AA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"IQ_GAIN_ASSETS", $C223)</t>
        </r>
      </text>
    </comment>
    <comment ref="AB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"IQ_ASSET_WRITEDOWN", $C223)</t>
        </r>
      </text>
    </comment>
    <comment ref="AC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"IQ_OTHER_UNUSUAL_SUPPL", $C223)</t>
        </r>
      </text>
    </comment>
    <comment ref="AD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"IQ_EBT", $C223)</t>
        </r>
      </text>
    </comment>
    <comment ref="AE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"IQ_INC_TAX", $C223)</t>
        </r>
      </text>
    </comment>
    <comment ref="AF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"IQ_EARNING_CO", $C223)</t>
        </r>
      </text>
    </comment>
    <comment ref="AG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"IQ_DO", $C223)</t>
        </r>
      </text>
    </comment>
    <comment ref="AH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"IQ_EXTRA_ACC_ITEMS", $C223)</t>
        </r>
      </text>
    </comment>
    <comment ref="AI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"IQ_NI_COMPANY", $C223)</t>
        </r>
      </text>
    </comment>
    <comment ref="AJ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"IQ_MINORITY_INTEREST_IS", $C223)</t>
        </r>
      </text>
    </comment>
    <comment ref="AK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"IQ_NI", $C223)</t>
        </r>
      </text>
    </comment>
    <comment ref="AL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"IQ_PREF_DIV_OTHER", $C223)</t>
        </r>
      </text>
    </comment>
    <comment ref="AN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"IQ_BASIC_EPS_INCL", $C223)</t>
        </r>
      </text>
    </comment>
    <comment ref="AO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"IQ_BASIC_EPS_EXCL", $C223)</t>
        </r>
      </text>
    </comment>
    <comment ref="AP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"IQ_BASIC_WEIGHT", $C223)</t>
        </r>
      </text>
    </comment>
    <comment ref="AQ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"IQ_DILUT_EPS_INCL", $C223)</t>
        </r>
      </text>
    </comment>
    <comment ref="AR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"IQ_DILUT_EPS_EXCL", $C223)</t>
        </r>
      </text>
    </comment>
    <comment ref="AS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"IQ_DILUT_WEIGHT", $C223)</t>
        </r>
      </text>
    </comment>
    <comment ref="AT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"IQ_DIV_SHARE", $C223)</t>
        </r>
      </text>
    </comment>
    <comment ref="AU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=-CIQ($B223, "IQ_TOTAL_DIV_PAID_CF", $C223)/CIQ($B223, "IQ_NI", $C223)</t>
        </r>
      </text>
    </comment>
    <comment ref="AW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"IQ_EBITDA", $C223)</t>
        </r>
      </text>
    </comment>
    <comment ref="AX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"IQ_EBITA", $C223)</t>
        </r>
      </text>
    </comment>
    <comment ref="AY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"IQ_EBIT", $C223)</t>
        </r>
      </text>
    </comment>
    <comment ref="AZ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"IQ_EFFECT_TAX_RATE", $C223)/100</t>
        </r>
      </text>
    </comment>
    <comment ref="BA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"IQ_PERIODDATE_IS", $C223)</t>
        </r>
      </text>
    </comment>
    <comment ref="BC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"IQ_ADVERTISING", $C223)</t>
        </r>
      </text>
    </comment>
    <comment ref="BD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"IQ_SALES_MARKETING", $C223)</t>
        </r>
      </text>
    </comment>
    <comment ref="BE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"IQ_GA_EXP", $C223)</t>
        </r>
      </text>
    </comment>
    <comment ref="BF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"IQ_RD_EXP_FN", $C223)</t>
        </r>
      </text>
    </comment>
    <comment ref="BG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"IQ_NET_RENTAL_EXP", $C223)</t>
        </r>
      </text>
    </comment>
    <comment ref="BH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"IQ_IMPUT_OPER_LEASE_INT_EXP", $C223)</t>
        </r>
      </text>
    </comment>
    <comment ref="BI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"IQ_IMPUT_OPER_LEASE_DEPR", $C223)</t>
        </r>
      </text>
    </comment>
    <comment ref="BL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"IQ_CASH_EQUIV", $C223)</t>
        </r>
      </text>
    </comment>
    <comment ref="BM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"IQ_ST_INVEST", $C223)</t>
        </r>
      </text>
    </comment>
    <comment ref="BN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"IQ_CASH_ST_INVEST", $C223)</t>
        </r>
      </text>
    </comment>
    <comment ref="BO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"IQ_AR", $C223)</t>
        </r>
      </text>
    </comment>
    <comment ref="BP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"IQ_TOTAL_RECEIV", $C223)</t>
        </r>
      </text>
    </comment>
    <comment ref="BQ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"IQ_INVENTORY", $C223)</t>
        </r>
      </text>
    </comment>
    <comment ref="BR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"IQ_DEF_TAX_ASSETS_CURRENT", $C223)</t>
        </r>
      </text>
    </comment>
    <comment ref="BS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"IQ_OTHER_CA_SUPPL", $C223)</t>
        </r>
      </text>
    </comment>
    <comment ref="BT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"IQ_TOTAL_CA", $C223)</t>
        </r>
      </text>
    </comment>
    <comment ref="BU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"IQ_GPPE", $C223)</t>
        </r>
      </text>
    </comment>
    <comment ref="BV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"IQ_AD", $C223)</t>
        </r>
      </text>
    </comment>
    <comment ref="BW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"IQ_NPPE", $C223)</t>
        </r>
      </text>
    </comment>
    <comment ref="BX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"IQ_LT_INVEST", $C223)</t>
        </r>
      </text>
    </comment>
    <comment ref="BY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"IQ_GW", $C223)</t>
        </r>
      </text>
    </comment>
    <comment ref="BZ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"IQ_OTHER_INTAN", $C223)</t>
        </r>
      </text>
    </comment>
    <comment ref="CA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"IQ_LOANS_RECEIV_LT", $C223)</t>
        </r>
      </text>
    </comment>
    <comment ref="CB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"IQ_DEF_TAX_ASSETS_LT", $C223)</t>
        </r>
      </text>
    </comment>
    <comment ref="CC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"IQ_OTHER_LT_ASSETS", $C223)</t>
        </r>
      </text>
    </comment>
    <comment ref="CD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"IQ_TOTAL_ASSETS", $C223)</t>
        </r>
      </text>
    </comment>
    <comment ref="CF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"IQ_AP", $C223)</t>
        </r>
      </text>
    </comment>
    <comment ref="CG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"IQ_AE", $C223)</t>
        </r>
      </text>
    </comment>
    <comment ref="CH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"IQ_ST_DEBT", $C223)</t>
        </r>
      </text>
    </comment>
    <comment ref="CI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"IQ_CURRENT_PORT_DEBT", $C223)</t>
        </r>
      </text>
    </comment>
    <comment ref="CJ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"IQ_CURRENT_PORT_LEASES", $C223)</t>
        </r>
      </text>
    </comment>
    <comment ref="CK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"IQ_INC_TAX_PAY_CURRENT", $C223)</t>
        </r>
      </text>
    </comment>
    <comment ref="CL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"IQ_OTHER_CL_SUPPL", $C223)</t>
        </r>
      </text>
    </comment>
    <comment ref="CM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"IQ_TOTAL_CL", $C223)</t>
        </r>
      </text>
    </comment>
    <comment ref="CN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"IQ_LT_DEBT", $C223)</t>
        </r>
      </text>
    </comment>
    <comment ref="CO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"IQ_CAPITAL_LEASES", $C223)</t>
        </r>
      </text>
    </comment>
    <comment ref="CP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"IQ_PENSION", $C223)</t>
        </r>
      </text>
    </comment>
    <comment ref="CQ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"IQ_DEF_TAX_LIAB_LT", $C223)</t>
        </r>
      </text>
    </comment>
    <comment ref="CR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"IQ_OTHER_LIAB_LT", $C223)</t>
        </r>
      </text>
    </comment>
    <comment ref="CS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"IQ_TOTAL_LIAB", $C223)</t>
        </r>
      </text>
    </comment>
    <comment ref="CT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"IQ_COMMON", $C223)</t>
        </r>
      </text>
    </comment>
    <comment ref="CU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"IQ_APIC", $C223)</t>
        </r>
      </text>
    </comment>
    <comment ref="CV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"IQ_RE", $C223)</t>
        </r>
      </text>
    </comment>
    <comment ref="CW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"IQ_TREASURY", $C223)</t>
        </r>
      </text>
    </comment>
    <comment ref="CX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"IQ_OTHER_EQUITY", $C223)</t>
        </r>
      </text>
    </comment>
    <comment ref="CY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"IQ_TOTAL_COMMON_EQUITY", $C223)</t>
        </r>
      </text>
    </comment>
    <comment ref="CZ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"IQ_MINORITY_INTEREST", $C223)</t>
        </r>
      </text>
    </comment>
    <comment ref="DA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"IQ_TOTAL_EQUITY", $C223)</t>
        </r>
      </text>
    </comment>
    <comment ref="DB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"IQ_TOTAL_LIAB_EQUITY", $C223)</t>
        </r>
      </text>
    </comment>
    <comment ref="DD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"IQ_TOTAL_OUTSTANDING_FILING_DATE", $C223)</t>
        </r>
      </text>
    </comment>
    <comment ref="DE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"IQ_TOTAL_OUTSTANDING_BS_DATE", $C223)</t>
        </r>
      </text>
    </comment>
    <comment ref="DF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"IQ_BV_SHARE", $C223)</t>
        </r>
      </text>
    </comment>
    <comment ref="DG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"IQ_TOTAL_DEBT", $C223)</t>
        </r>
      </text>
    </comment>
    <comment ref="DH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"IQ_NET_DEBT", $C223)</t>
        </r>
      </text>
    </comment>
    <comment ref="DI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"IQ_DEBT_EQUIV_NET_PBO", $C223)</t>
        </r>
      </text>
    </comment>
    <comment ref="DJ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"IQ_DEBT_EQUIV_OPER_LEASE", $C223)</t>
        </r>
      </text>
    </comment>
    <comment ref="DK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"IQ_MINORITY_INTEREST_TOTAL", $C223)</t>
        </r>
      </text>
    </comment>
    <comment ref="DL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"IQ_EQUITY_METHOD", $C223)</t>
        </r>
      </text>
    </comment>
    <comment ref="DM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"IQ_RAW_INV", $C223)</t>
        </r>
      </text>
    </comment>
    <comment ref="DN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"IQ_WIP_INV", $C223)</t>
        </r>
      </text>
    </comment>
    <comment ref="DO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"IQ_FINISHED_INV", $C223)</t>
        </r>
      </text>
    </comment>
    <comment ref="DP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"IQ_LAND", $C223)</t>
        </r>
      </text>
    </comment>
    <comment ref="DQ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"IQ_BUILDINGS", $C223)</t>
        </r>
      </text>
    </comment>
    <comment ref="DR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"IQ_MACHINERY", $C223)</t>
        </r>
      </text>
    </comment>
    <comment ref="DS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"IQ_CIP", $C223)</t>
        </r>
      </text>
    </comment>
    <comment ref="DT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"IQ_FULL_TIME", $C223)</t>
        </r>
      </text>
    </comment>
    <comment ref="DU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"IQ_PART_TIME", $C223)</t>
        </r>
      </text>
    </comment>
    <comment ref="DW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"IQ_NI_CF", $C223)</t>
        </r>
      </text>
    </comment>
    <comment ref="DX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"IQ_DA_SUPPL_CF", $C223)</t>
        </r>
      </text>
    </comment>
    <comment ref="DY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"IQ_GW_INTAN_AMORT_CF", $C223)</t>
        </r>
      </text>
    </comment>
    <comment ref="DZ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"IQ_DA_CF", $C223)</t>
        </r>
      </text>
    </comment>
    <comment ref="EA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"IQ_MINORITY_INTEREST_CF", $C223)</t>
        </r>
      </text>
    </comment>
    <comment ref="EB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"IQ_GAIN_ASSETS_CF", $C223)</t>
        </r>
      </text>
    </comment>
    <comment ref="EC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"IQ_GAIN_INVEST_CF", $C223)</t>
        </r>
      </text>
    </comment>
    <comment ref="ED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"IQ_ASSET_WRITEDOWN_CF", $C223)</t>
        </r>
      </text>
    </comment>
    <comment ref="EE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"IQ_INC_EQUITY_CF", $C223)</t>
        </r>
      </text>
    </comment>
    <comment ref="EF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"IQ_PROV_BAD_DEBTS_CF", $C223)</t>
        </r>
      </text>
    </comment>
    <comment ref="EG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"IQ_OTHER_OPER_ACT", $C223)</t>
        </r>
      </text>
    </comment>
    <comment ref="EH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"IQ_CHANGE_AR", $C223)</t>
        </r>
      </text>
    </comment>
    <comment ref="EI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"IQ_CHANGE_INVENTORY", $C223)</t>
        </r>
      </text>
    </comment>
    <comment ref="EJ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"IQ_CHANGE_AP", $C223)</t>
        </r>
      </text>
    </comment>
    <comment ref="EK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"IQ_CHANGE_OTHER_NET_OPER_ASSETS", $C223)</t>
        </r>
      </text>
    </comment>
    <comment ref="EL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"IQ_CASH_OPER", $C223)</t>
        </r>
      </text>
    </comment>
    <comment ref="EM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"IQ_CAPEX", $C223)</t>
        </r>
      </text>
    </comment>
    <comment ref="EN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"IQ_SALE_PPE_CF", $C223)</t>
        </r>
      </text>
    </comment>
    <comment ref="EO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"IQ_CASH_ACQUIRE_CF", $C223)</t>
        </r>
      </text>
    </comment>
    <comment ref="EP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"IQ_DIVEST_CF", $C223)</t>
        </r>
      </text>
    </comment>
    <comment ref="EQ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"IQ_SALE_INTAN_CF", $C223)</t>
        </r>
      </text>
    </comment>
    <comment ref="ER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"IQ_INVEST_SECURITY_CF", $C223)</t>
        </r>
      </text>
    </comment>
    <comment ref="ES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"IQ_INVEST_LOANS_CF", $C223)</t>
        </r>
      </text>
    </comment>
    <comment ref="ET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"IQ_OTHER_INVEST_ACT_SUPPL", $C223)</t>
        </r>
      </text>
    </comment>
    <comment ref="EU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"IQ_CASH_INVEST", $C223)</t>
        </r>
      </text>
    </comment>
    <comment ref="EV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"IQ_ST_DEBT_ISSUED", $C223)</t>
        </r>
      </text>
    </comment>
    <comment ref="EW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"IQ_LT_DEBT_ISSUED", $C223)</t>
        </r>
      </text>
    </comment>
    <comment ref="EX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"IQ_TOTAL_DEBT_ISSUED", $C223)</t>
        </r>
      </text>
    </comment>
    <comment ref="EY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"IQ_ST_DEBT_REPAID", $C223)</t>
        </r>
      </text>
    </comment>
    <comment ref="EZ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"IQ_LT_DEBT_REPAID", $C223)</t>
        </r>
      </text>
    </comment>
    <comment ref="FA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"IQ_TOTAL_DEBT_REPAID", $C223)</t>
        </r>
      </text>
    </comment>
    <comment ref="FB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"IQ_COMMON_ISSUED", $C223)</t>
        </r>
      </text>
    </comment>
    <comment ref="FC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"IQ_COMMON_REP", $C223)</t>
        </r>
      </text>
    </comment>
    <comment ref="FD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"IQ_COMMON_DIV_CF", $C223)</t>
        </r>
      </text>
    </comment>
    <comment ref="FE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"IQ_COMMON_PREF_DIV_CF", $C223)</t>
        </r>
      </text>
    </comment>
    <comment ref="FF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"IQ_TOTAL_DIV_PAID_CF", $C223)</t>
        </r>
      </text>
    </comment>
    <comment ref="FG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"IQ_SPECIAL_DIV_CF", $C223)</t>
        </r>
      </text>
    </comment>
    <comment ref="FH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"IQ_OTHER_FINANCE_ACT_SUPPL", $C223)</t>
        </r>
      </text>
    </comment>
    <comment ref="FI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"IQ_CASH_FINAN", $C223)</t>
        </r>
      </text>
    </comment>
    <comment ref="FJ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"IQ_FX", $C223)</t>
        </r>
      </text>
    </comment>
    <comment ref="FK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"IQ_NET_CHANGE", $C223)</t>
        </r>
      </text>
    </comment>
    <comment ref="FM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"IQ_CASH_INTEREST", $C223)</t>
        </r>
      </text>
    </comment>
    <comment ref="FN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"IQ_CASH_TAXES", $C223)</t>
        </r>
      </text>
    </comment>
    <comment ref="FO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"IQ_LEVERED_FCF", $C223)</t>
        </r>
      </text>
    </comment>
    <comment ref="FP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"IQ_UNLEVERED_FCF", $C223)</t>
        </r>
      </text>
    </comment>
    <comment ref="FQ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"IQ_CHANGE_NET_WORKING_CAPITAL", $C223)</t>
        </r>
      </text>
    </comment>
    <comment ref="FR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"IQ_NET_DEBT_ISSUED", $C223)</t>
        </r>
      </text>
    </comment>
    <comment ref="FS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"IQ_FILING_CURRENCY", $C223)</t>
        </r>
      </text>
    </comment>
    <comment ref="FT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"IQ_PERIODDATE_IS", $C223)</t>
        </r>
      </text>
    </comment>
    <comment ref="FU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"IQ_PERIODLENGTH_IS", $C223)</t>
        </r>
      </text>
    </comment>
    <comment ref="FV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"IQ_MARKETCAP", $FT223)</t>
        </r>
      </text>
    </comment>
    <comment ref="FW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"IQ_CUSTOM_BETA", $FT223)</t>
        </r>
      </text>
    </comment>
    <comment ref="FX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"IQ_BETA_5YR", $FT223)</t>
        </r>
      </text>
    </comment>
    <comment ref="FY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"IQ_BETA_2YR", $FT223)</t>
        </r>
      </text>
    </comment>
    <comment ref="FZ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"IQ_BETA_1YR", $FT223)</t>
        </r>
      </text>
    </comment>
    <comment ref="GC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=CIQ(B223, "IQ_CUSTOM_BETA", "-104W", FT223, , "^TOPIX", "JPY", "H")</t>
        </r>
      </text>
    </comment>
    <comment ref="GD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=CIQ(B223, "IQ_CUSTOM_BETA", "-104W", FT223, , "^N225", "JPY", "H")</t>
        </r>
      </text>
    </comment>
    <comment ref="E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"IQ_REV", $C224)</t>
        </r>
      </text>
    </comment>
    <comment ref="F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"IQ_OTHER_REV", $C224)</t>
        </r>
      </text>
    </comment>
    <comment ref="G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"IQ_TOTAL_REV", $C224)</t>
        </r>
      </text>
    </comment>
    <comment ref="H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"IQ_COGS", $C224)</t>
        </r>
      </text>
    </comment>
    <comment ref="I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"IQ_GP", $C224)</t>
        </r>
      </text>
    </comment>
    <comment ref="J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"IQ_SGA_SUPPL", $C224)</t>
        </r>
      </text>
    </comment>
    <comment ref="K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"IQ_PROV_BAD_DEBTS", $C224)</t>
        </r>
      </text>
    </comment>
    <comment ref="L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"IQ_RD_EXP", $C224)</t>
        </r>
      </text>
    </comment>
    <comment ref="M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"IQ_DA_SUPPL", $C224)</t>
        </r>
      </text>
    </comment>
    <comment ref="N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"IQ_GW_INTAN_AMORT", $C224)</t>
        </r>
      </text>
    </comment>
    <comment ref="O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"IQ_OTHER_OPER", $C224)</t>
        </r>
      </text>
    </comment>
    <comment ref="P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"IQ_TOTAL_OTHER_OPER", $C224)</t>
        </r>
      </text>
    </comment>
    <comment ref="Q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"IQ_OPER_INC", $C224)</t>
        </r>
      </text>
    </comment>
    <comment ref="R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"IQ_INTEREST_EXP", $C224)</t>
        </r>
      </text>
    </comment>
    <comment ref="S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"IQ_INTEREST_INVEST_INC", $C224)</t>
        </r>
      </text>
    </comment>
    <comment ref="T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"IQ_NET_INTEREST_EXP", $C224)</t>
        </r>
      </text>
    </comment>
    <comment ref="U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"IQ_INC_EQUITY", $C224)</t>
        </r>
      </text>
    </comment>
    <comment ref="V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"IQ_CURRENCY_GAIN", $C224)</t>
        </r>
      </text>
    </comment>
    <comment ref="W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"IQ_OTHER_NON_OPER_EXP_SUPPL", $C224)</t>
        </r>
      </text>
    </comment>
    <comment ref="X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"IQ_EBT_EXCL", $C224)</t>
        </r>
      </text>
    </comment>
    <comment ref="Y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"IQ_IMPAIRMENT_GW", $C224)</t>
        </r>
      </text>
    </comment>
    <comment ref="Z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"IQ_GAIN_INVEST", $C224)</t>
        </r>
      </text>
    </comment>
    <comment ref="AA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"IQ_GAIN_ASSETS", $C224)</t>
        </r>
      </text>
    </comment>
    <comment ref="AB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"IQ_ASSET_WRITEDOWN", $C224)</t>
        </r>
      </text>
    </comment>
    <comment ref="AC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"IQ_OTHER_UNUSUAL_SUPPL", $C224)</t>
        </r>
      </text>
    </comment>
    <comment ref="AD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"IQ_EBT", $C224)</t>
        </r>
      </text>
    </comment>
    <comment ref="AE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"IQ_INC_TAX", $C224)</t>
        </r>
      </text>
    </comment>
    <comment ref="AF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"IQ_EARNING_CO", $C224)</t>
        </r>
      </text>
    </comment>
    <comment ref="AG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"IQ_DO", $C224)</t>
        </r>
      </text>
    </comment>
    <comment ref="AH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"IQ_EXTRA_ACC_ITEMS", $C224)</t>
        </r>
      </text>
    </comment>
    <comment ref="AI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"IQ_NI_COMPANY", $C224)</t>
        </r>
      </text>
    </comment>
    <comment ref="AJ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"IQ_MINORITY_INTEREST_IS", $C224)</t>
        </r>
      </text>
    </comment>
    <comment ref="AK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"IQ_NI", $C224)</t>
        </r>
      </text>
    </comment>
    <comment ref="AL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"IQ_PREF_DIV_OTHER", $C224)</t>
        </r>
      </text>
    </comment>
    <comment ref="AN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"IQ_BASIC_EPS_INCL", $C224)</t>
        </r>
      </text>
    </comment>
    <comment ref="AO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"IQ_BASIC_EPS_EXCL", $C224)</t>
        </r>
      </text>
    </comment>
    <comment ref="AP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"IQ_BASIC_WEIGHT", $C224)</t>
        </r>
      </text>
    </comment>
    <comment ref="AQ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"IQ_DILUT_EPS_INCL", $C224)</t>
        </r>
      </text>
    </comment>
    <comment ref="AR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"IQ_DILUT_EPS_EXCL", $C224)</t>
        </r>
      </text>
    </comment>
    <comment ref="AS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"IQ_DILUT_WEIGHT", $C224)</t>
        </r>
      </text>
    </comment>
    <comment ref="AT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"IQ_DIV_SHARE", $C224)</t>
        </r>
      </text>
    </comment>
    <comment ref="AU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=-CIQ($B224, "IQ_TOTAL_DIV_PAID_CF", $C224)/CIQ($B224, "IQ_NI", $C224)</t>
        </r>
      </text>
    </comment>
    <comment ref="AW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"IQ_EBITDA", $C224)</t>
        </r>
      </text>
    </comment>
    <comment ref="AX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"IQ_EBITA", $C224)</t>
        </r>
      </text>
    </comment>
    <comment ref="AY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"IQ_EBIT", $C224)</t>
        </r>
      </text>
    </comment>
    <comment ref="AZ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"IQ_EFFECT_TAX_RATE", $C224)/100</t>
        </r>
      </text>
    </comment>
    <comment ref="BA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"IQ_PERIODDATE_IS", $C224)</t>
        </r>
      </text>
    </comment>
    <comment ref="BC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"IQ_ADVERTISING", $C224)</t>
        </r>
      </text>
    </comment>
    <comment ref="BD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"IQ_SALES_MARKETING", $C224)</t>
        </r>
      </text>
    </comment>
    <comment ref="BE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"IQ_GA_EXP", $C224)</t>
        </r>
      </text>
    </comment>
    <comment ref="BF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"IQ_RD_EXP_FN", $C224)</t>
        </r>
      </text>
    </comment>
    <comment ref="BG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"IQ_NET_RENTAL_EXP", $C224)</t>
        </r>
      </text>
    </comment>
    <comment ref="BH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"IQ_IMPUT_OPER_LEASE_INT_EXP", $C224)</t>
        </r>
      </text>
    </comment>
    <comment ref="BI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"IQ_IMPUT_OPER_LEASE_DEPR", $C224)</t>
        </r>
      </text>
    </comment>
    <comment ref="BL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"IQ_CASH_EQUIV", $C224)</t>
        </r>
      </text>
    </comment>
    <comment ref="BM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"IQ_ST_INVEST", $C224)</t>
        </r>
      </text>
    </comment>
    <comment ref="BN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"IQ_CASH_ST_INVEST", $C224)</t>
        </r>
      </text>
    </comment>
    <comment ref="BO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"IQ_AR", $C224)</t>
        </r>
      </text>
    </comment>
    <comment ref="BP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"IQ_TOTAL_RECEIV", $C224)</t>
        </r>
      </text>
    </comment>
    <comment ref="BQ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"IQ_INVENTORY", $C224)</t>
        </r>
      </text>
    </comment>
    <comment ref="BR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"IQ_DEF_TAX_ASSETS_CURRENT", $C224)</t>
        </r>
      </text>
    </comment>
    <comment ref="BS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"IQ_OTHER_CA_SUPPL", $C224)</t>
        </r>
      </text>
    </comment>
    <comment ref="BT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"IQ_TOTAL_CA", $C224)</t>
        </r>
      </text>
    </comment>
    <comment ref="BU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"IQ_GPPE", $C224)</t>
        </r>
      </text>
    </comment>
    <comment ref="BV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"IQ_AD", $C224)</t>
        </r>
      </text>
    </comment>
    <comment ref="BW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"IQ_NPPE", $C224)</t>
        </r>
      </text>
    </comment>
    <comment ref="BX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"IQ_LT_INVEST", $C224)</t>
        </r>
      </text>
    </comment>
    <comment ref="BY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"IQ_GW", $C224)</t>
        </r>
      </text>
    </comment>
    <comment ref="BZ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"IQ_OTHER_INTAN", $C224)</t>
        </r>
      </text>
    </comment>
    <comment ref="CA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"IQ_LOANS_RECEIV_LT", $C224)</t>
        </r>
      </text>
    </comment>
    <comment ref="CB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"IQ_DEF_TAX_ASSETS_LT", $C224)</t>
        </r>
      </text>
    </comment>
    <comment ref="CC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"IQ_OTHER_LT_ASSETS", $C224)</t>
        </r>
      </text>
    </comment>
    <comment ref="CD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"IQ_TOTAL_ASSETS", $C224)</t>
        </r>
      </text>
    </comment>
    <comment ref="CF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"IQ_AP", $C224)</t>
        </r>
      </text>
    </comment>
    <comment ref="CG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"IQ_AE", $C224)</t>
        </r>
      </text>
    </comment>
    <comment ref="CH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"IQ_ST_DEBT", $C224)</t>
        </r>
      </text>
    </comment>
    <comment ref="CI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"IQ_CURRENT_PORT_DEBT", $C224)</t>
        </r>
      </text>
    </comment>
    <comment ref="CJ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"IQ_CURRENT_PORT_LEASES", $C224)</t>
        </r>
      </text>
    </comment>
    <comment ref="CK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"IQ_INC_TAX_PAY_CURRENT", $C224)</t>
        </r>
      </text>
    </comment>
    <comment ref="CL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"IQ_OTHER_CL_SUPPL", $C224)</t>
        </r>
      </text>
    </comment>
    <comment ref="CM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"IQ_TOTAL_CL", $C224)</t>
        </r>
      </text>
    </comment>
    <comment ref="CN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"IQ_LT_DEBT", $C224)</t>
        </r>
      </text>
    </comment>
    <comment ref="CO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"IQ_CAPITAL_LEASES", $C224)</t>
        </r>
      </text>
    </comment>
    <comment ref="CP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"IQ_PENSION", $C224)</t>
        </r>
      </text>
    </comment>
    <comment ref="CQ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"IQ_DEF_TAX_LIAB_LT", $C224)</t>
        </r>
      </text>
    </comment>
    <comment ref="CR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"IQ_OTHER_LIAB_LT", $C224)</t>
        </r>
      </text>
    </comment>
    <comment ref="CS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"IQ_TOTAL_LIAB", $C224)</t>
        </r>
      </text>
    </comment>
    <comment ref="CT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"IQ_COMMON", $C224)</t>
        </r>
      </text>
    </comment>
    <comment ref="CU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"IQ_APIC", $C224)</t>
        </r>
      </text>
    </comment>
    <comment ref="CV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"IQ_RE", $C224)</t>
        </r>
      </text>
    </comment>
    <comment ref="CW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"IQ_TREASURY", $C224)</t>
        </r>
      </text>
    </comment>
    <comment ref="CX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"IQ_OTHER_EQUITY", $C224)</t>
        </r>
      </text>
    </comment>
    <comment ref="CY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"IQ_TOTAL_COMMON_EQUITY", $C224)</t>
        </r>
      </text>
    </comment>
    <comment ref="CZ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"IQ_MINORITY_INTEREST", $C224)</t>
        </r>
      </text>
    </comment>
    <comment ref="DA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"IQ_TOTAL_EQUITY", $C224)</t>
        </r>
      </text>
    </comment>
    <comment ref="DB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"IQ_TOTAL_LIAB_EQUITY", $C224)</t>
        </r>
      </text>
    </comment>
    <comment ref="DD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"IQ_TOTAL_OUTSTANDING_FILING_DATE", $C224)</t>
        </r>
      </text>
    </comment>
    <comment ref="DE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"IQ_TOTAL_OUTSTANDING_BS_DATE", $C224)</t>
        </r>
      </text>
    </comment>
    <comment ref="DF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"IQ_BV_SHARE", $C224)</t>
        </r>
      </text>
    </comment>
    <comment ref="DG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"IQ_TOTAL_DEBT", $C224)</t>
        </r>
      </text>
    </comment>
    <comment ref="DH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"IQ_NET_DEBT", $C224)</t>
        </r>
      </text>
    </comment>
    <comment ref="DI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"IQ_DEBT_EQUIV_NET_PBO", $C224)</t>
        </r>
      </text>
    </comment>
    <comment ref="DJ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"IQ_DEBT_EQUIV_OPER_LEASE", $C224)</t>
        </r>
      </text>
    </comment>
    <comment ref="DK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"IQ_MINORITY_INTEREST_TOTAL", $C224)</t>
        </r>
      </text>
    </comment>
    <comment ref="DL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"IQ_EQUITY_METHOD", $C224)</t>
        </r>
      </text>
    </comment>
    <comment ref="DM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"IQ_RAW_INV", $C224)</t>
        </r>
      </text>
    </comment>
    <comment ref="DN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"IQ_WIP_INV", $C224)</t>
        </r>
      </text>
    </comment>
    <comment ref="DO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"IQ_FINISHED_INV", $C224)</t>
        </r>
      </text>
    </comment>
    <comment ref="DP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"IQ_LAND", $C224)</t>
        </r>
      </text>
    </comment>
    <comment ref="DQ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"IQ_BUILDINGS", $C224)</t>
        </r>
      </text>
    </comment>
    <comment ref="DR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"IQ_MACHINERY", $C224)</t>
        </r>
      </text>
    </comment>
    <comment ref="DS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"IQ_CIP", $C224)</t>
        </r>
      </text>
    </comment>
    <comment ref="DT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"IQ_FULL_TIME", $C224)</t>
        </r>
      </text>
    </comment>
    <comment ref="DU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"IQ_PART_TIME", $C224)</t>
        </r>
      </text>
    </comment>
    <comment ref="DW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"IQ_NI_CF", $C224)</t>
        </r>
      </text>
    </comment>
    <comment ref="DX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"IQ_DA_SUPPL_CF", $C224)</t>
        </r>
      </text>
    </comment>
    <comment ref="DY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"IQ_GW_INTAN_AMORT_CF", $C224)</t>
        </r>
      </text>
    </comment>
    <comment ref="DZ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"IQ_DA_CF", $C224)</t>
        </r>
      </text>
    </comment>
    <comment ref="EA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"IQ_MINORITY_INTEREST_CF", $C224)</t>
        </r>
      </text>
    </comment>
    <comment ref="EB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"IQ_GAIN_ASSETS_CF", $C224)</t>
        </r>
      </text>
    </comment>
    <comment ref="EC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"IQ_GAIN_INVEST_CF", $C224)</t>
        </r>
      </text>
    </comment>
    <comment ref="ED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"IQ_ASSET_WRITEDOWN_CF", $C224)</t>
        </r>
      </text>
    </comment>
    <comment ref="EE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"IQ_INC_EQUITY_CF", $C224)</t>
        </r>
      </text>
    </comment>
    <comment ref="EF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"IQ_PROV_BAD_DEBTS_CF", $C224)</t>
        </r>
      </text>
    </comment>
    <comment ref="EG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"IQ_OTHER_OPER_ACT", $C224)</t>
        </r>
      </text>
    </comment>
    <comment ref="EH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"IQ_CHANGE_AR", $C224)</t>
        </r>
      </text>
    </comment>
    <comment ref="EI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"IQ_CHANGE_INVENTORY", $C224)</t>
        </r>
      </text>
    </comment>
    <comment ref="EJ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"IQ_CHANGE_AP", $C224)</t>
        </r>
      </text>
    </comment>
    <comment ref="EK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"IQ_CHANGE_OTHER_NET_OPER_ASSETS", $C224)</t>
        </r>
      </text>
    </comment>
    <comment ref="EL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"IQ_CASH_OPER", $C224)</t>
        </r>
      </text>
    </comment>
    <comment ref="EM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"IQ_CAPEX", $C224)</t>
        </r>
      </text>
    </comment>
    <comment ref="EN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"IQ_SALE_PPE_CF", $C224)</t>
        </r>
      </text>
    </comment>
    <comment ref="EO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"IQ_CASH_ACQUIRE_CF", $C224)</t>
        </r>
      </text>
    </comment>
    <comment ref="EP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"IQ_DIVEST_CF", $C224)</t>
        </r>
      </text>
    </comment>
    <comment ref="EQ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"IQ_SALE_INTAN_CF", $C224)</t>
        </r>
      </text>
    </comment>
    <comment ref="ER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"IQ_INVEST_SECURITY_CF", $C224)</t>
        </r>
      </text>
    </comment>
    <comment ref="ES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"IQ_INVEST_LOANS_CF", $C224)</t>
        </r>
      </text>
    </comment>
    <comment ref="ET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"IQ_OTHER_INVEST_ACT_SUPPL", $C224)</t>
        </r>
      </text>
    </comment>
    <comment ref="EU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"IQ_CASH_INVEST", $C224)</t>
        </r>
      </text>
    </comment>
    <comment ref="EV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"IQ_ST_DEBT_ISSUED", $C224)</t>
        </r>
      </text>
    </comment>
    <comment ref="EW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"IQ_LT_DEBT_ISSUED", $C224)</t>
        </r>
      </text>
    </comment>
    <comment ref="EX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"IQ_TOTAL_DEBT_ISSUED", $C224)</t>
        </r>
      </text>
    </comment>
    <comment ref="EY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"IQ_ST_DEBT_REPAID", $C224)</t>
        </r>
      </text>
    </comment>
    <comment ref="EZ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"IQ_LT_DEBT_REPAID", $C224)</t>
        </r>
      </text>
    </comment>
    <comment ref="FA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"IQ_TOTAL_DEBT_REPAID", $C224)</t>
        </r>
      </text>
    </comment>
    <comment ref="FB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"IQ_COMMON_ISSUED", $C224)</t>
        </r>
      </text>
    </comment>
    <comment ref="FC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"IQ_COMMON_REP", $C224)</t>
        </r>
      </text>
    </comment>
    <comment ref="FD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"IQ_COMMON_DIV_CF", $C224)</t>
        </r>
      </text>
    </comment>
    <comment ref="FE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"IQ_COMMON_PREF_DIV_CF", $C224)</t>
        </r>
      </text>
    </comment>
    <comment ref="FF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"IQ_TOTAL_DIV_PAID_CF", $C224)</t>
        </r>
      </text>
    </comment>
    <comment ref="FG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"IQ_SPECIAL_DIV_CF", $C224)</t>
        </r>
      </text>
    </comment>
    <comment ref="FH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"IQ_OTHER_FINANCE_ACT_SUPPL", $C224)</t>
        </r>
      </text>
    </comment>
    <comment ref="FI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"IQ_CASH_FINAN", $C224)</t>
        </r>
      </text>
    </comment>
    <comment ref="FJ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"IQ_FX", $C224)</t>
        </r>
      </text>
    </comment>
    <comment ref="FK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"IQ_NET_CHANGE", $C224)</t>
        </r>
      </text>
    </comment>
    <comment ref="FM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"IQ_CASH_INTEREST", $C224)</t>
        </r>
      </text>
    </comment>
    <comment ref="FN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"IQ_CASH_TAXES", $C224)</t>
        </r>
      </text>
    </comment>
    <comment ref="FO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"IQ_LEVERED_FCF", $C224)</t>
        </r>
      </text>
    </comment>
    <comment ref="FP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"IQ_UNLEVERED_FCF", $C224)</t>
        </r>
      </text>
    </comment>
    <comment ref="FQ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"IQ_CHANGE_NET_WORKING_CAPITAL", $C224)</t>
        </r>
      </text>
    </comment>
    <comment ref="FR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"IQ_NET_DEBT_ISSUED", $C224)</t>
        </r>
      </text>
    </comment>
    <comment ref="FS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"IQ_FILING_CURRENCY", $C224)</t>
        </r>
      </text>
    </comment>
    <comment ref="FT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"IQ_PERIODDATE_IS", $C224)</t>
        </r>
      </text>
    </comment>
    <comment ref="FU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"IQ_PERIODLENGTH_IS", $C224)</t>
        </r>
      </text>
    </comment>
    <comment ref="FV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"IQ_MARKETCAP", $FT224)</t>
        </r>
      </text>
    </comment>
    <comment ref="FW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"IQ_CUSTOM_BETA", $FT224)</t>
        </r>
      </text>
    </comment>
    <comment ref="FX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"IQ_BETA_5YR", $FT224)</t>
        </r>
      </text>
    </comment>
    <comment ref="FY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"IQ_BETA_2YR", $FT224)</t>
        </r>
      </text>
    </comment>
    <comment ref="FZ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"IQ_BETA_1YR", $FT224)</t>
        </r>
      </text>
    </comment>
    <comment ref="GC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=CIQ(B224, "IQ_CUSTOM_BETA", "-104W", FT224, , "^TOPIX", "JPY", "H")</t>
        </r>
      </text>
    </comment>
    <comment ref="GD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=CIQ(B224, "IQ_CUSTOM_BETA", "-104W", FT224, , "^N225", "JPY", "H")</t>
        </r>
      </text>
    </comment>
    <comment ref="E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"IQ_REV", $C225)</t>
        </r>
      </text>
    </comment>
    <comment ref="F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"IQ_OTHER_REV", $C225)</t>
        </r>
      </text>
    </comment>
    <comment ref="G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"IQ_TOTAL_REV", $C225)</t>
        </r>
      </text>
    </comment>
    <comment ref="H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"IQ_COGS", $C225)</t>
        </r>
      </text>
    </comment>
    <comment ref="I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"IQ_GP", $C225)</t>
        </r>
      </text>
    </comment>
    <comment ref="J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"IQ_SGA_SUPPL", $C225)</t>
        </r>
      </text>
    </comment>
    <comment ref="K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"IQ_PROV_BAD_DEBTS", $C225)</t>
        </r>
      </text>
    </comment>
    <comment ref="L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"IQ_RD_EXP", $C225)</t>
        </r>
      </text>
    </comment>
    <comment ref="M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"IQ_DA_SUPPL", $C225)</t>
        </r>
      </text>
    </comment>
    <comment ref="N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"IQ_GW_INTAN_AMORT", $C225)</t>
        </r>
      </text>
    </comment>
    <comment ref="O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"IQ_OTHER_OPER", $C225)</t>
        </r>
      </text>
    </comment>
    <comment ref="P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"IQ_TOTAL_OTHER_OPER", $C225)</t>
        </r>
      </text>
    </comment>
    <comment ref="Q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"IQ_OPER_INC", $C225)</t>
        </r>
      </text>
    </comment>
    <comment ref="R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"IQ_INTEREST_EXP", $C225)</t>
        </r>
      </text>
    </comment>
    <comment ref="S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"IQ_INTEREST_INVEST_INC", $C225)</t>
        </r>
      </text>
    </comment>
    <comment ref="T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"IQ_NET_INTEREST_EXP", $C225)</t>
        </r>
      </text>
    </comment>
    <comment ref="U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"IQ_INC_EQUITY", $C225)</t>
        </r>
      </text>
    </comment>
    <comment ref="V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"IQ_CURRENCY_GAIN", $C225)</t>
        </r>
      </text>
    </comment>
    <comment ref="W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"IQ_OTHER_NON_OPER_EXP_SUPPL", $C225)</t>
        </r>
      </text>
    </comment>
    <comment ref="X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"IQ_EBT_EXCL", $C225)</t>
        </r>
      </text>
    </comment>
    <comment ref="Y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"IQ_IMPAIRMENT_GW", $C225)</t>
        </r>
      </text>
    </comment>
    <comment ref="Z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"IQ_GAIN_INVEST", $C225)</t>
        </r>
      </text>
    </comment>
    <comment ref="AA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"IQ_GAIN_ASSETS", $C225)</t>
        </r>
      </text>
    </comment>
    <comment ref="AB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"IQ_ASSET_WRITEDOWN", $C225)</t>
        </r>
      </text>
    </comment>
    <comment ref="AC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"IQ_OTHER_UNUSUAL_SUPPL", $C225)</t>
        </r>
      </text>
    </comment>
    <comment ref="AD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"IQ_EBT", $C225)</t>
        </r>
      </text>
    </comment>
    <comment ref="AE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"IQ_INC_TAX", $C225)</t>
        </r>
      </text>
    </comment>
    <comment ref="AF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"IQ_EARNING_CO", $C225)</t>
        </r>
      </text>
    </comment>
    <comment ref="AG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"IQ_DO", $C225)</t>
        </r>
      </text>
    </comment>
    <comment ref="AH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"IQ_EXTRA_ACC_ITEMS", $C225)</t>
        </r>
      </text>
    </comment>
    <comment ref="AI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"IQ_NI_COMPANY", $C225)</t>
        </r>
      </text>
    </comment>
    <comment ref="AJ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"IQ_MINORITY_INTEREST_IS", $C225)</t>
        </r>
      </text>
    </comment>
    <comment ref="AK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"IQ_NI", $C225)</t>
        </r>
      </text>
    </comment>
    <comment ref="AL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"IQ_PREF_DIV_OTHER", $C225)</t>
        </r>
      </text>
    </comment>
    <comment ref="AN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"IQ_BASIC_EPS_INCL", $C225)</t>
        </r>
      </text>
    </comment>
    <comment ref="AO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"IQ_BASIC_EPS_EXCL", $C225)</t>
        </r>
      </text>
    </comment>
    <comment ref="AP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"IQ_BASIC_WEIGHT", $C225)</t>
        </r>
      </text>
    </comment>
    <comment ref="AQ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"IQ_DILUT_EPS_INCL", $C225)</t>
        </r>
      </text>
    </comment>
    <comment ref="AR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"IQ_DILUT_EPS_EXCL", $C225)</t>
        </r>
      </text>
    </comment>
    <comment ref="AS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"IQ_DILUT_WEIGHT", $C225)</t>
        </r>
      </text>
    </comment>
    <comment ref="AT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"IQ_DIV_SHARE", $C225)</t>
        </r>
      </text>
    </comment>
    <comment ref="AU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=-CIQ($B225, "IQ_TOTAL_DIV_PAID_CF", $C225)/CIQ($B225, "IQ_NI", $C225)</t>
        </r>
      </text>
    </comment>
    <comment ref="AW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"IQ_EBITDA", $C225)</t>
        </r>
      </text>
    </comment>
    <comment ref="AX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"IQ_EBITA", $C225)</t>
        </r>
      </text>
    </comment>
    <comment ref="AY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"IQ_EBIT", $C225)</t>
        </r>
      </text>
    </comment>
    <comment ref="AZ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"IQ_EFFECT_TAX_RATE", $C225)/100</t>
        </r>
      </text>
    </comment>
    <comment ref="BA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"IQ_PERIODDATE_IS", $C225)</t>
        </r>
      </text>
    </comment>
    <comment ref="BC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"IQ_ADVERTISING", $C225)</t>
        </r>
      </text>
    </comment>
    <comment ref="BD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"IQ_SALES_MARKETING", $C225)</t>
        </r>
      </text>
    </comment>
    <comment ref="BE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"IQ_GA_EXP", $C225)</t>
        </r>
      </text>
    </comment>
    <comment ref="BF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"IQ_RD_EXP_FN", $C225)</t>
        </r>
      </text>
    </comment>
    <comment ref="BG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"IQ_NET_RENTAL_EXP", $C225)</t>
        </r>
      </text>
    </comment>
    <comment ref="BH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"IQ_IMPUT_OPER_LEASE_INT_EXP", $C225)</t>
        </r>
      </text>
    </comment>
    <comment ref="BI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"IQ_IMPUT_OPER_LEASE_DEPR", $C225)</t>
        </r>
      </text>
    </comment>
    <comment ref="BL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"IQ_CASH_EQUIV", $C225)</t>
        </r>
      </text>
    </comment>
    <comment ref="BM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"IQ_ST_INVEST", $C225)</t>
        </r>
      </text>
    </comment>
    <comment ref="BN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"IQ_CASH_ST_INVEST", $C225)</t>
        </r>
      </text>
    </comment>
    <comment ref="BO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"IQ_AR", $C225)</t>
        </r>
      </text>
    </comment>
    <comment ref="BP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"IQ_TOTAL_RECEIV", $C225)</t>
        </r>
      </text>
    </comment>
    <comment ref="BQ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"IQ_INVENTORY", $C225)</t>
        </r>
      </text>
    </comment>
    <comment ref="BR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"IQ_DEF_TAX_ASSETS_CURRENT", $C225)</t>
        </r>
      </text>
    </comment>
    <comment ref="BS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"IQ_OTHER_CA_SUPPL", $C225)</t>
        </r>
      </text>
    </comment>
    <comment ref="BT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"IQ_TOTAL_CA", $C225)</t>
        </r>
      </text>
    </comment>
    <comment ref="BU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"IQ_GPPE", $C225)</t>
        </r>
      </text>
    </comment>
    <comment ref="BV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"IQ_AD", $C225)</t>
        </r>
      </text>
    </comment>
    <comment ref="BW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"IQ_NPPE", $C225)</t>
        </r>
      </text>
    </comment>
    <comment ref="BX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"IQ_LT_INVEST", $C225)</t>
        </r>
      </text>
    </comment>
    <comment ref="BY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"IQ_GW", $C225)</t>
        </r>
      </text>
    </comment>
    <comment ref="BZ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"IQ_OTHER_INTAN", $C225)</t>
        </r>
      </text>
    </comment>
    <comment ref="CA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"IQ_LOANS_RECEIV_LT", $C225)</t>
        </r>
      </text>
    </comment>
    <comment ref="CB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"IQ_DEF_TAX_ASSETS_LT", $C225)</t>
        </r>
      </text>
    </comment>
    <comment ref="CC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"IQ_OTHER_LT_ASSETS", $C225)</t>
        </r>
      </text>
    </comment>
    <comment ref="CD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"IQ_TOTAL_ASSETS", $C225)</t>
        </r>
      </text>
    </comment>
    <comment ref="CF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"IQ_AP", $C225)</t>
        </r>
      </text>
    </comment>
    <comment ref="CG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"IQ_AE", $C225)</t>
        </r>
      </text>
    </comment>
    <comment ref="CH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"IQ_ST_DEBT", $C225)</t>
        </r>
      </text>
    </comment>
    <comment ref="CI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"IQ_CURRENT_PORT_DEBT", $C225)</t>
        </r>
      </text>
    </comment>
    <comment ref="CJ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"IQ_CURRENT_PORT_LEASES", $C225)</t>
        </r>
      </text>
    </comment>
    <comment ref="CK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"IQ_INC_TAX_PAY_CURRENT", $C225)</t>
        </r>
      </text>
    </comment>
    <comment ref="CL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"IQ_OTHER_CL_SUPPL", $C225)</t>
        </r>
      </text>
    </comment>
    <comment ref="CM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"IQ_TOTAL_CL", $C225)</t>
        </r>
      </text>
    </comment>
    <comment ref="CN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"IQ_LT_DEBT", $C225)</t>
        </r>
      </text>
    </comment>
    <comment ref="CO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"IQ_CAPITAL_LEASES", $C225)</t>
        </r>
      </text>
    </comment>
    <comment ref="CP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"IQ_PENSION", $C225)</t>
        </r>
      </text>
    </comment>
    <comment ref="CQ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"IQ_DEF_TAX_LIAB_LT", $C225)</t>
        </r>
      </text>
    </comment>
    <comment ref="CR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"IQ_OTHER_LIAB_LT", $C225)</t>
        </r>
      </text>
    </comment>
    <comment ref="CS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"IQ_TOTAL_LIAB", $C225)</t>
        </r>
      </text>
    </comment>
    <comment ref="CT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"IQ_COMMON", $C225)</t>
        </r>
      </text>
    </comment>
    <comment ref="CU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"IQ_APIC", $C225)</t>
        </r>
      </text>
    </comment>
    <comment ref="CV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"IQ_RE", $C225)</t>
        </r>
      </text>
    </comment>
    <comment ref="CW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"IQ_TREASURY", $C225)</t>
        </r>
      </text>
    </comment>
    <comment ref="CX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"IQ_OTHER_EQUITY", $C225)</t>
        </r>
      </text>
    </comment>
    <comment ref="CY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"IQ_TOTAL_COMMON_EQUITY", $C225)</t>
        </r>
      </text>
    </comment>
    <comment ref="CZ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"IQ_MINORITY_INTEREST", $C225)</t>
        </r>
      </text>
    </comment>
    <comment ref="DA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"IQ_TOTAL_EQUITY", $C225)</t>
        </r>
      </text>
    </comment>
    <comment ref="DB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"IQ_TOTAL_LIAB_EQUITY", $C225)</t>
        </r>
      </text>
    </comment>
    <comment ref="DD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"IQ_TOTAL_OUTSTANDING_FILING_DATE", $C225)</t>
        </r>
      </text>
    </comment>
    <comment ref="DE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"IQ_TOTAL_OUTSTANDING_BS_DATE", $C225)</t>
        </r>
      </text>
    </comment>
    <comment ref="DF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"IQ_BV_SHARE", $C225)</t>
        </r>
      </text>
    </comment>
    <comment ref="DG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"IQ_TOTAL_DEBT", $C225)</t>
        </r>
      </text>
    </comment>
    <comment ref="DH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"IQ_NET_DEBT", $C225)</t>
        </r>
      </text>
    </comment>
    <comment ref="DI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"IQ_DEBT_EQUIV_NET_PBO", $C225)</t>
        </r>
      </text>
    </comment>
    <comment ref="DJ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"IQ_DEBT_EQUIV_OPER_LEASE", $C225)</t>
        </r>
      </text>
    </comment>
    <comment ref="DK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"IQ_MINORITY_INTEREST_TOTAL", $C225)</t>
        </r>
      </text>
    </comment>
    <comment ref="DL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"IQ_EQUITY_METHOD", $C225)</t>
        </r>
      </text>
    </comment>
    <comment ref="DM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"IQ_RAW_INV", $C225)</t>
        </r>
      </text>
    </comment>
    <comment ref="DN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"IQ_WIP_INV", $C225)</t>
        </r>
      </text>
    </comment>
    <comment ref="DO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"IQ_FINISHED_INV", $C225)</t>
        </r>
      </text>
    </comment>
    <comment ref="DP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"IQ_LAND", $C225)</t>
        </r>
      </text>
    </comment>
    <comment ref="DQ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"IQ_BUILDINGS", $C225)</t>
        </r>
      </text>
    </comment>
    <comment ref="DR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"IQ_MACHINERY", $C225)</t>
        </r>
      </text>
    </comment>
    <comment ref="DS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"IQ_CIP", $C225)</t>
        </r>
      </text>
    </comment>
    <comment ref="DT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"IQ_FULL_TIME", $C225)</t>
        </r>
      </text>
    </comment>
    <comment ref="DU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"IQ_PART_TIME", $C225)</t>
        </r>
      </text>
    </comment>
    <comment ref="DW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"IQ_NI_CF", $C225)</t>
        </r>
      </text>
    </comment>
    <comment ref="DX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"IQ_DA_SUPPL_CF", $C225)</t>
        </r>
      </text>
    </comment>
    <comment ref="DY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"IQ_GW_INTAN_AMORT_CF", $C225)</t>
        </r>
      </text>
    </comment>
    <comment ref="DZ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"IQ_DA_CF", $C225)</t>
        </r>
      </text>
    </comment>
    <comment ref="EA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"IQ_MINORITY_INTEREST_CF", $C225)</t>
        </r>
      </text>
    </comment>
    <comment ref="EB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"IQ_GAIN_ASSETS_CF", $C225)</t>
        </r>
      </text>
    </comment>
    <comment ref="EC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"IQ_GAIN_INVEST_CF", $C225)</t>
        </r>
      </text>
    </comment>
    <comment ref="ED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"IQ_ASSET_WRITEDOWN_CF", $C225)</t>
        </r>
      </text>
    </comment>
    <comment ref="EE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"IQ_INC_EQUITY_CF", $C225)</t>
        </r>
      </text>
    </comment>
    <comment ref="EF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"IQ_PROV_BAD_DEBTS_CF", $C225)</t>
        </r>
      </text>
    </comment>
    <comment ref="EG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"IQ_OTHER_OPER_ACT", $C225)</t>
        </r>
      </text>
    </comment>
    <comment ref="EH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"IQ_CHANGE_AR", $C225)</t>
        </r>
      </text>
    </comment>
    <comment ref="EI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"IQ_CHANGE_INVENTORY", $C225)</t>
        </r>
      </text>
    </comment>
    <comment ref="EJ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"IQ_CHANGE_AP", $C225)</t>
        </r>
      </text>
    </comment>
    <comment ref="EK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"IQ_CHANGE_OTHER_NET_OPER_ASSETS", $C225)</t>
        </r>
      </text>
    </comment>
    <comment ref="EL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"IQ_CASH_OPER", $C225)</t>
        </r>
      </text>
    </comment>
    <comment ref="EM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"IQ_CAPEX", $C225)</t>
        </r>
      </text>
    </comment>
    <comment ref="EN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"IQ_SALE_PPE_CF", $C225)</t>
        </r>
      </text>
    </comment>
    <comment ref="EO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"IQ_CASH_ACQUIRE_CF", $C225)</t>
        </r>
      </text>
    </comment>
    <comment ref="EP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"IQ_DIVEST_CF", $C225)</t>
        </r>
      </text>
    </comment>
    <comment ref="EQ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"IQ_SALE_INTAN_CF", $C225)</t>
        </r>
      </text>
    </comment>
    <comment ref="ER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"IQ_INVEST_SECURITY_CF", $C225)</t>
        </r>
      </text>
    </comment>
    <comment ref="ES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"IQ_INVEST_LOANS_CF", $C225)</t>
        </r>
      </text>
    </comment>
    <comment ref="ET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"IQ_OTHER_INVEST_ACT_SUPPL", $C225)</t>
        </r>
      </text>
    </comment>
    <comment ref="EU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"IQ_CASH_INVEST", $C225)</t>
        </r>
      </text>
    </comment>
    <comment ref="EV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"IQ_ST_DEBT_ISSUED", $C225)</t>
        </r>
      </text>
    </comment>
    <comment ref="EW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"IQ_LT_DEBT_ISSUED", $C225)</t>
        </r>
      </text>
    </comment>
    <comment ref="EX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"IQ_TOTAL_DEBT_ISSUED", $C225)</t>
        </r>
      </text>
    </comment>
    <comment ref="EY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"IQ_ST_DEBT_REPAID", $C225)</t>
        </r>
      </text>
    </comment>
    <comment ref="EZ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"IQ_LT_DEBT_REPAID", $C225)</t>
        </r>
      </text>
    </comment>
    <comment ref="FA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"IQ_TOTAL_DEBT_REPAID", $C225)</t>
        </r>
      </text>
    </comment>
    <comment ref="FB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"IQ_COMMON_ISSUED", $C225)</t>
        </r>
      </text>
    </comment>
    <comment ref="FC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"IQ_COMMON_REP", $C225)</t>
        </r>
      </text>
    </comment>
    <comment ref="FD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"IQ_COMMON_DIV_CF", $C225)</t>
        </r>
      </text>
    </comment>
    <comment ref="FE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"IQ_COMMON_PREF_DIV_CF", $C225)</t>
        </r>
      </text>
    </comment>
    <comment ref="FF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"IQ_TOTAL_DIV_PAID_CF", $C225)</t>
        </r>
      </text>
    </comment>
    <comment ref="FG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"IQ_SPECIAL_DIV_CF", $C225)</t>
        </r>
      </text>
    </comment>
    <comment ref="FH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"IQ_OTHER_FINANCE_ACT_SUPPL", $C225)</t>
        </r>
      </text>
    </comment>
    <comment ref="FI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"IQ_CASH_FINAN", $C225)</t>
        </r>
      </text>
    </comment>
    <comment ref="FJ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"IQ_FX", $C225)</t>
        </r>
      </text>
    </comment>
    <comment ref="FK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"IQ_NET_CHANGE", $C225)</t>
        </r>
      </text>
    </comment>
    <comment ref="FM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"IQ_CASH_INTEREST", $C225)</t>
        </r>
      </text>
    </comment>
    <comment ref="FN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"IQ_CASH_TAXES", $C225)</t>
        </r>
      </text>
    </comment>
    <comment ref="FO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"IQ_LEVERED_FCF", $C225)</t>
        </r>
      </text>
    </comment>
    <comment ref="FP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"IQ_UNLEVERED_FCF", $C225)</t>
        </r>
      </text>
    </comment>
    <comment ref="FQ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"IQ_CHANGE_NET_WORKING_CAPITAL", $C225)</t>
        </r>
      </text>
    </comment>
    <comment ref="FR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"IQ_NET_DEBT_ISSUED", $C225)</t>
        </r>
      </text>
    </comment>
    <comment ref="FS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"IQ_FILING_CURRENCY", $C225)</t>
        </r>
      </text>
    </comment>
    <comment ref="FT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"IQ_PERIODDATE_IS", $C225)</t>
        </r>
      </text>
    </comment>
    <comment ref="FU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"IQ_PERIODLENGTH_IS", $C225)</t>
        </r>
      </text>
    </comment>
    <comment ref="FV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"IQ_MARKETCAP", $FT225)</t>
        </r>
      </text>
    </comment>
    <comment ref="FW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"IQ_CUSTOM_BETA", $FT225)</t>
        </r>
      </text>
    </comment>
    <comment ref="FX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"IQ_BETA_5YR", $FT225)</t>
        </r>
      </text>
    </comment>
    <comment ref="FY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"IQ_BETA_2YR", $FT225)</t>
        </r>
      </text>
    </comment>
    <comment ref="FZ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"IQ_BETA_1YR", $FT225)</t>
        </r>
      </text>
    </comment>
    <comment ref="GC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=CIQ(B225, "IQ_CUSTOM_BETA", "-104W", FT225, , "^TOPIX", "JPY", "H")</t>
        </r>
      </text>
    </comment>
    <comment ref="GD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=CIQ(B225, "IQ_CUSTOM_BETA", "-104W", FT225, , "^N225", "JPY", "H")</t>
        </r>
      </text>
    </comment>
    <comment ref="E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"IQ_REV", $C226)</t>
        </r>
      </text>
    </comment>
    <comment ref="F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"IQ_OTHER_REV", $C226)</t>
        </r>
      </text>
    </comment>
    <comment ref="G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"IQ_TOTAL_REV", $C226)</t>
        </r>
      </text>
    </comment>
    <comment ref="H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"IQ_COGS", $C226)</t>
        </r>
      </text>
    </comment>
    <comment ref="I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"IQ_GP", $C226)</t>
        </r>
      </text>
    </comment>
    <comment ref="J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"IQ_SGA_SUPPL", $C226)</t>
        </r>
      </text>
    </comment>
    <comment ref="K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"IQ_PROV_BAD_DEBTS", $C226)</t>
        </r>
      </text>
    </comment>
    <comment ref="L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"IQ_RD_EXP", $C226)</t>
        </r>
      </text>
    </comment>
    <comment ref="M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"IQ_DA_SUPPL", $C226)</t>
        </r>
      </text>
    </comment>
    <comment ref="N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"IQ_GW_INTAN_AMORT", $C226)</t>
        </r>
      </text>
    </comment>
    <comment ref="O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"IQ_OTHER_OPER", $C226)</t>
        </r>
      </text>
    </comment>
    <comment ref="P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"IQ_TOTAL_OTHER_OPER", $C226)</t>
        </r>
      </text>
    </comment>
    <comment ref="Q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"IQ_OPER_INC", $C226)</t>
        </r>
      </text>
    </comment>
    <comment ref="R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"IQ_INTEREST_EXP", $C226)</t>
        </r>
      </text>
    </comment>
    <comment ref="S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"IQ_INTEREST_INVEST_INC", $C226)</t>
        </r>
      </text>
    </comment>
    <comment ref="T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"IQ_NET_INTEREST_EXP", $C226)</t>
        </r>
      </text>
    </comment>
    <comment ref="U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"IQ_INC_EQUITY", $C226)</t>
        </r>
      </text>
    </comment>
    <comment ref="V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"IQ_CURRENCY_GAIN", $C226)</t>
        </r>
      </text>
    </comment>
    <comment ref="W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"IQ_OTHER_NON_OPER_EXP_SUPPL", $C226)</t>
        </r>
      </text>
    </comment>
    <comment ref="X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"IQ_EBT_EXCL", $C226)</t>
        </r>
      </text>
    </comment>
    <comment ref="Y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"IQ_IMPAIRMENT_GW", $C226)</t>
        </r>
      </text>
    </comment>
    <comment ref="Z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"IQ_GAIN_INVEST", $C226)</t>
        </r>
      </text>
    </comment>
    <comment ref="AA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"IQ_GAIN_ASSETS", $C226)</t>
        </r>
      </text>
    </comment>
    <comment ref="AB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"IQ_ASSET_WRITEDOWN", $C226)</t>
        </r>
      </text>
    </comment>
    <comment ref="AC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"IQ_OTHER_UNUSUAL_SUPPL", $C226)</t>
        </r>
      </text>
    </comment>
    <comment ref="AD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"IQ_EBT", $C226)</t>
        </r>
      </text>
    </comment>
    <comment ref="AE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"IQ_INC_TAX", $C226)</t>
        </r>
      </text>
    </comment>
    <comment ref="AF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"IQ_EARNING_CO", $C226)</t>
        </r>
      </text>
    </comment>
    <comment ref="AG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"IQ_DO", $C226)</t>
        </r>
      </text>
    </comment>
    <comment ref="AH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"IQ_EXTRA_ACC_ITEMS", $C226)</t>
        </r>
      </text>
    </comment>
    <comment ref="AI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"IQ_NI_COMPANY", $C226)</t>
        </r>
      </text>
    </comment>
    <comment ref="AJ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"IQ_MINORITY_INTEREST_IS", $C226)</t>
        </r>
      </text>
    </comment>
    <comment ref="AK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"IQ_NI", $C226)</t>
        </r>
      </text>
    </comment>
    <comment ref="AL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"IQ_PREF_DIV_OTHER", $C226)</t>
        </r>
      </text>
    </comment>
    <comment ref="AN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"IQ_BASIC_EPS_INCL", $C226)</t>
        </r>
      </text>
    </comment>
    <comment ref="AO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"IQ_BASIC_EPS_EXCL", $C226)</t>
        </r>
      </text>
    </comment>
    <comment ref="AP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"IQ_BASIC_WEIGHT", $C226)</t>
        </r>
      </text>
    </comment>
    <comment ref="AQ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"IQ_DILUT_EPS_INCL", $C226)</t>
        </r>
      </text>
    </comment>
    <comment ref="AR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"IQ_DILUT_EPS_EXCL", $C226)</t>
        </r>
      </text>
    </comment>
    <comment ref="AS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"IQ_DILUT_WEIGHT", $C226)</t>
        </r>
      </text>
    </comment>
    <comment ref="AT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"IQ_DIV_SHARE", $C226)</t>
        </r>
      </text>
    </comment>
    <comment ref="AU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=-CIQ($B226, "IQ_TOTAL_DIV_PAID_CF", $C226)/CIQ($B226, "IQ_NI", $C226)</t>
        </r>
      </text>
    </comment>
    <comment ref="AW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"IQ_EBITDA", $C226)</t>
        </r>
      </text>
    </comment>
    <comment ref="AX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"IQ_EBITA", $C226)</t>
        </r>
      </text>
    </comment>
    <comment ref="AY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"IQ_EBIT", $C226)</t>
        </r>
      </text>
    </comment>
    <comment ref="AZ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"IQ_EFFECT_TAX_RATE", $C226)/100</t>
        </r>
      </text>
    </comment>
    <comment ref="BA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"IQ_PERIODDATE_IS", $C226)</t>
        </r>
      </text>
    </comment>
    <comment ref="BC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"IQ_ADVERTISING", $C226)</t>
        </r>
      </text>
    </comment>
    <comment ref="BD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"IQ_SALES_MARKETING", $C226)</t>
        </r>
      </text>
    </comment>
    <comment ref="BE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"IQ_GA_EXP", $C226)</t>
        </r>
      </text>
    </comment>
    <comment ref="BF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"IQ_RD_EXP_FN", $C226)</t>
        </r>
      </text>
    </comment>
    <comment ref="BG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"IQ_NET_RENTAL_EXP", $C226)</t>
        </r>
      </text>
    </comment>
    <comment ref="BH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"IQ_IMPUT_OPER_LEASE_INT_EXP", $C226)</t>
        </r>
      </text>
    </comment>
    <comment ref="BI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"IQ_IMPUT_OPER_LEASE_DEPR", $C226)</t>
        </r>
      </text>
    </comment>
    <comment ref="BL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"IQ_CASH_EQUIV", $C226)</t>
        </r>
      </text>
    </comment>
    <comment ref="BM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"IQ_ST_INVEST", $C226)</t>
        </r>
      </text>
    </comment>
    <comment ref="BN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"IQ_CASH_ST_INVEST", $C226)</t>
        </r>
      </text>
    </comment>
    <comment ref="BO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"IQ_AR", $C226)</t>
        </r>
      </text>
    </comment>
    <comment ref="BP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"IQ_TOTAL_RECEIV", $C226)</t>
        </r>
      </text>
    </comment>
    <comment ref="BQ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"IQ_INVENTORY", $C226)</t>
        </r>
      </text>
    </comment>
    <comment ref="BR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"IQ_DEF_TAX_ASSETS_CURRENT", $C226)</t>
        </r>
      </text>
    </comment>
    <comment ref="BS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"IQ_OTHER_CA_SUPPL", $C226)</t>
        </r>
      </text>
    </comment>
    <comment ref="BT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"IQ_TOTAL_CA", $C226)</t>
        </r>
      </text>
    </comment>
    <comment ref="BU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"IQ_GPPE", $C226)</t>
        </r>
      </text>
    </comment>
    <comment ref="BV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"IQ_AD", $C226)</t>
        </r>
      </text>
    </comment>
    <comment ref="BW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"IQ_NPPE", $C226)</t>
        </r>
      </text>
    </comment>
    <comment ref="BX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"IQ_LT_INVEST", $C226)</t>
        </r>
      </text>
    </comment>
    <comment ref="BY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"IQ_GW", $C226)</t>
        </r>
      </text>
    </comment>
    <comment ref="BZ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"IQ_OTHER_INTAN", $C226)</t>
        </r>
      </text>
    </comment>
    <comment ref="CA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"IQ_LOANS_RECEIV_LT", $C226)</t>
        </r>
      </text>
    </comment>
    <comment ref="CB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"IQ_DEF_TAX_ASSETS_LT", $C226)</t>
        </r>
      </text>
    </comment>
    <comment ref="CC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"IQ_OTHER_LT_ASSETS", $C226)</t>
        </r>
      </text>
    </comment>
    <comment ref="CD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"IQ_TOTAL_ASSETS", $C226)</t>
        </r>
      </text>
    </comment>
    <comment ref="CF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"IQ_AP", $C226)</t>
        </r>
      </text>
    </comment>
    <comment ref="CG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"IQ_AE", $C226)</t>
        </r>
      </text>
    </comment>
    <comment ref="CH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"IQ_ST_DEBT", $C226)</t>
        </r>
      </text>
    </comment>
    <comment ref="CI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"IQ_CURRENT_PORT_DEBT", $C226)</t>
        </r>
      </text>
    </comment>
    <comment ref="CJ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"IQ_CURRENT_PORT_LEASES", $C226)</t>
        </r>
      </text>
    </comment>
    <comment ref="CK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"IQ_INC_TAX_PAY_CURRENT", $C226)</t>
        </r>
      </text>
    </comment>
    <comment ref="CL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"IQ_OTHER_CL_SUPPL", $C226)</t>
        </r>
      </text>
    </comment>
    <comment ref="CM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"IQ_TOTAL_CL", $C226)</t>
        </r>
      </text>
    </comment>
    <comment ref="CN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"IQ_LT_DEBT", $C226)</t>
        </r>
      </text>
    </comment>
    <comment ref="CO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"IQ_CAPITAL_LEASES", $C226)</t>
        </r>
      </text>
    </comment>
    <comment ref="CP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"IQ_PENSION", $C226)</t>
        </r>
      </text>
    </comment>
    <comment ref="CQ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"IQ_DEF_TAX_LIAB_LT", $C226)</t>
        </r>
      </text>
    </comment>
    <comment ref="CR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"IQ_OTHER_LIAB_LT", $C226)</t>
        </r>
      </text>
    </comment>
    <comment ref="CS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"IQ_TOTAL_LIAB", $C226)</t>
        </r>
      </text>
    </comment>
    <comment ref="CT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"IQ_COMMON", $C226)</t>
        </r>
      </text>
    </comment>
    <comment ref="CU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"IQ_APIC", $C226)</t>
        </r>
      </text>
    </comment>
    <comment ref="CV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"IQ_RE", $C226)</t>
        </r>
      </text>
    </comment>
    <comment ref="CW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"IQ_TREASURY", $C226)</t>
        </r>
      </text>
    </comment>
    <comment ref="CX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"IQ_OTHER_EQUITY", $C226)</t>
        </r>
      </text>
    </comment>
    <comment ref="CY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"IQ_TOTAL_COMMON_EQUITY", $C226)</t>
        </r>
      </text>
    </comment>
    <comment ref="CZ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"IQ_MINORITY_INTEREST", $C226)</t>
        </r>
      </text>
    </comment>
    <comment ref="DA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"IQ_TOTAL_EQUITY", $C226)</t>
        </r>
      </text>
    </comment>
    <comment ref="DB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"IQ_TOTAL_LIAB_EQUITY", $C226)</t>
        </r>
      </text>
    </comment>
    <comment ref="DD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"IQ_TOTAL_OUTSTANDING_FILING_DATE", $C226)</t>
        </r>
      </text>
    </comment>
    <comment ref="DE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"IQ_TOTAL_OUTSTANDING_BS_DATE", $C226)</t>
        </r>
      </text>
    </comment>
    <comment ref="DF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"IQ_BV_SHARE", $C226)</t>
        </r>
      </text>
    </comment>
    <comment ref="DG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"IQ_TOTAL_DEBT", $C226)</t>
        </r>
      </text>
    </comment>
    <comment ref="DH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"IQ_NET_DEBT", $C226)</t>
        </r>
      </text>
    </comment>
    <comment ref="DI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"IQ_DEBT_EQUIV_NET_PBO", $C226)</t>
        </r>
      </text>
    </comment>
    <comment ref="DJ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"IQ_DEBT_EQUIV_OPER_LEASE", $C226)</t>
        </r>
      </text>
    </comment>
    <comment ref="DK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"IQ_MINORITY_INTEREST_TOTAL", $C226)</t>
        </r>
      </text>
    </comment>
    <comment ref="DL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"IQ_EQUITY_METHOD", $C226)</t>
        </r>
      </text>
    </comment>
    <comment ref="DM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"IQ_RAW_INV", $C226)</t>
        </r>
      </text>
    </comment>
    <comment ref="DN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"IQ_WIP_INV", $C226)</t>
        </r>
      </text>
    </comment>
    <comment ref="DO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"IQ_FINISHED_INV", $C226)</t>
        </r>
      </text>
    </comment>
    <comment ref="DP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"IQ_LAND", $C226)</t>
        </r>
      </text>
    </comment>
    <comment ref="DQ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"IQ_BUILDINGS", $C226)</t>
        </r>
      </text>
    </comment>
    <comment ref="DR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"IQ_MACHINERY", $C226)</t>
        </r>
      </text>
    </comment>
    <comment ref="DS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"IQ_CIP", $C226)</t>
        </r>
      </text>
    </comment>
    <comment ref="DT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"IQ_FULL_TIME", $C226)</t>
        </r>
      </text>
    </comment>
    <comment ref="DU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"IQ_PART_TIME", $C226)</t>
        </r>
      </text>
    </comment>
    <comment ref="DW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"IQ_NI_CF", $C226)</t>
        </r>
      </text>
    </comment>
    <comment ref="DX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"IQ_DA_SUPPL_CF", $C226)</t>
        </r>
      </text>
    </comment>
    <comment ref="DY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"IQ_GW_INTAN_AMORT_CF", $C226)</t>
        </r>
      </text>
    </comment>
    <comment ref="DZ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"IQ_DA_CF", $C226)</t>
        </r>
      </text>
    </comment>
    <comment ref="EA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"IQ_MINORITY_INTEREST_CF", $C226)</t>
        </r>
      </text>
    </comment>
    <comment ref="EB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"IQ_GAIN_ASSETS_CF", $C226)</t>
        </r>
      </text>
    </comment>
    <comment ref="EC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"IQ_GAIN_INVEST_CF", $C226)</t>
        </r>
      </text>
    </comment>
    <comment ref="ED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"IQ_ASSET_WRITEDOWN_CF", $C226)</t>
        </r>
      </text>
    </comment>
    <comment ref="EE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"IQ_INC_EQUITY_CF", $C226)</t>
        </r>
      </text>
    </comment>
    <comment ref="EF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"IQ_PROV_BAD_DEBTS_CF", $C226)</t>
        </r>
      </text>
    </comment>
    <comment ref="EG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"IQ_OTHER_OPER_ACT", $C226)</t>
        </r>
      </text>
    </comment>
    <comment ref="EH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"IQ_CHANGE_AR", $C226)</t>
        </r>
      </text>
    </comment>
    <comment ref="EI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"IQ_CHANGE_INVENTORY", $C226)</t>
        </r>
      </text>
    </comment>
    <comment ref="EJ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"IQ_CHANGE_AP", $C226)</t>
        </r>
      </text>
    </comment>
    <comment ref="EK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"IQ_CHANGE_OTHER_NET_OPER_ASSETS", $C226)</t>
        </r>
      </text>
    </comment>
    <comment ref="EL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"IQ_CASH_OPER", $C226)</t>
        </r>
      </text>
    </comment>
    <comment ref="EM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"IQ_CAPEX", $C226)</t>
        </r>
      </text>
    </comment>
    <comment ref="EN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"IQ_SALE_PPE_CF", $C226)</t>
        </r>
      </text>
    </comment>
    <comment ref="EO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"IQ_CASH_ACQUIRE_CF", $C226)</t>
        </r>
      </text>
    </comment>
    <comment ref="EP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"IQ_DIVEST_CF", $C226)</t>
        </r>
      </text>
    </comment>
    <comment ref="EQ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"IQ_SALE_INTAN_CF", $C226)</t>
        </r>
      </text>
    </comment>
    <comment ref="ER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"IQ_INVEST_SECURITY_CF", $C226)</t>
        </r>
      </text>
    </comment>
    <comment ref="ES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"IQ_INVEST_LOANS_CF", $C226)</t>
        </r>
      </text>
    </comment>
    <comment ref="ET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"IQ_OTHER_INVEST_ACT_SUPPL", $C226)</t>
        </r>
      </text>
    </comment>
    <comment ref="EU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"IQ_CASH_INVEST", $C226)</t>
        </r>
      </text>
    </comment>
    <comment ref="EV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"IQ_ST_DEBT_ISSUED", $C226)</t>
        </r>
      </text>
    </comment>
    <comment ref="EW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"IQ_LT_DEBT_ISSUED", $C226)</t>
        </r>
      </text>
    </comment>
    <comment ref="EX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"IQ_TOTAL_DEBT_ISSUED", $C226)</t>
        </r>
      </text>
    </comment>
    <comment ref="EY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"IQ_ST_DEBT_REPAID", $C226)</t>
        </r>
      </text>
    </comment>
    <comment ref="EZ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"IQ_LT_DEBT_REPAID", $C226)</t>
        </r>
      </text>
    </comment>
    <comment ref="FA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"IQ_TOTAL_DEBT_REPAID", $C226)</t>
        </r>
      </text>
    </comment>
    <comment ref="FB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"IQ_COMMON_ISSUED", $C226)</t>
        </r>
      </text>
    </comment>
    <comment ref="FC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"IQ_COMMON_REP", $C226)</t>
        </r>
      </text>
    </comment>
    <comment ref="FD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"IQ_COMMON_DIV_CF", $C226)</t>
        </r>
      </text>
    </comment>
    <comment ref="FE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"IQ_COMMON_PREF_DIV_CF", $C226)</t>
        </r>
      </text>
    </comment>
    <comment ref="FF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"IQ_TOTAL_DIV_PAID_CF", $C226)</t>
        </r>
      </text>
    </comment>
    <comment ref="FG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"IQ_SPECIAL_DIV_CF", $C226)</t>
        </r>
      </text>
    </comment>
    <comment ref="FH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"IQ_OTHER_FINANCE_ACT_SUPPL", $C226)</t>
        </r>
      </text>
    </comment>
    <comment ref="FI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"IQ_CASH_FINAN", $C226)</t>
        </r>
      </text>
    </comment>
    <comment ref="FJ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"IQ_FX", $C226)</t>
        </r>
      </text>
    </comment>
    <comment ref="FK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"IQ_NET_CHANGE", $C226)</t>
        </r>
      </text>
    </comment>
    <comment ref="FM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"IQ_CASH_INTEREST", $C226)</t>
        </r>
      </text>
    </comment>
    <comment ref="FN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"IQ_CASH_TAXES", $C226)</t>
        </r>
      </text>
    </comment>
    <comment ref="FO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"IQ_LEVERED_FCF", $C226)</t>
        </r>
      </text>
    </comment>
    <comment ref="FP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"IQ_UNLEVERED_FCF", $C226)</t>
        </r>
      </text>
    </comment>
    <comment ref="FQ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"IQ_CHANGE_NET_WORKING_CAPITAL", $C226)</t>
        </r>
      </text>
    </comment>
    <comment ref="FR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"IQ_NET_DEBT_ISSUED", $C226)</t>
        </r>
      </text>
    </comment>
    <comment ref="FS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"IQ_FILING_CURRENCY", $C226)</t>
        </r>
      </text>
    </comment>
    <comment ref="FT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"IQ_PERIODDATE_IS", $C226)</t>
        </r>
      </text>
    </comment>
    <comment ref="FU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"IQ_PERIODLENGTH_IS", $C226)</t>
        </r>
      </text>
    </comment>
    <comment ref="FV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"IQ_MARKETCAP", $FT226)</t>
        </r>
      </text>
    </comment>
    <comment ref="FW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"IQ_CUSTOM_BETA", $FT226)</t>
        </r>
      </text>
    </comment>
    <comment ref="FX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"IQ_BETA_5YR", $FT226)</t>
        </r>
      </text>
    </comment>
    <comment ref="FY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"IQ_BETA_2YR", $FT226)</t>
        </r>
      </text>
    </comment>
    <comment ref="FZ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"IQ_BETA_1YR", $FT226)</t>
        </r>
      </text>
    </comment>
    <comment ref="GC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=CIQ(B226, "IQ_CUSTOM_BETA", "-104W", FT226, , "^TOPIX", "JPY", "H")</t>
        </r>
      </text>
    </comment>
    <comment ref="GD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=CIQ(B226, "IQ_CUSTOM_BETA", "-104W", FT226, , "^N225", "JPY", "H")</t>
        </r>
      </text>
    </comment>
    <comment ref="E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"IQ_REV", $C227)</t>
        </r>
      </text>
    </comment>
    <comment ref="F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"IQ_OTHER_REV", $C227)</t>
        </r>
      </text>
    </comment>
    <comment ref="G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"IQ_TOTAL_REV", $C227)</t>
        </r>
      </text>
    </comment>
    <comment ref="H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"IQ_COGS", $C227)</t>
        </r>
      </text>
    </comment>
    <comment ref="I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"IQ_GP", $C227)</t>
        </r>
      </text>
    </comment>
    <comment ref="J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"IQ_SGA_SUPPL", $C227)</t>
        </r>
      </text>
    </comment>
    <comment ref="K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"IQ_PROV_BAD_DEBTS", $C227)</t>
        </r>
      </text>
    </comment>
    <comment ref="L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"IQ_RD_EXP", $C227)</t>
        </r>
      </text>
    </comment>
    <comment ref="M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"IQ_DA_SUPPL", $C227)</t>
        </r>
      </text>
    </comment>
    <comment ref="N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"IQ_GW_INTAN_AMORT", $C227)</t>
        </r>
      </text>
    </comment>
    <comment ref="O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"IQ_OTHER_OPER", $C227)</t>
        </r>
      </text>
    </comment>
    <comment ref="P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"IQ_TOTAL_OTHER_OPER", $C227)</t>
        </r>
      </text>
    </comment>
    <comment ref="Q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"IQ_OPER_INC", $C227)</t>
        </r>
      </text>
    </comment>
    <comment ref="R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"IQ_INTEREST_EXP", $C227)</t>
        </r>
      </text>
    </comment>
    <comment ref="S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"IQ_INTEREST_INVEST_INC", $C227)</t>
        </r>
      </text>
    </comment>
    <comment ref="T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"IQ_NET_INTEREST_EXP", $C227)</t>
        </r>
      </text>
    </comment>
    <comment ref="U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"IQ_INC_EQUITY", $C227)</t>
        </r>
      </text>
    </comment>
    <comment ref="V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"IQ_CURRENCY_GAIN", $C227)</t>
        </r>
      </text>
    </comment>
    <comment ref="W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"IQ_OTHER_NON_OPER_EXP_SUPPL", $C227)</t>
        </r>
      </text>
    </comment>
    <comment ref="X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"IQ_EBT_EXCL", $C227)</t>
        </r>
      </text>
    </comment>
    <comment ref="Y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"IQ_IMPAIRMENT_GW", $C227)</t>
        </r>
      </text>
    </comment>
    <comment ref="Z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"IQ_GAIN_INVEST", $C227)</t>
        </r>
      </text>
    </comment>
    <comment ref="AA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"IQ_GAIN_ASSETS", $C227)</t>
        </r>
      </text>
    </comment>
    <comment ref="AB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"IQ_ASSET_WRITEDOWN", $C227)</t>
        </r>
      </text>
    </comment>
    <comment ref="AC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"IQ_OTHER_UNUSUAL_SUPPL", $C227)</t>
        </r>
      </text>
    </comment>
    <comment ref="AD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"IQ_EBT", $C227)</t>
        </r>
      </text>
    </comment>
    <comment ref="AE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"IQ_INC_TAX", $C227)</t>
        </r>
      </text>
    </comment>
    <comment ref="AF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"IQ_EARNING_CO", $C227)</t>
        </r>
      </text>
    </comment>
    <comment ref="AG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"IQ_DO", $C227)</t>
        </r>
      </text>
    </comment>
    <comment ref="AH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"IQ_EXTRA_ACC_ITEMS", $C227)</t>
        </r>
      </text>
    </comment>
    <comment ref="AI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"IQ_NI_COMPANY", $C227)</t>
        </r>
      </text>
    </comment>
    <comment ref="AJ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"IQ_MINORITY_INTEREST_IS", $C227)</t>
        </r>
      </text>
    </comment>
    <comment ref="AK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"IQ_NI", $C227)</t>
        </r>
      </text>
    </comment>
    <comment ref="AL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"IQ_PREF_DIV_OTHER", $C227)</t>
        </r>
      </text>
    </comment>
    <comment ref="AN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"IQ_BASIC_EPS_INCL", $C227)</t>
        </r>
      </text>
    </comment>
    <comment ref="AO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"IQ_BASIC_EPS_EXCL", $C227)</t>
        </r>
      </text>
    </comment>
    <comment ref="AP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"IQ_BASIC_WEIGHT", $C227)</t>
        </r>
      </text>
    </comment>
    <comment ref="AQ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"IQ_DILUT_EPS_INCL", $C227)</t>
        </r>
      </text>
    </comment>
    <comment ref="AR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"IQ_DILUT_EPS_EXCL", $C227)</t>
        </r>
      </text>
    </comment>
    <comment ref="AS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"IQ_DILUT_WEIGHT", $C227)</t>
        </r>
      </text>
    </comment>
    <comment ref="AT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"IQ_DIV_SHARE", $C227)</t>
        </r>
      </text>
    </comment>
    <comment ref="AU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=-CIQ($B227, "IQ_TOTAL_DIV_PAID_CF", $C227)/CIQ($B227, "IQ_NI", $C227)</t>
        </r>
      </text>
    </comment>
    <comment ref="AW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"IQ_EBITDA", $C227)</t>
        </r>
      </text>
    </comment>
    <comment ref="AX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"IQ_EBITA", $C227)</t>
        </r>
      </text>
    </comment>
    <comment ref="AY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"IQ_EBIT", $C227)</t>
        </r>
      </text>
    </comment>
    <comment ref="AZ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"IQ_EFFECT_TAX_RATE", $C227)/100</t>
        </r>
      </text>
    </comment>
    <comment ref="BA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"IQ_PERIODDATE_IS", $C227)</t>
        </r>
      </text>
    </comment>
    <comment ref="BC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"IQ_ADVERTISING", $C227)</t>
        </r>
      </text>
    </comment>
    <comment ref="BD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"IQ_SALES_MARKETING", $C227)</t>
        </r>
      </text>
    </comment>
    <comment ref="BE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"IQ_GA_EXP", $C227)</t>
        </r>
      </text>
    </comment>
    <comment ref="BF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"IQ_RD_EXP_FN", $C227)</t>
        </r>
      </text>
    </comment>
    <comment ref="BG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"IQ_NET_RENTAL_EXP", $C227)</t>
        </r>
      </text>
    </comment>
    <comment ref="BH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"IQ_IMPUT_OPER_LEASE_INT_EXP", $C227)</t>
        </r>
      </text>
    </comment>
    <comment ref="BI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"IQ_IMPUT_OPER_LEASE_DEPR", $C227)</t>
        </r>
      </text>
    </comment>
    <comment ref="BL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"IQ_CASH_EQUIV", $C227)</t>
        </r>
      </text>
    </comment>
    <comment ref="BM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"IQ_ST_INVEST", $C227)</t>
        </r>
      </text>
    </comment>
    <comment ref="BN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"IQ_CASH_ST_INVEST", $C227)</t>
        </r>
      </text>
    </comment>
    <comment ref="BO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"IQ_AR", $C227)</t>
        </r>
      </text>
    </comment>
    <comment ref="BP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"IQ_TOTAL_RECEIV", $C227)</t>
        </r>
      </text>
    </comment>
    <comment ref="BQ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"IQ_INVENTORY", $C227)</t>
        </r>
      </text>
    </comment>
    <comment ref="BR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"IQ_DEF_TAX_ASSETS_CURRENT", $C227)</t>
        </r>
      </text>
    </comment>
    <comment ref="BS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"IQ_OTHER_CA_SUPPL", $C227)</t>
        </r>
      </text>
    </comment>
    <comment ref="BT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"IQ_TOTAL_CA", $C227)</t>
        </r>
      </text>
    </comment>
    <comment ref="BU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"IQ_GPPE", $C227)</t>
        </r>
      </text>
    </comment>
    <comment ref="BV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"IQ_AD", $C227)</t>
        </r>
      </text>
    </comment>
    <comment ref="BW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"IQ_NPPE", $C227)</t>
        </r>
      </text>
    </comment>
    <comment ref="BX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"IQ_LT_INVEST", $C227)</t>
        </r>
      </text>
    </comment>
    <comment ref="BY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"IQ_GW", $C227)</t>
        </r>
      </text>
    </comment>
    <comment ref="BZ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"IQ_OTHER_INTAN", $C227)</t>
        </r>
      </text>
    </comment>
    <comment ref="CA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"IQ_LOANS_RECEIV_LT", $C227)</t>
        </r>
      </text>
    </comment>
    <comment ref="CB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"IQ_DEF_TAX_ASSETS_LT", $C227)</t>
        </r>
      </text>
    </comment>
    <comment ref="CC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"IQ_OTHER_LT_ASSETS", $C227)</t>
        </r>
      </text>
    </comment>
    <comment ref="CD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"IQ_TOTAL_ASSETS", $C227)</t>
        </r>
      </text>
    </comment>
    <comment ref="CF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"IQ_AP", $C227)</t>
        </r>
      </text>
    </comment>
    <comment ref="CG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"IQ_AE", $C227)</t>
        </r>
      </text>
    </comment>
    <comment ref="CH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"IQ_ST_DEBT", $C227)</t>
        </r>
      </text>
    </comment>
    <comment ref="CI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"IQ_CURRENT_PORT_DEBT", $C227)</t>
        </r>
      </text>
    </comment>
    <comment ref="CJ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"IQ_CURRENT_PORT_LEASES", $C227)</t>
        </r>
      </text>
    </comment>
    <comment ref="CK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"IQ_INC_TAX_PAY_CURRENT", $C227)</t>
        </r>
      </text>
    </comment>
    <comment ref="CL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"IQ_OTHER_CL_SUPPL", $C227)</t>
        </r>
      </text>
    </comment>
    <comment ref="CM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"IQ_TOTAL_CL", $C227)</t>
        </r>
      </text>
    </comment>
    <comment ref="CN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"IQ_LT_DEBT", $C227)</t>
        </r>
      </text>
    </comment>
    <comment ref="CO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"IQ_CAPITAL_LEASES", $C227)</t>
        </r>
      </text>
    </comment>
    <comment ref="CP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"IQ_PENSION", $C227)</t>
        </r>
      </text>
    </comment>
    <comment ref="CQ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"IQ_DEF_TAX_LIAB_LT", $C227)</t>
        </r>
      </text>
    </comment>
    <comment ref="CR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"IQ_OTHER_LIAB_LT", $C227)</t>
        </r>
      </text>
    </comment>
    <comment ref="CS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"IQ_TOTAL_LIAB", $C227)</t>
        </r>
      </text>
    </comment>
    <comment ref="CT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"IQ_COMMON", $C227)</t>
        </r>
      </text>
    </comment>
    <comment ref="CU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"IQ_APIC", $C227)</t>
        </r>
      </text>
    </comment>
    <comment ref="CV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"IQ_RE", $C227)</t>
        </r>
      </text>
    </comment>
    <comment ref="CW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"IQ_TREASURY", $C227)</t>
        </r>
      </text>
    </comment>
    <comment ref="CX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"IQ_OTHER_EQUITY", $C227)</t>
        </r>
      </text>
    </comment>
    <comment ref="CY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"IQ_TOTAL_COMMON_EQUITY", $C227)</t>
        </r>
      </text>
    </comment>
    <comment ref="CZ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"IQ_MINORITY_INTEREST", $C227)</t>
        </r>
      </text>
    </comment>
    <comment ref="DA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"IQ_TOTAL_EQUITY", $C227)</t>
        </r>
      </text>
    </comment>
    <comment ref="DB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"IQ_TOTAL_LIAB_EQUITY", $C227)</t>
        </r>
      </text>
    </comment>
    <comment ref="DD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"IQ_TOTAL_OUTSTANDING_FILING_DATE", $C227)</t>
        </r>
      </text>
    </comment>
    <comment ref="DE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"IQ_TOTAL_OUTSTANDING_BS_DATE", $C227)</t>
        </r>
      </text>
    </comment>
    <comment ref="DF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"IQ_BV_SHARE", $C227)</t>
        </r>
      </text>
    </comment>
    <comment ref="DG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"IQ_TOTAL_DEBT", $C227)</t>
        </r>
      </text>
    </comment>
    <comment ref="DH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"IQ_NET_DEBT", $C227)</t>
        </r>
      </text>
    </comment>
    <comment ref="DI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"IQ_DEBT_EQUIV_NET_PBO", $C227)</t>
        </r>
      </text>
    </comment>
    <comment ref="DJ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"IQ_DEBT_EQUIV_OPER_LEASE", $C227)</t>
        </r>
      </text>
    </comment>
    <comment ref="DK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"IQ_MINORITY_INTEREST_TOTAL", $C227)</t>
        </r>
      </text>
    </comment>
    <comment ref="DL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"IQ_EQUITY_METHOD", $C227)</t>
        </r>
      </text>
    </comment>
    <comment ref="DM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"IQ_RAW_INV", $C227)</t>
        </r>
      </text>
    </comment>
    <comment ref="DN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"IQ_WIP_INV", $C227)</t>
        </r>
      </text>
    </comment>
    <comment ref="DO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"IQ_FINISHED_INV", $C227)</t>
        </r>
      </text>
    </comment>
    <comment ref="DP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"IQ_LAND", $C227)</t>
        </r>
      </text>
    </comment>
    <comment ref="DQ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"IQ_BUILDINGS", $C227)</t>
        </r>
      </text>
    </comment>
    <comment ref="DR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"IQ_MACHINERY", $C227)</t>
        </r>
      </text>
    </comment>
    <comment ref="DS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"IQ_CIP", $C227)</t>
        </r>
      </text>
    </comment>
    <comment ref="DT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"IQ_FULL_TIME", $C227)</t>
        </r>
      </text>
    </comment>
    <comment ref="DU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"IQ_PART_TIME", $C227)</t>
        </r>
      </text>
    </comment>
    <comment ref="DW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"IQ_NI_CF", $C227)</t>
        </r>
      </text>
    </comment>
    <comment ref="DX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"IQ_DA_SUPPL_CF", $C227)</t>
        </r>
      </text>
    </comment>
    <comment ref="DY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"IQ_GW_INTAN_AMORT_CF", $C227)</t>
        </r>
      </text>
    </comment>
    <comment ref="DZ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"IQ_DA_CF", $C227)</t>
        </r>
      </text>
    </comment>
    <comment ref="EA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"IQ_MINORITY_INTEREST_CF", $C227)</t>
        </r>
      </text>
    </comment>
    <comment ref="EB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"IQ_GAIN_ASSETS_CF", $C227)</t>
        </r>
      </text>
    </comment>
    <comment ref="EC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"IQ_GAIN_INVEST_CF", $C227)</t>
        </r>
      </text>
    </comment>
    <comment ref="ED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"IQ_ASSET_WRITEDOWN_CF", $C227)</t>
        </r>
      </text>
    </comment>
    <comment ref="EE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"IQ_INC_EQUITY_CF", $C227)</t>
        </r>
      </text>
    </comment>
    <comment ref="EF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"IQ_PROV_BAD_DEBTS_CF", $C227)</t>
        </r>
      </text>
    </comment>
    <comment ref="EG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"IQ_OTHER_OPER_ACT", $C227)</t>
        </r>
      </text>
    </comment>
    <comment ref="EH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"IQ_CHANGE_AR", $C227)</t>
        </r>
      </text>
    </comment>
    <comment ref="EI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"IQ_CHANGE_INVENTORY", $C227)</t>
        </r>
      </text>
    </comment>
    <comment ref="EJ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"IQ_CHANGE_AP", $C227)</t>
        </r>
      </text>
    </comment>
    <comment ref="EK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"IQ_CHANGE_OTHER_NET_OPER_ASSETS", $C227)</t>
        </r>
      </text>
    </comment>
    <comment ref="EL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"IQ_CASH_OPER", $C227)</t>
        </r>
      </text>
    </comment>
    <comment ref="EM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"IQ_CAPEX", $C227)</t>
        </r>
      </text>
    </comment>
    <comment ref="EN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"IQ_SALE_PPE_CF", $C227)</t>
        </r>
      </text>
    </comment>
    <comment ref="EO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"IQ_CASH_ACQUIRE_CF", $C227)</t>
        </r>
      </text>
    </comment>
    <comment ref="EP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"IQ_DIVEST_CF", $C227)</t>
        </r>
      </text>
    </comment>
    <comment ref="EQ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"IQ_SALE_INTAN_CF", $C227)</t>
        </r>
      </text>
    </comment>
    <comment ref="ER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"IQ_INVEST_SECURITY_CF", $C227)</t>
        </r>
      </text>
    </comment>
    <comment ref="ES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"IQ_INVEST_LOANS_CF", $C227)</t>
        </r>
      </text>
    </comment>
    <comment ref="ET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"IQ_OTHER_INVEST_ACT_SUPPL", $C227)</t>
        </r>
      </text>
    </comment>
    <comment ref="EU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"IQ_CASH_INVEST", $C227)</t>
        </r>
      </text>
    </comment>
    <comment ref="EV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"IQ_ST_DEBT_ISSUED", $C227)</t>
        </r>
      </text>
    </comment>
    <comment ref="EW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"IQ_LT_DEBT_ISSUED", $C227)</t>
        </r>
      </text>
    </comment>
    <comment ref="EX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"IQ_TOTAL_DEBT_ISSUED", $C227)</t>
        </r>
      </text>
    </comment>
    <comment ref="EY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"IQ_ST_DEBT_REPAID", $C227)</t>
        </r>
      </text>
    </comment>
    <comment ref="EZ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"IQ_LT_DEBT_REPAID", $C227)</t>
        </r>
      </text>
    </comment>
    <comment ref="FA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"IQ_TOTAL_DEBT_REPAID", $C227)</t>
        </r>
      </text>
    </comment>
    <comment ref="FB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"IQ_COMMON_ISSUED", $C227)</t>
        </r>
      </text>
    </comment>
    <comment ref="FC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"IQ_COMMON_REP", $C227)</t>
        </r>
      </text>
    </comment>
    <comment ref="FD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"IQ_COMMON_DIV_CF", $C227)</t>
        </r>
      </text>
    </comment>
    <comment ref="FE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"IQ_COMMON_PREF_DIV_CF", $C227)</t>
        </r>
      </text>
    </comment>
    <comment ref="FF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"IQ_TOTAL_DIV_PAID_CF", $C227)</t>
        </r>
      </text>
    </comment>
    <comment ref="FG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"IQ_SPECIAL_DIV_CF", $C227)</t>
        </r>
      </text>
    </comment>
    <comment ref="FH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"IQ_OTHER_FINANCE_ACT_SUPPL", $C227)</t>
        </r>
      </text>
    </comment>
    <comment ref="FI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"IQ_CASH_FINAN", $C227)</t>
        </r>
      </text>
    </comment>
    <comment ref="FJ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"IQ_FX", $C227)</t>
        </r>
      </text>
    </comment>
    <comment ref="FK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"IQ_NET_CHANGE", $C227)</t>
        </r>
      </text>
    </comment>
    <comment ref="FM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"IQ_CASH_INTEREST", $C227)</t>
        </r>
      </text>
    </comment>
    <comment ref="FN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"IQ_CASH_TAXES", $C227)</t>
        </r>
      </text>
    </comment>
    <comment ref="FO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"IQ_LEVERED_FCF", $C227)</t>
        </r>
      </text>
    </comment>
    <comment ref="FP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"IQ_UNLEVERED_FCF", $C227)</t>
        </r>
      </text>
    </comment>
    <comment ref="FQ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"IQ_CHANGE_NET_WORKING_CAPITAL", $C227)</t>
        </r>
      </text>
    </comment>
    <comment ref="FR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"IQ_NET_DEBT_ISSUED", $C227)</t>
        </r>
      </text>
    </comment>
    <comment ref="FS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"IQ_FILING_CURRENCY", $C227)</t>
        </r>
      </text>
    </comment>
    <comment ref="FT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"IQ_PERIODDATE_IS", $C227)</t>
        </r>
      </text>
    </comment>
    <comment ref="FU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"IQ_PERIODLENGTH_IS", $C227)</t>
        </r>
      </text>
    </comment>
    <comment ref="FV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"IQ_MARKETCAP", $FT227)</t>
        </r>
      </text>
    </comment>
    <comment ref="FW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"IQ_CUSTOM_BETA", $FT227)</t>
        </r>
      </text>
    </comment>
    <comment ref="FX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"IQ_BETA_5YR", $FT227)</t>
        </r>
      </text>
    </comment>
    <comment ref="FY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"IQ_BETA_2YR", $FT227)</t>
        </r>
      </text>
    </comment>
    <comment ref="FZ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"IQ_BETA_1YR", $FT227)</t>
        </r>
      </text>
    </comment>
    <comment ref="GC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=CIQ(B227, "IQ_CUSTOM_BETA", "-104W", FT227, , "^TOPIX", "JPY", "H")</t>
        </r>
      </text>
    </comment>
    <comment ref="GD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=CIQ(B227, "IQ_CUSTOM_BETA", "-104W", FT227, , "^N225", "JPY", "H")</t>
        </r>
      </text>
    </comment>
    <comment ref="E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"IQ_REV", $C228)</t>
        </r>
      </text>
    </comment>
    <comment ref="F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"IQ_OTHER_REV", $C228)</t>
        </r>
      </text>
    </comment>
    <comment ref="G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"IQ_TOTAL_REV", $C228)</t>
        </r>
      </text>
    </comment>
    <comment ref="H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"IQ_COGS", $C228)</t>
        </r>
      </text>
    </comment>
    <comment ref="I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"IQ_GP", $C228)</t>
        </r>
      </text>
    </comment>
    <comment ref="J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"IQ_SGA_SUPPL", $C228)</t>
        </r>
      </text>
    </comment>
    <comment ref="K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"IQ_PROV_BAD_DEBTS", $C228)</t>
        </r>
      </text>
    </comment>
    <comment ref="L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"IQ_RD_EXP", $C228)</t>
        </r>
      </text>
    </comment>
    <comment ref="M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"IQ_DA_SUPPL", $C228)</t>
        </r>
      </text>
    </comment>
    <comment ref="N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"IQ_GW_INTAN_AMORT", $C228)</t>
        </r>
      </text>
    </comment>
    <comment ref="O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"IQ_OTHER_OPER", $C228)</t>
        </r>
      </text>
    </comment>
    <comment ref="P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"IQ_TOTAL_OTHER_OPER", $C228)</t>
        </r>
      </text>
    </comment>
    <comment ref="Q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"IQ_OPER_INC", $C228)</t>
        </r>
      </text>
    </comment>
    <comment ref="R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"IQ_INTEREST_EXP", $C228)</t>
        </r>
      </text>
    </comment>
    <comment ref="S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"IQ_INTEREST_INVEST_INC", $C228)</t>
        </r>
      </text>
    </comment>
    <comment ref="T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"IQ_NET_INTEREST_EXP", $C228)</t>
        </r>
      </text>
    </comment>
    <comment ref="U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"IQ_INC_EQUITY", $C228)</t>
        </r>
      </text>
    </comment>
    <comment ref="V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"IQ_CURRENCY_GAIN", $C228)</t>
        </r>
      </text>
    </comment>
    <comment ref="W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"IQ_OTHER_NON_OPER_EXP_SUPPL", $C228)</t>
        </r>
      </text>
    </comment>
    <comment ref="X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"IQ_EBT_EXCL", $C228)</t>
        </r>
      </text>
    </comment>
    <comment ref="Y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"IQ_IMPAIRMENT_GW", $C228)</t>
        </r>
      </text>
    </comment>
    <comment ref="Z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"IQ_GAIN_INVEST", $C228)</t>
        </r>
      </text>
    </comment>
    <comment ref="AA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"IQ_GAIN_ASSETS", $C228)</t>
        </r>
      </text>
    </comment>
    <comment ref="AB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"IQ_ASSET_WRITEDOWN", $C228)</t>
        </r>
      </text>
    </comment>
    <comment ref="AC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"IQ_OTHER_UNUSUAL_SUPPL", $C228)</t>
        </r>
      </text>
    </comment>
    <comment ref="AD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"IQ_EBT", $C228)</t>
        </r>
      </text>
    </comment>
    <comment ref="AE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"IQ_INC_TAX", $C228)</t>
        </r>
      </text>
    </comment>
    <comment ref="AF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"IQ_EARNING_CO", $C228)</t>
        </r>
      </text>
    </comment>
    <comment ref="AG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"IQ_DO", $C228)</t>
        </r>
      </text>
    </comment>
    <comment ref="AH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"IQ_EXTRA_ACC_ITEMS", $C228)</t>
        </r>
      </text>
    </comment>
    <comment ref="AI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"IQ_NI_COMPANY", $C228)</t>
        </r>
      </text>
    </comment>
    <comment ref="AJ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"IQ_MINORITY_INTEREST_IS", $C228)</t>
        </r>
      </text>
    </comment>
    <comment ref="AK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"IQ_NI", $C228)</t>
        </r>
      </text>
    </comment>
    <comment ref="AL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"IQ_PREF_DIV_OTHER", $C228)</t>
        </r>
      </text>
    </comment>
    <comment ref="AN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"IQ_BASIC_EPS_INCL", $C228)</t>
        </r>
      </text>
    </comment>
    <comment ref="AO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"IQ_BASIC_EPS_EXCL", $C228)</t>
        </r>
      </text>
    </comment>
    <comment ref="AP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"IQ_BASIC_WEIGHT", $C228)</t>
        </r>
      </text>
    </comment>
    <comment ref="AQ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"IQ_DILUT_EPS_INCL", $C228)</t>
        </r>
      </text>
    </comment>
    <comment ref="AR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"IQ_DILUT_EPS_EXCL", $C228)</t>
        </r>
      </text>
    </comment>
    <comment ref="AS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"IQ_DILUT_WEIGHT", $C228)</t>
        </r>
      </text>
    </comment>
    <comment ref="AT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"IQ_DIV_SHARE", $C228)</t>
        </r>
      </text>
    </comment>
    <comment ref="AU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=-CIQ($B228, "IQ_TOTAL_DIV_PAID_CF", $C228)/CIQ($B228, "IQ_NI", $C228)</t>
        </r>
      </text>
    </comment>
    <comment ref="AW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"IQ_EBITDA", $C228)</t>
        </r>
      </text>
    </comment>
    <comment ref="AX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"IQ_EBITA", $C228)</t>
        </r>
      </text>
    </comment>
    <comment ref="AY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"IQ_EBIT", $C228)</t>
        </r>
      </text>
    </comment>
    <comment ref="AZ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"IQ_EFFECT_TAX_RATE", $C228)/100</t>
        </r>
      </text>
    </comment>
    <comment ref="BA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"IQ_PERIODDATE_IS", $C228)</t>
        </r>
      </text>
    </comment>
    <comment ref="BC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"IQ_ADVERTISING", $C228)</t>
        </r>
      </text>
    </comment>
    <comment ref="BD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"IQ_SALES_MARKETING", $C228)</t>
        </r>
      </text>
    </comment>
    <comment ref="BE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"IQ_GA_EXP", $C228)</t>
        </r>
      </text>
    </comment>
    <comment ref="BF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"IQ_RD_EXP_FN", $C228)</t>
        </r>
      </text>
    </comment>
    <comment ref="BG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"IQ_NET_RENTAL_EXP", $C228)</t>
        </r>
      </text>
    </comment>
    <comment ref="BH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"IQ_IMPUT_OPER_LEASE_INT_EXP", $C228)</t>
        </r>
      </text>
    </comment>
    <comment ref="BI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"IQ_IMPUT_OPER_LEASE_DEPR", $C228)</t>
        </r>
      </text>
    </comment>
    <comment ref="BL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"IQ_CASH_EQUIV", $C228)</t>
        </r>
      </text>
    </comment>
    <comment ref="BM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"IQ_ST_INVEST", $C228)</t>
        </r>
      </text>
    </comment>
    <comment ref="BN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"IQ_CASH_ST_INVEST", $C228)</t>
        </r>
      </text>
    </comment>
    <comment ref="BO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"IQ_AR", $C228)</t>
        </r>
      </text>
    </comment>
    <comment ref="BP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"IQ_TOTAL_RECEIV", $C228)</t>
        </r>
      </text>
    </comment>
    <comment ref="BQ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"IQ_INVENTORY", $C228)</t>
        </r>
      </text>
    </comment>
    <comment ref="BR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"IQ_DEF_TAX_ASSETS_CURRENT", $C228)</t>
        </r>
      </text>
    </comment>
    <comment ref="BS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"IQ_OTHER_CA_SUPPL", $C228)</t>
        </r>
      </text>
    </comment>
    <comment ref="BT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"IQ_TOTAL_CA", $C228)</t>
        </r>
      </text>
    </comment>
    <comment ref="BU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"IQ_GPPE", $C228)</t>
        </r>
      </text>
    </comment>
    <comment ref="BV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"IQ_AD", $C228)</t>
        </r>
      </text>
    </comment>
    <comment ref="BW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"IQ_NPPE", $C228)</t>
        </r>
      </text>
    </comment>
    <comment ref="BX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"IQ_LT_INVEST", $C228)</t>
        </r>
      </text>
    </comment>
    <comment ref="BY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"IQ_GW", $C228)</t>
        </r>
      </text>
    </comment>
    <comment ref="BZ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"IQ_OTHER_INTAN", $C228)</t>
        </r>
      </text>
    </comment>
    <comment ref="CA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"IQ_LOANS_RECEIV_LT", $C228)</t>
        </r>
      </text>
    </comment>
    <comment ref="CB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"IQ_DEF_TAX_ASSETS_LT", $C228)</t>
        </r>
      </text>
    </comment>
    <comment ref="CC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"IQ_OTHER_LT_ASSETS", $C228)</t>
        </r>
      </text>
    </comment>
    <comment ref="CD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"IQ_TOTAL_ASSETS", $C228)</t>
        </r>
      </text>
    </comment>
    <comment ref="CF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"IQ_AP", $C228)</t>
        </r>
      </text>
    </comment>
    <comment ref="CG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"IQ_AE", $C228)</t>
        </r>
      </text>
    </comment>
    <comment ref="CH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"IQ_ST_DEBT", $C228)</t>
        </r>
      </text>
    </comment>
    <comment ref="CI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"IQ_CURRENT_PORT_DEBT", $C228)</t>
        </r>
      </text>
    </comment>
    <comment ref="CJ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"IQ_CURRENT_PORT_LEASES", $C228)</t>
        </r>
      </text>
    </comment>
    <comment ref="CK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"IQ_INC_TAX_PAY_CURRENT", $C228)</t>
        </r>
      </text>
    </comment>
    <comment ref="CL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"IQ_OTHER_CL_SUPPL", $C228)</t>
        </r>
      </text>
    </comment>
    <comment ref="CM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"IQ_TOTAL_CL", $C228)</t>
        </r>
      </text>
    </comment>
    <comment ref="CN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"IQ_LT_DEBT", $C228)</t>
        </r>
      </text>
    </comment>
    <comment ref="CO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"IQ_CAPITAL_LEASES", $C228)</t>
        </r>
      </text>
    </comment>
    <comment ref="CP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"IQ_PENSION", $C228)</t>
        </r>
      </text>
    </comment>
    <comment ref="CQ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"IQ_DEF_TAX_LIAB_LT", $C228)</t>
        </r>
      </text>
    </comment>
    <comment ref="CR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"IQ_OTHER_LIAB_LT", $C228)</t>
        </r>
      </text>
    </comment>
    <comment ref="CS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"IQ_TOTAL_LIAB", $C228)</t>
        </r>
      </text>
    </comment>
    <comment ref="CT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"IQ_COMMON", $C228)</t>
        </r>
      </text>
    </comment>
    <comment ref="CU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"IQ_APIC", $C228)</t>
        </r>
      </text>
    </comment>
    <comment ref="CV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"IQ_RE", $C228)</t>
        </r>
      </text>
    </comment>
    <comment ref="CW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"IQ_TREASURY", $C228)</t>
        </r>
      </text>
    </comment>
    <comment ref="CX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"IQ_OTHER_EQUITY", $C228)</t>
        </r>
      </text>
    </comment>
    <comment ref="CY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"IQ_TOTAL_COMMON_EQUITY", $C228)</t>
        </r>
      </text>
    </comment>
    <comment ref="CZ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"IQ_MINORITY_INTEREST", $C228)</t>
        </r>
      </text>
    </comment>
    <comment ref="DA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"IQ_TOTAL_EQUITY", $C228)</t>
        </r>
      </text>
    </comment>
    <comment ref="DB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"IQ_TOTAL_LIAB_EQUITY", $C228)</t>
        </r>
      </text>
    </comment>
    <comment ref="DD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"IQ_TOTAL_OUTSTANDING_FILING_DATE", $C228)</t>
        </r>
      </text>
    </comment>
    <comment ref="DE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"IQ_TOTAL_OUTSTANDING_BS_DATE", $C228)</t>
        </r>
      </text>
    </comment>
    <comment ref="DF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"IQ_BV_SHARE", $C228)</t>
        </r>
      </text>
    </comment>
    <comment ref="DG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"IQ_TOTAL_DEBT", $C228)</t>
        </r>
      </text>
    </comment>
    <comment ref="DH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"IQ_NET_DEBT", $C228)</t>
        </r>
      </text>
    </comment>
    <comment ref="DI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"IQ_DEBT_EQUIV_NET_PBO", $C228)</t>
        </r>
      </text>
    </comment>
    <comment ref="DJ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"IQ_DEBT_EQUIV_OPER_LEASE", $C228)</t>
        </r>
      </text>
    </comment>
    <comment ref="DK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"IQ_MINORITY_INTEREST_TOTAL", $C228)</t>
        </r>
      </text>
    </comment>
    <comment ref="DL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"IQ_EQUITY_METHOD", $C228)</t>
        </r>
      </text>
    </comment>
    <comment ref="DM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"IQ_RAW_INV", $C228)</t>
        </r>
      </text>
    </comment>
    <comment ref="DN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"IQ_WIP_INV", $C228)</t>
        </r>
      </text>
    </comment>
    <comment ref="DO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"IQ_FINISHED_INV", $C228)</t>
        </r>
      </text>
    </comment>
    <comment ref="DP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"IQ_LAND", $C228)</t>
        </r>
      </text>
    </comment>
    <comment ref="DQ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"IQ_BUILDINGS", $C228)</t>
        </r>
      </text>
    </comment>
    <comment ref="DR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"IQ_MACHINERY", $C228)</t>
        </r>
      </text>
    </comment>
    <comment ref="DS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"IQ_CIP", $C228)</t>
        </r>
      </text>
    </comment>
    <comment ref="DT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"IQ_FULL_TIME", $C228)</t>
        </r>
      </text>
    </comment>
    <comment ref="DU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"IQ_PART_TIME", $C228)</t>
        </r>
      </text>
    </comment>
    <comment ref="DW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"IQ_NI_CF", $C228)</t>
        </r>
      </text>
    </comment>
    <comment ref="DX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"IQ_DA_SUPPL_CF", $C228)</t>
        </r>
      </text>
    </comment>
    <comment ref="DY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"IQ_GW_INTAN_AMORT_CF", $C228)</t>
        </r>
      </text>
    </comment>
    <comment ref="DZ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"IQ_DA_CF", $C228)</t>
        </r>
      </text>
    </comment>
    <comment ref="EA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"IQ_MINORITY_INTEREST_CF", $C228)</t>
        </r>
      </text>
    </comment>
    <comment ref="EB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"IQ_GAIN_ASSETS_CF", $C228)</t>
        </r>
      </text>
    </comment>
    <comment ref="EC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"IQ_GAIN_INVEST_CF", $C228)</t>
        </r>
      </text>
    </comment>
    <comment ref="ED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"IQ_ASSET_WRITEDOWN_CF", $C228)</t>
        </r>
      </text>
    </comment>
    <comment ref="EE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"IQ_INC_EQUITY_CF", $C228)</t>
        </r>
      </text>
    </comment>
    <comment ref="EF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"IQ_PROV_BAD_DEBTS_CF", $C228)</t>
        </r>
      </text>
    </comment>
    <comment ref="EG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"IQ_OTHER_OPER_ACT", $C228)</t>
        </r>
      </text>
    </comment>
    <comment ref="EH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"IQ_CHANGE_AR", $C228)</t>
        </r>
      </text>
    </comment>
    <comment ref="EI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"IQ_CHANGE_INVENTORY", $C228)</t>
        </r>
      </text>
    </comment>
    <comment ref="EJ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"IQ_CHANGE_AP", $C228)</t>
        </r>
      </text>
    </comment>
    <comment ref="EK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"IQ_CHANGE_OTHER_NET_OPER_ASSETS", $C228)</t>
        </r>
      </text>
    </comment>
    <comment ref="EL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"IQ_CASH_OPER", $C228)</t>
        </r>
      </text>
    </comment>
    <comment ref="EM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"IQ_CAPEX", $C228)</t>
        </r>
      </text>
    </comment>
    <comment ref="EN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"IQ_SALE_PPE_CF", $C228)</t>
        </r>
      </text>
    </comment>
    <comment ref="EO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"IQ_CASH_ACQUIRE_CF", $C228)</t>
        </r>
      </text>
    </comment>
    <comment ref="EP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"IQ_DIVEST_CF", $C228)</t>
        </r>
      </text>
    </comment>
    <comment ref="EQ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"IQ_SALE_INTAN_CF", $C228)</t>
        </r>
      </text>
    </comment>
    <comment ref="ER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"IQ_INVEST_SECURITY_CF", $C228)</t>
        </r>
      </text>
    </comment>
    <comment ref="ES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"IQ_INVEST_LOANS_CF", $C228)</t>
        </r>
      </text>
    </comment>
    <comment ref="ET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"IQ_OTHER_INVEST_ACT_SUPPL", $C228)</t>
        </r>
      </text>
    </comment>
    <comment ref="EU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"IQ_CASH_INVEST", $C228)</t>
        </r>
      </text>
    </comment>
    <comment ref="EV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"IQ_ST_DEBT_ISSUED", $C228)</t>
        </r>
      </text>
    </comment>
    <comment ref="EW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"IQ_LT_DEBT_ISSUED", $C228)</t>
        </r>
      </text>
    </comment>
    <comment ref="EX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"IQ_TOTAL_DEBT_ISSUED", $C228)</t>
        </r>
      </text>
    </comment>
    <comment ref="EY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"IQ_ST_DEBT_REPAID", $C228)</t>
        </r>
      </text>
    </comment>
    <comment ref="EZ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"IQ_LT_DEBT_REPAID", $C228)</t>
        </r>
      </text>
    </comment>
    <comment ref="FA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"IQ_TOTAL_DEBT_REPAID", $C228)</t>
        </r>
      </text>
    </comment>
    <comment ref="FB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"IQ_COMMON_ISSUED", $C228)</t>
        </r>
      </text>
    </comment>
    <comment ref="FC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"IQ_COMMON_REP", $C228)</t>
        </r>
      </text>
    </comment>
    <comment ref="FD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"IQ_COMMON_DIV_CF", $C228)</t>
        </r>
      </text>
    </comment>
    <comment ref="FE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"IQ_COMMON_PREF_DIV_CF", $C228)</t>
        </r>
      </text>
    </comment>
    <comment ref="FF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"IQ_TOTAL_DIV_PAID_CF", $C228)</t>
        </r>
      </text>
    </comment>
    <comment ref="FG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"IQ_SPECIAL_DIV_CF", $C228)</t>
        </r>
      </text>
    </comment>
    <comment ref="FH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"IQ_OTHER_FINANCE_ACT_SUPPL", $C228)</t>
        </r>
      </text>
    </comment>
    <comment ref="FI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"IQ_CASH_FINAN", $C228)</t>
        </r>
      </text>
    </comment>
    <comment ref="FJ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"IQ_FX", $C228)</t>
        </r>
      </text>
    </comment>
    <comment ref="FK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"IQ_NET_CHANGE", $C228)</t>
        </r>
      </text>
    </comment>
    <comment ref="FM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"IQ_CASH_INTEREST", $C228)</t>
        </r>
      </text>
    </comment>
    <comment ref="FN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"IQ_CASH_TAXES", $C228)</t>
        </r>
      </text>
    </comment>
    <comment ref="FO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"IQ_LEVERED_FCF", $C228)</t>
        </r>
      </text>
    </comment>
    <comment ref="FP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"IQ_UNLEVERED_FCF", $C228)</t>
        </r>
      </text>
    </comment>
    <comment ref="FQ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"IQ_CHANGE_NET_WORKING_CAPITAL", $C228)</t>
        </r>
      </text>
    </comment>
    <comment ref="FR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"IQ_NET_DEBT_ISSUED", $C228)</t>
        </r>
      </text>
    </comment>
    <comment ref="FS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"IQ_FILING_CURRENCY", $C228)</t>
        </r>
      </text>
    </comment>
    <comment ref="FT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"IQ_PERIODDATE_IS", $C228)</t>
        </r>
      </text>
    </comment>
    <comment ref="FU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"IQ_PERIODLENGTH_IS", $C228)</t>
        </r>
      </text>
    </comment>
    <comment ref="FV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"IQ_MARKETCAP", $FT228)</t>
        </r>
      </text>
    </comment>
    <comment ref="FW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"IQ_CUSTOM_BETA", $FT228)</t>
        </r>
      </text>
    </comment>
    <comment ref="FX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"IQ_BETA_5YR", $FT228)</t>
        </r>
      </text>
    </comment>
    <comment ref="FY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"IQ_BETA_2YR", $FT228)</t>
        </r>
      </text>
    </comment>
    <comment ref="FZ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"IQ_BETA_1YR", $FT228)</t>
        </r>
      </text>
    </comment>
    <comment ref="GC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=CIQ(B228, "IQ_CUSTOM_BETA", "-104W", FT228, , "^TOPIX", "JPY", "H")</t>
        </r>
      </text>
    </comment>
    <comment ref="GD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=CIQ(B228, "IQ_CUSTOM_BETA", "-104W", FT228, , "^N225", "JPY", "H")</t>
        </r>
      </text>
    </comment>
    <comment ref="E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"IQ_REV", $C229)</t>
        </r>
      </text>
    </comment>
    <comment ref="F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"IQ_OTHER_REV", $C229)</t>
        </r>
      </text>
    </comment>
    <comment ref="G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"IQ_TOTAL_REV", $C229)</t>
        </r>
      </text>
    </comment>
    <comment ref="H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"IQ_COGS", $C229)</t>
        </r>
      </text>
    </comment>
    <comment ref="I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"IQ_GP", $C229)</t>
        </r>
      </text>
    </comment>
    <comment ref="J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"IQ_SGA_SUPPL", $C229)</t>
        </r>
      </text>
    </comment>
    <comment ref="K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"IQ_PROV_BAD_DEBTS", $C229)</t>
        </r>
      </text>
    </comment>
    <comment ref="L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"IQ_RD_EXP", $C229)</t>
        </r>
      </text>
    </comment>
    <comment ref="M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"IQ_DA_SUPPL", $C229)</t>
        </r>
      </text>
    </comment>
    <comment ref="N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"IQ_GW_INTAN_AMORT", $C229)</t>
        </r>
      </text>
    </comment>
    <comment ref="O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"IQ_OTHER_OPER", $C229)</t>
        </r>
      </text>
    </comment>
    <comment ref="P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"IQ_TOTAL_OTHER_OPER", $C229)</t>
        </r>
      </text>
    </comment>
    <comment ref="Q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"IQ_OPER_INC", $C229)</t>
        </r>
      </text>
    </comment>
    <comment ref="R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"IQ_INTEREST_EXP", $C229)</t>
        </r>
      </text>
    </comment>
    <comment ref="S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"IQ_INTEREST_INVEST_INC", $C229)</t>
        </r>
      </text>
    </comment>
    <comment ref="T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"IQ_NET_INTEREST_EXP", $C229)</t>
        </r>
      </text>
    </comment>
    <comment ref="U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"IQ_INC_EQUITY", $C229)</t>
        </r>
      </text>
    </comment>
    <comment ref="V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"IQ_CURRENCY_GAIN", $C229)</t>
        </r>
      </text>
    </comment>
    <comment ref="W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"IQ_OTHER_NON_OPER_EXP_SUPPL", $C229)</t>
        </r>
      </text>
    </comment>
    <comment ref="X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"IQ_EBT_EXCL", $C229)</t>
        </r>
      </text>
    </comment>
    <comment ref="Y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"IQ_IMPAIRMENT_GW", $C229)</t>
        </r>
      </text>
    </comment>
    <comment ref="Z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"IQ_GAIN_INVEST", $C229)</t>
        </r>
      </text>
    </comment>
    <comment ref="AA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"IQ_GAIN_ASSETS", $C229)</t>
        </r>
      </text>
    </comment>
    <comment ref="AB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"IQ_ASSET_WRITEDOWN", $C229)</t>
        </r>
      </text>
    </comment>
    <comment ref="AC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"IQ_OTHER_UNUSUAL_SUPPL", $C229)</t>
        </r>
      </text>
    </comment>
    <comment ref="AD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"IQ_EBT", $C229)</t>
        </r>
      </text>
    </comment>
    <comment ref="AE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"IQ_INC_TAX", $C229)</t>
        </r>
      </text>
    </comment>
    <comment ref="AF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"IQ_EARNING_CO", $C229)</t>
        </r>
      </text>
    </comment>
    <comment ref="AG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"IQ_DO", $C229)</t>
        </r>
      </text>
    </comment>
    <comment ref="AH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"IQ_EXTRA_ACC_ITEMS", $C229)</t>
        </r>
      </text>
    </comment>
    <comment ref="AI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"IQ_NI_COMPANY", $C229)</t>
        </r>
      </text>
    </comment>
    <comment ref="AJ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"IQ_MINORITY_INTEREST_IS", $C229)</t>
        </r>
      </text>
    </comment>
    <comment ref="AK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"IQ_NI", $C229)</t>
        </r>
      </text>
    </comment>
    <comment ref="AL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"IQ_PREF_DIV_OTHER", $C229)</t>
        </r>
      </text>
    </comment>
    <comment ref="AN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"IQ_BASIC_EPS_INCL", $C229)</t>
        </r>
      </text>
    </comment>
    <comment ref="AO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"IQ_BASIC_EPS_EXCL", $C229)</t>
        </r>
      </text>
    </comment>
    <comment ref="AP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"IQ_BASIC_WEIGHT", $C229)</t>
        </r>
      </text>
    </comment>
    <comment ref="AQ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"IQ_DILUT_EPS_INCL", $C229)</t>
        </r>
      </text>
    </comment>
    <comment ref="AR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"IQ_DILUT_EPS_EXCL", $C229)</t>
        </r>
      </text>
    </comment>
    <comment ref="AS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"IQ_DILUT_WEIGHT", $C229)</t>
        </r>
      </text>
    </comment>
    <comment ref="AT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"IQ_DIV_SHARE", $C229)</t>
        </r>
      </text>
    </comment>
    <comment ref="AU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=-CIQ($B229, "IQ_TOTAL_DIV_PAID_CF", $C229)/CIQ($B229, "IQ_NI", $C229)</t>
        </r>
      </text>
    </comment>
    <comment ref="AW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"IQ_EBITDA", $C229)</t>
        </r>
      </text>
    </comment>
    <comment ref="AX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"IQ_EBITA", $C229)</t>
        </r>
      </text>
    </comment>
    <comment ref="AY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"IQ_EBIT", $C229)</t>
        </r>
      </text>
    </comment>
    <comment ref="AZ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"IQ_EFFECT_TAX_RATE", $C229)/100</t>
        </r>
      </text>
    </comment>
    <comment ref="BA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"IQ_PERIODDATE_IS", $C229)</t>
        </r>
      </text>
    </comment>
    <comment ref="BC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"IQ_ADVERTISING", $C229)</t>
        </r>
      </text>
    </comment>
    <comment ref="BD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"IQ_SALES_MARKETING", $C229)</t>
        </r>
      </text>
    </comment>
    <comment ref="BE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"IQ_GA_EXP", $C229)</t>
        </r>
      </text>
    </comment>
    <comment ref="BF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"IQ_RD_EXP_FN", $C229)</t>
        </r>
      </text>
    </comment>
    <comment ref="BG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"IQ_NET_RENTAL_EXP", $C229)</t>
        </r>
      </text>
    </comment>
    <comment ref="BH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"IQ_IMPUT_OPER_LEASE_INT_EXP", $C229)</t>
        </r>
      </text>
    </comment>
    <comment ref="BI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"IQ_IMPUT_OPER_LEASE_DEPR", $C229)</t>
        </r>
      </text>
    </comment>
    <comment ref="BL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"IQ_CASH_EQUIV", $C229)</t>
        </r>
      </text>
    </comment>
    <comment ref="BM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"IQ_ST_INVEST", $C229)</t>
        </r>
      </text>
    </comment>
    <comment ref="BN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"IQ_CASH_ST_INVEST", $C229)</t>
        </r>
      </text>
    </comment>
    <comment ref="BO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"IQ_AR", $C229)</t>
        </r>
      </text>
    </comment>
    <comment ref="BP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"IQ_TOTAL_RECEIV", $C229)</t>
        </r>
      </text>
    </comment>
    <comment ref="BQ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"IQ_INVENTORY", $C229)</t>
        </r>
      </text>
    </comment>
    <comment ref="BR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"IQ_DEF_TAX_ASSETS_CURRENT", $C229)</t>
        </r>
      </text>
    </comment>
    <comment ref="BS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"IQ_OTHER_CA_SUPPL", $C229)</t>
        </r>
      </text>
    </comment>
    <comment ref="BT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"IQ_TOTAL_CA", $C229)</t>
        </r>
      </text>
    </comment>
    <comment ref="BU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"IQ_GPPE", $C229)</t>
        </r>
      </text>
    </comment>
    <comment ref="BV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"IQ_AD", $C229)</t>
        </r>
      </text>
    </comment>
    <comment ref="BW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"IQ_NPPE", $C229)</t>
        </r>
      </text>
    </comment>
    <comment ref="BX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"IQ_LT_INVEST", $C229)</t>
        </r>
      </text>
    </comment>
    <comment ref="BY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"IQ_GW", $C229)</t>
        </r>
      </text>
    </comment>
    <comment ref="BZ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"IQ_OTHER_INTAN", $C229)</t>
        </r>
      </text>
    </comment>
    <comment ref="CA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"IQ_LOANS_RECEIV_LT", $C229)</t>
        </r>
      </text>
    </comment>
    <comment ref="CB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"IQ_DEF_TAX_ASSETS_LT", $C229)</t>
        </r>
      </text>
    </comment>
    <comment ref="CC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"IQ_OTHER_LT_ASSETS", $C229)</t>
        </r>
      </text>
    </comment>
    <comment ref="CD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"IQ_TOTAL_ASSETS", $C229)</t>
        </r>
      </text>
    </comment>
    <comment ref="CF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"IQ_AP", $C229)</t>
        </r>
      </text>
    </comment>
    <comment ref="CG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"IQ_AE", $C229)</t>
        </r>
      </text>
    </comment>
    <comment ref="CH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"IQ_ST_DEBT", $C229)</t>
        </r>
      </text>
    </comment>
    <comment ref="CI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"IQ_CURRENT_PORT_DEBT", $C229)</t>
        </r>
      </text>
    </comment>
    <comment ref="CJ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"IQ_CURRENT_PORT_LEASES", $C229)</t>
        </r>
      </text>
    </comment>
    <comment ref="CK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"IQ_INC_TAX_PAY_CURRENT", $C229)</t>
        </r>
      </text>
    </comment>
    <comment ref="CL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"IQ_OTHER_CL_SUPPL", $C229)</t>
        </r>
      </text>
    </comment>
    <comment ref="CM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"IQ_TOTAL_CL", $C229)</t>
        </r>
      </text>
    </comment>
    <comment ref="CN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"IQ_LT_DEBT", $C229)</t>
        </r>
      </text>
    </comment>
    <comment ref="CO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"IQ_CAPITAL_LEASES", $C229)</t>
        </r>
      </text>
    </comment>
    <comment ref="CP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"IQ_PENSION", $C229)</t>
        </r>
      </text>
    </comment>
    <comment ref="CQ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"IQ_DEF_TAX_LIAB_LT", $C229)</t>
        </r>
      </text>
    </comment>
    <comment ref="CR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"IQ_OTHER_LIAB_LT", $C229)</t>
        </r>
      </text>
    </comment>
    <comment ref="CS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"IQ_TOTAL_LIAB", $C229)</t>
        </r>
      </text>
    </comment>
    <comment ref="CT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"IQ_COMMON", $C229)</t>
        </r>
      </text>
    </comment>
    <comment ref="CU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"IQ_APIC", $C229)</t>
        </r>
      </text>
    </comment>
    <comment ref="CV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"IQ_RE", $C229)</t>
        </r>
      </text>
    </comment>
    <comment ref="CW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"IQ_TREASURY", $C229)</t>
        </r>
      </text>
    </comment>
    <comment ref="CX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"IQ_OTHER_EQUITY", $C229)</t>
        </r>
      </text>
    </comment>
    <comment ref="CY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"IQ_TOTAL_COMMON_EQUITY", $C229)</t>
        </r>
      </text>
    </comment>
    <comment ref="CZ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"IQ_MINORITY_INTEREST", $C229)</t>
        </r>
      </text>
    </comment>
    <comment ref="DA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"IQ_TOTAL_EQUITY", $C229)</t>
        </r>
      </text>
    </comment>
    <comment ref="DB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"IQ_TOTAL_LIAB_EQUITY", $C229)</t>
        </r>
      </text>
    </comment>
    <comment ref="DD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"IQ_TOTAL_OUTSTANDING_FILING_DATE", $C229)</t>
        </r>
      </text>
    </comment>
    <comment ref="DE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"IQ_TOTAL_OUTSTANDING_BS_DATE", $C229)</t>
        </r>
      </text>
    </comment>
    <comment ref="DF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"IQ_BV_SHARE", $C229)</t>
        </r>
      </text>
    </comment>
    <comment ref="DG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"IQ_TOTAL_DEBT", $C229)</t>
        </r>
      </text>
    </comment>
    <comment ref="DH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"IQ_NET_DEBT", $C229)</t>
        </r>
      </text>
    </comment>
    <comment ref="DI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"IQ_DEBT_EQUIV_NET_PBO", $C229)</t>
        </r>
      </text>
    </comment>
    <comment ref="DJ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"IQ_DEBT_EQUIV_OPER_LEASE", $C229)</t>
        </r>
      </text>
    </comment>
    <comment ref="DK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"IQ_MINORITY_INTEREST_TOTAL", $C229)</t>
        </r>
      </text>
    </comment>
    <comment ref="DL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"IQ_EQUITY_METHOD", $C229)</t>
        </r>
      </text>
    </comment>
    <comment ref="DM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"IQ_RAW_INV", $C229)</t>
        </r>
      </text>
    </comment>
    <comment ref="DN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"IQ_WIP_INV", $C229)</t>
        </r>
      </text>
    </comment>
    <comment ref="DO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"IQ_FINISHED_INV", $C229)</t>
        </r>
      </text>
    </comment>
    <comment ref="DP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"IQ_LAND", $C229)</t>
        </r>
      </text>
    </comment>
    <comment ref="DQ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"IQ_BUILDINGS", $C229)</t>
        </r>
      </text>
    </comment>
    <comment ref="DR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"IQ_MACHINERY", $C229)</t>
        </r>
      </text>
    </comment>
    <comment ref="DS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"IQ_CIP", $C229)</t>
        </r>
      </text>
    </comment>
    <comment ref="DT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"IQ_FULL_TIME", $C229)</t>
        </r>
      </text>
    </comment>
    <comment ref="DU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"IQ_PART_TIME", $C229)</t>
        </r>
      </text>
    </comment>
    <comment ref="DW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"IQ_NI_CF", $C229)</t>
        </r>
      </text>
    </comment>
    <comment ref="DX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"IQ_DA_SUPPL_CF", $C229)</t>
        </r>
      </text>
    </comment>
    <comment ref="DY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"IQ_GW_INTAN_AMORT_CF", $C229)</t>
        </r>
      </text>
    </comment>
    <comment ref="DZ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"IQ_DA_CF", $C229)</t>
        </r>
      </text>
    </comment>
    <comment ref="EA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"IQ_MINORITY_INTEREST_CF", $C229)</t>
        </r>
      </text>
    </comment>
    <comment ref="EB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"IQ_GAIN_ASSETS_CF", $C229)</t>
        </r>
      </text>
    </comment>
    <comment ref="EC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"IQ_GAIN_INVEST_CF", $C229)</t>
        </r>
      </text>
    </comment>
    <comment ref="ED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"IQ_ASSET_WRITEDOWN_CF", $C229)</t>
        </r>
      </text>
    </comment>
    <comment ref="EE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"IQ_INC_EQUITY_CF", $C229)</t>
        </r>
      </text>
    </comment>
    <comment ref="EF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"IQ_PROV_BAD_DEBTS_CF", $C229)</t>
        </r>
      </text>
    </comment>
    <comment ref="EG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"IQ_OTHER_OPER_ACT", $C229)</t>
        </r>
      </text>
    </comment>
    <comment ref="EH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"IQ_CHANGE_AR", $C229)</t>
        </r>
      </text>
    </comment>
    <comment ref="EI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"IQ_CHANGE_INVENTORY", $C229)</t>
        </r>
      </text>
    </comment>
    <comment ref="EJ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"IQ_CHANGE_AP", $C229)</t>
        </r>
      </text>
    </comment>
    <comment ref="EK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"IQ_CHANGE_OTHER_NET_OPER_ASSETS", $C229)</t>
        </r>
      </text>
    </comment>
    <comment ref="EL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"IQ_CASH_OPER", $C229)</t>
        </r>
      </text>
    </comment>
    <comment ref="EM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"IQ_CAPEX", $C229)</t>
        </r>
      </text>
    </comment>
    <comment ref="EN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"IQ_SALE_PPE_CF", $C229)</t>
        </r>
      </text>
    </comment>
    <comment ref="EO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"IQ_CASH_ACQUIRE_CF", $C229)</t>
        </r>
      </text>
    </comment>
    <comment ref="EP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"IQ_DIVEST_CF", $C229)</t>
        </r>
      </text>
    </comment>
    <comment ref="EQ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"IQ_SALE_INTAN_CF", $C229)</t>
        </r>
      </text>
    </comment>
    <comment ref="ER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"IQ_INVEST_SECURITY_CF", $C229)</t>
        </r>
      </text>
    </comment>
    <comment ref="ES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"IQ_INVEST_LOANS_CF", $C229)</t>
        </r>
      </text>
    </comment>
    <comment ref="ET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"IQ_OTHER_INVEST_ACT_SUPPL", $C229)</t>
        </r>
      </text>
    </comment>
    <comment ref="EU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"IQ_CASH_INVEST", $C229)</t>
        </r>
      </text>
    </comment>
    <comment ref="EV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"IQ_ST_DEBT_ISSUED", $C229)</t>
        </r>
      </text>
    </comment>
    <comment ref="EW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"IQ_LT_DEBT_ISSUED", $C229)</t>
        </r>
      </text>
    </comment>
    <comment ref="EX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"IQ_TOTAL_DEBT_ISSUED", $C229)</t>
        </r>
      </text>
    </comment>
    <comment ref="EY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"IQ_ST_DEBT_REPAID", $C229)</t>
        </r>
      </text>
    </comment>
    <comment ref="EZ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"IQ_LT_DEBT_REPAID", $C229)</t>
        </r>
      </text>
    </comment>
    <comment ref="FA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"IQ_TOTAL_DEBT_REPAID", $C229)</t>
        </r>
      </text>
    </comment>
    <comment ref="FB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"IQ_COMMON_ISSUED", $C229)</t>
        </r>
      </text>
    </comment>
    <comment ref="FC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"IQ_COMMON_REP", $C229)</t>
        </r>
      </text>
    </comment>
    <comment ref="FD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"IQ_COMMON_DIV_CF", $C229)</t>
        </r>
      </text>
    </comment>
    <comment ref="FE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"IQ_COMMON_PREF_DIV_CF", $C229)</t>
        </r>
      </text>
    </comment>
    <comment ref="FF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"IQ_TOTAL_DIV_PAID_CF", $C229)</t>
        </r>
      </text>
    </comment>
    <comment ref="FG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"IQ_SPECIAL_DIV_CF", $C229)</t>
        </r>
      </text>
    </comment>
    <comment ref="FH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"IQ_OTHER_FINANCE_ACT_SUPPL", $C229)</t>
        </r>
      </text>
    </comment>
    <comment ref="FI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"IQ_CASH_FINAN", $C229)</t>
        </r>
      </text>
    </comment>
    <comment ref="FJ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"IQ_FX", $C229)</t>
        </r>
      </text>
    </comment>
    <comment ref="FK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"IQ_NET_CHANGE", $C229)</t>
        </r>
      </text>
    </comment>
    <comment ref="FM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"IQ_CASH_INTEREST", $C229)</t>
        </r>
      </text>
    </comment>
    <comment ref="FN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"IQ_CASH_TAXES", $C229)</t>
        </r>
      </text>
    </comment>
    <comment ref="FO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"IQ_LEVERED_FCF", $C229)</t>
        </r>
      </text>
    </comment>
    <comment ref="FP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"IQ_UNLEVERED_FCF", $C229)</t>
        </r>
      </text>
    </comment>
    <comment ref="FQ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"IQ_CHANGE_NET_WORKING_CAPITAL", $C229)</t>
        </r>
      </text>
    </comment>
    <comment ref="FR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"IQ_NET_DEBT_ISSUED", $C229)</t>
        </r>
      </text>
    </comment>
    <comment ref="FS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"IQ_FILING_CURRENCY", $C229)</t>
        </r>
      </text>
    </comment>
    <comment ref="FT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"IQ_PERIODDATE_IS", $C229)</t>
        </r>
      </text>
    </comment>
    <comment ref="FU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"IQ_PERIODLENGTH_IS", $C229)</t>
        </r>
      </text>
    </comment>
    <comment ref="FV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"IQ_MARKETCAP", $FT229)</t>
        </r>
      </text>
    </comment>
    <comment ref="FW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"IQ_CUSTOM_BETA", $FT229)</t>
        </r>
      </text>
    </comment>
    <comment ref="FX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"IQ_BETA_5YR", $FT229)</t>
        </r>
      </text>
    </comment>
    <comment ref="FY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"IQ_BETA_2YR", $FT229)</t>
        </r>
      </text>
    </comment>
    <comment ref="FZ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"IQ_BETA_1YR", $FT229)</t>
        </r>
      </text>
    </comment>
    <comment ref="GC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=CIQ(B229, "IQ_CUSTOM_BETA", "-104W", FT229, , "^TOPIX", "JPY", "H")</t>
        </r>
      </text>
    </comment>
    <comment ref="GD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=CIQ(B229, "IQ_CUSTOM_BETA", "-104W", FT229, , "^N225", "JPY", "H")</t>
        </r>
      </text>
    </comment>
    <comment ref="E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"IQ_REV", $C230)</t>
        </r>
      </text>
    </comment>
    <comment ref="F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"IQ_OTHER_REV", $C230)</t>
        </r>
      </text>
    </comment>
    <comment ref="G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"IQ_TOTAL_REV", $C230)</t>
        </r>
      </text>
    </comment>
    <comment ref="H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"IQ_COGS", $C230)</t>
        </r>
      </text>
    </comment>
    <comment ref="I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"IQ_GP", $C230)</t>
        </r>
      </text>
    </comment>
    <comment ref="J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"IQ_SGA_SUPPL", $C230)</t>
        </r>
      </text>
    </comment>
    <comment ref="K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"IQ_PROV_BAD_DEBTS", $C230)</t>
        </r>
      </text>
    </comment>
    <comment ref="L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"IQ_RD_EXP", $C230)</t>
        </r>
      </text>
    </comment>
    <comment ref="M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"IQ_DA_SUPPL", $C230)</t>
        </r>
      </text>
    </comment>
    <comment ref="N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"IQ_GW_INTAN_AMORT", $C230)</t>
        </r>
      </text>
    </comment>
    <comment ref="O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"IQ_OTHER_OPER", $C230)</t>
        </r>
      </text>
    </comment>
    <comment ref="P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"IQ_TOTAL_OTHER_OPER", $C230)</t>
        </r>
      </text>
    </comment>
    <comment ref="Q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"IQ_OPER_INC", $C230)</t>
        </r>
      </text>
    </comment>
    <comment ref="R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"IQ_INTEREST_EXP", $C230)</t>
        </r>
      </text>
    </comment>
    <comment ref="S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"IQ_INTEREST_INVEST_INC", $C230)</t>
        </r>
      </text>
    </comment>
    <comment ref="T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"IQ_NET_INTEREST_EXP", $C230)</t>
        </r>
      </text>
    </comment>
    <comment ref="U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"IQ_INC_EQUITY", $C230)</t>
        </r>
      </text>
    </comment>
    <comment ref="V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"IQ_CURRENCY_GAIN", $C230)</t>
        </r>
      </text>
    </comment>
    <comment ref="W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"IQ_OTHER_NON_OPER_EXP_SUPPL", $C230)</t>
        </r>
      </text>
    </comment>
    <comment ref="X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"IQ_EBT_EXCL", $C230)</t>
        </r>
      </text>
    </comment>
    <comment ref="Y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"IQ_IMPAIRMENT_GW", $C230)</t>
        </r>
      </text>
    </comment>
    <comment ref="Z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"IQ_GAIN_INVEST", $C230)</t>
        </r>
      </text>
    </comment>
    <comment ref="AA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"IQ_GAIN_ASSETS", $C230)</t>
        </r>
      </text>
    </comment>
    <comment ref="AB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"IQ_ASSET_WRITEDOWN", $C230)</t>
        </r>
      </text>
    </comment>
    <comment ref="AC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"IQ_OTHER_UNUSUAL_SUPPL", $C230)</t>
        </r>
      </text>
    </comment>
    <comment ref="AD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"IQ_EBT", $C230)</t>
        </r>
      </text>
    </comment>
    <comment ref="AE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"IQ_INC_TAX", $C230)</t>
        </r>
      </text>
    </comment>
    <comment ref="AF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"IQ_EARNING_CO", $C230)</t>
        </r>
      </text>
    </comment>
    <comment ref="AG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"IQ_DO", $C230)</t>
        </r>
      </text>
    </comment>
    <comment ref="AH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"IQ_EXTRA_ACC_ITEMS", $C230)</t>
        </r>
      </text>
    </comment>
    <comment ref="AI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"IQ_NI_COMPANY", $C230)</t>
        </r>
      </text>
    </comment>
    <comment ref="AJ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"IQ_MINORITY_INTEREST_IS", $C230)</t>
        </r>
      </text>
    </comment>
    <comment ref="AK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"IQ_NI", $C230)</t>
        </r>
      </text>
    </comment>
    <comment ref="AL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"IQ_PREF_DIV_OTHER", $C230)</t>
        </r>
      </text>
    </comment>
    <comment ref="AN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"IQ_BASIC_EPS_INCL", $C230)</t>
        </r>
      </text>
    </comment>
    <comment ref="AO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"IQ_BASIC_EPS_EXCL", $C230)</t>
        </r>
      </text>
    </comment>
    <comment ref="AP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"IQ_BASIC_WEIGHT", $C230)</t>
        </r>
      </text>
    </comment>
    <comment ref="AQ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"IQ_DILUT_EPS_INCL", $C230)</t>
        </r>
      </text>
    </comment>
    <comment ref="AR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"IQ_DILUT_EPS_EXCL", $C230)</t>
        </r>
      </text>
    </comment>
    <comment ref="AS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"IQ_DILUT_WEIGHT", $C230)</t>
        </r>
      </text>
    </comment>
    <comment ref="AT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"IQ_DIV_SHARE", $C230)</t>
        </r>
      </text>
    </comment>
    <comment ref="AU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=-CIQ($B230, "IQ_TOTAL_DIV_PAID_CF", $C230)/CIQ($B230, "IQ_NI", $C230)</t>
        </r>
      </text>
    </comment>
    <comment ref="AW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"IQ_EBITDA", $C230)</t>
        </r>
      </text>
    </comment>
    <comment ref="AX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"IQ_EBITA", $C230)</t>
        </r>
      </text>
    </comment>
    <comment ref="AY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"IQ_EBIT", $C230)</t>
        </r>
      </text>
    </comment>
    <comment ref="AZ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"IQ_EFFECT_TAX_RATE", $C230)/100</t>
        </r>
      </text>
    </comment>
    <comment ref="BA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"IQ_PERIODDATE_IS", $C230)</t>
        </r>
      </text>
    </comment>
    <comment ref="BC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"IQ_ADVERTISING", $C230)</t>
        </r>
      </text>
    </comment>
    <comment ref="BD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"IQ_SALES_MARKETING", $C230)</t>
        </r>
      </text>
    </comment>
    <comment ref="BE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"IQ_GA_EXP", $C230)</t>
        </r>
      </text>
    </comment>
    <comment ref="BF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"IQ_RD_EXP_FN", $C230)</t>
        </r>
      </text>
    </comment>
    <comment ref="BG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"IQ_NET_RENTAL_EXP", $C230)</t>
        </r>
      </text>
    </comment>
    <comment ref="BH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"IQ_IMPUT_OPER_LEASE_INT_EXP", $C230)</t>
        </r>
      </text>
    </comment>
    <comment ref="BI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"IQ_IMPUT_OPER_LEASE_DEPR", $C230)</t>
        </r>
      </text>
    </comment>
    <comment ref="BL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"IQ_CASH_EQUIV", $C230)</t>
        </r>
      </text>
    </comment>
    <comment ref="BM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"IQ_ST_INVEST", $C230)</t>
        </r>
      </text>
    </comment>
    <comment ref="BN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"IQ_CASH_ST_INVEST", $C230)</t>
        </r>
      </text>
    </comment>
    <comment ref="BO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"IQ_AR", $C230)</t>
        </r>
      </text>
    </comment>
    <comment ref="BP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"IQ_TOTAL_RECEIV", $C230)</t>
        </r>
      </text>
    </comment>
    <comment ref="BQ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"IQ_INVENTORY", $C230)</t>
        </r>
      </text>
    </comment>
    <comment ref="BR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"IQ_DEF_TAX_ASSETS_CURRENT", $C230)</t>
        </r>
      </text>
    </comment>
    <comment ref="BS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"IQ_OTHER_CA_SUPPL", $C230)</t>
        </r>
      </text>
    </comment>
    <comment ref="BT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"IQ_TOTAL_CA", $C230)</t>
        </r>
      </text>
    </comment>
    <comment ref="BU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"IQ_GPPE", $C230)</t>
        </r>
      </text>
    </comment>
    <comment ref="BV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"IQ_AD", $C230)</t>
        </r>
      </text>
    </comment>
    <comment ref="BW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"IQ_NPPE", $C230)</t>
        </r>
      </text>
    </comment>
    <comment ref="BX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"IQ_LT_INVEST", $C230)</t>
        </r>
      </text>
    </comment>
    <comment ref="BY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"IQ_GW", $C230)</t>
        </r>
      </text>
    </comment>
    <comment ref="BZ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"IQ_OTHER_INTAN", $C230)</t>
        </r>
      </text>
    </comment>
    <comment ref="CA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"IQ_LOANS_RECEIV_LT", $C230)</t>
        </r>
      </text>
    </comment>
    <comment ref="CB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"IQ_DEF_TAX_ASSETS_LT", $C230)</t>
        </r>
      </text>
    </comment>
    <comment ref="CC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"IQ_OTHER_LT_ASSETS", $C230)</t>
        </r>
      </text>
    </comment>
    <comment ref="CD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"IQ_TOTAL_ASSETS", $C230)</t>
        </r>
      </text>
    </comment>
    <comment ref="CF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"IQ_AP", $C230)</t>
        </r>
      </text>
    </comment>
    <comment ref="CG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"IQ_AE", $C230)</t>
        </r>
      </text>
    </comment>
    <comment ref="CH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"IQ_ST_DEBT", $C230)</t>
        </r>
      </text>
    </comment>
    <comment ref="CI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"IQ_CURRENT_PORT_DEBT", $C230)</t>
        </r>
      </text>
    </comment>
    <comment ref="CJ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"IQ_CURRENT_PORT_LEASES", $C230)</t>
        </r>
      </text>
    </comment>
    <comment ref="CK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"IQ_INC_TAX_PAY_CURRENT", $C230)</t>
        </r>
      </text>
    </comment>
    <comment ref="CL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"IQ_OTHER_CL_SUPPL", $C230)</t>
        </r>
      </text>
    </comment>
    <comment ref="CM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"IQ_TOTAL_CL", $C230)</t>
        </r>
      </text>
    </comment>
    <comment ref="CN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"IQ_LT_DEBT", $C230)</t>
        </r>
      </text>
    </comment>
    <comment ref="CO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"IQ_CAPITAL_LEASES", $C230)</t>
        </r>
      </text>
    </comment>
    <comment ref="CP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"IQ_PENSION", $C230)</t>
        </r>
      </text>
    </comment>
    <comment ref="CQ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"IQ_DEF_TAX_LIAB_LT", $C230)</t>
        </r>
      </text>
    </comment>
    <comment ref="CR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"IQ_OTHER_LIAB_LT", $C230)</t>
        </r>
      </text>
    </comment>
    <comment ref="CS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"IQ_TOTAL_LIAB", $C230)</t>
        </r>
      </text>
    </comment>
    <comment ref="CT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"IQ_COMMON", $C230)</t>
        </r>
      </text>
    </comment>
    <comment ref="CU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"IQ_APIC", $C230)</t>
        </r>
      </text>
    </comment>
    <comment ref="CV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"IQ_RE", $C230)</t>
        </r>
      </text>
    </comment>
    <comment ref="CW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"IQ_TREASURY", $C230)</t>
        </r>
      </text>
    </comment>
    <comment ref="CX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"IQ_OTHER_EQUITY", $C230)</t>
        </r>
      </text>
    </comment>
    <comment ref="CY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"IQ_TOTAL_COMMON_EQUITY", $C230)</t>
        </r>
      </text>
    </comment>
    <comment ref="CZ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"IQ_MINORITY_INTEREST", $C230)</t>
        </r>
      </text>
    </comment>
    <comment ref="DA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"IQ_TOTAL_EQUITY", $C230)</t>
        </r>
      </text>
    </comment>
    <comment ref="DB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"IQ_TOTAL_LIAB_EQUITY", $C230)</t>
        </r>
      </text>
    </comment>
    <comment ref="DD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"IQ_TOTAL_OUTSTANDING_FILING_DATE", $C230)</t>
        </r>
      </text>
    </comment>
    <comment ref="DE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"IQ_TOTAL_OUTSTANDING_BS_DATE", $C230)</t>
        </r>
      </text>
    </comment>
    <comment ref="DF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"IQ_BV_SHARE", $C230)</t>
        </r>
      </text>
    </comment>
    <comment ref="DG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"IQ_TOTAL_DEBT", $C230)</t>
        </r>
      </text>
    </comment>
    <comment ref="DH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"IQ_NET_DEBT", $C230)</t>
        </r>
      </text>
    </comment>
    <comment ref="DI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"IQ_DEBT_EQUIV_NET_PBO", $C230)</t>
        </r>
      </text>
    </comment>
    <comment ref="DJ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"IQ_DEBT_EQUIV_OPER_LEASE", $C230)</t>
        </r>
      </text>
    </comment>
    <comment ref="DK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"IQ_MINORITY_INTEREST_TOTAL", $C230)</t>
        </r>
      </text>
    </comment>
    <comment ref="DL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"IQ_EQUITY_METHOD", $C230)</t>
        </r>
      </text>
    </comment>
    <comment ref="DM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"IQ_RAW_INV", $C230)</t>
        </r>
      </text>
    </comment>
    <comment ref="DN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"IQ_WIP_INV", $C230)</t>
        </r>
      </text>
    </comment>
    <comment ref="DO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"IQ_FINISHED_INV", $C230)</t>
        </r>
      </text>
    </comment>
    <comment ref="DP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"IQ_LAND", $C230)</t>
        </r>
      </text>
    </comment>
    <comment ref="DQ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"IQ_BUILDINGS", $C230)</t>
        </r>
      </text>
    </comment>
    <comment ref="DR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"IQ_MACHINERY", $C230)</t>
        </r>
      </text>
    </comment>
    <comment ref="DS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"IQ_CIP", $C230)</t>
        </r>
      </text>
    </comment>
    <comment ref="DT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"IQ_FULL_TIME", $C230)</t>
        </r>
      </text>
    </comment>
    <comment ref="DU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"IQ_PART_TIME", $C230)</t>
        </r>
      </text>
    </comment>
    <comment ref="DW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"IQ_NI_CF", $C230)</t>
        </r>
      </text>
    </comment>
    <comment ref="DX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"IQ_DA_SUPPL_CF", $C230)</t>
        </r>
      </text>
    </comment>
    <comment ref="DY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"IQ_GW_INTAN_AMORT_CF", $C230)</t>
        </r>
      </text>
    </comment>
    <comment ref="DZ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"IQ_DA_CF", $C230)</t>
        </r>
      </text>
    </comment>
    <comment ref="EA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"IQ_MINORITY_INTEREST_CF", $C230)</t>
        </r>
      </text>
    </comment>
    <comment ref="EB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"IQ_GAIN_ASSETS_CF", $C230)</t>
        </r>
      </text>
    </comment>
    <comment ref="EC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"IQ_GAIN_INVEST_CF", $C230)</t>
        </r>
      </text>
    </comment>
    <comment ref="ED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"IQ_ASSET_WRITEDOWN_CF", $C230)</t>
        </r>
      </text>
    </comment>
    <comment ref="EE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"IQ_INC_EQUITY_CF", $C230)</t>
        </r>
      </text>
    </comment>
    <comment ref="EF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"IQ_PROV_BAD_DEBTS_CF", $C230)</t>
        </r>
      </text>
    </comment>
    <comment ref="EG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"IQ_OTHER_OPER_ACT", $C230)</t>
        </r>
      </text>
    </comment>
    <comment ref="EH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"IQ_CHANGE_AR", $C230)</t>
        </r>
      </text>
    </comment>
    <comment ref="EI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"IQ_CHANGE_INVENTORY", $C230)</t>
        </r>
      </text>
    </comment>
    <comment ref="EJ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"IQ_CHANGE_AP", $C230)</t>
        </r>
      </text>
    </comment>
    <comment ref="EK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"IQ_CHANGE_OTHER_NET_OPER_ASSETS", $C230)</t>
        </r>
      </text>
    </comment>
    <comment ref="EL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"IQ_CASH_OPER", $C230)</t>
        </r>
      </text>
    </comment>
    <comment ref="EM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"IQ_CAPEX", $C230)</t>
        </r>
      </text>
    </comment>
    <comment ref="EN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"IQ_SALE_PPE_CF", $C230)</t>
        </r>
      </text>
    </comment>
    <comment ref="EO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"IQ_CASH_ACQUIRE_CF", $C230)</t>
        </r>
      </text>
    </comment>
    <comment ref="EP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"IQ_DIVEST_CF", $C230)</t>
        </r>
      </text>
    </comment>
    <comment ref="EQ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"IQ_SALE_INTAN_CF", $C230)</t>
        </r>
      </text>
    </comment>
    <comment ref="ER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"IQ_INVEST_SECURITY_CF", $C230)</t>
        </r>
      </text>
    </comment>
    <comment ref="ES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"IQ_INVEST_LOANS_CF", $C230)</t>
        </r>
      </text>
    </comment>
    <comment ref="ET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"IQ_OTHER_INVEST_ACT_SUPPL", $C230)</t>
        </r>
      </text>
    </comment>
    <comment ref="EU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"IQ_CASH_INVEST", $C230)</t>
        </r>
      </text>
    </comment>
    <comment ref="EV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"IQ_ST_DEBT_ISSUED", $C230)</t>
        </r>
      </text>
    </comment>
    <comment ref="EW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"IQ_LT_DEBT_ISSUED", $C230)</t>
        </r>
      </text>
    </comment>
    <comment ref="EX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"IQ_TOTAL_DEBT_ISSUED", $C230)</t>
        </r>
      </text>
    </comment>
    <comment ref="EY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"IQ_ST_DEBT_REPAID", $C230)</t>
        </r>
      </text>
    </comment>
    <comment ref="EZ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"IQ_LT_DEBT_REPAID", $C230)</t>
        </r>
      </text>
    </comment>
    <comment ref="FA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"IQ_TOTAL_DEBT_REPAID", $C230)</t>
        </r>
      </text>
    </comment>
    <comment ref="FB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"IQ_COMMON_ISSUED", $C230)</t>
        </r>
      </text>
    </comment>
    <comment ref="FC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"IQ_COMMON_REP", $C230)</t>
        </r>
      </text>
    </comment>
    <comment ref="FD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"IQ_COMMON_DIV_CF", $C230)</t>
        </r>
      </text>
    </comment>
    <comment ref="FE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"IQ_COMMON_PREF_DIV_CF", $C230)</t>
        </r>
      </text>
    </comment>
    <comment ref="FF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"IQ_TOTAL_DIV_PAID_CF", $C230)</t>
        </r>
      </text>
    </comment>
    <comment ref="FG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"IQ_SPECIAL_DIV_CF", $C230)</t>
        </r>
      </text>
    </comment>
    <comment ref="FH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"IQ_OTHER_FINANCE_ACT_SUPPL", $C230)</t>
        </r>
      </text>
    </comment>
    <comment ref="FI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"IQ_CASH_FINAN", $C230)</t>
        </r>
      </text>
    </comment>
    <comment ref="FJ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"IQ_FX", $C230)</t>
        </r>
      </text>
    </comment>
    <comment ref="FK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"IQ_NET_CHANGE", $C230)</t>
        </r>
      </text>
    </comment>
    <comment ref="FM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"IQ_CASH_INTEREST", $C230)</t>
        </r>
      </text>
    </comment>
    <comment ref="FN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"IQ_CASH_TAXES", $C230)</t>
        </r>
      </text>
    </comment>
    <comment ref="FO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"IQ_LEVERED_FCF", $C230)</t>
        </r>
      </text>
    </comment>
    <comment ref="FP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"IQ_UNLEVERED_FCF", $C230)</t>
        </r>
      </text>
    </comment>
    <comment ref="FQ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"IQ_CHANGE_NET_WORKING_CAPITAL", $C230)</t>
        </r>
      </text>
    </comment>
    <comment ref="FR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"IQ_NET_DEBT_ISSUED", $C230)</t>
        </r>
      </text>
    </comment>
    <comment ref="FS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"IQ_FILING_CURRENCY", $C230)</t>
        </r>
      </text>
    </comment>
    <comment ref="FT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"IQ_PERIODDATE_IS", $C230)</t>
        </r>
      </text>
    </comment>
    <comment ref="FU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"IQ_PERIODLENGTH_IS", $C230)</t>
        </r>
      </text>
    </comment>
    <comment ref="FV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"IQ_MARKETCAP", $FT230)</t>
        </r>
      </text>
    </comment>
    <comment ref="FW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"IQ_CUSTOM_BETA", $FT230)</t>
        </r>
      </text>
    </comment>
    <comment ref="FX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"IQ_BETA_5YR", $FT230)</t>
        </r>
      </text>
    </comment>
    <comment ref="FY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"IQ_BETA_2YR", $FT230)</t>
        </r>
      </text>
    </comment>
    <comment ref="FZ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"IQ_BETA_1YR", $FT230)</t>
        </r>
      </text>
    </comment>
    <comment ref="GC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=CIQ(B230, "IQ_CUSTOM_BETA", "-104W", FT230, , "^TOPIX", "JPY", "H")</t>
        </r>
      </text>
    </comment>
    <comment ref="GD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=CIQ(B230, "IQ_CUSTOM_BETA", "-104W", FT230, , "^N225", "JPY", "H")</t>
        </r>
      </text>
    </comment>
    <comment ref="E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"IQ_REV", $C231)</t>
        </r>
      </text>
    </comment>
    <comment ref="F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"IQ_OTHER_REV", $C231)</t>
        </r>
      </text>
    </comment>
    <comment ref="G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"IQ_TOTAL_REV", $C231)</t>
        </r>
      </text>
    </comment>
    <comment ref="H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"IQ_COGS", $C231)</t>
        </r>
      </text>
    </comment>
    <comment ref="I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"IQ_GP", $C231)</t>
        </r>
      </text>
    </comment>
    <comment ref="J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"IQ_SGA_SUPPL", $C231)</t>
        </r>
      </text>
    </comment>
    <comment ref="K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"IQ_PROV_BAD_DEBTS", $C231)</t>
        </r>
      </text>
    </comment>
    <comment ref="L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"IQ_RD_EXP", $C231)</t>
        </r>
      </text>
    </comment>
    <comment ref="M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"IQ_DA_SUPPL", $C231)</t>
        </r>
      </text>
    </comment>
    <comment ref="N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"IQ_GW_INTAN_AMORT", $C231)</t>
        </r>
      </text>
    </comment>
    <comment ref="O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"IQ_OTHER_OPER", $C231)</t>
        </r>
      </text>
    </comment>
    <comment ref="P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"IQ_TOTAL_OTHER_OPER", $C231)</t>
        </r>
      </text>
    </comment>
    <comment ref="Q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"IQ_OPER_INC", $C231)</t>
        </r>
      </text>
    </comment>
    <comment ref="R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"IQ_INTEREST_EXP", $C231)</t>
        </r>
      </text>
    </comment>
    <comment ref="S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"IQ_INTEREST_INVEST_INC", $C231)</t>
        </r>
      </text>
    </comment>
    <comment ref="T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"IQ_NET_INTEREST_EXP", $C231)</t>
        </r>
      </text>
    </comment>
    <comment ref="U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"IQ_INC_EQUITY", $C231)</t>
        </r>
      </text>
    </comment>
    <comment ref="V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"IQ_CURRENCY_GAIN", $C231)</t>
        </r>
      </text>
    </comment>
    <comment ref="W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"IQ_OTHER_NON_OPER_EXP_SUPPL", $C231)</t>
        </r>
      </text>
    </comment>
    <comment ref="X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"IQ_EBT_EXCL", $C231)</t>
        </r>
      </text>
    </comment>
    <comment ref="Y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"IQ_IMPAIRMENT_GW", $C231)</t>
        </r>
      </text>
    </comment>
    <comment ref="Z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"IQ_GAIN_INVEST", $C231)</t>
        </r>
      </text>
    </comment>
    <comment ref="AA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"IQ_GAIN_ASSETS", $C231)</t>
        </r>
      </text>
    </comment>
    <comment ref="AB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"IQ_ASSET_WRITEDOWN", $C231)</t>
        </r>
      </text>
    </comment>
    <comment ref="AC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"IQ_OTHER_UNUSUAL_SUPPL", $C231)</t>
        </r>
      </text>
    </comment>
    <comment ref="AD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"IQ_EBT", $C231)</t>
        </r>
      </text>
    </comment>
    <comment ref="AE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"IQ_INC_TAX", $C231)</t>
        </r>
      </text>
    </comment>
    <comment ref="AF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"IQ_EARNING_CO", $C231)</t>
        </r>
      </text>
    </comment>
    <comment ref="AG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"IQ_DO", $C231)</t>
        </r>
      </text>
    </comment>
    <comment ref="AH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"IQ_EXTRA_ACC_ITEMS", $C231)</t>
        </r>
      </text>
    </comment>
    <comment ref="AI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"IQ_NI_COMPANY", $C231)</t>
        </r>
      </text>
    </comment>
    <comment ref="AJ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"IQ_MINORITY_INTEREST_IS", $C231)</t>
        </r>
      </text>
    </comment>
    <comment ref="AK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"IQ_NI", $C231)</t>
        </r>
      </text>
    </comment>
    <comment ref="AL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"IQ_PREF_DIV_OTHER", $C231)</t>
        </r>
      </text>
    </comment>
    <comment ref="AN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"IQ_BASIC_EPS_INCL", $C231)</t>
        </r>
      </text>
    </comment>
    <comment ref="AO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"IQ_BASIC_EPS_EXCL", $C231)</t>
        </r>
      </text>
    </comment>
    <comment ref="AP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"IQ_BASIC_WEIGHT", $C231)</t>
        </r>
      </text>
    </comment>
    <comment ref="AQ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"IQ_DILUT_EPS_INCL", $C231)</t>
        </r>
      </text>
    </comment>
    <comment ref="AR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"IQ_DILUT_EPS_EXCL", $C231)</t>
        </r>
      </text>
    </comment>
    <comment ref="AS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"IQ_DILUT_WEIGHT", $C231)</t>
        </r>
      </text>
    </comment>
    <comment ref="AT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"IQ_DIV_SHARE", $C231)</t>
        </r>
      </text>
    </comment>
    <comment ref="AU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=-CIQ($B231, "IQ_TOTAL_DIV_PAID_CF", $C231)/CIQ($B231, "IQ_NI", $C231)</t>
        </r>
      </text>
    </comment>
    <comment ref="AW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"IQ_EBITDA", $C231)</t>
        </r>
      </text>
    </comment>
    <comment ref="AX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"IQ_EBITA", $C231)</t>
        </r>
      </text>
    </comment>
    <comment ref="AY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"IQ_EBIT", $C231)</t>
        </r>
      </text>
    </comment>
    <comment ref="AZ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"IQ_EFFECT_TAX_RATE", $C231)/100</t>
        </r>
      </text>
    </comment>
    <comment ref="BA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"IQ_PERIODDATE_IS", $C231)</t>
        </r>
      </text>
    </comment>
    <comment ref="BC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"IQ_ADVERTISING", $C231)</t>
        </r>
      </text>
    </comment>
    <comment ref="BD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"IQ_SALES_MARKETING", $C231)</t>
        </r>
      </text>
    </comment>
    <comment ref="BE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"IQ_GA_EXP", $C231)</t>
        </r>
      </text>
    </comment>
    <comment ref="BF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"IQ_RD_EXP_FN", $C231)</t>
        </r>
      </text>
    </comment>
    <comment ref="BG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"IQ_NET_RENTAL_EXP", $C231)</t>
        </r>
      </text>
    </comment>
    <comment ref="BH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"IQ_IMPUT_OPER_LEASE_INT_EXP", $C231)</t>
        </r>
      </text>
    </comment>
    <comment ref="BI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"IQ_IMPUT_OPER_LEASE_DEPR", $C231)</t>
        </r>
      </text>
    </comment>
    <comment ref="BL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"IQ_CASH_EQUIV", $C231)</t>
        </r>
      </text>
    </comment>
    <comment ref="BM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"IQ_ST_INVEST", $C231)</t>
        </r>
      </text>
    </comment>
    <comment ref="BN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"IQ_CASH_ST_INVEST", $C231)</t>
        </r>
      </text>
    </comment>
    <comment ref="BO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"IQ_AR", $C231)</t>
        </r>
      </text>
    </comment>
    <comment ref="BP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"IQ_TOTAL_RECEIV", $C231)</t>
        </r>
      </text>
    </comment>
    <comment ref="BQ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"IQ_INVENTORY", $C231)</t>
        </r>
      </text>
    </comment>
    <comment ref="BR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"IQ_DEF_TAX_ASSETS_CURRENT", $C231)</t>
        </r>
      </text>
    </comment>
    <comment ref="BS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"IQ_OTHER_CA_SUPPL", $C231)</t>
        </r>
      </text>
    </comment>
    <comment ref="BT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"IQ_TOTAL_CA", $C231)</t>
        </r>
      </text>
    </comment>
    <comment ref="BU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"IQ_GPPE", $C231)</t>
        </r>
      </text>
    </comment>
    <comment ref="BV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"IQ_AD", $C231)</t>
        </r>
      </text>
    </comment>
    <comment ref="BW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"IQ_NPPE", $C231)</t>
        </r>
      </text>
    </comment>
    <comment ref="BX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"IQ_LT_INVEST", $C231)</t>
        </r>
      </text>
    </comment>
    <comment ref="BY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"IQ_GW", $C231)</t>
        </r>
      </text>
    </comment>
    <comment ref="BZ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"IQ_OTHER_INTAN", $C231)</t>
        </r>
      </text>
    </comment>
    <comment ref="CA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"IQ_LOANS_RECEIV_LT", $C231)</t>
        </r>
      </text>
    </comment>
    <comment ref="CB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"IQ_DEF_TAX_ASSETS_LT", $C231)</t>
        </r>
      </text>
    </comment>
    <comment ref="CC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"IQ_OTHER_LT_ASSETS", $C231)</t>
        </r>
      </text>
    </comment>
    <comment ref="CD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"IQ_TOTAL_ASSETS", $C231)</t>
        </r>
      </text>
    </comment>
    <comment ref="CF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"IQ_AP", $C231)</t>
        </r>
      </text>
    </comment>
    <comment ref="CG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"IQ_AE", $C231)</t>
        </r>
      </text>
    </comment>
    <comment ref="CH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"IQ_ST_DEBT", $C231)</t>
        </r>
      </text>
    </comment>
    <comment ref="CI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"IQ_CURRENT_PORT_DEBT", $C231)</t>
        </r>
      </text>
    </comment>
    <comment ref="CJ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"IQ_CURRENT_PORT_LEASES", $C231)</t>
        </r>
      </text>
    </comment>
    <comment ref="CK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"IQ_INC_TAX_PAY_CURRENT", $C231)</t>
        </r>
      </text>
    </comment>
    <comment ref="CL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"IQ_OTHER_CL_SUPPL", $C231)</t>
        </r>
      </text>
    </comment>
    <comment ref="CM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"IQ_TOTAL_CL", $C231)</t>
        </r>
      </text>
    </comment>
    <comment ref="CN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"IQ_LT_DEBT", $C231)</t>
        </r>
      </text>
    </comment>
    <comment ref="CO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"IQ_CAPITAL_LEASES", $C231)</t>
        </r>
      </text>
    </comment>
    <comment ref="CP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"IQ_PENSION", $C231)</t>
        </r>
      </text>
    </comment>
    <comment ref="CQ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"IQ_DEF_TAX_LIAB_LT", $C231)</t>
        </r>
      </text>
    </comment>
    <comment ref="CR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"IQ_OTHER_LIAB_LT", $C231)</t>
        </r>
      </text>
    </comment>
    <comment ref="CS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"IQ_TOTAL_LIAB", $C231)</t>
        </r>
      </text>
    </comment>
    <comment ref="CT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"IQ_COMMON", $C231)</t>
        </r>
      </text>
    </comment>
    <comment ref="CU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"IQ_APIC", $C231)</t>
        </r>
      </text>
    </comment>
    <comment ref="CV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"IQ_RE", $C231)</t>
        </r>
      </text>
    </comment>
    <comment ref="CW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"IQ_TREASURY", $C231)</t>
        </r>
      </text>
    </comment>
    <comment ref="CX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"IQ_OTHER_EQUITY", $C231)</t>
        </r>
      </text>
    </comment>
    <comment ref="CY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"IQ_TOTAL_COMMON_EQUITY", $C231)</t>
        </r>
      </text>
    </comment>
    <comment ref="CZ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"IQ_MINORITY_INTEREST", $C231)</t>
        </r>
      </text>
    </comment>
    <comment ref="DA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"IQ_TOTAL_EQUITY", $C231)</t>
        </r>
      </text>
    </comment>
    <comment ref="DB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"IQ_TOTAL_LIAB_EQUITY", $C231)</t>
        </r>
      </text>
    </comment>
    <comment ref="DD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"IQ_TOTAL_OUTSTANDING_FILING_DATE", $C231)</t>
        </r>
      </text>
    </comment>
    <comment ref="DE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"IQ_TOTAL_OUTSTANDING_BS_DATE", $C231)</t>
        </r>
      </text>
    </comment>
    <comment ref="DF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"IQ_BV_SHARE", $C231)</t>
        </r>
      </text>
    </comment>
    <comment ref="DG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"IQ_TOTAL_DEBT", $C231)</t>
        </r>
      </text>
    </comment>
    <comment ref="DH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"IQ_NET_DEBT", $C231)</t>
        </r>
      </text>
    </comment>
    <comment ref="DI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"IQ_DEBT_EQUIV_NET_PBO", $C231)</t>
        </r>
      </text>
    </comment>
    <comment ref="DJ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"IQ_DEBT_EQUIV_OPER_LEASE", $C231)</t>
        </r>
      </text>
    </comment>
    <comment ref="DK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"IQ_MINORITY_INTEREST_TOTAL", $C231)</t>
        </r>
      </text>
    </comment>
    <comment ref="DL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"IQ_EQUITY_METHOD", $C231)</t>
        </r>
      </text>
    </comment>
    <comment ref="DM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"IQ_RAW_INV", $C231)</t>
        </r>
      </text>
    </comment>
    <comment ref="DN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"IQ_WIP_INV", $C231)</t>
        </r>
      </text>
    </comment>
    <comment ref="DO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"IQ_FINISHED_INV", $C231)</t>
        </r>
      </text>
    </comment>
    <comment ref="DP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"IQ_LAND", $C231)</t>
        </r>
      </text>
    </comment>
    <comment ref="DQ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"IQ_BUILDINGS", $C231)</t>
        </r>
      </text>
    </comment>
    <comment ref="DR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"IQ_MACHINERY", $C231)</t>
        </r>
      </text>
    </comment>
    <comment ref="DS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"IQ_CIP", $C231)</t>
        </r>
      </text>
    </comment>
    <comment ref="DT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"IQ_FULL_TIME", $C231)</t>
        </r>
      </text>
    </comment>
    <comment ref="DU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"IQ_PART_TIME", $C231)</t>
        </r>
      </text>
    </comment>
    <comment ref="DW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"IQ_NI_CF", $C231)</t>
        </r>
      </text>
    </comment>
    <comment ref="DX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"IQ_DA_SUPPL_CF", $C231)</t>
        </r>
      </text>
    </comment>
    <comment ref="DY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"IQ_GW_INTAN_AMORT_CF", $C231)</t>
        </r>
      </text>
    </comment>
    <comment ref="DZ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"IQ_DA_CF", $C231)</t>
        </r>
      </text>
    </comment>
    <comment ref="EA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"IQ_MINORITY_INTEREST_CF", $C231)</t>
        </r>
      </text>
    </comment>
    <comment ref="EB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"IQ_GAIN_ASSETS_CF", $C231)</t>
        </r>
      </text>
    </comment>
    <comment ref="EC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"IQ_GAIN_INVEST_CF", $C231)</t>
        </r>
      </text>
    </comment>
    <comment ref="ED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"IQ_ASSET_WRITEDOWN_CF", $C231)</t>
        </r>
      </text>
    </comment>
    <comment ref="EE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"IQ_INC_EQUITY_CF", $C231)</t>
        </r>
      </text>
    </comment>
    <comment ref="EF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"IQ_PROV_BAD_DEBTS_CF", $C231)</t>
        </r>
      </text>
    </comment>
    <comment ref="EG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"IQ_OTHER_OPER_ACT", $C231)</t>
        </r>
      </text>
    </comment>
    <comment ref="EH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"IQ_CHANGE_AR", $C231)</t>
        </r>
      </text>
    </comment>
    <comment ref="EI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"IQ_CHANGE_INVENTORY", $C231)</t>
        </r>
      </text>
    </comment>
    <comment ref="EJ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"IQ_CHANGE_AP", $C231)</t>
        </r>
      </text>
    </comment>
    <comment ref="EK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"IQ_CHANGE_OTHER_NET_OPER_ASSETS", $C231)</t>
        </r>
      </text>
    </comment>
    <comment ref="EL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"IQ_CASH_OPER", $C231)</t>
        </r>
      </text>
    </comment>
    <comment ref="EM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"IQ_CAPEX", $C231)</t>
        </r>
      </text>
    </comment>
    <comment ref="EN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"IQ_SALE_PPE_CF", $C231)</t>
        </r>
      </text>
    </comment>
    <comment ref="EO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"IQ_CASH_ACQUIRE_CF", $C231)</t>
        </r>
      </text>
    </comment>
    <comment ref="EP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"IQ_DIVEST_CF", $C231)</t>
        </r>
      </text>
    </comment>
    <comment ref="EQ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"IQ_SALE_INTAN_CF", $C231)</t>
        </r>
      </text>
    </comment>
    <comment ref="ER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"IQ_INVEST_SECURITY_CF", $C231)</t>
        </r>
      </text>
    </comment>
    <comment ref="ES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"IQ_INVEST_LOANS_CF", $C231)</t>
        </r>
      </text>
    </comment>
    <comment ref="ET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"IQ_OTHER_INVEST_ACT_SUPPL", $C231)</t>
        </r>
      </text>
    </comment>
    <comment ref="EU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"IQ_CASH_INVEST", $C231)</t>
        </r>
      </text>
    </comment>
    <comment ref="EV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"IQ_ST_DEBT_ISSUED", $C231)</t>
        </r>
      </text>
    </comment>
    <comment ref="EW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"IQ_LT_DEBT_ISSUED", $C231)</t>
        </r>
      </text>
    </comment>
    <comment ref="EX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"IQ_TOTAL_DEBT_ISSUED", $C231)</t>
        </r>
      </text>
    </comment>
    <comment ref="EY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"IQ_ST_DEBT_REPAID", $C231)</t>
        </r>
      </text>
    </comment>
    <comment ref="EZ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"IQ_LT_DEBT_REPAID", $C231)</t>
        </r>
      </text>
    </comment>
    <comment ref="FA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"IQ_TOTAL_DEBT_REPAID", $C231)</t>
        </r>
      </text>
    </comment>
    <comment ref="FB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"IQ_COMMON_ISSUED", $C231)</t>
        </r>
      </text>
    </comment>
    <comment ref="FC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"IQ_COMMON_REP", $C231)</t>
        </r>
      </text>
    </comment>
    <comment ref="FD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"IQ_COMMON_DIV_CF", $C231)</t>
        </r>
      </text>
    </comment>
    <comment ref="FE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"IQ_COMMON_PREF_DIV_CF", $C231)</t>
        </r>
      </text>
    </comment>
    <comment ref="FF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"IQ_TOTAL_DIV_PAID_CF", $C231)</t>
        </r>
      </text>
    </comment>
    <comment ref="FG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"IQ_SPECIAL_DIV_CF", $C231)</t>
        </r>
      </text>
    </comment>
    <comment ref="FH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"IQ_OTHER_FINANCE_ACT_SUPPL", $C231)</t>
        </r>
      </text>
    </comment>
    <comment ref="FI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"IQ_CASH_FINAN", $C231)</t>
        </r>
      </text>
    </comment>
    <comment ref="FJ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"IQ_FX", $C231)</t>
        </r>
      </text>
    </comment>
    <comment ref="FK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"IQ_NET_CHANGE", $C231)</t>
        </r>
      </text>
    </comment>
    <comment ref="FM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"IQ_CASH_INTEREST", $C231)</t>
        </r>
      </text>
    </comment>
    <comment ref="FN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"IQ_CASH_TAXES", $C231)</t>
        </r>
      </text>
    </comment>
    <comment ref="FO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"IQ_LEVERED_FCF", $C231)</t>
        </r>
      </text>
    </comment>
    <comment ref="FP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"IQ_UNLEVERED_FCF", $C231)</t>
        </r>
      </text>
    </comment>
    <comment ref="FQ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"IQ_CHANGE_NET_WORKING_CAPITAL", $C231)</t>
        </r>
      </text>
    </comment>
    <comment ref="FR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"IQ_NET_DEBT_ISSUED", $C231)</t>
        </r>
      </text>
    </comment>
    <comment ref="FS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"IQ_FILING_CURRENCY", $C231)</t>
        </r>
      </text>
    </comment>
    <comment ref="FT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"IQ_PERIODDATE_IS", $C231)</t>
        </r>
      </text>
    </comment>
    <comment ref="FU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"IQ_PERIODLENGTH_IS", $C231)</t>
        </r>
      </text>
    </comment>
    <comment ref="FV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"IQ_MARKETCAP", $FT231)</t>
        </r>
      </text>
    </comment>
    <comment ref="FW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"IQ_CUSTOM_BETA", $FT231)</t>
        </r>
      </text>
    </comment>
    <comment ref="FX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"IQ_BETA_5YR", $FT231)</t>
        </r>
      </text>
    </comment>
    <comment ref="FY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"IQ_BETA_2YR", $FT231)</t>
        </r>
      </text>
    </comment>
    <comment ref="FZ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"IQ_BETA_1YR", $FT231)</t>
        </r>
      </text>
    </comment>
    <comment ref="GC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=CIQ(B231, "IQ_CUSTOM_BETA", "-104W", FT231, , "^TOPIX", "JPY", "H")</t>
        </r>
      </text>
    </comment>
    <comment ref="GD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=CIQ(B231, "IQ_CUSTOM_BETA", "-104W", FT231, , "^N225", "JPY", "H")</t>
        </r>
      </text>
    </comment>
    <comment ref="E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"IQ_REV", $C232)</t>
        </r>
      </text>
    </comment>
    <comment ref="F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"IQ_OTHER_REV", $C232)</t>
        </r>
      </text>
    </comment>
    <comment ref="G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"IQ_TOTAL_REV", $C232)</t>
        </r>
      </text>
    </comment>
    <comment ref="H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"IQ_COGS", $C232)</t>
        </r>
      </text>
    </comment>
    <comment ref="I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"IQ_GP", $C232)</t>
        </r>
      </text>
    </comment>
    <comment ref="J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"IQ_SGA_SUPPL", $C232)</t>
        </r>
      </text>
    </comment>
    <comment ref="K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"IQ_PROV_BAD_DEBTS", $C232)</t>
        </r>
      </text>
    </comment>
    <comment ref="L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"IQ_RD_EXP", $C232)</t>
        </r>
      </text>
    </comment>
    <comment ref="M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"IQ_DA_SUPPL", $C232)</t>
        </r>
      </text>
    </comment>
    <comment ref="N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"IQ_GW_INTAN_AMORT", $C232)</t>
        </r>
      </text>
    </comment>
    <comment ref="O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"IQ_OTHER_OPER", $C232)</t>
        </r>
      </text>
    </comment>
    <comment ref="P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"IQ_TOTAL_OTHER_OPER", $C232)</t>
        </r>
      </text>
    </comment>
    <comment ref="Q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"IQ_OPER_INC", $C232)</t>
        </r>
      </text>
    </comment>
    <comment ref="R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"IQ_INTEREST_EXP", $C232)</t>
        </r>
      </text>
    </comment>
    <comment ref="S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"IQ_INTEREST_INVEST_INC", $C232)</t>
        </r>
      </text>
    </comment>
    <comment ref="T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"IQ_NET_INTEREST_EXP", $C232)</t>
        </r>
      </text>
    </comment>
    <comment ref="U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"IQ_INC_EQUITY", $C232)</t>
        </r>
      </text>
    </comment>
    <comment ref="V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"IQ_CURRENCY_GAIN", $C232)</t>
        </r>
      </text>
    </comment>
    <comment ref="W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"IQ_OTHER_NON_OPER_EXP_SUPPL", $C232)</t>
        </r>
      </text>
    </comment>
    <comment ref="X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"IQ_EBT_EXCL", $C232)</t>
        </r>
      </text>
    </comment>
    <comment ref="Y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"IQ_IMPAIRMENT_GW", $C232)</t>
        </r>
      </text>
    </comment>
    <comment ref="Z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"IQ_GAIN_INVEST", $C232)</t>
        </r>
      </text>
    </comment>
    <comment ref="AA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"IQ_GAIN_ASSETS", $C232)</t>
        </r>
      </text>
    </comment>
    <comment ref="AB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"IQ_ASSET_WRITEDOWN", $C232)</t>
        </r>
      </text>
    </comment>
    <comment ref="AC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"IQ_OTHER_UNUSUAL_SUPPL", $C232)</t>
        </r>
      </text>
    </comment>
    <comment ref="AD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"IQ_EBT", $C232)</t>
        </r>
      </text>
    </comment>
    <comment ref="AE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"IQ_INC_TAX", $C232)</t>
        </r>
      </text>
    </comment>
    <comment ref="AF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"IQ_EARNING_CO", $C232)</t>
        </r>
      </text>
    </comment>
    <comment ref="AG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"IQ_DO", $C232)</t>
        </r>
      </text>
    </comment>
    <comment ref="AH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"IQ_EXTRA_ACC_ITEMS", $C232)</t>
        </r>
      </text>
    </comment>
    <comment ref="AI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"IQ_NI_COMPANY", $C232)</t>
        </r>
      </text>
    </comment>
    <comment ref="AJ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"IQ_MINORITY_INTEREST_IS", $C232)</t>
        </r>
      </text>
    </comment>
    <comment ref="AK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"IQ_NI", $C232)</t>
        </r>
      </text>
    </comment>
    <comment ref="AL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"IQ_PREF_DIV_OTHER", $C232)</t>
        </r>
      </text>
    </comment>
    <comment ref="AN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"IQ_BASIC_EPS_INCL", $C232)</t>
        </r>
      </text>
    </comment>
    <comment ref="AO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"IQ_BASIC_EPS_EXCL", $C232)</t>
        </r>
      </text>
    </comment>
    <comment ref="AP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"IQ_BASIC_WEIGHT", $C232)</t>
        </r>
      </text>
    </comment>
    <comment ref="AQ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"IQ_DILUT_EPS_INCL", $C232)</t>
        </r>
      </text>
    </comment>
    <comment ref="AR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"IQ_DILUT_EPS_EXCL", $C232)</t>
        </r>
      </text>
    </comment>
    <comment ref="AS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"IQ_DILUT_WEIGHT", $C232)</t>
        </r>
      </text>
    </comment>
    <comment ref="AT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"IQ_DIV_SHARE", $C232)</t>
        </r>
      </text>
    </comment>
    <comment ref="AU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=-CIQ($B232, "IQ_TOTAL_DIV_PAID_CF", $C232)/CIQ($B232, "IQ_NI", $C232)</t>
        </r>
      </text>
    </comment>
    <comment ref="AW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"IQ_EBITDA", $C232)</t>
        </r>
      </text>
    </comment>
    <comment ref="AX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"IQ_EBITA", $C232)</t>
        </r>
      </text>
    </comment>
    <comment ref="AY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"IQ_EBIT", $C232)</t>
        </r>
      </text>
    </comment>
    <comment ref="AZ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"IQ_EFFECT_TAX_RATE", $C232)/100</t>
        </r>
      </text>
    </comment>
    <comment ref="BA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"IQ_PERIODDATE_IS", $C232)</t>
        </r>
      </text>
    </comment>
    <comment ref="BC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"IQ_ADVERTISING", $C232)</t>
        </r>
      </text>
    </comment>
    <comment ref="BD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"IQ_SALES_MARKETING", $C232)</t>
        </r>
      </text>
    </comment>
    <comment ref="BE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"IQ_GA_EXP", $C232)</t>
        </r>
      </text>
    </comment>
    <comment ref="BF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"IQ_RD_EXP_FN", $C232)</t>
        </r>
      </text>
    </comment>
    <comment ref="BG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"IQ_NET_RENTAL_EXP", $C232)</t>
        </r>
      </text>
    </comment>
    <comment ref="BH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"IQ_IMPUT_OPER_LEASE_INT_EXP", $C232)</t>
        </r>
      </text>
    </comment>
    <comment ref="BI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"IQ_IMPUT_OPER_LEASE_DEPR", $C232)</t>
        </r>
      </text>
    </comment>
    <comment ref="BL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"IQ_CASH_EQUIV", $C232)</t>
        </r>
      </text>
    </comment>
    <comment ref="BM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"IQ_ST_INVEST", $C232)</t>
        </r>
      </text>
    </comment>
    <comment ref="BN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"IQ_CASH_ST_INVEST", $C232)</t>
        </r>
      </text>
    </comment>
    <comment ref="BO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"IQ_AR", $C232)</t>
        </r>
      </text>
    </comment>
    <comment ref="BP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"IQ_TOTAL_RECEIV", $C232)</t>
        </r>
      </text>
    </comment>
    <comment ref="BQ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"IQ_INVENTORY", $C232)</t>
        </r>
      </text>
    </comment>
    <comment ref="BR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"IQ_DEF_TAX_ASSETS_CURRENT", $C232)</t>
        </r>
      </text>
    </comment>
    <comment ref="BS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"IQ_OTHER_CA_SUPPL", $C232)</t>
        </r>
      </text>
    </comment>
    <comment ref="BT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"IQ_TOTAL_CA", $C232)</t>
        </r>
      </text>
    </comment>
    <comment ref="BU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"IQ_GPPE", $C232)</t>
        </r>
      </text>
    </comment>
    <comment ref="BV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"IQ_AD", $C232)</t>
        </r>
      </text>
    </comment>
    <comment ref="BW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"IQ_NPPE", $C232)</t>
        </r>
      </text>
    </comment>
    <comment ref="BX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"IQ_LT_INVEST", $C232)</t>
        </r>
      </text>
    </comment>
    <comment ref="BY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"IQ_GW", $C232)</t>
        </r>
      </text>
    </comment>
    <comment ref="BZ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"IQ_OTHER_INTAN", $C232)</t>
        </r>
      </text>
    </comment>
    <comment ref="CA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"IQ_LOANS_RECEIV_LT", $C232)</t>
        </r>
      </text>
    </comment>
    <comment ref="CB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"IQ_DEF_TAX_ASSETS_LT", $C232)</t>
        </r>
      </text>
    </comment>
    <comment ref="CC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"IQ_OTHER_LT_ASSETS", $C232)</t>
        </r>
      </text>
    </comment>
    <comment ref="CD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"IQ_TOTAL_ASSETS", $C232)</t>
        </r>
      </text>
    </comment>
    <comment ref="CF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"IQ_AP", $C232)</t>
        </r>
      </text>
    </comment>
    <comment ref="CG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"IQ_AE", $C232)</t>
        </r>
      </text>
    </comment>
    <comment ref="CH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"IQ_ST_DEBT", $C232)</t>
        </r>
      </text>
    </comment>
    <comment ref="CI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"IQ_CURRENT_PORT_DEBT", $C232)</t>
        </r>
      </text>
    </comment>
    <comment ref="CJ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"IQ_CURRENT_PORT_LEASES", $C232)</t>
        </r>
      </text>
    </comment>
    <comment ref="CK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"IQ_INC_TAX_PAY_CURRENT", $C232)</t>
        </r>
      </text>
    </comment>
    <comment ref="CL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"IQ_OTHER_CL_SUPPL", $C232)</t>
        </r>
      </text>
    </comment>
    <comment ref="CM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"IQ_TOTAL_CL", $C232)</t>
        </r>
      </text>
    </comment>
    <comment ref="CN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"IQ_LT_DEBT", $C232)</t>
        </r>
      </text>
    </comment>
    <comment ref="CO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"IQ_CAPITAL_LEASES", $C232)</t>
        </r>
      </text>
    </comment>
    <comment ref="CP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"IQ_PENSION", $C232)</t>
        </r>
      </text>
    </comment>
    <comment ref="CQ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"IQ_DEF_TAX_LIAB_LT", $C232)</t>
        </r>
      </text>
    </comment>
    <comment ref="CR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"IQ_OTHER_LIAB_LT", $C232)</t>
        </r>
      </text>
    </comment>
    <comment ref="CS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"IQ_TOTAL_LIAB", $C232)</t>
        </r>
      </text>
    </comment>
    <comment ref="CT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"IQ_COMMON", $C232)</t>
        </r>
      </text>
    </comment>
    <comment ref="CU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"IQ_APIC", $C232)</t>
        </r>
      </text>
    </comment>
    <comment ref="CV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"IQ_RE", $C232)</t>
        </r>
      </text>
    </comment>
    <comment ref="CW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"IQ_TREASURY", $C232)</t>
        </r>
      </text>
    </comment>
    <comment ref="CX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"IQ_OTHER_EQUITY", $C232)</t>
        </r>
      </text>
    </comment>
    <comment ref="CY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"IQ_TOTAL_COMMON_EQUITY", $C232)</t>
        </r>
      </text>
    </comment>
    <comment ref="CZ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"IQ_MINORITY_INTEREST", $C232)</t>
        </r>
      </text>
    </comment>
    <comment ref="DA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"IQ_TOTAL_EQUITY", $C232)</t>
        </r>
      </text>
    </comment>
    <comment ref="DB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"IQ_TOTAL_LIAB_EQUITY", $C232)</t>
        </r>
      </text>
    </comment>
    <comment ref="DD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"IQ_TOTAL_OUTSTANDING_FILING_DATE", $C232)</t>
        </r>
      </text>
    </comment>
    <comment ref="DE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"IQ_TOTAL_OUTSTANDING_BS_DATE", $C232)</t>
        </r>
      </text>
    </comment>
    <comment ref="DF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"IQ_BV_SHARE", $C232)</t>
        </r>
      </text>
    </comment>
    <comment ref="DG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"IQ_TOTAL_DEBT", $C232)</t>
        </r>
      </text>
    </comment>
    <comment ref="DH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"IQ_NET_DEBT", $C232)</t>
        </r>
      </text>
    </comment>
    <comment ref="DI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"IQ_DEBT_EQUIV_NET_PBO", $C232)</t>
        </r>
      </text>
    </comment>
    <comment ref="DJ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"IQ_DEBT_EQUIV_OPER_LEASE", $C232)</t>
        </r>
      </text>
    </comment>
    <comment ref="DK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"IQ_MINORITY_INTEREST_TOTAL", $C232)</t>
        </r>
      </text>
    </comment>
    <comment ref="DL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"IQ_EQUITY_METHOD", $C232)</t>
        </r>
      </text>
    </comment>
    <comment ref="DM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"IQ_RAW_INV", $C232)</t>
        </r>
      </text>
    </comment>
    <comment ref="DN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"IQ_WIP_INV", $C232)</t>
        </r>
      </text>
    </comment>
    <comment ref="DO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"IQ_FINISHED_INV", $C232)</t>
        </r>
      </text>
    </comment>
    <comment ref="DP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"IQ_LAND", $C232)</t>
        </r>
      </text>
    </comment>
    <comment ref="DQ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"IQ_BUILDINGS", $C232)</t>
        </r>
      </text>
    </comment>
    <comment ref="DR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"IQ_MACHINERY", $C232)</t>
        </r>
      </text>
    </comment>
    <comment ref="DS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"IQ_CIP", $C232)</t>
        </r>
      </text>
    </comment>
    <comment ref="DT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"IQ_FULL_TIME", $C232)</t>
        </r>
      </text>
    </comment>
    <comment ref="DU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"IQ_PART_TIME", $C232)</t>
        </r>
      </text>
    </comment>
    <comment ref="DW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"IQ_NI_CF", $C232)</t>
        </r>
      </text>
    </comment>
    <comment ref="DX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"IQ_DA_SUPPL_CF", $C232)</t>
        </r>
      </text>
    </comment>
    <comment ref="DY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"IQ_GW_INTAN_AMORT_CF", $C232)</t>
        </r>
      </text>
    </comment>
    <comment ref="DZ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"IQ_DA_CF", $C232)</t>
        </r>
      </text>
    </comment>
    <comment ref="EA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"IQ_MINORITY_INTEREST_CF", $C232)</t>
        </r>
      </text>
    </comment>
    <comment ref="EB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"IQ_GAIN_ASSETS_CF", $C232)</t>
        </r>
      </text>
    </comment>
    <comment ref="EC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"IQ_GAIN_INVEST_CF", $C232)</t>
        </r>
      </text>
    </comment>
    <comment ref="ED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"IQ_ASSET_WRITEDOWN_CF", $C232)</t>
        </r>
      </text>
    </comment>
    <comment ref="EE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"IQ_INC_EQUITY_CF", $C232)</t>
        </r>
      </text>
    </comment>
    <comment ref="EF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"IQ_PROV_BAD_DEBTS_CF", $C232)</t>
        </r>
      </text>
    </comment>
    <comment ref="EG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"IQ_OTHER_OPER_ACT", $C232)</t>
        </r>
      </text>
    </comment>
    <comment ref="EH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"IQ_CHANGE_AR", $C232)</t>
        </r>
      </text>
    </comment>
    <comment ref="EI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"IQ_CHANGE_INVENTORY", $C232)</t>
        </r>
      </text>
    </comment>
    <comment ref="EJ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"IQ_CHANGE_AP", $C232)</t>
        </r>
      </text>
    </comment>
    <comment ref="EK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"IQ_CHANGE_OTHER_NET_OPER_ASSETS", $C232)</t>
        </r>
      </text>
    </comment>
    <comment ref="EL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"IQ_CASH_OPER", $C232)</t>
        </r>
      </text>
    </comment>
    <comment ref="EM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"IQ_CAPEX", $C232)</t>
        </r>
      </text>
    </comment>
    <comment ref="EN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"IQ_SALE_PPE_CF", $C232)</t>
        </r>
      </text>
    </comment>
    <comment ref="EO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"IQ_CASH_ACQUIRE_CF", $C232)</t>
        </r>
      </text>
    </comment>
    <comment ref="EP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"IQ_DIVEST_CF", $C232)</t>
        </r>
      </text>
    </comment>
    <comment ref="EQ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"IQ_SALE_INTAN_CF", $C232)</t>
        </r>
      </text>
    </comment>
    <comment ref="ER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"IQ_INVEST_SECURITY_CF", $C232)</t>
        </r>
      </text>
    </comment>
    <comment ref="ES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"IQ_INVEST_LOANS_CF", $C232)</t>
        </r>
      </text>
    </comment>
    <comment ref="ET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"IQ_OTHER_INVEST_ACT_SUPPL", $C232)</t>
        </r>
      </text>
    </comment>
    <comment ref="EU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"IQ_CASH_INVEST", $C232)</t>
        </r>
      </text>
    </comment>
    <comment ref="EV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"IQ_ST_DEBT_ISSUED", $C232)</t>
        </r>
      </text>
    </comment>
    <comment ref="EW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"IQ_LT_DEBT_ISSUED", $C232)</t>
        </r>
      </text>
    </comment>
    <comment ref="EX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"IQ_TOTAL_DEBT_ISSUED", $C232)</t>
        </r>
      </text>
    </comment>
    <comment ref="EY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"IQ_ST_DEBT_REPAID", $C232)</t>
        </r>
      </text>
    </comment>
    <comment ref="EZ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"IQ_LT_DEBT_REPAID", $C232)</t>
        </r>
      </text>
    </comment>
    <comment ref="FA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"IQ_TOTAL_DEBT_REPAID", $C232)</t>
        </r>
      </text>
    </comment>
    <comment ref="FB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"IQ_COMMON_ISSUED", $C232)</t>
        </r>
      </text>
    </comment>
    <comment ref="FC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"IQ_COMMON_REP", $C232)</t>
        </r>
      </text>
    </comment>
    <comment ref="FD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"IQ_COMMON_DIV_CF", $C232)</t>
        </r>
      </text>
    </comment>
    <comment ref="FE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"IQ_COMMON_PREF_DIV_CF", $C232)</t>
        </r>
      </text>
    </comment>
    <comment ref="FF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"IQ_TOTAL_DIV_PAID_CF", $C232)</t>
        </r>
      </text>
    </comment>
    <comment ref="FG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"IQ_SPECIAL_DIV_CF", $C232)</t>
        </r>
      </text>
    </comment>
    <comment ref="FH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"IQ_OTHER_FINANCE_ACT_SUPPL", $C232)</t>
        </r>
      </text>
    </comment>
    <comment ref="FI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"IQ_CASH_FINAN", $C232)</t>
        </r>
      </text>
    </comment>
    <comment ref="FJ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"IQ_FX", $C232)</t>
        </r>
      </text>
    </comment>
    <comment ref="FK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"IQ_NET_CHANGE", $C232)</t>
        </r>
      </text>
    </comment>
    <comment ref="FM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"IQ_CASH_INTEREST", $C232)</t>
        </r>
      </text>
    </comment>
    <comment ref="FN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"IQ_CASH_TAXES", $C232)</t>
        </r>
      </text>
    </comment>
    <comment ref="FO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"IQ_LEVERED_FCF", $C232)</t>
        </r>
      </text>
    </comment>
    <comment ref="FP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"IQ_UNLEVERED_FCF", $C232)</t>
        </r>
      </text>
    </comment>
    <comment ref="FQ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"IQ_CHANGE_NET_WORKING_CAPITAL", $C232)</t>
        </r>
      </text>
    </comment>
    <comment ref="FR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"IQ_NET_DEBT_ISSUED", $C232)</t>
        </r>
      </text>
    </comment>
    <comment ref="FS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"IQ_FILING_CURRENCY", $C232)</t>
        </r>
      </text>
    </comment>
    <comment ref="FT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"IQ_PERIODDATE_IS", $C232)</t>
        </r>
      </text>
    </comment>
    <comment ref="FU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"IQ_PERIODLENGTH_IS", $C232)</t>
        </r>
      </text>
    </comment>
    <comment ref="FV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"IQ_MARKETCAP", $FT232)</t>
        </r>
      </text>
    </comment>
    <comment ref="FW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"IQ_CUSTOM_BETA", $FT232)</t>
        </r>
      </text>
    </comment>
    <comment ref="FX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"IQ_BETA_5YR", $FT232)</t>
        </r>
      </text>
    </comment>
    <comment ref="FY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"IQ_BETA_2YR", $FT232)</t>
        </r>
      </text>
    </comment>
    <comment ref="FZ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"IQ_BETA_1YR", $FT232)</t>
        </r>
      </text>
    </comment>
    <comment ref="GC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=CIQ(B232, "IQ_CUSTOM_BETA", "-104W", FT232, , "^TOPIX", "JPY", "H")</t>
        </r>
      </text>
    </comment>
    <comment ref="GD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=CIQ(B232, "IQ_CUSTOM_BETA", "-104W", FT232, , "^N225", "JPY", "H")</t>
        </r>
      </text>
    </comment>
    <comment ref="E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"IQ_REV", $C233)</t>
        </r>
      </text>
    </comment>
    <comment ref="F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"IQ_OTHER_REV", $C233)</t>
        </r>
      </text>
    </comment>
    <comment ref="G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"IQ_TOTAL_REV", $C233)</t>
        </r>
      </text>
    </comment>
    <comment ref="H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"IQ_COGS", $C233)</t>
        </r>
      </text>
    </comment>
    <comment ref="I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"IQ_GP", $C233)</t>
        </r>
      </text>
    </comment>
    <comment ref="J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"IQ_SGA_SUPPL", $C233)</t>
        </r>
      </text>
    </comment>
    <comment ref="K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"IQ_PROV_BAD_DEBTS", $C233)</t>
        </r>
      </text>
    </comment>
    <comment ref="L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"IQ_RD_EXP", $C233)</t>
        </r>
      </text>
    </comment>
    <comment ref="M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"IQ_DA_SUPPL", $C233)</t>
        </r>
      </text>
    </comment>
    <comment ref="N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"IQ_GW_INTAN_AMORT", $C233)</t>
        </r>
      </text>
    </comment>
    <comment ref="O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"IQ_OTHER_OPER", $C233)</t>
        </r>
      </text>
    </comment>
    <comment ref="P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"IQ_TOTAL_OTHER_OPER", $C233)</t>
        </r>
      </text>
    </comment>
    <comment ref="Q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"IQ_OPER_INC", $C233)</t>
        </r>
      </text>
    </comment>
    <comment ref="R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"IQ_INTEREST_EXP", $C233)</t>
        </r>
      </text>
    </comment>
    <comment ref="S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"IQ_INTEREST_INVEST_INC", $C233)</t>
        </r>
      </text>
    </comment>
    <comment ref="T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"IQ_NET_INTEREST_EXP", $C233)</t>
        </r>
      </text>
    </comment>
    <comment ref="U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"IQ_INC_EQUITY", $C233)</t>
        </r>
      </text>
    </comment>
    <comment ref="V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"IQ_CURRENCY_GAIN", $C233)</t>
        </r>
      </text>
    </comment>
    <comment ref="W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"IQ_OTHER_NON_OPER_EXP_SUPPL", $C233)</t>
        </r>
      </text>
    </comment>
    <comment ref="X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"IQ_EBT_EXCL", $C233)</t>
        </r>
      </text>
    </comment>
    <comment ref="Y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"IQ_IMPAIRMENT_GW", $C233)</t>
        </r>
      </text>
    </comment>
    <comment ref="Z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"IQ_GAIN_INVEST", $C233)</t>
        </r>
      </text>
    </comment>
    <comment ref="AA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"IQ_GAIN_ASSETS", $C233)</t>
        </r>
      </text>
    </comment>
    <comment ref="AB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"IQ_ASSET_WRITEDOWN", $C233)</t>
        </r>
      </text>
    </comment>
    <comment ref="AC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"IQ_OTHER_UNUSUAL_SUPPL", $C233)</t>
        </r>
      </text>
    </comment>
    <comment ref="AD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"IQ_EBT", $C233)</t>
        </r>
      </text>
    </comment>
    <comment ref="AE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"IQ_INC_TAX", $C233)</t>
        </r>
      </text>
    </comment>
    <comment ref="AF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"IQ_EARNING_CO", $C233)</t>
        </r>
      </text>
    </comment>
    <comment ref="AG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"IQ_DO", $C233)</t>
        </r>
      </text>
    </comment>
    <comment ref="AH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"IQ_EXTRA_ACC_ITEMS", $C233)</t>
        </r>
      </text>
    </comment>
    <comment ref="AI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"IQ_NI_COMPANY", $C233)</t>
        </r>
      </text>
    </comment>
    <comment ref="AJ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"IQ_MINORITY_INTEREST_IS", $C233)</t>
        </r>
      </text>
    </comment>
    <comment ref="AK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"IQ_NI", $C233)</t>
        </r>
      </text>
    </comment>
    <comment ref="AL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"IQ_PREF_DIV_OTHER", $C233)</t>
        </r>
      </text>
    </comment>
    <comment ref="AN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"IQ_BASIC_EPS_INCL", $C233)</t>
        </r>
      </text>
    </comment>
    <comment ref="AO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"IQ_BASIC_EPS_EXCL", $C233)</t>
        </r>
      </text>
    </comment>
    <comment ref="AP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"IQ_BASIC_WEIGHT", $C233)</t>
        </r>
      </text>
    </comment>
    <comment ref="AQ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"IQ_DILUT_EPS_INCL", $C233)</t>
        </r>
      </text>
    </comment>
    <comment ref="AR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"IQ_DILUT_EPS_EXCL", $C233)</t>
        </r>
      </text>
    </comment>
    <comment ref="AS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"IQ_DILUT_WEIGHT", $C233)</t>
        </r>
      </text>
    </comment>
    <comment ref="AT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"IQ_DIV_SHARE", $C233)</t>
        </r>
      </text>
    </comment>
    <comment ref="AU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=-CIQ($B233, "IQ_TOTAL_DIV_PAID_CF", $C233)/CIQ($B233, "IQ_NI", $C233)</t>
        </r>
      </text>
    </comment>
    <comment ref="AW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"IQ_EBITDA", $C233)</t>
        </r>
      </text>
    </comment>
    <comment ref="AX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"IQ_EBITA", $C233)</t>
        </r>
      </text>
    </comment>
    <comment ref="AY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"IQ_EBIT", $C233)</t>
        </r>
      </text>
    </comment>
    <comment ref="AZ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"IQ_EFFECT_TAX_RATE", $C233)/100</t>
        </r>
      </text>
    </comment>
    <comment ref="BA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"IQ_PERIODDATE_IS", $C233)</t>
        </r>
      </text>
    </comment>
    <comment ref="BC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"IQ_ADVERTISING", $C233)</t>
        </r>
      </text>
    </comment>
    <comment ref="BD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"IQ_SALES_MARKETING", $C233)</t>
        </r>
      </text>
    </comment>
    <comment ref="BE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"IQ_GA_EXP", $C233)</t>
        </r>
      </text>
    </comment>
    <comment ref="BF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"IQ_RD_EXP_FN", $C233)</t>
        </r>
      </text>
    </comment>
    <comment ref="BG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"IQ_NET_RENTAL_EXP", $C233)</t>
        </r>
      </text>
    </comment>
    <comment ref="BH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"IQ_IMPUT_OPER_LEASE_INT_EXP", $C233)</t>
        </r>
      </text>
    </comment>
    <comment ref="BI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"IQ_IMPUT_OPER_LEASE_DEPR", $C233)</t>
        </r>
      </text>
    </comment>
    <comment ref="BL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"IQ_CASH_EQUIV", $C233)</t>
        </r>
      </text>
    </comment>
    <comment ref="BM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"IQ_ST_INVEST", $C233)</t>
        </r>
      </text>
    </comment>
    <comment ref="BN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"IQ_CASH_ST_INVEST", $C233)</t>
        </r>
      </text>
    </comment>
    <comment ref="BO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"IQ_AR", $C233)</t>
        </r>
      </text>
    </comment>
    <comment ref="BP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"IQ_TOTAL_RECEIV", $C233)</t>
        </r>
      </text>
    </comment>
    <comment ref="BQ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"IQ_INVENTORY", $C233)</t>
        </r>
      </text>
    </comment>
    <comment ref="BR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"IQ_DEF_TAX_ASSETS_CURRENT", $C233)</t>
        </r>
      </text>
    </comment>
    <comment ref="BS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"IQ_OTHER_CA_SUPPL", $C233)</t>
        </r>
      </text>
    </comment>
    <comment ref="BT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"IQ_TOTAL_CA", $C233)</t>
        </r>
      </text>
    </comment>
    <comment ref="BU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"IQ_GPPE", $C233)</t>
        </r>
      </text>
    </comment>
    <comment ref="BV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"IQ_AD", $C233)</t>
        </r>
      </text>
    </comment>
    <comment ref="BW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"IQ_NPPE", $C233)</t>
        </r>
      </text>
    </comment>
    <comment ref="BX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"IQ_LT_INVEST", $C233)</t>
        </r>
      </text>
    </comment>
    <comment ref="BY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"IQ_GW", $C233)</t>
        </r>
      </text>
    </comment>
    <comment ref="BZ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"IQ_OTHER_INTAN", $C233)</t>
        </r>
      </text>
    </comment>
    <comment ref="CA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"IQ_LOANS_RECEIV_LT", $C233)</t>
        </r>
      </text>
    </comment>
    <comment ref="CB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"IQ_DEF_TAX_ASSETS_LT", $C233)</t>
        </r>
      </text>
    </comment>
    <comment ref="CC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"IQ_OTHER_LT_ASSETS", $C233)</t>
        </r>
      </text>
    </comment>
    <comment ref="CD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"IQ_TOTAL_ASSETS", $C233)</t>
        </r>
      </text>
    </comment>
    <comment ref="CF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"IQ_AP", $C233)</t>
        </r>
      </text>
    </comment>
    <comment ref="CG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"IQ_AE", $C233)</t>
        </r>
      </text>
    </comment>
    <comment ref="CH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"IQ_ST_DEBT", $C233)</t>
        </r>
      </text>
    </comment>
    <comment ref="CI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"IQ_CURRENT_PORT_DEBT", $C233)</t>
        </r>
      </text>
    </comment>
    <comment ref="CJ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"IQ_CURRENT_PORT_LEASES", $C233)</t>
        </r>
      </text>
    </comment>
    <comment ref="CK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"IQ_INC_TAX_PAY_CURRENT", $C233)</t>
        </r>
      </text>
    </comment>
    <comment ref="CL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"IQ_OTHER_CL_SUPPL", $C233)</t>
        </r>
      </text>
    </comment>
    <comment ref="CM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"IQ_TOTAL_CL", $C233)</t>
        </r>
      </text>
    </comment>
    <comment ref="CN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"IQ_LT_DEBT", $C233)</t>
        </r>
      </text>
    </comment>
    <comment ref="CO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"IQ_CAPITAL_LEASES", $C233)</t>
        </r>
      </text>
    </comment>
    <comment ref="CP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"IQ_PENSION", $C233)</t>
        </r>
      </text>
    </comment>
    <comment ref="CQ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"IQ_DEF_TAX_LIAB_LT", $C233)</t>
        </r>
      </text>
    </comment>
    <comment ref="CR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"IQ_OTHER_LIAB_LT", $C233)</t>
        </r>
      </text>
    </comment>
    <comment ref="CS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"IQ_TOTAL_LIAB", $C233)</t>
        </r>
      </text>
    </comment>
    <comment ref="CT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"IQ_COMMON", $C233)</t>
        </r>
      </text>
    </comment>
    <comment ref="CU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"IQ_APIC", $C233)</t>
        </r>
      </text>
    </comment>
    <comment ref="CV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"IQ_RE", $C233)</t>
        </r>
      </text>
    </comment>
    <comment ref="CW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"IQ_TREASURY", $C233)</t>
        </r>
      </text>
    </comment>
    <comment ref="CX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"IQ_OTHER_EQUITY", $C233)</t>
        </r>
      </text>
    </comment>
    <comment ref="CY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"IQ_TOTAL_COMMON_EQUITY", $C233)</t>
        </r>
      </text>
    </comment>
    <comment ref="CZ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"IQ_MINORITY_INTEREST", $C233)</t>
        </r>
      </text>
    </comment>
    <comment ref="DA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"IQ_TOTAL_EQUITY", $C233)</t>
        </r>
      </text>
    </comment>
    <comment ref="DB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"IQ_TOTAL_LIAB_EQUITY", $C233)</t>
        </r>
      </text>
    </comment>
    <comment ref="DD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"IQ_TOTAL_OUTSTANDING_FILING_DATE", $C233)</t>
        </r>
      </text>
    </comment>
    <comment ref="DE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"IQ_TOTAL_OUTSTANDING_BS_DATE", $C233)</t>
        </r>
      </text>
    </comment>
    <comment ref="DF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"IQ_BV_SHARE", $C233)</t>
        </r>
      </text>
    </comment>
    <comment ref="DG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"IQ_TOTAL_DEBT", $C233)</t>
        </r>
      </text>
    </comment>
    <comment ref="DH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"IQ_NET_DEBT", $C233)</t>
        </r>
      </text>
    </comment>
    <comment ref="DI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"IQ_DEBT_EQUIV_NET_PBO", $C233)</t>
        </r>
      </text>
    </comment>
    <comment ref="DJ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"IQ_DEBT_EQUIV_OPER_LEASE", $C233)</t>
        </r>
      </text>
    </comment>
    <comment ref="DK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"IQ_MINORITY_INTEREST_TOTAL", $C233)</t>
        </r>
      </text>
    </comment>
    <comment ref="DL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"IQ_EQUITY_METHOD", $C233)</t>
        </r>
      </text>
    </comment>
    <comment ref="DM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"IQ_RAW_INV", $C233)</t>
        </r>
      </text>
    </comment>
    <comment ref="DN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"IQ_WIP_INV", $C233)</t>
        </r>
      </text>
    </comment>
    <comment ref="DO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"IQ_FINISHED_INV", $C233)</t>
        </r>
      </text>
    </comment>
    <comment ref="DP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"IQ_LAND", $C233)</t>
        </r>
      </text>
    </comment>
    <comment ref="DQ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"IQ_BUILDINGS", $C233)</t>
        </r>
      </text>
    </comment>
    <comment ref="DR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"IQ_MACHINERY", $C233)</t>
        </r>
      </text>
    </comment>
    <comment ref="DS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"IQ_CIP", $C233)</t>
        </r>
      </text>
    </comment>
    <comment ref="DT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"IQ_FULL_TIME", $C233)</t>
        </r>
      </text>
    </comment>
    <comment ref="DU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"IQ_PART_TIME", $C233)</t>
        </r>
      </text>
    </comment>
    <comment ref="DW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"IQ_NI_CF", $C233)</t>
        </r>
      </text>
    </comment>
    <comment ref="DX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"IQ_DA_SUPPL_CF", $C233)</t>
        </r>
      </text>
    </comment>
    <comment ref="DY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"IQ_GW_INTAN_AMORT_CF", $C233)</t>
        </r>
      </text>
    </comment>
    <comment ref="DZ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"IQ_DA_CF", $C233)</t>
        </r>
      </text>
    </comment>
    <comment ref="EA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"IQ_MINORITY_INTEREST_CF", $C233)</t>
        </r>
      </text>
    </comment>
    <comment ref="EB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"IQ_GAIN_ASSETS_CF", $C233)</t>
        </r>
      </text>
    </comment>
    <comment ref="EC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"IQ_GAIN_INVEST_CF", $C233)</t>
        </r>
      </text>
    </comment>
    <comment ref="ED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"IQ_ASSET_WRITEDOWN_CF", $C233)</t>
        </r>
      </text>
    </comment>
    <comment ref="EE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"IQ_INC_EQUITY_CF", $C233)</t>
        </r>
      </text>
    </comment>
    <comment ref="EF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"IQ_PROV_BAD_DEBTS_CF", $C233)</t>
        </r>
      </text>
    </comment>
    <comment ref="EG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"IQ_OTHER_OPER_ACT", $C233)</t>
        </r>
      </text>
    </comment>
    <comment ref="EH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"IQ_CHANGE_AR", $C233)</t>
        </r>
      </text>
    </comment>
    <comment ref="EI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"IQ_CHANGE_INVENTORY", $C233)</t>
        </r>
      </text>
    </comment>
    <comment ref="EJ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"IQ_CHANGE_AP", $C233)</t>
        </r>
      </text>
    </comment>
    <comment ref="EK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"IQ_CHANGE_OTHER_NET_OPER_ASSETS", $C233)</t>
        </r>
      </text>
    </comment>
    <comment ref="EL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"IQ_CASH_OPER", $C233)</t>
        </r>
      </text>
    </comment>
    <comment ref="EM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"IQ_CAPEX", $C233)</t>
        </r>
      </text>
    </comment>
    <comment ref="EN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"IQ_SALE_PPE_CF", $C233)</t>
        </r>
      </text>
    </comment>
    <comment ref="EO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"IQ_CASH_ACQUIRE_CF", $C233)</t>
        </r>
      </text>
    </comment>
    <comment ref="EP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"IQ_DIVEST_CF", $C233)</t>
        </r>
      </text>
    </comment>
    <comment ref="EQ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"IQ_SALE_INTAN_CF", $C233)</t>
        </r>
      </text>
    </comment>
    <comment ref="ER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"IQ_INVEST_SECURITY_CF", $C233)</t>
        </r>
      </text>
    </comment>
    <comment ref="ES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"IQ_INVEST_LOANS_CF", $C233)</t>
        </r>
      </text>
    </comment>
    <comment ref="ET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"IQ_OTHER_INVEST_ACT_SUPPL", $C233)</t>
        </r>
      </text>
    </comment>
    <comment ref="EU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"IQ_CASH_INVEST", $C233)</t>
        </r>
      </text>
    </comment>
    <comment ref="EV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"IQ_ST_DEBT_ISSUED", $C233)</t>
        </r>
      </text>
    </comment>
    <comment ref="EW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"IQ_LT_DEBT_ISSUED", $C233)</t>
        </r>
      </text>
    </comment>
    <comment ref="EX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"IQ_TOTAL_DEBT_ISSUED", $C233)</t>
        </r>
      </text>
    </comment>
    <comment ref="EY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"IQ_ST_DEBT_REPAID", $C233)</t>
        </r>
      </text>
    </comment>
    <comment ref="EZ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"IQ_LT_DEBT_REPAID", $C233)</t>
        </r>
      </text>
    </comment>
    <comment ref="FA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"IQ_TOTAL_DEBT_REPAID", $C233)</t>
        </r>
      </text>
    </comment>
    <comment ref="FB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"IQ_COMMON_ISSUED", $C233)</t>
        </r>
      </text>
    </comment>
    <comment ref="FC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"IQ_COMMON_REP", $C233)</t>
        </r>
      </text>
    </comment>
    <comment ref="FD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"IQ_COMMON_DIV_CF", $C233)</t>
        </r>
      </text>
    </comment>
    <comment ref="FE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"IQ_COMMON_PREF_DIV_CF", $C233)</t>
        </r>
      </text>
    </comment>
    <comment ref="FF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"IQ_TOTAL_DIV_PAID_CF", $C233)</t>
        </r>
      </text>
    </comment>
    <comment ref="FG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"IQ_SPECIAL_DIV_CF", $C233)</t>
        </r>
      </text>
    </comment>
    <comment ref="FH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"IQ_OTHER_FINANCE_ACT_SUPPL", $C233)</t>
        </r>
      </text>
    </comment>
    <comment ref="FI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"IQ_CASH_FINAN", $C233)</t>
        </r>
      </text>
    </comment>
    <comment ref="FJ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"IQ_FX", $C233)</t>
        </r>
      </text>
    </comment>
    <comment ref="FK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"IQ_NET_CHANGE", $C233)</t>
        </r>
      </text>
    </comment>
    <comment ref="FM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"IQ_CASH_INTEREST", $C233)</t>
        </r>
      </text>
    </comment>
    <comment ref="FN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"IQ_CASH_TAXES", $C233)</t>
        </r>
      </text>
    </comment>
    <comment ref="FO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"IQ_LEVERED_FCF", $C233)</t>
        </r>
      </text>
    </comment>
    <comment ref="FP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"IQ_UNLEVERED_FCF", $C233)</t>
        </r>
      </text>
    </comment>
    <comment ref="FQ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"IQ_CHANGE_NET_WORKING_CAPITAL", $C233)</t>
        </r>
      </text>
    </comment>
    <comment ref="FR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"IQ_NET_DEBT_ISSUED", $C233)</t>
        </r>
      </text>
    </comment>
    <comment ref="FS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"IQ_FILING_CURRENCY", $C233)</t>
        </r>
      </text>
    </comment>
    <comment ref="FT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"IQ_PERIODDATE_IS", $C233)</t>
        </r>
      </text>
    </comment>
    <comment ref="FU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"IQ_PERIODLENGTH_IS", $C233)</t>
        </r>
      </text>
    </comment>
    <comment ref="FV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"IQ_MARKETCAP", $FT233)</t>
        </r>
      </text>
    </comment>
    <comment ref="FW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"IQ_CUSTOM_BETA", $FT233)</t>
        </r>
      </text>
    </comment>
    <comment ref="FX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"IQ_BETA_5YR", $FT233)</t>
        </r>
      </text>
    </comment>
    <comment ref="FY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"IQ_BETA_2YR", $FT233)</t>
        </r>
      </text>
    </comment>
    <comment ref="FZ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"IQ_BETA_1YR", $FT233)</t>
        </r>
      </text>
    </comment>
    <comment ref="GC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=CIQ(B233, "IQ_CUSTOM_BETA", "-104W", FT233, , "^TOPIX", "JPY", "H")</t>
        </r>
      </text>
    </comment>
    <comment ref="GD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=CIQ(B233, "IQ_CUSTOM_BETA", "-104W", FT233, , "^N225", "JPY", "H")</t>
        </r>
      </text>
    </comment>
    <comment ref="E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"IQ_REV", $C234)</t>
        </r>
      </text>
    </comment>
    <comment ref="F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"IQ_OTHER_REV", $C234)</t>
        </r>
      </text>
    </comment>
    <comment ref="G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"IQ_TOTAL_REV", $C234)</t>
        </r>
      </text>
    </comment>
    <comment ref="H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"IQ_COGS", $C234)</t>
        </r>
      </text>
    </comment>
    <comment ref="I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"IQ_GP", $C234)</t>
        </r>
      </text>
    </comment>
    <comment ref="J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"IQ_SGA_SUPPL", $C234)</t>
        </r>
      </text>
    </comment>
    <comment ref="K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"IQ_PROV_BAD_DEBTS", $C234)</t>
        </r>
      </text>
    </comment>
    <comment ref="L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"IQ_RD_EXP", $C234)</t>
        </r>
      </text>
    </comment>
    <comment ref="M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"IQ_DA_SUPPL", $C234)</t>
        </r>
      </text>
    </comment>
    <comment ref="N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"IQ_GW_INTAN_AMORT", $C234)</t>
        </r>
      </text>
    </comment>
    <comment ref="O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"IQ_OTHER_OPER", $C234)</t>
        </r>
      </text>
    </comment>
    <comment ref="P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"IQ_TOTAL_OTHER_OPER", $C234)</t>
        </r>
      </text>
    </comment>
    <comment ref="Q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"IQ_OPER_INC", $C234)</t>
        </r>
      </text>
    </comment>
    <comment ref="R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"IQ_INTEREST_EXP", $C234)</t>
        </r>
      </text>
    </comment>
    <comment ref="S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"IQ_INTEREST_INVEST_INC", $C234)</t>
        </r>
      </text>
    </comment>
    <comment ref="T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"IQ_NET_INTEREST_EXP", $C234)</t>
        </r>
      </text>
    </comment>
    <comment ref="U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"IQ_INC_EQUITY", $C234)</t>
        </r>
      </text>
    </comment>
    <comment ref="V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"IQ_CURRENCY_GAIN", $C234)</t>
        </r>
      </text>
    </comment>
    <comment ref="W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"IQ_OTHER_NON_OPER_EXP_SUPPL", $C234)</t>
        </r>
      </text>
    </comment>
    <comment ref="X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"IQ_EBT_EXCL", $C234)</t>
        </r>
      </text>
    </comment>
    <comment ref="Y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"IQ_IMPAIRMENT_GW", $C234)</t>
        </r>
      </text>
    </comment>
    <comment ref="Z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"IQ_GAIN_INVEST", $C234)</t>
        </r>
      </text>
    </comment>
    <comment ref="AA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"IQ_GAIN_ASSETS", $C234)</t>
        </r>
      </text>
    </comment>
    <comment ref="AB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"IQ_ASSET_WRITEDOWN", $C234)</t>
        </r>
      </text>
    </comment>
    <comment ref="AC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"IQ_OTHER_UNUSUAL_SUPPL", $C234)</t>
        </r>
      </text>
    </comment>
    <comment ref="AD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"IQ_EBT", $C234)</t>
        </r>
      </text>
    </comment>
    <comment ref="AE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"IQ_INC_TAX", $C234)</t>
        </r>
      </text>
    </comment>
    <comment ref="AF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"IQ_EARNING_CO", $C234)</t>
        </r>
      </text>
    </comment>
    <comment ref="AG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"IQ_DO", $C234)</t>
        </r>
      </text>
    </comment>
    <comment ref="AH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"IQ_EXTRA_ACC_ITEMS", $C234)</t>
        </r>
      </text>
    </comment>
    <comment ref="AI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"IQ_NI_COMPANY", $C234)</t>
        </r>
      </text>
    </comment>
    <comment ref="AJ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"IQ_MINORITY_INTEREST_IS", $C234)</t>
        </r>
      </text>
    </comment>
    <comment ref="AK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"IQ_NI", $C234)</t>
        </r>
      </text>
    </comment>
    <comment ref="AL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"IQ_PREF_DIV_OTHER", $C234)</t>
        </r>
      </text>
    </comment>
    <comment ref="AN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"IQ_BASIC_EPS_INCL", $C234)</t>
        </r>
      </text>
    </comment>
    <comment ref="AO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"IQ_BASIC_EPS_EXCL", $C234)</t>
        </r>
      </text>
    </comment>
    <comment ref="AP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"IQ_BASIC_WEIGHT", $C234)</t>
        </r>
      </text>
    </comment>
    <comment ref="AQ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"IQ_DILUT_EPS_INCL", $C234)</t>
        </r>
      </text>
    </comment>
    <comment ref="AR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"IQ_DILUT_EPS_EXCL", $C234)</t>
        </r>
      </text>
    </comment>
    <comment ref="AS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"IQ_DILUT_WEIGHT", $C234)</t>
        </r>
      </text>
    </comment>
    <comment ref="AT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"IQ_DIV_SHARE", $C234)</t>
        </r>
      </text>
    </comment>
    <comment ref="AU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=-CIQ($B234, "IQ_TOTAL_DIV_PAID_CF", $C234)/CIQ($B234, "IQ_NI", $C234)</t>
        </r>
      </text>
    </comment>
    <comment ref="AW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"IQ_EBITDA", $C234)</t>
        </r>
      </text>
    </comment>
    <comment ref="AX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"IQ_EBITA", $C234)</t>
        </r>
      </text>
    </comment>
    <comment ref="AY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"IQ_EBIT", $C234)</t>
        </r>
      </text>
    </comment>
    <comment ref="AZ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"IQ_EFFECT_TAX_RATE", $C234)/100</t>
        </r>
      </text>
    </comment>
    <comment ref="BA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"IQ_PERIODDATE_IS", $C234)</t>
        </r>
      </text>
    </comment>
    <comment ref="BC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"IQ_ADVERTISING", $C234)</t>
        </r>
      </text>
    </comment>
    <comment ref="BD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"IQ_SALES_MARKETING", $C234)</t>
        </r>
      </text>
    </comment>
    <comment ref="BE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"IQ_GA_EXP", $C234)</t>
        </r>
      </text>
    </comment>
    <comment ref="BF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"IQ_RD_EXP_FN", $C234)</t>
        </r>
      </text>
    </comment>
    <comment ref="BG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"IQ_NET_RENTAL_EXP", $C234)</t>
        </r>
      </text>
    </comment>
    <comment ref="BH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"IQ_IMPUT_OPER_LEASE_INT_EXP", $C234)</t>
        </r>
      </text>
    </comment>
    <comment ref="BI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"IQ_IMPUT_OPER_LEASE_DEPR", $C234)</t>
        </r>
      </text>
    </comment>
    <comment ref="BL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"IQ_CASH_EQUIV", $C234)</t>
        </r>
      </text>
    </comment>
    <comment ref="BM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"IQ_ST_INVEST", $C234)</t>
        </r>
      </text>
    </comment>
    <comment ref="BN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"IQ_CASH_ST_INVEST", $C234)</t>
        </r>
      </text>
    </comment>
    <comment ref="BO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"IQ_AR", $C234)</t>
        </r>
      </text>
    </comment>
    <comment ref="BP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"IQ_TOTAL_RECEIV", $C234)</t>
        </r>
      </text>
    </comment>
    <comment ref="BQ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"IQ_INVENTORY", $C234)</t>
        </r>
      </text>
    </comment>
    <comment ref="BR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"IQ_DEF_TAX_ASSETS_CURRENT", $C234)</t>
        </r>
      </text>
    </comment>
    <comment ref="BS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"IQ_OTHER_CA_SUPPL", $C234)</t>
        </r>
      </text>
    </comment>
    <comment ref="BT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"IQ_TOTAL_CA", $C234)</t>
        </r>
      </text>
    </comment>
    <comment ref="BU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"IQ_GPPE", $C234)</t>
        </r>
      </text>
    </comment>
    <comment ref="BV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"IQ_AD", $C234)</t>
        </r>
      </text>
    </comment>
    <comment ref="BW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"IQ_NPPE", $C234)</t>
        </r>
      </text>
    </comment>
    <comment ref="BX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"IQ_LT_INVEST", $C234)</t>
        </r>
      </text>
    </comment>
    <comment ref="BY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"IQ_GW", $C234)</t>
        </r>
      </text>
    </comment>
    <comment ref="BZ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"IQ_OTHER_INTAN", $C234)</t>
        </r>
      </text>
    </comment>
    <comment ref="CA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"IQ_LOANS_RECEIV_LT", $C234)</t>
        </r>
      </text>
    </comment>
    <comment ref="CB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"IQ_DEF_TAX_ASSETS_LT", $C234)</t>
        </r>
      </text>
    </comment>
    <comment ref="CC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"IQ_OTHER_LT_ASSETS", $C234)</t>
        </r>
      </text>
    </comment>
    <comment ref="CD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"IQ_TOTAL_ASSETS", $C234)</t>
        </r>
      </text>
    </comment>
    <comment ref="CF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"IQ_AP", $C234)</t>
        </r>
      </text>
    </comment>
    <comment ref="CG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"IQ_AE", $C234)</t>
        </r>
      </text>
    </comment>
    <comment ref="CH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"IQ_ST_DEBT", $C234)</t>
        </r>
      </text>
    </comment>
    <comment ref="CI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"IQ_CURRENT_PORT_DEBT", $C234)</t>
        </r>
      </text>
    </comment>
    <comment ref="CJ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"IQ_CURRENT_PORT_LEASES", $C234)</t>
        </r>
      </text>
    </comment>
    <comment ref="CK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"IQ_INC_TAX_PAY_CURRENT", $C234)</t>
        </r>
      </text>
    </comment>
    <comment ref="CL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"IQ_OTHER_CL_SUPPL", $C234)</t>
        </r>
      </text>
    </comment>
    <comment ref="CM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"IQ_TOTAL_CL", $C234)</t>
        </r>
      </text>
    </comment>
    <comment ref="CN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"IQ_LT_DEBT", $C234)</t>
        </r>
      </text>
    </comment>
    <comment ref="CO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"IQ_CAPITAL_LEASES", $C234)</t>
        </r>
      </text>
    </comment>
    <comment ref="CP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"IQ_PENSION", $C234)</t>
        </r>
      </text>
    </comment>
    <comment ref="CQ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"IQ_DEF_TAX_LIAB_LT", $C234)</t>
        </r>
      </text>
    </comment>
    <comment ref="CR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"IQ_OTHER_LIAB_LT", $C234)</t>
        </r>
      </text>
    </comment>
    <comment ref="CS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"IQ_TOTAL_LIAB", $C234)</t>
        </r>
      </text>
    </comment>
    <comment ref="CT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"IQ_COMMON", $C234)</t>
        </r>
      </text>
    </comment>
    <comment ref="CU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"IQ_APIC", $C234)</t>
        </r>
      </text>
    </comment>
    <comment ref="CV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"IQ_RE", $C234)</t>
        </r>
      </text>
    </comment>
    <comment ref="CW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"IQ_TREASURY", $C234)</t>
        </r>
      </text>
    </comment>
    <comment ref="CX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"IQ_OTHER_EQUITY", $C234)</t>
        </r>
      </text>
    </comment>
    <comment ref="CY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"IQ_TOTAL_COMMON_EQUITY", $C234)</t>
        </r>
      </text>
    </comment>
    <comment ref="CZ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"IQ_MINORITY_INTEREST", $C234)</t>
        </r>
      </text>
    </comment>
    <comment ref="DA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"IQ_TOTAL_EQUITY", $C234)</t>
        </r>
      </text>
    </comment>
    <comment ref="DB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"IQ_TOTAL_LIAB_EQUITY", $C234)</t>
        </r>
      </text>
    </comment>
    <comment ref="DD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"IQ_TOTAL_OUTSTANDING_FILING_DATE", $C234)</t>
        </r>
      </text>
    </comment>
    <comment ref="DE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"IQ_TOTAL_OUTSTANDING_BS_DATE", $C234)</t>
        </r>
      </text>
    </comment>
    <comment ref="DF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"IQ_BV_SHARE", $C234)</t>
        </r>
      </text>
    </comment>
    <comment ref="DG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"IQ_TOTAL_DEBT", $C234)</t>
        </r>
      </text>
    </comment>
    <comment ref="DH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"IQ_NET_DEBT", $C234)</t>
        </r>
      </text>
    </comment>
    <comment ref="DI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"IQ_DEBT_EQUIV_NET_PBO", $C234)</t>
        </r>
      </text>
    </comment>
    <comment ref="DJ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"IQ_DEBT_EQUIV_OPER_LEASE", $C234)</t>
        </r>
      </text>
    </comment>
    <comment ref="DK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"IQ_MINORITY_INTEREST_TOTAL", $C234)</t>
        </r>
      </text>
    </comment>
    <comment ref="DL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"IQ_EQUITY_METHOD", $C234)</t>
        </r>
      </text>
    </comment>
    <comment ref="DM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"IQ_RAW_INV", $C234)</t>
        </r>
      </text>
    </comment>
    <comment ref="DN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"IQ_WIP_INV", $C234)</t>
        </r>
      </text>
    </comment>
    <comment ref="DO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"IQ_FINISHED_INV", $C234)</t>
        </r>
      </text>
    </comment>
    <comment ref="DP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"IQ_LAND", $C234)</t>
        </r>
      </text>
    </comment>
    <comment ref="DQ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"IQ_BUILDINGS", $C234)</t>
        </r>
      </text>
    </comment>
    <comment ref="DR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"IQ_MACHINERY", $C234)</t>
        </r>
      </text>
    </comment>
    <comment ref="DS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"IQ_CIP", $C234)</t>
        </r>
      </text>
    </comment>
    <comment ref="DT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"IQ_FULL_TIME", $C234)</t>
        </r>
      </text>
    </comment>
    <comment ref="DU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"IQ_PART_TIME", $C234)</t>
        </r>
      </text>
    </comment>
    <comment ref="DW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"IQ_NI_CF", $C234)</t>
        </r>
      </text>
    </comment>
    <comment ref="DX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"IQ_DA_SUPPL_CF", $C234)</t>
        </r>
      </text>
    </comment>
    <comment ref="DY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"IQ_GW_INTAN_AMORT_CF", $C234)</t>
        </r>
      </text>
    </comment>
    <comment ref="DZ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"IQ_DA_CF", $C234)</t>
        </r>
      </text>
    </comment>
    <comment ref="EA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"IQ_MINORITY_INTEREST_CF", $C234)</t>
        </r>
      </text>
    </comment>
    <comment ref="EB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"IQ_GAIN_ASSETS_CF", $C234)</t>
        </r>
      </text>
    </comment>
    <comment ref="EC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"IQ_GAIN_INVEST_CF", $C234)</t>
        </r>
      </text>
    </comment>
    <comment ref="ED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"IQ_ASSET_WRITEDOWN_CF", $C234)</t>
        </r>
      </text>
    </comment>
    <comment ref="EE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"IQ_INC_EQUITY_CF", $C234)</t>
        </r>
      </text>
    </comment>
    <comment ref="EF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"IQ_PROV_BAD_DEBTS_CF", $C234)</t>
        </r>
      </text>
    </comment>
    <comment ref="EG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"IQ_OTHER_OPER_ACT", $C234)</t>
        </r>
      </text>
    </comment>
    <comment ref="EH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"IQ_CHANGE_AR", $C234)</t>
        </r>
      </text>
    </comment>
    <comment ref="EI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"IQ_CHANGE_INVENTORY", $C234)</t>
        </r>
      </text>
    </comment>
    <comment ref="EJ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"IQ_CHANGE_AP", $C234)</t>
        </r>
      </text>
    </comment>
    <comment ref="EK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"IQ_CHANGE_OTHER_NET_OPER_ASSETS", $C234)</t>
        </r>
      </text>
    </comment>
    <comment ref="EL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"IQ_CASH_OPER", $C234)</t>
        </r>
      </text>
    </comment>
    <comment ref="EM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"IQ_CAPEX", $C234)</t>
        </r>
      </text>
    </comment>
    <comment ref="EN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"IQ_SALE_PPE_CF", $C234)</t>
        </r>
      </text>
    </comment>
    <comment ref="EO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"IQ_CASH_ACQUIRE_CF", $C234)</t>
        </r>
      </text>
    </comment>
    <comment ref="EP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"IQ_DIVEST_CF", $C234)</t>
        </r>
      </text>
    </comment>
    <comment ref="EQ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"IQ_SALE_INTAN_CF", $C234)</t>
        </r>
      </text>
    </comment>
    <comment ref="ER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"IQ_INVEST_SECURITY_CF", $C234)</t>
        </r>
      </text>
    </comment>
    <comment ref="ES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"IQ_INVEST_LOANS_CF", $C234)</t>
        </r>
      </text>
    </comment>
    <comment ref="ET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"IQ_OTHER_INVEST_ACT_SUPPL", $C234)</t>
        </r>
      </text>
    </comment>
    <comment ref="EU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"IQ_CASH_INVEST", $C234)</t>
        </r>
      </text>
    </comment>
    <comment ref="EV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"IQ_ST_DEBT_ISSUED", $C234)</t>
        </r>
      </text>
    </comment>
    <comment ref="EW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"IQ_LT_DEBT_ISSUED", $C234)</t>
        </r>
      </text>
    </comment>
    <comment ref="EX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"IQ_TOTAL_DEBT_ISSUED", $C234)</t>
        </r>
      </text>
    </comment>
    <comment ref="EY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"IQ_ST_DEBT_REPAID", $C234)</t>
        </r>
      </text>
    </comment>
    <comment ref="EZ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"IQ_LT_DEBT_REPAID", $C234)</t>
        </r>
      </text>
    </comment>
    <comment ref="FA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"IQ_TOTAL_DEBT_REPAID", $C234)</t>
        </r>
      </text>
    </comment>
    <comment ref="FB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"IQ_COMMON_ISSUED", $C234)</t>
        </r>
      </text>
    </comment>
    <comment ref="FC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"IQ_COMMON_REP", $C234)</t>
        </r>
      </text>
    </comment>
    <comment ref="FD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"IQ_COMMON_DIV_CF", $C234)</t>
        </r>
      </text>
    </comment>
    <comment ref="FE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"IQ_COMMON_PREF_DIV_CF", $C234)</t>
        </r>
      </text>
    </comment>
    <comment ref="FF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"IQ_TOTAL_DIV_PAID_CF", $C234)</t>
        </r>
      </text>
    </comment>
    <comment ref="FG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"IQ_SPECIAL_DIV_CF", $C234)</t>
        </r>
      </text>
    </comment>
    <comment ref="FH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"IQ_OTHER_FINANCE_ACT_SUPPL", $C234)</t>
        </r>
      </text>
    </comment>
    <comment ref="FI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"IQ_CASH_FINAN", $C234)</t>
        </r>
      </text>
    </comment>
    <comment ref="FJ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"IQ_FX", $C234)</t>
        </r>
      </text>
    </comment>
    <comment ref="FK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"IQ_NET_CHANGE", $C234)</t>
        </r>
      </text>
    </comment>
    <comment ref="FM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"IQ_CASH_INTEREST", $C234)</t>
        </r>
      </text>
    </comment>
    <comment ref="FN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"IQ_CASH_TAXES", $C234)</t>
        </r>
      </text>
    </comment>
    <comment ref="FO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"IQ_LEVERED_FCF", $C234)</t>
        </r>
      </text>
    </comment>
    <comment ref="FP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"IQ_UNLEVERED_FCF", $C234)</t>
        </r>
      </text>
    </comment>
    <comment ref="FQ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"IQ_CHANGE_NET_WORKING_CAPITAL", $C234)</t>
        </r>
      </text>
    </comment>
    <comment ref="FR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"IQ_NET_DEBT_ISSUED", $C234)</t>
        </r>
      </text>
    </comment>
    <comment ref="FS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"IQ_FILING_CURRENCY", $C234)</t>
        </r>
      </text>
    </comment>
    <comment ref="FT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"IQ_PERIODDATE_IS", $C234)</t>
        </r>
      </text>
    </comment>
    <comment ref="FU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"IQ_PERIODLENGTH_IS", $C234)</t>
        </r>
      </text>
    </comment>
    <comment ref="FV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"IQ_MARKETCAP", $FT234)</t>
        </r>
      </text>
    </comment>
    <comment ref="FW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"IQ_CUSTOM_BETA", $FT234)</t>
        </r>
      </text>
    </comment>
    <comment ref="FX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"IQ_BETA_5YR", $FT234)</t>
        </r>
      </text>
    </comment>
    <comment ref="FY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"IQ_BETA_2YR", $FT234)</t>
        </r>
      </text>
    </comment>
    <comment ref="FZ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"IQ_BETA_1YR", $FT234)</t>
        </r>
      </text>
    </comment>
    <comment ref="GC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=CIQ(B234, "IQ_CUSTOM_BETA", "-104W", FT234, , "^TOPIX", "JPY", "H")</t>
        </r>
      </text>
    </comment>
    <comment ref="GD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=CIQ(B234, "IQ_CUSTOM_BETA", "-104W", FT234, , "^N225", "JPY", "H")</t>
        </r>
      </text>
    </comment>
    <comment ref="E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"IQ_REV", $C235)</t>
        </r>
      </text>
    </comment>
    <comment ref="F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"IQ_OTHER_REV", $C235)</t>
        </r>
      </text>
    </comment>
    <comment ref="G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"IQ_TOTAL_REV", $C235)</t>
        </r>
      </text>
    </comment>
    <comment ref="H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"IQ_COGS", $C235)</t>
        </r>
      </text>
    </comment>
    <comment ref="I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"IQ_GP", $C235)</t>
        </r>
      </text>
    </comment>
    <comment ref="J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"IQ_SGA_SUPPL", $C235)</t>
        </r>
      </text>
    </comment>
    <comment ref="K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"IQ_PROV_BAD_DEBTS", $C235)</t>
        </r>
      </text>
    </comment>
    <comment ref="L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"IQ_RD_EXP", $C235)</t>
        </r>
      </text>
    </comment>
    <comment ref="M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"IQ_DA_SUPPL", $C235)</t>
        </r>
      </text>
    </comment>
    <comment ref="N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"IQ_GW_INTAN_AMORT", $C235)</t>
        </r>
      </text>
    </comment>
    <comment ref="O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"IQ_OTHER_OPER", $C235)</t>
        </r>
      </text>
    </comment>
    <comment ref="P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"IQ_TOTAL_OTHER_OPER", $C235)</t>
        </r>
      </text>
    </comment>
    <comment ref="Q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"IQ_OPER_INC", $C235)</t>
        </r>
      </text>
    </comment>
    <comment ref="R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"IQ_INTEREST_EXP", $C235)</t>
        </r>
      </text>
    </comment>
    <comment ref="S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"IQ_INTEREST_INVEST_INC", $C235)</t>
        </r>
      </text>
    </comment>
    <comment ref="T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"IQ_NET_INTEREST_EXP", $C235)</t>
        </r>
      </text>
    </comment>
    <comment ref="U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"IQ_INC_EQUITY", $C235)</t>
        </r>
      </text>
    </comment>
    <comment ref="V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"IQ_CURRENCY_GAIN", $C235)</t>
        </r>
      </text>
    </comment>
    <comment ref="W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"IQ_OTHER_NON_OPER_EXP_SUPPL", $C235)</t>
        </r>
      </text>
    </comment>
    <comment ref="X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"IQ_EBT_EXCL", $C235)</t>
        </r>
      </text>
    </comment>
    <comment ref="Y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"IQ_IMPAIRMENT_GW", $C235)</t>
        </r>
      </text>
    </comment>
    <comment ref="Z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"IQ_GAIN_INVEST", $C235)</t>
        </r>
      </text>
    </comment>
    <comment ref="AA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"IQ_GAIN_ASSETS", $C235)</t>
        </r>
      </text>
    </comment>
    <comment ref="AB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"IQ_ASSET_WRITEDOWN", $C235)</t>
        </r>
      </text>
    </comment>
    <comment ref="AC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"IQ_OTHER_UNUSUAL_SUPPL", $C235)</t>
        </r>
      </text>
    </comment>
    <comment ref="AD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"IQ_EBT", $C235)</t>
        </r>
      </text>
    </comment>
    <comment ref="AE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"IQ_INC_TAX", $C235)</t>
        </r>
      </text>
    </comment>
    <comment ref="AF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"IQ_EARNING_CO", $C235)</t>
        </r>
      </text>
    </comment>
    <comment ref="AG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"IQ_DO", $C235)</t>
        </r>
      </text>
    </comment>
    <comment ref="AH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"IQ_EXTRA_ACC_ITEMS", $C235)</t>
        </r>
      </text>
    </comment>
    <comment ref="AI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"IQ_NI_COMPANY", $C235)</t>
        </r>
      </text>
    </comment>
    <comment ref="AJ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"IQ_MINORITY_INTEREST_IS", $C235)</t>
        </r>
      </text>
    </comment>
    <comment ref="AK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"IQ_NI", $C235)</t>
        </r>
      </text>
    </comment>
    <comment ref="AL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"IQ_PREF_DIV_OTHER", $C235)</t>
        </r>
      </text>
    </comment>
    <comment ref="AN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"IQ_BASIC_EPS_INCL", $C235)</t>
        </r>
      </text>
    </comment>
    <comment ref="AO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"IQ_BASIC_EPS_EXCL", $C235)</t>
        </r>
      </text>
    </comment>
    <comment ref="AP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"IQ_BASIC_WEIGHT", $C235)</t>
        </r>
      </text>
    </comment>
    <comment ref="AQ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"IQ_DILUT_EPS_INCL", $C235)</t>
        </r>
      </text>
    </comment>
    <comment ref="AR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"IQ_DILUT_EPS_EXCL", $C235)</t>
        </r>
      </text>
    </comment>
    <comment ref="AS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"IQ_DILUT_WEIGHT", $C235)</t>
        </r>
      </text>
    </comment>
    <comment ref="AT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"IQ_DIV_SHARE", $C235)</t>
        </r>
      </text>
    </comment>
    <comment ref="AU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=-CIQ($B235, "IQ_TOTAL_DIV_PAID_CF", $C235)/CIQ($B235, "IQ_NI", $C235)</t>
        </r>
      </text>
    </comment>
    <comment ref="AW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"IQ_EBITDA", $C235)</t>
        </r>
      </text>
    </comment>
    <comment ref="AX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"IQ_EBITA", $C235)</t>
        </r>
      </text>
    </comment>
    <comment ref="AY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"IQ_EBIT", $C235)</t>
        </r>
      </text>
    </comment>
    <comment ref="AZ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"IQ_EFFECT_TAX_RATE", $C235)/100</t>
        </r>
      </text>
    </comment>
    <comment ref="BA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"IQ_PERIODDATE_IS", $C235)</t>
        </r>
      </text>
    </comment>
    <comment ref="BC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"IQ_ADVERTISING", $C235)</t>
        </r>
      </text>
    </comment>
    <comment ref="BD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"IQ_SALES_MARKETING", $C235)</t>
        </r>
      </text>
    </comment>
    <comment ref="BE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"IQ_GA_EXP", $C235)</t>
        </r>
      </text>
    </comment>
    <comment ref="BF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"IQ_RD_EXP_FN", $C235)</t>
        </r>
      </text>
    </comment>
    <comment ref="BG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"IQ_NET_RENTAL_EXP", $C235)</t>
        </r>
      </text>
    </comment>
    <comment ref="BH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"IQ_IMPUT_OPER_LEASE_INT_EXP", $C235)</t>
        </r>
      </text>
    </comment>
    <comment ref="BI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"IQ_IMPUT_OPER_LEASE_DEPR", $C235)</t>
        </r>
      </text>
    </comment>
    <comment ref="BL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"IQ_CASH_EQUIV", $C235)</t>
        </r>
      </text>
    </comment>
    <comment ref="BM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"IQ_ST_INVEST", $C235)</t>
        </r>
      </text>
    </comment>
    <comment ref="BN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"IQ_CASH_ST_INVEST", $C235)</t>
        </r>
      </text>
    </comment>
    <comment ref="BO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"IQ_AR", $C235)</t>
        </r>
      </text>
    </comment>
    <comment ref="BP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"IQ_TOTAL_RECEIV", $C235)</t>
        </r>
      </text>
    </comment>
    <comment ref="BQ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"IQ_INVENTORY", $C235)</t>
        </r>
      </text>
    </comment>
    <comment ref="BR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"IQ_DEF_TAX_ASSETS_CURRENT", $C235)</t>
        </r>
      </text>
    </comment>
    <comment ref="BS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"IQ_OTHER_CA_SUPPL", $C235)</t>
        </r>
      </text>
    </comment>
    <comment ref="BT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"IQ_TOTAL_CA", $C235)</t>
        </r>
      </text>
    </comment>
    <comment ref="BU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"IQ_GPPE", $C235)</t>
        </r>
      </text>
    </comment>
    <comment ref="BV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"IQ_AD", $C235)</t>
        </r>
      </text>
    </comment>
    <comment ref="BW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"IQ_NPPE", $C235)</t>
        </r>
      </text>
    </comment>
    <comment ref="BX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"IQ_LT_INVEST", $C235)</t>
        </r>
      </text>
    </comment>
    <comment ref="BY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"IQ_GW", $C235)</t>
        </r>
      </text>
    </comment>
    <comment ref="BZ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"IQ_OTHER_INTAN", $C235)</t>
        </r>
      </text>
    </comment>
    <comment ref="CA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"IQ_LOANS_RECEIV_LT", $C235)</t>
        </r>
      </text>
    </comment>
    <comment ref="CB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"IQ_DEF_TAX_ASSETS_LT", $C235)</t>
        </r>
      </text>
    </comment>
    <comment ref="CC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"IQ_OTHER_LT_ASSETS", $C235)</t>
        </r>
      </text>
    </comment>
    <comment ref="CD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"IQ_TOTAL_ASSETS", $C235)</t>
        </r>
      </text>
    </comment>
    <comment ref="CF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"IQ_AP", $C235)</t>
        </r>
      </text>
    </comment>
    <comment ref="CG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"IQ_AE", $C235)</t>
        </r>
      </text>
    </comment>
    <comment ref="CH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"IQ_ST_DEBT", $C235)</t>
        </r>
      </text>
    </comment>
    <comment ref="CI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"IQ_CURRENT_PORT_DEBT", $C235)</t>
        </r>
      </text>
    </comment>
    <comment ref="CJ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"IQ_CURRENT_PORT_LEASES", $C235)</t>
        </r>
      </text>
    </comment>
    <comment ref="CK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"IQ_INC_TAX_PAY_CURRENT", $C235)</t>
        </r>
      </text>
    </comment>
    <comment ref="CL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"IQ_OTHER_CL_SUPPL", $C235)</t>
        </r>
      </text>
    </comment>
    <comment ref="CM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"IQ_TOTAL_CL", $C235)</t>
        </r>
      </text>
    </comment>
    <comment ref="CN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"IQ_LT_DEBT", $C235)</t>
        </r>
      </text>
    </comment>
    <comment ref="CO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"IQ_CAPITAL_LEASES", $C235)</t>
        </r>
      </text>
    </comment>
    <comment ref="CP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"IQ_PENSION", $C235)</t>
        </r>
      </text>
    </comment>
    <comment ref="CQ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"IQ_DEF_TAX_LIAB_LT", $C235)</t>
        </r>
      </text>
    </comment>
    <comment ref="CR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"IQ_OTHER_LIAB_LT", $C235)</t>
        </r>
      </text>
    </comment>
    <comment ref="CS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"IQ_TOTAL_LIAB", $C235)</t>
        </r>
      </text>
    </comment>
    <comment ref="CT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"IQ_COMMON", $C235)</t>
        </r>
      </text>
    </comment>
    <comment ref="CU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"IQ_APIC", $C235)</t>
        </r>
      </text>
    </comment>
    <comment ref="CV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"IQ_RE", $C235)</t>
        </r>
      </text>
    </comment>
    <comment ref="CW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"IQ_TREASURY", $C235)</t>
        </r>
      </text>
    </comment>
    <comment ref="CX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"IQ_OTHER_EQUITY", $C235)</t>
        </r>
      </text>
    </comment>
    <comment ref="CY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"IQ_TOTAL_COMMON_EQUITY", $C235)</t>
        </r>
      </text>
    </comment>
    <comment ref="CZ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"IQ_MINORITY_INTEREST", $C235)</t>
        </r>
      </text>
    </comment>
    <comment ref="DA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"IQ_TOTAL_EQUITY", $C235)</t>
        </r>
      </text>
    </comment>
    <comment ref="DB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"IQ_TOTAL_LIAB_EQUITY", $C235)</t>
        </r>
      </text>
    </comment>
    <comment ref="DD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"IQ_TOTAL_OUTSTANDING_FILING_DATE", $C235)</t>
        </r>
      </text>
    </comment>
    <comment ref="DE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"IQ_TOTAL_OUTSTANDING_BS_DATE", $C235)</t>
        </r>
      </text>
    </comment>
    <comment ref="DF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"IQ_BV_SHARE", $C235)</t>
        </r>
      </text>
    </comment>
    <comment ref="DG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"IQ_TOTAL_DEBT", $C235)</t>
        </r>
      </text>
    </comment>
    <comment ref="DH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"IQ_NET_DEBT", $C235)</t>
        </r>
      </text>
    </comment>
    <comment ref="DI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"IQ_DEBT_EQUIV_NET_PBO", $C235)</t>
        </r>
      </text>
    </comment>
    <comment ref="DJ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"IQ_DEBT_EQUIV_OPER_LEASE", $C235)</t>
        </r>
      </text>
    </comment>
    <comment ref="DK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"IQ_MINORITY_INTEREST_TOTAL", $C235)</t>
        </r>
      </text>
    </comment>
    <comment ref="DL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"IQ_EQUITY_METHOD", $C235)</t>
        </r>
      </text>
    </comment>
    <comment ref="DM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"IQ_RAW_INV", $C235)</t>
        </r>
      </text>
    </comment>
    <comment ref="DN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"IQ_WIP_INV", $C235)</t>
        </r>
      </text>
    </comment>
    <comment ref="DO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"IQ_FINISHED_INV", $C235)</t>
        </r>
      </text>
    </comment>
    <comment ref="DP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"IQ_LAND", $C235)</t>
        </r>
      </text>
    </comment>
    <comment ref="DQ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"IQ_BUILDINGS", $C235)</t>
        </r>
      </text>
    </comment>
    <comment ref="DR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"IQ_MACHINERY", $C235)</t>
        </r>
      </text>
    </comment>
    <comment ref="DS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"IQ_CIP", $C235)</t>
        </r>
      </text>
    </comment>
    <comment ref="DT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"IQ_FULL_TIME", $C235)</t>
        </r>
      </text>
    </comment>
    <comment ref="DU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"IQ_PART_TIME", $C235)</t>
        </r>
      </text>
    </comment>
    <comment ref="DW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"IQ_NI_CF", $C235)</t>
        </r>
      </text>
    </comment>
    <comment ref="DX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"IQ_DA_SUPPL_CF", $C235)</t>
        </r>
      </text>
    </comment>
    <comment ref="DY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"IQ_GW_INTAN_AMORT_CF", $C235)</t>
        </r>
      </text>
    </comment>
    <comment ref="DZ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"IQ_DA_CF", $C235)</t>
        </r>
      </text>
    </comment>
    <comment ref="EA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"IQ_MINORITY_INTEREST_CF", $C235)</t>
        </r>
      </text>
    </comment>
    <comment ref="EB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"IQ_GAIN_ASSETS_CF", $C235)</t>
        </r>
      </text>
    </comment>
    <comment ref="EC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"IQ_GAIN_INVEST_CF", $C235)</t>
        </r>
      </text>
    </comment>
    <comment ref="ED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"IQ_ASSET_WRITEDOWN_CF", $C235)</t>
        </r>
      </text>
    </comment>
    <comment ref="EE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"IQ_INC_EQUITY_CF", $C235)</t>
        </r>
      </text>
    </comment>
    <comment ref="EF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"IQ_PROV_BAD_DEBTS_CF", $C235)</t>
        </r>
      </text>
    </comment>
    <comment ref="EG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"IQ_OTHER_OPER_ACT", $C235)</t>
        </r>
      </text>
    </comment>
    <comment ref="EH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"IQ_CHANGE_AR", $C235)</t>
        </r>
      </text>
    </comment>
    <comment ref="EI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"IQ_CHANGE_INVENTORY", $C235)</t>
        </r>
      </text>
    </comment>
    <comment ref="EJ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"IQ_CHANGE_AP", $C235)</t>
        </r>
      </text>
    </comment>
    <comment ref="EK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"IQ_CHANGE_OTHER_NET_OPER_ASSETS", $C235)</t>
        </r>
      </text>
    </comment>
    <comment ref="EL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"IQ_CASH_OPER", $C235)</t>
        </r>
      </text>
    </comment>
    <comment ref="EM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"IQ_CAPEX", $C235)</t>
        </r>
      </text>
    </comment>
    <comment ref="EN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"IQ_SALE_PPE_CF", $C235)</t>
        </r>
      </text>
    </comment>
    <comment ref="EO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"IQ_CASH_ACQUIRE_CF", $C235)</t>
        </r>
      </text>
    </comment>
    <comment ref="EP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"IQ_DIVEST_CF", $C235)</t>
        </r>
      </text>
    </comment>
    <comment ref="EQ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"IQ_SALE_INTAN_CF", $C235)</t>
        </r>
      </text>
    </comment>
    <comment ref="ER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"IQ_INVEST_SECURITY_CF", $C235)</t>
        </r>
      </text>
    </comment>
    <comment ref="ES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"IQ_INVEST_LOANS_CF", $C235)</t>
        </r>
      </text>
    </comment>
    <comment ref="ET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"IQ_OTHER_INVEST_ACT_SUPPL", $C235)</t>
        </r>
      </text>
    </comment>
    <comment ref="EU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"IQ_CASH_INVEST", $C235)</t>
        </r>
      </text>
    </comment>
    <comment ref="EV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"IQ_ST_DEBT_ISSUED", $C235)</t>
        </r>
      </text>
    </comment>
    <comment ref="EW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"IQ_LT_DEBT_ISSUED", $C235)</t>
        </r>
      </text>
    </comment>
    <comment ref="EX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"IQ_TOTAL_DEBT_ISSUED", $C235)</t>
        </r>
      </text>
    </comment>
    <comment ref="EY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"IQ_ST_DEBT_REPAID", $C235)</t>
        </r>
      </text>
    </comment>
    <comment ref="EZ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"IQ_LT_DEBT_REPAID", $C235)</t>
        </r>
      </text>
    </comment>
    <comment ref="FA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"IQ_TOTAL_DEBT_REPAID", $C235)</t>
        </r>
      </text>
    </comment>
    <comment ref="FB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"IQ_COMMON_ISSUED", $C235)</t>
        </r>
      </text>
    </comment>
    <comment ref="FC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"IQ_COMMON_REP", $C235)</t>
        </r>
      </text>
    </comment>
    <comment ref="FD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"IQ_COMMON_DIV_CF", $C235)</t>
        </r>
      </text>
    </comment>
    <comment ref="FE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"IQ_COMMON_PREF_DIV_CF", $C235)</t>
        </r>
      </text>
    </comment>
    <comment ref="FF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"IQ_TOTAL_DIV_PAID_CF", $C235)</t>
        </r>
      </text>
    </comment>
    <comment ref="FG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"IQ_SPECIAL_DIV_CF", $C235)</t>
        </r>
      </text>
    </comment>
    <comment ref="FH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"IQ_OTHER_FINANCE_ACT_SUPPL", $C235)</t>
        </r>
      </text>
    </comment>
    <comment ref="FI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"IQ_CASH_FINAN", $C235)</t>
        </r>
      </text>
    </comment>
    <comment ref="FJ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"IQ_FX", $C235)</t>
        </r>
      </text>
    </comment>
    <comment ref="FK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"IQ_NET_CHANGE", $C235)</t>
        </r>
      </text>
    </comment>
    <comment ref="FM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"IQ_CASH_INTEREST", $C235)</t>
        </r>
      </text>
    </comment>
    <comment ref="FN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"IQ_CASH_TAXES", $C235)</t>
        </r>
      </text>
    </comment>
    <comment ref="FO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"IQ_LEVERED_FCF", $C235)</t>
        </r>
      </text>
    </comment>
    <comment ref="FP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"IQ_UNLEVERED_FCF", $C235)</t>
        </r>
      </text>
    </comment>
    <comment ref="FQ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"IQ_CHANGE_NET_WORKING_CAPITAL", $C235)</t>
        </r>
      </text>
    </comment>
    <comment ref="FR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"IQ_NET_DEBT_ISSUED", $C235)</t>
        </r>
      </text>
    </comment>
    <comment ref="FS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"IQ_FILING_CURRENCY", $C235)</t>
        </r>
      </text>
    </comment>
    <comment ref="FT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"IQ_PERIODDATE_IS", $C235)</t>
        </r>
      </text>
    </comment>
    <comment ref="FU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"IQ_PERIODLENGTH_IS", $C235)</t>
        </r>
      </text>
    </comment>
    <comment ref="FV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"IQ_MARKETCAP", $FT235)</t>
        </r>
      </text>
    </comment>
    <comment ref="FW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"IQ_CUSTOM_BETA", $FT235)</t>
        </r>
      </text>
    </comment>
    <comment ref="FX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"IQ_BETA_5YR", $FT235)</t>
        </r>
      </text>
    </comment>
    <comment ref="FY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"IQ_BETA_2YR", $FT235)</t>
        </r>
      </text>
    </comment>
    <comment ref="FZ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"IQ_BETA_1YR", $FT235)</t>
        </r>
      </text>
    </comment>
    <comment ref="GC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=CIQ(B235, "IQ_CUSTOM_BETA", "-104W", FT235, , "^TOPIX", "JPY", "H")</t>
        </r>
      </text>
    </comment>
    <comment ref="GD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=CIQ(B235, "IQ_CUSTOM_BETA", "-104W", FT235, , "^N225", "JPY", "H")</t>
        </r>
      </text>
    </comment>
    <comment ref="E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"IQ_REV", $C236)</t>
        </r>
      </text>
    </comment>
    <comment ref="F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"IQ_OTHER_REV", $C236)</t>
        </r>
      </text>
    </comment>
    <comment ref="G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"IQ_TOTAL_REV", $C236)</t>
        </r>
      </text>
    </comment>
    <comment ref="H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"IQ_COGS", $C236)</t>
        </r>
      </text>
    </comment>
    <comment ref="I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"IQ_GP", $C236)</t>
        </r>
      </text>
    </comment>
    <comment ref="J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"IQ_SGA_SUPPL", $C236)</t>
        </r>
      </text>
    </comment>
    <comment ref="K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"IQ_PROV_BAD_DEBTS", $C236)</t>
        </r>
      </text>
    </comment>
    <comment ref="L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"IQ_RD_EXP", $C236)</t>
        </r>
      </text>
    </comment>
    <comment ref="M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"IQ_DA_SUPPL", $C236)</t>
        </r>
      </text>
    </comment>
    <comment ref="N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"IQ_GW_INTAN_AMORT", $C236)</t>
        </r>
      </text>
    </comment>
    <comment ref="O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"IQ_OTHER_OPER", $C236)</t>
        </r>
      </text>
    </comment>
    <comment ref="P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"IQ_TOTAL_OTHER_OPER", $C236)</t>
        </r>
      </text>
    </comment>
    <comment ref="Q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"IQ_OPER_INC", $C236)</t>
        </r>
      </text>
    </comment>
    <comment ref="R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"IQ_INTEREST_EXP", $C236)</t>
        </r>
      </text>
    </comment>
    <comment ref="S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"IQ_INTEREST_INVEST_INC", $C236)</t>
        </r>
      </text>
    </comment>
    <comment ref="T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"IQ_NET_INTEREST_EXP", $C236)</t>
        </r>
      </text>
    </comment>
    <comment ref="U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"IQ_INC_EQUITY", $C236)</t>
        </r>
      </text>
    </comment>
    <comment ref="V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"IQ_CURRENCY_GAIN", $C236)</t>
        </r>
      </text>
    </comment>
    <comment ref="W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"IQ_OTHER_NON_OPER_EXP_SUPPL", $C236)</t>
        </r>
      </text>
    </comment>
    <comment ref="X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"IQ_EBT_EXCL", $C236)</t>
        </r>
      </text>
    </comment>
    <comment ref="Y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"IQ_IMPAIRMENT_GW", $C236)</t>
        </r>
      </text>
    </comment>
    <comment ref="Z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"IQ_GAIN_INVEST", $C236)</t>
        </r>
      </text>
    </comment>
    <comment ref="AA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"IQ_GAIN_ASSETS", $C236)</t>
        </r>
      </text>
    </comment>
    <comment ref="AB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"IQ_ASSET_WRITEDOWN", $C236)</t>
        </r>
      </text>
    </comment>
    <comment ref="AC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"IQ_OTHER_UNUSUAL_SUPPL", $C236)</t>
        </r>
      </text>
    </comment>
    <comment ref="AD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"IQ_EBT", $C236)</t>
        </r>
      </text>
    </comment>
    <comment ref="AE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"IQ_INC_TAX", $C236)</t>
        </r>
      </text>
    </comment>
    <comment ref="AF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"IQ_EARNING_CO", $C236)</t>
        </r>
      </text>
    </comment>
    <comment ref="AG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"IQ_DO", $C236)</t>
        </r>
      </text>
    </comment>
    <comment ref="AH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"IQ_EXTRA_ACC_ITEMS", $C236)</t>
        </r>
      </text>
    </comment>
    <comment ref="AI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"IQ_NI_COMPANY", $C236)</t>
        </r>
      </text>
    </comment>
    <comment ref="AJ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"IQ_MINORITY_INTEREST_IS", $C236)</t>
        </r>
      </text>
    </comment>
    <comment ref="AK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"IQ_NI", $C236)</t>
        </r>
      </text>
    </comment>
    <comment ref="AL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"IQ_PREF_DIV_OTHER", $C236)</t>
        </r>
      </text>
    </comment>
    <comment ref="AN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"IQ_BASIC_EPS_INCL", $C236)</t>
        </r>
      </text>
    </comment>
    <comment ref="AO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"IQ_BASIC_EPS_EXCL", $C236)</t>
        </r>
      </text>
    </comment>
    <comment ref="AP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"IQ_BASIC_WEIGHT", $C236)</t>
        </r>
      </text>
    </comment>
    <comment ref="AQ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"IQ_DILUT_EPS_INCL", $C236)</t>
        </r>
      </text>
    </comment>
    <comment ref="AR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"IQ_DILUT_EPS_EXCL", $C236)</t>
        </r>
      </text>
    </comment>
    <comment ref="AS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"IQ_DILUT_WEIGHT", $C236)</t>
        </r>
      </text>
    </comment>
    <comment ref="AT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"IQ_DIV_SHARE", $C236)</t>
        </r>
      </text>
    </comment>
    <comment ref="AU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=-CIQ($B236, "IQ_TOTAL_DIV_PAID_CF", $C236)/CIQ($B236, "IQ_NI", $C236)</t>
        </r>
      </text>
    </comment>
    <comment ref="AW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"IQ_EBITDA", $C236)</t>
        </r>
      </text>
    </comment>
    <comment ref="AX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"IQ_EBITA", $C236)</t>
        </r>
      </text>
    </comment>
    <comment ref="AY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"IQ_EBIT", $C236)</t>
        </r>
      </text>
    </comment>
    <comment ref="AZ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"IQ_EFFECT_TAX_RATE", $C236)/100</t>
        </r>
      </text>
    </comment>
    <comment ref="BA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"IQ_PERIODDATE_IS", $C236)</t>
        </r>
      </text>
    </comment>
    <comment ref="BC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"IQ_ADVERTISING", $C236)</t>
        </r>
      </text>
    </comment>
    <comment ref="BD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"IQ_SALES_MARKETING", $C236)</t>
        </r>
      </text>
    </comment>
    <comment ref="BE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"IQ_GA_EXP", $C236)</t>
        </r>
      </text>
    </comment>
    <comment ref="BF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"IQ_RD_EXP_FN", $C236)</t>
        </r>
      </text>
    </comment>
    <comment ref="BG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"IQ_NET_RENTAL_EXP", $C236)</t>
        </r>
      </text>
    </comment>
    <comment ref="BH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"IQ_IMPUT_OPER_LEASE_INT_EXP", $C236)</t>
        </r>
      </text>
    </comment>
    <comment ref="BI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"IQ_IMPUT_OPER_LEASE_DEPR", $C236)</t>
        </r>
      </text>
    </comment>
    <comment ref="BL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"IQ_CASH_EQUIV", $C236)</t>
        </r>
      </text>
    </comment>
    <comment ref="BM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"IQ_ST_INVEST", $C236)</t>
        </r>
      </text>
    </comment>
    <comment ref="BN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"IQ_CASH_ST_INVEST", $C236)</t>
        </r>
      </text>
    </comment>
    <comment ref="BO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"IQ_AR", $C236)</t>
        </r>
      </text>
    </comment>
    <comment ref="BP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"IQ_TOTAL_RECEIV", $C236)</t>
        </r>
      </text>
    </comment>
    <comment ref="BQ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"IQ_INVENTORY", $C236)</t>
        </r>
      </text>
    </comment>
    <comment ref="BR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"IQ_DEF_TAX_ASSETS_CURRENT", $C236)</t>
        </r>
      </text>
    </comment>
    <comment ref="BS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"IQ_OTHER_CA_SUPPL", $C236)</t>
        </r>
      </text>
    </comment>
    <comment ref="BT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"IQ_TOTAL_CA", $C236)</t>
        </r>
      </text>
    </comment>
    <comment ref="BU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"IQ_GPPE", $C236)</t>
        </r>
      </text>
    </comment>
    <comment ref="BV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"IQ_AD", $C236)</t>
        </r>
      </text>
    </comment>
    <comment ref="BW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"IQ_NPPE", $C236)</t>
        </r>
      </text>
    </comment>
    <comment ref="BX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"IQ_LT_INVEST", $C236)</t>
        </r>
      </text>
    </comment>
    <comment ref="BY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"IQ_GW", $C236)</t>
        </r>
      </text>
    </comment>
    <comment ref="BZ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"IQ_OTHER_INTAN", $C236)</t>
        </r>
      </text>
    </comment>
    <comment ref="CA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"IQ_LOANS_RECEIV_LT", $C236)</t>
        </r>
      </text>
    </comment>
    <comment ref="CB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"IQ_DEF_TAX_ASSETS_LT", $C236)</t>
        </r>
      </text>
    </comment>
    <comment ref="CC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"IQ_OTHER_LT_ASSETS", $C236)</t>
        </r>
      </text>
    </comment>
    <comment ref="CD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"IQ_TOTAL_ASSETS", $C236)</t>
        </r>
      </text>
    </comment>
    <comment ref="CF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"IQ_AP", $C236)</t>
        </r>
      </text>
    </comment>
    <comment ref="CG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"IQ_AE", $C236)</t>
        </r>
      </text>
    </comment>
    <comment ref="CH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"IQ_ST_DEBT", $C236)</t>
        </r>
      </text>
    </comment>
    <comment ref="CI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"IQ_CURRENT_PORT_DEBT", $C236)</t>
        </r>
      </text>
    </comment>
    <comment ref="CJ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"IQ_CURRENT_PORT_LEASES", $C236)</t>
        </r>
      </text>
    </comment>
    <comment ref="CK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"IQ_INC_TAX_PAY_CURRENT", $C236)</t>
        </r>
      </text>
    </comment>
    <comment ref="CL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"IQ_OTHER_CL_SUPPL", $C236)</t>
        </r>
      </text>
    </comment>
    <comment ref="CM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"IQ_TOTAL_CL", $C236)</t>
        </r>
      </text>
    </comment>
    <comment ref="CN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"IQ_LT_DEBT", $C236)</t>
        </r>
      </text>
    </comment>
    <comment ref="CO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"IQ_CAPITAL_LEASES", $C236)</t>
        </r>
      </text>
    </comment>
    <comment ref="CP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"IQ_PENSION", $C236)</t>
        </r>
      </text>
    </comment>
    <comment ref="CQ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"IQ_DEF_TAX_LIAB_LT", $C236)</t>
        </r>
      </text>
    </comment>
    <comment ref="CR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"IQ_OTHER_LIAB_LT", $C236)</t>
        </r>
      </text>
    </comment>
    <comment ref="CS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"IQ_TOTAL_LIAB", $C236)</t>
        </r>
      </text>
    </comment>
    <comment ref="CT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"IQ_COMMON", $C236)</t>
        </r>
      </text>
    </comment>
    <comment ref="CU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"IQ_APIC", $C236)</t>
        </r>
      </text>
    </comment>
    <comment ref="CV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"IQ_RE", $C236)</t>
        </r>
      </text>
    </comment>
    <comment ref="CW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"IQ_TREASURY", $C236)</t>
        </r>
      </text>
    </comment>
    <comment ref="CX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"IQ_OTHER_EQUITY", $C236)</t>
        </r>
      </text>
    </comment>
    <comment ref="CY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"IQ_TOTAL_COMMON_EQUITY", $C236)</t>
        </r>
      </text>
    </comment>
    <comment ref="CZ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"IQ_MINORITY_INTEREST", $C236)</t>
        </r>
      </text>
    </comment>
    <comment ref="DA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"IQ_TOTAL_EQUITY", $C236)</t>
        </r>
      </text>
    </comment>
    <comment ref="DB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"IQ_TOTAL_LIAB_EQUITY", $C236)</t>
        </r>
      </text>
    </comment>
    <comment ref="DD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"IQ_TOTAL_OUTSTANDING_FILING_DATE", $C236)</t>
        </r>
      </text>
    </comment>
    <comment ref="DE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"IQ_TOTAL_OUTSTANDING_BS_DATE", $C236)</t>
        </r>
      </text>
    </comment>
    <comment ref="DF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"IQ_BV_SHARE", $C236)</t>
        </r>
      </text>
    </comment>
    <comment ref="DG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"IQ_TOTAL_DEBT", $C236)</t>
        </r>
      </text>
    </comment>
    <comment ref="DH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"IQ_NET_DEBT", $C236)</t>
        </r>
      </text>
    </comment>
    <comment ref="DI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"IQ_DEBT_EQUIV_NET_PBO", $C236)</t>
        </r>
      </text>
    </comment>
    <comment ref="DJ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"IQ_DEBT_EQUIV_OPER_LEASE", $C236)</t>
        </r>
      </text>
    </comment>
    <comment ref="DK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"IQ_MINORITY_INTEREST_TOTAL", $C236)</t>
        </r>
      </text>
    </comment>
    <comment ref="DL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"IQ_EQUITY_METHOD", $C236)</t>
        </r>
      </text>
    </comment>
    <comment ref="DM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"IQ_RAW_INV", $C236)</t>
        </r>
      </text>
    </comment>
    <comment ref="DN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"IQ_WIP_INV", $C236)</t>
        </r>
      </text>
    </comment>
    <comment ref="DO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"IQ_FINISHED_INV", $C236)</t>
        </r>
      </text>
    </comment>
    <comment ref="DP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"IQ_LAND", $C236)</t>
        </r>
      </text>
    </comment>
    <comment ref="DQ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"IQ_BUILDINGS", $C236)</t>
        </r>
      </text>
    </comment>
    <comment ref="DR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"IQ_MACHINERY", $C236)</t>
        </r>
      </text>
    </comment>
    <comment ref="DS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"IQ_CIP", $C236)</t>
        </r>
      </text>
    </comment>
    <comment ref="DT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"IQ_FULL_TIME", $C236)</t>
        </r>
      </text>
    </comment>
    <comment ref="DU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"IQ_PART_TIME", $C236)</t>
        </r>
      </text>
    </comment>
    <comment ref="DW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"IQ_NI_CF", $C236)</t>
        </r>
      </text>
    </comment>
    <comment ref="DX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"IQ_DA_SUPPL_CF", $C236)</t>
        </r>
      </text>
    </comment>
    <comment ref="DY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"IQ_GW_INTAN_AMORT_CF", $C236)</t>
        </r>
      </text>
    </comment>
    <comment ref="DZ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"IQ_DA_CF", $C236)</t>
        </r>
      </text>
    </comment>
    <comment ref="EA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"IQ_MINORITY_INTEREST_CF", $C236)</t>
        </r>
      </text>
    </comment>
    <comment ref="EB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"IQ_GAIN_ASSETS_CF", $C236)</t>
        </r>
      </text>
    </comment>
    <comment ref="EC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"IQ_GAIN_INVEST_CF", $C236)</t>
        </r>
      </text>
    </comment>
    <comment ref="ED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"IQ_ASSET_WRITEDOWN_CF", $C236)</t>
        </r>
      </text>
    </comment>
    <comment ref="EE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"IQ_INC_EQUITY_CF", $C236)</t>
        </r>
      </text>
    </comment>
    <comment ref="EF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"IQ_PROV_BAD_DEBTS_CF", $C236)</t>
        </r>
      </text>
    </comment>
    <comment ref="EG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"IQ_OTHER_OPER_ACT", $C236)</t>
        </r>
      </text>
    </comment>
    <comment ref="EH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"IQ_CHANGE_AR", $C236)</t>
        </r>
      </text>
    </comment>
    <comment ref="EI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"IQ_CHANGE_INVENTORY", $C236)</t>
        </r>
      </text>
    </comment>
    <comment ref="EJ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"IQ_CHANGE_AP", $C236)</t>
        </r>
      </text>
    </comment>
    <comment ref="EK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"IQ_CHANGE_OTHER_NET_OPER_ASSETS", $C236)</t>
        </r>
      </text>
    </comment>
    <comment ref="EL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"IQ_CASH_OPER", $C236)</t>
        </r>
      </text>
    </comment>
    <comment ref="EM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"IQ_CAPEX", $C236)</t>
        </r>
      </text>
    </comment>
    <comment ref="EN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"IQ_SALE_PPE_CF", $C236)</t>
        </r>
      </text>
    </comment>
    <comment ref="EO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"IQ_CASH_ACQUIRE_CF", $C236)</t>
        </r>
      </text>
    </comment>
    <comment ref="EP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"IQ_DIVEST_CF", $C236)</t>
        </r>
      </text>
    </comment>
    <comment ref="EQ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"IQ_SALE_INTAN_CF", $C236)</t>
        </r>
      </text>
    </comment>
    <comment ref="ER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"IQ_INVEST_SECURITY_CF", $C236)</t>
        </r>
      </text>
    </comment>
    <comment ref="ES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"IQ_INVEST_LOANS_CF", $C236)</t>
        </r>
      </text>
    </comment>
    <comment ref="ET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"IQ_OTHER_INVEST_ACT_SUPPL", $C236)</t>
        </r>
      </text>
    </comment>
    <comment ref="EU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"IQ_CASH_INVEST", $C236)</t>
        </r>
      </text>
    </comment>
    <comment ref="EV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"IQ_ST_DEBT_ISSUED", $C236)</t>
        </r>
      </text>
    </comment>
    <comment ref="EW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"IQ_LT_DEBT_ISSUED", $C236)</t>
        </r>
      </text>
    </comment>
    <comment ref="EX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"IQ_TOTAL_DEBT_ISSUED", $C236)</t>
        </r>
      </text>
    </comment>
    <comment ref="EY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"IQ_ST_DEBT_REPAID", $C236)</t>
        </r>
      </text>
    </comment>
    <comment ref="EZ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"IQ_LT_DEBT_REPAID", $C236)</t>
        </r>
      </text>
    </comment>
    <comment ref="FA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"IQ_TOTAL_DEBT_REPAID", $C236)</t>
        </r>
      </text>
    </comment>
    <comment ref="FB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"IQ_COMMON_ISSUED", $C236)</t>
        </r>
      </text>
    </comment>
    <comment ref="FC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"IQ_COMMON_REP", $C236)</t>
        </r>
      </text>
    </comment>
    <comment ref="FD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"IQ_COMMON_DIV_CF", $C236)</t>
        </r>
      </text>
    </comment>
    <comment ref="FE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"IQ_COMMON_PREF_DIV_CF", $C236)</t>
        </r>
      </text>
    </comment>
    <comment ref="FF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"IQ_TOTAL_DIV_PAID_CF", $C236)</t>
        </r>
      </text>
    </comment>
    <comment ref="FG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"IQ_SPECIAL_DIV_CF", $C236)</t>
        </r>
      </text>
    </comment>
    <comment ref="FH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"IQ_OTHER_FINANCE_ACT_SUPPL", $C236)</t>
        </r>
      </text>
    </comment>
    <comment ref="FI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"IQ_CASH_FINAN", $C236)</t>
        </r>
      </text>
    </comment>
    <comment ref="FJ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"IQ_FX", $C236)</t>
        </r>
      </text>
    </comment>
    <comment ref="FK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"IQ_NET_CHANGE", $C236)</t>
        </r>
      </text>
    </comment>
    <comment ref="FM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"IQ_CASH_INTEREST", $C236)</t>
        </r>
      </text>
    </comment>
    <comment ref="FN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"IQ_CASH_TAXES", $C236)</t>
        </r>
      </text>
    </comment>
    <comment ref="FO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"IQ_LEVERED_FCF", $C236)</t>
        </r>
      </text>
    </comment>
    <comment ref="FP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"IQ_UNLEVERED_FCF", $C236)</t>
        </r>
      </text>
    </comment>
    <comment ref="FQ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"IQ_CHANGE_NET_WORKING_CAPITAL", $C236)</t>
        </r>
      </text>
    </comment>
    <comment ref="FR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"IQ_NET_DEBT_ISSUED", $C236)</t>
        </r>
      </text>
    </comment>
    <comment ref="FS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"IQ_FILING_CURRENCY", $C236)</t>
        </r>
      </text>
    </comment>
    <comment ref="FT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"IQ_PERIODDATE_IS", $C236)</t>
        </r>
      </text>
    </comment>
    <comment ref="FU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"IQ_PERIODLENGTH_IS", $C236)</t>
        </r>
      </text>
    </comment>
    <comment ref="FV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"IQ_MARKETCAP", $FT236)</t>
        </r>
      </text>
    </comment>
    <comment ref="FW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"IQ_CUSTOM_BETA", $FT236)</t>
        </r>
      </text>
    </comment>
    <comment ref="FX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"IQ_BETA_5YR", $FT236)</t>
        </r>
      </text>
    </comment>
    <comment ref="FY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"IQ_BETA_2YR", $FT236)</t>
        </r>
      </text>
    </comment>
    <comment ref="FZ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"IQ_BETA_1YR", $FT236)</t>
        </r>
      </text>
    </comment>
    <comment ref="GC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=CIQ(B236, "IQ_CUSTOM_BETA", "-104W", FT236, , "^TOPIX", "JPY", "H")</t>
        </r>
      </text>
    </comment>
    <comment ref="GD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=CIQ(B236, "IQ_CUSTOM_BETA", "-104W", FT236, , "^N225", "JPY", "H")</t>
        </r>
      </text>
    </comment>
    <comment ref="E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"IQ_REV", $C237)</t>
        </r>
      </text>
    </comment>
    <comment ref="F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"IQ_OTHER_REV", $C237)</t>
        </r>
      </text>
    </comment>
    <comment ref="G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"IQ_TOTAL_REV", $C237)</t>
        </r>
      </text>
    </comment>
    <comment ref="H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"IQ_COGS", $C237)</t>
        </r>
      </text>
    </comment>
    <comment ref="I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"IQ_GP", $C237)</t>
        </r>
      </text>
    </comment>
    <comment ref="J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"IQ_SGA_SUPPL", $C237)</t>
        </r>
      </text>
    </comment>
    <comment ref="K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"IQ_PROV_BAD_DEBTS", $C237)</t>
        </r>
      </text>
    </comment>
    <comment ref="L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"IQ_RD_EXP", $C237)</t>
        </r>
      </text>
    </comment>
    <comment ref="M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"IQ_DA_SUPPL", $C237)</t>
        </r>
      </text>
    </comment>
    <comment ref="N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"IQ_GW_INTAN_AMORT", $C237)</t>
        </r>
      </text>
    </comment>
    <comment ref="O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"IQ_OTHER_OPER", $C237)</t>
        </r>
      </text>
    </comment>
    <comment ref="P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"IQ_TOTAL_OTHER_OPER", $C237)</t>
        </r>
      </text>
    </comment>
    <comment ref="Q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"IQ_OPER_INC", $C237)</t>
        </r>
      </text>
    </comment>
    <comment ref="R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"IQ_INTEREST_EXP", $C237)</t>
        </r>
      </text>
    </comment>
    <comment ref="S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"IQ_INTEREST_INVEST_INC", $C237)</t>
        </r>
      </text>
    </comment>
    <comment ref="T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"IQ_NET_INTEREST_EXP", $C237)</t>
        </r>
      </text>
    </comment>
    <comment ref="U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"IQ_INC_EQUITY", $C237)</t>
        </r>
      </text>
    </comment>
    <comment ref="V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"IQ_CURRENCY_GAIN", $C237)</t>
        </r>
      </text>
    </comment>
    <comment ref="W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"IQ_OTHER_NON_OPER_EXP_SUPPL", $C237)</t>
        </r>
      </text>
    </comment>
    <comment ref="X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"IQ_EBT_EXCL", $C237)</t>
        </r>
      </text>
    </comment>
    <comment ref="Y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"IQ_IMPAIRMENT_GW", $C237)</t>
        </r>
      </text>
    </comment>
    <comment ref="Z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"IQ_GAIN_INVEST", $C237)</t>
        </r>
      </text>
    </comment>
    <comment ref="AA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"IQ_GAIN_ASSETS", $C237)</t>
        </r>
      </text>
    </comment>
    <comment ref="AB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"IQ_ASSET_WRITEDOWN", $C237)</t>
        </r>
      </text>
    </comment>
    <comment ref="AC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"IQ_OTHER_UNUSUAL_SUPPL", $C237)</t>
        </r>
      </text>
    </comment>
    <comment ref="AD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"IQ_EBT", $C237)</t>
        </r>
      </text>
    </comment>
    <comment ref="AE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"IQ_INC_TAX", $C237)</t>
        </r>
      </text>
    </comment>
    <comment ref="AF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"IQ_EARNING_CO", $C237)</t>
        </r>
      </text>
    </comment>
    <comment ref="AG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"IQ_DO", $C237)</t>
        </r>
      </text>
    </comment>
    <comment ref="AH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"IQ_EXTRA_ACC_ITEMS", $C237)</t>
        </r>
      </text>
    </comment>
    <comment ref="AI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"IQ_NI_COMPANY", $C237)</t>
        </r>
      </text>
    </comment>
    <comment ref="AJ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"IQ_MINORITY_INTEREST_IS", $C237)</t>
        </r>
      </text>
    </comment>
    <comment ref="AK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"IQ_NI", $C237)</t>
        </r>
      </text>
    </comment>
    <comment ref="AL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"IQ_PREF_DIV_OTHER", $C237)</t>
        </r>
      </text>
    </comment>
    <comment ref="AN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"IQ_BASIC_EPS_INCL", $C237)</t>
        </r>
      </text>
    </comment>
    <comment ref="AO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"IQ_BASIC_EPS_EXCL", $C237)</t>
        </r>
      </text>
    </comment>
    <comment ref="AP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"IQ_BASIC_WEIGHT", $C237)</t>
        </r>
      </text>
    </comment>
    <comment ref="AQ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"IQ_DILUT_EPS_INCL", $C237)</t>
        </r>
      </text>
    </comment>
    <comment ref="AR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"IQ_DILUT_EPS_EXCL", $C237)</t>
        </r>
      </text>
    </comment>
    <comment ref="AS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"IQ_DILUT_WEIGHT", $C237)</t>
        </r>
      </text>
    </comment>
    <comment ref="AT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"IQ_DIV_SHARE", $C237)</t>
        </r>
      </text>
    </comment>
    <comment ref="AU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=-CIQ($B237, "IQ_TOTAL_DIV_PAID_CF", $C237)/CIQ($B237, "IQ_NI", $C237)</t>
        </r>
      </text>
    </comment>
    <comment ref="AW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"IQ_EBITDA", $C237)</t>
        </r>
      </text>
    </comment>
    <comment ref="AX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"IQ_EBITA", $C237)</t>
        </r>
      </text>
    </comment>
    <comment ref="AY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"IQ_EBIT", $C237)</t>
        </r>
      </text>
    </comment>
    <comment ref="AZ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"IQ_EFFECT_TAX_RATE", $C237)/100</t>
        </r>
      </text>
    </comment>
    <comment ref="BA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"IQ_PERIODDATE_IS", $C237)</t>
        </r>
      </text>
    </comment>
    <comment ref="BC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"IQ_ADVERTISING", $C237)</t>
        </r>
      </text>
    </comment>
    <comment ref="BD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"IQ_SALES_MARKETING", $C237)</t>
        </r>
      </text>
    </comment>
    <comment ref="BE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"IQ_GA_EXP", $C237)</t>
        </r>
      </text>
    </comment>
    <comment ref="BF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"IQ_RD_EXP_FN", $C237)</t>
        </r>
      </text>
    </comment>
    <comment ref="BG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"IQ_NET_RENTAL_EXP", $C237)</t>
        </r>
      </text>
    </comment>
    <comment ref="BH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"IQ_IMPUT_OPER_LEASE_INT_EXP", $C237)</t>
        </r>
      </text>
    </comment>
    <comment ref="BI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"IQ_IMPUT_OPER_LEASE_DEPR", $C237)</t>
        </r>
      </text>
    </comment>
    <comment ref="BL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"IQ_CASH_EQUIV", $C237)</t>
        </r>
      </text>
    </comment>
    <comment ref="BM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"IQ_ST_INVEST", $C237)</t>
        </r>
      </text>
    </comment>
    <comment ref="BN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"IQ_CASH_ST_INVEST", $C237)</t>
        </r>
      </text>
    </comment>
    <comment ref="BO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"IQ_AR", $C237)</t>
        </r>
      </text>
    </comment>
    <comment ref="BP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"IQ_TOTAL_RECEIV", $C237)</t>
        </r>
      </text>
    </comment>
    <comment ref="BQ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"IQ_INVENTORY", $C237)</t>
        </r>
      </text>
    </comment>
    <comment ref="BR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"IQ_DEF_TAX_ASSETS_CURRENT", $C237)</t>
        </r>
      </text>
    </comment>
    <comment ref="BS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"IQ_OTHER_CA_SUPPL", $C237)</t>
        </r>
      </text>
    </comment>
    <comment ref="BT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"IQ_TOTAL_CA", $C237)</t>
        </r>
      </text>
    </comment>
    <comment ref="BU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"IQ_GPPE", $C237)</t>
        </r>
      </text>
    </comment>
    <comment ref="BV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"IQ_AD", $C237)</t>
        </r>
      </text>
    </comment>
    <comment ref="BW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"IQ_NPPE", $C237)</t>
        </r>
      </text>
    </comment>
    <comment ref="BX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"IQ_LT_INVEST", $C237)</t>
        </r>
      </text>
    </comment>
    <comment ref="BY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"IQ_GW", $C237)</t>
        </r>
      </text>
    </comment>
    <comment ref="BZ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"IQ_OTHER_INTAN", $C237)</t>
        </r>
      </text>
    </comment>
    <comment ref="CA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"IQ_LOANS_RECEIV_LT", $C237)</t>
        </r>
      </text>
    </comment>
    <comment ref="CB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"IQ_DEF_TAX_ASSETS_LT", $C237)</t>
        </r>
      </text>
    </comment>
    <comment ref="CC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"IQ_OTHER_LT_ASSETS", $C237)</t>
        </r>
      </text>
    </comment>
    <comment ref="CD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"IQ_TOTAL_ASSETS", $C237)</t>
        </r>
      </text>
    </comment>
    <comment ref="CF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"IQ_AP", $C237)</t>
        </r>
      </text>
    </comment>
    <comment ref="CG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"IQ_AE", $C237)</t>
        </r>
      </text>
    </comment>
    <comment ref="CH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"IQ_ST_DEBT", $C237)</t>
        </r>
      </text>
    </comment>
    <comment ref="CI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"IQ_CURRENT_PORT_DEBT", $C237)</t>
        </r>
      </text>
    </comment>
    <comment ref="CJ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"IQ_CURRENT_PORT_LEASES", $C237)</t>
        </r>
      </text>
    </comment>
    <comment ref="CK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"IQ_INC_TAX_PAY_CURRENT", $C237)</t>
        </r>
      </text>
    </comment>
    <comment ref="CL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"IQ_OTHER_CL_SUPPL", $C237)</t>
        </r>
      </text>
    </comment>
    <comment ref="CM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"IQ_TOTAL_CL", $C237)</t>
        </r>
      </text>
    </comment>
    <comment ref="CN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"IQ_LT_DEBT", $C237)</t>
        </r>
      </text>
    </comment>
    <comment ref="CO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"IQ_CAPITAL_LEASES", $C237)</t>
        </r>
      </text>
    </comment>
    <comment ref="CP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"IQ_PENSION", $C237)</t>
        </r>
      </text>
    </comment>
    <comment ref="CQ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"IQ_DEF_TAX_LIAB_LT", $C237)</t>
        </r>
      </text>
    </comment>
    <comment ref="CR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"IQ_OTHER_LIAB_LT", $C237)</t>
        </r>
      </text>
    </comment>
    <comment ref="CS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"IQ_TOTAL_LIAB", $C237)</t>
        </r>
      </text>
    </comment>
    <comment ref="CT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"IQ_COMMON", $C237)</t>
        </r>
      </text>
    </comment>
    <comment ref="CU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"IQ_APIC", $C237)</t>
        </r>
      </text>
    </comment>
    <comment ref="CV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"IQ_RE", $C237)</t>
        </r>
      </text>
    </comment>
    <comment ref="CW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"IQ_TREASURY", $C237)</t>
        </r>
      </text>
    </comment>
    <comment ref="CX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"IQ_OTHER_EQUITY", $C237)</t>
        </r>
      </text>
    </comment>
    <comment ref="CY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"IQ_TOTAL_COMMON_EQUITY", $C237)</t>
        </r>
      </text>
    </comment>
    <comment ref="CZ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"IQ_MINORITY_INTEREST", $C237)</t>
        </r>
      </text>
    </comment>
    <comment ref="DA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"IQ_TOTAL_EQUITY", $C237)</t>
        </r>
      </text>
    </comment>
    <comment ref="DB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"IQ_TOTAL_LIAB_EQUITY", $C237)</t>
        </r>
      </text>
    </comment>
    <comment ref="DD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"IQ_TOTAL_OUTSTANDING_FILING_DATE", $C237)</t>
        </r>
      </text>
    </comment>
    <comment ref="DE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"IQ_TOTAL_OUTSTANDING_BS_DATE", $C237)</t>
        </r>
      </text>
    </comment>
    <comment ref="DF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"IQ_BV_SHARE", $C237)</t>
        </r>
      </text>
    </comment>
    <comment ref="DG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"IQ_TOTAL_DEBT", $C237)</t>
        </r>
      </text>
    </comment>
    <comment ref="DH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"IQ_NET_DEBT", $C237)</t>
        </r>
      </text>
    </comment>
    <comment ref="DI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"IQ_DEBT_EQUIV_NET_PBO", $C237)</t>
        </r>
      </text>
    </comment>
    <comment ref="DJ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"IQ_DEBT_EQUIV_OPER_LEASE", $C237)</t>
        </r>
      </text>
    </comment>
    <comment ref="DK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"IQ_MINORITY_INTEREST_TOTAL", $C237)</t>
        </r>
      </text>
    </comment>
    <comment ref="DL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"IQ_EQUITY_METHOD", $C237)</t>
        </r>
      </text>
    </comment>
    <comment ref="DM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"IQ_RAW_INV", $C237)</t>
        </r>
      </text>
    </comment>
    <comment ref="DN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"IQ_WIP_INV", $C237)</t>
        </r>
      </text>
    </comment>
    <comment ref="DO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"IQ_FINISHED_INV", $C237)</t>
        </r>
      </text>
    </comment>
    <comment ref="DP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"IQ_LAND", $C237)</t>
        </r>
      </text>
    </comment>
    <comment ref="DQ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"IQ_BUILDINGS", $C237)</t>
        </r>
      </text>
    </comment>
    <comment ref="DR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"IQ_MACHINERY", $C237)</t>
        </r>
      </text>
    </comment>
    <comment ref="DS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"IQ_CIP", $C237)</t>
        </r>
      </text>
    </comment>
    <comment ref="DT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"IQ_FULL_TIME", $C237)</t>
        </r>
      </text>
    </comment>
    <comment ref="DU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"IQ_PART_TIME", $C237)</t>
        </r>
      </text>
    </comment>
    <comment ref="DW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"IQ_NI_CF", $C237)</t>
        </r>
      </text>
    </comment>
    <comment ref="DX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"IQ_DA_SUPPL_CF", $C237)</t>
        </r>
      </text>
    </comment>
    <comment ref="DY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"IQ_GW_INTAN_AMORT_CF", $C237)</t>
        </r>
      </text>
    </comment>
    <comment ref="DZ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"IQ_DA_CF", $C237)</t>
        </r>
      </text>
    </comment>
    <comment ref="EA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"IQ_MINORITY_INTEREST_CF", $C237)</t>
        </r>
      </text>
    </comment>
    <comment ref="EB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"IQ_GAIN_ASSETS_CF", $C237)</t>
        </r>
      </text>
    </comment>
    <comment ref="EC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"IQ_GAIN_INVEST_CF", $C237)</t>
        </r>
      </text>
    </comment>
    <comment ref="ED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"IQ_ASSET_WRITEDOWN_CF", $C237)</t>
        </r>
      </text>
    </comment>
    <comment ref="EE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"IQ_INC_EQUITY_CF", $C237)</t>
        </r>
      </text>
    </comment>
    <comment ref="EF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"IQ_PROV_BAD_DEBTS_CF", $C237)</t>
        </r>
      </text>
    </comment>
    <comment ref="EG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"IQ_OTHER_OPER_ACT", $C237)</t>
        </r>
      </text>
    </comment>
    <comment ref="EH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"IQ_CHANGE_AR", $C237)</t>
        </r>
      </text>
    </comment>
    <comment ref="EI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"IQ_CHANGE_INVENTORY", $C237)</t>
        </r>
      </text>
    </comment>
    <comment ref="EJ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"IQ_CHANGE_AP", $C237)</t>
        </r>
      </text>
    </comment>
    <comment ref="EK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"IQ_CHANGE_OTHER_NET_OPER_ASSETS", $C237)</t>
        </r>
      </text>
    </comment>
    <comment ref="EL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"IQ_CASH_OPER", $C237)</t>
        </r>
      </text>
    </comment>
    <comment ref="EM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"IQ_CAPEX", $C237)</t>
        </r>
      </text>
    </comment>
    <comment ref="EN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"IQ_SALE_PPE_CF", $C237)</t>
        </r>
      </text>
    </comment>
    <comment ref="EO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"IQ_CASH_ACQUIRE_CF", $C237)</t>
        </r>
      </text>
    </comment>
    <comment ref="EP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"IQ_DIVEST_CF", $C237)</t>
        </r>
      </text>
    </comment>
    <comment ref="EQ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"IQ_SALE_INTAN_CF", $C237)</t>
        </r>
      </text>
    </comment>
    <comment ref="ER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"IQ_INVEST_SECURITY_CF", $C237)</t>
        </r>
      </text>
    </comment>
    <comment ref="ES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"IQ_INVEST_LOANS_CF", $C237)</t>
        </r>
      </text>
    </comment>
    <comment ref="ET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"IQ_OTHER_INVEST_ACT_SUPPL", $C237)</t>
        </r>
      </text>
    </comment>
    <comment ref="EU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"IQ_CASH_INVEST", $C237)</t>
        </r>
      </text>
    </comment>
    <comment ref="EV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"IQ_ST_DEBT_ISSUED", $C237)</t>
        </r>
      </text>
    </comment>
    <comment ref="EW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"IQ_LT_DEBT_ISSUED", $C237)</t>
        </r>
      </text>
    </comment>
    <comment ref="EX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"IQ_TOTAL_DEBT_ISSUED", $C237)</t>
        </r>
      </text>
    </comment>
    <comment ref="EY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"IQ_ST_DEBT_REPAID", $C237)</t>
        </r>
      </text>
    </comment>
    <comment ref="EZ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"IQ_LT_DEBT_REPAID", $C237)</t>
        </r>
      </text>
    </comment>
    <comment ref="FA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"IQ_TOTAL_DEBT_REPAID", $C237)</t>
        </r>
      </text>
    </comment>
    <comment ref="FB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"IQ_COMMON_ISSUED", $C237)</t>
        </r>
      </text>
    </comment>
    <comment ref="FC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"IQ_COMMON_REP", $C237)</t>
        </r>
      </text>
    </comment>
    <comment ref="FD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"IQ_COMMON_DIV_CF", $C237)</t>
        </r>
      </text>
    </comment>
    <comment ref="FE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"IQ_COMMON_PREF_DIV_CF", $C237)</t>
        </r>
      </text>
    </comment>
    <comment ref="FF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"IQ_TOTAL_DIV_PAID_CF", $C237)</t>
        </r>
      </text>
    </comment>
    <comment ref="FG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"IQ_SPECIAL_DIV_CF", $C237)</t>
        </r>
      </text>
    </comment>
    <comment ref="FH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"IQ_OTHER_FINANCE_ACT_SUPPL", $C237)</t>
        </r>
      </text>
    </comment>
    <comment ref="FI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"IQ_CASH_FINAN", $C237)</t>
        </r>
      </text>
    </comment>
    <comment ref="FJ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"IQ_FX", $C237)</t>
        </r>
      </text>
    </comment>
    <comment ref="FK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"IQ_NET_CHANGE", $C237)</t>
        </r>
      </text>
    </comment>
    <comment ref="FM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"IQ_CASH_INTEREST", $C237)</t>
        </r>
      </text>
    </comment>
    <comment ref="FN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"IQ_CASH_TAXES", $C237)</t>
        </r>
      </text>
    </comment>
    <comment ref="FO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"IQ_LEVERED_FCF", $C237)</t>
        </r>
      </text>
    </comment>
    <comment ref="FP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"IQ_UNLEVERED_FCF", $C237)</t>
        </r>
      </text>
    </comment>
    <comment ref="FQ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"IQ_CHANGE_NET_WORKING_CAPITAL", $C237)</t>
        </r>
      </text>
    </comment>
    <comment ref="FR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"IQ_NET_DEBT_ISSUED", $C237)</t>
        </r>
      </text>
    </comment>
    <comment ref="FS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"IQ_FILING_CURRENCY", $C237)</t>
        </r>
      </text>
    </comment>
    <comment ref="FT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"IQ_PERIODDATE_IS", $C237)</t>
        </r>
      </text>
    </comment>
    <comment ref="FU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"IQ_PERIODLENGTH_IS", $C237)</t>
        </r>
      </text>
    </comment>
    <comment ref="FV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"IQ_MARKETCAP", $FT237)</t>
        </r>
      </text>
    </comment>
    <comment ref="FW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"IQ_CUSTOM_BETA", $FT237)</t>
        </r>
      </text>
    </comment>
    <comment ref="FX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"IQ_BETA_5YR", $FT237)</t>
        </r>
      </text>
    </comment>
    <comment ref="FY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"IQ_BETA_2YR", $FT237)</t>
        </r>
      </text>
    </comment>
    <comment ref="FZ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"IQ_BETA_1YR", $FT237)</t>
        </r>
      </text>
    </comment>
    <comment ref="GC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=CIQ(B237, "IQ_CUSTOM_BETA", "-104W", FT237, , "^TOPIX", "JPY", "H")</t>
        </r>
      </text>
    </comment>
    <comment ref="GD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=CIQ(B237, "IQ_CUSTOM_BETA", "-104W", FT237, , "^N225", "JPY", "H")</t>
        </r>
      </text>
    </comment>
    <comment ref="E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"IQ_REV", $C238)</t>
        </r>
      </text>
    </comment>
    <comment ref="F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"IQ_OTHER_REV", $C238)</t>
        </r>
      </text>
    </comment>
    <comment ref="G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"IQ_TOTAL_REV", $C238)</t>
        </r>
      </text>
    </comment>
    <comment ref="H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"IQ_COGS", $C238)</t>
        </r>
      </text>
    </comment>
    <comment ref="I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"IQ_GP", $C238)</t>
        </r>
      </text>
    </comment>
    <comment ref="J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"IQ_SGA_SUPPL", $C238)</t>
        </r>
      </text>
    </comment>
    <comment ref="K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"IQ_PROV_BAD_DEBTS", $C238)</t>
        </r>
      </text>
    </comment>
    <comment ref="L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"IQ_RD_EXP", $C238)</t>
        </r>
      </text>
    </comment>
    <comment ref="M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"IQ_DA_SUPPL", $C238)</t>
        </r>
      </text>
    </comment>
    <comment ref="N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"IQ_GW_INTAN_AMORT", $C238)</t>
        </r>
      </text>
    </comment>
    <comment ref="O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"IQ_OTHER_OPER", $C238)</t>
        </r>
      </text>
    </comment>
    <comment ref="P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"IQ_TOTAL_OTHER_OPER", $C238)</t>
        </r>
      </text>
    </comment>
    <comment ref="Q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"IQ_OPER_INC", $C238)</t>
        </r>
      </text>
    </comment>
    <comment ref="R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"IQ_INTEREST_EXP", $C238)</t>
        </r>
      </text>
    </comment>
    <comment ref="S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"IQ_INTEREST_INVEST_INC", $C238)</t>
        </r>
      </text>
    </comment>
    <comment ref="T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"IQ_NET_INTEREST_EXP", $C238)</t>
        </r>
      </text>
    </comment>
    <comment ref="U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"IQ_INC_EQUITY", $C238)</t>
        </r>
      </text>
    </comment>
    <comment ref="V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"IQ_CURRENCY_GAIN", $C238)</t>
        </r>
      </text>
    </comment>
    <comment ref="W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"IQ_OTHER_NON_OPER_EXP_SUPPL", $C238)</t>
        </r>
      </text>
    </comment>
    <comment ref="X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"IQ_EBT_EXCL", $C238)</t>
        </r>
      </text>
    </comment>
    <comment ref="Y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"IQ_IMPAIRMENT_GW", $C238)</t>
        </r>
      </text>
    </comment>
    <comment ref="Z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"IQ_GAIN_INVEST", $C238)</t>
        </r>
      </text>
    </comment>
    <comment ref="AA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"IQ_GAIN_ASSETS", $C238)</t>
        </r>
      </text>
    </comment>
    <comment ref="AB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"IQ_ASSET_WRITEDOWN", $C238)</t>
        </r>
      </text>
    </comment>
    <comment ref="AC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"IQ_OTHER_UNUSUAL_SUPPL", $C238)</t>
        </r>
      </text>
    </comment>
    <comment ref="AD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"IQ_EBT", $C238)</t>
        </r>
      </text>
    </comment>
    <comment ref="AE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"IQ_INC_TAX", $C238)</t>
        </r>
      </text>
    </comment>
    <comment ref="AF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"IQ_EARNING_CO", $C238)</t>
        </r>
      </text>
    </comment>
    <comment ref="AG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"IQ_DO", $C238)</t>
        </r>
      </text>
    </comment>
    <comment ref="AH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"IQ_EXTRA_ACC_ITEMS", $C238)</t>
        </r>
      </text>
    </comment>
    <comment ref="AI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"IQ_NI_COMPANY", $C238)</t>
        </r>
      </text>
    </comment>
    <comment ref="AJ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"IQ_MINORITY_INTEREST_IS", $C238)</t>
        </r>
      </text>
    </comment>
    <comment ref="AK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"IQ_NI", $C238)</t>
        </r>
      </text>
    </comment>
    <comment ref="AL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"IQ_PREF_DIV_OTHER", $C238)</t>
        </r>
      </text>
    </comment>
    <comment ref="AN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"IQ_BASIC_EPS_INCL", $C238)</t>
        </r>
      </text>
    </comment>
    <comment ref="AO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"IQ_BASIC_EPS_EXCL", $C238)</t>
        </r>
      </text>
    </comment>
    <comment ref="AP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"IQ_BASIC_WEIGHT", $C238)</t>
        </r>
      </text>
    </comment>
    <comment ref="AQ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"IQ_DILUT_EPS_INCL", $C238)</t>
        </r>
      </text>
    </comment>
    <comment ref="AR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"IQ_DILUT_EPS_EXCL", $C238)</t>
        </r>
      </text>
    </comment>
    <comment ref="AS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"IQ_DILUT_WEIGHT", $C238)</t>
        </r>
      </text>
    </comment>
    <comment ref="AT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"IQ_DIV_SHARE", $C238)</t>
        </r>
      </text>
    </comment>
    <comment ref="AU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=-CIQ($B238, "IQ_TOTAL_DIV_PAID_CF", $C238)/CIQ($B238, "IQ_NI", $C238)</t>
        </r>
      </text>
    </comment>
    <comment ref="AW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"IQ_EBITDA", $C238)</t>
        </r>
      </text>
    </comment>
    <comment ref="AX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"IQ_EBITA", $C238)</t>
        </r>
      </text>
    </comment>
    <comment ref="AY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"IQ_EBIT", $C238)</t>
        </r>
      </text>
    </comment>
    <comment ref="AZ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"IQ_EFFECT_TAX_RATE", $C238)/100</t>
        </r>
      </text>
    </comment>
    <comment ref="BA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"IQ_PERIODDATE_IS", $C238)</t>
        </r>
      </text>
    </comment>
    <comment ref="BC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"IQ_ADVERTISING", $C238)</t>
        </r>
      </text>
    </comment>
    <comment ref="BD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"IQ_SALES_MARKETING", $C238)</t>
        </r>
      </text>
    </comment>
    <comment ref="BE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"IQ_GA_EXP", $C238)</t>
        </r>
      </text>
    </comment>
    <comment ref="BF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"IQ_RD_EXP_FN", $C238)</t>
        </r>
      </text>
    </comment>
    <comment ref="BG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"IQ_NET_RENTAL_EXP", $C238)</t>
        </r>
      </text>
    </comment>
    <comment ref="BH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"IQ_IMPUT_OPER_LEASE_INT_EXP", $C238)</t>
        </r>
      </text>
    </comment>
    <comment ref="BI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"IQ_IMPUT_OPER_LEASE_DEPR", $C238)</t>
        </r>
      </text>
    </comment>
    <comment ref="BL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"IQ_CASH_EQUIV", $C238)</t>
        </r>
      </text>
    </comment>
    <comment ref="BM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"IQ_ST_INVEST", $C238)</t>
        </r>
      </text>
    </comment>
    <comment ref="BN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"IQ_CASH_ST_INVEST", $C238)</t>
        </r>
      </text>
    </comment>
    <comment ref="BO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"IQ_AR", $C238)</t>
        </r>
      </text>
    </comment>
    <comment ref="BP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"IQ_TOTAL_RECEIV", $C238)</t>
        </r>
      </text>
    </comment>
    <comment ref="BQ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"IQ_INVENTORY", $C238)</t>
        </r>
      </text>
    </comment>
    <comment ref="BR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"IQ_DEF_TAX_ASSETS_CURRENT", $C238)</t>
        </r>
      </text>
    </comment>
    <comment ref="BS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"IQ_OTHER_CA_SUPPL", $C238)</t>
        </r>
      </text>
    </comment>
    <comment ref="BT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"IQ_TOTAL_CA", $C238)</t>
        </r>
      </text>
    </comment>
    <comment ref="BU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"IQ_GPPE", $C238)</t>
        </r>
      </text>
    </comment>
    <comment ref="BV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"IQ_AD", $C238)</t>
        </r>
      </text>
    </comment>
    <comment ref="BW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"IQ_NPPE", $C238)</t>
        </r>
      </text>
    </comment>
    <comment ref="BX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"IQ_LT_INVEST", $C238)</t>
        </r>
      </text>
    </comment>
    <comment ref="BY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"IQ_GW", $C238)</t>
        </r>
      </text>
    </comment>
    <comment ref="BZ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"IQ_OTHER_INTAN", $C238)</t>
        </r>
      </text>
    </comment>
    <comment ref="CA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"IQ_LOANS_RECEIV_LT", $C238)</t>
        </r>
      </text>
    </comment>
    <comment ref="CB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"IQ_DEF_TAX_ASSETS_LT", $C238)</t>
        </r>
      </text>
    </comment>
    <comment ref="CC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"IQ_OTHER_LT_ASSETS", $C238)</t>
        </r>
      </text>
    </comment>
    <comment ref="CD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"IQ_TOTAL_ASSETS", $C238)</t>
        </r>
      </text>
    </comment>
    <comment ref="CF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"IQ_AP", $C238)</t>
        </r>
      </text>
    </comment>
    <comment ref="CG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"IQ_AE", $C238)</t>
        </r>
      </text>
    </comment>
    <comment ref="CH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"IQ_ST_DEBT", $C238)</t>
        </r>
      </text>
    </comment>
    <comment ref="CI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"IQ_CURRENT_PORT_DEBT", $C238)</t>
        </r>
      </text>
    </comment>
    <comment ref="CJ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"IQ_CURRENT_PORT_LEASES", $C238)</t>
        </r>
      </text>
    </comment>
    <comment ref="CK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"IQ_INC_TAX_PAY_CURRENT", $C238)</t>
        </r>
      </text>
    </comment>
    <comment ref="CL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"IQ_OTHER_CL_SUPPL", $C238)</t>
        </r>
      </text>
    </comment>
    <comment ref="CM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"IQ_TOTAL_CL", $C238)</t>
        </r>
      </text>
    </comment>
    <comment ref="CN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"IQ_LT_DEBT", $C238)</t>
        </r>
      </text>
    </comment>
    <comment ref="CO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"IQ_CAPITAL_LEASES", $C238)</t>
        </r>
      </text>
    </comment>
    <comment ref="CP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"IQ_PENSION", $C238)</t>
        </r>
      </text>
    </comment>
    <comment ref="CQ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"IQ_DEF_TAX_LIAB_LT", $C238)</t>
        </r>
      </text>
    </comment>
    <comment ref="CR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"IQ_OTHER_LIAB_LT", $C238)</t>
        </r>
      </text>
    </comment>
    <comment ref="CS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"IQ_TOTAL_LIAB", $C238)</t>
        </r>
      </text>
    </comment>
    <comment ref="CT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"IQ_COMMON", $C238)</t>
        </r>
      </text>
    </comment>
    <comment ref="CU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"IQ_APIC", $C238)</t>
        </r>
      </text>
    </comment>
    <comment ref="CV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"IQ_RE", $C238)</t>
        </r>
      </text>
    </comment>
    <comment ref="CW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"IQ_TREASURY", $C238)</t>
        </r>
      </text>
    </comment>
    <comment ref="CX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"IQ_OTHER_EQUITY", $C238)</t>
        </r>
      </text>
    </comment>
    <comment ref="CY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"IQ_TOTAL_COMMON_EQUITY", $C238)</t>
        </r>
      </text>
    </comment>
    <comment ref="CZ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"IQ_MINORITY_INTEREST", $C238)</t>
        </r>
      </text>
    </comment>
    <comment ref="DA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"IQ_TOTAL_EQUITY", $C238)</t>
        </r>
      </text>
    </comment>
    <comment ref="DB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"IQ_TOTAL_LIAB_EQUITY", $C238)</t>
        </r>
      </text>
    </comment>
    <comment ref="DD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"IQ_TOTAL_OUTSTANDING_FILING_DATE", $C238)</t>
        </r>
      </text>
    </comment>
    <comment ref="DE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"IQ_TOTAL_OUTSTANDING_BS_DATE", $C238)</t>
        </r>
      </text>
    </comment>
    <comment ref="DF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"IQ_BV_SHARE", $C238)</t>
        </r>
      </text>
    </comment>
    <comment ref="DG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"IQ_TOTAL_DEBT", $C238)</t>
        </r>
      </text>
    </comment>
    <comment ref="DH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"IQ_NET_DEBT", $C238)</t>
        </r>
      </text>
    </comment>
    <comment ref="DI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"IQ_DEBT_EQUIV_NET_PBO", $C238)</t>
        </r>
      </text>
    </comment>
    <comment ref="DJ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"IQ_DEBT_EQUIV_OPER_LEASE", $C238)</t>
        </r>
      </text>
    </comment>
    <comment ref="DK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"IQ_MINORITY_INTEREST_TOTAL", $C238)</t>
        </r>
      </text>
    </comment>
    <comment ref="DL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"IQ_EQUITY_METHOD", $C238)</t>
        </r>
      </text>
    </comment>
    <comment ref="DM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"IQ_RAW_INV", $C238)</t>
        </r>
      </text>
    </comment>
    <comment ref="DN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"IQ_WIP_INV", $C238)</t>
        </r>
      </text>
    </comment>
    <comment ref="DO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"IQ_FINISHED_INV", $C238)</t>
        </r>
      </text>
    </comment>
    <comment ref="DP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"IQ_LAND", $C238)</t>
        </r>
      </text>
    </comment>
    <comment ref="DQ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"IQ_BUILDINGS", $C238)</t>
        </r>
      </text>
    </comment>
    <comment ref="DR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"IQ_MACHINERY", $C238)</t>
        </r>
      </text>
    </comment>
    <comment ref="DS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"IQ_CIP", $C238)</t>
        </r>
      </text>
    </comment>
    <comment ref="DT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"IQ_FULL_TIME", $C238)</t>
        </r>
      </text>
    </comment>
    <comment ref="DU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"IQ_PART_TIME", $C238)</t>
        </r>
      </text>
    </comment>
    <comment ref="DW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"IQ_NI_CF", $C238)</t>
        </r>
      </text>
    </comment>
    <comment ref="DX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"IQ_DA_SUPPL_CF", $C238)</t>
        </r>
      </text>
    </comment>
    <comment ref="DY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"IQ_GW_INTAN_AMORT_CF", $C238)</t>
        </r>
      </text>
    </comment>
    <comment ref="DZ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"IQ_DA_CF", $C238)</t>
        </r>
      </text>
    </comment>
    <comment ref="EA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"IQ_MINORITY_INTEREST_CF", $C238)</t>
        </r>
      </text>
    </comment>
    <comment ref="EB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"IQ_GAIN_ASSETS_CF", $C238)</t>
        </r>
      </text>
    </comment>
    <comment ref="EC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"IQ_GAIN_INVEST_CF", $C238)</t>
        </r>
      </text>
    </comment>
    <comment ref="ED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"IQ_ASSET_WRITEDOWN_CF", $C238)</t>
        </r>
      </text>
    </comment>
    <comment ref="EE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"IQ_INC_EQUITY_CF", $C238)</t>
        </r>
      </text>
    </comment>
    <comment ref="EF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"IQ_PROV_BAD_DEBTS_CF", $C238)</t>
        </r>
      </text>
    </comment>
    <comment ref="EG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"IQ_OTHER_OPER_ACT", $C238)</t>
        </r>
      </text>
    </comment>
    <comment ref="EH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"IQ_CHANGE_AR", $C238)</t>
        </r>
      </text>
    </comment>
    <comment ref="EI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"IQ_CHANGE_INVENTORY", $C238)</t>
        </r>
      </text>
    </comment>
    <comment ref="EJ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"IQ_CHANGE_AP", $C238)</t>
        </r>
      </text>
    </comment>
    <comment ref="EK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"IQ_CHANGE_OTHER_NET_OPER_ASSETS", $C238)</t>
        </r>
      </text>
    </comment>
    <comment ref="EL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"IQ_CASH_OPER", $C238)</t>
        </r>
      </text>
    </comment>
    <comment ref="EM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"IQ_CAPEX", $C238)</t>
        </r>
      </text>
    </comment>
    <comment ref="EN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"IQ_SALE_PPE_CF", $C238)</t>
        </r>
      </text>
    </comment>
    <comment ref="EO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"IQ_CASH_ACQUIRE_CF", $C238)</t>
        </r>
      </text>
    </comment>
    <comment ref="EP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"IQ_DIVEST_CF", $C238)</t>
        </r>
      </text>
    </comment>
    <comment ref="EQ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"IQ_SALE_INTAN_CF", $C238)</t>
        </r>
      </text>
    </comment>
    <comment ref="ER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"IQ_INVEST_SECURITY_CF", $C238)</t>
        </r>
      </text>
    </comment>
    <comment ref="ES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"IQ_INVEST_LOANS_CF", $C238)</t>
        </r>
      </text>
    </comment>
    <comment ref="ET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"IQ_OTHER_INVEST_ACT_SUPPL", $C238)</t>
        </r>
      </text>
    </comment>
    <comment ref="EU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"IQ_CASH_INVEST", $C238)</t>
        </r>
      </text>
    </comment>
    <comment ref="EV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"IQ_ST_DEBT_ISSUED", $C238)</t>
        </r>
      </text>
    </comment>
    <comment ref="EW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"IQ_LT_DEBT_ISSUED", $C238)</t>
        </r>
      </text>
    </comment>
    <comment ref="EX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"IQ_TOTAL_DEBT_ISSUED", $C238)</t>
        </r>
      </text>
    </comment>
    <comment ref="EY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"IQ_ST_DEBT_REPAID", $C238)</t>
        </r>
      </text>
    </comment>
    <comment ref="EZ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"IQ_LT_DEBT_REPAID", $C238)</t>
        </r>
      </text>
    </comment>
    <comment ref="FA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"IQ_TOTAL_DEBT_REPAID", $C238)</t>
        </r>
      </text>
    </comment>
    <comment ref="FB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"IQ_COMMON_ISSUED", $C238)</t>
        </r>
      </text>
    </comment>
    <comment ref="FC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"IQ_COMMON_REP", $C238)</t>
        </r>
      </text>
    </comment>
    <comment ref="FD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"IQ_COMMON_DIV_CF", $C238)</t>
        </r>
      </text>
    </comment>
    <comment ref="FE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"IQ_COMMON_PREF_DIV_CF", $C238)</t>
        </r>
      </text>
    </comment>
    <comment ref="FF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"IQ_TOTAL_DIV_PAID_CF", $C238)</t>
        </r>
      </text>
    </comment>
    <comment ref="FG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"IQ_SPECIAL_DIV_CF", $C238)</t>
        </r>
      </text>
    </comment>
    <comment ref="FH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"IQ_OTHER_FINANCE_ACT_SUPPL", $C238)</t>
        </r>
      </text>
    </comment>
    <comment ref="FI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"IQ_CASH_FINAN", $C238)</t>
        </r>
      </text>
    </comment>
    <comment ref="FJ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"IQ_FX", $C238)</t>
        </r>
      </text>
    </comment>
    <comment ref="FK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"IQ_NET_CHANGE", $C238)</t>
        </r>
      </text>
    </comment>
    <comment ref="FM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"IQ_CASH_INTEREST", $C238)</t>
        </r>
      </text>
    </comment>
    <comment ref="FN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"IQ_CASH_TAXES", $C238)</t>
        </r>
      </text>
    </comment>
    <comment ref="FO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"IQ_LEVERED_FCF", $C238)</t>
        </r>
      </text>
    </comment>
    <comment ref="FP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"IQ_UNLEVERED_FCF", $C238)</t>
        </r>
      </text>
    </comment>
    <comment ref="FQ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"IQ_CHANGE_NET_WORKING_CAPITAL", $C238)</t>
        </r>
      </text>
    </comment>
    <comment ref="FR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"IQ_NET_DEBT_ISSUED", $C238)</t>
        </r>
      </text>
    </comment>
    <comment ref="FS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"IQ_FILING_CURRENCY", $C238)</t>
        </r>
      </text>
    </comment>
    <comment ref="FT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"IQ_PERIODDATE_IS", $C238)</t>
        </r>
      </text>
    </comment>
    <comment ref="FU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"IQ_PERIODLENGTH_IS", $C238)</t>
        </r>
      </text>
    </comment>
    <comment ref="FV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"IQ_MARKETCAP", $FT238)</t>
        </r>
      </text>
    </comment>
    <comment ref="FW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"IQ_CUSTOM_BETA", $FT238)</t>
        </r>
      </text>
    </comment>
    <comment ref="FX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"IQ_BETA_5YR", $FT238)</t>
        </r>
      </text>
    </comment>
    <comment ref="FY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"IQ_BETA_2YR", $FT238)</t>
        </r>
      </text>
    </comment>
    <comment ref="FZ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"IQ_BETA_1YR", $FT238)</t>
        </r>
      </text>
    </comment>
    <comment ref="GC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=CIQ(B238, "IQ_CUSTOM_BETA", "-104W", FT238, , "^TOPIX", "JPY", "H")</t>
        </r>
      </text>
    </comment>
    <comment ref="GD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=CIQ(B238, "IQ_CUSTOM_BETA", "-104W", FT238, , "^N225", "JPY", "H")</t>
        </r>
      </text>
    </comment>
    <comment ref="E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"IQ_REV", $C239)</t>
        </r>
      </text>
    </comment>
    <comment ref="F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"IQ_OTHER_REV", $C239)</t>
        </r>
      </text>
    </comment>
    <comment ref="G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"IQ_TOTAL_REV", $C239)</t>
        </r>
      </text>
    </comment>
    <comment ref="H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"IQ_COGS", $C239)</t>
        </r>
      </text>
    </comment>
    <comment ref="I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"IQ_GP", $C239)</t>
        </r>
      </text>
    </comment>
    <comment ref="J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"IQ_SGA_SUPPL", $C239)</t>
        </r>
      </text>
    </comment>
    <comment ref="K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"IQ_PROV_BAD_DEBTS", $C239)</t>
        </r>
      </text>
    </comment>
    <comment ref="L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"IQ_RD_EXP", $C239)</t>
        </r>
      </text>
    </comment>
    <comment ref="M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"IQ_DA_SUPPL", $C239)</t>
        </r>
      </text>
    </comment>
    <comment ref="N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"IQ_GW_INTAN_AMORT", $C239)</t>
        </r>
      </text>
    </comment>
    <comment ref="O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"IQ_OTHER_OPER", $C239)</t>
        </r>
      </text>
    </comment>
    <comment ref="P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"IQ_TOTAL_OTHER_OPER", $C239)</t>
        </r>
      </text>
    </comment>
    <comment ref="Q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"IQ_OPER_INC", $C239)</t>
        </r>
      </text>
    </comment>
    <comment ref="R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"IQ_INTEREST_EXP", $C239)</t>
        </r>
      </text>
    </comment>
    <comment ref="S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"IQ_INTEREST_INVEST_INC", $C239)</t>
        </r>
      </text>
    </comment>
    <comment ref="T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"IQ_NET_INTEREST_EXP", $C239)</t>
        </r>
      </text>
    </comment>
    <comment ref="U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"IQ_INC_EQUITY", $C239)</t>
        </r>
      </text>
    </comment>
    <comment ref="V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"IQ_CURRENCY_GAIN", $C239)</t>
        </r>
      </text>
    </comment>
    <comment ref="W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"IQ_OTHER_NON_OPER_EXP_SUPPL", $C239)</t>
        </r>
      </text>
    </comment>
    <comment ref="X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"IQ_EBT_EXCL", $C239)</t>
        </r>
      </text>
    </comment>
    <comment ref="Y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"IQ_IMPAIRMENT_GW", $C239)</t>
        </r>
      </text>
    </comment>
    <comment ref="Z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"IQ_GAIN_INVEST", $C239)</t>
        </r>
      </text>
    </comment>
    <comment ref="AA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"IQ_GAIN_ASSETS", $C239)</t>
        </r>
      </text>
    </comment>
    <comment ref="AB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"IQ_ASSET_WRITEDOWN", $C239)</t>
        </r>
      </text>
    </comment>
    <comment ref="AC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"IQ_OTHER_UNUSUAL_SUPPL", $C239)</t>
        </r>
      </text>
    </comment>
    <comment ref="AD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"IQ_EBT", $C239)</t>
        </r>
      </text>
    </comment>
    <comment ref="AE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"IQ_INC_TAX", $C239)</t>
        </r>
      </text>
    </comment>
    <comment ref="AF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"IQ_EARNING_CO", $C239)</t>
        </r>
      </text>
    </comment>
    <comment ref="AG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"IQ_DO", $C239)</t>
        </r>
      </text>
    </comment>
    <comment ref="AH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"IQ_EXTRA_ACC_ITEMS", $C239)</t>
        </r>
      </text>
    </comment>
    <comment ref="AI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"IQ_NI_COMPANY", $C239)</t>
        </r>
      </text>
    </comment>
    <comment ref="AJ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"IQ_MINORITY_INTEREST_IS", $C239)</t>
        </r>
      </text>
    </comment>
    <comment ref="AK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"IQ_NI", $C239)</t>
        </r>
      </text>
    </comment>
    <comment ref="AL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"IQ_PREF_DIV_OTHER", $C239)</t>
        </r>
      </text>
    </comment>
    <comment ref="AN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"IQ_BASIC_EPS_INCL", $C239)</t>
        </r>
      </text>
    </comment>
    <comment ref="AO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"IQ_BASIC_EPS_EXCL", $C239)</t>
        </r>
      </text>
    </comment>
    <comment ref="AP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"IQ_BASIC_WEIGHT", $C239)</t>
        </r>
      </text>
    </comment>
    <comment ref="AQ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"IQ_DILUT_EPS_INCL", $C239)</t>
        </r>
      </text>
    </comment>
    <comment ref="AR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"IQ_DILUT_EPS_EXCL", $C239)</t>
        </r>
      </text>
    </comment>
    <comment ref="AS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"IQ_DILUT_WEIGHT", $C239)</t>
        </r>
      </text>
    </comment>
    <comment ref="AT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"IQ_DIV_SHARE", $C239)</t>
        </r>
      </text>
    </comment>
    <comment ref="AU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=-CIQ($B239, "IQ_TOTAL_DIV_PAID_CF", $C239)/CIQ($B239, "IQ_NI", $C239)</t>
        </r>
      </text>
    </comment>
    <comment ref="AW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"IQ_EBITDA", $C239)</t>
        </r>
      </text>
    </comment>
    <comment ref="AX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"IQ_EBITA", $C239)</t>
        </r>
      </text>
    </comment>
    <comment ref="AY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"IQ_EBIT", $C239)</t>
        </r>
      </text>
    </comment>
    <comment ref="AZ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"IQ_EFFECT_TAX_RATE", $C239)/100</t>
        </r>
      </text>
    </comment>
    <comment ref="BA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"IQ_PERIODDATE_IS", $C239)</t>
        </r>
      </text>
    </comment>
    <comment ref="BC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"IQ_ADVERTISING", $C239)</t>
        </r>
      </text>
    </comment>
    <comment ref="BD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"IQ_SALES_MARKETING", $C239)</t>
        </r>
      </text>
    </comment>
    <comment ref="BE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"IQ_GA_EXP", $C239)</t>
        </r>
      </text>
    </comment>
    <comment ref="BF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"IQ_RD_EXP_FN", $C239)</t>
        </r>
      </text>
    </comment>
    <comment ref="BG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"IQ_NET_RENTAL_EXP", $C239)</t>
        </r>
      </text>
    </comment>
    <comment ref="BH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"IQ_IMPUT_OPER_LEASE_INT_EXP", $C239)</t>
        </r>
      </text>
    </comment>
    <comment ref="BI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"IQ_IMPUT_OPER_LEASE_DEPR", $C239)</t>
        </r>
      </text>
    </comment>
    <comment ref="BL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"IQ_CASH_EQUIV", $C239)</t>
        </r>
      </text>
    </comment>
    <comment ref="BM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"IQ_ST_INVEST", $C239)</t>
        </r>
      </text>
    </comment>
    <comment ref="BN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"IQ_CASH_ST_INVEST", $C239)</t>
        </r>
      </text>
    </comment>
    <comment ref="BO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"IQ_AR", $C239)</t>
        </r>
      </text>
    </comment>
    <comment ref="BP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"IQ_TOTAL_RECEIV", $C239)</t>
        </r>
      </text>
    </comment>
    <comment ref="BQ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"IQ_INVENTORY", $C239)</t>
        </r>
      </text>
    </comment>
    <comment ref="BR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"IQ_DEF_TAX_ASSETS_CURRENT", $C239)</t>
        </r>
      </text>
    </comment>
    <comment ref="BS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"IQ_OTHER_CA_SUPPL", $C239)</t>
        </r>
      </text>
    </comment>
    <comment ref="BT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"IQ_TOTAL_CA", $C239)</t>
        </r>
      </text>
    </comment>
    <comment ref="BU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"IQ_GPPE", $C239)</t>
        </r>
      </text>
    </comment>
    <comment ref="BV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"IQ_AD", $C239)</t>
        </r>
      </text>
    </comment>
    <comment ref="BW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"IQ_NPPE", $C239)</t>
        </r>
      </text>
    </comment>
    <comment ref="BX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"IQ_LT_INVEST", $C239)</t>
        </r>
      </text>
    </comment>
    <comment ref="BY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"IQ_GW", $C239)</t>
        </r>
      </text>
    </comment>
    <comment ref="BZ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"IQ_OTHER_INTAN", $C239)</t>
        </r>
      </text>
    </comment>
    <comment ref="CA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"IQ_LOANS_RECEIV_LT", $C239)</t>
        </r>
      </text>
    </comment>
    <comment ref="CB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"IQ_DEF_TAX_ASSETS_LT", $C239)</t>
        </r>
      </text>
    </comment>
    <comment ref="CC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"IQ_OTHER_LT_ASSETS", $C239)</t>
        </r>
      </text>
    </comment>
    <comment ref="CD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"IQ_TOTAL_ASSETS", $C239)</t>
        </r>
      </text>
    </comment>
    <comment ref="CF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"IQ_AP", $C239)</t>
        </r>
      </text>
    </comment>
    <comment ref="CG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"IQ_AE", $C239)</t>
        </r>
      </text>
    </comment>
    <comment ref="CH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"IQ_ST_DEBT", $C239)</t>
        </r>
      </text>
    </comment>
    <comment ref="CI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"IQ_CURRENT_PORT_DEBT", $C239)</t>
        </r>
      </text>
    </comment>
    <comment ref="CJ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"IQ_CURRENT_PORT_LEASES", $C239)</t>
        </r>
      </text>
    </comment>
    <comment ref="CK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"IQ_INC_TAX_PAY_CURRENT", $C239)</t>
        </r>
      </text>
    </comment>
    <comment ref="CL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"IQ_OTHER_CL_SUPPL", $C239)</t>
        </r>
      </text>
    </comment>
    <comment ref="CM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"IQ_TOTAL_CL", $C239)</t>
        </r>
      </text>
    </comment>
    <comment ref="CN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"IQ_LT_DEBT", $C239)</t>
        </r>
      </text>
    </comment>
    <comment ref="CO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"IQ_CAPITAL_LEASES", $C239)</t>
        </r>
      </text>
    </comment>
    <comment ref="CP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"IQ_PENSION", $C239)</t>
        </r>
      </text>
    </comment>
    <comment ref="CQ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"IQ_DEF_TAX_LIAB_LT", $C239)</t>
        </r>
      </text>
    </comment>
    <comment ref="CR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"IQ_OTHER_LIAB_LT", $C239)</t>
        </r>
      </text>
    </comment>
    <comment ref="CS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"IQ_TOTAL_LIAB", $C239)</t>
        </r>
      </text>
    </comment>
    <comment ref="CT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"IQ_COMMON", $C239)</t>
        </r>
      </text>
    </comment>
    <comment ref="CU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"IQ_APIC", $C239)</t>
        </r>
      </text>
    </comment>
    <comment ref="CV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"IQ_RE", $C239)</t>
        </r>
      </text>
    </comment>
    <comment ref="CW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"IQ_TREASURY", $C239)</t>
        </r>
      </text>
    </comment>
    <comment ref="CX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"IQ_OTHER_EQUITY", $C239)</t>
        </r>
      </text>
    </comment>
    <comment ref="CY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"IQ_TOTAL_COMMON_EQUITY", $C239)</t>
        </r>
      </text>
    </comment>
    <comment ref="CZ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"IQ_MINORITY_INTEREST", $C239)</t>
        </r>
      </text>
    </comment>
    <comment ref="DA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"IQ_TOTAL_EQUITY", $C239)</t>
        </r>
      </text>
    </comment>
    <comment ref="DB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"IQ_TOTAL_LIAB_EQUITY", $C239)</t>
        </r>
      </text>
    </comment>
    <comment ref="DD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"IQ_TOTAL_OUTSTANDING_FILING_DATE", $C239)</t>
        </r>
      </text>
    </comment>
    <comment ref="DE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"IQ_TOTAL_OUTSTANDING_BS_DATE", $C239)</t>
        </r>
      </text>
    </comment>
    <comment ref="DF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"IQ_BV_SHARE", $C239)</t>
        </r>
      </text>
    </comment>
    <comment ref="DG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"IQ_TOTAL_DEBT", $C239)</t>
        </r>
      </text>
    </comment>
    <comment ref="DH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"IQ_NET_DEBT", $C239)</t>
        </r>
      </text>
    </comment>
    <comment ref="DI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"IQ_DEBT_EQUIV_NET_PBO", $C239)</t>
        </r>
      </text>
    </comment>
    <comment ref="DJ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"IQ_DEBT_EQUIV_OPER_LEASE", $C239)</t>
        </r>
      </text>
    </comment>
    <comment ref="DK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"IQ_MINORITY_INTEREST_TOTAL", $C239)</t>
        </r>
      </text>
    </comment>
    <comment ref="DL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"IQ_EQUITY_METHOD", $C239)</t>
        </r>
      </text>
    </comment>
    <comment ref="DM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"IQ_RAW_INV", $C239)</t>
        </r>
      </text>
    </comment>
    <comment ref="DN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"IQ_WIP_INV", $C239)</t>
        </r>
      </text>
    </comment>
    <comment ref="DO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"IQ_FINISHED_INV", $C239)</t>
        </r>
      </text>
    </comment>
    <comment ref="DP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"IQ_LAND", $C239)</t>
        </r>
      </text>
    </comment>
    <comment ref="DQ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"IQ_BUILDINGS", $C239)</t>
        </r>
      </text>
    </comment>
    <comment ref="DR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"IQ_MACHINERY", $C239)</t>
        </r>
      </text>
    </comment>
    <comment ref="DS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"IQ_CIP", $C239)</t>
        </r>
      </text>
    </comment>
    <comment ref="DT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"IQ_FULL_TIME", $C239)</t>
        </r>
      </text>
    </comment>
    <comment ref="DU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"IQ_PART_TIME", $C239)</t>
        </r>
      </text>
    </comment>
    <comment ref="DW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"IQ_NI_CF", $C239)</t>
        </r>
      </text>
    </comment>
    <comment ref="DX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"IQ_DA_SUPPL_CF", $C239)</t>
        </r>
      </text>
    </comment>
    <comment ref="DY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"IQ_GW_INTAN_AMORT_CF", $C239)</t>
        </r>
      </text>
    </comment>
    <comment ref="DZ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"IQ_DA_CF", $C239)</t>
        </r>
      </text>
    </comment>
    <comment ref="EA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"IQ_MINORITY_INTEREST_CF", $C239)</t>
        </r>
      </text>
    </comment>
    <comment ref="EB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"IQ_GAIN_ASSETS_CF", $C239)</t>
        </r>
      </text>
    </comment>
    <comment ref="EC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"IQ_GAIN_INVEST_CF", $C239)</t>
        </r>
      </text>
    </comment>
    <comment ref="ED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"IQ_ASSET_WRITEDOWN_CF", $C239)</t>
        </r>
      </text>
    </comment>
    <comment ref="EE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"IQ_INC_EQUITY_CF", $C239)</t>
        </r>
      </text>
    </comment>
    <comment ref="EF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"IQ_PROV_BAD_DEBTS_CF", $C239)</t>
        </r>
      </text>
    </comment>
    <comment ref="EG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"IQ_OTHER_OPER_ACT", $C239)</t>
        </r>
      </text>
    </comment>
    <comment ref="EH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"IQ_CHANGE_AR", $C239)</t>
        </r>
      </text>
    </comment>
    <comment ref="EI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"IQ_CHANGE_INVENTORY", $C239)</t>
        </r>
      </text>
    </comment>
    <comment ref="EJ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"IQ_CHANGE_AP", $C239)</t>
        </r>
      </text>
    </comment>
    <comment ref="EK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"IQ_CHANGE_OTHER_NET_OPER_ASSETS", $C239)</t>
        </r>
      </text>
    </comment>
    <comment ref="EL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"IQ_CASH_OPER", $C239)</t>
        </r>
      </text>
    </comment>
    <comment ref="EM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"IQ_CAPEX", $C239)</t>
        </r>
      </text>
    </comment>
    <comment ref="EN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"IQ_SALE_PPE_CF", $C239)</t>
        </r>
      </text>
    </comment>
    <comment ref="EO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"IQ_CASH_ACQUIRE_CF", $C239)</t>
        </r>
      </text>
    </comment>
    <comment ref="EP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"IQ_DIVEST_CF", $C239)</t>
        </r>
      </text>
    </comment>
    <comment ref="EQ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"IQ_SALE_INTAN_CF", $C239)</t>
        </r>
      </text>
    </comment>
    <comment ref="ER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"IQ_INVEST_SECURITY_CF", $C239)</t>
        </r>
      </text>
    </comment>
    <comment ref="ES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"IQ_INVEST_LOANS_CF", $C239)</t>
        </r>
      </text>
    </comment>
    <comment ref="ET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"IQ_OTHER_INVEST_ACT_SUPPL", $C239)</t>
        </r>
      </text>
    </comment>
    <comment ref="EU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"IQ_CASH_INVEST", $C239)</t>
        </r>
      </text>
    </comment>
    <comment ref="EV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"IQ_ST_DEBT_ISSUED", $C239)</t>
        </r>
      </text>
    </comment>
    <comment ref="EW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"IQ_LT_DEBT_ISSUED", $C239)</t>
        </r>
      </text>
    </comment>
    <comment ref="EX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"IQ_TOTAL_DEBT_ISSUED", $C239)</t>
        </r>
      </text>
    </comment>
    <comment ref="EY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"IQ_ST_DEBT_REPAID", $C239)</t>
        </r>
      </text>
    </comment>
    <comment ref="EZ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"IQ_LT_DEBT_REPAID", $C239)</t>
        </r>
      </text>
    </comment>
    <comment ref="FA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"IQ_TOTAL_DEBT_REPAID", $C239)</t>
        </r>
      </text>
    </comment>
    <comment ref="FB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"IQ_COMMON_ISSUED", $C239)</t>
        </r>
      </text>
    </comment>
    <comment ref="FC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"IQ_COMMON_REP", $C239)</t>
        </r>
      </text>
    </comment>
    <comment ref="FD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"IQ_COMMON_DIV_CF", $C239)</t>
        </r>
      </text>
    </comment>
    <comment ref="FE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"IQ_COMMON_PREF_DIV_CF", $C239)</t>
        </r>
      </text>
    </comment>
    <comment ref="FF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"IQ_TOTAL_DIV_PAID_CF", $C239)</t>
        </r>
      </text>
    </comment>
    <comment ref="FG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"IQ_SPECIAL_DIV_CF", $C239)</t>
        </r>
      </text>
    </comment>
    <comment ref="FH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"IQ_OTHER_FINANCE_ACT_SUPPL", $C239)</t>
        </r>
      </text>
    </comment>
    <comment ref="FI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"IQ_CASH_FINAN", $C239)</t>
        </r>
      </text>
    </comment>
    <comment ref="FJ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"IQ_FX", $C239)</t>
        </r>
      </text>
    </comment>
    <comment ref="FK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"IQ_NET_CHANGE", $C239)</t>
        </r>
      </text>
    </comment>
    <comment ref="FM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"IQ_CASH_INTEREST", $C239)</t>
        </r>
      </text>
    </comment>
    <comment ref="FN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"IQ_CASH_TAXES", $C239)</t>
        </r>
      </text>
    </comment>
    <comment ref="FO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"IQ_LEVERED_FCF", $C239)</t>
        </r>
      </text>
    </comment>
    <comment ref="FP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"IQ_UNLEVERED_FCF", $C239)</t>
        </r>
      </text>
    </comment>
    <comment ref="FQ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"IQ_CHANGE_NET_WORKING_CAPITAL", $C239)</t>
        </r>
      </text>
    </comment>
    <comment ref="FR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"IQ_NET_DEBT_ISSUED", $C239)</t>
        </r>
      </text>
    </comment>
    <comment ref="FS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"IQ_FILING_CURRENCY", $C239)</t>
        </r>
      </text>
    </comment>
    <comment ref="FT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"IQ_PERIODDATE_IS", $C239)</t>
        </r>
      </text>
    </comment>
    <comment ref="FU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"IQ_PERIODLENGTH_IS", $C239)</t>
        </r>
      </text>
    </comment>
    <comment ref="FV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"IQ_MARKETCAP", $FT239)</t>
        </r>
      </text>
    </comment>
    <comment ref="FW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"IQ_CUSTOM_BETA", $FT239)</t>
        </r>
      </text>
    </comment>
    <comment ref="FX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"IQ_BETA_5YR", $FT239)</t>
        </r>
      </text>
    </comment>
    <comment ref="FY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"IQ_BETA_2YR", $FT239)</t>
        </r>
      </text>
    </comment>
    <comment ref="FZ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"IQ_BETA_1YR", $FT239)</t>
        </r>
      </text>
    </comment>
    <comment ref="GC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=CIQ(B239, "IQ_CUSTOM_BETA", "-104W", FT239, , "^TOPIX", "JPY", "H")</t>
        </r>
      </text>
    </comment>
    <comment ref="GD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=CIQ(B239, "IQ_CUSTOM_BETA", "-104W", FT239, , "^N225", "JPY", "H")</t>
        </r>
      </text>
    </comment>
    <comment ref="E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"IQ_REV", $C240)</t>
        </r>
      </text>
    </comment>
    <comment ref="F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"IQ_OTHER_REV", $C240)</t>
        </r>
      </text>
    </comment>
    <comment ref="G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"IQ_TOTAL_REV", $C240)</t>
        </r>
      </text>
    </comment>
    <comment ref="H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"IQ_COGS", $C240)</t>
        </r>
      </text>
    </comment>
    <comment ref="I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"IQ_GP", $C240)</t>
        </r>
      </text>
    </comment>
    <comment ref="J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"IQ_SGA_SUPPL", $C240)</t>
        </r>
      </text>
    </comment>
    <comment ref="K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"IQ_PROV_BAD_DEBTS", $C240)</t>
        </r>
      </text>
    </comment>
    <comment ref="L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"IQ_RD_EXP", $C240)</t>
        </r>
      </text>
    </comment>
    <comment ref="M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"IQ_DA_SUPPL", $C240)</t>
        </r>
      </text>
    </comment>
    <comment ref="N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"IQ_GW_INTAN_AMORT", $C240)</t>
        </r>
      </text>
    </comment>
    <comment ref="O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"IQ_OTHER_OPER", $C240)</t>
        </r>
      </text>
    </comment>
    <comment ref="P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"IQ_TOTAL_OTHER_OPER", $C240)</t>
        </r>
      </text>
    </comment>
    <comment ref="Q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"IQ_OPER_INC", $C240)</t>
        </r>
      </text>
    </comment>
    <comment ref="R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"IQ_INTEREST_EXP", $C240)</t>
        </r>
      </text>
    </comment>
    <comment ref="S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"IQ_INTEREST_INVEST_INC", $C240)</t>
        </r>
      </text>
    </comment>
    <comment ref="T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"IQ_NET_INTEREST_EXP", $C240)</t>
        </r>
      </text>
    </comment>
    <comment ref="U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"IQ_INC_EQUITY", $C240)</t>
        </r>
      </text>
    </comment>
    <comment ref="V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"IQ_CURRENCY_GAIN", $C240)</t>
        </r>
      </text>
    </comment>
    <comment ref="W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"IQ_OTHER_NON_OPER_EXP_SUPPL", $C240)</t>
        </r>
      </text>
    </comment>
    <comment ref="X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"IQ_EBT_EXCL", $C240)</t>
        </r>
      </text>
    </comment>
    <comment ref="Y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"IQ_IMPAIRMENT_GW", $C240)</t>
        </r>
      </text>
    </comment>
    <comment ref="Z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"IQ_GAIN_INVEST", $C240)</t>
        </r>
      </text>
    </comment>
    <comment ref="AA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"IQ_GAIN_ASSETS", $C240)</t>
        </r>
      </text>
    </comment>
    <comment ref="AB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"IQ_ASSET_WRITEDOWN", $C240)</t>
        </r>
      </text>
    </comment>
    <comment ref="AC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"IQ_OTHER_UNUSUAL_SUPPL", $C240)</t>
        </r>
      </text>
    </comment>
    <comment ref="AD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"IQ_EBT", $C240)</t>
        </r>
      </text>
    </comment>
    <comment ref="AE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"IQ_INC_TAX", $C240)</t>
        </r>
      </text>
    </comment>
    <comment ref="AF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"IQ_EARNING_CO", $C240)</t>
        </r>
      </text>
    </comment>
    <comment ref="AG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"IQ_DO", $C240)</t>
        </r>
      </text>
    </comment>
    <comment ref="AH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"IQ_EXTRA_ACC_ITEMS", $C240)</t>
        </r>
      </text>
    </comment>
    <comment ref="AI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"IQ_NI_COMPANY", $C240)</t>
        </r>
      </text>
    </comment>
    <comment ref="AJ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"IQ_MINORITY_INTEREST_IS", $C240)</t>
        </r>
      </text>
    </comment>
    <comment ref="AK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"IQ_NI", $C240)</t>
        </r>
      </text>
    </comment>
    <comment ref="AL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"IQ_PREF_DIV_OTHER", $C240)</t>
        </r>
      </text>
    </comment>
    <comment ref="AN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"IQ_BASIC_EPS_INCL", $C240)</t>
        </r>
      </text>
    </comment>
    <comment ref="AO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"IQ_BASIC_EPS_EXCL", $C240)</t>
        </r>
      </text>
    </comment>
    <comment ref="AP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"IQ_BASIC_WEIGHT", $C240)</t>
        </r>
      </text>
    </comment>
    <comment ref="AQ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"IQ_DILUT_EPS_INCL", $C240)</t>
        </r>
      </text>
    </comment>
    <comment ref="AR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"IQ_DILUT_EPS_EXCL", $C240)</t>
        </r>
      </text>
    </comment>
    <comment ref="AS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"IQ_DILUT_WEIGHT", $C240)</t>
        </r>
      </text>
    </comment>
    <comment ref="AT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"IQ_DIV_SHARE", $C240)</t>
        </r>
      </text>
    </comment>
    <comment ref="AU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=-CIQ($B240, "IQ_TOTAL_DIV_PAID_CF", $C240)/CIQ($B240, "IQ_NI", $C240)</t>
        </r>
      </text>
    </comment>
    <comment ref="AW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"IQ_EBITDA", $C240)</t>
        </r>
      </text>
    </comment>
    <comment ref="AX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"IQ_EBITA", $C240)</t>
        </r>
      </text>
    </comment>
    <comment ref="AY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"IQ_EBIT", $C240)</t>
        </r>
      </text>
    </comment>
    <comment ref="AZ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"IQ_EFFECT_TAX_RATE", $C240)/100</t>
        </r>
      </text>
    </comment>
    <comment ref="BA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"IQ_PERIODDATE_IS", $C240)</t>
        </r>
      </text>
    </comment>
    <comment ref="BC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"IQ_ADVERTISING", $C240)</t>
        </r>
      </text>
    </comment>
    <comment ref="BD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"IQ_SALES_MARKETING", $C240)</t>
        </r>
      </text>
    </comment>
    <comment ref="BE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"IQ_GA_EXP", $C240)</t>
        </r>
      </text>
    </comment>
    <comment ref="BF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"IQ_RD_EXP_FN", $C240)</t>
        </r>
      </text>
    </comment>
    <comment ref="BG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"IQ_NET_RENTAL_EXP", $C240)</t>
        </r>
      </text>
    </comment>
    <comment ref="BH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"IQ_IMPUT_OPER_LEASE_INT_EXP", $C240)</t>
        </r>
      </text>
    </comment>
    <comment ref="BI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"IQ_IMPUT_OPER_LEASE_DEPR", $C240)</t>
        </r>
      </text>
    </comment>
    <comment ref="BL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"IQ_CASH_EQUIV", $C240)</t>
        </r>
      </text>
    </comment>
    <comment ref="BM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"IQ_ST_INVEST", $C240)</t>
        </r>
      </text>
    </comment>
    <comment ref="BN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"IQ_CASH_ST_INVEST", $C240)</t>
        </r>
      </text>
    </comment>
    <comment ref="BO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"IQ_AR", $C240)</t>
        </r>
      </text>
    </comment>
    <comment ref="BP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"IQ_TOTAL_RECEIV", $C240)</t>
        </r>
      </text>
    </comment>
    <comment ref="BQ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"IQ_INVENTORY", $C240)</t>
        </r>
      </text>
    </comment>
    <comment ref="BR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"IQ_DEF_TAX_ASSETS_CURRENT", $C240)</t>
        </r>
      </text>
    </comment>
    <comment ref="BS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"IQ_OTHER_CA_SUPPL", $C240)</t>
        </r>
      </text>
    </comment>
    <comment ref="BT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"IQ_TOTAL_CA", $C240)</t>
        </r>
      </text>
    </comment>
    <comment ref="BU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"IQ_GPPE", $C240)</t>
        </r>
      </text>
    </comment>
    <comment ref="BV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"IQ_AD", $C240)</t>
        </r>
      </text>
    </comment>
    <comment ref="BW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"IQ_NPPE", $C240)</t>
        </r>
      </text>
    </comment>
    <comment ref="BX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"IQ_LT_INVEST", $C240)</t>
        </r>
      </text>
    </comment>
    <comment ref="BY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"IQ_GW", $C240)</t>
        </r>
      </text>
    </comment>
    <comment ref="BZ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"IQ_OTHER_INTAN", $C240)</t>
        </r>
      </text>
    </comment>
    <comment ref="CA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"IQ_LOANS_RECEIV_LT", $C240)</t>
        </r>
      </text>
    </comment>
    <comment ref="CB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"IQ_DEF_TAX_ASSETS_LT", $C240)</t>
        </r>
      </text>
    </comment>
    <comment ref="CC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"IQ_OTHER_LT_ASSETS", $C240)</t>
        </r>
      </text>
    </comment>
    <comment ref="CD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"IQ_TOTAL_ASSETS", $C240)</t>
        </r>
      </text>
    </comment>
    <comment ref="CF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"IQ_AP", $C240)</t>
        </r>
      </text>
    </comment>
    <comment ref="CG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"IQ_AE", $C240)</t>
        </r>
      </text>
    </comment>
    <comment ref="CH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"IQ_ST_DEBT", $C240)</t>
        </r>
      </text>
    </comment>
    <comment ref="CI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"IQ_CURRENT_PORT_DEBT", $C240)</t>
        </r>
      </text>
    </comment>
    <comment ref="CJ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"IQ_CURRENT_PORT_LEASES", $C240)</t>
        </r>
      </text>
    </comment>
    <comment ref="CK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"IQ_INC_TAX_PAY_CURRENT", $C240)</t>
        </r>
      </text>
    </comment>
    <comment ref="CL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"IQ_OTHER_CL_SUPPL", $C240)</t>
        </r>
      </text>
    </comment>
    <comment ref="CM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"IQ_TOTAL_CL", $C240)</t>
        </r>
      </text>
    </comment>
    <comment ref="CN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"IQ_LT_DEBT", $C240)</t>
        </r>
      </text>
    </comment>
    <comment ref="CO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"IQ_CAPITAL_LEASES", $C240)</t>
        </r>
      </text>
    </comment>
    <comment ref="CP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"IQ_PENSION", $C240)</t>
        </r>
      </text>
    </comment>
    <comment ref="CQ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"IQ_DEF_TAX_LIAB_LT", $C240)</t>
        </r>
      </text>
    </comment>
    <comment ref="CR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"IQ_OTHER_LIAB_LT", $C240)</t>
        </r>
      </text>
    </comment>
    <comment ref="CS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"IQ_TOTAL_LIAB", $C240)</t>
        </r>
      </text>
    </comment>
    <comment ref="CT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"IQ_COMMON", $C240)</t>
        </r>
      </text>
    </comment>
    <comment ref="CU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"IQ_APIC", $C240)</t>
        </r>
      </text>
    </comment>
    <comment ref="CV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"IQ_RE", $C240)</t>
        </r>
      </text>
    </comment>
    <comment ref="CW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"IQ_TREASURY", $C240)</t>
        </r>
      </text>
    </comment>
    <comment ref="CX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"IQ_OTHER_EQUITY", $C240)</t>
        </r>
      </text>
    </comment>
    <comment ref="CY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"IQ_TOTAL_COMMON_EQUITY", $C240)</t>
        </r>
      </text>
    </comment>
    <comment ref="CZ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"IQ_MINORITY_INTEREST", $C240)</t>
        </r>
      </text>
    </comment>
    <comment ref="DA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"IQ_TOTAL_EQUITY", $C240)</t>
        </r>
      </text>
    </comment>
    <comment ref="DB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"IQ_TOTAL_LIAB_EQUITY", $C240)</t>
        </r>
      </text>
    </comment>
    <comment ref="DD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"IQ_TOTAL_OUTSTANDING_FILING_DATE", $C240)</t>
        </r>
      </text>
    </comment>
    <comment ref="DE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"IQ_TOTAL_OUTSTANDING_BS_DATE", $C240)</t>
        </r>
      </text>
    </comment>
    <comment ref="DF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"IQ_BV_SHARE", $C240)</t>
        </r>
      </text>
    </comment>
    <comment ref="DG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"IQ_TOTAL_DEBT", $C240)</t>
        </r>
      </text>
    </comment>
    <comment ref="DH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"IQ_NET_DEBT", $C240)</t>
        </r>
      </text>
    </comment>
    <comment ref="DI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"IQ_DEBT_EQUIV_NET_PBO", $C240)</t>
        </r>
      </text>
    </comment>
    <comment ref="DJ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"IQ_DEBT_EQUIV_OPER_LEASE", $C240)</t>
        </r>
      </text>
    </comment>
    <comment ref="DK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"IQ_MINORITY_INTEREST_TOTAL", $C240)</t>
        </r>
      </text>
    </comment>
    <comment ref="DL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"IQ_EQUITY_METHOD", $C240)</t>
        </r>
      </text>
    </comment>
    <comment ref="DM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"IQ_RAW_INV", $C240)</t>
        </r>
      </text>
    </comment>
    <comment ref="DN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"IQ_WIP_INV", $C240)</t>
        </r>
      </text>
    </comment>
    <comment ref="DO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"IQ_FINISHED_INV", $C240)</t>
        </r>
      </text>
    </comment>
    <comment ref="DP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"IQ_LAND", $C240)</t>
        </r>
      </text>
    </comment>
    <comment ref="DQ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"IQ_BUILDINGS", $C240)</t>
        </r>
      </text>
    </comment>
    <comment ref="DR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"IQ_MACHINERY", $C240)</t>
        </r>
      </text>
    </comment>
    <comment ref="DS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"IQ_CIP", $C240)</t>
        </r>
      </text>
    </comment>
    <comment ref="DT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"IQ_FULL_TIME", $C240)</t>
        </r>
      </text>
    </comment>
    <comment ref="DU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"IQ_PART_TIME", $C240)</t>
        </r>
      </text>
    </comment>
    <comment ref="DW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"IQ_NI_CF", $C240)</t>
        </r>
      </text>
    </comment>
    <comment ref="DX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"IQ_DA_SUPPL_CF", $C240)</t>
        </r>
      </text>
    </comment>
    <comment ref="DY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"IQ_GW_INTAN_AMORT_CF", $C240)</t>
        </r>
      </text>
    </comment>
    <comment ref="DZ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"IQ_DA_CF", $C240)</t>
        </r>
      </text>
    </comment>
    <comment ref="EA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"IQ_MINORITY_INTEREST_CF", $C240)</t>
        </r>
      </text>
    </comment>
    <comment ref="EB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"IQ_GAIN_ASSETS_CF", $C240)</t>
        </r>
      </text>
    </comment>
    <comment ref="EC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"IQ_GAIN_INVEST_CF", $C240)</t>
        </r>
      </text>
    </comment>
    <comment ref="ED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"IQ_ASSET_WRITEDOWN_CF", $C240)</t>
        </r>
      </text>
    </comment>
    <comment ref="EE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"IQ_INC_EQUITY_CF", $C240)</t>
        </r>
      </text>
    </comment>
    <comment ref="EF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"IQ_PROV_BAD_DEBTS_CF", $C240)</t>
        </r>
      </text>
    </comment>
    <comment ref="EG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"IQ_OTHER_OPER_ACT", $C240)</t>
        </r>
      </text>
    </comment>
    <comment ref="EH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"IQ_CHANGE_AR", $C240)</t>
        </r>
      </text>
    </comment>
    <comment ref="EI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"IQ_CHANGE_INVENTORY", $C240)</t>
        </r>
      </text>
    </comment>
    <comment ref="EJ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"IQ_CHANGE_AP", $C240)</t>
        </r>
      </text>
    </comment>
    <comment ref="EK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"IQ_CHANGE_OTHER_NET_OPER_ASSETS", $C240)</t>
        </r>
      </text>
    </comment>
    <comment ref="EL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"IQ_CASH_OPER", $C240)</t>
        </r>
      </text>
    </comment>
    <comment ref="EM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"IQ_CAPEX", $C240)</t>
        </r>
      </text>
    </comment>
    <comment ref="EN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"IQ_SALE_PPE_CF", $C240)</t>
        </r>
      </text>
    </comment>
    <comment ref="EO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"IQ_CASH_ACQUIRE_CF", $C240)</t>
        </r>
      </text>
    </comment>
    <comment ref="EP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"IQ_DIVEST_CF", $C240)</t>
        </r>
      </text>
    </comment>
    <comment ref="EQ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"IQ_SALE_INTAN_CF", $C240)</t>
        </r>
      </text>
    </comment>
    <comment ref="ER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"IQ_INVEST_SECURITY_CF", $C240)</t>
        </r>
      </text>
    </comment>
    <comment ref="ES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"IQ_INVEST_LOANS_CF", $C240)</t>
        </r>
      </text>
    </comment>
    <comment ref="ET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"IQ_OTHER_INVEST_ACT_SUPPL", $C240)</t>
        </r>
      </text>
    </comment>
    <comment ref="EU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"IQ_CASH_INVEST", $C240)</t>
        </r>
      </text>
    </comment>
    <comment ref="EV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"IQ_ST_DEBT_ISSUED", $C240)</t>
        </r>
      </text>
    </comment>
    <comment ref="EW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"IQ_LT_DEBT_ISSUED", $C240)</t>
        </r>
      </text>
    </comment>
    <comment ref="EX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"IQ_TOTAL_DEBT_ISSUED", $C240)</t>
        </r>
      </text>
    </comment>
    <comment ref="EY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"IQ_ST_DEBT_REPAID", $C240)</t>
        </r>
      </text>
    </comment>
    <comment ref="EZ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"IQ_LT_DEBT_REPAID", $C240)</t>
        </r>
      </text>
    </comment>
    <comment ref="FA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"IQ_TOTAL_DEBT_REPAID", $C240)</t>
        </r>
      </text>
    </comment>
    <comment ref="FB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"IQ_COMMON_ISSUED", $C240)</t>
        </r>
      </text>
    </comment>
    <comment ref="FC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"IQ_COMMON_REP", $C240)</t>
        </r>
      </text>
    </comment>
    <comment ref="FD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"IQ_COMMON_DIV_CF", $C240)</t>
        </r>
      </text>
    </comment>
    <comment ref="FE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"IQ_COMMON_PREF_DIV_CF", $C240)</t>
        </r>
      </text>
    </comment>
    <comment ref="FF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"IQ_TOTAL_DIV_PAID_CF", $C240)</t>
        </r>
      </text>
    </comment>
    <comment ref="FG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"IQ_SPECIAL_DIV_CF", $C240)</t>
        </r>
      </text>
    </comment>
    <comment ref="FH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"IQ_OTHER_FINANCE_ACT_SUPPL", $C240)</t>
        </r>
      </text>
    </comment>
    <comment ref="FI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"IQ_CASH_FINAN", $C240)</t>
        </r>
      </text>
    </comment>
    <comment ref="FJ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"IQ_FX", $C240)</t>
        </r>
      </text>
    </comment>
    <comment ref="FK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"IQ_NET_CHANGE", $C240)</t>
        </r>
      </text>
    </comment>
    <comment ref="FM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"IQ_CASH_INTEREST", $C240)</t>
        </r>
      </text>
    </comment>
    <comment ref="FN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"IQ_CASH_TAXES", $C240)</t>
        </r>
      </text>
    </comment>
    <comment ref="FO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"IQ_LEVERED_FCF", $C240)</t>
        </r>
      </text>
    </comment>
    <comment ref="FP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"IQ_UNLEVERED_FCF", $C240)</t>
        </r>
      </text>
    </comment>
    <comment ref="FQ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"IQ_CHANGE_NET_WORKING_CAPITAL", $C240)</t>
        </r>
      </text>
    </comment>
    <comment ref="FR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"IQ_NET_DEBT_ISSUED", $C240)</t>
        </r>
      </text>
    </comment>
    <comment ref="FS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"IQ_FILING_CURRENCY", $C240)</t>
        </r>
      </text>
    </comment>
    <comment ref="FT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"IQ_PERIODDATE_IS", $C240)</t>
        </r>
      </text>
    </comment>
    <comment ref="FU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"IQ_PERIODLENGTH_IS", $C240)</t>
        </r>
      </text>
    </comment>
    <comment ref="FV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"IQ_MARKETCAP", $FT240)</t>
        </r>
      </text>
    </comment>
    <comment ref="FW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"IQ_CUSTOM_BETA", $FT240)</t>
        </r>
      </text>
    </comment>
    <comment ref="FX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"IQ_BETA_5YR", $FT240)</t>
        </r>
      </text>
    </comment>
    <comment ref="FY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"IQ_BETA_2YR", $FT240)</t>
        </r>
      </text>
    </comment>
    <comment ref="FZ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"IQ_BETA_1YR", $FT240)</t>
        </r>
      </text>
    </comment>
    <comment ref="GC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=CIQ(B240, "IQ_CUSTOM_BETA", "-104W", FT240, , "^TOPIX", "JPY", "H")</t>
        </r>
      </text>
    </comment>
    <comment ref="GD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=CIQ(B240, "IQ_CUSTOM_BETA", "-104W", FT240, , "^N225", "JPY", "H")</t>
        </r>
      </text>
    </comment>
    <comment ref="E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"IQ_REV", $C241)</t>
        </r>
      </text>
    </comment>
    <comment ref="F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"IQ_OTHER_REV", $C241)</t>
        </r>
      </text>
    </comment>
    <comment ref="G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"IQ_TOTAL_REV", $C241)</t>
        </r>
      </text>
    </comment>
    <comment ref="H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"IQ_COGS", $C241)</t>
        </r>
      </text>
    </comment>
    <comment ref="I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"IQ_GP", $C241)</t>
        </r>
      </text>
    </comment>
    <comment ref="J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"IQ_SGA_SUPPL", $C241)</t>
        </r>
      </text>
    </comment>
    <comment ref="K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"IQ_PROV_BAD_DEBTS", $C241)</t>
        </r>
      </text>
    </comment>
    <comment ref="L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"IQ_RD_EXP", $C241)</t>
        </r>
      </text>
    </comment>
    <comment ref="M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"IQ_DA_SUPPL", $C241)</t>
        </r>
      </text>
    </comment>
    <comment ref="N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"IQ_GW_INTAN_AMORT", $C241)</t>
        </r>
      </text>
    </comment>
    <comment ref="O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"IQ_OTHER_OPER", $C241)</t>
        </r>
      </text>
    </comment>
    <comment ref="P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"IQ_TOTAL_OTHER_OPER", $C241)</t>
        </r>
      </text>
    </comment>
    <comment ref="Q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"IQ_OPER_INC", $C241)</t>
        </r>
      </text>
    </comment>
    <comment ref="R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"IQ_INTEREST_EXP", $C241)</t>
        </r>
      </text>
    </comment>
    <comment ref="S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"IQ_INTEREST_INVEST_INC", $C241)</t>
        </r>
      </text>
    </comment>
    <comment ref="T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"IQ_NET_INTEREST_EXP", $C241)</t>
        </r>
      </text>
    </comment>
    <comment ref="U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"IQ_INC_EQUITY", $C241)</t>
        </r>
      </text>
    </comment>
    <comment ref="V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"IQ_CURRENCY_GAIN", $C241)</t>
        </r>
      </text>
    </comment>
    <comment ref="W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"IQ_OTHER_NON_OPER_EXP_SUPPL", $C241)</t>
        </r>
      </text>
    </comment>
    <comment ref="X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"IQ_EBT_EXCL", $C241)</t>
        </r>
      </text>
    </comment>
    <comment ref="Y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"IQ_IMPAIRMENT_GW", $C241)</t>
        </r>
      </text>
    </comment>
    <comment ref="Z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"IQ_GAIN_INVEST", $C241)</t>
        </r>
      </text>
    </comment>
    <comment ref="AA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"IQ_GAIN_ASSETS", $C241)</t>
        </r>
      </text>
    </comment>
    <comment ref="AB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"IQ_ASSET_WRITEDOWN", $C241)</t>
        </r>
      </text>
    </comment>
    <comment ref="AC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"IQ_OTHER_UNUSUAL_SUPPL", $C241)</t>
        </r>
      </text>
    </comment>
    <comment ref="AD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"IQ_EBT", $C241)</t>
        </r>
      </text>
    </comment>
    <comment ref="AE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"IQ_INC_TAX", $C241)</t>
        </r>
      </text>
    </comment>
    <comment ref="AF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"IQ_EARNING_CO", $C241)</t>
        </r>
      </text>
    </comment>
    <comment ref="AG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"IQ_DO", $C241)</t>
        </r>
      </text>
    </comment>
    <comment ref="AH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"IQ_EXTRA_ACC_ITEMS", $C241)</t>
        </r>
      </text>
    </comment>
    <comment ref="AI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"IQ_NI_COMPANY", $C241)</t>
        </r>
      </text>
    </comment>
    <comment ref="AJ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"IQ_MINORITY_INTEREST_IS", $C241)</t>
        </r>
      </text>
    </comment>
    <comment ref="AK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"IQ_NI", $C241)</t>
        </r>
      </text>
    </comment>
    <comment ref="AL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"IQ_PREF_DIV_OTHER", $C241)</t>
        </r>
      </text>
    </comment>
    <comment ref="AN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"IQ_BASIC_EPS_INCL", $C241)</t>
        </r>
      </text>
    </comment>
    <comment ref="AO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"IQ_BASIC_EPS_EXCL", $C241)</t>
        </r>
      </text>
    </comment>
    <comment ref="AP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"IQ_BASIC_WEIGHT", $C241)</t>
        </r>
      </text>
    </comment>
    <comment ref="AQ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"IQ_DILUT_EPS_INCL", $C241)</t>
        </r>
      </text>
    </comment>
    <comment ref="AR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"IQ_DILUT_EPS_EXCL", $C241)</t>
        </r>
      </text>
    </comment>
    <comment ref="AS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"IQ_DILUT_WEIGHT", $C241)</t>
        </r>
      </text>
    </comment>
    <comment ref="AT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"IQ_DIV_SHARE", $C241)</t>
        </r>
      </text>
    </comment>
    <comment ref="AU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=-CIQ($B241, "IQ_TOTAL_DIV_PAID_CF", $C241)/CIQ($B241, "IQ_NI", $C241)</t>
        </r>
      </text>
    </comment>
    <comment ref="AW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"IQ_EBITDA", $C241)</t>
        </r>
      </text>
    </comment>
    <comment ref="AX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"IQ_EBITA", $C241)</t>
        </r>
      </text>
    </comment>
    <comment ref="AY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"IQ_EBIT", $C241)</t>
        </r>
      </text>
    </comment>
    <comment ref="AZ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"IQ_EFFECT_TAX_RATE", $C241)/100</t>
        </r>
      </text>
    </comment>
    <comment ref="BA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"IQ_PERIODDATE_IS", $C241)</t>
        </r>
      </text>
    </comment>
    <comment ref="BC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"IQ_ADVERTISING", $C241)</t>
        </r>
      </text>
    </comment>
    <comment ref="BD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"IQ_SALES_MARKETING", $C241)</t>
        </r>
      </text>
    </comment>
    <comment ref="BE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"IQ_GA_EXP", $C241)</t>
        </r>
      </text>
    </comment>
    <comment ref="BF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"IQ_RD_EXP_FN", $C241)</t>
        </r>
      </text>
    </comment>
    <comment ref="BG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"IQ_NET_RENTAL_EXP", $C241)</t>
        </r>
      </text>
    </comment>
    <comment ref="BH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"IQ_IMPUT_OPER_LEASE_INT_EXP", $C241)</t>
        </r>
      </text>
    </comment>
    <comment ref="BI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"IQ_IMPUT_OPER_LEASE_DEPR", $C241)</t>
        </r>
      </text>
    </comment>
    <comment ref="BL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"IQ_CASH_EQUIV", $C241)</t>
        </r>
      </text>
    </comment>
    <comment ref="BM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"IQ_ST_INVEST", $C241)</t>
        </r>
      </text>
    </comment>
    <comment ref="BN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"IQ_CASH_ST_INVEST", $C241)</t>
        </r>
      </text>
    </comment>
    <comment ref="BO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"IQ_AR", $C241)</t>
        </r>
      </text>
    </comment>
    <comment ref="BP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"IQ_TOTAL_RECEIV", $C241)</t>
        </r>
      </text>
    </comment>
    <comment ref="BQ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"IQ_INVENTORY", $C241)</t>
        </r>
      </text>
    </comment>
    <comment ref="BR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"IQ_DEF_TAX_ASSETS_CURRENT", $C241)</t>
        </r>
      </text>
    </comment>
    <comment ref="BS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"IQ_OTHER_CA_SUPPL", $C241)</t>
        </r>
      </text>
    </comment>
    <comment ref="BT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"IQ_TOTAL_CA", $C241)</t>
        </r>
      </text>
    </comment>
    <comment ref="BU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"IQ_GPPE", $C241)</t>
        </r>
      </text>
    </comment>
    <comment ref="BV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"IQ_AD", $C241)</t>
        </r>
      </text>
    </comment>
    <comment ref="BW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"IQ_NPPE", $C241)</t>
        </r>
      </text>
    </comment>
    <comment ref="BX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"IQ_LT_INVEST", $C241)</t>
        </r>
      </text>
    </comment>
    <comment ref="BY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"IQ_GW", $C241)</t>
        </r>
      </text>
    </comment>
    <comment ref="BZ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"IQ_OTHER_INTAN", $C241)</t>
        </r>
      </text>
    </comment>
    <comment ref="CA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"IQ_LOANS_RECEIV_LT", $C241)</t>
        </r>
      </text>
    </comment>
    <comment ref="CB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"IQ_DEF_TAX_ASSETS_LT", $C241)</t>
        </r>
      </text>
    </comment>
    <comment ref="CC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"IQ_OTHER_LT_ASSETS", $C241)</t>
        </r>
      </text>
    </comment>
    <comment ref="CD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"IQ_TOTAL_ASSETS", $C241)</t>
        </r>
      </text>
    </comment>
    <comment ref="CF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"IQ_AP", $C241)</t>
        </r>
      </text>
    </comment>
    <comment ref="CG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"IQ_AE", $C241)</t>
        </r>
      </text>
    </comment>
    <comment ref="CH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"IQ_ST_DEBT", $C241)</t>
        </r>
      </text>
    </comment>
    <comment ref="CI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"IQ_CURRENT_PORT_DEBT", $C241)</t>
        </r>
      </text>
    </comment>
    <comment ref="CJ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"IQ_CURRENT_PORT_LEASES", $C241)</t>
        </r>
      </text>
    </comment>
    <comment ref="CK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"IQ_INC_TAX_PAY_CURRENT", $C241)</t>
        </r>
      </text>
    </comment>
    <comment ref="CL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"IQ_OTHER_CL_SUPPL", $C241)</t>
        </r>
      </text>
    </comment>
    <comment ref="CM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"IQ_TOTAL_CL", $C241)</t>
        </r>
      </text>
    </comment>
    <comment ref="CN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"IQ_LT_DEBT", $C241)</t>
        </r>
      </text>
    </comment>
    <comment ref="CO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"IQ_CAPITAL_LEASES", $C241)</t>
        </r>
      </text>
    </comment>
    <comment ref="CP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"IQ_PENSION", $C241)</t>
        </r>
      </text>
    </comment>
    <comment ref="CQ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"IQ_DEF_TAX_LIAB_LT", $C241)</t>
        </r>
      </text>
    </comment>
    <comment ref="CR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"IQ_OTHER_LIAB_LT", $C241)</t>
        </r>
      </text>
    </comment>
    <comment ref="CS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"IQ_TOTAL_LIAB", $C241)</t>
        </r>
      </text>
    </comment>
    <comment ref="CT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"IQ_COMMON", $C241)</t>
        </r>
      </text>
    </comment>
    <comment ref="CU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"IQ_APIC", $C241)</t>
        </r>
      </text>
    </comment>
    <comment ref="CV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"IQ_RE", $C241)</t>
        </r>
      </text>
    </comment>
    <comment ref="CW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"IQ_TREASURY", $C241)</t>
        </r>
      </text>
    </comment>
    <comment ref="CX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"IQ_OTHER_EQUITY", $C241)</t>
        </r>
      </text>
    </comment>
    <comment ref="CY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"IQ_TOTAL_COMMON_EQUITY", $C241)</t>
        </r>
      </text>
    </comment>
    <comment ref="CZ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"IQ_MINORITY_INTEREST", $C241)</t>
        </r>
      </text>
    </comment>
    <comment ref="DA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"IQ_TOTAL_EQUITY", $C241)</t>
        </r>
      </text>
    </comment>
    <comment ref="DB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"IQ_TOTAL_LIAB_EQUITY", $C241)</t>
        </r>
      </text>
    </comment>
    <comment ref="DD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"IQ_TOTAL_OUTSTANDING_FILING_DATE", $C241)</t>
        </r>
      </text>
    </comment>
    <comment ref="DE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"IQ_TOTAL_OUTSTANDING_BS_DATE", $C241)</t>
        </r>
      </text>
    </comment>
    <comment ref="DF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"IQ_BV_SHARE", $C241)</t>
        </r>
      </text>
    </comment>
    <comment ref="DG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"IQ_TOTAL_DEBT", $C241)</t>
        </r>
      </text>
    </comment>
    <comment ref="DH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"IQ_NET_DEBT", $C241)</t>
        </r>
      </text>
    </comment>
    <comment ref="DI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"IQ_DEBT_EQUIV_NET_PBO", $C241)</t>
        </r>
      </text>
    </comment>
    <comment ref="DJ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"IQ_DEBT_EQUIV_OPER_LEASE", $C241)</t>
        </r>
      </text>
    </comment>
    <comment ref="DK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"IQ_MINORITY_INTEREST_TOTAL", $C241)</t>
        </r>
      </text>
    </comment>
    <comment ref="DL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"IQ_EQUITY_METHOD", $C241)</t>
        </r>
      </text>
    </comment>
    <comment ref="DM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"IQ_RAW_INV", $C241)</t>
        </r>
      </text>
    </comment>
    <comment ref="DN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"IQ_WIP_INV", $C241)</t>
        </r>
      </text>
    </comment>
    <comment ref="DO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"IQ_FINISHED_INV", $C241)</t>
        </r>
      </text>
    </comment>
    <comment ref="DP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"IQ_LAND", $C241)</t>
        </r>
      </text>
    </comment>
    <comment ref="DQ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"IQ_BUILDINGS", $C241)</t>
        </r>
      </text>
    </comment>
    <comment ref="DR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"IQ_MACHINERY", $C241)</t>
        </r>
      </text>
    </comment>
    <comment ref="DS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"IQ_CIP", $C241)</t>
        </r>
      </text>
    </comment>
    <comment ref="DT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"IQ_FULL_TIME", $C241)</t>
        </r>
      </text>
    </comment>
    <comment ref="DU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"IQ_PART_TIME", $C241)</t>
        </r>
      </text>
    </comment>
    <comment ref="DW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"IQ_NI_CF", $C241)</t>
        </r>
      </text>
    </comment>
    <comment ref="DX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"IQ_DA_SUPPL_CF", $C241)</t>
        </r>
      </text>
    </comment>
    <comment ref="DY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"IQ_GW_INTAN_AMORT_CF", $C241)</t>
        </r>
      </text>
    </comment>
    <comment ref="DZ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"IQ_DA_CF", $C241)</t>
        </r>
      </text>
    </comment>
    <comment ref="EA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"IQ_MINORITY_INTEREST_CF", $C241)</t>
        </r>
      </text>
    </comment>
    <comment ref="EB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"IQ_GAIN_ASSETS_CF", $C241)</t>
        </r>
      </text>
    </comment>
    <comment ref="EC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"IQ_GAIN_INVEST_CF", $C241)</t>
        </r>
      </text>
    </comment>
    <comment ref="ED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"IQ_ASSET_WRITEDOWN_CF", $C241)</t>
        </r>
      </text>
    </comment>
    <comment ref="EE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"IQ_INC_EQUITY_CF", $C241)</t>
        </r>
      </text>
    </comment>
    <comment ref="EF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"IQ_PROV_BAD_DEBTS_CF", $C241)</t>
        </r>
      </text>
    </comment>
    <comment ref="EG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"IQ_OTHER_OPER_ACT", $C241)</t>
        </r>
      </text>
    </comment>
    <comment ref="EH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"IQ_CHANGE_AR", $C241)</t>
        </r>
      </text>
    </comment>
    <comment ref="EI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"IQ_CHANGE_INVENTORY", $C241)</t>
        </r>
      </text>
    </comment>
    <comment ref="EJ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"IQ_CHANGE_AP", $C241)</t>
        </r>
      </text>
    </comment>
    <comment ref="EK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"IQ_CHANGE_OTHER_NET_OPER_ASSETS", $C241)</t>
        </r>
      </text>
    </comment>
    <comment ref="EL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"IQ_CASH_OPER", $C241)</t>
        </r>
      </text>
    </comment>
    <comment ref="EM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"IQ_CAPEX", $C241)</t>
        </r>
      </text>
    </comment>
    <comment ref="EN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"IQ_SALE_PPE_CF", $C241)</t>
        </r>
      </text>
    </comment>
    <comment ref="EO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"IQ_CASH_ACQUIRE_CF", $C241)</t>
        </r>
      </text>
    </comment>
    <comment ref="EP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"IQ_DIVEST_CF", $C241)</t>
        </r>
      </text>
    </comment>
    <comment ref="EQ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"IQ_SALE_INTAN_CF", $C241)</t>
        </r>
      </text>
    </comment>
    <comment ref="ER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"IQ_INVEST_SECURITY_CF", $C241)</t>
        </r>
      </text>
    </comment>
    <comment ref="ES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"IQ_INVEST_LOANS_CF", $C241)</t>
        </r>
      </text>
    </comment>
    <comment ref="ET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"IQ_OTHER_INVEST_ACT_SUPPL", $C241)</t>
        </r>
      </text>
    </comment>
    <comment ref="EU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"IQ_CASH_INVEST", $C241)</t>
        </r>
      </text>
    </comment>
    <comment ref="EV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"IQ_ST_DEBT_ISSUED", $C241)</t>
        </r>
      </text>
    </comment>
    <comment ref="EW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"IQ_LT_DEBT_ISSUED", $C241)</t>
        </r>
      </text>
    </comment>
    <comment ref="EX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"IQ_TOTAL_DEBT_ISSUED", $C241)</t>
        </r>
      </text>
    </comment>
    <comment ref="EY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"IQ_ST_DEBT_REPAID", $C241)</t>
        </r>
      </text>
    </comment>
    <comment ref="EZ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"IQ_LT_DEBT_REPAID", $C241)</t>
        </r>
      </text>
    </comment>
    <comment ref="FA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"IQ_TOTAL_DEBT_REPAID", $C241)</t>
        </r>
      </text>
    </comment>
    <comment ref="FB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"IQ_COMMON_ISSUED", $C241)</t>
        </r>
      </text>
    </comment>
    <comment ref="FC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"IQ_COMMON_REP", $C241)</t>
        </r>
      </text>
    </comment>
    <comment ref="FD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"IQ_COMMON_DIV_CF", $C241)</t>
        </r>
      </text>
    </comment>
    <comment ref="FE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"IQ_COMMON_PREF_DIV_CF", $C241)</t>
        </r>
      </text>
    </comment>
    <comment ref="FF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"IQ_TOTAL_DIV_PAID_CF", $C241)</t>
        </r>
      </text>
    </comment>
    <comment ref="FG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"IQ_SPECIAL_DIV_CF", $C241)</t>
        </r>
      </text>
    </comment>
    <comment ref="FH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"IQ_OTHER_FINANCE_ACT_SUPPL", $C241)</t>
        </r>
      </text>
    </comment>
    <comment ref="FI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"IQ_CASH_FINAN", $C241)</t>
        </r>
      </text>
    </comment>
    <comment ref="FJ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"IQ_FX", $C241)</t>
        </r>
      </text>
    </comment>
    <comment ref="FK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"IQ_NET_CHANGE", $C241)</t>
        </r>
      </text>
    </comment>
    <comment ref="FM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"IQ_CASH_INTEREST", $C241)</t>
        </r>
      </text>
    </comment>
    <comment ref="FN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"IQ_CASH_TAXES", $C241)</t>
        </r>
      </text>
    </comment>
    <comment ref="FO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"IQ_LEVERED_FCF", $C241)</t>
        </r>
      </text>
    </comment>
    <comment ref="FP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"IQ_UNLEVERED_FCF", $C241)</t>
        </r>
      </text>
    </comment>
    <comment ref="FQ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"IQ_CHANGE_NET_WORKING_CAPITAL", $C241)</t>
        </r>
      </text>
    </comment>
    <comment ref="FR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"IQ_NET_DEBT_ISSUED", $C241)</t>
        </r>
      </text>
    </comment>
    <comment ref="FS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"IQ_FILING_CURRENCY", $C241)</t>
        </r>
      </text>
    </comment>
    <comment ref="FT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"IQ_PERIODDATE_IS", $C241)</t>
        </r>
      </text>
    </comment>
    <comment ref="FU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"IQ_PERIODLENGTH_IS", $C241)</t>
        </r>
      </text>
    </comment>
    <comment ref="FV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"IQ_MARKETCAP", $FT241)</t>
        </r>
      </text>
    </comment>
    <comment ref="FW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"IQ_CUSTOM_BETA", $FT241)</t>
        </r>
      </text>
    </comment>
    <comment ref="FX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"IQ_BETA_5YR", $FT241)</t>
        </r>
      </text>
    </comment>
    <comment ref="FY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"IQ_BETA_2YR", $FT241)</t>
        </r>
      </text>
    </comment>
    <comment ref="FZ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"IQ_BETA_1YR", $FT241)</t>
        </r>
      </text>
    </comment>
    <comment ref="GC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=CIQ(B241, "IQ_CUSTOM_BETA", "-104W", FT241, , "^TOPIX", "JPY", "H")</t>
        </r>
      </text>
    </comment>
    <comment ref="GD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=CIQ(B241, "IQ_CUSTOM_BETA", "-104W", FT241, , "^N225", "JPY", "H")</t>
        </r>
      </text>
    </comment>
    <comment ref="E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"IQ_REV", $C242)</t>
        </r>
      </text>
    </comment>
    <comment ref="F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"IQ_OTHER_REV", $C242)</t>
        </r>
      </text>
    </comment>
    <comment ref="G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"IQ_TOTAL_REV", $C242)</t>
        </r>
      </text>
    </comment>
    <comment ref="H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"IQ_COGS", $C242)</t>
        </r>
      </text>
    </comment>
    <comment ref="I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"IQ_GP", $C242)</t>
        </r>
      </text>
    </comment>
    <comment ref="J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"IQ_SGA_SUPPL", $C242)</t>
        </r>
      </text>
    </comment>
    <comment ref="K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"IQ_PROV_BAD_DEBTS", $C242)</t>
        </r>
      </text>
    </comment>
    <comment ref="L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"IQ_RD_EXP", $C242)</t>
        </r>
      </text>
    </comment>
    <comment ref="M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"IQ_DA_SUPPL", $C242)</t>
        </r>
      </text>
    </comment>
    <comment ref="N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"IQ_GW_INTAN_AMORT", $C242)</t>
        </r>
      </text>
    </comment>
    <comment ref="O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"IQ_OTHER_OPER", $C242)</t>
        </r>
      </text>
    </comment>
    <comment ref="P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"IQ_TOTAL_OTHER_OPER", $C242)</t>
        </r>
      </text>
    </comment>
    <comment ref="Q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"IQ_OPER_INC", $C242)</t>
        </r>
      </text>
    </comment>
    <comment ref="R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"IQ_INTEREST_EXP", $C242)</t>
        </r>
      </text>
    </comment>
    <comment ref="S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"IQ_INTEREST_INVEST_INC", $C242)</t>
        </r>
      </text>
    </comment>
    <comment ref="T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"IQ_NET_INTEREST_EXP", $C242)</t>
        </r>
      </text>
    </comment>
    <comment ref="U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"IQ_INC_EQUITY", $C242)</t>
        </r>
      </text>
    </comment>
    <comment ref="V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"IQ_CURRENCY_GAIN", $C242)</t>
        </r>
      </text>
    </comment>
    <comment ref="W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"IQ_OTHER_NON_OPER_EXP_SUPPL", $C242)</t>
        </r>
      </text>
    </comment>
    <comment ref="X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"IQ_EBT_EXCL", $C242)</t>
        </r>
      </text>
    </comment>
    <comment ref="Y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"IQ_IMPAIRMENT_GW", $C242)</t>
        </r>
      </text>
    </comment>
    <comment ref="Z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"IQ_GAIN_INVEST", $C242)</t>
        </r>
      </text>
    </comment>
    <comment ref="AA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"IQ_GAIN_ASSETS", $C242)</t>
        </r>
      </text>
    </comment>
    <comment ref="AB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"IQ_ASSET_WRITEDOWN", $C242)</t>
        </r>
      </text>
    </comment>
    <comment ref="AC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"IQ_OTHER_UNUSUAL_SUPPL", $C242)</t>
        </r>
      </text>
    </comment>
    <comment ref="AD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"IQ_EBT", $C242)</t>
        </r>
      </text>
    </comment>
    <comment ref="AE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"IQ_INC_TAX", $C242)</t>
        </r>
      </text>
    </comment>
    <comment ref="AF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"IQ_EARNING_CO", $C242)</t>
        </r>
      </text>
    </comment>
    <comment ref="AG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"IQ_DO", $C242)</t>
        </r>
      </text>
    </comment>
    <comment ref="AH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"IQ_EXTRA_ACC_ITEMS", $C242)</t>
        </r>
      </text>
    </comment>
    <comment ref="AI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"IQ_NI_COMPANY", $C242)</t>
        </r>
      </text>
    </comment>
    <comment ref="AJ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"IQ_MINORITY_INTEREST_IS", $C242)</t>
        </r>
      </text>
    </comment>
    <comment ref="AK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"IQ_NI", $C242)</t>
        </r>
      </text>
    </comment>
    <comment ref="AL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"IQ_PREF_DIV_OTHER", $C242)</t>
        </r>
      </text>
    </comment>
    <comment ref="AN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"IQ_BASIC_EPS_INCL", $C242)</t>
        </r>
      </text>
    </comment>
    <comment ref="AO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"IQ_BASIC_EPS_EXCL", $C242)</t>
        </r>
      </text>
    </comment>
    <comment ref="AP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"IQ_BASIC_WEIGHT", $C242)</t>
        </r>
      </text>
    </comment>
    <comment ref="AQ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"IQ_DILUT_EPS_INCL", $C242)</t>
        </r>
      </text>
    </comment>
    <comment ref="AR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"IQ_DILUT_EPS_EXCL", $C242)</t>
        </r>
      </text>
    </comment>
    <comment ref="AS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"IQ_DILUT_WEIGHT", $C242)</t>
        </r>
      </text>
    </comment>
    <comment ref="AT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"IQ_DIV_SHARE", $C242)</t>
        </r>
      </text>
    </comment>
    <comment ref="AU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=-CIQ($B242, "IQ_TOTAL_DIV_PAID_CF", $C242)/CIQ($B242, "IQ_NI", $C242)</t>
        </r>
      </text>
    </comment>
    <comment ref="AW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"IQ_EBITDA", $C242)</t>
        </r>
      </text>
    </comment>
    <comment ref="AX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"IQ_EBITA", $C242)</t>
        </r>
      </text>
    </comment>
    <comment ref="AY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"IQ_EBIT", $C242)</t>
        </r>
      </text>
    </comment>
    <comment ref="AZ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"IQ_EFFECT_TAX_RATE", $C242)/100</t>
        </r>
      </text>
    </comment>
    <comment ref="BA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"IQ_PERIODDATE_IS", $C242)</t>
        </r>
      </text>
    </comment>
    <comment ref="BC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"IQ_ADVERTISING", $C242)</t>
        </r>
      </text>
    </comment>
    <comment ref="BD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"IQ_SALES_MARKETING", $C242)</t>
        </r>
      </text>
    </comment>
    <comment ref="BE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"IQ_GA_EXP", $C242)</t>
        </r>
      </text>
    </comment>
    <comment ref="BF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"IQ_RD_EXP_FN", $C242)</t>
        </r>
      </text>
    </comment>
    <comment ref="BG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"IQ_NET_RENTAL_EXP", $C242)</t>
        </r>
      </text>
    </comment>
    <comment ref="BH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"IQ_IMPUT_OPER_LEASE_INT_EXP", $C242)</t>
        </r>
      </text>
    </comment>
    <comment ref="BI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"IQ_IMPUT_OPER_LEASE_DEPR", $C242)</t>
        </r>
      </text>
    </comment>
    <comment ref="BL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"IQ_CASH_EQUIV", $C242)</t>
        </r>
      </text>
    </comment>
    <comment ref="BM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"IQ_ST_INVEST", $C242)</t>
        </r>
      </text>
    </comment>
    <comment ref="BN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"IQ_CASH_ST_INVEST", $C242)</t>
        </r>
      </text>
    </comment>
    <comment ref="BO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"IQ_AR", $C242)</t>
        </r>
      </text>
    </comment>
    <comment ref="BP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"IQ_TOTAL_RECEIV", $C242)</t>
        </r>
      </text>
    </comment>
    <comment ref="BQ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"IQ_INVENTORY", $C242)</t>
        </r>
      </text>
    </comment>
    <comment ref="BR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"IQ_DEF_TAX_ASSETS_CURRENT", $C242)</t>
        </r>
      </text>
    </comment>
    <comment ref="BS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"IQ_OTHER_CA_SUPPL", $C242)</t>
        </r>
      </text>
    </comment>
    <comment ref="BT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"IQ_TOTAL_CA", $C242)</t>
        </r>
      </text>
    </comment>
    <comment ref="BU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"IQ_GPPE", $C242)</t>
        </r>
      </text>
    </comment>
    <comment ref="BV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"IQ_AD", $C242)</t>
        </r>
      </text>
    </comment>
    <comment ref="BW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"IQ_NPPE", $C242)</t>
        </r>
      </text>
    </comment>
    <comment ref="BX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"IQ_LT_INVEST", $C242)</t>
        </r>
      </text>
    </comment>
    <comment ref="BY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"IQ_GW", $C242)</t>
        </r>
      </text>
    </comment>
    <comment ref="BZ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"IQ_OTHER_INTAN", $C242)</t>
        </r>
      </text>
    </comment>
    <comment ref="CA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"IQ_LOANS_RECEIV_LT", $C242)</t>
        </r>
      </text>
    </comment>
    <comment ref="CB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"IQ_DEF_TAX_ASSETS_LT", $C242)</t>
        </r>
      </text>
    </comment>
    <comment ref="CC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"IQ_OTHER_LT_ASSETS", $C242)</t>
        </r>
      </text>
    </comment>
    <comment ref="CD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"IQ_TOTAL_ASSETS", $C242)</t>
        </r>
      </text>
    </comment>
    <comment ref="CF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"IQ_AP", $C242)</t>
        </r>
      </text>
    </comment>
    <comment ref="CG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"IQ_AE", $C242)</t>
        </r>
      </text>
    </comment>
    <comment ref="CH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"IQ_ST_DEBT", $C242)</t>
        </r>
      </text>
    </comment>
    <comment ref="CI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"IQ_CURRENT_PORT_DEBT", $C242)</t>
        </r>
      </text>
    </comment>
    <comment ref="CJ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"IQ_CURRENT_PORT_LEASES", $C242)</t>
        </r>
      </text>
    </comment>
    <comment ref="CK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"IQ_INC_TAX_PAY_CURRENT", $C242)</t>
        </r>
      </text>
    </comment>
    <comment ref="CL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"IQ_OTHER_CL_SUPPL", $C242)</t>
        </r>
      </text>
    </comment>
    <comment ref="CM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"IQ_TOTAL_CL", $C242)</t>
        </r>
      </text>
    </comment>
    <comment ref="CN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"IQ_LT_DEBT", $C242)</t>
        </r>
      </text>
    </comment>
    <comment ref="CO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"IQ_CAPITAL_LEASES", $C242)</t>
        </r>
      </text>
    </comment>
    <comment ref="CP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"IQ_PENSION", $C242)</t>
        </r>
      </text>
    </comment>
    <comment ref="CQ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"IQ_DEF_TAX_LIAB_LT", $C242)</t>
        </r>
      </text>
    </comment>
    <comment ref="CR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"IQ_OTHER_LIAB_LT", $C242)</t>
        </r>
      </text>
    </comment>
    <comment ref="CS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"IQ_TOTAL_LIAB", $C242)</t>
        </r>
      </text>
    </comment>
    <comment ref="CT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"IQ_COMMON", $C242)</t>
        </r>
      </text>
    </comment>
    <comment ref="CU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"IQ_APIC", $C242)</t>
        </r>
      </text>
    </comment>
    <comment ref="CV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"IQ_RE", $C242)</t>
        </r>
      </text>
    </comment>
    <comment ref="CW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"IQ_TREASURY", $C242)</t>
        </r>
      </text>
    </comment>
    <comment ref="CX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"IQ_OTHER_EQUITY", $C242)</t>
        </r>
      </text>
    </comment>
    <comment ref="CY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"IQ_TOTAL_COMMON_EQUITY", $C242)</t>
        </r>
      </text>
    </comment>
    <comment ref="CZ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"IQ_MINORITY_INTEREST", $C242)</t>
        </r>
      </text>
    </comment>
    <comment ref="DA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"IQ_TOTAL_EQUITY", $C242)</t>
        </r>
      </text>
    </comment>
    <comment ref="DB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"IQ_TOTAL_LIAB_EQUITY", $C242)</t>
        </r>
      </text>
    </comment>
    <comment ref="DD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"IQ_TOTAL_OUTSTANDING_FILING_DATE", $C242)</t>
        </r>
      </text>
    </comment>
    <comment ref="DE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"IQ_TOTAL_OUTSTANDING_BS_DATE", $C242)</t>
        </r>
      </text>
    </comment>
    <comment ref="DF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"IQ_BV_SHARE", $C242)</t>
        </r>
      </text>
    </comment>
    <comment ref="DG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"IQ_TOTAL_DEBT", $C242)</t>
        </r>
      </text>
    </comment>
    <comment ref="DH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"IQ_NET_DEBT", $C242)</t>
        </r>
      </text>
    </comment>
    <comment ref="DI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"IQ_DEBT_EQUIV_NET_PBO", $C242)</t>
        </r>
      </text>
    </comment>
    <comment ref="DJ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"IQ_DEBT_EQUIV_OPER_LEASE", $C242)</t>
        </r>
      </text>
    </comment>
    <comment ref="DK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"IQ_MINORITY_INTEREST_TOTAL", $C242)</t>
        </r>
      </text>
    </comment>
    <comment ref="DL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"IQ_EQUITY_METHOD", $C242)</t>
        </r>
      </text>
    </comment>
    <comment ref="DM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"IQ_RAW_INV", $C242)</t>
        </r>
      </text>
    </comment>
    <comment ref="DN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"IQ_WIP_INV", $C242)</t>
        </r>
      </text>
    </comment>
    <comment ref="DO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"IQ_FINISHED_INV", $C242)</t>
        </r>
      </text>
    </comment>
    <comment ref="DP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"IQ_LAND", $C242)</t>
        </r>
      </text>
    </comment>
    <comment ref="DQ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"IQ_BUILDINGS", $C242)</t>
        </r>
      </text>
    </comment>
    <comment ref="DR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"IQ_MACHINERY", $C242)</t>
        </r>
      </text>
    </comment>
    <comment ref="DS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"IQ_CIP", $C242)</t>
        </r>
      </text>
    </comment>
    <comment ref="DT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"IQ_FULL_TIME", $C242)</t>
        </r>
      </text>
    </comment>
    <comment ref="DU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"IQ_PART_TIME", $C242)</t>
        </r>
      </text>
    </comment>
    <comment ref="DW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"IQ_NI_CF", $C242)</t>
        </r>
      </text>
    </comment>
    <comment ref="DX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"IQ_DA_SUPPL_CF", $C242)</t>
        </r>
      </text>
    </comment>
    <comment ref="DY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"IQ_GW_INTAN_AMORT_CF", $C242)</t>
        </r>
      </text>
    </comment>
    <comment ref="DZ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"IQ_DA_CF", $C242)</t>
        </r>
      </text>
    </comment>
    <comment ref="EA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"IQ_MINORITY_INTEREST_CF", $C242)</t>
        </r>
      </text>
    </comment>
    <comment ref="EB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"IQ_GAIN_ASSETS_CF", $C242)</t>
        </r>
      </text>
    </comment>
    <comment ref="EC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"IQ_GAIN_INVEST_CF", $C242)</t>
        </r>
      </text>
    </comment>
    <comment ref="ED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"IQ_ASSET_WRITEDOWN_CF", $C242)</t>
        </r>
      </text>
    </comment>
    <comment ref="EE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"IQ_INC_EQUITY_CF", $C242)</t>
        </r>
      </text>
    </comment>
    <comment ref="EF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"IQ_PROV_BAD_DEBTS_CF", $C242)</t>
        </r>
      </text>
    </comment>
    <comment ref="EG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"IQ_OTHER_OPER_ACT", $C242)</t>
        </r>
      </text>
    </comment>
    <comment ref="EH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"IQ_CHANGE_AR", $C242)</t>
        </r>
      </text>
    </comment>
    <comment ref="EI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"IQ_CHANGE_INVENTORY", $C242)</t>
        </r>
      </text>
    </comment>
    <comment ref="EJ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"IQ_CHANGE_AP", $C242)</t>
        </r>
      </text>
    </comment>
    <comment ref="EK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"IQ_CHANGE_OTHER_NET_OPER_ASSETS", $C242)</t>
        </r>
      </text>
    </comment>
    <comment ref="EL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"IQ_CASH_OPER", $C242)</t>
        </r>
      </text>
    </comment>
    <comment ref="EM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"IQ_CAPEX", $C242)</t>
        </r>
      </text>
    </comment>
    <comment ref="EN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"IQ_SALE_PPE_CF", $C242)</t>
        </r>
      </text>
    </comment>
    <comment ref="EO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"IQ_CASH_ACQUIRE_CF", $C242)</t>
        </r>
      </text>
    </comment>
    <comment ref="EP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"IQ_DIVEST_CF", $C242)</t>
        </r>
      </text>
    </comment>
    <comment ref="EQ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"IQ_SALE_INTAN_CF", $C242)</t>
        </r>
      </text>
    </comment>
    <comment ref="ER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"IQ_INVEST_SECURITY_CF", $C242)</t>
        </r>
      </text>
    </comment>
    <comment ref="ES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"IQ_INVEST_LOANS_CF", $C242)</t>
        </r>
      </text>
    </comment>
    <comment ref="ET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"IQ_OTHER_INVEST_ACT_SUPPL", $C242)</t>
        </r>
      </text>
    </comment>
    <comment ref="EU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"IQ_CASH_INVEST", $C242)</t>
        </r>
      </text>
    </comment>
    <comment ref="EV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"IQ_ST_DEBT_ISSUED", $C242)</t>
        </r>
      </text>
    </comment>
    <comment ref="EW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"IQ_LT_DEBT_ISSUED", $C242)</t>
        </r>
      </text>
    </comment>
    <comment ref="EX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"IQ_TOTAL_DEBT_ISSUED", $C242)</t>
        </r>
      </text>
    </comment>
    <comment ref="EY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"IQ_ST_DEBT_REPAID", $C242)</t>
        </r>
      </text>
    </comment>
    <comment ref="EZ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"IQ_LT_DEBT_REPAID", $C242)</t>
        </r>
      </text>
    </comment>
    <comment ref="FA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"IQ_TOTAL_DEBT_REPAID", $C242)</t>
        </r>
      </text>
    </comment>
    <comment ref="FB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"IQ_COMMON_ISSUED", $C242)</t>
        </r>
      </text>
    </comment>
    <comment ref="FC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"IQ_COMMON_REP", $C242)</t>
        </r>
      </text>
    </comment>
    <comment ref="FD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"IQ_COMMON_DIV_CF", $C242)</t>
        </r>
      </text>
    </comment>
    <comment ref="FE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"IQ_COMMON_PREF_DIV_CF", $C242)</t>
        </r>
      </text>
    </comment>
    <comment ref="FF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"IQ_TOTAL_DIV_PAID_CF", $C242)</t>
        </r>
      </text>
    </comment>
    <comment ref="FG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"IQ_SPECIAL_DIV_CF", $C242)</t>
        </r>
      </text>
    </comment>
    <comment ref="FH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"IQ_OTHER_FINANCE_ACT_SUPPL", $C242)</t>
        </r>
      </text>
    </comment>
    <comment ref="FI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"IQ_CASH_FINAN", $C242)</t>
        </r>
      </text>
    </comment>
    <comment ref="FJ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"IQ_FX", $C242)</t>
        </r>
      </text>
    </comment>
    <comment ref="FK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"IQ_NET_CHANGE", $C242)</t>
        </r>
      </text>
    </comment>
    <comment ref="FM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"IQ_CASH_INTEREST", $C242)</t>
        </r>
      </text>
    </comment>
    <comment ref="FN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"IQ_CASH_TAXES", $C242)</t>
        </r>
      </text>
    </comment>
    <comment ref="FO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"IQ_LEVERED_FCF", $C242)</t>
        </r>
      </text>
    </comment>
    <comment ref="FP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"IQ_UNLEVERED_FCF", $C242)</t>
        </r>
      </text>
    </comment>
    <comment ref="FQ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"IQ_CHANGE_NET_WORKING_CAPITAL", $C242)</t>
        </r>
      </text>
    </comment>
    <comment ref="FR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"IQ_NET_DEBT_ISSUED", $C242)</t>
        </r>
      </text>
    </comment>
    <comment ref="FS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"IQ_FILING_CURRENCY", $C242)</t>
        </r>
      </text>
    </comment>
    <comment ref="FT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"IQ_PERIODDATE_IS", $C242)</t>
        </r>
      </text>
    </comment>
    <comment ref="FU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"IQ_PERIODLENGTH_IS", $C242)</t>
        </r>
      </text>
    </comment>
    <comment ref="FV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"IQ_MARKETCAP", $FT242)</t>
        </r>
      </text>
    </comment>
    <comment ref="FW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"IQ_CUSTOM_BETA", $FT242)</t>
        </r>
      </text>
    </comment>
    <comment ref="FX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"IQ_BETA_5YR", $FT242)</t>
        </r>
      </text>
    </comment>
    <comment ref="FY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"IQ_BETA_2YR", $FT242)</t>
        </r>
      </text>
    </comment>
    <comment ref="FZ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"IQ_BETA_1YR", $FT242)</t>
        </r>
      </text>
    </comment>
    <comment ref="GC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=CIQ(B242, "IQ_CUSTOM_BETA", "-104W", FT242, , "^TOPIX", "JPY", "H")</t>
        </r>
      </text>
    </comment>
    <comment ref="GD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=CIQ(B242, "IQ_CUSTOM_BETA", "-104W", FT242, , "^N225", "JPY", "H")</t>
        </r>
      </text>
    </comment>
  </commentList>
</comments>
</file>

<file path=xl/comments3.xml><?xml version="1.0" encoding="utf-8"?>
<comments xmlns="http://schemas.openxmlformats.org/spreadsheetml/2006/main">
  <authors>
    <author>Tetsuyuki Kagaya</author>
  </authors>
  <commentList>
    <comment ref="H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"IQ_RETURN_CAPITAL", $C4)/100</t>
        </r>
      </text>
    </comment>
    <comment ref="I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"IQ_RETURN_COMMON_EQUITY", $C4)/100</t>
        </r>
      </text>
    </comment>
    <comment ref="K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"IQ_GROSS_MARGIN", $C4)/100</t>
        </r>
      </text>
    </comment>
    <comment ref="L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"IQ_SGA_MARGIN", $C4)/100</t>
        </r>
      </text>
    </comment>
    <comment ref="M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"IQ_EBITDA_MARGIN", $C4)/100</t>
        </r>
      </text>
    </comment>
    <comment ref="N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"IQ_EBITA_MARGIN", $C4)/100</t>
        </r>
      </text>
    </comment>
    <comment ref="O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"IQ_EBIT_MARGIN", $C4)/100</t>
        </r>
      </text>
    </comment>
    <comment ref="P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"IQ_EARNING_CO_MARGIN", $C4)/100</t>
        </r>
      </text>
    </comment>
    <comment ref="Q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"IQ_NI_MARGIN", $C4)/100</t>
        </r>
      </text>
    </comment>
    <comment ref="R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"IQ_NI_AVAIL_EXCL_MARGIN", $C4)/100</t>
        </r>
      </text>
    </comment>
    <comment ref="T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"IQ_ASSET_TURNS", $C4)</t>
        </r>
      </text>
    </comment>
    <comment ref="U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"IQ_FIXED_ASSET_TURNS", $C4)</t>
        </r>
      </text>
    </comment>
    <comment ref="V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"IQ_AR_TURNS", $C4)</t>
        </r>
      </text>
    </comment>
    <comment ref="W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"IQ_INVENTORY_TURNS", $C4)</t>
        </r>
      </text>
    </comment>
    <comment ref="Y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"IQ_CURRENT_RATIO", $C4)</t>
        </r>
      </text>
    </comment>
    <comment ref="Z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"IQ_QUICK_RATIO", $C4)</t>
        </r>
      </text>
    </comment>
    <comment ref="AA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"IQ_CFO_CURRENT_LIAB", $C4)</t>
        </r>
      </text>
    </comment>
    <comment ref="AB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"IQ_DAYS_SALES_OUT", $C4)</t>
        </r>
      </text>
    </comment>
    <comment ref="AC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"IQ_DAYS_INVENTORY_OUT", $C4)</t>
        </r>
      </text>
    </comment>
    <comment ref="AD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"IQ_DAYS_PAYABLE_OUT", $C4)</t>
        </r>
      </text>
    </comment>
    <comment ref="AE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"IQ_CASH_CONVERSION", $C4)</t>
        </r>
      </text>
    </comment>
    <comment ref="AG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"IQ_TOTAL_DEBT_EQUITY", $C4)</t>
        </r>
      </text>
    </comment>
    <comment ref="AH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"IQ_TOTAL_DEBT_CAPITAL", $C4)</t>
        </r>
      </text>
    </comment>
    <comment ref="AI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"IQ_LT_DEBT_EQUITY", $C4)</t>
        </r>
      </text>
    </comment>
    <comment ref="AJ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"IQ_LT_DEBT_CAPITAL", $C4)</t>
        </r>
      </text>
    </comment>
    <comment ref="AK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"IQ_TOTAL_LIAB_TOTAL_ASSETS", $C4)</t>
        </r>
      </text>
    </comment>
    <comment ref="AL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"IQ_EBIT_INT", $C4)</t>
        </r>
      </text>
    </comment>
    <comment ref="AM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"IQ_EBITDA_INT", $C4)</t>
        </r>
      </text>
    </comment>
    <comment ref="AN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"IQ_EBITDA_CAPEX_INT", $C4)</t>
        </r>
      </text>
    </comment>
    <comment ref="AO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"IQ_TOTAL_DEBT_EBITDA", $C4)</t>
        </r>
      </text>
    </comment>
    <comment ref="AP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"IQ_NET_DEBT_EBITDA", $C4)</t>
        </r>
      </text>
    </comment>
    <comment ref="AQ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"IQ_TOTAL_DEBT_EBITDA_CAPEX", $C4)</t>
        </r>
      </text>
    </comment>
    <comment ref="AR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"IQ_NET_DEBT_EBITDA_CAPEX", $C4)</t>
        </r>
      </text>
    </comment>
    <comment ref="AS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=CIQ($B4, "IQ_Z_SCORE", $C4)</t>
        </r>
      </text>
    </comment>
    <comment ref="H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"IQ_RETURN_CAPITAL", $C5)/100</t>
        </r>
      </text>
    </comment>
    <comment ref="I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"IQ_RETURN_COMMON_EQUITY", $C5)/100</t>
        </r>
      </text>
    </comment>
    <comment ref="K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"IQ_GROSS_MARGIN", $C5)/100</t>
        </r>
      </text>
    </comment>
    <comment ref="L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"IQ_SGA_MARGIN", $C5)/100</t>
        </r>
      </text>
    </comment>
    <comment ref="M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"IQ_EBITDA_MARGIN", $C5)/100</t>
        </r>
      </text>
    </comment>
    <comment ref="N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"IQ_EBITA_MARGIN", $C5)/100</t>
        </r>
      </text>
    </comment>
    <comment ref="O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"IQ_EBIT_MARGIN", $C5)/100</t>
        </r>
      </text>
    </comment>
    <comment ref="P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"IQ_EARNING_CO_MARGIN", $C5)/100</t>
        </r>
      </text>
    </comment>
    <comment ref="Q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"IQ_NI_MARGIN", $C5)/100</t>
        </r>
      </text>
    </comment>
    <comment ref="R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"IQ_NI_AVAIL_EXCL_MARGIN", $C5)/100</t>
        </r>
      </text>
    </comment>
    <comment ref="T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"IQ_ASSET_TURNS", $C5)</t>
        </r>
      </text>
    </comment>
    <comment ref="U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"IQ_FIXED_ASSET_TURNS", $C5)</t>
        </r>
      </text>
    </comment>
    <comment ref="V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"IQ_AR_TURNS", $C5)</t>
        </r>
      </text>
    </comment>
    <comment ref="W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"IQ_INVENTORY_TURNS", $C5)</t>
        </r>
      </text>
    </comment>
    <comment ref="Y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"IQ_CURRENT_RATIO", $C5)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"IQ_QUICK_RATIO", $C5)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"IQ_CFO_CURRENT_LIAB", $C5)</t>
        </r>
      </text>
    </comment>
    <comment ref="AB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"IQ_DAYS_SALES_OUT", $C5)</t>
        </r>
      </text>
    </comment>
    <comment ref="AC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"IQ_DAYS_INVENTORY_OUT", $C5)</t>
        </r>
      </text>
    </comment>
    <comment ref="AD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"IQ_DAYS_PAYABLE_OUT", $C5)</t>
        </r>
      </text>
    </comment>
    <comment ref="AE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"IQ_CASH_CONVERSION", $C5)</t>
        </r>
      </text>
    </comment>
    <comment ref="AG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"IQ_TOTAL_DEBT_EQUITY", $C5)</t>
        </r>
      </text>
    </comment>
    <comment ref="AH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"IQ_TOTAL_DEBT_CAPITAL", $C5)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"IQ_LT_DEBT_EQUITY", $C5)</t>
        </r>
      </text>
    </comment>
    <comment ref="AJ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"IQ_LT_DEBT_CAPITAL", $C5)</t>
        </r>
      </text>
    </comment>
    <comment ref="AK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"IQ_TOTAL_LIAB_TOTAL_ASSETS", $C5)</t>
        </r>
      </text>
    </comment>
    <comment ref="AL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"IQ_EBIT_INT", $C5)</t>
        </r>
      </text>
    </comment>
    <comment ref="AM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"IQ_EBITDA_INT", $C5)</t>
        </r>
      </text>
    </comment>
    <comment ref="AN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"IQ_EBITDA_CAPEX_INT", $C5)</t>
        </r>
      </text>
    </comment>
    <comment ref="AO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"IQ_TOTAL_DEBT_EBITDA", $C5)</t>
        </r>
      </text>
    </comment>
    <comment ref="AP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"IQ_NET_DEBT_EBITDA", $C5)</t>
        </r>
      </text>
    </comment>
    <comment ref="AQ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"IQ_TOTAL_DEBT_EBITDA_CAPEX", $C5)</t>
        </r>
      </text>
    </comment>
    <comment ref="AR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"IQ_NET_DEBT_EBITDA_CAPEX", $C5)</t>
        </r>
      </text>
    </comment>
    <comment ref="AS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=CIQ($B5, "IQ_Z_SCORE", $C5)</t>
        </r>
      </text>
    </comment>
    <comment ref="H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"IQ_RETURN_CAPITAL", $C6)/100</t>
        </r>
      </text>
    </comment>
    <comment ref="I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"IQ_RETURN_COMMON_EQUITY", $C6)/100</t>
        </r>
      </text>
    </comment>
    <comment ref="K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"IQ_GROSS_MARGIN", $C6)/100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"IQ_SGA_MARGIN", $C6)/100</t>
        </r>
      </text>
    </comment>
    <comment ref="M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"IQ_EBITDA_MARGIN", $C6)/100</t>
        </r>
      </text>
    </comment>
    <comment ref="N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"IQ_EBITA_MARGIN", $C6)/100</t>
        </r>
      </text>
    </comment>
    <comment ref="O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"IQ_EBIT_MARGIN", $C6)/100</t>
        </r>
      </text>
    </comment>
    <comment ref="P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"IQ_EARNING_CO_MARGIN", $C6)/100</t>
        </r>
      </text>
    </comment>
    <comment ref="Q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"IQ_NI_MARGIN", $C6)/100</t>
        </r>
      </text>
    </comment>
    <comment ref="R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"IQ_NI_AVAIL_EXCL_MARGIN", $C6)/100</t>
        </r>
      </text>
    </comment>
    <comment ref="T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"IQ_ASSET_TURNS", $C6)</t>
        </r>
      </text>
    </comment>
    <comment ref="U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"IQ_FIXED_ASSET_TURNS", $C6)</t>
        </r>
      </text>
    </comment>
    <comment ref="V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"IQ_AR_TURNS", $C6)</t>
        </r>
      </text>
    </comment>
    <comment ref="W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"IQ_INVENTORY_TURNS", $C6)</t>
        </r>
      </text>
    </comment>
    <comment ref="Y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"IQ_CURRENT_RATIO", $C6)</t>
        </r>
      </text>
    </comment>
    <comment ref="Z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"IQ_QUICK_RATIO", $C6)</t>
        </r>
      </text>
    </comment>
    <comment ref="AA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"IQ_CFO_CURRENT_LIAB", $C6)</t>
        </r>
      </text>
    </comment>
    <comment ref="AB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"IQ_DAYS_SALES_OUT", $C6)</t>
        </r>
      </text>
    </comment>
    <comment ref="AC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"IQ_DAYS_INVENTORY_OUT", $C6)</t>
        </r>
      </text>
    </comment>
    <comment ref="AD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"IQ_DAYS_PAYABLE_OUT", $C6)</t>
        </r>
      </text>
    </comment>
    <comment ref="AE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"IQ_CASH_CONVERSION", $C6)</t>
        </r>
      </text>
    </comment>
    <comment ref="AG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"IQ_TOTAL_DEBT_EQUITY", $C6)</t>
        </r>
      </text>
    </comment>
    <comment ref="AH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"IQ_TOTAL_DEBT_CAPITAL", $C6)</t>
        </r>
      </text>
    </comment>
    <comment ref="AI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"IQ_LT_DEBT_EQUITY", $C6)</t>
        </r>
      </text>
    </comment>
    <comment ref="AJ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"IQ_LT_DEBT_CAPITAL", $C6)</t>
        </r>
      </text>
    </comment>
    <comment ref="AK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"IQ_TOTAL_LIAB_TOTAL_ASSETS", $C6)</t>
        </r>
      </text>
    </comment>
    <comment ref="AL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"IQ_EBIT_INT", $C6)</t>
        </r>
      </text>
    </comment>
    <comment ref="AM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"IQ_EBITDA_INT", $C6)</t>
        </r>
      </text>
    </comment>
    <comment ref="AN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"IQ_EBITDA_CAPEX_INT", $C6)</t>
        </r>
      </text>
    </comment>
    <comment ref="AO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"IQ_TOTAL_DEBT_EBITDA", $C6)</t>
        </r>
      </text>
    </comment>
    <comment ref="AP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"IQ_NET_DEBT_EBITDA", $C6)</t>
        </r>
      </text>
    </comment>
    <comment ref="AQ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"IQ_TOTAL_DEBT_EBITDA_CAPEX", $C6)</t>
        </r>
      </text>
    </comment>
    <comment ref="AR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"IQ_NET_DEBT_EBITDA_CAPEX", $C6)</t>
        </r>
      </text>
    </comment>
    <comment ref="AS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=CIQ($B6, "IQ_Z_SCORE", $C6)</t>
        </r>
      </text>
    </comment>
    <comment ref="H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"IQ_RETURN_CAPITAL", $C7)/100</t>
        </r>
      </text>
    </comment>
    <comment ref="I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"IQ_RETURN_COMMON_EQUITY", $C7)/100</t>
        </r>
      </text>
    </comment>
    <comment ref="K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"IQ_GROSS_MARGIN", $C7)/100</t>
        </r>
      </text>
    </comment>
    <comment ref="L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"IQ_SGA_MARGIN", $C7)/100</t>
        </r>
      </text>
    </comment>
    <comment ref="M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"IQ_EBITDA_MARGIN", $C7)/100</t>
        </r>
      </text>
    </comment>
    <comment ref="N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"IQ_EBITA_MARGIN", $C7)/100</t>
        </r>
      </text>
    </comment>
    <comment ref="O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"IQ_EBIT_MARGIN", $C7)/100</t>
        </r>
      </text>
    </comment>
    <comment ref="P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"IQ_EARNING_CO_MARGIN", $C7)/100</t>
        </r>
      </text>
    </comment>
    <comment ref="Q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"IQ_NI_MARGIN", $C7)/100</t>
        </r>
      </text>
    </comment>
    <comment ref="R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"IQ_NI_AVAIL_EXCL_MARGIN", $C7)/100</t>
        </r>
      </text>
    </comment>
    <comment ref="T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"IQ_ASSET_TURNS", $C7)</t>
        </r>
      </text>
    </comment>
    <comment ref="U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"IQ_FIXED_ASSET_TURNS", $C7)</t>
        </r>
      </text>
    </comment>
    <comment ref="V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"IQ_AR_TURNS", $C7)</t>
        </r>
      </text>
    </comment>
    <comment ref="W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"IQ_INVENTORY_TURNS", $C7)</t>
        </r>
      </text>
    </comment>
    <comment ref="Y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"IQ_CURRENT_RATIO", $C7)</t>
        </r>
      </text>
    </comment>
    <comment ref="Z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"IQ_QUICK_RATIO", $C7)</t>
        </r>
      </text>
    </comment>
    <comment ref="AA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"IQ_CFO_CURRENT_LIAB", $C7)</t>
        </r>
      </text>
    </comment>
    <comment ref="AB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"IQ_DAYS_SALES_OUT", $C7)</t>
        </r>
      </text>
    </comment>
    <comment ref="AC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"IQ_DAYS_INVENTORY_OUT", $C7)</t>
        </r>
      </text>
    </comment>
    <comment ref="AD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"IQ_DAYS_PAYABLE_OUT", $C7)</t>
        </r>
      </text>
    </comment>
    <comment ref="AE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"IQ_CASH_CONVERSION", $C7)</t>
        </r>
      </text>
    </comment>
    <comment ref="AG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"IQ_TOTAL_DEBT_EQUITY", $C7)</t>
        </r>
      </text>
    </comment>
    <comment ref="AH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"IQ_TOTAL_DEBT_CAPITAL", $C7)</t>
        </r>
      </text>
    </comment>
    <comment ref="AI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"IQ_LT_DEBT_EQUITY", $C7)</t>
        </r>
      </text>
    </comment>
    <comment ref="AJ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"IQ_LT_DEBT_CAPITAL", $C7)</t>
        </r>
      </text>
    </comment>
    <comment ref="AK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"IQ_TOTAL_LIAB_TOTAL_ASSETS", $C7)</t>
        </r>
      </text>
    </comment>
    <comment ref="AL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"IQ_EBIT_INT", $C7)</t>
        </r>
      </text>
    </comment>
    <comment ref="AM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"IQ_EBITDA_INT", $C7)</t>
        </r>
      </text>
    </comment>
    <comment ref="AN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"IQ_EBITDA_CAPEX_INT", $C7)</t>
        </r>
      </text>
    </comment>
    <comment ref="AO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"IQ_TOTAL_DEBT_EBITDA", $C7)</t>
        </r>
      </text>
    </comment>
    <comment ref="AP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"IQ_NET_DEBT_EBITDA", $C7)</t>
        </r>
      </text>
    </comment>
    <comment ref="AQ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"IQ_TOTAL_DEBT_EBITDA_CAPEX", $C7)</t>
        </r>
      </text>
    </comment>
    <comment ref="AR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"IQ_NET_DEBT_EBITDA_CAPEX", $C7)</t>
        </r>
      </text>
    </comment>
    <comment ref="AS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=CIQ($B7, "IQ_Z_SCORE", $C7)</t>
        </r>
      </text>
    </comment>
    <comment ref="H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"IQ_RETURN_CAPITAL", $C8)/100</t>
        </r>
      </text>
    </comment>
    <comment ref="I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"IQ_RETURN_COMMON_EQUITY", $C8)/100</t>
        </r>
      </text>
    </comment>
    <comment ref="K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"IQ_GROSS_MARGIN", $C8)/100</t>
        </r>
      </text>
    </comment>
    <comment ref="L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"IQ_SGA_MARGIN", $C8)/100</t>
        </r>
      </text>
    </comment>
    <comment ref="M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"IQ_EBITDA_MARGIN", $C8)/100</t>
        </r>
      </text>
    </comment>
    <comment ref="N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"IQ_EBITA_MARGIN", $C8)/100</t>
        </r>
      </text>
    </comment>
    <comment ref="O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"IQ_EBIT_MARGIN", $C8)/100</t>
        </r>
      </text>
    </comment>
    <comment ref="P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"IQ_EARNING_CO_MARGIN", $C8)/100</t>
        </r>
      </text>
    </comment>
    <comment ref="Q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"IQ_NI_MARGIN", $C8)/100</t>
        </r>
      </text>
    </comment>
    <comment ref="R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"IQ_NI_AVAIL_EXCL_MARGIN", $C8)/100</t>
        </r>
      </text>
    </comment>
    <comment ref="T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"IQ_ASSET_TURNS", $C8)</t>
        </r>
      </text>
    </comment>
    <comment ref="U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"IQ_FIXED_ASSET_TURNS", $C8)</t>
        </r>
      </text>
    </comment>
    <comment ref="V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"IQ_AR_TURNS", $C8)</t>
        </r>
      </text>
    </comment>
    <comment ref="W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"IQ_INVENTORY_TURNS", $C8)</t>
        </r>
      </text>
    </comment>
    <comment ref="Y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"IQ_CURRENT_RATIO", $C8)</t>
        </r>
      </text>
    </comment>
    <comment ref="Z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"IQ_QUICK_RATIO", $C8)</t>
        </r>
      </text>
    </comment>
    <comment ref="AA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"IQ_CFO_CURRENT_LIAB", $C8)</t>
        </r>
      </text>
    </comment>
    <comment ref="AB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"IQ_DAYS_SALES_OUT", $C8)</t>
        </r>
      </text>
    </comment>
    <comment ref="AC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"IQ_DAYS_INVENTORY_OUT", $C8)</t>
        </r>
      </text>
    </comment>
    <comment ref="AD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"IQ_DAYS_PAYABLE_OUT", $C8)</t>
        </r>
      </text>
    </comment>
    <comment ref="AE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"IQ_CASH_CONVERSION", $C8)</t>
        </r>
      </text>
    </comment>
    <comment ref="AG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"IQ_TOTAL_DEBT_EQUITY", $C8)</t>
        </r>
      </text>
    </comment>
    <comment ref="AH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"IQ_TOTAL_DEBT_CAPITAL", $C8)</t>
        </r>
      </text>
    </comment>
    <comment ref="AI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"IQ_LT_DEBT_EQUITY", $C8)</t>
        </r>
      </text>
    </comment>
    <comment ref="AJ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"IQ_LT_DEBT_CAPITAL", $C8)</t>
        </r>
      </text>
    </comment>
    <comment ref="AK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"IQ_TOTAL_LIAB_TOTAL_ASSETS", $C8)</t>
        </r>
      </text>
    </comment>
    <comment ref="AL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"IQ_EBIT_INT", $C8)</t>
        </r>
      </text>
    </comment>
    <comment ref="AM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"IQ_EBITDA_INT", $C8)</t>
        </r>
      </text>
    </comment>
    <comment ref="AN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"IQ_EBITDA_CAPEX_INT", $C8)</t>
        </r>
      </text>
    </comment>
    <comment ref="AO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"IQ_TOTAL_DEBT_EBITDA", $C8)</t>
        </r>
      </text>
    </comment>
    <comment ref="AP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"IQ_NET_DEBT_EBITDA", $C8)</t>
        </r>
      </text>
    </comment>
    <comment ref="AQ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"IQ_TOTAL_DEBT_EBITDA_CAPEX", $C8)</t>
        </r>
      </text>
    </comment>
    <comment ref="AR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"IQ_NET_DEBT_EBITDA_CAPEX", $C8)</t>
        </r>
      </text>
    </comment>
    <comment ref="AS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=CIQ($B8, "IQ_Z_SCORE", $C8)</t>
        </r>
      </text>
    </comment>
    <comment ref="H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"IQ_RETURN_CAPITAL", $C9)/100</t>
        </r>
      </text>
    </comment>
    <comment ref="I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"IQ_RETURN_COMMON_EQUITY", $C9)/100</t>
        </r>
      </text>
    </comment>
    <comment ref="K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"IQ_GROSS_MARGIN", $C9)/100</t>
        </r>
      </text>
    </comment>
    <comment ref="L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"IQ_SGA_MARGIN", $C9)/100</t>
        </r>
      </text>
    </comment>
    <comment ref="M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"IQ_EBITDA_MARGIN", $C9)/100</t>
        </r>
      </text>
    </comment>
    <comment ref="N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"IQ_EBITA_MARGIN", $C9)/100</t>
        </r>
      </text>
    </comment>
    <comment ref="O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"IQ_EBIT_MARGIN", $C9)/100</t>
        </r>
      </text>
    </comment>
    <comment ref="P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"IQ_EARNING_CO_MARGIN", $C9)/100</t>
        </r>
      </text>
    </comment>
    <comment ref="Q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"IQ_NI_MARGIN", $C9)/100</t>
        </r>
      </text>
    </comment>
    <comment ref="R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"IQ_NI_AVAIL_EXCL_MARGIN", $C9)/100</t>
        </r>
      </text>
    </comment>
    <comment ref="T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"IQ_ASSET_TURNS", $C9)</t>
        </r>
      </text>
    </comment>
    <comment ref="U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"IQ_FIXED_ASSET_TURNS", $C9)</t>
        </r>
      </text>
    </comment>
    <comment ref="V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"IQ_AR_TURNS", $C9)</t>
        </r>
      </text>
    </comment>
    <comment ref="W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"IQ_INVENTORY_TURNS", $C9)</t>
        </r>
      </text>
    </comment>
    <comment ref="Y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"IQ_CURRENT_RATIO", $C9)</t>
        </r>
      </text>
    </comment>
    <comment ref="Z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"IQ_QUICK_RATIO", $C9)</t>
        </r>
      </text>
    </comment>
    <comment ref="AA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"IQ_CFO_CURRENT_LIAB", $C9)</t>
        </r>
      </text>
    </comment>
    <comment ref="AB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"IQ_DAYS_SALES_OUT", $C9)</t>
        </r>
      </text>
    </comment>
    <comment ref="AC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"IQ_DAYS_INVENTORY_OUT", $C9)</t>
        </r>
      </text>
    </comment>
    <comment ref="AD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"IQ_DAYS_PAYABLE_OUT", $C9)</t>
        </r>
      </text>
    </comment>
    <comment ref="AE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"IQ_CASH_CONVERSION", $C9)</t>
        </r>
      </text>
    </comment>
    <comment ref="AG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"IQ_TOTAL_DEBT_EQUITY", $C9)</t>
        </r>
      </text>
    </comment>
    <comment ref="AH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"IQ_TOTAL_DEBT_CAPITAL", $C9)</t>
        </r>
      </text>
    </comment>
    <comment ref="AI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"IQ_LT_DEBT_EQUITY", $C9)</t>
        </r>
      </text>
    </comment>
    <comment ref="AJ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"IQ_LT_DEBT_CAPITAL", $C9)</t>
        </r>
      </text>
    </comment>
    <comment ref="AK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"IQ_TOTAL_LIAB_TOTAL_ASSETS", $C9)</t>
        </r>
      </text>
    </comment>
    <comment ref="AL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"IQ_EBIT_INT", $C9)</t>
        </r>
      </text>
    </comment>
    <comment ref="AM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"IQ_EBITDA_INT", $C9)</t>
        </r>
      </text>
    </comment>
    <comment ref="AN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"IQ_EBITDA_CAPEX_INT", $C9)</t>
        </r>
      </text>
    </comment>
    <comment ref="AO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"IQ_TOTAL_DEBT_EBITDA", $C9)</t>
        </r>
      </text>
    </comment>
    <comment ref="AP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"IQ_NET_DEBT_EBITDA", $C9)</t>
        </r>
      </text>
    </comment>
    <comment ref="AQ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"IQ_TOTAL_DEBT_EBITDA_CAPEX", $C9)</t>
        </r>
      </text>
    </comment>
    <comment ref="AR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"IQ_NET_DEBT_EBITDA_CAPEX", $C9)</t>
        </r>
      </text>
    </comment>
    <comment ref="AS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=CIQ($B9, "IQ_Z_SCORE", $C9)</t>
        </r>
      </text>
    </comment>
    <comment ref="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"IQ_RETURN_CAPITAL", $C10)/100</t>
        </r>
      </text>
    </comment>
    <comment ref="I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"IQ_RETURN_COMMON_EQUITY", $C10)/100</t>
        </r>
      </text>
    </comment>
    <comment ref="K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"IQ_GROSS_MARGIN", $C10)/100</t>
        </r>
      </text>
    </comment>
    <comment ref="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"IQ_SGA_MARGIN", $C10)/100</t>
        </r>
      </text>
    </comment>
    <comment ref="M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"IQ_EBITDA_MARGIN", $C10)/100</t>
        </r>
      </text>
    </comment>
    <comment ref="N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"IQ_EBITA_MARGIN", $C10)/100</t>
        </r>
      </text>
    </comment>
    <comment ref="O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"IQ_EBIT_MARGIN", $C10)/100</t>
        </r>
      </text>
    </comment>
    <comment ref="P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"IQ_EARNING_CO_MARGIN", $C10)/100</t>
        </r>
      </text>
    </comment>
    <comment ref="Q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"IQ_NI_MARGIN", $C10)/100</t>
        </r>
      </text>
    </comment>
    <comment ref="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"IQ_NI_AVAIL_EXCL_MARGIN", $C10)/100</t>
        </r>
      </text>
    </comment>
    <comment ref="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"IQ_ASSET_TURNS", $C10)</t>
        </r>
      </text>
    </comment>
    <comment ref="U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"IQ_FIXED_ASSET_TURNS", $C10)</t>
        </r>
      </text>
    </comment>
    <comment ref="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"IQ_AR_TURNS", $C10)</t>
        </r>
      </text>
    </comment>
    <comment ref="W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"IQ_INVENTORY_TURNS", $C10)</t>
        </r>
      </text>
    </comment>
    <comment ref="Y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"IQ_CURRENT_RATIO", $C10)</t>
        </r>
      </text>
    </comment>
    <comment ref="Z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"IQ_QUICK_RATIO", $C10)</t>
        </r>
      </text>
    </comment>
    <comment ref="AA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"IQ_CFO_CURRENT_LIAB", $C10)</t>
        </r>
      </text>
    </comment>
    <comment ref="AB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"IQ_DAYS_SALES_OUT", $C10)</t>
        </r>
      </text>
    </comment>
    <comment ref="AC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"IQ_DAYS_INVENTORY_OUT", $C10)</t>
        </r>
      </text>
    </comment>
    <comment ref="AD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"IQ_DAYS_PAYABLE_OUT", $C10)</t>
        </r>
      </text>
    </comment>
    <comment ref="AE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"IQ_CASH_CONVERSION", $C10)</t>
        </r>
      </text>
    </comment>
    <comment ref="AG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"IQ_TOTAL_DEBT_EQUITY", $C10)</t>
        </r>
      </text>
    </comment>
    <comment ref="A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"IQ_TOTAL_DEBT_CAPITAL", $C10)</t>
        </r>
      </text>
    </comment>
    <comment ref="AI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"IQ_LT_DEBT_EQUITY", $C10)</t>
        </r>
      </text>
    </comment>
    <comment ref="A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"IQ_LT_DEBT_CAPITAL", $C10)</t>
        </r>
      </text>
    </comment>
    <comment ref="AK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"IQ_TOTAL_LIAB_TOTAL_ASSETS", $C10)</t>
        </r>
      </text>
    </comment>
    <comment ref="A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"IQ_EBIT_INT", $C10)</t>
        </r>
      </text>
    </comment>
    <comment ref="AM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"IQ_EBITDA_INT", $C10)</t>
        </r>
      </text>
    </comment>
    <comment ref="AN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"IQ_EBITDA_CAPEX_INT", $C10)</t>
        </r>
      </text>
    </comment>
    <comment ref="AO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"IQ_TOTAL_DEBT_EBITDA", $C10)</t>
        </r>
      </text>
    </comment>
    <comment ref="AP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"IQ_NET_DEBT_EBITDA", $C10)</t>
        </r>
      </text>
    </comment>
    <comment ref="AQ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"IQ_TOTAL_DEBT_EBITDA_CAPEX", $C10)</t>
        </r>
      </text>
    </comment>
    <comment ref="A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"IQ_NET_DEBT_EBITDA_CAPEX", $C10)</t>
        </r>
      </text>
    </comment>
    <comment ref="AS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=CIQ($B10, "IQ_Z_SCORE", $C10)</t>
        </r>
      </text>
    </comment>
    <comment ref="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"IQ_RETURN_CAPITAL", $C11)/100</t>
        </r>
      </text>
    </comment>
    <comment ref="I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"IQ_RETURN_COMMON_EQUITY", $C11)/100</t>
        </r>
      </text>
    </comment>
    <comment ref="K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"IQ_GROSS_MARGIN", $C11)/100</t>
        </r>
      </text>
    </comment>
    <comment ref="L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"IQ_SGA_MARGIN", $C11)/100</t>
        </r>
      </text>
    </comment>
    <comment ref="M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"IQ_EBITDA_MARGIN", $C11)/100</t>
        </r>
      </text>
    </comment>
    <comment ref="N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"IQ_EBITA_MARGIN", $C11)/100</t>
        </r>
      </text>
    </comment>
    <comment ref="O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"IQ_EBIT_MARGIN", $C11)/100</t>
        </r>
      </text>
    </comment>
    <comment ref="P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"IQ_EARNING_CO_MARGIN", $C11)/100</t>
        </r>
      </text>
    </comment>
    <comment ref="Q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"IQ_NI_MARGIN", $C11)/100</t>
        </r>
      </text>
    </comment>
    <comment ref="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"IQ_NI_AVAIL_EXCL_MARGIN", $C11)/100</t>
        </r>
      </text>
    </comment>
    <comment ref="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"IQ_ASSET_TURNS", $C11)</t>
        </r>
      </text>
    </comment>
    <comment ref="U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"IQ_FIXED_ASSET_TURNS", $C11)</t>
        </r>
      </text>
    </comment>
    <comment ref="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"IQ_AR_TURNS", $C11)</t>
        </r>
      </text>
    </comment>
    <comment ref="W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"IQ_INVENTORY_TURNS", $C11)</t>
        </r>
      </text>
    </comment>
    <comment ref="Y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"IQ_CURRENT_RATIO", $C11)</t>
        </r>
      </text>
    </comment>
    <comment ref="Z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"IQ_QUICK_RATIO", $C11)</t>
        </r>
      </text>
    </comment>
    <comment ref="AA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"IQ_CFO_CURRENT_LIAB", $C11)</t>
        </r>
      </text>
    </comment>
    <comment ref="AB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"IQ_DAYS_SALES_OUT", $C11)</t>
        </r>
      </text>
    </comment>
    <comment ref="AC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"IQ_DAYS_INVENTORY_OUT", $C11)</t>
        </r>
      </text>
    </comment>
    <comment ref="AD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"IQ_DAYS_PAYABLE_OUT", $C11)</t>
        </r>
      </text>
    </comment>
    <comment ref="AE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"IQ_CASH_CONVERSION", $C11)</t>
        </r>
      </text>
    </comment>
    <comment ref="AG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"IQ_TOTAL_DEBT_EQUITY", $C11)</t>
        </r>
      </text>
    </comment>
    <comment ref="A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"IQ_TOTAL_DEBT_CAPITAL", $C11)</t>
        </r>
      </text>
    </comment>
    <comment ref="AI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"IQ_LT_DEBT_EQUITY", $C11)</t>
        </r>
      </text>
    </comment>
    <comment ref="A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"IQ_LT_DEBT_CAPITAL", $C11)</t>
        </r>
      </text>
    </comment>
    <comment ref="AK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"IQ_TOTAL_LIAB_TOTAL_ASSETS", $C11)</t>
        </r>
      </text>
    </comment>
    <comment ref="AL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"IQ_EBIT_INT", $C11)</t>
        </r>
      </text>
    </comment>
    <comment ref="AM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"IQ_EBITDA_INT", $C11)</t>
        </r>
      </text>
    </comment>
    <comment ref="AN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"IQ_EBITDA_CAPEX_INT", $C11)</t>
        </r>
      </text>
    </comment>
    <comment ref="AO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"IQ_TOTAL_DEBT_EBITDA", $C11)</t>
        </r>
      </text>
    </comment>
    <comment ref="AP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"IQ_NET_DEBT_EBITDA", $C11)</t>
        </r>
      </text>
    </comment>
    <comment ref="AQ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"IQ_TOTAL_DEBT_EBITDA_CAPEX", $C11)</t>
        </r>
      </text>
    </comment>
    <comment ref="A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"IQ_NET_DEBT_EBITDA_CAPEX", $C11)</t>
        </r>
      </text>
    </comment>
    <comment ref="AS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=CIQ($B11, "IQ_Z_SCORE", $C11)</t>
        </r>
      </text>
    </comment>
    <comment ref="H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"IQ_RETURN_CAPITAL", $C12)/100</t>
        </r>
      </text>
    </comment>
    <comment ref="I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"IQ_RETURN_COMMON_EQUITY", $C12)/100</t>
        </r>
      </text>
    </comment>
    <comment ref="K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"IQ_GROSS_MARGIN", $C12)/100</t>
        </r>
      </text>
    </comment>
    <comment ref="L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"IQ_SGA_MARGIN", $C12)/100</t>
        </r>
      </text>
    </comment>
    <comment ref="M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"IQ_EBITDA_MARGIN", $C12)/100</t>
        </r>
      </text>
    </comment>
    <comment ref="N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"IQ_EBITA_MARGIN", $C12)/100</t>
        </r>
      </text>
    </comment>
    <comment ref="O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"IQ_EBIT_MARGIN", $C12)/100</t>
        </r>
      </text>
    </comment>
    <comment ref="P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"IQ_EARNING_CO_MARGIN", $C12)/100</t>
        </r>
      </text>
    </comment>
    <comment ref="Q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"IQ_NI_MARGIN", $C12)/100</t>
        </r>
      </text>
    </comment>
    <comment ref="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"IQ_NI_AVAIL_EXCL_MARGIN", $C12)/100</t>
        </r>
      </text>
    </comment>
    <comment ref="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"IQ_ASSET_TURNS", $C12)</t>
        </r>
      </text>
    </comment>
    <comment ref="U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"IQ_FIXED_ASSET_TURNS", $C12)</t>
        </r>
      </text>
    </comment>
    <comment ref="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"IQ_AR_TURNS", $C12)</t>
        </r>
      </text>
    </comment>
    <comment ref="W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"IQ_INVENTORY_TURNS", $C12)</t>
        </r>
      </text>
    </comment>
    <comment ref="Y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"IQ_CURRENT_RATIO", $C12)</t>
        </r>
      </text>
    </comment>
    <comment ref="Z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"IQ_QUICK_RATIO", $C12)</t>
        </r>
      </text>
    </comment>
    <comment ref="AA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"IQ_CFO_CURRENT_LIAB", $C12)</t>
        </r>
      </text>
    </comment>
    <comment ref="AB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"IQ_DAYS_SALES_OUT", $C12)</t>
        </r>
      </text>
    </comment>
    <comment ref="AC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"IQ_DAYS_INVENTORY_OUT", $C12)</t>
        </r>
      </text>
    </comment>
    <comment ref="AD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"IQ_DAYS_PAYABLE_OUT", $C12)</t>
        </r>
      </text>
    </comment>
    <comment ref="AE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"IQ_CASH_CONVERSION", $C12)</t>
        </r>
      </text>
    </comment>
    <comment ref="AG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"IQ_TOTAL_DEBT_EQUITY", $C12)</t>
        </r>
      </text>
    </comment>
    <comment ref="AH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"IQ_TOTAL_DEBT_CAPITAL", $C12)</t>
        </r>
      </text>
    </comment>
    <comment ref="AI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"IQ_LT_DEBT_EQUITY", $C12)</t>
        </r>
      </text>
    </comment>
    <comment ref="A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"IQ_LT_DEBT_CAPITAL", $C12)</t>
        </r>
      </text>
    </comment>
    <comment ref="AK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"IQ_TOTAL_LIAB_TOTAL_ASSETS", $C12)</t>
        </r>
      </text>
    </comment>
    <comment ref="AL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"IQ_EBIT_INT", $C12)</t>
        </r>
      </text>
    </comment>
    <comment ref="AM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"IQ_EBITDA_INT", $C12)</t>
        </r>
      </text>
    </comment>
    <comment ref="AN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"IQ_EBITDA_CAPEX_INT", $C12)</t>
        </r>
      </text>
    </comment>
    <comment ref="AO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"IQ_TOTAL_DEBT_EBITDA", $C12)</t>
        </r>
      </text>
    </comment>
    <comment ref="AP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"IQ_NET_DEBT_EBITDA", $C12)</t>
        </r>
      </text>
    </comment>
    <comment ref="AQ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"IQ_TOTAL_DEBT_EBITDA_CAPEX", $C12)</t>
        </r>
      </text>
    </comment>
    <comment ref="A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"IQ_NET_DEBT_EBITDA_CAPEX", $C12)</t>
        </r>
      </text>
    </comment>
    <comment ref="AS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=CIQ($B12, "IQ_Z_SCORE", $C12)</t>
        </r>
      </text>
    </comment>
    <comment ref="H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"IQ_RETURN_CAPITAL", $C13)/100</t>
        </r>
      </text>
    </comment>
    <comment ref="I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"IQ_RETURN_COMMON_EQUITY", $C13)/100</t>
        </r>
      </text>
    </comment>
    <comment ref="K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"IQ_GROSS_MARGIN", $C13)/100</t>
        </r>
      </text>
    </comment>
    <comment ref="L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"IQ_SGA_MARGIN", $C13)/100</t>
        </r>
      </text>
    </comment>
    <comment ref="M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"IQ_EBITDA_MARGIN", $C13)/100</t>
        </r>
      </text>
    </comment>
    <comment ref="N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"IQ_EBITA_MARGIN", $C13)/100</t>
        </r>
      </text>
    </comment>
    <comment ref="O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"IQ_EBIT_MARGIN", $C13)/100</t>
        </r>
      </text>
    </comment>
    <comment ref="P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"IQ_EARNING_CO_MARGIN", $C13)/100</t>
        </r>
      </text>
    </comment>
    <comment ref="Q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"IQ_NI_MARGIN", $C13)/100</t>
        </r>
      </text>
    </comment>
    <comment ref="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"IQ_NI_AVAIL_EXCL_MARGIN", $C13)/100</t>
        </r>
      </text>
    </comment>
    <comment ref="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"IQ_ASSET_TURNS", $C13)</t>
        </r>
      </text>
    </comment>
    <comment ref="U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"IQ_FIXED_ASSET_TURNS", $C13)</t>
        </r>
      </text>
    </comment>
    <comment ref="V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"IQ_AR_TURNS", $C13)</t>
        </r>
      </text>
    </comment>
    <comment ref="W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"IQ_INVENTORY_TURNS", $C13)</t>
        </r>
      </text>
    </comment>
    <comment ref="Y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"IQ_CURRENT_RATIO", $C13)</t>
        </r>
      </text>
    </comment>
    <comment ref="Z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"IQ_QUICK_RATIO", $C13)</t>
        </r>
      </text>
    </comment>
    <comment ref="AA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"IQ_CFO_CURRENT_LIAB", $C13)</t>
        </r>
      </text>
    </comment>
    <comment ref="AB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"IQ_DAYS_SALES_OUT", $C13)</t>
        </r>
      </text>
    </comment>
    <comment ref="AC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"IQ_DAYS_INVENTORY_OUT", $C13)</t>
        </r>
      </text>
    </comment>
    <comment ref="AD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"IQ_DAYS_PAYABLE_OUT", $C13)</t>
        </r>
      </text>
    </comment>
    <comment ref="AE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"IQ_CASH_CONVERSION", $C13)</t>
        </r>
      </text>
    </comment>
    <comment ref="AG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"IQ_TOTAL_DEBT_EQUITY", $C13)</t>
        </r>
      </text>
    </comment>
    <comment ref="AH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"IQ_TOTAL_DEBT_CAPITAL", $C13)</t>
        </r>
      </text>
    </comment>
    <comment ref="AI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"IQ_LT_DEBT_EQUITY", $C13)</t>
        </r>
      </text>
    </comment>
    <comment ref="AJ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"IQ_LT_DEBT_CAPITAL", $C13)</t>
        </r>
      </text>
    </comment>
    <comment ref="AK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"IQ_TOTAL_LIAB_TOTAL_ASSETS", $C13)</t>
        </r>
      </text>
    </comment>
    <comment ref="AL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"IQ_EBIT_INT", $C13)</t>
        </r>
      </text>
    </comment>
    <comment ref="AM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"IQ_EBITDA_INT", $C13)</t>
        </r>
      </text>
    </comment>
    <comment ref="AN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"IQ_EBITDA_CAPEX_INT", $C13)</t>
        </r>
      </text>
    </comment>
    <comment ref="AO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"IQ_TOTAL_DEBT_EBITDA", $C13)</t>
        </r>
      </text>
    </comment>
    <comment ref="AP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"IQ_NET_DEBT_EBITDA", $C13)</t>
        </r>
      </text>
    </comment>
    <comment ref="AQ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"IQ_TOTAL_DEBT_EBITDA_CAPEX", $C13)</t>
        </r>
      </text>
    </comment>
    <comment ref="A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"IQ_NET_DEBT_EBITDA_CAPEX", $C13)</t>
        </r>
      </text>
    </comment>
    <comment ref="AS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=CIQ($B13, "IQ_Z_SCORE", $C13)</t>
        </r>
      </text>
    </comment>
    <comment ref="H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"IQ_RETURN_CAPITAL", $C14)/100</t>
        </r>
      </text>
    </comment>
    <comment ref="I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"IQ_RETURN_COMMON_EQUITY", $C14)/100</t>
        </r>
      </text>
    </comment>
    <comment ref="K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"IQ_GROSS_MARGIN", $C14)/100</t>
        </r>
      </text>
    </comment>
    <comment ref="L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"IQ_SGA_MARGIN", $C14)/100</t>
        </r>
      </text>
    </comment>
    <comment ref="M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"IQ_EBITDA_MARGIN", $C14)/100</t>
        </r>
      </text>
    </comment>
    <comment ref="N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"IQ_EBITA_MARGIN", $C14)/100</t>
        </r>
      </text>
    </comment>
    <comment ref="O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"IQ_EBIT_MARGIN", $C14)/100</t>
        </r>
      </text>
    </comment>
    <comment ref="P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"IQ_EARNING_CO_MARGIN", $C14)/100</t>
        </r>
      </text>
    </comment>
    <comment ref="Q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"IQ_NI_MARGIN", $C14)/100</t>
        </r>
      </text>
    </comment>
    <comment ref="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"IQ_NI_AVAIL_EXCL_MARGIN", $C14)/100</t>
        </r>
      </text>
    </comment>
    <comment ref="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"IQ_ASSET_TURNS", $C14)</t>
        </r>
      </text>
    </comment>
    <comment ref="U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"IQ_FIXED_ASSET_TURNS", $C14)</t>
        </r>
      </text>
    </comment>
    <comment ref="V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"IQ_AR_TURNS", $C14)</t>
        </r>
      </text>
    </comment>
    <comment ref="W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"IQ_INVENTORY_TURNS", $C14)</t>
        </r>
      </text>
    </comment>
    <comment ref="Y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"IQ_CURRENT_RATIO", $C14)</t>
        </r>
      </text>
    </comment>
    <comment ref="Z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"IQ_QUICK_RATIO", $C14)</t>
        </r>
      </text>
    </comment>
    <comment ref="AA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"IQ_CFO_CURRENT_LIAB", $C14)</t>
        </r>
      </text>
    </comment>
    <comment ref="AB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"IQ_DAYS_SALES_OUT", $C14)</t>
        </r>
      </text>
    </comment>
    <comment ref="AC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"IQ_DAYS_INVENTORY_OUT", $C14)</t>
        </r>
      </text>
    </comment>
    <comment ref="AD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"IQ_DAYS_PAYABLE_OUT", $C14)</t>
        </r>
      </text>
    </comment>
    <comment ref="AE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"IQ_CASH_CONVERSION", $C14)</t>
        </r>
      </text>
    </comment>
    <comment ref="AG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"IQ_TOTAL_DEBT_EQUITY", $C14)</t>
        </r>
      </text>
    </comment>
    <comment ref="AH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"IQ_TOTAL_DEBT_CAPITAL", $C14)</t>
        </r>
      </text>
    </comment>
    <comment ref="AI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"IQ_LT_DEBT_EQUITY", $C14)</t>
        </r>
      </text>
    </comment>
    <comment ref="AJ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"IQ_LT_DEBT_CAPITAL", $C14)</t>
        </r>
      </text>
    </comment>
    <comment ref="AK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"IQ_TOTAL_LIAB_TOTAL_ASSETS", $C14)</t>
        </r>
      </text>
    </comment>
    <comment ref="AL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"IQ_EBIT_INT", $C14)</t>
        </r>
      </text>
    </comment>
    <comment ref="AM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"IQ_EBITDA_INT", $C14)</t>
        </r>
      </text>
    </comment>
    <comment ref="AN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"IQ_EBITDA_CAPEX_INT", $C14)</t>
        </r>
      </text>
    </comment>
    <comment ref="AO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"IQ_TOTAL_DEBT_EBITDA", $C14)</t>
        </r>
      </text>
    </comment>
    <comment ref="AP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"IQ_NET_DEBT_EBITDA", $C14)</t>
        </r>
      </text>
    </comment>
    <comment ref="AQ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"IQ_TOTAL_DEBT_EBITDA_CAPEX", $C14)</t>
        </r>
      </text>
    </comment>
    <comment ref="A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"IQ_NET_DEBT_EBITDA_CAPEX", $C14)</t>
        </r>
      </text>
    </comment>
    <comment ref="AS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=CIQ($B14, "IQ_Z_SCORE", $C14)</t>
        </r>
      </text>
    </comment>
    <comment ref="H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"IQ_RETURN_CAPITAL", $C15)/100</t>
        </r>
      </text>
    </comment>
    <comment ref="I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"IQ_RETURN_COMMON_EQUITY", $C15)/100</t>
        </r>
      </text>
    </comment>
    <comment ref="K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"IQ_GROSS_MARGIN", $C15)/100</t>
        </r>
      </text>
    </comment>
    <comment ref="L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"IQ_SGA_MARGIN", $C15)/100</t>
        </r>
      </text>
    </comment>
    <comment ref="M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"IQ_EBITDA_MARGIN", $C15)/100</t>
        </r>
      </text>
    </comment>
    <comment ref="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"IQ_EBITA_MARGIN", $C15)/100</t>
        </r>
      </text>
    </comment>
    <comment ref="O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"IQ_EBIT_MARGIN", $C15)/100</t>
        </r>
      </text>
    </comment>
    <comment ref="P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"IQ_EARNING_CO_MARGIN", $C15)/100</t>
        </r>
      </text>
    </comment>
    <comment ref="Q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"IQ_NI_MARGIN", $C15)/100</t>
        </r>
      </text>
    </comment>
    <comment ref="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"IQ_NI_AVAIL_EXCL_MARGIN", $C15)/100</t>
        </r>
      </text>
    </comment>
    <comment ref="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"IQ_ASSET_TURNS", $C15)</t>
        </r>
      </text>
    </comment>
    <comment ref="U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"IQ_FIXED_ASSET_TURNS", $C15)</t>
        </r>
      </text>
    </comment>
    <comment ref="V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"IQ_AR_TURNS", $C15)</t>
        </r>
      </text>
    </comment>
    <comment ref="W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"IQ_INVENTORY_TURNS", $C15)</t>
        </r>
      </text>
    </comment>
    <comment ref="Y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"IQ_CURRENT_RATIO", $C15)</t>
        </r>
      </text>
    </comment>
    <comment ref="Z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"IQ_QUICK_RATIO", $C15)</t>
        </r>
      </text>
    </comment>
    <comment ref="AA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"IQ_CFO_CURRENT_LIAB", $C15)</t>
        </r>
      </text>
    </comment>
    <comment ref="AB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"IQ_DAYS_SALES_OUT", $C15)</t>
        </r>
      </text>
    </comment>
    <comment ref="AC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"IQ_DAYS_INVENTORY_OUT", $C15)</t>
        </r>
      </text>
    </comment>
    <comment ref="AD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"IQ_DAYS_PAYABLE_OUT", $C15)</t>
        </r>
      </text>
    </comment>
    <comment ref="AE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"IQ_CASH_CONVERSION", $C15)</t>
        </r>
      </text>
    </comment>
    <comment ref="AG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"IQ_TOTAL_DEBT_EQUITY", $C15)</t>
        </r>
      </text>
    </comment>
    <comment ref="AH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"IQ_TOTAL_DEBT_CAPITAL", $C15)</t>
        </r>
      </text>
    </comment>
    <comment ref="AI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"IQ_LT_DEBT_EQUITY", $C15)</t>
        </r>
      </text>
    </comment>
    <comment ref="A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"IQ_LT_DEBT_CAPITAL", $C15)</t>
        </r>
      </text>
    </comment>
    <comment ref="AK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"IQ_TOTAL_LIAB_TOTAL_ASSETS", $C15)</t>
        </r>
      </text>
    </comment>
    <comment ref="AL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"IQ_EBIT_INT", $C15)</t>
        </r>
      </text>
    </comment>
    <comment ref="AM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"IQ_EBITDA_INT", $C15)</t>
        </r>
      </text>
    </comment>
    <comment ref="A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"IQ_EBITDA_CAPEX_INT", $C15)</t>
        </r>
      </text>
    </comment>
    <comment ref="AO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"IQ_TOTAL_DEBT_EBITDA", $C15)</t>
        </r>
      </text>
    </comment>
    <comment ref="AP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"IQ_NET_DEBT_EBITDA", $C15)</t>
        </r>
      </text>
    </comment>
    <comment ref="AQ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"IQ_TOTAL_DEBT_EBITDA_CAPEX", $C15)</t>
        </r>
      </text>
    </comment>
    <comment ref="A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"IQ_NET_DEBT_EBITDA_CAPEX", $C15)</t>
        </r>
      </text>
    </comment>
    <comment ref="AS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=CIQ($B15, "IQ_Z_SCORE", $C15)</t>
        </r>
      </text>
    </comment>
    <comment ref="H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"IQ_RETURN_CAPITAL", $C16)/100</t>
        </r>
      </text>
    </comment>
    <comment ref="I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"IQ_RETURN_COMMON_EQUITY", $C16)/100</t>
        </r>
      </text>
    </comment>
    <comment ref="K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"IQ_GROSS_MARGIN", $C16)/100</t>
        </r>
      </text>
    </comment>
    <comment ref="L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"IQ_SGA_MARGIN", $C16)/100</t>
        </r>
      </text>
    </comment>
    <comment ref="M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"IQ_EBITDA_MARGIN", $C16)/100</t>
        </r>
      </text>
    </comment>
    <comment ref="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"IQ_EBITA_MARGIN", $C16)/100</t>
        </r>
      </text>
    </comment>
    <comment ref="O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"IQ_EBIT_MARGIN", $C16)/100</t>
        </r>
      </text>
    </comment>
    <comment ref="P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"IQ_EARNING_CO_MARGIN", $C16)/100</t>
        </r>
      </text>
    </comment>
    <comment ref="Q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"IQ_NI_MARGIN", $C16)/100</t>
        </r>
      </text>
    </comment>
    <comment ref="R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"IQ_NI_AVAIL_EXCL_MARGIN", $C16)/100</t>
        </r>
      </text>
    </comment>
    <comment ref="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"IQ_ASSET_TURNS", $C16)</t>
        </r>
      </text>
    </comment>
    <comment ref="U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"IQ_FIXED_ASSET_TURNS", $C16)</t>
        </r>
      </text>
    </comment>
    <comment ref="V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"IQ_AR_TURNS", $C16)</t>
        </r>
      </text>
    </comment>
    <comment ref="W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"IQ_INVENTORY_TURNS", $C16)</t>
        </r>
      </text>
    </comment>
    <comment ref="Y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"IQ_CURRENT_RATIO", $C16)</t>
        </r>
      </text>
    </comment>
    <comment ref="Z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"IQ_QUICK_RATIO", $C16)</t>
        </r>
      </text>
    </comment>
    <comment ref="AA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"IQ_CFO_CURRENT_LIAB", $C16)</t>
        </r>
      </text>
    </comment>
    <comment ref="AB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"IQ_DAYS_SALES_OUT", $C16)</t>
        </r>
      </text>
    </comment>
    <comment ref="AC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"IQ_DAYS_INVENTORY_OUT", $C16)</t>
        </r>
      </text>
    </comment>
    <comment ref="AD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"IQ_DAYS_PAYABLE_OUT", $C16)</t>
        </r>
      </text>
    </comment>
    <comment ref="AE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"IQ_CASH_CONVERSION", $C16)</t>
        </r>
      </text>
    </comment>
    <comment ref="AG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"IQ_TOTAL_DEBT_EQUITY", $C16)</t>
        </r>
      </text>
    </comment>
    <comment ref="AH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"IQ_TOTAL_DEBT_CAPITAL", $C16)</t>
        </r>
      </text>
    </comment>
    <comment ref="AI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"IQ_LT_DEBT_EQUITY", $C16)</t>
        </r>
      </text>
    </comment>
    <comment ref="AJ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"IQ_LT_DEBT_CAPITAL", $C16)</t>
        </r>
      </text>
    </comment>
    <comment ref="AK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"IQ_TOTAL_LIAB_TOTAL_ASSETS", $C16)</t>
        </r>
      </text>
    </comment>
    <comment ref="AL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"IQ_EBIT_INT", $C16)</t>
        </r>
      </text>
    </comment>
    <comment ref="AM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"IQ_EBITDA_INT", $C16)</t>
        </r>
      </text>
    </comment>
    <comment ref="A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"IQ_EBITDA_CAPEX_INT", $C16)</t>
        </r>
      </text>
    </comment>
    <comment ref="AO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"IQ_TOTAL_DEBT_EBITDA", $C16)</t>
        </r>
      </text>
    </comment>
    <comment ref="AP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"IQ_NET_DEBT_EBITDA", $C16)</t>
        </r>
      </text>
    </comment>
    <comment ref="AQ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"IQ_TOTAL_DEBT_EBITDA_CAPEX", $C16)</t>
        </r>
      </text>
    </comment>
    <comment ref="AR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"IQ_NET_DEBT_EBITDA_CAPEX", $C16)</t>
        </r>
      </text>
    </comment>
    <comment ref="AS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=CIQ($B16, "IQ_Z_SCORE", $C16)</t>
        </r>
      </text>
    </comment>
    <comment ref="H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"IQ_RETURN_CAPITAL", $C17)/100</t>
        </r>
      </text>
    </comment>
    <comment ref="I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"IQ_RETURN_COMMON_EQUITY", $C17)/100</t>
        </r>
      </text>
    </comment>
    <comment ref="K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"IQ_GROSS_MARGIN", $C17)/100</t>
        </r>
      </text>
    </comment>
    <comment ref="L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"IQ_SGA_MARGIN", $C17)/100</t>
        </r>
      </text>
    </comment>
    <comment ref="M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"IQ_EBITDA_MARGIN", $C17)/100</t>
        </r>
      </text>
    </comment>
    <comment ref="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"IQ_EBITA_MARGIN", $C17)/100</t>
        </r>
      </text>
    </comment>
    <comment ref="O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"IQ_EBIT_MARGIN", $C17)/100</t>
        </r>
      </text>
    </comment>
    <comment ref="P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"IQ_EARNING_CO_MARGIN", $C17)/100</t>
        </r>
      </text>
    </comment>
    <comment ref="Q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"IQ_NI_MARGIN", $C17)/100</t>
        </r>
      </text>
    </comment>
    <comment ref="R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"IQ_NI_AVAIL_EXCL_MARGIN", $C17)/100</t>
        </r>
      </text>
    </comment>
    <comment ref="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"IQ_ASSET_TURNS", $C17)</t>
        </r>
      </text>
    </comment>
    <comment ref="U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"IQ_FIXED_ASSET_TURNS", $C17)</t>
        </r>
      </text>
    </comment>
    <comment ref="V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"IQ_AR_TURNS", $C17)</t>
        </r>
      </text>
    </comment>
    <comment ref="W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"IQ_INVENTORY_TURNS", $C17)</t>
        </r>
      </text>
    </comment>
    <comment ref="Y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"IQ_CURRENT_RATIO", $C17)</t>
        </r>
      </text>
    </comment>
    <comment ref="Z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"IQ_QUICK_RATIO", $C17)</t>
        </r>
      </text>
    </comment>
    <comment ref="AA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"IQ_CFO_CURRENT_LIAB", $C17)</t>
        </r>
      </text>
    </comment>
    <comment ref="AB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"IQ_DAYS_SALES_OUT", $C17)</t>
        </r>
      </text>
    </comment>
    <comment ref="AC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"IQ_DAYS_INVENTORY_OUT", $C17)</t>
        </r>
      </text>
    </comment>
    <comment ref="AD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"IQ_DAYS_PAYABLE_OUT", $C17)</t>
        </r>
      </text>
    </comment>
    <comment ref="AE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"IQ_CASH_CONVERSION", $C17)</t>
        </r>
      </text>
    </comment>
    <comment ref="AG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"IQ_TOTAL_DEBT_EQUITY", $C17)</t>
        </r>
      </text>
    </comment>
    <comment ref="AH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"IQ_TOTAL_DEBT_CAPITAL", $C17)</t>
        </r>
      </text>
    </comment>
    <comment ref="AI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"IQ_LT_DEBT_EQUITY", $C17)</t>
        </r>
      </text>
    </comment>
    <comment ref="AJ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"IQ_LT_DEBT_CAPITAL", $C17)</t>
        </r>
      </text>
    </comment>
    <comment ref="AK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"IQ_TOTAL_LIAB_TOTAL_ASSETS", $C17)</t>
        </r>
      </text>
    </comment>
    <comment ref="AL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"IQ_EBIT_INT", $C17)</t>
        </r>
      </text>
    </comment>
    <comment ref="AM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"IQ_EBITDA_INT", $C17)</t>
        </r>
      </text>
    </comment>
    <comment ref="A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"IQ_EBITDA_CAPEX_INT", $C17)</t>
        </r>
      </text>
    </comment>
    <comment ref="AO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"IQ_TOTAL_DEBT_EBITDA", $C17)</t>
        </r>
      </text>
    </comment>
    <comment ref="AP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"IQ_NET_DEBT_EBITDA", $C17)</t>
        </r>
      </text>
    </comment>
    <comment ref="AQ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"IQ_TOTAL_DEBT_EBITDA_CAPEX", $C17)</t>
        </r>
      </text>
    </comment>
    <comment ref="AR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"IQ_NET_DEBT_EBITDA_CAPEX", $C17)</t>
        </r>
      </text>
    </comment>
    <comment ref="AS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=CIQ($B17, "IQ_Z_SCORE", $C17)</t>
        </r>
      </text>
    </comment>
    <comment ref="H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"IQ_RETURN_CAPITAL", $C18)/100</t>
        </r>
      </text>
    </comment>
    <comment ref="I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"IQ_RETURN_COMMON_EQUITY", $C18)/100</t>
        </r>
      </text>
    </comment>
    <comment ref="K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"IQ_GROSS_MARGIN", $C18)/100</t>
        </r>
      </text>
    </comment>
    <comment ref="L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"IQ_SGA_MARGIN", $C18)/100</t>
        </r>
      </text>
    </comment>
    <comment ref="M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"IQ_EBITDA_MARGIN", $C18)/100</t>
        </r>
      </text>
    </comment>
    <comment ref="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"IQ_EBITA_MARGIN", $C18)/100</t>
        </r>
      </text>
    </comment>
    <comment ref="O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"IQ_EBIT_MARGIN", $C18)/100</t>
        </r>
      </text>
    </comment>
    <comment ref="P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"IQ_EARNING_CO_MARGIN", $C18)/100</t>
        </r>
      </text>
    </comment>
    <comment ref="Q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"IQ_NI_MARGIN", $C18)/100</t>
        </r>
      </text>
    </comment>
    <comment ref="R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"IQ_NI_AVAIL_EXCL_MARGIN", $C18)/100</t>
        </r>
      </text>
    </comment>
    <comment ref="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"IQ_ASSET_TURNS", $C18)</t>
        </r>
      </text>
    </comment>
    <comment ref="U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"IQ_FIXED_ASSET_TURNS", $C18)</t>
        </r>
      </text>
    </comment>
    <comment ref="V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"IQ_AR_TURNS", $C18)</t>
        </r>
      </text>
    </comment>
    <comment ref="W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"IQ_INVENTORY_TURNS", $C18)</t>
        </r>
      </text>
    </comment>
    <comment ref="Y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"IQ_CURRENT_RATIO", $C18)</t>
        </r>
      </text>
    </comment>
    <comment ref="Z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"IQ_QUICK_RATIO", $C18)</t>
        </r>
      </text>
    </comment>
    <comment ref="AA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"IQ_CFO_CURRENT_LIAB", $C18)</t>
        </r>
      </text>
    </comment>
    <comment ref="AB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"IQ_DAYS_SALES_OUT", $C18)</t>
        </r>
      </text>
    </comment>
    <comment ref="AC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"IQ_DAYS_INVENTORY_OUT", $C18)</t>
        </r>
      </text>
    </comment>
    <comment ref="AD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"IQ_DAYS_PAYABLE_OUT", $C18)</t>
        </r>
      </text>
    </comment>
    <comment ref="AE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"IQ_CASH_CONVERSION", $C18)</t>
        </r>
      </text>
    </comment>
    <comment ref="AG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"IQ_TOTAL_DEBT_EQUITY", $C18)</t>
        </r>
      </text>
    </comment>
    <comment ref="AH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"IQ_TOTAL_DEBT_CAPITAL", $C18)</t>
        </r>
      </text>
    </comment>
    <comment ref="AI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"IQ_LT_DEBT_EQUITY", $C18)</t>
        </r>
      </text>
    </comment>
    <comment ref="AJ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"IQ_LT_DEBT_CAPITAL", $C18)</t>
        </r>
      </text>
    </comment>
    <comment ref="AK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"IQ_TOTAL_LIAB_TOTAL_ASSETS", $C18)</t>
        </r>
      </text>
    </comment>
    <comment ref="AL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"IQ_EBIT_INT", $C18)</t>
        </r>
      </text>
    </comment>
    <comment ref="AM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"IQ_EBITDA_INT", $C18)</t>
        </r>
      </text>
    </comment>
    <comment ref="A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"IQ_EBITDA_CAPEX_INT", $C18)</t>
        </r>
      </text>
    </comment>
    <comment ref="AO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"IQ_TOTAL_DEBT_EBITDA", $C18)</t>
        </r>
      </text>
    </comment>
    <comment ref="AP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"IQ_NET_DEBT_EBITDA", $C18)</t>
        </r>
      </text>
    </comment>
    <comment ref="AQ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"IQ_TOTAL_DEBT_EBITDA_CAPEX", $C18)</t>
        </r>
      </text>
    </comment>
    <comment ref="AR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"IQ_NET_DEBT_EBITDA_CAPEX", $C18)</t>
        </r>
      </text>
    </comment>
    <comment ref="AS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=CIQ($B18, "IQ_Z_SCORE", $C18)</t>
        </r>
      </text>
    </comment>
    <comment ref="H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"IQ_RETURN_CAPITAL", $C19)/100</t>
        </r>
      </text>
    </comment>
    <comment ref="I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"IQ_RETURN_COMMON_EQUITY", $C19)/100</t>
        </r>
      </text>
    </comment>
    <comment ref="K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"IQ_GROSS_MARGIN", $C19)/100</t>
        </r>
      </text>
    </comment>
    <comment ref="L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"IQ_SGA_MARGIN", $C19)/100</t>
        </r>
      </text>
    </comment>
    <comment ref="M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"IQ_EBITDA_MARGIN", $C19)/100</t>
        </r>
      </text>
    </comment>
    <comment ref="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"IQ_EBITA_MARGIN", $C19)/100</t>
        </r>
      </text>
    </comment>
    <comment ref="O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"IQ_EBIT_MARGIN", $C19)/100</t>
        </r>
      </text>
    </comment>
    <comment ref="P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"IQ_EARNING_CO_MARGIN", $C19)/100</t>
        </r>
      </text>
    </comment>
    <comment ref="Q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"IQ_NI_MARGIN", $C19)/100</t>
        </r>
      </text>
    </comment>
    <comment ref="R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"IQ_NI_AVAIL_EXCL_MARGIN", $C19)/100</t>
        </r>
      </text>
    </comment>
    <comment ref="T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"IQ_ASSET_TURNS", $C19)</t>
        </r>
      </text>
    </comment>
    <comment ref="U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"IQ_FIXED_ASSET_TURNS", $C19)</t>
        </r>
      </text>
    </comment>
    <comment ref="V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"IQ_AR_TURNS", $C19)</t>
        </r>
      </text>
    </comment>
    <comment ref="W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"IQ_INVENTORY_TURNS", $C19)</t>
        </r>
      </text>
    </comment>
    <comment ref="Y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"IQ_CURRENT_RATIO", $C19)</t>
        </r>
      </text>
    </comment>
    <comment ref="Z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"IQ_QUICK_RATIO", $C19)</t>
        </r>
      </text>
    </comment>
    <comment ref="AA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"IQ_CFO_CURRENT_LIAB", $C19)</t>
        </r>
      </text>
    </comment>
    <comment ref="AB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"IQ_DAYS_SALES_OUT", $C19)</t>
        </r>
      </text>
    </comment>
    <comment ref="AC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"IQ_DAYS_INVENTORY_OUT", $C19)</t>
        </r>
      </text>
    </comment>
    <comment ref="AD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"IQ_DAYS_PAYABLE_OUT", $C19)</t>
        </r>
      </text>
    </comment>
    <comment ref="AE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"IQ_CASH_CONVERSION", $C19)</t>
        </r>
      </text>
    </comment>
    <comment ref="AG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"IQ_TOTAL_DEBT_EQUITY", $C19)</t>
        </r>
      </text>
    </comment>
    <comment ref="AH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"IQ_TOTAL_DEBT_CAPITAL", $C19)</t>
        </r>
      </text>
    </comment>
    <comment ref="AI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"IQ_LT_DEBT_EQUITY", $C19)</t>
        </r>
      </text>
    </comment>
    <comment ref="AJ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"IQ_LT_DEBT_CAPITAL", $C19)</t>
        </r>
      </text>
    </comment>
    <comment ref="AK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"IQ_TOTAL_LIAB_TOTAL_ASSETS", $C19)</t>
        </r>
      </text>
    </comment>
    <comment ref="AL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"IQ_EBIT_INT", $C19)</t>
        </r>
      </text>
    </comment>
    <comment ref="AM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"IQ_EBITDA_INT", $C19)</t>
        </r>
      </text>
    </comment>
    <comment ref="A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"IQ_EBITDA_CAPEX_INT", $C19)</t>
        </r>
      </text>
    </comment>
    <comment ref="AO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"IQ_TOTAL_DEBT_EBITDA", $C19)</t>
        </r>
      </text>
    </comment>
    <comment ref="AP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"IQ_NET_DEBT_EBITDA", $C19)</t>
        </r>
      </text>
    </comment>
    <comment ref="AQ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"IQ_TOTAL_DEBT_EBITDA_CAPEX", $C19)</t>
        </r>
      </text>
    </comment>
    <comment ref="AR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"IQ_NET_DEBT_EBITDA_CAPEX", $C19)</t>
        </r>
      </text>
    </comment>
    <comment ref="AS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=CIQ($B19, "IQ_Z_SCORE", $C19)</t>
        </r>
      </text>
    </comment>
    <comment ref="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"IQ_RETURN_CAPITAL", $C20)/100</t>
        </r>
      </text>
    </comment>
    <comment ref="I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"IQ_RETURN_COMMON_EQUITY", $C20)/100</t>
        </r>
      </text>
    </comment>
    <comment ref="K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"IQ_GROSS_MARGIN", $C20)/100</t>
        </r>
      </text>
    </comment>
    <comment ref="L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"IQ_SGA_MARGIN", $C20)/100</t>
        </r>
      </text>
    </comment>
    <comment ref="M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"IQ_EBITDA_MARGIN", $C20)/100</t>
        </r>
      </text>
    </comment>
    <comment ref="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"IQ_EBITA_MARGIN", $C20)/100</t>
        </r>
      </text>
    </comment>
    <comment ref="O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"IQ_EBIT_MARGIN", $C20)/100</t>
        </r>
      </text>
    </comment>
    <comment ref="P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"IQ_EARNING_CO_MARGIN", $C20)/100</t>
        </r>
      </text>
    </comment>
    <comment ref="Q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"IQ_NI_MARGIN", $C20)/100</t>
        </r>
      </text>
    </comment>
    <comment ref="R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"IQ_NI_AVAIL_EXCL_MARGIN", $C20)/100</t>
        </r>
      </text>
    </comment>
    <comment ref="T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"IQ_ASSET_TURNS", $C20)</t>
        </r>
      </text>
    </comment>
    <comment ref="U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"IQ_FIXED_ASSET_TURNS", $C20)</t>
        </r>
      </text>
    </comment>
    <comment ref="V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"IQ_AR_TURNS", $C20)</t>
        </r>
      </text>
    </comment>
    <comment ref="W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"IQ_INVENTORY_TURNS", $C20)</t>
        </r>
      </text>
    </comment>
    <comment ref="Y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"IQ_CURRENT_RATIO", $C20)</t>
        </r>
      </text>
    </comment>
    <comment ref="Z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"IQ_QUICK_RATIO", $C20)</t>
        </r>
      </text>
    </comment>
    <comment ref="AA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"IQ_CFO_CURRENT_LIAB", $C20)</t>
        </r>
      </text>
    </comment>
    <comment ref="AB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"IQ_DAYS_SALES_OUT", $C20)</t>
        </r>
      </text>
    </comment>
    <comment ref="AC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"IQ_DAYS_INVENTORY_OUT", $C20)</t>
        </r>
      </text>
    </comment>
    <comment ref="AD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"IQ_DAYS_PAYABLE_OUT", $C20)</t>
        </r>
      </text>
    </comment>
    <comment ref="AE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"IQ_CASH_CONVERSION", $C20)</t>
        </r>
      </text>
    </comment>
    <comment ref="AG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"IQ_TOTAL_DEBT_EQUITY", $C20)</t>
        </r>
      </text>
    </comment>
    <comment ref="A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"IQ_TOTAL_DEBT_CAPITAL", $C20)</t>
        </r>
      </text>
    </comment>
    <comment ref="AI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"IQ_LT_DEBT_EQUITY", $C20)</t>
        </r>
      </text>
    </comment>
    <comment ref="AJ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"IQ_LT_DEBT_CAPITAL", $C20)</t>
        </r>
      </text>
    </comment>
    <comment ref="AK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"IQ_TOTAL_LIAB_TOTAL_ASSETS", $C20)</t>
        </r>
      </text>
    </comment>
    <comment ref="AL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"IQ_EBIT_INT", $C20)</t>
        </r>
      </text>
    </comment>
    <comment ref="AM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"IQ_EBITDA_INT", $C20)</t>
        </r>
      </text>
    </comment>
    <comment ref="A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"IQ_EBITDA_CAPEX_INT", $C20)</t>
        </r>
      </text>
    </comment>
    <comment ref="AO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"IQ_TOTAL_DEBT_EBITDA", $C20)</t>
        </r>
      </text>
    </comment>
    <comment ref="AP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"IQ_NET_DEBT_EBITDA", $C20)</t>
        </r>
      </text>
    </comment>
    <comment ref="AQ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"IQ_TOTAL_DEBT_EBITDA_CAPEX", $C20)</t>
        </r>
      </text>
    </comment>
    <comment ref="AR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"IQ_NET_DEBT_EBITDA_CAPEX", $C20)</t>
        </r>
      </text>
    </comment>
    <comment ref="AS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=CIQ($B20, "IQ_Z_SCORE", $C20)</t>
        </r>
      </text>
    </comment>
    <comment ref="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"IQ_RETURN_CAPITAL", $C21)/100</t>
        </r>
      </text>
    </comment>
    <comment ref="I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"IQ_RETURN_COMMON_EQUITY", $C21)/100</t>
        </r>
      </text>
    </comment>
    <comment ref="K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"IQ_GROSS_MARGIN", $C21)/100</t>
        </r>
      </text>
    </comment>
    <comment ref="L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"IQ_SGA_MARGIN", $C21)/100</t>
        </r>
      </text>
    </comment>
    <comment ref="M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"IQ_EBITDA_MARGIN", $C21)/100</t>
        </r>
      </text>
    </comment>
    <comment ref="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"IQ_EBITA_MARGIN", $C21)/100</t>
        </r>
      </text>
    </comment>
    <comment ref="O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"IQ_EBIT_MARGIN", $C21)/100</t>
        </r>
      </text>
    </comment>
    <comment ref="P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"IQ_EARNING_CO_MARGIN", $C21)/100</t>
        </r>
      </text>
    </comment>
    <comment ref="Q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"IQ_NI_MARGIN", $C21)/100</t>
        </r>
      </text>
    </comment>
    <comment ref="R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"IQ_NI_AVAIL_EXCL_MARGIN", $C21)/100</t>
        </r>
      </text>
    </comment>
    <comment ref="T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"IQ_ASSET_TURNS", $C21)</t>
        </r>
      </text>
    </comment>
    <comment ref="U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"IQ_FIXED_ASSET_TURNS", $C21)</t>
        </r>
      </text>
    </comment>
    <comment ref="V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"IQ_AR_TURNS", $C21)</t>
        </r>
      </text>
    </comment>
    <comment ref="W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"IQ_INVENTORY_TURNS", $C21)</t>
        </r>
      </text>
    </comment>
    <comment ref="Y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"IQ_CURRENT_RATIO", $C21)</t>
        </r>
      </text>
    </comment>
    <comment ref="Z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"IQ_QUICK_RATIO", $C21)</t>
        </r>
      </text>
    </comment>
    <comment ref="AA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"IQ_CFO_CURRENT_LIAB", $C21)</t>
        </r>
      </text>
    </comment>
    <comment ref="AB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"IQ_DAYS_SALES_OUT", $C21)</t>
        </r>
      </text>
    </comment>
    <comment ref="AC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"IQ_DAYS_INVENTORY_OUT", $C21)</t>
        </r>
      </text>
    </comment>
    <comment ref="AD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"IQ_DAYS_PAYABLE_OUT", $C21)</t>
        </r>
      </text>
    </comment>
    <comment ref="AE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"IQ_CASH_CONVERSION", $C21)</t>
        </r>
      </text>
    </comment>
    <comment ref="AG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"IQ_TOTAL_DEBT_EQUITY", $C21)</t>
        </r>
      </text>
    </comment>
    <comment ref="A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"IQ_TOTAL_DEBT_CAPITAL", $C21)</t>
        </r>
      </text>
    </comment>
    <comment ref="AI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"IQ_LT_DEBT_EQUITY", $C21)</t>
        </r>
      </text>
    </comment>
    <comment ref="AJ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"IQ_LT_DEBT_CAPITAL", $C21)</t>
        </r>
      </text>
    </comment>
    <comment ref="AK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"IQ_TOTAL_LIAB_TOTAL_ASSETS", $C21)</t>
        </r>
      </text>
    </comment>
    <comment ref="AL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"IQ_EBIT_INT", $C21)</t>
        </r>
      </text>
    </comment>
    <comment ref="AM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"IQ_EBITDA_INT", $C21)</t>
        </r>
      </text>
    </comment>
    <comment ref="A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"IQ_EBITDA_CAPEX_INT", $C21)</t>
        </r>
      </text>
    </comment>
    <comment ref="AO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"IQ_TOTAL_DEBT_EBITDA", $C21)</t>
        </r>
      </text>
    </comment>
    <comment ref="AP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"IQ_NET_DEBT_EBITDA", $C21)</t>
        </r>
      </text>
    </comment>
    <comment ref="AQ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"IQ_TOTAL_DEBT_EBITDA_CAPEX", $C21)</t>
        </r>
      </text>
    </comment>
    <comment ref="AR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"IQ_NET_DEBT_EBITDA_CAPEX", $C21)</t>
        </r>
      </text>
    </comment>
    <comment ref="AS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=CIQ($B21, "IQ_Z_SCORE", $C21)</t>
        </r>
      </text>
    </comment>
    <comment ref="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"IQ_RETURN_CAPITAL", $C22)/100</t>
        </r>
      </text>
    </comment>
    <comment ref="I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"IQ_RETURN_COMMON_EQUITY", $C22)/100</t>
        </r>
      </text>
    </comment>
    <comment ref="K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"IQ_GROSS_MARGIN", $C22)/100</t>
        </r>
      </text>
    </comment>
    <comment ref="L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"IQ_SGA_MARGIN", $C22)/100</t>
        </r>
      </text>
    </comment>
    <comment ref="M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"IQ_EBITDA_MARGIN", $C22)/100</t>
        </r>
      </text>
    </comment>
    <comment ref="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"IQ_EBITA_MARGIN", $C22)/100</t>
        </r>
      </text>
    </comment>
    <comment ref="O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"IQ_EBIT_MARGIN", $C22)/100</t>
        </r>
      </text>
    </comment>
    <comment ref="P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"IQ_EARNING_CO_MARGIN", $C22)/100</t>
        </r>
      </text>
    </comment>
    <comment ref="Q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"IQ_NI_MARGIN", $C22)/100</t>
        </r>
      </text>
    </comment>
    <comment ref="R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"IQ_NI_AVAIL_EXCL_MARGIN", $C22)/100</t>
        </r>
      </text>
    </comment>
    <comment ref="T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"IQ_ASSET_TURNS", $C22)</t>
        </r>
      </text>
    </comment>
    <comment ref="U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"IQ_FIXED_ASSET_TURNS", $C22)</t>
        </r>
      </text>
    </comment>
    <comment ref="V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"IQ_AR_TURNS", $C22)</t>
        </r>
      </text>
    </comment>
    <comment ref="W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"IQ_INVENTORY_TURNS", $C22)</t>
        </r>
      </text>
    </comment>
    <comment ref="Y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"IQ_CURRENT_RATIO", $C22)</t>
        </r>
      </text>
    </comment>
    <comment ref="Z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"IQ_QUICK_RATIO", $C22)</t>
        </r>
      </text>
    </comment>
    <comment ref="AA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"IQ_CFO_CURRENT_LIAB", $C22)</t>
        </r>
      </text>
    </comment>
    <comment ref="AB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"IQ_DAYS_SALES_OUT", $C22)</t>
        </r>
      </text>
    </comment>
    <comment ref="AC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"IQ_DAYS_INVENTORY_OUT", $C22)</t>
        </r>
      </text>
    </comment>
    <comment ref="AD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"IQ_DAYS_PAYABLE_OUT", $C22)</t>
        </r>
      </text>
    </comment>
    <comment ref="AE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"IQ_CASH_CONVERSION", $C22)</t>
        </r>
      </text>
    </comment>
    <comment ref="AG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"IQ_TOTAL_DEBT_EQUITY", $C22)</t>
        </r>
      </text>
    </comment>
    <comment ref="A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"IQ_TOTAL_DEBT_CAPITAL", $C22)</t>
        </r>
      </text>
    </comment>
    <comment ref="AI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"IQ_LT_DEBT_EQUITY", $C22)</t>
        </r>
      </text>
    </comment>
    <comment ref="AJ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"IQ_LT_DEBT_CAPITAL", $C22)</t>
        </r>
      </text>
    </comment>
    <comment ref="AK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"IQ_TOTAL_LIAB_TOTAL_ASSETS", $C22)</t>
        </r>
      </text>
    </comment>
    <comment ref="AL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"IQ_EBIT_INT", $C22)</t>
        </r>
      </text>
    </comment>
    <comment ref="AM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"IQ_EBITDA_INT", $C22)</t>
        </r>
      </text>
    </comment>
    <comment ref="A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"IQ_EBITDA_CAPEX_INT", $C22)</t>
        </r>
      </text>
    </comment>
    <comment ref="AO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"IQ_TOTAL_DEBT_EBITDA", $C22)</t>
        </r>
      </text>
    </comment>
    <comment ref="AP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"IQ_NET_DEBT_EBITDA", $C22)</t>
        </r>
      </text>
    </comment>
    <comment ref="AQ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"IQ_TOTAL_DEBT_EBITDA_CAPEX", $C22)</t>
        </r>
      </text>
    </comment>
    <comment ref="AR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"IQ_NET_DEBT_EBITDA_CAPEX", $C22)</t>
        </r>
      </text>
    </comment>
    <comment ref="AS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=CIQ($B22, "IQ_Z_SCORE", $C22)</t>
        </r>
      </text>
    </comment>
    <comment ref="H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"IQ_RETURN_CAPITAL", $C23)/100</t>
        </r>
      </text>
    </comment>
    <comment ref="I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"IQ_RETURN_COMMON_EQUITY", $C23)/100</t>
        </r>
      </text>
    </comment>
    <comment ref="K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"IQ_GROSS_MARGIN", $C23)/100</t>
        </r>
      </text>
    </comment>
    <comment ref="L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"IQ_SGA_MARGIN", $C23)/100</t>
        </r>
      </text>
    </comment>
    <comment ref="M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"IQ_EBITDA_MARGIN", $C23)/100</t>
        </r>
      </text>
    </comment>
    <comment ref="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"IQ_EBITA_MARGIN", $C23)/100</t>
        </r>
      </text>
    </comment>
    <comment ref="O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"IQ_EBIT_MARGIN", $C23)/100</t>
        </r>
      </text>
    </comment>
    <comment ref="P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"IQ_EARNING_CO_MARGIN", $C23)/100</t>
        </r>
      </text>
    </comment>
    <comment ref="Q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"IQ_NI_MARGIN", $C23)/100</t>
        </r>
      </text>
    </comment>
    <comment ref="R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"IQ_NI_AVAIL_EXCL_MARGIN", $C23)/100</t>
        </r>
      </text>
    </comment>
    <comment ref="T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"IQ_ASSET_TURNS", $C23)</t>
        </r>
      </text>
    </comment>
    <comment ref="U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"IQ_FIXED_ASSET_TURNS", $C23)</t>
        </r>
      </text>
    </comment>
    <comment ref="V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"IQ_AR_TURNS", $C23)</t>
        </r>
      </text>
    </comment>
    <comment ref="W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"IQ_INVENTORY_TURNS", $C23)</t>
        </r>
      </text>
    </comment>
    <comment ref="Y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"IQ_CURRENT_RATIO", $C23)</t>
        </r>
      </text>
    </comment>
    <comment ref="Z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"IQ_QUICK_RATIO", $C23)</t>
        </r>
      </text>
    </comment>
    <comment ref="AA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"IQ_CFO_CURRENT_LIAB", $C23)</t>
        </r>
      </text>
    </comment>
    <comment ref="AB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"IQ_DAYS_SALES_OUT", $C23)</t>
        </r>
      </text>
    </comment>
    <comment ref="AC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"IQ_DAYS_INVENTORY_OUT", $C23)</t>
        </r>
      </text>
    </comment>
    <comment ref="AD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"IQ_DAYS_PAYABLE_OUT", $C23)</t>
        </r>
      </text>
    </comment>
    <comment ref="AE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"IQ_CASH_CONVERSION", $C23)</t>
        </r>
      </text>
    </comment>
    <comment ref="AG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"IQ_TOTAL_DEBT_EQUITY", $C23)</t>
        </r>
      </text>
    </comment>
    <comment ref="AH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"IQ_TOTAL_DEBT_CAPITAL", $C23)</t>
        </r>
      </text>
    </comment>
    <comment ref="AI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"IQ_LT_DEBT_EQUITY", $C23)</t>
        </r>
      </text>
    </comment>
    <comment ref="AJ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"IQ_LT_DEBT_CAPITAL", $C23)</t>
        </r>
      </text>
    </comment>
    <comment ref="AK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"IQ_TOTAL_LIAB_TOTAL_ASSETS", $C23)</t>
        </r>
      </text>
    </comment>
    <comment ref="AL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"IQ_EBIT_INT", $C23)</t>
        </r>
      </text>
    </comment>
    <comment ref="AM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"IQ_EBITDA_INT", $C23)</t>
        </r>
      </text>
    </comment>
    <comment ref="A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"IQ_EBITDA_CAPEX_INT", $C23)</t>
        </r>
      </text>
    </comment>
    <comment ref="AO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"IQ_TOTAL_DEBT_EBITDA", $C23)</t>
        </r>
      </text>
    </comment>
    <comment ref="AP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"IQ_NET_DEBT_EBITDA", $C23)</t>
        </r>
      </text>
    </comment>
    <comment ref="AQ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"IQ_TOTAL_DEBT_EBITDA_CAPEX", $C23)</t>
        </r>
      </text>
    </comment>
    <comment ref="AR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"IQ_NET_DEBT_EBITDA_CAPEX", $C23)</t>
        </r>
      </text>
    </comment>
    <comment ref="AS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=CIQ($B23, "IQ_Z_SCORE", $C23)</t>
        </r>
      </text>
    </comment>
    <comment ref="H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"IQ_RETURN_CAPITAL", $C24)/100</t>
        </r>
      </text>
    </comment>
    <comment ref="I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"IQ_RETURN_COMMON_EQUITY", $C24)/100</t>
        </r>
      </text>
    </comment>
    <comment ref="K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"IQ_GROSS_MARGIN", $C24)/100</t>
        </r>
      </text>
    </comment>
    <comment ref="L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"IQ_SGA_MARGIN", $C24)/100</t>
        </r>
      </text>
    </comment>
    <comment ref="M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"IQ_EBITDA_MARGIN", $C24)/100</t>
        </r>
      </text>
    </comment>
    <comment ref="N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"IQ_EBITA_MARGIN", $C24)/100</t>
        </r>
      </text>
    </comment>
    <comment ref="O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"IQ_EBIT_MARGIN", $C24)/100</t>
        </r>
      </text>
    </comment>
    <comment ref="P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"IQ_EARNING_CO_MARGIN", $C24)/100</t>
        </r>
      </text>
    </comment>
    <comment ref="Q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"IQ_NI_MARGIN", $C24)/100</t>
        </r>
      </text>
    </comment>
    <comment ref="R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"IQ_NI_AVAIL_EXCL_MARGIN", $C24)/100</t>
        </r>
      </text>
    </comment>
    <comment ref="T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"IQ_ASSET_TURNS", $C24)</t>
        </r>
      </text>
    </comment>
    <comment ref="U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"IQ_FIXED_ASSET_TURNS", $C24)</t>
        </r>
      </text>
    </comment>
    <comment ref="V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"IQ_AR_TURNS", $C24)</t>
        </r>
      </text>
    </comment>
    <comment ref="W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"IQ_INVENTORY_TURNS", $C24)</t>
        </r>
      </text>
    </comment>
    <comment ref="Y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"IQ_CURRENT_RATIO", $C24)</t>
        </r>
      </text>
    </comment>
    <comment ref="Z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"IQ_QUICK_RATIO", $C24)</t>
        </r>
      </text>
    </comment>
    <comment ref="AA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"IQ_CFO_CURRENT_LIAB", $C24)</t>
        </r>
      </text>
    </comment>
    <comment ref="AB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"IQ_DAYS_SALES_OUT", $C24)</t>
        </r>
      </text>
    </comment>
    <comment ref="AC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"IQ_DAYS_INVENTORY_OUT", $C24)</t>
        </r>
      </text>
    </comment>
    <comment ref="AD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"IQ_DAYS_PAYABLE_OUT", $C24)</t>
        </r>
      </text>
    </comment>
    <comment ref="AE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"IQ_CASH_CONVERSION", $C24)</t>
        </r>
      </text>
    </comment>
    <comment ref="AG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"IQ_TOTAL_DEBT_EQUITY", $C24)</t>
        </r>
      </text>
    </comment>
    <comment ref="AH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"IQ_TOTAL_DEBT_CAPITAL", $C24)</t>
        </r>
      </text>
    </comment>
    <comment ref="AI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"IQ_LT_DEBT_EQUITY", $C24)</t>
        </r>
      </text>
    </comment>
    <comment ref="AJ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"IQ_LT_DEBT_CAPITAL", $C24)</t>
        </r>
      </text>
    </comment>
    <comment ref="AK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"IQ_TOTAL_LIAB_TOTAL_ASSETS", $C24)</t>
        </r>
      </text>
    </comment>
    <comment ref="AL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"IQ_EBIT_INT", $C24)</t>
        </r>
      </text>
    </comment>
    <comment ref="AM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"IQ_EBITDA_INT", $C24)</t>
        </r>
      </text>
    </comment>
    <comment ref="AN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"IQ_EBITDA_CAPEX_INT", $C24)</t>
        </r>
      </text>
    </comment>
    <comment ref="AO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"IQ_TOTAL_DEBT_EBITDA", $C24)</t>
        </r>
      </text>
    </comment>
    <comment ref="AP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"IQ_NET_DEBT_EBITDA", $C24)</t>
        </r>
      </text>
    </comment>
    <comment ref="AQ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"IQ_TOTAL_DEBT_EBITDA_CAPEX", $C24)</t>
        </r>
      </text>
    </comment>
    <comment ref="AR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"IQ_NET_DEBT_EBITDA_CAPEX", $C24)</t>
        </r>
      </text>
    </comment>
    <comment ref="AS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=CIQ($B24, "IQ_Z_SCORE", $C24)</t>
        </r>
      </text>
    </comment>
    <comment ref="H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"IQ_RETURN_CAPITAL", $C25)/100</t>
        </r>
      </text>
    </comment>
    <comment ref="I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"IQ_RETURN_COMMON_EQUITY", $C25)/100</t>
        </r>
      </text>
    </comment>
    <comment ref="K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"IQ_GROSS_MARGIN", $C25)/100</t>
        </r>
      </text>
    </comment>
    <comment ref="L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"IQ_SGA_MARGIN", $C25)/100</t>
        </r>
      </text>
    </comment>
    <comment ref="M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"IQ_EBITDA_MARGIN", $C25)/100</t>
        </r>
      </text>
    </comment>
    <comment ref="N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"IQ_EBITA_MARGIN", $C25)/100</t>
        </r>
      </text>
    </comment>
    <comment ref="O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"IQ_EBIT_MARGIN", $C25)/100</t>
        </r>
      </text>
    </comment>
    <comment ref="P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"IQ_EARNING_CO_MARGIN", $C25)/100</t>
        </r>
      </text>
    </comment>
    <comment ref="Q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"IQ_NI_MARGIN", $C25)/100</t>
        </r>
      </text>
    </comment>
    <comment ref="R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"IQ_NI_AVAIL_EXCL_MARGIN", $C25)/100</t>
        </r>
      </text>
    </comment>
    <comment ref="T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"IQ_ASSET_TURNS", $C25)</t>
        </r>
      </text>
    </comment>
    <comment ref="U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"IQ_FIXED_ASSET_TURNS", $C25)</t>
        </r>
      </text>
    </comment>
    <comment ref="V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"IQ_AR_TURNS", $C25)</t>
        </r>
      </text>
    </comment>
    <comment ref="W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"IQ_INVENTORY_TURNS", $C25)</t>
        </r>
      </text>
    </comment>
    <comment ref="Y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"IQ_CURRENT_RATIO", $C25)</t>
        </r>
      </text>
    </comment>
    <comment ref="Z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"IQ_QUICK_RATIO", $C25)</t>
        </r>
      </text>
    </comment>
    <comment ref="AA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"IQ_CFO_CURRENT_LIAB", $C25)</t>
        </r>
      </text>
    </comment>
    <comment ref="AB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"IQ_DAYS_SALES_OUT", $C25)</t>
        </r>
      </text>
    </comment>
    <comment ref="AC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"IQ_DAYS_INVENTORY_OUT", $C25)</t>
        </r>
      </text>
    </comment>
    <comment ref="AD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"IQ_DAYS_PAYABLE_OUT", $C25)</t>
        </r>
      </text>
    </comment>
    <comment ref="AE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"IQ_CASH_CONVERSION", $C25)</t>
        </r>
      </text>
    </comment>
    <comment ref="AG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"IQ_TOTAL_DEBT_EQUITY", $C25)</t>
        </r>
      </text>
    </comment>
    <comment ref="AH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"IQ_TOTAL_DEBT_CAPITAL", $C25)</t>
        </r>
      </text>
    </comment>
    <comment ref="AI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"IQ_LT_DEBT_EQUITY", $C25)</t>
        </r>
      </text>
    </comment>
    <comment ref="AJ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"IQ_LT_DEBT_CAPITAL", $C25)</t>
        </r>
      </text>
    </comment>
    <comment ref="AK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"IQ_TOTAL_LIAB_TOTAL_ASSETS", $C25)</t>
        </r>
      </text>
    </comment>
    <comment ref="AL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"IQ_EBIT_INT", $C25)</t>
        </r>
      </text>
    </comment>
    <comment ref="AM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"IQ_EBITDA_INT", $C25)</t>
        </r>
      </text>
    </comment>
    <comment ref="AN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"IQ_EBITDA_CAPEX_INT", $C25)</t>
        </r>
      </text>
    </comment>
    <comment ref="AO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"IQ_TOTAL_DEBT_EBITDA", $C25)</t>
        </r>
      </text>
    </comment>
    <comment ref="AP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"IQ_NET_DEBT_EBITDA", $C25)</t>
        </r>
      </text>
    </comment>
    <comment ref="AQ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"IQ_TOTAL_DEBT_EBITDA_CAPEX", $C25)</t>
        </r>
      </text>
    </comment>
    <comment ref="AR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"IQ_NET_DEBT_EBITDA_CAPEX", $C25)</t>
        </r>
      </text>
    </comment>
    <comment ref="AS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=CIQ($B25, "IQ_Z_SCORE", $C25)</t>
        </r>
      </text>
    </comment>
    <comment ref="H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"IQ_RETURN_CAPITAL", $C26)/100</t>
        </r>
      </text>
    </comment>
    <comment ref="I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"IQ_RETURN_COMMON_EQUITY", $C26)/100</t>
        </r>
      </text>
    </comment>
    <comment ref="K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"IQ_GROSS_MARGIN", $C26)/100</t>
        </r>
      </text>
    </comment>
    <comment ref="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"IQ_SGA_MARGIN", $C26)/100</t>
        </r>
      </text>
    </comment>
    <comment ref="M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"IQ_EBITDA_MARGIN", $C26)/100</t>
        </r>
      </text>
    </comment>
    <comment ref="N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"IQ_EBITA_MARGIN", $C26)/100</t>
        </r>
      </text>
    </comment>
    <comment ref="O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"IQ_EBIT_MARGIN", $C26)/100</t>
        </r>
      </text>
    </comment>
    <comment ref="P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"IQ_EARNING_CO_MARGIN", $C26)/100</t>
        </r>
      </text>
    </comment>
    <comment ref="Q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"IQ_NI_MARGIN", $C26)/100</t>
        </r>
      </text>
    </comment>
    <comment ref="R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"IQ_NI_AVAIL_EXCL_MARGIN", $C26)/100</t>
        </r>
      </text>
    </comment>
    <comment ref="T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"IQ_ASSET_TURNS", $C26)</t>
        </r>
      </text>
    </comment>
    <comment ref="U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"IQ_FIXED_ASSET_TURNS", $C26)</t>
        </r>
      </text>
    </comment>
    <comment ref="V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"IQ_AR_TURNS", $C26)</t>
        </r>
      </text>
    </comment>
    <comment ref="W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"IQ_INVENTORY_TURNS", $C26)</t>
        </r>
      </text>
    </comment>
    <comment ref="Y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"IQ_CURRENT_RATIO", $C26)</t>
        </r>
      </text>
    </comment>
    <comment ref="Z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"IQ_QUICK_RATIO", $C26)</t>
        </r>
      </text>
    </comment>
    <comment ref="AA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"IQ_CFO_CURRENT_LIAB", $C26)</t>
        </r>
      </text>
    </comment>
    <comment ref="AB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"IQ_DAYS_SALES_OUT", $C26)</t>
        </r>
      </text>
    </comment>
    <comment ref="AC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"IQ_DAYS_INVENTORY_OUT", $C26)</t>
        </r>
      </text>
    </comment>
    <comment ref="AD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"IQ_DAYS_PAYABLE_OUT", $C26)</t>
        </r>
      </text>
    </comment>
    <comment ref="AE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"IQ_CASH_CONVERSION", $C26)</t>
        </r>
      </text>
    </comment>
    <comment ref="AG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"IQ_TOTAL_DEBT_EQUITY", $C26)</t>
        </r>
      </text>
    </comment>
    <comment ref="AH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"IQ_TOTAL_DEBT_CAPITAL", $C26)</t>
        </r>
      </text>
    </comment>
    <comment ref="AI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"IQ_LT_DEBT_EQUITY", $C26)</t>
        </r>
      </text>
    </comment>
    <comment ref="AJ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"IQ_LT_DEBT_CAPITAL", $C26)</t>
        </r>
      </text>
    </comment>
    <comment ref="AK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"IQ_TOTAL_LIAB_TOTAL_ASSETS", $C26)</t>
        </r>
      </text>
    </comment>
    <comment ref="A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"IQ_EBIT_INT", $C26)</t>
        </r>
      </text>
    </comment>
    <comment ref="AM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"IQ_EBITDA_INT", $C26)</t>
        </r>
      </text>
    </comment>
    <comment ref="AN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"IQ_EBITDA_CAPEX_INT", $C26)</t>
        </r>
      </text>
    </comment>
    <comment ref="AO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"IQ_TOTAL_DEBT_EBITDA", $C26)</t>
        </r>
      </text>
    </comment>
    <comment ref="AP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"IQ_NET_DEBT_EBITDA", $C26)</t>
        </r>
      </text>
    </comment>
    <comment ref="AQ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"IQ_TOTAL_DEBT_EBITDA_CAPEX", $C26)</t>
        </r>
      </text>
    </comment>
    <comment ref="AR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"IQ_NET_DEBT_EBITDA_CAPEX", $C26)</t>
        </r>
      </text>
    </comment>
    <comment ref="AS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=CIQ($B26, "IQ_Z_SCORE", $C26)</t>
        </r>
      </text>
    </comment>
    <comment ref="H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"IQ_RETURN_CAPITAL", $C27)/100</t>
        </r>
      </text>
    </comment>
    <comment ref="I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"IQ_RETURN_COMMON_EQUITY", $C27)/100</t>
        </r>
      </text>
    </comment>
    <comment ref="K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"IQ_GROSS_MARGIN", $C27)/100</t>
        </r>
      </text>
    </comment>
    <comment ref="L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"IQ_SGA_MARGIN", $C27)/100</t>
        </r>
      </text>
    </comment>
    <comment ref="M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"IQ_EBITDA_MARGIN", $C27)/100</t>
        </r>
      </text>
    </comment>
    <comment ref="N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"IQ_EBITA_MARGIN", $C27)/100</t>
        </r>
      </text>
    </comment>
    <comment ref="O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"IQ_EBIT_MARGIN", $C27)/100</t>
        </r>
      </text>
    </comment>
    <comment ref="P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"IQ_EARNING_CO_MARGIN", $C27)/100</t>
        </r>
      </text>
    </comment>
    <comment ref="Q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"IQ_NI_MARGIN", $C27)/100</t>
        </r>
      </text>
    </comment>
    <comment ref="R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"IQ_NI_AVAIL_EXCL_MARGIN", $C27)/100</t>
        </r>
      </text>
    </comment>
    <comment ref="T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"IQ_ASSET_TURNS", $C27)</t>
        </r>
      </text>
    </comment>
    <comment ref="U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"IQ_FIXED_ASSET_TURNS", $C27)</t>
        </r>
      </text>
    </comment>
    <comment ref="V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"IQ_AR_TURNS", $C27)</t>
        </r>
      </text>
    </comment>
    <comment ref="W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"IQ_INVENTORY_TURNS", $C27)</t>
        </r>
      </text>
    </comment>
    <comment ref="Y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"IQ_CURRENT_RATIO", $C27)</t>
        </r>
      </text>
    </comment>
    <comment ref="Z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"IQ_QUICK_RATIO", $C27)</t>
        </r>
      </text>
    </comment>
    <comment ref="AA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"IQ_CFO_CURRENT_LIAB", $C27)</t>
        </r>
      </text>
    </comment>
    <comment ref="AB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"IQ_DAYS_SALES_OUT", $C27)</t>
        </r>
      </text>
    </comment>
    <comment ref="AC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"IQ_DAYS_INVENTORY_OUT", $C27)</t>
        </r>
      </text>
    </comment>
    <comment ref="AD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"IQ_DAYS_PAYABLE_OUT", $C27)</t>
        </r>
      </text>
    </comment>
    <comment ref="AE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"IQ_CASH_CONVERSION", $C27)</t>
        </r>
      </text>
    </comment>
    <comment ref="AG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"IQ_TOTAL_DEBT_EQUITY", $C27)</t>
        </r>
      </text>
    </comment>
    <comment ref="AH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"IQ_TOTAL_DEBT_CAPITAL", $C27)</t>
        </r>
      </text>
    </comment>
    <comment ref="AI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"IQ_LT_DEBT_EQUITY", $C27)</t>
        </r>
      </text>
    </comment>
    <comment ref="AJ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"IQ_LT_DEBT_CAPITAL", $C27)</t>
        </r>
      </text>
    </comment>
    <comment ref="AK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"IQ_TOTAL_LIAB_TOTAL_ASSETS", $C27)</t>
        </r>
      </text>
    </comment>
    <comment ref="AL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"IQ_EBIT_INT", $C27)</t>
        </r>
      </text>
    </comment>
    <comment ref="AM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"IQ_EBITDA_INT", $C27)</t>
        </r>
      </text>
    </comment>
    <comment ref="AN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"IQ_EBITDA_CAPEX_INT", $C27)</t>
        </r>
      </text>
    </comment>
    <comment ref="AO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"IQ_TOTAL_DEBT_EBITDA", $C27)</t>
        </r>
      </text>
    </comment>
    <comment ref="AP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"IQ_NET_DEBT_EBITDA", $C27)</t>
        </r>
      </text>
    </comment>
    <comment ref="AQ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"IQ_TOTAL_DEBT_EBITDA_CAPEX", $C27)</t>
        </r>
      </text>
    </comment>
    <comment ref="AR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"IQ_NET_DEBT_EBITDA_CAPEX", $C27)</t>
        </r>
      </text>
    </comment>
    <comment ref="AS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=CIQ($B27, "IQ_Z_SCORE", $C27)</t>
        </r>
      </text>
    </comment>
    <comment ref="H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"IQ_RETURN_CAPITAL", $C28)/100</t>
        </r>
      </text>
    </comment>
    <comment ref="I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"IQ_RETURN_COMMON_EQUITY", $C28)/100</t>
        </r>
      </text>
    </comment>
    <comment ref="K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"IQ_GROSS_MARGIN", $C28)/100</t>
        </r>
      </text>
    </comment>
    <comment ref="L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"IQ_SGA_MARGIN", $C28)/100</t>
        </r>
      </text>
    </comment>
    <comment ref="M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"IQ_EBITDA_MARGIN", $C28)/100</t>
        </r>
      </text>
    </comment>
    <comment ref="N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"IQ_EBITA_MARGIN", $C28)/100</t>
        </r>
      </text>
    </comment>
    <comment ref="O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"IQ_EBIT_MARGIN", $C28)/100</t>
        </r>
      </text>
    </comment>
    <comment ref="P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"IQ_EARNING_CO_MARGIN", $C28)/100</t>
        </r>
      </text>
    </comment>
    <comment ref="Q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"IQ_NI_MARGIN", $C28)/100</t>
        </r>
      </text>
    </comment>
    <comment ref="R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"IQ_NI_AVAIL_EXCL_MARGIN", $C28)/100</t>
        </r>
      </text>
    </comment>
    <comment ref="T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"IQ_ASSET_TURNS", $C28)</t>
        </r>
      </text>
    </comment>
    <comment ref="U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"IQ_FIXED_ASSET_TURNS", $C28)</t>
        </r>
      </text>
    </comment>
    <comment ref="V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"IQ_AR_TURNS", $C28)</t>
        </r>
      </text>
    </comment>
    <comment ref="W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"IQ_INVENTORY_TURNS", $C28)</t>
        </r>
      </text>
    </comment>
    <comment ref="Y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"IQ_CURRENT_RATIO", $C28)</t>
        </r>
      </text>
    </comment>
    <comment ref="Z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"IQ_QUICK_RATIO", $C28)</t>
        </r>
      </text>
    </comment>
    <comment ref="AA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"IQ_CFO_CURRENT_LIAB", $C28)</t>
        </r>
      </text>
    </comment>
    <comment ref="AB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"IQ_DAYS_SALES_OUT", $C28)</t>
        </r>
      </text>
    </comment>
    <comment ref="AC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"IQ_DAYS_INVENTORY_OUT", $C28)</t>
        </r>
      </text>
    </comment>
    <comment ref="AD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"IQ_DAYS_PAYABLE_OUT", $C28)</t>
        </r>
      </text>
    </comment>
    <comment ref="AE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"IQ_CASH_CONVERSION", $C28)</t>
        </r>
      </text>
    </comment>
    <comment ref="AG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"IQ_TOTAL_DEBT_EQUITY", $C28)</t>
        </r>
      </text>
    </comment>
    <comment ref="AH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"IQ_TOTAL_DEBT_CAPITAL", $C28)</t>
        </r>
      </text>
    </comment>
    <comment ref="AI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"IQ_LT_DEBT_EQUITY", $C28)</t>
        </r>
      </text>
    </comment>
    <comment ref="AJ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"IQ_LT_DEBT_CAPITAL", $C28)</t>
        </r>
      </text>
    </comment>
    <comment ref="AK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"IQ_TOTAL_LIAB_TOTAL_ASSETS", $C28)</t>
        </r>
      </text>
    </comment>
    <comment ref="AL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"IQ_EBIT_INT", $C28)</t>
        </r>
      </text>
    </comment>
    <comment ref="AM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"IQ_EBITDA_INT", $C28)</t>
        </r>
      </text>
    </comment>
    <comment ref="AN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"IQ_EBITDA_CAPEX_INT", $C28)</t>
        </r>
      </text>
    </comment>
    <comment ref="AO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"IQ_TOTAL_DEBT_EBITDA", $C28)</t>
        </r>
      </text>
    </comment>
    <comment ref="AP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"IQ_NET_DEBT_EBITDA", $C28)</t>
        </r>
      </text>
    </comment>
    <comment ref="AQ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"IQ_TOTAL_DEBT_EBITDA_CAPEX", $C28)</t>
        </r>
      </text>
    </comment>
    <comment ref="AR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"IQ_NET_DEBT_EBITDA_CAPEX", $C28)</t>
        </r>
      </text>
    </comment>
    <comment ref="AS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=CIQ($B28, "IQ_Z_SCORE", $C28)</t>
        </r>
      </text>
    </comment>
    <comment ref="H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"IQ_RETURN_CAPITAL", $C29)/100</t>
        </r>
      </text>
    </comment>
    <comment ref="I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"IQ_RETURN_COMMON_EQUITY", $C29)/100</t>
        </r>
      </text>
    </comment>
    <comment ref="K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"IQ_GROSS_MARGIN", $C29)/100</t>
        </r>
      </text>
    </comment>
    <comment ref="L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"IQ_SGA_MARGIN", $C29)/100</t>
        </r>
      </text>
    </comment>
    <comment ref="M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"IQ_EBITDA_MARGIN", $C29)/100</t>
        </r>
      </text>
    </comment>
    <comment ref="N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"IQ_EBITA_MARGIN", $C29)/100</t>
        </r>
      </text>
    </comment>
    <comment ref="O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"IQ_EBIT_MARGIN", $C29)/100</t>
        </r>
      </text>
    </comment>
    <comment ref="P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"IQ_EARNING_CO_MARGIN", $C29)/100</t>
        </r>
      </text>
    </comment>
    <comment ref="Q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"IQ_NI_MARGIN", $C29)/100</t>
        </r>
      </text>
    </comment>
    <comment ref="R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"IQ_NI_AVAIL_EXCL_MARGIN", $C29)/100</t>
        </r>
      </text>
    </comment>
    <comment ref="T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"IQ_ASSET_TURNS", $C29)</t>
        </r>
      </text>
    </comment>
    <comment ref="U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"IQ_FIXED_ASSET_TURNS", $C29)</t>
        </r>
      </text>
    </comment>
    <comment ref="V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"IQ_AR_TURNS", $C29)</t>
        </r>
      </text>
    </comment>
    <comment ref="W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"IQ_INVENTORY_TURNS", $C29)</t>
        </r>
      </text>
    </comment>
    <comment ref="Y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"IQ_CURRENT_RATIO", $C29)</t>
        </r>
      </text>
    </comment>
    <comment ref="Z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"IQ_QUICK_RATIO", $C29)</t>
        </r>
      </text>
    </comment>
    <comment ref="AA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"IQ_CFO_CURRENT_LIAB", $C29)</t>
        </r>
      </text>
    </comment>
    <comment ref="AB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"IQ_DAYS_SALES_OUT", $C29)</t>
        </r>
      </text>
    </comment>
    <comment ref="AC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"IQ_DAYS_INVENTORY_OUT", $C29)</t>
        </r>
      </text>
    </comment>
    <comment ref="AD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"IQ_DAYS_PAYABLE_OUT", $C29)</t>
        </r>
      </text>
    </comment>
    <comment ref="AE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"IQ_CASH_CONVERSION", $C29)</t>
        </r>
      </text>
    </comment>
    <comment ref="AG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"IQ_TOTAL_DEBT_EQUITY", $C29)</t>
        </r>
      </text>
    </comment>
    <comment ref="AH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"IQ_TOTAL_DEBT_CAPITAL", $C29)</t>
        </r>
      </text>
    </comment>
    <comment ref="AI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"IQ_LT_DEBT_EQUITY", $C29)</t>
        </r>
      </text>
    </comment>
    <comment ref="AJ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"IQ_LT_DEBT_CAPITAL", $C29)</t>
        </r>
      </text>
    </comment>
    <comment ref="AK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"IQ_TOTAL_LIAB_TOTAL_ASSETS", $C29)</t>
        </r>
      </text>
    </comment>
    <comment ref="AL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"IQ_EBIT_INT", $C29)</t>
        </r>
      </text>
    </comment>
    <comment ref="AM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"IQ_EBITDA_INT", $C29)</t>
        </r>
      </text>
    </comment>
    <comment ref="AN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"IQ_EBITDA_CAPEX_INT", $C29)</t>
        </r>
      </text>
    </comment>
    <comment ref="AO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"IQ_TOTAL_DEBT_EBITDA", $C29)</t>
        </r>
      </text>
    </comment>
    <comment ref="AP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"IQ_NET_DEBT_EBITDA", $C29)</t>
        </r>
      </text>
    </comment>
    <comment ref="AQ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"IQ_TOTAL_DEBT_EBITDA_CAPEX", $C29)</t>
        </r>
      </text>
    </comment>
    <comment ref="AR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"IQ_NET_DEBT_EBITDA_CAPEX", $C29)</t>
        </r>
      </text>
    </comment>
    <comment ref="AS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=CIQ($B29, "IQ_Z_SCORE", $C29)</t>
        </r>
      </text>
    </comment>
    <comment ref="H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"IQ_RETURN_CAPITAL", $C30)/100</t>
        </r>
      </text>
    </comment>
    <comment ref="I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"IQ_RETURN_COMMON_EQUITY", $C30)/100</t>
        </r>
      </text>
    </comment>
    <comment ref="K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"IQ_GROSS_MARGIN", $C30)/100</t>
        </r>
      </text>
    </comment>
    <comment ref="L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"IQ_SGA_MARGIN", $C30)/100</t>
        </r>
      </text>
    </comment>
    <comment ref="M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"IQ_EBITDA_MARGIN", $C30)/100</t>
        </r>
      </text>
    </comment>
    <comment ref="N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"IQ_EBITA_MARGIN", $C30)/100</t>
        </r>
      </text>
    </comment>
    <comment ref="O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"IQ_EBIT_MARGIN", $C30)/100</t>
        </r>
      </text>
    </comment>
    <comment ref="P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"IQ_EARNING_CO_MARGIN", $C30)/100</t>
        </r>
      </text>
    </comment>
    <comment ref="Q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"IQ_NI_MARGIN", $C30)/100</t>
        </r>
      </text>
    </comment>
    <comment ref="R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"IQ_NI_AVAIL_EXCL_MARGIN", $C30)/100</t>
        </r>
      </text>
    </comment>
    <comment ref="T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"IQ_ASSET_TURNS", $C30)</t>
        </r>
      </text>
    </comment>
    <comment ref="U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"IQ_FIXED_ASSET_TURNS", $C30)</t>
        </r>
      </text>
    </comment>
    <comment ref="V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"IQ_AR_TURNS", $C30)</t>
        </r>
      </text>
    </comment>
    <comment ref="W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"IQ_INVENTORY_TURNS", $C30)</t>
        </r>
      </text>
    </comment>
    <comment ref="Y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"IQ_CURRENT_RATIO", $C30)</t>
        </r>
      </text>
    </comment>
    <comment ref="Z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"IQ_QUICK_RATIO", $C30)</t>
        </r>
      </text>
    </comment>
    <comment ref="AA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"IQ_CFO_CURRENT_LIAB", $C30)</t>
        </r>
      </text>
    </comment>
    <comment ref="AB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"IQ_DAYS_SALES_OUT", $C30)</t>
        </r>
      </text>
    </comment>
    <comment ref="AC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"IQ_DAYS_INVENTORY_OUT", $C30)</t>
        </r>
      </text>
    </comment>
    <comment ref="AD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"IQ_DAYS_PAYABLE_OUT", $C30)</t>
        </r>
      </text>
    </comment>
    <comment ref="AE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"IQ_CASH_CONVERSION", $C30)</t>
        </r>
      </text>
    </comment>
    <comment ref="AG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"IQ_TOTAL_DEBT_EQUITY", $C30)</t>
        </r>
      </text>
    </comment>
    <comment ref="AH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"IQ_TOTAL_DEBT_CAPITAL", $C30)</t>
        </r>
      </text>
    </comment>
    <comment ref="AI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"IQ_LT_DEBT_EQUITY", $C30)</t>
        </r>
      </text>
    </comment>
    <comment ref="AJ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"IQ_LT_DEBT_CAPITAL", $C30)</t>
        </r>
      </text>
    </comment>
    <comment ref="AK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"IQ_TOTAL_LIAB_TOTAL_ASSETS", $C30)</t>
        </r>
      </text>
    </comment>
    <comment ref="AL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"IQ_EBIT_INT", $C30)</t>
        </r>
      </text>
    </comment>
    <comment ref="AM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"IQ_EBITDA_INT", $C30)</t>
        </r>
      </text>
    </comment>
    <comment ref="AN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"IQ_EBITDA_CAPEX_INT", $C30)</t>
        </r>
      </text>
    </comment>
    <comment ref="AO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"IQ_TOTAL_DEBT_EBITDA", $C30)</t>
        </r>
      </text>
    </comment>
    <comment ref="AP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"IQ_NET_DEBT_EBITDA", $C30)</t>
        </r>
      </text>
    </comment>
    <comment ref="AQ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"IQ_TOTAL_DEBT_EBITDA_CAPEX", $C30)</t>
        </r>
      </text>
    </comment>
    <comment ref="AR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"IQ_NET_DEBT_EBITDA_CAPEX", $C30)</t>
        </r>
      </text>
    </comment>
    <comment ref="AS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=CIQ($B30, "IQ_Z_SCORE", $C30)</t>
        </r>
      </text>
    </comment>
    <comment ref="H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"IQ_RETURN_CAPITAL", $C31)/100</t>
        </r>
      </text>
    </comment>
    <comment ref="I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"IQ_RETURN_COMMON_EQUITY", $C31)/100</t>
        </r>
      </text>
    </comment>
    <comment ref="K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"IQ_GROSS_MARGIN", $C31)/100</t>
        </r>
      </text>
    </comment>
    <comment ref="L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"IQ_SGA_MARGIN", $C31)/100</t>
        </r>
      </text>
    </comment>
    <comment ref="M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"IQ_EBITDA_MARGIN", $C31)/100</t>
        </r>
      </text>
    </comment>
    <comment ref="N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"IQ_EBITA_MARGIN", $C31)/100</t>
        </r>
      </text>
    </comment>
    <comment ref="O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"IQ_EBIT_MARGIN", $C31)/100</t>
        </r>
      </text>
    </comment>
    <comment ref="P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"IQ_EARNING_CO_MARGIN", $C31)/100</t>
        </r>
      </text>
    </comment>
    <comment ref="Q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"IQ_NI_MARGIN", $C31)/100</t>
        </r>
      </text>
    </comment>
    <comment ref="R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"IQ_NI_AVAIL_EXCL_MARGIN", $C31)/100</t>
        </r>
      </text>
    </comment>
    <comment ref="T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"IQ_ASSET_TURNS", $C31)</t>
        </r>
      </text>
    </comment>
    <comment ref="U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"IQ_FIXED_ASSET_TURNS", $C31)</t>
        </r>
      </text>
    </comment>
    <comment ref="V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"IQ_AR_TURNS", $C31)</t>
        </r>
      </text>
    </comment>
    <comment ref="W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"IQ_INVENTORY_TURNS", $C31)</t>
        </r>
      </text>
    </comment>
    <comment ref="Y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"IQ_CURRENT_RATIO", $C31)</t>
        </r>
      </text>
    </comment>
    <comment ref="Z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"IQ_QUICK_RATIO", $C31)</t>
        </r>
      </text>
    </comment>
    <comment ref="AA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"IQ_CFO_CURRENT_LIAB", $C31)</t>
        </r>
      </text>
    </comment>
    <comment ref="AB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"IQ_DAYS_SALES_OUT", $C31)</t>
        </r>
      </text>
    </comment>
    <comment ref="AC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"IQ_DAYS_INVENTORY_OUT", $C31)</t>
        </r>
      </text>
    </comment>
    <comment ref="AD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"IQ_DAYS_PAYABLE_OUT", $C31)</t>
        </r>
      </text>
    </comment>
    <comment ref="AE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"IQ_CASH_CONVERSION", $C31)</t>
        </r>
      </text>
    </comment>
    <comment ref="AG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"IQ_TOTAL_DEBT_EQUITY", $C31)</t>
        </r>
      </text>
    </comment>
    <comment ref="AH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"IQ_TOTAL_DEBT_CAPITAL", $C31)</t>
        </r>
      </text>
    </comment>
    <comment ref="AI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"IQ_LT_DEBT_EQUITY", $C31)</t>
        </r>
      </text>
    </comment>
    <comment ref="AJ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"IQ_LT_DEBT_CAPITAL", $C31)</t>
        </r>
      </text>
    </comment>
    <comment ref="AK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"IQ_TOTAL_LIAB_TOTAL_ASSETS", $C31)</t>
        </r>
      </text>
    </comment>
    <comment ref="AL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"IQ_EBIT_INT", $C31)</t>
        </r>
      </text>
    </comment>
    <comment ref="AM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"IQ_EBITDA_INT", $C31)</t>
        </r>
      </text>
    </comment>
    <comment ref="AN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"IQ_EBITDA_CAPEX_INT", $C31)</t>
        </r>
      </text>
    </comment>
    <comment ref="AO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"IQ_TOTAL_DEBT_EBITDA", $C31)</t>
        </r>
      </text>
    </comment>
    <comment ref="AP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"IQ_NET_DEBT_EBITDA", $C31)</t>
        </r>
      </text>
    </comment>
    <comment ref="AQ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"IQ_TOTAL_DEBT_EBITDA_CAPEX", $C31)</t>
        </r>
      </text>
    </comment>
    <comment ref="AR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"IQ_NET_DEBT_EBITDA_CAPEX", $C31)</t>
        </r>
      </text>
    </comment>
    <comment ref="AS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=CIQ($B31, "IQ_Z_SCORE", $C31)</t>
        </r>
      </text>
    </comment>
    <comment ref="H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"IQ_RETURN_CAPITAL", $C32)/100</t>
        </r>
      </text>
    </comment>
    <comment ref="I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"IQ_RETURN_COMMON_EQUITY", $C32)/100</t>
        </r>
      </text>
    </comment>
    <comment ref="K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"IQ_GROSS_MARGIN", $C32)/100</t>
        </r>
      </text>
    </comment>
    <comment ref="L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"IQ_SGA_MARGIN", $C32)/100</t>
        </r>
      </text>
    </comment>
    <comment ref="M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"IQ_EBITDA_MARGIN", $C32)/100</t>
        </r>
      </text>
    </comment>
    <comment ref="N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"IQ_EBITA_MARGIN", $C32)/100</t>
        </r>
      </text>
    </comment>
    <comment ref="O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"IQ_EBIT_MARGIN", $C32)/100</t>
        </r>
      </text>
    </comment>
    <comment ref="P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"IQ_EARNING_CO_MARGIN", $C32)/100</t>
        </r>
      </text>
    </comment>
    <comment ref="Q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"IQ_NI_MARGIN", $C32)/100</t>
        </r>
      </text>
    </comment>
    <comment ref="R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"IQ_NI_AVAIL_EXCL_MARGIN", $C32)/100</t>
        </r>
      </text>
    </comment>
    <comment ref="T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"IQ_ASSET_TURNS", $C32)</t>
        </r>
      </text>
    </comment>
    <comment ref="U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"IQ_FIXED_ASSET_TURNS", $C32)</t>
        </r>
      </text>
    </comment>
    <comment ref="V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"IQ_AR_TURNS", $C32)</t>
        </r>
      </text>
    </comment>
    <comment ref="W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"IQ_INVENTORY_TURNS", $C32)</t>
        </r>
      </text>
    </comment>
    <comment ref="Y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"IQ_CURRENT_RATIO", $C32)</t>
        </r>
      </text>
    </comment>
    <comment ref="Z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"IQ_QUICK_RATIO", $C32)</t>
        </r>
      </text>
    </comment>
    <comment ref="AA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"IQ_CFO_CURRENT_LIAB", $C32)</t>
        </r>
      </text>
    </comment>
    <comment ref="AB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"IQ_DAYS_SALES_OUT", $C32)</t>
        </r>
      </text>
    </comment>
    <comment ref="AC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"IQ_DAYS_INVENTORY_OUT", $C32)</t>
        </r>
      </text>
    </comment>
    <comment ref="AD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"IQ_DAYS_PAYABLE_OUT", $C32)</t>
        </r>
      </text>
    </comment>
    <comment ref="AE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"IQ_CASH_CONVERSION", $C32)</t>
        </r>
      </text>
    </comment>
    <comment ref="AG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"IQ_TOTAL_DEBT_EQUITY", $C32)</t>
        </r>
      </text>
    </comment>
    <comment ref="AH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"IQ_TOTAL_DEBT_CAPITAL", $C32)</t>
        </r>
      </text>
    </comment>
    <comment ref="AI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"IQ_LT_DEBT_EQUITY", $C32)</t>
        </r>
      </text>
    </comment>
    <comment ref="AJ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"IQ_LT_DEBT_CAPITAL", $C32)</t>
        </r>
      </text>
    </comment>
    <comment ref="AK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"IQ_TOTAL_LIAB_TOTAL_ASSETS", $C32)</t>
        </r>
      </text>
    </comment>
    <comment ref="AL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"IQ_EBIT_INT", $C32)</t>
        </r>
      </text>
    </comment>
    <comment ref="AM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"IQ_EBITDA_INT", $C32)</t>
        </r>
      </text>
    </comment>
    <comment ref="AN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"IQ_EBITDA_CAPEX_INT", $C32)</t>
        </r>
      </text>
    </comment>
    <comment ref="AO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"IQ_TOTAL_DEBT_EBITDA", $C32)</t>
        </r>
      </text>
    </comment>
    <comment ref="AP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"IQ_NET_DEBT_EBITDA", $C32)</t>
        </r>
      </text>
    </comment>
    <comment ref="AQ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"IQ_TOTAL_DEBT_EBITDA_CAPEX", $C32)</t>
        </r>
      </text>
    </comment>
    <comment ref="AR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"IQ_NET_DEBT_EBITDA_CAPEX", $C32)</t>
        </r>
      </text>
    </comment>
    <comment ref="AS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=CIQ($B32, "IQ_Z_SCORE", $C32)</t>
        </r>
      </text>
    </comment>
    <comment ref="H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"IQ_RETURN_CAPITAL", $C33)/100</t>
        </r>
      </text>
    </comment>
    <comment ref="I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"IQ_RETURN_COMMON_EQUITY", $C33)/100</t>
        </r>
      </text>
    </comment>
    <comment ref="K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"IQ_GROSS_MARGIN", $C33)/100</t>
        </r>
      </text>
    </comment>
    <comment ref="L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"IQ_SGA_MARGIN", $C33)/100</t>
        </r>
      </text>
    </comment>
    <comment ref="M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"IQ_EBITDA_MARGIN", $C33)/100</t>
        </r>
      </text>
    </comment>
    <comment ref="N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"IQ_EBITA_MARGIN", $C33)/100</t>
        </r>
      </text>
    </comment>
    <comment ref="O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"IQ_EBIT_MARGIN", $C33)/100</t>
        </r>
      </text>
    </comment>
    <comment ref="P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"IQ_EARNING_CO_MARGIN", $C33)/100</t>
        </r>
      </text>
    </comment>
    <comment ref="Q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"IQ_NI_MARGIN", $C33)/100</t>
        </r>
      </text>
    </comment>
    <comment ref="R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"IQ_NI_AVAIL_EXCL_MARGIN", $C33)/100</t>
        </r>
      </text>
    </comment>
    <comment ref="T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"IQ_ASSET_TURNS", $C33)</t>
        </r>
      </text>
    </comment>
    <comment ref="U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"IQ_FIXED_ASSET_TURNS", $C33)</t>
        </r>
      </text>
    </comment>
    <comment ref="V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"IQ_AR_TURNS", $C33)</t>
        </r>
      </text>
    </comment>
    <comment ref="W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"IQ_INVENTORY_TURNS", $C33)</t>
        </r>
      </text>
    </comment>
    <comment ref="Y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"IQ_CURRENT_RATIO", $C33)</t>
        </r>
      </text>
    </comment>
    <comment ref="Z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"IQ_QUICK_RATIO", $C33)</t>
        </r>
      </text>
    </comment>
    <comment ref="AA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"IQ_CFO_CURRENT_LIAB", $C33)</t>
        </r>
      </text>
    </comment>
    <comment ref="AB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"IQ_DAYS_SALES_OUT", $C33)</t>
        </r>
      </text>
    </comment>
    <comment ref="AC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"IQ_DAYS_INVENTORY_OUT", $C33)</t>
        </r>
      </text>
    </comment>
    <comment ref="AD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"IQ_DAYS_PAYABLE_OUT", $C33)</t>
        </r>
      </text>
    </comment>
    <comment ref="AE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"IQ_CASH_CONVERSION", $C33)</t>
        </r>
      </text>
    </comment>
    <comment ref="AG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"IQ_TOTAL_DEBT_EQUITY", $C33)</t>
        </r>
      </text>
    </comment>
    <comment ref="AH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"IQ_TOTAL_DEBT_CAPITAL", $C33)</t>
        </r>
      </text>
    </comment>
    <comment ref="AI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"IQ_LT_DEBT_EQUITY", $C33)</t>
        </r>
      </text>
    </comment>
    <comment ref="AJ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"IQ_LT_DEBT_CAPITAL", $C33)</t>
        </r>
      </text>
    </comment>
    <comment ref="AK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"IQ_TOTAL_LIAB_TOTAL_ASSETS", $C33)</t>
        </r>
      </text>
    </comment>
    <comment ref="AL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"IQ_EBIT_INT", $C33)</t>
        </r>
      </text>
    </comment>
    <comment ref="AM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"IQ_EBITDA_INT", $C33)</t>
        </r>
      </text>
    </comment>
    <comment ref="AN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"IQ_EBITDA_CAPEX_INT", $C33)</t>
        </r>
      </text>
    </comment>
    <comment ref="AO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"IQ_TOTAL_DEBT_EBITDA", $C33)</t>
        </r>
      </text>
    </comment>
    <comment ref="AP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"IQ_NET_DEBT_EBITDA", $C33)</t>
        </r>
      </text>
    </comment>
    <comment ref="AQ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"IQ_TOTAL_DEBT_EBITDA_CAPEX", $C33)</t>
        </r>
      </text>
    </comment>
    <comment ref="AR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"IQ_NET_DEBT_EBITDA_CAPEX", $C33)</t>
        </r>
      </text>
    </comment>
    <comment ref="AS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=CIQ($B33, "IQ_Z_SCORE", $C33)</t>
        </r>
      </text>
    </comment>
    <comment ref="H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"IQ_RETURN_CAPITAL", $C34)/100</t>
        </r>
      </text>
    </comment>
    <comment ref="I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"IQ_RETURN_COMMON_EQUITY", $C34)/100</t>
        </r>
      </text>
    </comment>
    <comment ref="K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"IQ_GROSS_MARGIN", $C34)/100</t>
        </r>
      </text>
    </comment>
    <comment ref="L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"IQ_SGA_MARGIN", $C34)/100</t>
        </r>
      </text>
    </comment>
    <comment ref="M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"IQ_EBITDA_MARGIN", $C34)/100</t>
        </r>
      </text>
    </comment>
    <comment ref="N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"IQ_EBITA_MARGIN", $C34)/100</t>
        </r>
      </text>
    </comment>
    <comment ref="O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"IQ_EBIT_MARGIN", $C34)/100</t>
        </r>
      </text>
    </comment>
    <comment ref="P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"IQ_EARNING_CO_MARGIN", $C34)/100</t>
        </r>
      </text>
    </comment>
    <comment ref="Q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"IQ_NI_MARGIN", $C34)/100</t>
        </r>
      </text>
    </comment>
    <comment ref="R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"IQ_NI_AVAIL_EXCL_MARGIN", $C34)/100</t>
        </r>
      </text>
    </comment>
    <comment ref="T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"IQ_ASSET_TURNS", $C34)</t>
        </r>
      </text>
    </comment>
    <comment ref="U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"IQ_FIXED_ASSET_TURNS", $C34)</t>
        </r>
      </text>
    </comment>
    <comment ref="V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"IQ_AR_TURNS", $C34)</t>
        </r>
      </text>
    </comment>
    <comment ref="W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"IQ_INVENTORY_TURNS", $C34)</t>
        </r>
      </text>
    </comment>
    <comment ref="Y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"IQ_CURRENT_RATIO", $C34)</t>
        </r>
      </text>
    </comment>
    <comment ref="Z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"IQ_QUICK_RATIO", $C34)</t>
        </r>
      </text>
    </comment>
    <comment ref="AA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"IQ_CFO_CURRENT_LIAB", $C34)</t>
        </r>
      </text>
    </comment>
    <comment ref="AB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"IQ_DAYS_SALES_OUT", $C34)</t>
        </r>
      </text>
    </comment>
    <comment ref="AC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"IQ_DAYS_INVENTORY_OUT", $C34)</t>
        </r>
      </text>
    </comment>
    <comment ref="AD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"IQ_DAYS_PAYABLE_OUT", $C34)</t>
        </r>
      </text>
    </comment>
    <comment ref="AE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"IQ_CASH_CONVERSION", $C34)</t>
        </r>
      </text>
    </comment>
    <comment ref="AG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"IQ_TOTAL_DEBT_EQUITY", $C34)</t>
        </r>
      </text>
    </comment>
    <comment ref="AH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"IQ_TOTAL_DEBT_CAPITAL", $C34)</t>
        </r>
      </text>
    </comment>
    <comment ref="AI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"IQ_LT_DEBT_EQUITY", $C34)</t>
        </r>
      </text>
    </comment>
    <comment ref="AJ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"IQ_LT_DEBT_CAPITAL", $C34)</t>
        </r>
      </text>
    </comment>
    <comment ref="AK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"IQ_TOTAL_LIAB_TOTAL_ASSETS", $C34)</t>
        </r>
      </text>
    </comment>
    <comment ref="AL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"IQ_EBIT_INT", $C34)</t>
        </r>
      </text>
    </comment>
    <comment ref="AM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"IQ_EBITDA_INT", $C34)</t>
        </r>
      </text>
    </comment>
    <comment ref="AN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"IQ_EBITDA_CAPEX_INT", $C34)</t>
        </r>
      </text>
    </comment>
    <comment ref="AO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"IQ_TOTAL_DEBT_EBITDA", $C34)</t>
        </r>
      </text>
    </comment>
    <comment ref="AP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"IQ_NET_DEBT_EBITDA", $C34)</t>
        </r>
      </text>
    </comment>
    <comment ref="AQ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"IQ_TOTAL_DEBT_EBITDA_CAPEX", $C34)</t>
        </r>
      </text>
    </comment>
    <comment ref="AR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"IQ_NET_DEBT_EBITDA_CAPEX", $C34)</t>
        </r>
      </text>
    </comment>
    <comment ref="AS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=CIQ($B34, "IQ_Z_SCORE", $C34)</t>
        </r>
      </text>
    </comment>
    <comment ref="H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"IQ_RETURN_CAPITAL", $C35)/100</t>
        </r>
      </text>
    </comment>
    <comment ref="I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"IQ_RETURN_COMMON_EQUITY", $C35)/100</t>
        </r>
      </text>
    </comment>
    <comment ref="K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"IQ_GROSS_MARGIN", $C35)/100</t>
        </r>
      </text>
    </comment>
    <comment ref="L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"IQ_SGA_MARGIN", $C35)/100</t>
        </r>
      </text>
    </comment>
    <comment ref="M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"IQ_EBITDA_MARGIN", $C35)/100</t>
        </r>
      </text>
    </comment>
    <comment ref="N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"IQ_EBITA_MARGIN", $C35)/100</t>
        </r>
      </text>
    </comment>
    <comment ref="O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"IQ_EBIT_MARGIN", $C35)/100</t>
        </r>
      </text>
    </comment>
    <comment ref="P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"IQ_EARNING_CO_MARGIN", $C35)/100</t>
        </r>
      </text>
    </comment>
    <comment ref="Q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"IQ_NI_MARGIN", $C35)/100</t>
        </r>
      </text>
    </comment>
    <comment ref="R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"IQ_NI_AVAIL_EXCL_MARGIN", $C35)/100</t>
        </r>
      </text>
    </comment>
    <comment ref="T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"IQ_ASSET_TURNS", $C35)</t>
        </r>
      </text>
    </comment>
    <comment ref="U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"IQ_FIXED_ASSET_TURNS", $C35)</t>
        </r>
      </text>
    </comment>
    <comment ref="V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"IQ_AR_TURNS", $C35)</t>
        </r>
      </text>
    </comment>
    <comment ref="W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"IQ_INVENTORY_TURNS", $C35)</t>
        </r>
      </text>
    </comment>
    <comment ref="Y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"IQ_CURRENT_RATIO", $C35)</t>
        </r>
      </text>
    </comment>
    <comment ref="Z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"IQ_QUICK_RATIO", $C35)</t>
        </r>
      </text>
    </comment>
    <comment ref="AA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"IQ_CFO_CURRENT_LIAB", $C35)</t>
        </r>
      </text>
    </comment>
    <comment ref="AB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"IQ_DAYS_SALES_OUT", $C35)</t>
        </r>
      </text>
    </comment>
    <comment ref="AC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"IQ_DAYS_INVENTORY_OUT", $C35)</t>
        </r>
      </text>
    </comment>
    <comment ref="AD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"IQ_DAYS_PAYABLE_OUT", $C35)</t>
        </r>
      </text>
    </comment>
    <comment ref="AE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"IQ_CASH_CONVERSION", $C35)</t>
        </r>
      </text>
    </comment>
    <comment ref="AG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"IQ_TOTAL_DEBT_EQUITY", $C35)</t>
        </r>
      </text>
    </comment>
    <comment ref="AH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"IQ_TOTAL_DEBT_CAPITAL", $C35)</t>
        </r>
      </text>
    </comment>
    <comment ref="AI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"IQ_LT_DEBT_EQUITY", $C35)</t>
        </r>
      </text>
    </comment>
    <comment ref="AJ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"IQ_LT_DEBT_CAPITAL", $C35)</t>
        </r>
      </text>
    </comment>
    <comment ref="AK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"IQ_TOTAL_LIAB_TOTAL_ASSETS", $C35)</t>
        </r>
      </text>
    </comment>
    <comment ref="AL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"IQ_EBIT_INT", $C35)</t>
        </r>
      </text>
    </comment>
    <comment ref="AM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"IQ_EBITDA_INT", $C35)</t>
        </r>
      </text>
    </comment>
    <comment ref="AN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"IQ_EBITDA_CAPEX_INT", $C35)</t>
        </r>
      </text>
    </comment>
    <comment ref="AO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"IQ_TOTAL_DEBT_EBITDA", $C35)</t>
        </r>
      </text>
    </comment>
    <comment ref="AP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"IQ_NET_DEBT_EBITDA", $C35)</t>
        </r>
      </text>
    </comment>
    <comment ref="AQ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"IQ_TOTAL_DEBT_EBITDA_CAPEX", $C35)</t>
        </r>
      </text>
    </comment>
    <comment ref="AR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"IQ_NET_DEBT_EBITDA_CAPEX", $C35)</t>
        </r>
      </text>
    </comment>
    <comment ref="AS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=CIQ($B35, "IQ_Z_SCORE", $C35)</t>
        </r>
      </text>
    </comment>
    <comment ref="H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"IQ_RETURN_CAPITAL", $C36)/100</t>
        </r>
      </text>
    </comment>
    <comment ref="I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"IQ_RETURN_COMMON_EQUITY", $C36)/100</t>
        </r>
      </text>
    </comment>
    <comment ref="K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"IQ_GROSS_MARGIN", $C36)/100</t>
        </r>
      </text>
    </comment>
    <comment ref="L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"IQ_SGA_MARGIN", $C36)/100</t>
        </r>
      </text>
    </comment>
    <comment ref="M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"IQ_EBITDA_MARGIN", $C36)/100</t>
        </r>
      </text>
    </comment>
    <comment ref="N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"IQ_EBITA_MARGIN", $C36)/100</t>
        </r>
      </text>
    </comment>
    <comment ref="O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"IQ_EBIT_MARGIN", $C36)/100</t>
        </r>
      </text>
    </comment>
    <comment ref="P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"IQ_EARNING_CO_MARGIN", $C36)/100</t>
        </r>
      </text>
    </comment>
    <comment ref="Q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"IQ_NI_MARGIN", $C36)/100</t>
        </r>
      </text>
    </comment>
    <comment ref="R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"IQ_NI_AVAIL_EXCL_MARGIN", $C36)/100</t>
        </r>
      </text>
    </comment>
    <comment ref="T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"IQ_ASSET_TURNS", $C36)</t>
        </r>
      </text>
    </comment>
    <comment ref="U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"IQ_FIXED_ASSET_TURNS", $C36)</t>
        </r>
      </text>
    </comment>
    <comment ref="V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"IQ_AR_TURNS", $C36)</t>
        </r>
      </text>
    </comment>
    <comment ref="W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"IQ_INVENTORY_TURNS", $C36)</t>
        </r>
      </text>
    </comment>
    <comment ref="Y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"IQ_CURRENT_RATIO", $C36)</t>
        </r>
      </text>
    </comment>
    <comment ref="Z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"IQ_QUICK_RATIO", $C36)</t>
        </r>
      </text>
    </comment>
    <comment ref="AA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"IQ_CFO_CURRENT_LIAB", $C36)</t>
        </r>
      </text>
    </comment>
    <comment ref="AB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"IQ_DAYS_SALES_OUT", $C36)</t>
        </r>
      </text>
    </comment>
    <comment ref="AC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"IQ_DAYS_INVENTORY_OUT", $C36)</t>
        </r>
      </text>
    </comment>
    <comment ref="AD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"IQ_DAYS_PAYABLE_OUT", $C36)</t>
        </r>
      </text>
    </comment>
    <comment ref="AE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"IQ_CASH_CONVERSION", $C36)</t>
        </r>
      </text>
    </comment>
    <comment ref="AG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"IQ_TOTAL_DEBT_EQUITY", $C36)</t>
        </r>
      </text>
    </comment>
    <comment ref="AH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"IQ_TOTAL_DEBT_CAPITAL", $C36)</t>
        </r>
      </text>
    </comment>
    <comment ref="AI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"IQ_LT_DEBT_EQUITY", $C36)</t>
        </r>
      </text>
    </comment>
    <comment ref="AJ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"IQ_LT_DEBT_CAPITAL", $C36)</t>
        </r>
      </text>
    </comment>
    <comment ref="AK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"IQ_TOTAL_LIAB_TOTAL_ASSETS", $C36)</t>
        </r>
      </text>
    </comment>
    <comment ref="AL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"IQ_EBIT_INT", $C36)</t>
        </r>
      </text>
    </comment>
    <comment ref="AM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"IQ_EBITDA_INT", $C36)</t>
        </r>
      </text>
    </comment>
    <comment ref="AN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"IQ_EBITDA_CAPEX_INT", $C36)</t>
        </r>
      </text>
    </comment>
    <comment ref="AO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"IQ_TOTAL_DEBT_EBITDA", $C36)</t>
        </r>
      </text>
    </comment>
    <comment ref="AP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"IQ_NET_DEBT_EBITDA", $C36)</t>
        </r>
      </text>
    </comment>
    <comment ref="AQ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"IQ_TOTAL_DEBT_EBITDA_CAPEX", $C36)</t>
        </r>
      </text>
    </comment>
    <comment ref="AR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"IQ_NET_DEBT_EBITDA_CAPEX", $C36)</t>
        </r>
      </text>
    </comment>
    <comment ref="AS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=CIQ($B36, "IQ_Z_SCORE", $C36)</t>
        </r>
      </text>
    </comment>
    <comment ref="H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"IQ_RETURN_CAPITAL", $C37)/100</t>
        </r>
      </text>
    </comment>
    <comment ref="I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"IQ_RETURN_COMMON_EQUITY", $C37)/100</t>
        </r>
      </text>
    </comment>
    <comment ref="K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"IQ_GROSS_MARGIN", $C37)/100</t>
        </r>
      </text>
    </comment>
    <comment ref="L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"IQ_SGA_MARGIN", $C37)/100</t>
        </r>
      </text>
    </comment>
    <comment ref="M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"IQ_EBITDA_MARGIN", $C37)/100</t>
        </r>
      </text>
    </comment>
    <comment ref="N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"IQ_EBITA_MARGIN", $C37)/100</t>
        </r>
      </text>
    </comment>
    <comment ref="O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"IQ_EBIT_MARGIN", $C37)/100</t>
        </r>
      </text>
    </comment>
    <comment ref="P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"IQ_EARNING_CO_MARGIN", $C37)/100</t>
        </r>
      </text>
    </comment>
    <comment ref="Q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"IQ_NI_MARGIN", $C37)/100</t>
        </r>
      </text>
    </comment>
    <comment ref="R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"IQ_NI_AVAIL_EXCL_MARGIN", $C37)/100</t>
        </r>
      </text>
    </comment>
    <comment ref="T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"IQ_ASSET_TURNS", $C37)</t>
        </r>
      </text>
    </comment>
    <comment ref="U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"IQ_FIXED_ASSET_TURNS", $C37)</t>
        </r>
      </text>
    </comment>
    <comment ref="V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"IQ_AR_TURNS", $C37)</t>
        </r>
      </text>
    </comment>
    <comment ref="W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"IQ_INVENTORY_TURNS", $C37)</t>
        </r>
      </text>
    </comment>
    <comment ref="Y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"IQ_CURRENT_RATIO", $C37)</t>
        </r>
      </text>
    </comment>
    <comment ref="Z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"IQ_QUICK_RATIO", $C37)</t>
        </r>
      </text>
    </comment>
    <comment ref="AA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"IQ_CFO_CURRENT_LIAB", $C37)</t>
        </r>
      </text>
    </comment>
    <comment ref="AB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"IQ_DAYS_SALES_OUT", $C37)</t>
        </r>
      </text>
    </comment>
    <comment ref="AC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"IQ_DAYS_INVENTORY_OUT", $C37)</t>
        </r>
      </text>
    </comment>
    <comment ref="AD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"IQ_DAYS_PAYABLE_OUT", $C37)</t>
        </r>
      </text>
    </comment>
    <comment ref="AE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"IQ_CASH_CONVERSION", $C37)</t>
        </r>
      </text>
    </comment>
    <comment ref="AG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"IQ_TOTAL_DEBT_EQUITY", $C37)</t>
        </r>
      </text>
    </comment>
    <comment ref="AH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"IQ_TOTAL_DEBT_CAPITAL", $C37)</t>
        </r>
      </text>
    </comment>
    <comment ref="AI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"IQ_LT_DEBT_EQUITY", $C37)</t>
        </r>
      </text>
    </comment>
    <comment ref="AJ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"IQ_LT_DEBT_CAPITAL", $C37)</t>
        </r>
      </text>
    </comment>
    <comment ref="AK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"IQ_TOTAL_LIAB_TOTAL_ASSETS", $C37)</t>
        </r>
      </text>
    </comment>
    <comment ref="AL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"IQ_EBIT_INT", $C37)</t>
        </r>
      </text>
    </comment>
    <comment ref="AM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"IQ_EBITDA_INT", $C37)</t>
        </r>
      </text>
    </comment>
    <comment ref="AN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"IQ_EBITDA_CAPEX_INT", $C37)</t>
        </r>
      </text>
    </comment>
    <comment ref="AO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"IQ_TOTAL_DEBT_EBITDA", $C37)</t>
        </r>
      </text>
    </comment>
    <comment ref="AP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"IQ_NET_DEBT_EBITDA", $C37)</t>
        </r>
      </text>
    </comment>
    <comment ref="AQ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"IQ_TOTAL_DEBT_EBITDA_CAPEX", $C37)</t>
        </r>
      </text>
    </comment>
    <comment ref="AR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"IQ_NET_DEBT_EBITDA_CAPEX", $C37)</t>
        </r>
      </text>
    </comment>
    <comment ref="AS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=CIQ($B37, "IQ_Z_SCORE", $C37)</t>
        </r>
      </text>
    </comment>
    <comment ref="H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"IQ_RETURN_CAPITAL", $C38)/100</t>
        </r>
      </text>
    </comment>
    <comment ref="I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"IQ_RETURN_COMMON_EQUITY", $C38)/100</t>
        </r>
      </text>
    </comment>
    <comment ref="K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"IQ_GROSS_MARGIN", $C38)/100</t>
        </r>
      </text>
    </comment>
    <comment ref="L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"IQ_SGA_MARGIN", $C38)/100</t>
        </r>
      </text>
    </comment>
    <comment ref="M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"IQ_EBITDA_MARGIN", $C38)/100</t>
        </r>
      </text>
    </comment>
    <comment ref="N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"IQ_EBITA_MARGIN", $C38)/100</t>
        </r>
      </text>
    </comment>
    <comment ref="O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"IQ_EBIT_MARGIN", $C38)/100</t>
        </r>
      </text>
    </comment>
    <comment ref="P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"IQ_EARNING_CO_MARGIN", $C38)/100</t>
        </r>
      </text>
    </comment>
    <comment ref="Q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"IQ_NI_MARGIN", $C38)/100</t>
        </r>
      </text>
    </comment>
    <comment ref="R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"IQ_NI_AVAIL_EXCL_MARGIN", $C38)/100</t>
        </r>
      </text>
    </comment>
    <comment ref="T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"IQ_ASSET_TURNS", $C38)</t>
        </r>
      </text>
    </comment>
    <comment ref="U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"IQ_FIXED_ASSET_TURNS", $C38)</t>
        </r>
      </text>
    </comment>
    <comment ref="V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"IQ_AR_TURNS", $C38)</t>
        </r>
      </text>
    </comment>
    <comment ref="W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"IQ_INVENTORY_TURNS", $C38)</t>
        </r>
      </text>
    </comment>
    <comment ref="Y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"IQ_CURRENT_RATIO", $C38)</t>
        </r>
      </text>
    </comment>
    <comment ref="Z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"IQ_QUICK_RATIO", $C38)</t>
        </r>
      </text>
    </comment>
    <comment ref="AA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"IQ_CFO_CURRENT_LIAB", $C38)</t>
        </r>
      </text>
    </comment>
    <comment ref="AB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"IQ_DAYS_SALES_OUT", $C38)</t>
        </r>
      </text>
    </comment>
    <comment ref="AC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"IQ_DAYS_INVENTORY_OUT", $C38)</t>
        </r>
      </text>
    </comment>
    <comment ref="AD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"IQ_DAYS_PAYABLE_OUT", $C38)</t>
        </r>
      </text>
    </comment>
    <comment ref="AE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"IQ_CASH_CONVERSION", $C38)</t>
        </r>
      </text>
    </comment>
    <comment ref="AG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"IQ_TOTAL_DEBT_EQUITY", $C38)</t>
        </r>
      </text>
    </comment>
    <comment ref="AH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"IQ_TOTAL_DEBT_CAPITAL", $C38)</t>
        </r>
      </text>
    </comment>
    <comment ref="AI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"IQ_LT_DEBT_EQUITY", $C38)</t>
        </r>
      </text>
    </comment>
    <comment ref="AJ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"IQ_LT_DEBT_CAPITAL", $C38)</t>
        </r>
      </text>
    </comment>
    <comment ref="AK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"IQ_TOTAL_LIAB_TOTAL_ASSETS", $C38)</t>
        </r>
      </text>
    </comment>
    <comment ref="AL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"IQ_EBIT_INT", $C38)</t>
        </r>
      </text>
    </comment>
    <comment ref="AM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"IQ_EBITDA_INT", $C38)</t>
        </r>
      </text>
    </comment>
    <comment ref="AN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"IQ_EBITDA_CAPEX_INT", $C38)</t>
        </r>
      </text>
    </comment>
    <comment ref="AO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"IQ_TOTAL_DEBT_EBITDA", $C38)</t>
        </r>
      </text>
    </comment>
    <comment ref="AP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"IQ_NET_DEBT_EBITDA", $C38)</t>
        </r>
      </text>
    </comment>
    <comment ref="AQ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"IQ_TOTAL_DEBT_EBITDA_CAPEX", $C38)</t>
        </r>
      </text>
    </comment>
    <comment ref="AR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"IQ_NET_DEBT_EBITDA_CAPEX", $C38)</t>
        </r>
      </text>
    </comment>
    <comment ref="AS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=CIQ($B38, "IQ_Z_SCORE", $C38)</t>
        </r>
      </text>
    </comment>
    <comment ref="H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"IQ_RETURN_CAPITAL", $C39)/100</t>
        </r>
      </text>
    </comment>
    <comment ref="I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"IQ_RETURN_COMMON_EQUITY", $C39)/100</t>
        </r>
      </text>
    </comment>
    <comment ref="K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"IQ_GROSS_MARGIN", $C39)/100</t>
        </r>
      </text>
    </comment>
    <comment ref="L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"IQ_SGA_MARGIN", $C39)/100</t>
        </r>
      </text>
    </comment>
    <comment ref="M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"IQ_EBITDA_MARGIN", $C39)/100</t>
        </r>
      </text>
    </comment>
    <comment ref="N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"IQ_EBITA_MARGIN", $C39)/100</t>
        </r>
      </text>
    </comment>
    <comment ref="O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"IQ_EBIT_MARGIN", $C39)/100</t>
        </r>
      </text>
    </comment>
    <comment ref="P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"IQ_EARNING_CO_MARGIN", $C39)/100</t>
        </r>
      </text>
    </comment>
    <comment ref="Q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"IQ_NI_MARGIN", $C39)/100</t>
        </r>
      </text>
    </comment>
    <comment ref="R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"IQ_NI_AVAIL_EXCL_MARGIN", $C39)/100</t>
        </r>
      </text>
    </comment>
    <comment ref="T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"IQ_ASSET_TURNS", $C39)</t>
        </r>
      </text>
    </comment>
    <comment ref="U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"IQ_FIXED_ASSET_TURNS", $C39)</t>
        </r>
      </text>
    </comment>
    <comment ref="V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"IQ_AR_TURNS", $C39)</t>
        </r>
      </text>
    </comment>
    <comment ref="W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"IQ_INVENTORY_TURNS", $C39)</t>
        </r>
      </text>
    </comment>
    <comment ref="Y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"IQ_CURRENT_RATIO", $C39)</t>
        </r>
      </text>
    </comment>
    <comment ref="Z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"IQ_QUICK_RATIO", $C39)</t>
        </r>
      </text>
    </comment>
    <comment ref="AA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"IQ_CFO_CURRENT_LIAB", $C39)</t>
        </r>
      </text>
    </comment>
    <comment ref="AB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"IQ_DAYS_SALES_OUT", $C39)</t>
        </r>
      </text>
    </comment>
    <comment ref="AC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"IQ_DAYS_INVENTORY_OUT", $C39)</t>
        </r>
      </text>
    </comment>
    <comment ref="AD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"IQ_DAYS_PAYABLE_OUT", $C39)</t>
        </r>
      </text>
    </comment>
    <comment ref="AE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"IQ_CASH_CONVERSION", $C39)</t>
        </r>
      </text>
    </comment>
    <comment ref="AG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"IQ_TOTAL_DEBT_EQUITY", $C39)</t>
        </r>
      </text>
    </comment>
    <comment ref="AH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"IQ_TOTAL_DEBT_CAPITAL", $C39)</t>
        </r>
      </text>
    </comment>
    <comment ref="AI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"IQ_LT_DEBT_EQUITY", $C39)</t>
        </r>
      </text>
    </comment>
    <comment ref="AJ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"IQ_LT_DEBT_CAPITAL", $C39)</t>
        </r>
      </text>
    </comment>
    <comment ref="AK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"IQ_TOTAL_LIAB_TOTAL_ASSETS", $C39)</t>
        </r>
      </text>
    </comment>
    <comment ref="AL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"IQ_EBIT_INT", $C39)</t>
        </r>
      </text>
    </comment>
    <comment ref="AM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"IQ_EBITDA_INT", $C39)</t>
        </r>
      </text>
    </comment>
    <comment ref="AN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"IQ_EBITDA_CAPEX_INT", $C39)</t>
        </r>
      </text>
    </comment>
    <comment ref="AO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"IQ_TOTAL_DEBT_EBITDA", $C39)</t>
        </r>
      </text>
    </comment>
    <comment ref="AP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"IQ_NET_DEBT_EBITDA", $C39)</t>
        </r>
      </text>
    </comment>
    <comment ref="AQ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"IQ_TOTAL_DEBT_EBITDA_CAPEX", $C39)</t>
        </r>
      </text>
    </comment>
    <comment ref="AR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"IQ_NET_DEBT_EBITDA_CAPEX", $C39)</t>
        </r>
      </text>
    </comment>
    <comment ref="AS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=CIQ($B39, "IQ_Z_SCORE", $C39)</t>
        </r>
      </text>
    </comment>
    <comment ref="H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"IQ_RETURN_CAPITAL", $C40)/100</t>
        </r>
      </text>
    </comment>
    <comment ref="I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"IQ_RETURN_COMMON_EQUITY", $C40)/100</t>
        </r>
      </text>
    </comment>
    <comment ref="K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"IQ_GROSS_MARGIN", $C40)/100</t>
        </r>
      </text>
    </comment>
    <comment ref="L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"IQ_SGA_MARGIN", $C40)/100</t>
        </r>
      </text>
    </comment>
    <comment ref="M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"IQ_EBITDA_MARGIN", $C40)/100</t>
        </r>
      </text>
    </comment>
    <comment ref="N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"IQ_EBITA_MARGIN", $C40)/100</t>
        </r>
      </text>
    </comment>
    <comment ref="O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"IQ_EBIT_MARGIN", $C40)/100</t>
        </r>
      </text>
    </comment>
    <comment ref="P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"IQ_EARNING_CO_MARGIN", $C40)/100</t>
        </r>
      </text>
    </comment>
    <comment ref="Q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"IQ_NI_MARGIN", $C40)/100</t>
        </r>
      </text>
    </comment>
    <comment ref="R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"IQ_NI_AVAIL_EXCL_MARGIN", $C40)/100</t>
        </r>
      </text>
    </comment>
    <comment ref="T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"IQ_ASSET_TURNS", $C40)</t>
        </r>
      </text>
    </comment>
    <comment ref="U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"IQ_FIXED_ASSET_TURNS", $C40)</t>
        </r>
      </text>
    </comment>
    <comment ref="V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"IQ_AR_TURNS", $C40)</t>
        </r>
      </text>
    </comment>
    <comment ref="W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"IQ_INVENTORY_TURNS", $C40)</t>
        </r>
      </text>
    </comment>
    <comment ref="Y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"IQ_CURRENT_RATIO", $C40)</t>
        </r>
      </text>
    </comment>
    <comment ref="Z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"IQ_QUICK_RATIO", $C40)</t>
        </r>
      </text>
    </comment>
    <comment ref="AA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"IQ_CFO_CURRENT_LIAB", $C40)</t>
        </r>
      </text>
    </comment>
    <comment ref="AB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"IQ_DAYS_SALES_OUT", $C40)</t>
        </r>
      </text>
    </comment>
    <comment ref="AC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"IQ_DAYS_INVENTORY_OUT", $C40)</t>
        </r>
      </text>
    </comment>
    <comment ref="AD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"IQ_DAYS_PAYABLE_OUT", $C40)</t>
        </r>
      </text>
    </comment>
    <comment ref="AE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"IQ_CASH_CONVERSION", $C40)</t>
        </r>
      </text>
    </comment>
    <comment ref="AG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"IQ_TOTAL_DEBT_EQUITY", $C40)</t>
        </r>
      </text>
    </comment>
    <comment ref="AH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"IQ_TOTAL_DEBT_CAPITAL", $C40)</t>
        </r>
      </text>
    </comment>
    <comment ref="AI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"IQ_LT_DEBT_EQUITY", $C40)</t>
        </r>
      </text>
    </comment>
    <comment ref="AJ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"IQ_LT_DEBT_CAPITAL", $C40)</t>
        </r>
      </text>
    </comment>
    <comment ref="AK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"IQ_TOTAL_LIAB_TOTAL_ASSETS", $C40)</t>
        </r>
      </text>
    </comment>
    <comment ref="AL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"IQ_EBIT_INT", $C40)</t>
        </r>
      </text>
    </comment>
    <comment ref="AM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"IQ_EBITDA_INT", $C40)</t>
        </r>
      </text>
    </comment>
    <comment ref="AN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"IQ_EBITDA_CAPEX_INT", $C40)</t>
        </r>
      </text>
    </comment>
    <comment ref="AO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"IQ_TOTAL_DEBT_EBITDA", $C40)</t>
        </r>
      </text>
    </comment>
    <comment ref="AP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"IQ_NET_DEBT_EBITDA", $C40)</t>
        </r>
      </text>
    </comment>
    <comment ref="AQ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"IQ_TOTAL_DEBT_EBITDA_CAPEX", $C40)</t>
        </r>
      </text>
    </comment>
    <comment ref="AR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"IQ_NET_DEBT_EBITDA_CAPEX", $C40)</t>
        </r>
      </text>
    </comment>
    <comment ref="AS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=CIQ($B40, "IQ_Z_SCORE", $C40)</t>
        </r>
      </text>
    </comment>
    <comment ref="H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"IQ_RETURN_CAPITAL", $C41)/100</t>
        </r>
      </text>
    </comment>
    <comment ref="I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"IQ_RETURN_COMMON_EQUITY", $C41)/100</t>
        </r>
      </text>
    </comment>
    <comment ref="K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"IQ_GROSS_MARGIN", $C41)/100</t>
        </r>
      </text>
    </comment>
    <comment ref="L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"IQ_SGA_MARGIN", $C41)/100</t>
        </r>
      </text>
    </comment>
    <comment ref="M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"IQ_EBITDA_MARGIN", $C41)/100</t>
        </r>
      </text>
    </comment>
    <comment ref="N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"IQ_EBITA_MARGIN", $C41)/100</t>
        </r>
      </text>
    </comment>
    <comment ref="O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"IQ_EBIT_MARGIN", $C41)/100</t>
        </r>
      </text>
    </comment>
    <comment ref="P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"IQ_EARNING_CO_MARGIN", $C41)/100</t>
        </r>
      </text>
    </comment>
    <comment ref="Q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"IQ_NI_MARGIN", $C41)/100</t>
        </r>
      </text>
    </comment>
    <comment ref="R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"IQ_NI_AVAIL_EXCL_MARGIN", $C41)/100</t>
        </r>
      </text>
    </comment>
    <comment ref="T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"IQ_ASSET_TURNS", $C41)</t>
        </r>
      </text>
    </comment>
    <comment ref="U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"IQ_FIXED_ASSET_TURNS", $C41)</t>
        </r>
      </text>
    </comment>
    <comment ref="V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"IQ_AR_TURNS", $C41)</t>
        </r>
      </text>
    </comment>
    <comment ref="W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"IQ_INVENTORY_TURNS", $C41)</t>
        </r>
      </text>
    </comment>
    <comment ref="Y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"IQ_CURRENT_RATIO", $C41)</t>
        </r>
      </text>
    </comment>
    <comment ref="Z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"IQ_QUICK_RATIO", $C41)</t>
        </r>
      </text>
    </comment>
    <comment ref="AA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"IQ_CFO_CURRENT_LIAB", $C41)</t>
        </r>
      </text>
    </comment>
    <comment ref="AB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"IQ_DAYS_SALES_OUT", $C41)</t>
        </r>
      </text>
    </comment>
    <comment ref="AC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"IQ_DAYS_INVENTORY_OUT", $C41)</t>
        </r>
      </text>
    </comment>
    <comment ref="AD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"IQ_DAYS_PAYABLE_OUT", $C41)</t>
        </r>
      </text>
    </comment>
    <comment ref="AE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"IQ_CASH_CONVERSION", $C41)</t>
        </r>
      </text>
    </comment>
    <comment ref="AG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"IQ_TOTAL_DEBT_EQUITY", $C41)</t>
        </r>
      </text>
    </comment>
    <comment ref="AH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"IQ_TOTAL_DEBT_CAPITAL", $C41)</t>
        </r>
      </text>
    </comment>
    <comment ref="AI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"IQ_LT_DEBT_EQUITY", $C41)</t>
        </r>
      </text>
    </comment>
    <comment ref="AJ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"IQ_LT_DEBT_CAPITAL", $C41)</t>
        </r>
      </text>
    </comment>
    <comment ref="AK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"IQ_TOTAL_LIAB_TOTAL_ASSETS", $C41)</t>
        </r>
      </text>
    </comment>
    <comment ref="AL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"IQ_EBIT_INT", $C41)</t>
        </r>
      </text>
    </comment>
    <comment ref="AM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"IQ_EBITDA_INT", $C41)</t>
        </r>
      </text>
    </comment>
    <comment ref="AN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"IQ_EBITDA_CAPEX_INT", $C41)</t>
        </r>
      </text>
    </comment>
    <comment ref="AO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"IQ_TOTAL_DEBT_EBITDA", $C41)</t>
        </r>
      </text>
    </comment>
    <comment ref="AP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"IQ_NET_DEBT_EBITDA", $C41)</t>
        </r>
      </text>
    </comment>
    <comment ref="AQ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"IQ_TOTAL_DEBT_EBITDA_CAPEX", $C41)</t>
        </r>
      </text>
    </comment>
    <comment ref="AR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"IQ_NET_DEBT_EBITDA_CAPEX", $C41)</t>
        </r>
      </text>
    </comment>
    <comment ref="AS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=CIQ($B41, "IQ_Z_SCORE", $C41)</t>
        </r>
      </text>
    </comment>
    <comment ref="H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"IQ_RETURN_CAPITAL", $C42)/100</t>
        </r>
      </text>
    </comment>
    <comment ref="I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"IQ_RETURN_COMMON_EQUITY", $C42)/100</t>
        </r>
      </text>
    </comment>
    <comment ref="K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"IQ_GROSS_MARGIN", $C42)/100</t>
        </r>
      </text>
    </comment>
    <comment ref="L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"IQ_SGA_MARGIN", $C42)/100</t>
        </r>
      </text>
    </comment>
    <comment ref="M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"IQ_EBITDA_MARGIN", $C42)/100</t>
        </r>
      </text>
    </comment>
    <comment ref="N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"IQ_EBITA_MARGIN", $C42)/100</t>
        </r>
      </text>
    </comment>
    <comment ref="O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"IQ_EBIT_MARGIN", $C42)/100</t>
        </r>
      </text>
    </comment>
    <comment ref="P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"IQ_EARNING_CO_MARGIN", $C42)/100</t>
        </r>
      </text>
    </comment>
    <comment ref="Q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"IQ_NI_MARGIN", $C42)/100</t>
        </r>
      </text>
    </comment>
    <comment ref="R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"IQ_NI_AVAIL_EXCL_MARGIN", $C42)/100</t>
        </r>
      </text>
    </comment>
    <comment ref="T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"IQ_ASSET_TURNS", $C42)</t>
        </r>
      </text>
    </comment>
    <comment ref="U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"IQ_FIXED_ASSET_TURNS", $C42)</t>
        </r>
      </text>
    </comment>
    <comment ref="V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"IQ_AR_TURNS", $C42)</t>
        </r>
      </text>
    </comment>
    <comment ref="W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"IQ_INVENTORY_TURNS", $C42)</t>
        </r>
      </text>
    </comment>
    <comment ref="Y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"IQ_CURRENT_RATIO", $C42)</t>
        </r>
      </text>
    </comment>
    <comment ref="Z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"IQ_QUICK_RATIO", $C42)</t>
        </r>
      </text>
    </comment>
    <comment ref="AA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"IQ_CFO_CURRENT_LIAB", $C42)</t>
        </r>
      </text>
    </comment>
    <comment ref="AB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"IQ_DAYS_SALES_OUT", $C42)</t>
        </r>
      </text>
    </comment>
    <comment ref="AC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"IQ_DAYS_INVENTORY_OUT", $C42)</t>
        </r>
      </text>
    </comment>
    <comment ref="AD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"IQ_DAYS_PAYABLE_OUT", $C42)</t>
        </r>
      </text>
    </comment>
    <comment ref="AE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"IQ_CASH_CONVERSION", $C42)</t>
        </r>
      </text>
    </comment>
    <comment ref="AG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"IQ_TOTAL_DEBT_EQUITY", $C42)</t>
        </r>
      </text>
    </comment>
    <comment ref="AH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"IQ_TOTAL_DEBT_CAPITAL", $C42)</t>
        </r>
      </text>
    </comment>
    <comment ref="AI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"IQ_LT_DEBT_EQUITY", $C42)</t>
        </r>
      </text>
    </comment>
    <comment ref="AJ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"IQ_LT_DEBT_CAPITAL", $C42)</t>
        </r>
      </text>
    </comment>
    <comment ref="AK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"IQ_TOTAL_LIAB_TOTAL_ASSETS", $C42)</t>
        </r>
      </text>
    </comment>
    <comment ref="AL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"IQ_EBIT_INT", $C42)</t>
        </r>
      </text>
    </comment>
    <comment ref="AM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"IQ_EBITDA_INT", $C42)</t>
        </r>
      </text>
    </comment>
    <comment ref="AN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"IQ_EBITDA_CAPEX_INT", $C42)</t>
        </r>
      </text>
    </comment>
    <comment ref="AO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"IQ_TOTAL_DEBT_EBITDA", $C42)</t>
        </r>
      </text>
    </comment>
    <comment ref="AP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"IQ_NET_DEBT_EBITDA", $C42)</t>
        </r>
      </text>
    </comment>
    <comment ref="AQ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"IQ_TOTAL_DEBT_EBITDA_CAPEX", $C42)</t>
        </r>
      </text>
    </comment>
    <comment ref="AR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"IQ_NET_DEBT_EBITDA_CAPEX", $C42)</t>
        </r>
      </text>
    </comment>
    <comment ref="AS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=CIQ($B42, "IQ_Z_SCORE", $C42)</t>
        </r>
      </text>
    </comment>
    <comment ref="H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"IQ_RETURN_CAPITAL", $C43)/100</t>
        </r>
      </text>
    </comment>
    <comment ref="I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"IQ_RETURN_COMMON_EQUITY", $C43)/100</t>
        </r>
      </text>
    </comment>
    <comment ref="K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"IQ_GROSS_MARGIN", $C43)/100</t>
        </r>
      </text>
    </comment>
    <comment ref="L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"IQ_SGA_MARGIN", $C43)/100</t>
        </r>
      </text>
    </comment>
    <comment ref="M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"IQ_EBITDA_MARGIN", $C43)/100</t>
        </r>
      </text>
    </comment>
    <comment ref="N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"IQ_EBITA_MARGIN", $C43)/100</t>
        </r>
      </text>
    </comment>
    <comment ref="O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"IQ_EBIT_MARGIN", $C43)/100</t>
        </r>
      </text>
    </comment>
    <comment ref="P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"IQ_EARNING_CO_MARGIN", $C43)/100</t>
        </r>
      </text>
    </comment>
    <comment ref="Q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"IQ_NI_MARGIN", $C43)/100</t>
        </r>
      </text>
    </comment>
    <comment ref="R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"IQ_NI_AVAIL_EXCL_MARGIN", $C43)/100</t>
        </r>
      </text>
    </comment>
    <comment ref="T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"IQ_ASSET_TURNS", $C43)</t>
        </r>
      </text>
    </comment>
    <comment ref="U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"IQ_FIXED_ASSET_TURNS", $C43)</t>
        </r>
      </text>
    </comment>
    <comment ref="V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"IQ_AR_TURNS", $C43)</t>
        </r>
      </text>
    </comment>
    <comment ref="W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"IQ_INVENTORY_TURNS", $C43)</t>
        </r>
      </text>
    </comment>
    <comment ref="Y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"IQ_CURRENT_RATIO", $C43)</t>
        </r>
      </text>
    </comment>
    <comment ref="Z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"IQ_QUICK_RATIO", $C43)</t>
        </r>
      </text>
    </comment>
    <comment ref="AA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"IQ_CFO_CURRENT_LIAB", $C43)</t>
        </r>
      </text>
    </comment>
    <comment ref="AB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"IQ_DAYS_SALES_OUT", $C43)</t>
        </r>
      </text>
    </comment>
    <comment ref="AC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"IQ_DAYS_INVENTORY_OUT", $C43)</t>
        </r>
      </text>
    </comment>
    <comment ref="AD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"IQ_DAYS_PAYABLE_OUT", $C43)</t>
        </r>
      </text>
    </comment>
    <comment ref="AE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"IQ_CASH_CONVERSION", $C43)</t>
        </r>
      </text>
    </comment>
    <comment ref="AG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"IQ_TOTAL_DEBT_EQUITY", $C43)</t>
        </r>
      </text>
    </comment>
    <comment ref="AH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"IQ_TOTAL_DEBT_CAPITAL", $C43)</t>
        </r>
      </text>
    </comment>
    <comment ref="AI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"IQ_LT_DEBT_EQUITY", $C43)</t>
        </r>
      </text>
    </comment>
    <comment ref="AJ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"IQ_LT_DEBT_CAPITAL", $C43)</t>
        </r>
      </text>
    </comment>
    <comment ref="AK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"IQ_TOTAL_LIAB_TOTAL_ASSETS", $C43)</t>
        </r>
      </text>
    </comment>
    <comment ref="AL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"IQ_EBIT_INT", $C43)</t>
        </r>
      </text>
    </comment>
    <comment ref="AM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"IQ_EBITDA_INT", $C43)</t>
        </r>
      </text>
    </comment>
    <comment ref="AN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"IQ_EBITDA_CAPEX_INT", $C43)</t>
        </r>
      </text>
    </comment>
    <comment ref="AO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"IQ_TOTAL_DEBT_EBITDA", $C43)</t>
        </r>
      </text>
    </comment>
    <comment ref="AP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"IQ_NET_DEBT_EBITDA", $C43)</t>
        </r>
      </text>
    </comment>
    <comment ref="AQ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"IQ_TOTAL_DEBT_EBITDA_CAPEX", $C43)</t>
        </r>
      </text>
    </comment>
    <comment ref="AR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"IQ_NET_DEBT_EBITDA_CAPEX", $C43)</t>
        </r>
      </text>
    </comment>
    <comment ref="AS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=CIQ($B43, "IQ_Z_SCORE", $C43)</t>
        </r>
      </text>
    </comment>
    <comment ref="H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"IQ_RETURN_CAPITAL", $C44)/100</t>
        </r>
      </text>
    </comment>
    <comment ref="I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"IQ_RETURN_COMMON_EQUITY", $C44)/100</t>
        </r>
      </text>
    </comment>
    <comment ref="K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"IQ_GROSS_MARGIN", $C44)/100</t>
        </r>
      </text>
    </comment>
    <comment ref="L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"IQ_SGA_MARGIN", $C44)/100</t>
        </r>
      </text>
    </comment>
    <comment ref="M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"IQ_EBITDA_MARGIN", $C44)/100</t>
        </r>
      </text>
    </comment>
    <comment ref="N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"IQ_EBITA_MARGIN", $C44)/100</t>
        </r>
      </text>
    </comment>
    <comment ref="O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"IQ_EBIT_MARGIN", $C44)/100</t>
        </r>
      </text>
    </comment>
    <comment ref="P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"IQ_EARNING_CO_MARGIN", $C44)/100</t>
        </r>
      </text>
    </comment>
    <comment ref="Q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"IQ_NI_MARGIN", $C44)/100</t>
        </r>
      </text>
    </comment>
    <comment ref="R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"IQ_NI_AVAIL_EXCL_MARGIN", $C44)/100</t>
        </r>
      </text>
    </comment>
    <comment ref="T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"IQ_ASSET_TURNS", $C44)</t>
        </r>
      </text>
    </comment>
    <comment ref="U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"IQ_FIXED_ASSET_TURNS", $C44)</t>
        </r>
      </text>
    </comment>
    <comment ref="V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"IQ_AR_TURNS", $C44)</t>
        </r>
      </text>
    </comment>
    <comment ref="W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"IQ_INVENTORY_TURNS", $C44)</t>
        </r>
      </text>
    </comment>
    <comment ref="Y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"IQ_CURRENT_RATIO", $C44)</t>
        </r>
      </text>
    </comment>
    <comment ref="Z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"IQ_QUICK_RATIO", $C44)</t>
        </r>
      </text>
    </comment>
    <comment ref="AA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"IQ_CFO_CURRENT_LIAB", $C44)</t>
        </r>
      </text>
    </comment>
    <comment ref="AB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"IQ_DAYS_SALES_OUT", $C44)</t>
        </r>
      </text>
    </comment>
    <comment ref="AC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"IQ_DAYS_INVENTORY_OUT", $C44)</t>
        </r>
      </text>
    </comment>
    <comment ref="AD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"IQ_DAYS_PAYABLE_OUT", $C44)</t>
        </r>
      </text>
    </comment>
    <comment ref="AE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"IQ_CASH_CONVERSION", $C44)</t>
        </r>
      </text>
    </comment>
    <comment ref="AG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"IQ_TOTAL_DEBT_EQUITY", $C44)</t>
        </r>
      </text>
    </comment>
    <comment ref="AH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"IQ_TOTAL_DEBT_CAPITAL", $C44)</t>
        </r>
      </text>
    </comment>
    <comment ref="AI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"IQ_LT_DEBT_EQUITY", $C44)</t>
        </r>
      </text>
    </comment>
    <comment ref="AJ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"IQ_LT_DEBT_CAPITAL", $C44)</t>
        </r>
      </text>
    </comment>
    <comment ref="AK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"IQ_TOTAL_LIAB_TOTAL_ASSETS", $C44)</t>
        </r>
      </text>
    </comment>
    <comment ref="AL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"IQ_EBIT_INT", $C44)</t>
        </r>
      </text>
    </comment>
    <comment ref="AM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"IQ_EBITDA_INT", $C44)</t>
        </r>
      </text>
    </comment>
    <comment ref="AN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"IQ_EBITDA_CAPEX_INT", $C44)</t>
        </r>
      </text>
    </comment>
    <comment ref="AO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"IQ_TOTAL_DEBT_EBITDA", $C44)</t>
        </r>
      </text>
    </comment>
    <comment ref="AP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"IQ_NET_DEBT_EBITDA", $C44)</t>
        </r>
      </text>
    </comment>
    <comment ref="AQ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"IQ_TOTAL_DEBT_EBITDA_CAPEX", $C44)</t>
        </r>
      </text>
    </comment>
    <comment ref="AR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"IQ_NET_DEBT_EBITDA_CAPEX", $C44)</t>
        </r>
      </text>
    </comment>
    <comment ref="AS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=CIQ($B44, "IQ_Z_SCORE", $C44)</t>
        </r>
      </text>
    </comment>
    <comment ref="H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"IQ_RETURN_CAPITAL", $C45)/100</t>
        </r>
      </text>
    </comment>
    <comment ref="I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"IQ_RETURN_COMMON_EQUITY", $C45)/100</t>
        </r>
      </text>
    </comment>
    <comment ref="K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"IQ_GROSS_MARGIN", $C45)/100</t>
        </r>
      </text>
    </comment>
    <comment ref="L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"IQ_SGA_MARGIN", $C45)/100</t>
        </r>
      </text>
    </comment>
    <comment ref="M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"IQ_EBITDA_MARGIN", $C45)/100</t>
        </r>
      </text>
    </comment>
    <comment ref="N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"IQ_EBITA_MARGIN", $C45)/100</t>
        </r>
      </text>
    </comment>
    <comment ref="O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"IQ_EBIT_MARGIN", $C45)/100</t>
        </r>
      </text>
    </comment>
    <comment ref="P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"IQ_EARNING_CO_MARGIN", $C45)/100</t>
        </r>
      </text>
    </comment>
    <comment ref="Q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"IQ_NI_MARGIN", $C45)/100</t>
        </r>
      </text>
    </comment>
    <comment ref="R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"IQ_NI_AVAIL_EXCL_MARGIN", $C45)/100</t>
        </r>
      </text>
    </comment>
    <comment ref="T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"IQ_ASSET_TURNS", $C45)</t>
        </r>
      </text>
    </comment>
    <comment ref="U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"IQ_FIXED_ASSET_TURNS", $C45)</t>
        </r>
      </text>
    </comment>
    <comment ref="V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"IQ_AR_TURNS", $C45)</t>
        </r>
      </text>
    </comment>
    <comment ref="W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"IQ_INVENTORY_TURNS", $C45)</t>
        </r>
      </text>
    </comment>
    <comment ref="Y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"IQ_CURRENT_RATIO", $C45)</t>
        </r>
      </text>
    </comment>
    <comment ref="Z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"IQ_QUICK_RATIO", $C45)</t>
        </r>
      </text>
    </comment>
    <comment ref="AA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"IQ_CFO_CURRENT_LIAB", $C45)</t>
        </r>
      </text>
    </comment>
    <comment ref="AB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"IQ_DAYS_SALES_OUT", $C45)</t>
        </r>
      </text>
    </comment>
    <comment ref="AC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"IQ_DAYS_INVENTORY_OUT", $C45)</t>
        </r>
      </text>
    </comment>
    <comment ref="AD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"IQ_DAYS_PAYABLE_OUT", $C45)</t>
        </r>
      </text>
    </comment>
    <comment ref="AE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"IQ_CASH_CONVERSION", $C45)</t>
        </r>
      </text>
    </comment>
    <comment ref="AG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"IQ_TOTAL_DEBT_EQUITY", $C45)</t>
        </r>
      </text>
    </comment>
    <comment ref="AH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"IQ_TOTAL_DEBT_CAPITAL", $C45)</t>
        </r>
      </text>
    </comment>
    <comment ref="AI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"IQ_LT_DEBT_EQUITY", $C45)</t>
        </r>
      </text>
    </comment>
    <comment ref="AJ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"IQ_LT_DEBT_CAPITAL", $C45)</t>
        </r>
      </text>
    </comment>
    <comment ref="AK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"IQ_TOTAL_LIAB_TOTAL_ASSETS", $C45)</t>
        </r>
      </text>
    </comment>
    <comment ref="AL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"IQ_EBIT_INT", $C45)</t>
        </r>
      </text>
    </comment>
    <comment ref="AM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"IQ_EBITDA_INT", $C45)</t>
        </r>
      </text>
    </comment>
    <comment ref="AN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"IQ_EBITDA_CAPEX_INT", $C45)</t>
        </r>
      </text>
    </comment>
    <comment ref="AO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"IQ_TOTAL_DEBT_EBITDA", $C45)</t>
        </r>
      </text>
    </comment>
    <comment ref="AP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"IQ_NET_DEBT_EBITDA", $C45)</t>
        </r>
      </text>
    </comment>
    <comment ref="AQ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"IQ_TOTAL_DEBT_EBITDA_CAPEX", $C45)</t>
        </r>
      </text>
    </comment>
    <comment ref="AR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"IQ_NET_DEBT_EBITDA_CAPEX", $C45)</t>
        </r>
      </text>
    </comment>
    <comment ref="AS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=CIQ($B45, "IQ_Z_SCORE", $C45)</t>
        </r>
      </text>
    </comment>
    <comment ref="H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"IQ_RETURN_CAPITAL", $C46)/100</t>
        </r>
      </text>
    </comment>
    <comment ref="I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"IQ_RETURN_COMMON_EQUITY", $C46)/100</t>
        </r>
      </text>
    </comment>
    <comment ref="K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"IQ_GROSS_MARGIN", $C46)/100</t>
        </r>
      </text>
    </comment>
    <comment ref="L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"IQ_SGA_MARGIN", $C46)/100</t>
        </r>
      </text>
    </comment>
    <comment ref="M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"IQ_EBITDA_MARGIN", $C46)/100</t>
        </r>
      </text>
    </comment>
    <comment ref="N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"IQ_EBITA_MARGIN", $C46)/100</t>
        </r>
      </text>
    </comment>
    <comment ref="O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"IQ_EBIT_MARGIN", $C46)/100</t>
        </r>
      </text>
    </comment>
    <comment ref="P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"IQ_EARNING_CO_MARGIN", $C46)/100</t>
        </r>
      </text>
    </comment>
    <comment ref="Q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"IQ_NI_MARGIN", $C46)/100</t>
        </r>
      </text>
    </comment>
    <comment ref="R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"IQ_NI_AVAIL_EXCL_MARGIN", $C46)/100</t>
        </r>
      </text>
    </comment>
    <comment ref="T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"IQ_ASSET_TURNS", $C46)</t>
        </r>
      </text>
    </comment>
    <comment ref="U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"IQ_FIXED_ASSET_TURNS", $C46)</t>
        </r>
      </text>
    </comment>
    <comment ref="V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"IQ_AR_TURNS", $C46)</t>
        </r>
      </text>
    </comment>
    <comment ref="W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"IQ_INVENTORY_TURNS", $C46)</t>
        </r>
      </text>
    </comment>
    <comment ref="Y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"IQ_CURRENT_RATIO", $C46)</t>
        </r>
      </text>
    </comment>
    <comment ref="Z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"IQ_QUICK_RATIO", $C46)</t>
        </r>
      </text>
    </comment>
    <comment ref="AA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"IQ_CFO_CURRENT_LIAB", $C46)</t>
        </r>
      </text>
    </comment>
    <comment ref="AB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"IQ_DAYS_SALES_OUT", $C46)</t>
        </r>
      </text>
    </comment>
    <comment ref="AC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"IQ_DAYS_INVENTORY_OUT", $C46)</t>
        </r>
      </text>
    </comment>
    <comment ref="AD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"IQ_DAYS_PAYABLE_OUT", $C46)</t>
        </r>
      </text>
    </comment>
    <comment ref="AE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"IQ_CASH_CONVERSION", $C46)</t>
        </r>
      </text>
    </comment>
    <comment ref="AG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"IQ_TOTAL_DEBT_EQUITY", $C46)</t>
        </r>
      </text>
    </comment>
    <comment ref="AH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"IQ_TOTAL_DEBT_CAPITAL", $C46)</t>
        </r>
      </text>
    </comment>
    <comment ref="AI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"IQ_LT_DEBT_EQUITY", $C46)</t>
        </r>
      </text>
    </comment>
    <comment ref="AJ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"IQ_LT_DEBT_CAPITAL", $C46)</t>
        </r>
      </text>
    </comment>
    <comment ref="AK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"IQ_TOTAL_LIAB_TOTAL_ASSETS", $C46)</t>
        </r>
      </text>
    </comment>
    <comment ref="AL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"IQ_EBIT_INT", $C46)</t>
        </r>
      </text>
    </comment>
    <comment ref="AM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"IQ_EBITDA_INT", $C46)</t>
        </r>
      </text>
    </comment>
    <comment ref="AN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"IQ_EBITDA_CAPEX_INT", $C46)</t>
        </r>
      </text>
    </comment>
    <comment ref="AO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"IQ_TOTAL_DEBT_EBITDA", $C46)</t>
        </r>
      </text>
    </comment>
    <comment ref="AP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"IQ_NET_DEBT_EBITDA", $C46)</t>
        </r>
      </text>
    </comment>
    <comment ref="AQ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"IQ_TOTAL_DEBT_EBITDA_CAPEX", $C46)</t>
        </r>
      </text>
    </comment>
    <comment ref="AR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"IQ_NET_DEBT_EBITDA_CAPEX", $C46)</t>
        </r>
      </text>
    </comment>
    <comment ref="AS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=CIQ($B46, "IQ_Z_SCORE", $C46)</t>
        </r>
      </text>
    </comment>
    <comment ref="H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"IQ_RETURN_CAPITAL", $C47)/100</t>
        </r>
      </text>
    </comment>
    <comment ref="I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"IQ_RETURN_COMMON_EQUITY", $C47)/100</t>
        </r>
      </text>
    </comment>
    <comment ref="K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"IQ_GROSS_MARGIN", $C47)/100</t>
        </r>
      </text>
    </comment>
    <comment ref="L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"IQ_SGA_MARGIN", $C47)/100</t>
        </r>
      </text>
    </comment>
    <comment ref="M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"IQ_EBITDA_MARGIN", $C47)/100</t>
        </r>
      </text>
    </comment>
    <comment ref="N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"IQ_EBITA_MARGIN", $C47)/100</t>
        </r>
      </text>
    </comment>
    <comment ref="O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"IQ_EBIT_MARGIN", $C47)/100</t>
        </r>
      </text>
    </comment>
    <comment ref="P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"IQ_EARNING_CO_MARGIN", $C47)/100</t>
        </r>
      </text>
    </comment>
    <comment ref="Q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"IQ_NI_MARGIN", $C47)/100</t>
        </r>
      </text>
    </comment>
    <comment ref="R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"IQ_NI_AVAIL_EXCL_MARGIN", $C47)/100</t>
        </r>
      </text>
    </comment>
    <comment ref="T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"IQ_ASSET_TURNS", $C47)</t>
        </r>
      </text>
    </comment>
    <comment ref="U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"IQ_FIXED_ASSET_TURNS", $C47)</t>
        </r>
      </text>
    </comment>
    <comment ref="V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"IQ_AR_TURNS", $C47)</t>
        </r>
      </text>
    </comment>
    <comment ref="W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"IQ_INVENTORY_TURNS", $C47)</t>
        </r>
      </text>
    </comment>
    <comment ref="Y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"IQ_CURRENT_RATIO", $C47)</t>
        </r>
      </text>
    </comment>
    <comment ref="Z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"IQ_QUICK_RATIO", $C47)</t>
        </r>
      </text>
    </comment>
    <comment ref="AA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"IQ_CFO_CURRENT_LIAB", $C47)</t>
        </r>
      </text>
    </comment>
    <comment ref="AB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"IQ_DAYS_SALES_OUT", $C47)</t>
        </r>
      </text>
    </comment>
    <comment ref="AC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"IQ_DAYS_INVENTORY_OUT", $C47)</t>
        </r>
      </text>
    </comment>
    <comment ref="AD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"IQ_DAYS_PAYABLE_OUT", $C47)</t>
        </r>
      </text>
    </comment>
    <comment ref="AE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"IQ_CASH_CONVERSION", $C47)</t>
        </r>
      </text>
    </comment>
    <comment ref="AG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"IQ_TOTAL_DEBT_EQUITY", $C47)</t>
        </r>
      </text>
    </comment>
    <comment ref="AH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"IQ_TOTAL_DEBT_CAPITAL", $C47)</t>
        </r>
      </text>
    </comment>
    <comment ref="AI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"IQ_LT_DEBT_EQUITY", $C47)</t>
        </r>
      </text>
    </comment>
    <comment ref="AJ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"IQ_LT_DEBT_CAPITAL", $C47)</t>
        </r>
      </text>
    </comment>
    <comment ref="AK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"IQ_TOTAL_LIAB_TOTAL_ASSETS", $C47)</t>
        </r>
      </text>
    </comment>
    <comment ref="AL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"IQ_EBIT_INT", $C47)</t>
        </r>
      </text>
    </comment>
    <comment ref="AM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"IQ_EBITDA_INT", $C47)</t>
        </r>
      </text>
    </comment>
    <comment ref="AN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"IQ_EBITDA_CAPEX_INT", $C47)</t>
        </r>
      </text>
    </comment>
    <comment ref="AO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"IQ_TOTAL_DEBT_EBITDA", $C47)</t>
        </r>
      </text>
    </comment>
    <comment ref="AP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"IQ_NET_DEBT_EBITDA", $C47)</t>
        </r>
      </text>
    </comment>
    <comment ref="AQ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"IQ_TOTAL_DEBT_EBITDA_CAPEX", $C47)</t>
        </r>
      </text>
    </comment>
    <comment ref="AR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"IQ_NET_DEBT_EBITDA_CAPEX", $C47)</t>
        </r>
      </text>
    </comment>
    <comment ref="AS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=CIQ($B47, "IQ_Z_SCORE", $C47)</t>
        </r>
      </text>
    </comment>
    <comment ref="H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"IQ_RETURN_CAPITAL", $C48)/100</t>
        </r>
      </text>
    </comment>
    <comment ref="I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"IQ_RETURN_COMMON_EQUITY", $C48)/100</t>
        </r>
      </text>
    </comment>
    <comment ref="K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"IQ_GROSS_MARGIN", $C48)/100</t>
        </r>
      </text>
    </comment>
    <comment ref="L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"IQ_SGA_MARGIN", $C48)/100</t>
        </r>
      </text>
    </comment>
    <comment ref="M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"IQ_EBITDA_MARGIN", $C48)/100</t>
        </r>
      </text>
    </comment>
    <comment ref="N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"IQ_EBITA_MARGIN", $C48)/100</t>
        </r>
      </text>
    </comment>
    <comment ref="O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"IQ_EBIT_MARGIN", $C48)/100</t>
        </r>
      </text>
    </comment>
    <comment ref="P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"IQ_EARNING_CO_MARGIN", $C48)/100</t>
        </r>
      </text>
    </comment>
    <comment ref="Q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"IQ_NI_MARGIN", $C48)/100</t>
        </r>
      </text>
    </comment>
    <comment ref="R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"IQ_NI_AVAIL_EXCL_MARGIN", $C48)/100</t>
        </r>
      </text>
    </comment>
    <comment ref="T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"IQ_ASSET_TURNS", $C48)</t>
        </r>
      </text>
    </comment>
    <comment ref="U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"IQ_FIXED_ASSET_TURNS", $C48)</t>
        </r>
      </text>
    </comment>
    <comment ref="V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"IQ_AR_TURNS", $C48)</t>
        </r>
      </text>
    </comment>
    <comment ref="W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"IQ_INVENTORY_TURNS", $C48)</t>
        </r>
      </text>
    </comment>
    <comment ref="Y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"IQ_CURRENT_RATIO", $C48)</t>
        </r>
      </text>
    </comment>
    <comment ref="Z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"IQ_QUICK_RATIO", $C48)</t>
        </r>
      </text>
    </comment>
    <comment ref="AA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"IQ_CFO_CURRENT_LIAB", $C48)</t>
        </r>
      </text>
    </comment>
    <comment ref="AB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"IQ_DAYS_SALES_OUT", $C48)</t>
        </r>
      </text>
    </comment>
    <comment ref="AC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"IQ_DAYS_INVENTORY_OUT", $C48)</t>
        </r>
      </text>
    </comment>
    <comment ref="AD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"IQ_DAYS_PAYABLE_OUT", $C48)</t>
        </r>
      </text>
    </comment>
    <comment ref="AE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"IQ_CASH_CONVERSION", $C48)</t>
        </r>
      </text>
    </comment>
    <comment ref="AG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"IQ_TOTAL_DEBT_EQUITY", $C48)</t>
        </r>
      </text>
    </comment>
    <comment ref="AH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"IQ_TOTAL_DEBT_CAPITAL", $C48)</t>
        </r>
      </text>
    </comment>
    <comment ref="AI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"IQ_LT_DEBT_EQUITY", $C48)</t>
        </r>
      </text>
    </comment>
    <comment ref="AJ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"IQ_LT_DEBT_CAPITAL", $C48)</t>
        </r>
      </text>
    </comment>
    <comment ref="AK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"IQ_TOTAL_LIAB_TOTAL_ASSETS", $C48)</t>
        </r>
      </text>
    </comment>
    <comment ref="AL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"IQ_EBIT_INT", $C48)</t>
        </r>
      </text>
    </comment>
    <comment ref="AM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"IQ_EBITDA_INT", $C48)</t>
        </r>
      </text>
    </comment>
    <comment ref="AN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"IQ_EBITDA_CAPEX_INT", $C48)</t>
        </r>
      </text>
    </comment>
    <comment ref="AO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"IQ_TOTAL_DEBT_EBITDA", $C48)</t>
        </r>
      </text>
    </comment>
    <comment ref="AP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"IQ_NET_DEBT_EBITDA", $C48)</t>
        </r>
      </text>
    </comment>
    <comment ref="AQ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"IQ_TOTAL_DEBT_EBITDA_CAPEX", $C48)</t>
        </r>
      </text>
    </comment>
    <comment ref="AR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"IQ_NET_DEBT_EBITDA_CAPEX", $C48)</t>
        </r>
      </text>
    </comment>
    <comment ref="AS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=CIQ($B48, "IQ_Z_SCORE", $C48)</t>
        </r>
      </text>
    </comment>
    <comment ref="H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"IQ_RETURN_CAPITAL", $C49)/100</t>
        </r>
      </text>
    </comment>
    <comment ref="I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"IQ_RETURN_COMMON_EQUITY", $C49)/100</t>
        </r>
      </text>
    </comment>
    <comment ref="K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"IQ_GROSS_MARGIN", $C49)/100</t>
        </r>
      </text>
    </comment>
    <comment ref="L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"IQ_SGA_MARGIN", $C49)/100</t>
        </r>
      </text>
    </comment>
    <comment ref="M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"IQ_EBITDA_MARGIN", $C49)/100</t>
        </r>
      </text>
    </comment>
    <comment ref="N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"IQ_EBITA_MARGIN", $C49)/100</t>
        </r>
      </text>
    </comment>
    <comment ref="O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"IQ_EBIT_MARGIN", $C49)/100</t>
        </r>
      </text>
    </comment>
    <comment ref="P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"IQ_EARNING_CO_MARGIN", $C49)/100</t>
        </r>
      </text>
    </comment>
    <comment ref="Q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"IQ_NI_MARGIN", $C49)/100</t>
        </r>
      </text>
    </comment>
    <comment ref="R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"IQ_NI_AVAIL_EXCL_MARGIN", $C49)/100</t>
        </r>
      </text>
    </comment>
    <comment ref="T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"IQ_ASSET_TURNS", $C49)</t>
        </r>
      </text>
    </comment>
    <comment ref="U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"IQ_FIXED_ASSET_TURNS", $C49)</t>
        </r>
      </text>
    </comment>
    <comment ref="V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"IQ_AR_TURNS", $C49)</t>
        </r>
      </text>
    </comment>
    <comment ref="W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"IQ_INVENTORY_TURNS", $C49)</t>
        </r>
      </text>
    </comment>
    <comment ref="Y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"IQ_CURRENT_RATIO", $C49)</t>
        </r>
      </text>
    </comment>
    <comment ref="Z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"IQ_QUICK_RATIO", $C49)</t>
        </r>
      </text>
    </comment>
    <comment ref="AA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"IQ_CFO_CURRENT_LIAB", $C49)</t>
        </r>
      </text>
    </comment>
    <comment ref="AB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"IQ_DAYS_SALES_OUT", $C49)</t>
        </r>
      </text>
    </comment>
    <comment ref="AC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"IQ_DAYS_INVENTORY_OUT", $C49)</t>
        </r>
      </text>
    </comment>
    <comment ref="AD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"IQ_DAYS_PAYABLE_OUT", $C49)</t>
        </r>
      </text>
    </comment>
    <comment ref="AE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"IQ_CASH_CONVERSION", $C49)</t>
        </r>
      </text>
    </comment>
    <comment ref="AG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"IQ_TOTAL_DEBT_EQUITY", $C49)</t>
        </r>
      </text>
    </comment>
    <comment ref="AH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"IQ_TOTAL_DEBT_CAPITAL", $C49)</t>
        </r>
      </text>
    </comment>
    <comment ref="AI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"IQ_LT_DEBT_EQUITY", $C49)</t>
        </r>
      </text>
    </comment>
    <comment ref="AJ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"IQ_LT_DEBT_CAPITAL", $C49)</t>
        </r>
      </text>
    </comment>
    <comment ref="AK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"IQ_TOTAL_LIAB_TOTAL_ASSETS", $C49)</t>
        </r>
      </text>
    </comment>
    <comment ref="AL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"IQ_EBIT_INT", $C49)</t>
        </r>
      </text>
    </comment>
    <comment ref="AM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"IQ_EBITDA_INT", $C49)</t>
        </r>
      </text>
    </comment>
    <comment ref="AN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"IQ_EBITDA_CAPEX_INT", $C49)</t>
        </r>
      </text>
    </comment>
    <comment ref="AO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"IQ_TOTAL_DEBT_EBITDA", $C49)</t>
        </r>
      </text>
    </comment>
    <comment ref="AP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"IQ_NET_DEBT_EBITDA", $C49)</t>
        </r>
      </text>
    </comment>
    <comment ref="AQ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"IQ_TOTAL_DEBT_EBITDA_CAPEX", $C49)</t>
        </r>
      </text>
    </comment>
    <comment ref="AR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"IQ_NET_DEBT_EBITDA_CAPEX", $C49)</t>
        </r>
      </text>
    </comment>
    <comment ref="AS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=CIQ($B49, "IQ_Z_SCORE", $C49)</t>
        </r>
      </text>
    </comment>
    <comment ref="H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"IQ_RETURN_CAPITAL", $C50)/100</t>
        </r>
      </text>
    </comment>
    <comment ref="I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"IQ_RETURN_COMMON_EQUITY", $C50)/100</t>
        </r>
      </text>
    </comment>
    <comment ref="K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"IQ_GROSS_MARGIN", $C50)/100</t>
        </r>
      </text>
    </comment>
    <comment ref="L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"IQ_SGA_MARGIN", $C50)/100</t>
        </r>
      </text>
    </comment>
    <comment ref="M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"IQ_EBITDA_MARGIN", $C50)/100</t>
        </r>
      </text>
    </comment>
    <comment ref="N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"IQ_EBITA_MARGIN", $C50)/100</t>
        </r>
      </text>
    </comment>
    <comment ref="O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"IQ_EBIT_MARGIN", $C50)/100</t>
        </r>
      </text>
    </comment>
    <comment ref="P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"IQ_EARNING_CO_MARGIN", $C50)/100</t>
        </r>
      </text>
    </comment>
    <comment ref="Q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"IQ_NI_MARGIN", $C50)/100</t>
        </r>
      </text>
    </comment>
    <comment ref="R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"IQ_NI_AVAIL_EXCL_MARGIN", $C50)/100</t>
        </r>
      </text>
    </comment>
    <comment ref="T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"IQ_ASSET_TURNS", $C50)</t>
        </r>
      </text>
    </comment>
    <comment ref="U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"IQ_FIXED_ASSET_TURNS", $C50)</t>
        </r>
      </text>
    </comment>
    <comment ref="V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"IQ_AR_TURNS", $C50)</t>
        </r>
      </text>
    </comment>
    <comment ref="W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"IQ_INVENTORY_TURNS", $C50)</t>
        </r>
      </text>
    </comment>
    <comment ref="Y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"IQ_CURRENT_RATIO", $C50)</t>
        </r>
      </text>
    </comment>
    <comment ref="Z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"IQ_QUICK_RATIO", $C50)</t>
        </r>
      </text>
    </comment>
    <comment ref="AA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"IQ_CFO_CURRENT_LIAB", $C50)</t>
        </r>
      </text>
    </comment>
    <comment ref="AB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"IQ_DAYS_SALES_OUT", $C50)</t>
        </r>
      </text>
    </comment>
    <comment ref="AC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"IQ_DAYS_INVENTORY_OUT", $C50)</t>
        </r>
      </text>
    </comment>
    <comment ref="AD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"IQ_DAYS_PAYABLE_OUT", $C50)</t>
        </r>
      </text>
    </comment>
    <comment ref="AE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"IQ_CASH_CONVERSION", $C50)</t>
        </r>
      </text>
    </comment>
    <comment ref="AG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"IQ_TOTAL_DEBT_EQUITY", $C50)</t>
        </r>
      </text>
    </comment>
    <comment ref="AH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"IQ_TOTAL_DEBT_CAPITAL", $C50)</t>
        </r>
      </text>
    </comment>
    <comment ref="AI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"IQ_LT_DEBT_EQUITY", $C50)</t>
        </r>
      </text>
    </comment>
    <comment ref="AJ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"IQ_LT_DEBT_CAPITAL", $C50)</t>
        </r>
      </text>
    </comment>
    <comment ref="AK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"IQ_TOTAL_LIAB_TOTAL_ASSETS", $C50)</t>
        </r>
      </text>
    </comment>
    <comment ref="AL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"IQ_EBIT_INT", $C50)</t>
        </r>
      </text>
    </comment>
    <comment ref="AM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"IQ_EBITDA_INT", $C50)</t>
        </r>
      </text>
    </comment>
    <comment ref="AN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"IQ_EBITDA_CAPEX_INT", $C50)</t>
        </r>
      </text>
    </comment>
    <comment ref="AO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"IQ_TOTAL_DEBT_EBITDA", $C50)</t>
        </r>
      </text>
    </comment>
    <comment ref="AP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"IQ_NET_DEBT_EBITDA", $C50)</t>
        </r>
      </text>
    </comment>
    <comment ref="AQ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"IQ_TOTAL_DEBT_EBITDA_CAPEX", $C50)</t>
        </r>
      </text>
    </comment>
    <comment ref="AR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"IQ_NET_DEBT_EBITDA_CAPEX", $C50)</t>
        </r>
      </text>
    </comment>
    <comment ref="AS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=CIQ($B50, "IQ_Z_SCORE", $C50)</t>
        </r>
      </text>
    </comment>
    <comment ref="H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"IQ_RETURN_CAPITAL", $C51)/100</t>
        </r>
      </text>
    </comment>
    <comment ref="I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"IQ_RETURN_COMMON_EQUITY", $C51)/100</t>
        </r>
      </text>
    </comment>
    <comment ref="K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"IQ_GROSS_MARGIN", $C51)/100</t>
        </r>
      </text>
    </comment>
    <comment ref="L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"IQ_SGA_MARGIN", $C51)/100</t>
        </r>
      </text>
    </comment>
    <comment ref="M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"IQ_EBITDA_MARGIN", $C51)/100</t>
        </r>
      </text>
    </comment>
    <comment ref="N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"IQ_EBITA_MARGIN", $C51)/100</t>
        </r>
      </text>
    </comment>
    <comment ref="O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"IQ_EBIT_MARGIN", $C51)/100</t>
        </r>
      </text>
    </comment>
    <comment ref="P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"IQ_EARNING_CO_MARGIN", $C51)/100</t>
        </r>
      </text>
    </comment>
    <comment ref="Q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"IQ_NI_MARGIN", $C51)/100</t>
        </r>
      </text>
    </comment>
    <comment ref="R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"IQ_NI_AVAIL_EXCL_MARGIN", $C51)/100</t>
        </r>
      </text>
    </comment>
    <comment ref="T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"IQ_ASSET_TURNS", $C51)</t>
        </r>
      </text>
    </comment>
    <comment ref="U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"IQ_FIXED_ASSET_TURNS", $C51)</t>
        </r>
      </text>
    </comment>
    <comment ref="V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"IQ_AR_TURNS", $C51)</t>
        </r>
      </text>
    </comment>
    <comment ref="W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"IQ_INVENTORY_TURNS", $C51)</t>
        </r>
      </text>
    </comment>
    <comment ref="Y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"IQ_CURRENT_RATIO", $C51)</t>
        </r>
      </text>
    </comment>
    <comment ref="Z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"IQ_QUICK_RATIO", $C51)</t>
        </r>
      </text>
    </comment>
    <comment ref="AA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"IQ_CFO_CURRENT_LIAB", $C51)</t>
        </r>
      </text>
    </comment>
    <comment ref="AB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"IQ_DAYS_SALES_OUT", $C51)</t>
        </r>
      </text>
    </comment>
    <comment ref="AC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"IQ_DAYS_INVENTORY_OUT", $C51)</t>
        </r>
      </text>
    </comment>
    <comment ref="AD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"IQ_DAYS_PAYABLE_OUT", $C51)</t>
        </r>
      </text>
    </comment>
    <comment ref="AE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"IQ_CASH_CONVERSION", $C51)</t>
        </r>
      </text>
    </comment>
    <comment ref="AG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"IQ_TOTAL_DEBT_EQUITY", $C51)</t>
        </r>
      </text>
    </comment>
    <comment ref="AH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"IQ_TOTAL_DEBT_CAPITAL", $C51)</t>
        </r>
      </text>
    </comment>
    <comment ref="AI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"IQ_LT_DEBT_EQUITY", $C51)</t>
        </r>
      </text>
    </comment>
    <comment ref="AJ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"IQ_LT_DEBT_CAPITAL", $C51)</t>
        </r>
      </text>
    </comment>
    <comment ref="AK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"IQ_TOTAL_LIAB_TOTAL_ASSETS", $C51)</t>
        </r>
      </text>
    </comment>
    <comment ref="AL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"IQ_EBIT_INT", $C51)</t>
        </r>
      </text>
    </comment>
    <comment ref="AM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"IQ_EBITDA_INT", $C51)</t>
        </r>
      </text>
    </comment>
    <comment ref="AN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"IQ_EBITDA_CAPEX_INT", $C51)</t>
        </r>
      </text>
    </comment>
    <comment ref="AO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"IQ_TOTAL_DEBT_EBITDA", $C51)</t>
        </r>
      </text>
    </comment>
    <comment ref="AP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"IQ_NET_DEBT_EBITDA", $C51)</t>
        </r>
      </text>
    </comment>
    <comment ref="AQ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"IQ_TOTAL_DEBT_EBITDA_CAPEX", $C51)</t>
        </r>
      </text>
    </comment>
    <comment ref="AR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"IQ_NET_DEBT_EBITDA_CAPEX", $C51)</t>
        </r>
      </text>
    </comment>
    <comment ref="AS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=CIQ($B51, "IQ_Z_SCORE", $C51)</t>
        </r>
      </text>
    </comment>
    <comment ref="H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"IQ_RETURN_CAPITAL", $C52)/100</t>
        </r>
      </text>
    </comment>
    <comment ref="I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"IQ_RETURN_COMMON_EQUITY", $C52)/100</t>
        </r>
      </text>
    </comment>
    <comment ref="K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"IQ_GROSS_MARGIN", $C52)/100</t>
        </r>
      </text>
    </comment>
    <comment ref="L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"IQ_SGA_MARGIN", $C52)/100</t>
        </r>
      </text>
    </comment>
    <comment ref="M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"IQ_EBITDA_MARGIN", $C52)/100</t>
        </r>
      </text>
    </comment>
    <comment ref="N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"IQ_EBITA_MARGIN", $C52)/100</t>
        </r>
      </text>
    </comment>
    <comment ref="O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"IQ_EBIT_MARGIN", $C52)/100</t>
        </r>
      </text>
    </comment>
    <comment ref="P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"IQ_EARNING_CO_MARGIN", $C52)/100</t>
        </r>
      </text>
    </comment>
    <comment ref="Q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"IQ_NI_MARGIN", $C52)/100</t>
        </r>
      </text>
    </comment>
    <comment ref="R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"IQ_NI_AVAIL_EXCL_MARGIN", $C52)/100</t>
        </r>
      </text>
    </comment>
    <comment ref="T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"IQ_ASSET_TURNS", $C52)</t>
        </r>
      </text>
    </comment>
    <comment ref="U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"IQ_FIXED_ASSET_TURNS", $C52)</t>
        </r>
      </text>
    </comment>
    <comment ref="V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"IQ_AR_TURNS", $C52)</t>
        </r>
      </text>
    </comment>
    <comment ref="W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"IQ_INVENTORY_TURNS", $C52)</t>
        </r>
      </text>
    </comment>
    <comment ref="Y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"IQ_CURRENT_RATIO", $C52)</t>
        </r>
      </text>
    </comment>
    <comment ref="Z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"IQ_QUICK_RATIO", $C52)</t>
        </r>
      </text>
    </comment>
    <comment ref="AA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"IQ_CFO_CURRENT_LIAB", $C52)</t>
        </r>
      </text>
    </comment>
    <comment ref="AB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"IQ_DAYS_SALES_OUT", $C52)</t>
        </r>
      </text>
    </comment>
    <comment ref="AC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"IQ_DAYS_INVENTORY_OUT", $C52)</t>
        </r>
      </text>
    </comment>
    <comment ref="AD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"IQ_DAYS_PAYABLE_OUT", $C52)</t>
        </r>
      </text>
    </comment>
    <comment ref="AE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"IQ_CASH_CONVERSION", $C52)</t>
        </r>
      </text>
    </comment>
    <comment ref="AG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"IQ_TOTAL_DEBT_EQUITY", $C52)</t>
        </r>
      </text>
    </comment>
    <comment ref="AH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"IQ_TOTAL_DEBT_CAPITAL", $C52)</t>
        </r>
      </text>
    </comment>
    <comment ref="AI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"IQ_LT_DEBT_EQUITY", $C52)</t>
        </r>
      </text>
    </comment>
    <comment ref="AJ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"IQ_LT_DEBT_CAPITAL", $C52)</t>
        </r>
      </text>
    </comment>
    <comment ref="AK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"IQ_TOTAL_LIAB_TOTAL_ASSETS", $C52)</t>
        </r>
      </text>
    </comment>
    <comment ref="AL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"IQ_EBIT_INT", $C52)</t>
        </r>
      </text>
    </comment>
    <comment ref="AM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"IQ_EBITDA_INT", $C52)</t>
        </r>
      </text>
    </comment>
    <comment ref="AN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"IQ_EBITDA_CAPEX_INT", $C52)</t>
        </r>
      </text>
    </comment>
    <comment ref="AO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"IQ_TOTAL_DEBT_EBITDA", $C52)</t>
        </r>
      </text>
    </comment>
    <comment ref="AP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"IQ_NET_DEBT_EBITDA", $C52)</t>
        </r>
      </text>
    </comment>
    <comment ref="AQ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"IQ_TOTAL_DEBT_EBITDA_CAPEX", $C52)</t>
        </r>
      </text>
    </comment>
    <comment ref="AR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"IQ_NET_DEBT_EBITDA_CAPEX", $C52)</t>
        </r>
      </text>
    </comment>
    <comment ref="AS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=CIQ($B52, "IQ_Z_SCORE", $C52)</t>
        </r>
      </text>
    </comment>
    <comment ref="H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"IQ_RETURN_CAPITAL", $C53)/100</t>
        </r>
      </text>
    </comment>
    <comment ref="I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"IQ_RETURN_COMMON_EQUITY", $C53)/100</t>
        </r>
      </text>
    </comment>
    <comment ref="K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"IQ_GROSS_MARGIN", $C53)/100</t>
        </r>
      </text>
    </comment>
    <comment ref="L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"IQ_SGA_MARGIN", $C53)/100</t>
        </r>
      </text>
    </comment>
    <comment ref="M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"IQ_EBITDA_MARGIN", $C53)/100</t>
        </r>
      </text>
    </comment>
    <comment ref="N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"IQ_EBITA_MARGIN", $C53)/100</t>
        </r>
      </text>
    </comment>
    <comment ref="O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"IQ_EBIT_MARGIN", $C53)/100</t>
        </r>
      </text>
    </comment>
    <comment ref="P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"IQ_EARNING_CO_MARGIN", $C53)/100</t>
        </r>
      </text>
    </comment>
    <comment ref="Q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"IQ_NI_MARGIN", $C53)/100</t>
        </r>
      </text>
    </comment>
    <comment ref="R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"IQ_NI_AVAIL_EXCL_MARGIN", $C53)/100</t>
        </r>
      </text>
    </comment>
    <comment ref="T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"IQ_ASSET_TURNS", $C53)</t>
        </r>
      </text>
    </comment>
    <comment ref="U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"IQ_FIXED_ASSET_TURNS", $C53)</t>
        </r>
      </text>
    </comment>
    <comment ref="V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"IQ_AR_TURNS", $C53)</t>
        </r>
      </text>
    </comment>
    <comment ref="W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"IQ_INVENTORY_TURNS", $C53)</t>
        </r>
      </text>
    </comment>
    <comment ref="Y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"IQ_CURRENT_RATIO", $C53)</t>
        </r>
      </text>
    </comment>
    <comment ref="Z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"IQ_QUICK_RATIO", $C53)</t>
        </r>
      </text>
    </comment>
    <comment ref="AA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"IQ_CFO_CURRENT_LIAB", $C53)</t>
        </r>
      </text>
    </comment>
    <comment ref="AB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"IQ_DAYS_SALES_OUT", $C53)</t>
        </r>
      </text>
    </comment>
    <comment ref="AC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"IQ_DAYS_INVENTORY_OUT", $C53)</t>
        </r>
      </text>
    </comment>
    <comment ref="AD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"IQ_DAYS_PAYABLE_OUT", $C53)</t>
        </r>
      </text>
    </comment>
    <comment ref="AE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"IQ_CASH_CONVERSION", $C53)</t>
        </r>
      </text>
    </comment>
    <comment ref="AG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"IQ_TOTAL_DEBT_EQUITY", $C53)</t>
        </r>
      </text>
    </comment>
    <comment ref="AH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"IQ_TOTAL_DEBT_CAPITAL", $C53)</t>
        </r>
      </text>
    </comment>
    <comment ref="AI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"IQ_LT_DEBT_EQUITY", $C53)</t>
        </r>
      </text>
    </comment>
    <comment ref="AJ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"IQ_LT_DEBT_CAPITAL", $C53)</t>
        </r>
      </text>
    </comment>
    <comment ref="AK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"IQ_TOTAL_LIAB_TOTAL_ASSETS", $C53)</t>
        </r>
      </text>
    </comment>
    <comment ref="AL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"IQ_EBIT_INT", $C53)</t>
        </r>
      </text>
    </comment>
    <comment ref="AM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"IQ_EBITDA_INT", $C53)</t>
        </r>
      </text>
    </comment>
    <comment ref="AN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"IQ_EBITDA_CAPEX_INT", $C53)</t>
        </r>
      </text>
    </comment>
    <comment ref="AO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"IQ_TOTAL_DEBT_EBITDA", $C53)</t>
        </r>
      </text>
    </comment>
    <comment ref="AP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"IQ_NET_DEBT_EBITDA", $C53)</t>
        </r>
      </text>
    </comment>
    <comment ref="AQ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"IQ_TOTAL_DEBT_EBITDA_CAPEX", $C53)</t>
        </r>
      </text>
    </comment>
    <comment ref="AR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"IQ_NET_DEBT_EBITDA_CAPEX", $C53)</t>
        </r>
      </text>
    </comment>
    <comment ref="AS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=CIQ($B53, "IQ_Z_SCORE", $C53)</t>
        </r>
      </text>
    </comment>
    <comment ref="H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"IQ_RETURN_CAPITAL", $C54)/100</t>
        </r>
      </text>
    </comment>
    <comment ref="I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"IQ_RETURN_COMMON_EQUITY", $C54)/100</t>
        </r>
      </text>
    </comment>
    <comment ref="K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"IQ_GROSS_MARGIN", $C54)/100</t>
        </r>
      </text>
    </comment>
    <comment ref="L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"IQ_SGA_MARGIN", $C54)/100</t>
        </r>
      </text>
    </comment>
    <comment ref="M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"IQ_EBITDA_MARGIN", $C54)/100</t>
        </r>
      </text>
    </comment>
    <comment ref="N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"IQ_EBITA_MARGIN", $C54)/100</t>
        </r>
      </text>
    </comment>
    <comment ref="O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"IQ_EBIT_MARGIN", $C54)/100</t>
        </r>
      </text>
    </comment>
    <comment ref="P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"IQ_EARNING_CO_MARGIN", $C54)/100</t>
        </r>
      </text>
    </comment>
    <comment ref="Q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"IQ_NI_MARGIN", $C54)/100</t>
        </r>
      </text>
    </comment>
    <comment ref="R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"IQ_NI_AVAIL_EXCL_MARGIN", $C54)/100</t>
        </r>
      </text>
    </comment>
    <comment ref="T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"IQ_ASSET_TURNS", $C54)</t>
        </r>
      </text>
    </comment>
    <comment ref="U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"IQ_FIXED_ASSET_TURNS", $C54)</t>
        </r>
      </text>
    </comment>
    <comment ref="V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"IQ_AR_TURNS", $C54)</t>
        </r>
      </text>
    </comment>
    <comment ref="W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"IQ_INVENTORY_TURNS", $C54)</t>
        </r>
      </text>
    </comment>
    <comment ref="Y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"IQ_CURRENT_RATIO", $C54)</t>
        </r>
      </text>
    </comment>
    <comment ref="Z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"IQ_QUICK_RATIO", $C54)</t>
        </r>
      </text>
    </comment>
    <comment ref="AA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"IQ_CFO_CURRENT_LIAB", $C54)</t>
        </r>
      </text>
    </comment>
    <comment ref="AB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"IQ_DAYS_SALES_OUT", $C54)</t>
        </r>
      </text>
    </comment>
    <comment ref="AC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"IQ_DAYS_INVENTORY_OUT", $C54)</t>
        </r>
      </text>
    </comment>
    <comment ref="AD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"IQ_DAYS_PAYABLE_OUT", $C54)</t>
        </r>
      </text>
    </comment>
    <comment ref="AE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"IQ_CASH_CONVERSION", $C54)</t>
        </r>
      </text>
    </comment>
    <comment ref="AG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"IQ_TOTAL_DEBT_EQUITY", $C54)</t>
        </r>
      </text>
    </comment>
    <comment ref="AH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"IQ_TOTAL_DEBT_CAPITAL", $C54)</t>
        </r>
      </text>
    </comment>
    <comment ref="AI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"IQ_LT_DEBT_EQUITY", $C54)</t>
        </r>
      </text>
    </comment>
    <comment ref="AJ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"IQ_LT_DEBT_CAPITAL", $C54)</t>
        </r>
      </text>
    </comment>
    <comment ref="AK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"IQ_TOTAL_LIAB_TOTAL_ASSETS", $C54)</t>
        </r>
      </text>
    </comment>
    <comment ref="AL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"IQ_EBIT_INT", $C54)</t>
        </r>
      </text>
    </comment>
    <comment ref="AM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"IQ_EBITDA_INT", $C54)</t>
        </r>
      </text>
    </comment>
    <comment ref="AN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"IQ_EBITDA_CAPEX_INT", $C54)</t>
        </r>
      </text>
    </comment>
    <comment ref="AO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"IQ_TOTAL_DEBT_EBITDA", $C54)</t>
        </r>
      </text>
    </comment>
    <comment ref="AP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"IQ_NET_DEBT_EBITDA", $C54)</t>
        </r>
      </text>
    </comment>
    <comment ref="AQ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"IQ_TOTAL_DEBT_EBITDA_CAPEX", $C54)</t>
        </r>
      </text>
    </comment>
    <comment ref="AR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"IQ_NET_DEBT_EBITDA_CAPEX", $C54)</t>
        </r>
      </text>
    </comment>
    <comment ref="AS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=CIQ($B54, "IQ_Z_SCORE", $C54)</t>
        </r>
      </text>
    </comment>
    <comment ref="H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"IQ_RETURN_CAPITAL", $C55)/100</t>
        </r>
      </text>
    </comment>
    <comment ref="I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"IQ_RETURN_COMMON_EQUITY", $C55)/100</t>
        </r>
      </text>
    </comment>
    <comment ref="K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"IQ_GROSS_MARGIN", $C55)/100</t>
        </r>
      </text>
    </comment>
    <comment ref="L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"IQ_SGA_MARGIN", $C55)/100</t>
        </r>
      </text>
    </comment>
    <comment ref="M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"IQ_EBITDA_MARGIN", $C55)/100</t>
        </r>
      </text>
    </comment>
    <comment ref="N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"IQ_EBITA_MARGIN", $C55)/100</t>
        </r>
      </text>
    </comment>
    <comment ref="O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"IQ_EBIT_MARGIN", $C55)/100</t>
        </r>
      </text>
    </comment>
    <comment ref="P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"IQ_EARNING_CO_MARGIN", $C55)/100</t>
        </r>
      </text>
    </comment>
    <comment ref="Q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"IQ_NI_MARGIN", $C55)/100</t>
        </r>
      </text>
    </comment>
    <comment ref="R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"IQ_NI_AVAIL_EXCL_MARGIN", $C55)/100</t>
        </r>
      </text>
    </comment>
    <comment ref="T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"IQ_ASSET_TURNS", $C55)</t>
        </r>
      </text>
    </comment>
    <comment ref="U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"IQ_FIXED_ASSET_TURNS", $C55)</t>
        </r>
      </text>
    </comment>
    <comment ref="V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"IQ_AR_TURNS", $C55)</t>
        </r>
      </text>
    </comment>
    <comment ref="W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"IQ_INVENTORY_TURNS", $C55)</t>
        </r>
      </text>
    </comment>
    <comment ref="Y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"IQ_CURRENT_RATIO", $C55)</t>
        </r>
      </text>
    </comment>
    <comment ref="Z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"IQ_QUICK_RATIO", $C55)</t>
        </r>
      </text>
    </comment>
    <comment ref="AA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"IQ_CFO_CURRENT_LIAB", $C55)</t>
        </r>
      </text>
    </comment>
    <comment ref="AB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"IQ_DAYS_SALES_OUT", $C55)</t>
        </r>
      </text>
    </comment>
    <comment ref="AC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"IQ_DAYS_INVENTORY_OUT", $C55)</t>
        </r>
      </text>
    </comment>
    <comment ref="AD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"IQ_DAYS_PAYABLE_OUT", $C55)</t>
        </r>
      </text>
    </comment>
    <comment ref="AE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"IQ_CASH_CONVERSION", $C55)</t>
        </r>
      </text>
    </comment>
    <comment ref="AG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"IQ_TOTAL_DEBT_EQUITY", $C55)</t>
        </r>
      </text>
    </comment>
    <comment ref="AH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"IQ_TOTAL_DEBT_CAPITAL", $C55)</t>
        </r>
      </text>
    </comment>
    <comment ref="AI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"IQ_LT_DEBT_EQUITY", $C55)</t>
        </r>
      </text>
    </comment>
    <comment ref="AJ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"IQ_LT_DEBT_CAPITAL", $C55)</t>
        </r>
      </text>
    </comment>
    <comment ref="AK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"IQ_TOTAL_LIAB_TOTAL_ASSETS", $C55)</t>
        </r>
      </text>
    </comment>
    <comment ref="AL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"IQ_EBIT_INT", $C55)</t>
        </r>
      </text>
    </comment>
    <comment ref="AM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"IQ_EBITDA_INT", $C55)</t>
        </r>
      </text>
    </comment>
    <comment ref="AN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"IQ_EBITDA_CAPEX_INT", $C55)</t>
        </r>
      </text>
    </comment>
    <comment ref="AO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"IQ_TOTAL_DEBT_EBITDA", $C55)</t>
        </r>
      </text>
    </comment>
    <comment ref="AP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"IQ_NET_DEBT_EBITDA", $C55)</t>
        </r>
      </text>
    </comment>
    <comment ref="AQ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"IQ_TOTAL_DEBT_EBITDA_CAPEX", $C55)</t>
        </r>
      </text>
    </comment>
    <comment ref="AR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"IQ_NET_DEBT_EBITDA_CAPEX", $C55)</t>
        </r>
      </text>
    </comment>
    <comment ref="AS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=CIQ($B55, "IQ_Z_SCORE", $C55)</t>
        </r>
      </text>
    </comment>
    <comment ref="H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"IQ_RETURN_CAPITAL", $C56)/100</t>
        </r>
      </text>
    </comment>
    <comment ref="I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"IQ_RETURN_COMMON_EQUITY", $C56)/100</t>
        </r>
      </text>
    </comment>
    <comment ref="K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"IQ_GROSS_MARGIN", $C56)/100</t>
        </r>
      </text>
    </comment>
    <comment ref="L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"IQ_SGA_MARGIN", $C56)/100</t>
        </r>
      </text>
    </comment>
    <comment ref="M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"IQ_EBITDA_MARGIN", $C56)/100</t>
        </r>
      </text>
    </comment>
    <comment ref="N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"IQ_EBITA_MARGIN", $C56)/100</t>
        </r>
      </text>
    </comment>
    <comment ref="O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"IQ_EBIT_MARGIN", $C56)/100</t>
        </r>
      </text>
    </comment>
    <comment ref="P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"IQ_EARNING_CO_MARGIN", $C56)/100</t>
        </r>
      </text>
    </comment>
    <comment ref="Q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"IQ_NI_MARGIN", $C56)/100</t>
        </r>
      </text>
    </comment>
    <comment ref="R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"IQ_NI_AVAIL_EXCL_MARGIN", $C56)/100</t>
        </r>
      </text>
    </comment>
    <comment ref="T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"IQ_ASSET_TURNS", $C56)</t>
        </r>
      </text>
    </comment>
    <comment ref="U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"IQ_FIXED_ASSET_TURNS", $C56)</t>
        </r>
      </text>
    </comment>
    <comment ref="V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"IQ_AR_TURNS", $C56)</t>
        </r>
      </text>
    </comment>
    <comment ref="W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"IQ_INVENTORY_TURNS", $C56)</t>
        </r>
      </text>
    </comment>
    <comment ref="Y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"IQ_CURRENT_RATIO", $C56)</t>
        </r>
      </text>
    </comment>
    <comment ref="Z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"IQ_QUICK_RATIO", $C56)</t>
        </r>
      </text>
    </comment>
    <comment ref="AA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"IQ_CFO_CURRENT_LIAB", $C56)</t>
        </r>
      </text>
    </comment>
    <comment ref="AB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"IQ_DAYS_SALES_OUT", $C56)</t>
        </r>
      </text>
    </comment>
    <comment ref="AC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"IQ_DAYS_INVENTORY_OUT", $C56)</t>
        </r>
      </text>
    </comment>
    <comment ref="AD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"IQ_DAYS_PAYABLE_OUT", $C56)</t>
        </r>
      </text>
    </comment>
    <comment ref="AE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"IQ_CASH_CONVERSION", $C56)</t>
        </r>
      </text>
    </comment>
    <comment ref="AG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"IQ_TOTAL_DEBT_EQUITY", $C56)</t>
        </r>
      </text>
    </comment>
    <comment ref="AH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"IQ_TOTAL_DEBT_CAPITAL", $C56)</t>
        </r>
      </text>
    </comment>
    <comment ref="AI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"IQ_LT_DEBT_EQUITY", $C56)</t>
        </r>
      </text>
    </comment>
    <comment ref="AJ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"IQ_LT_DEBT_CAPITAL", $C56)</t>
        </r>
      </text>
    </comment>
    <comment ref="AK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"IQ_TOTAL_LIAB_TOTAL_ASSETS", $C56)</t>
        </r>
      </text>
    </comment>
    <comment ref="AL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"IQ_EBIT_INT", $C56)</t>
        </r>
      </text>
    </comment>
    <comment ref="AM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"IQ_EBITDA_INT", $C56)</t>
        </r>
      </text>
    </comment>
    <comment ref="AN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"IQ_EBITDA_CAPEX_INT", $C56)</t>
        </r>
      </text>
    </comment>
    <comment ref="AO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"IQ_TOTAL_DEBT_EBITDA", $C56)</t>
        </r>
      </text>
    </comment>
    <comment ref="AP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"IQ_NET_DEBT_EBITDA", $C56)</t>
        </r>
      </text>
    </comment>
    <comment ref="AQ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"IQ_TOTAL_DEBT_EBITDA_CAPEX", $C56)</t>
        </r>
      </text>
    </comment>
    <comment ref="AR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"IQ_NET_DEBT_EBITDA_CAPEX", $C56)</t>
        </r>
      </text>
    </comment>
    <comment ref="AS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=CIQ($B56, "IQ_Z_SCORE", $C56)</t>
        </r>
      </text>
    </comment>
    <comment ref="H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"IQ_RETURN_CAPITAL", $C57)/100</t>
        </r>
      </text>
    </comment>
    <comment ref="I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"IQ_RETURN_COMMON_EQUITY", $C57)/100</t>
        </r>
      </text>
    </comment>
    <comment ref="K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"IQ_GROSS_MARGIN", $C57)/100</t>
        </r>
      </text>
    </comment>
    <comment ref="L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"IQ_SGA_MARGIN", $C57)/100</t>
        </r>
      </text>
    </comment>
    <comment ref="M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"IQ_EBITDA_MARGIN", $C57)/100</t>
        </r>
      </text>
    </comment>
    <comment ref="N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"IQ_EBITA_MARGIN", $C57)/100</t>
        </r>
      </text>
    </comment>
    <comment ref="O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"IQ_EBIT_MARGIN", $C57)/100</t>
        </r>
      </text>
    </comment>
    <comment ref="P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"IQ_EARNING_CO_MARGIN", $C57)/100</t>
        </r>
      </text>
    </comment>
    <comment ref="Q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"IQ_NI_MARGIN", $C57)/100</t>
        </r>
      </text>
    </comment>
    <comment ref="R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"IQ_NI_AVAIL_EXCL_MARGIN", $C57)/100</t>
        </r>
      </text>
    </comment>
    <comment ref="T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"IQ_ASSET_TURNS", $C57)</t>
        </r>
      </text>
    </comment>
    <comment ref="U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"IQ_FIXED_ASSET_TURNS", $C57)</t>
        </r>
      </text>
    </comment>
    <comment ref="V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"IQ_AR_TURNS", $C57)</t>
        </r>
      </text>
    </comment>
    <comment ref="W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"IQ_INVENTORY_TURNS", $C57)</t>
        </r>
      </text>
    </comment>
    <comment ref="Y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"IQ_CURRENT_RATIO", $C57)</t>
        </r>
      </text>
    </comment>
    <comment ref="Z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"IQ_QUICK_RATIO", $C57)</t>
        </r>
      </text>
    </comment>
    <comment ref="AA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"IQ_CFO_CURRENT_LIAB", $C57)</t>
        </r>
      </text>
    </comment>
    <comment ref="AB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"IQ_DAYS_SALES_OUT", $C57)</t>
        </r>
      </text>
    </comment>
    <comment ref="AC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"IQ_DAYS_INVENTORY_OUT", $C57)</t>
        </r>
      </text>
    </comment>
    <comment ref="AD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"IQ_DAYS_PAYABLE_OUT", $C57)</t>
        </r>
      </text>
    </comment>
    <comment ref="AE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"IQ_CASH_CONVERSION", $C57)</t>
        </r>
      </text>
    </comment>
    <comment ref="AG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"IQ_TOTAL_DEBT_EQUITY", $C57)</t>
        </r>
      </text>
    </comment>
    <comment ref="AH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"IQ_TOTAL_DEBT_CAPITAL", $C57)</t>
        </r>
      </text>
    </comment>
    <comment ref="AI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"IQ_LT_DEBT_EQUITY", $C57)</t>
        </r>
      </text>
    </comment>
    <comment ref="AJ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"IQ_LT_DEBT_CAPITAL", $C57)</t>
        </r>
      </text>
    </comment>
    <comment ref="AK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"IQ_TOTAL_LIAB_TOTAL_ASSETS", $C57)</t>
        </r>
      </text>
    </comment>
    <comment ref="AL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"IQ_EBIT_INT", $C57)</t>
        </r>
      </text>
    </comment>
    <comment ref="AM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"IQ_EBITDA_INT", $C57)</t>
        </r>
      </text>
    </comment>
    <comment ref="AN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"IQ_EBITDA_CAPEX_INT", $C57)</t>
        </r>
      </text>
    </comment>
    <comment ref="AO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"IQ_TOTAL_DEBT_EBITDA", $C57)</t>
        </r>
      </text>
    </comment>
    <comment ref="AP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"IQ_NET_DEBT_EBITDA", $C57)</t>
        </r>
      </text>
    </comment>
    <comment ref="AQ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"IQ_TOTAL_DEBT_EBITDA_CAPEX", $C57)</t>
        </r>
      </text>
    </comment>
    <comment ref="AR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"IQ_NET_DEBT_EBITDA_CAPEX", $C57)</t>
        </r>
      </text>
    </comment>
    <comment ref="AS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=CIQ($B57, "IQ_Z_SCORE", $C57)</t>
        </r>
      </text>
    </comment>
    <comment ref="H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"IQ_RETURN_CAPITAL", $C58)/100</t>
        </r>
      </text>
    </comment>
    <comment ref="I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"IQ_RETURN_COMMON_EQUITY", $C58)/100</t>
        </r>
      </text>
    </comment>
    <comment ref="K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"IQ_GROSS_MARGIN", $C58)/100</t>
        </r>
      </text>
    </comment>
    <comment ref="L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"IQ_SGA_MARGIN", $C58)/100</t>
        </r>
      </text>
    </comment>
    <comment ref="M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"IQ_EBITDA_MARGIN", $C58)/100</t>
        </r>
      </text>
    </comment>
    <comment ref="N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"IQ_EBITA_MARGIN", $C58)/100</t>
        </r>
      </text>
    </comment>
    <comment ref="O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"IQ_EBIT_MARGIN", $C58)/100</t>
        </r>
      </text>
    </comment>
    <comment ref="P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"IQ_EARNING_CO_MARGIN", $C58)/100</t>
        </r>
      </text>
    </comment>
    <comment ref="Q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"IQ_NI_MARGIN", $C58)/100</t>
        </r>
      </text>
    </comment>
    <comment ref="R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"IQ_NI_AVAIL_EXCL_MARGIN", $C58)/100</t>
        </r>
      </text>
    </comment>
    <comment ref="T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"IQ_ASSET_TURNS", $C58)</t>
        </r>
      </text>
    </comment>
    <comment ref="U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"IQ_FIXED_ASSET_TURNS", $C58)</t>
        </r>
      </text>
    </comment>
    <comment ref="V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"IQ_AR_TURNS", $C58)</t>
        </r>
      </text>
    </comment>
    <comment ref="W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"IQ_INVENTORY_TURNS", $C58)</t>
        </r>
      </text>
    </comment>
    <comment ref="Y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"IQ_CURRENT_RATIO", $C58)</t>
        </r>
      </text>
    </comment>
    <comment ref="Z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"IQ_QUICK_RATIO", $C58)</t>
        </r>
      </text>
    </comment>
    <comment ref="AA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"IQ_CFO_CURRENT_LIAB", $C58)</t>
        </r>
      </text>
    </comment>
    <comment ref="AB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"IQ_DAYS_SALES_OUT", $C58)</t>
        </r>
      </text>
    </comment>
    <comment ref="AC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"IQ_DAYS_INVENTORY_OUT", $C58)</t>
        </r>
      </text>
    </comment>
    <comment ref="AD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"IQ_DAYS_PAYABLE_OUT", $C58)</t>
        </r>
      </text>
    </comment>
    <comment ref="AE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"IQ_CASH_CONVERSION", $C58)</t>
        </r>
      </text>
    </comment>
    <comment ref="AG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"IQ_TOTAL_DEBT_EQUITY", $C58)</t>
        </r>
      </text>
    </comment>
    <comment ref="AH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"IQ_TOTAL_DEBT_CAPITAL", $C58)</t>
        </r>
      </text>
    </comment>
    <comment ref="AI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"IQ_LT_DEBT_EQUITY", $C58)</t>
        </r>
      </text>
    </comment>
    <comment ref="AJ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"IQ_LT_DEBT_CAPITAL", $C58)</t>
        </r>
      </text>
    </comment>
    <comment ref="AK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"IQ_TOTAL_LIAB_TOTAL_ASSETS", $C58)</t>
        </r>
      </text>
    </comment>
    <comment ref="AL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"IQ_EBIT_INT", $C58)</t>
        </r>
      </text>
    </comment>
    <comment ref="AM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"IQ_EBITDA_INT", $C58)</t>
        </r>
      </text>
    </comment>
    <comment ref="AN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"IQ_EBITDA_CAPEX_INT", $C58)</t>
        </r>
      </text>
    </comment>
    <comment ref="AO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"IQ_TOTAL_DEBT_EBITDA", $C58)</t>
        </r>
      </text>
    </comment>
    <comment ref="AP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"IQ_NET_DEBT_EBITDA", $C58)</t>
        </r>
      </text>
    </comment>
    <comment ref="AQ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"IQ_TOTAL_DEBT_EBITDA_CAPEX", $C58)</t>
        </r>
      </text>
    </comment>
    <comment ref="AR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"IQ_NET_DEBT_EBITDA_CAPEX", $C58)</t>
        </r>
      </text>
    </comment>
    <comment ref="AS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=CIQ($B58, "IQ_Z_SCORE", $C58)</t>
        </r>
      </text>
    </comment>
    <comment ref="H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"IQ_RETURN_CAPITAL", $C59)/100</t>
        </r>
      </text>
    </comment>
    <comment ref="I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"IQ_RETURN_COMMON_EQUITY", $C59)/100</t>
        </r>
      </text>
    </comment>
    <comment ref="K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"IQ_GROSS_MARGIN", $C59)/100</t>
        </r>
      </text>
    </comment>
    <comment ref="L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"IQ_SGA_MARGIN", $C59)/100</t>
        </r>
      </text>
    </comment>
    <comment ref="M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"IQ_EBITDA_MARGIN", $C59)/100</t>
        </r>
      </text>
    </comment>
    <comment ref="N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"IQ_EBITA_MARGIN", $C59)/100</t>
        </r>
      </text>
    </comment>
    <comment ref="O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"IQ_EBIT_MARGIN", $C59)/100</t>
        </r>
      </text>
    </comment>
    <comment ref="P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"IQ_EARNING_CO_MARGIN", $C59)/100</t>
        </r>
      </text>
    </comment>
    <comment ref="Q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"IQ_NI_MARGIN", $C59)/100</t>
        </r>
      </text>
    </comment>
    <comment ref="R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"IQ_NI_AVAIL_EXCL_MARGIN", $C59)/100</t>
        </r>
      </text>
    </comment>
    <comment ref="T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"IQ_ASSET_TURNS", $C59)</t>
        </r>
      </text>
    </comment>
    <comment ref="U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"IQ_FIXED_ASSET_TURNS", $C59)</t>
        </r>
      </text>
    </comment>
    <comment ref="V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"IQ_AR_TURNS", $C59)</t>
        </r>
      </text>
    </comment>
    <comment ref="W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"IQ_INVENTORY_TURNS", $C59)</t>
        </r>
      </text>
    </comment>
    <comment ref="Y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"IQ_CURRENT_RATIO", $C59)</t>
        </r>
      </text>
    </comment>
    <comment ref="Z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"IQ_QUICK_RATIO", $C59)</t>
        </r>
      </text>
    </comment>
    <comment ref="AA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"IQ_CFO_CURRENT_LIAB", $C59)</t>
        </r>
      </text>
    </comment>
    <comment ref="AB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"IQ_DAYS_SALES_OUT", $C59)</t>
        </r>
      </text>
    </comment>
    <comment ref="AC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"IQ_DAYS_INVENTORY_OUT", $C59)</t>
        </r>
      </text>
    </comment>
    <comment ref="AD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"IQ_DAYS_PAYABLE_OUT", $C59)</t>
        </r>
      </text>
    </comment>
    <comment ref="AE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"IQ_CASH_CONVERSION", $C59)</t>
        </r>
      </text>
    </comment>
    <comment ref="AG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"IQ_TOTAL_DEBT_EQUITY", $C59)</t>
        </r>
      </text>
    </comment>
    <comment ref="AH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"IQ_TOTAL_DEBT_CAPITAL", $C59)</t>
        </r>
      </text>
    </comment>
    <comment ref="AI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"IQ_LT_DEBT_EQUITY", $C59)</t>
        </r>
      </text>
    </comment>
    <comment ref="AJ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"IQ_LT_DEBT_CAPITAL", $C59)</t>
        </r>
      </text>
    </comment>
    <comment ref="AK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"IQ_TOTAL_LIAB_TOTAL_ASSETS", $C59)</t>
        </r>
      </text>
    </comment>
    <comment ref="AL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"IQ_EBIT_INT", $C59)</t>
        </r>
      </text>
    </comment>
    <comment ref="AM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"IQ_EBITDA_INT", $C59)</t>
        </r>
      </text>
    </comment>
    <comment ref="AN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"IQ_EBITDA_CAPEX_INT", $C59)</t>
        </r>
      </text>
    </comment>
    <comment ref="AO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"IQ_TOTAL_DEBT_EBITDA", $C59)</t>
        </r>
      </text>
    </comment>
    <comment ref="AP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"IQ_NET_DEBT_EBITDA", $C59)</t>
        </r>
      </text>
    </comment>
    <comment ref="AQ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"IQ_TOTAL_DEBT_EBITDA_CAPEX", $C59)</t>
        </r>
      </text>
    </comment>
    <comment ref="AR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"IQ_NET_DEBT_EBITDA_CAPEX", $C59)</t>
        </r>
      </text>
    </comment>
    <comment ref="AS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=CIQ($B59, "IQ_Z_SCORE", $C59)</t>
        </r>
      </text>
    </comment>
    <comment ref="H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"IQ_RETURN_CAPITAL", $C60)/100</t>
        </r>
      </text>
    </comment>
    <comment ref="I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"IQ_RETURN_COMMON_EQUITY", $C60)/100</t>
        </r>
      </text>
    </comment>
    <comment ref="K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"IQ_GROSS_MARGIN", $C60)/100</t>
        </r>
      </text>
    </comment>
    <comment ref="L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"IQ_SGA_MARGIN", $C60)/100</t>
        </r>
      </text>
    </comment>
    <comment ref="M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"IQ_EBITDA_MARGIN", $C60)/100</t>
        </r>
      </text>
    </comment>
    <comment ref="N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"IQ_EBITA_MARGIN", $C60)/100</t>
        </r>
      </text>
    </comment>
    <comment ref="O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"IQ_EBIT_MARGIN", $C60)/100</t>
        </r>
      </text>
    </comment>
    <comment ref="P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"IQ_EARNING_CO_MARGIN", $C60)/100</t>
        </r>
      </text>
    </comment>
    <comment ref="Q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"IQ_NI_MARGIN", $C60)/100</t>
        </r>
      </text>
    </comment>
    <comment ref="R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"IQ_NI_AVAIL_EXCL_MARGIN", $C60)/100</t>
        </r>
      </text>
    </comment>
    <comment ref="T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"IQ_ASSET_TURNS", $C60)</t>
        </r>
      </text>
    </comment>
    <comment ref="U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"IQ_FIXED_ASSET_TURNS", $C60)</t>
        </r>
      </text>
    </comment>
    <comment ref="V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"IQ_AR_TURNS", $C60)</t>
        </r>
      </text>
    </comment>
    <comment ref="W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"IQ_INVENTORY_TURNS", $C60)</t>
        </r>
      </text>
    </comment>
    <comment ref="Y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"IQ_CURRENT_RATIO", $C60)</t>
        </r>
      </text>
    </comment>
    <comment ref="Z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"IQ_QUICK_RATIO", $C60)</t>
        </r>
      </text>
    </comment>
    <comment ref="AA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"IQ_CFO_CURRENT_LIAB", $C60)</t>
        </r>
      </text>
    </comment>
    <comment ref="AB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"IQ_DAYS_SALES_OUT", $C60)</t>
        </r>
      </text>
    </comment>
    <comment ref="AC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"IQ_DAYS_INVENTORY_OUT", $C60)</t>
        </r>
      </text>
    </comment>
    <comment ref="AD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"IQ_DAYS_PAYABLE_OUT", $C60)</t>
        </r>
      </text>
    </comment>
    <comment ref="AE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"IQ_CASH_CONVERSION", $C60)</t>
        </r>
      </text>
    </comment>
    <comment ref="AG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"IQ_TOTAL_DEBT_EQUITY", $C60)</t>
        </r>
      </text>
    </comment>
    <comment ref="AH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"IQ_TOTAL_DEBT_CAPITAL", $C60)</t>
        </r>
      </text>
    </comment>
    <comment ref="AI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"IQ_LT_DEBT_EQUITY", $C60)</t>
        </r>
      </text>
    </comment>
    <comment ref="AJ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"IQ_LT_DEBT_CAPITAL", $C60)</t>
        </r>
      </text>
    </comment>
    <comment ref="AK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"IQ_TOTAL_LIAB_TOTAL_ASSETS", $C60)</t>
        </r>
      </text>
    </comment>
    <comment ref="AL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"IQ_EBIT_INT", $C60)</t>
        </r>
      </text>
    </comment>
    <comment ref="AM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"IQ_EBITDA_INT", $C60)</t>
        </r>
      </text>
    </comment>
    <comment ref="AN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"IQ_EBITDA_CAPEX_INT", $C60)</t>
        </r>
      </text>
    </comment>
    <comment ref="AO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"IQ_TOTAL_DEBT_EBITDA", $C60)</t>
        </r>
      </text>
    </comment>
    <comment ref="AP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"IQ_NET_DEBT_EBITDA", $C60)</t>
        </r>
      </text>
    </comment>
    <comment ref="AQ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"IQ_TOTAL_DEBT_EBITDA_CAPEX", $C60)</t>
        </r>
      </text>
    </comment>
    <comment ref="AR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"IQ_NET_DEBT_EBITDA_CAPEX", $C60)</t>
        </r>
      </text>
    </comment>
    <comment ref="AS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=CIQ($B60, "IQ_Z_SCORE", $C60)</t>
        </r>
      </text>
    </comment>
    <comment ref="H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"IQ_RETURN_CAPITAL", $C61)/100</t>
        </r>
      </text>
    </comment>
    <comment ref="I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"IQ_RETURN_COMMON_EQUITY", $C61)/100</t>
        </r>
      </text>
    </comment>
    <comment ref="K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"IQ_GROSS_MARGIN", $C61)/100</t>
        </r>
      </text>
    </comment>
    <comment ref="L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"IQ_SGA_MARGIN", $C61)/100</t>
        </r>
      </text>
    </comment>
    <comment ref="M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"IQ_EBITDA_MARGIN", $C61)/100</t>
        </r>
      </text>
    </comment>
    <comment ref="N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"IQ_EBITA_MARGIN", $C61)/100</t>
        </r>
      </text>
    </comment>
    <comment ref="O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"IQ_EBIT_MARGIN", $C61)/100</t>
        </r>
      </text>
    </comment>
    <comment ref="P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"IQ_EARNING_CO_MARGIN", $C61)/100</t>
        </r>
      </text>
    </comment>
    <comment ref="Q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"IQ_NI_MARGIN", $C61)/100</t>
        </r>
      </text>
    </comment>
    <comment ref="R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"IQ_NI_AVAIL_EXCL_MARGIN", $C61)/100</t>
        </r>
      </text>
    </comment>
    <comment ref="T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"IQ_ASSET_TURNS", $C61)</t>
        </r>
      </text>
    </comment>
    <comment ref="U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"IQ_FIXED_ASSET_TURNS", $C61)</t>
        </r>
      </text>
    </comment>
    <comment ref="V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"IQ_AR_TURNS", $C61)</t>
        </r>
      </text>
    </comment>
    <comment ref="W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"IQ_INVENTORY_TURNS", $C61)</t>
        </r>
      </text>
    </comment>
    <comment ref="Y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"IQ_CURRENT_RATIO", $C61)</t>
        </r>
      </text>
    </comment>
    <comment ref="Z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"IQ_QUICK_RATIO", $C61)</t>
        </r>
      </text>
    </comment>
    <comment ref="AA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"IQ_CFO_CURRENT_LIAB", $C61)</t>
        </r>
      </text>
    </comment>
    <comment ref="AB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"IQ_DAYS_SALES_OUT", $C61)</t>
        </r>
      </text>
    </comment>
    <comment ref="AC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"IQ_DAYS_INVENTORY_OUT", $C61)</t>
        </r>
      </text>
    </comment>
    <comment ref="AD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"IQ_DAYS_PAYABLE_OUT", $C61)</t>
        </r>
      </text>
    </comment>
    <comment ref="AE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"IQ_CASH_CONVERSION", $C61)</t>
        </r>
      </text>
    </comment>
    <comment ref="AG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"IQ_TOTAL_DEBT_EQUITY", $C61)</t>
        </r>
      </text>
    </comment>
    <comment ref="AH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"IQ_TOTAL_DEBT_CAPITAL", $C61)</t>
        </r>
      </text>
    </comment>
    <comment ref="AI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"IQ_LT_DEBT_EQUITY", $C61)</t>
        </r>
      </text>
    </comment>
    <comment ref="AJ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"IQ_LT_DEBT_CAPITAL", $C61)</t>
        </r>
      </text>
    </comment>
    <comment ref="AK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"IQ_TOTAL_LIAB_TOTAL_ASSETS", $C61)</t>
        </r>
      </text>
    </comment>
    <comment ref="AL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"IQ_EBIT_INT", $C61)</t>
        </r>
      </text>
    </comment>
    <comment ref="AM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"IQ_EBITDA_INT", $C61)</t>
        </r>
      </text>
    </comment>
    <comment ref="AN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"IQ_EBITDA_CAPEX_INT", $C61)</t>
        </r>
      </text>
    </comment>
    <comment ref="AO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"IQ_TOTAL_DEBT_EBITDA", $C61)</t>
        </r>
      </text>
    </comment>
    <comment ref="AP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"IQ_NET_DEBT_EBITDA", $C61)</t>
        </r>
      </text>
    </comment>
    <comment ref="AQ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"IQ_TOTAL_DEBT_EBITDA_CAPEX", $C61)</t>
        </r>
      </text>
    </comment>
    <comment ref="AR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"IQ_NET_DEBT_EBITDA_CAPEX", $C61)</t>
        </r>
      </text>
    </comment>
    <comment ref="AS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=CIQ($B61, "IQ_Z_SCORE", $C61)</t>
        </r>
      </text>
    </comment>
    <comment ref="H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"IQ_RETURN_CAPITAL", $C62)/100</t>
        </r>
      </text>
    </comment>
    <comment ref="I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"IQ_RETURN_COMMON_EQUITY", $C62)/100</t>
        </r>
      </text>
    </comment>
    <comment ref="K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"IQ_GROSS_MARGIN", $C62)/100</t>
        </r>
      </text>
    </comment>
    <comment ref="L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"IQ_SGA_MARGIN", $C62)/100</t>
        </r>
      </text>
    </comment>
    <comment ref="M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"IQ_EBITDA_MARGIN", $C62)/100</t>
        </r>
      </text>
    </comment>
    <comment ref="N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"IQ_EBITA_MARGIN", $C62)/100</t>
        </r>
      </text>
    </comment>
    <comment ref="O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"IQ_EBIT_MARGIN", $C62)/100</t>
        </r>
      </text>
    </comment>
    <comment ref="P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"IQ_EARNING_CO_MARGIN", $C62)/100</t>
        </r>
      </text>
    </comment>
    <comment ref="Q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"IQ_NI_MARGIN", $C62)/100</t>
        </r>
      </text>
    </comment>
    <comment ref="R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"IQ_NI_AVAIL_EXCL_MARGIN", $C62)/100</t>
        </r>
      </text>
    </comment>
    <comment ref="T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"IQ_ASSET_TURNS", $C62)</t>
        </r>
      </text>
    </comment>
    <comment ref="U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"IQ_FIXED_ASSET_TURNS", $C62)</t>
        </r>
      </text>
    </comment>
    <comment ref="V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"IQ_AR_TURNS", $C62)</t>
        </r>
      </text>
    </comment>
    <comment ref="W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"IQ_INVENTORY_TURNS", $C62)</t>
        </r>
      </text>
    </comment>
    <comment ref="Y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"IQ_CURRENT_RATIO", $C62)</t>
        </r>
      </text>
    </comment>
    <comment ref="Z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"IQ_QUICK_RATIO", $C62)</t>
        </r>
      </text>
    </comment>
    <comment ref="AA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"IQ_CFO_CURRENT_LIAB", $C62)</t>
        </r>
      </text>
    </comment>
    <comment ref="AB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"IQ_DAYS_SALES_OUT", $C62)</t>
        </r>
      </text>
    </comment>
    <comment ref="AC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"IQ_DAYS_INVENTORY_OUT", $C62)</t>
        </r>
      </text>
    </comment>
    <comment ref="AD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"IQ_DAYS_PAYABLE_OUT", $C62)</t>
        </r>
      </text>
    </comment>
    <comment ref="AE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"IQ_CASH_CONVERSION", $C62)</t>
        </r>
      </text>
    </comment>
    <comment ref="AG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"IQ_TOTAL_DEBT_EQUITY", $C62)</t>
        </r>
      </text>
    </comment>
    <comment ref="AH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"IQ_TOTAL_DEBT_CAPITAL", $C62)</t>
        </r>
      </text>
    </comment>
    <comment ref="AI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"IQ_LT_DEBT_EQUITY", $C62)</t>
        </r>
      </text>
    </comment>
    <comment ref="AJ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"IQ_LT_DEBT_CAPITAL", $C62)</t>
        </r>
      </text>
    </comment>
    <comment ref="AK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"IQ_TOTAL_LIAB_TOTAL_ASSETS", $C62)</t>
        </r>
      </text>
    </comment>
    <comment ref="AL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"IQ_EBIT_INT", $C62)</t>
        </r>
      </text>
    </comment>
    <comment ref="AM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"IQ_EBITDA_INT", $C62)</t>
        </r>
      </text>
    </comment>
    <comment ref="AN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"IQ_EBITDA_CAPEX_INT", $C62)</t>
        </r>
      </text>
    </comment>
    <comment ref="AO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"IQ_TOTAL_DEBT_EBITDA", $C62)</t>
        </r>
      </text>
    </comment>
    <comment ref="AP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"IQ_NET_DEBT_EBITDA", $C62)</t>
        </r>
      </text>
    </comment>
    <comment ref="AQ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"IQ_TOTAL_DEBT_EBITDA_CAPEX", $C62)</t>
        </r>
      </text>
    </comment>
    <comment ref="AR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"IQ_NET_DEBT_EBITDA_CAPEX", $C62)</t>
        </r>
      </text>
    </comment>
    <comment ref="AS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=CIQ($B62, "IQ_Z_SCORE", $C62)</t>
        </r>
      </text>
    </comment>
    <comment ref="H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"IQ_RETURN_CAPITAL", $C63)/100</t>
        </r>
      </text>
    </comment>
    <comment ref="I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"IQ_RETURN_COMMON_EQUITY", $C63)/100</t>
        </r>
      </text>
    </comment>
    <comment ref="K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"IQ_GROSS_MARGIN", $C63)/100</t>
        </r>
      </text>
    </comment>
    <comment ref="L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"IQ_SGA_MARGIN", $C63)/100</t>
        </r>
      </text>
    </comment>
    <comment ref="M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"IQ_EBITDA_MARGIN", $C63)/100</t>
        </r>
      </text>
    </comment>
    <comment ref="N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"IQ_EBITA_MARGIN", $C63)/100</t>
        </r>
      </text>
    </comment>
    <comment ref="O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"IQ_EBIT_MARGIN", $C63)/100</t>
        </r>
      </text>
    </comment>
    <comment ref="P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"IQ_EARNING_CO_MARGIN", $C63)/100</t>
        </r>
      </text>
    </comment>
    <comment ref="Q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"IQ_NI_MARGIN", $C63)/100</t>
        </r>
      </text>
    </comment>
    <comment ref="R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"IQ_NI_AVAIL_EXCL_MARGIN", $C63)/100</t>
        </r>
      </text>
    </comment>
    <comment ref="T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"IQ_ASSET_TURNS", $C63)</t>
        </r>
      </text>
    </comment>
    <comment ref="U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"IQ_FIXED_ASSET_TURNS", $C63)</t>
        </r>
      </text>
    </comment>
    <comment ref="V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"IQ_AR_TURNS", $C63)</t>
        </r>
      </text>
    </comment>
    <comment ref="W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"IQ_INVENTORY_TURNS", $C63)</t>
        </r>
      </text>
    </comment>
    <comment ref="Y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"IQ_CURRENT_RATIO", $C63)</t>
        </r>
      </text>
    </comment>
    <comment ref="Z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"IQ_QUICK_RATIO", $C63)</t>
        </r>
      </text>
    </comment>
    <comment ref="AA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"IQ_CFO_CURRENT_LIAB", $C63)</t>
        </r>
      </text>
    </comment>
    <comment ref="AB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"IQ_DAYS_SALES_OUT", $C63)</t>
        </r>
      </text>
    </comment>
    <comment ref="AC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"IQ_DAYS_INVENTORY_OUT", $C63)</t>
        </r>
      </text>
    </comment>
    <comment ref="AD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"IQ_DAYS_PAYABLE_OUT", $C63)</t>
        </r>
      </text>
    </comment>
    <comment ref="AE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"IQ_CASH_CONVERSION", $C63)</t>
        </r>
      </text>
    </comment>
    <comment ref="AG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"IQ_TOTAL_DEBT_EQUITY", $C63)</t>
        </r>
      </text>
    </comment>
    <comment ref="AH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"IQ_TOTAL_DEBT_CAPITAL", $C63)</t>
        </r>
      </text>
    </comment>
    <comment ref="AI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"IQ_LT_DEBT_EQUITY", $C63)</t>
        </r>
      </text>
    </comment>
    <comment ref="AJ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"IQ_LT_DEBT_CAPITAL", $C63)</t>
        </r>
      </text>
    </comment>
    <comment ref="AK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"IQ_TOTAL_LIAB_TOTAL_ASSETS", $C63)</t>
        </r>
      </text>
    </comment>
    <comment ref="AL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"IQ_EBIT_INT", $C63)</t>
        </r>
      </text>
    </comment>
    <comment ref="AM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"IQ_EBITDA_INT", $C63)</t>
        </r>
      </text>
    </comment>
    <comment ref="AN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"IQ_EBITDA_CAPEX_INT", $C63)</t>
        </r>
      </text>
    </comment>
    <comment ref="AO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"IQ_TOTAL_DEBT_EBITDA", $C63)</t>
        </r>
      </text>
    </comment>
    <comment ref="AP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"IQ_NET_DEBT_EBITDA", $C63)</t>
        </r>
      </text>
    </comment>
    <comment ref="AQ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"IQ_TOTAL_DEBT_EBITDA_CAPEX", $C63)</t>
        </r>
      </text>
    </comment>
    <comment ref="AR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"IQ_NET_DEBT_EBITDA_CAPEX", $C63)</t>
        </r>
      </text>
    </comment>
    <comment ref="AS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=CIQ($B63, "IQ_Z_SCORE", $C63)</t>
        </r>
      </text>
    </comment>
    <comment ref="H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"IQ_RETURN_CAPITAL", $C64)/100</t>
        </r>
      </text>
    </comment>
    <comment ref="I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"IQ_RETURN_COMMON_EQUITY", $C64)/100</t>
        </r>
      </text>
    </comment>
    <comment ref="K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"IQ_GROSS_MARGIN", $C64)/100</t>
        </r>
      </text>
    </comment>
    <comment ref="L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"IQ_SGA_MARGIN", $C64)/100</t>
        </r>
      </text>
    </comment>
    <comment ref="M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"IQ_EBITDA_MARGIN", $C64)/100</t>
        </r>
      </text>
    </comment>
    <comment ref="N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"IQ_EBITA_MARGIN", $C64)/100</t>
        </r>
      </text>
    </comment>
    <comment ref="O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"IQ_EBIT_MARGIN", $C64)/100</t>
        </r>
      </text>
    </comment>
    <comment ref="P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"IQ_EARNING_CO_MARGIN", $C64)/100</t>
        </r>
      </text>
    </comment>
    <comment ref="Q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"IQ_NI_MARGIN", $C64)/100</t>
        </r>
      </text>
    </comment>
    <comment ref="R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"IQ_NI_AVAIL_EXCL_MARGIN", $C64)/100</t>
        </r>
      </text>
    </comment>
    <comment ref="T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"IQ_ASSET_TURNS", $C64)</t>
        </r>
      </text>
    </comment>
    <comment ref="U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"IQ_FIXED_ASSET_TURNS", $C64)</t>
        </r>
      </text>
    </comment>
    <comment ref="V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"IQ_AR_TURNS", $C64)</t>
        </r>
      </text>
    </comment>
    <comment ref="W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"IQ_INVENTORY_TURNS", $C64)</t>
        </r>
      </text>
    </comment>
    <comment ref="Y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"IQ_CURRENT_RATIO", $C64)</t>
        </r>
      </text>
    </comment>
    <comment ref="Z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"IQ_QUICK_RATIO", $C64)</t>
        </r>
      </text>
    </comment>
    <comment ref="AA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"IQ_CFO_CURRENT_LIAB", $C64)</t>
        </r>
      </text>
    </comment>
    <comment ref="AB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"IQ_DAYS_SALES_OUT", $C64)</t>
        </r>
      </text>
    </comment>
    <comment ref="AC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"IQ_DAYS_INVENTORY_OUT", $C64)</t>
        </r>
      </text>
    </comment>
    <comment ref="AD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"IQ_DAYS_PAYABLE_OUT", $C64)</t>
        </r>
      </text>
    </comment>
    <comment ref="AE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"IQ_CASH_CONVERSION", $C64)</t>
        </r>
      </text>
    </comment>
    <comment ref="AG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"IQ_TOTAL_DEBT_EQUITY", $C64)</t>
        </r>
      </text>
    </comment>
    <comment ref="AH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"IQ_TOTAL_DEBT_CAPITAL", $C64)</t>
        </r>
      </text>
    </comment>
    <comment ref="AI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"IQ_LT_DEBT_EQUITY", $C64)</t>
        </r>
      </text>
    </comment>
    <comment ref="AJ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"IQ_LT_DEBT_CAPITAL", $C64)</t>
        </r>
      </text>
    </comment>
    <comment ref="AK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"IQ_TOTAL_LIAB_TOTAL_ASSETS", $C64)</t>
        </r>
      </text>
    </comment>
    <comment ref="AL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"IQ_EBIT_INT", $C64)</t>
        </r>
      </text>
    </comment>
    <comment ref="AM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"IQ_EBITDA_INT", $C64)</t>
        </r>
      </text>
    </comment>
    <comment ref="AN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"IQ_EBITDA_CAPEX_INT", $C64)</t>
        </r>
      </text>
    </comment>
    <comment ref="AO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"IQ_TOTAL_DEBT_EBITDA", $C64)</t>
        </r>
      </text>
    </comment>
    <comment ref="AP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"IQ_NET_DEBT_EBITDA", $C64)</t>
        </r>
      </text>
    </comment>
    <comment ref="AQ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"IQ_TOTAL_DEBT_EBITDA_CAPEX", $C64)</t>
        </r>
      </text>
    </comment>
    <comment ref="AR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"IQ_NET_DEBT_EBITDA_CAPEX", $C64)</t>
        </r>
      </text>
    </comment>
    <comment ref="AS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=CIQ($B64, "IQ_Z_SCORE", $C64)</t>
        </r>
      </text>
    </comment>
    <comment ref="H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"IQ_RETURN_CAPITAL", $C65)/100</t>
        </r>
      </text>
    </comment>
    <comment ref="I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"IQ_RETURN_COMMON_EQUITY", $C65)/100</t>
        </r>
      </text>
    </comment>
    <comment ref="K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"IQ_GROSS_MARGIN", $C65)/100</t>
        </r>
      </text>
    </comment>
    <comment ref="L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"IQ_SGA_MARGIN", $C65)/100</t>
        </r>
      </text>
    </comment>
    <comment ref="M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"IQ_EBITDA_MARGIN", $C65)/100</t>
        </r>
      </text>
    </comment>
    <comment ref="N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"IQ_EBITA_MARGIN", $C65)/100</t>
        </r>
      </text>
    </comment>
    <comment ref="O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"IQ_EBIT_MARGIN", $C65)/100</t>
        </r>
      </text>
    </comment>
    <comment ref="P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"IQ_EARNING_CO_MARGIN", $C65)/100</t>
        </r>
      </text>
    </comment>
    <comment ref="Q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"IQ_NI_MARGIN", $C65)/100</t>
        </r>
      </text>
    </comment>
    <comment ref="R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"IQ_NI_AVAIL_EXCL_MARGIN", $C65)/100</t>
        </r>
      </text>
    </comment>
    <comment ref="T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"IQ_ASSET_TURNS", $C65)</t>
        </r>
      </text>
    </comment>
    <comment ref="U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"IQ_FIXED_ASSET_TURNS", $C65)</t>
        </r>
      </text>
    </comment>
    <comment ref="V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"IQ_AR_TURNS", $C65)</t>
        </r>
      </text>
    </comment>
    <comment ref="W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"IQ_INVENTORY_TURNS", $C65)</t>
        </r>
      </text>
    </comment>
    <comment ref="Y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"IQ_CURRENT_RATIO", $C65)</t>
        </r>
      </text>
    </comment>
    <comment ref="Z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"IQ_QUICK_RATIO", $C65)</t>
        </r>
      </text>
    </comment>
    <comment ref="AA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"IQ_CFO_CURRENT_LIAB", $C65)</t>
        </r>
      </text>
    </comment>
    <comment ref="AB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"IQ_DAYS_SALES_OUT", $C65)</t>
        </r>
      </text>
    </comment>
    <comment ref="AC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"IQ_DAYS_INVENTORY_OUT", $C65)</t>
        </r>
      </text>
    </comment>
    <comment ref="AD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"IQ_DAYS_PAYABLE_OUT", $C65)</t>
        </r>
      </text>
    </comment>
    <comment ref="AE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"IQ_CASH_CONVERSION", $C65)</t>
        </r>
      </text>
    </comment>
    <comment ref="AG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"IQ_TOTAL_DEBT_EQUITY", $C65)</t>
        </r>
      </text>
    </comment>
    <comment ref="AH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"IQ_TOTAL_DEBT_CAPITAL", $C65)</t>
        </r>
      </text>
    </comment>
    <comment ref="AI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"IQ_LT_DEBT_EQUITY", $C65)</t>
        </r>
      </text>
    </comment>
    <comment ref="AJ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"IQ_LT_DEBT_CAPITAL", $C65)</t>
        </r>
      </text>
    </comment>
    <comment ref="AK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"IQ_TOTAL_LIAB_TOTAL_ASSETS", $C65)</t>
        </r>
      </text>
    </comment>
    <comment ref="AL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"IQ_EBIT_INT", $C65)</t>
        </r>
      </text>
    </comment>
    <comment ref="AM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"IQ_EBITDA_INT", $C65)</t>
        </r>
      </text>
    </comment>
    <comment ref="AN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"IQ_EBITDA_CAPEX_INT", $C65)</t>
        </r>
      </text>
    </comment>
    <comment ref="AO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"IQ_TOTAL_DEBT_EBITDA", $C65)</t>
        </r>
      </text>
    </comment>
    <comment ref="AP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"IQ_NET_DEBT_EBITDA", $C65)</t>
        </r>
      </text>
    </comment>
    <comment ref="AQ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"IQ_TOTAL_DEBT_EBITDA_CAPEX", $C65)</t>
        </r>
      </text>
    </comment>
    <comment ref="AR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"IQ_NET_DEBT_EBITDA_CAPEX", $C65)</t>
        </r>
      </text>
    </comment>
    <comment ref="AS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=CIQ($B65, "IQ_Z_SCORE", $C65)</t>
        </r>
      </text>
    </comment>
    <comment ref="H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"IQ_RETURN_CAPITAL", $C66)/100</t>
        </r>
      </text>
    </comment>
    <comment ref="I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"IQ_RETURN_COMMON_EQUITY", $C66)/100</t>
        </r>
      </text>
    </comment>
    <comment ref="K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"IQ_GROSS_MARGIN", $C66)/100</t>
        </r>
      </text>
    </comment>
    <comment ref="L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"IQ_SGA_MARGIN", $C66)/100</t>
        </r>
      </text>
    </comment>
    <comment ref="M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"IQ_EBITDA_MARGIN", $C66)/100</t>
        </r>
      </text>
    </comment>
    <comment ref="N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"IQ_EBITA_MARGIN", $C66)/100</t>
        </r>
      </text>
    </comment>
    <comment ref="O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"IQ_EBIT_MARGIN", $C66)/100</t>
        </r>
      </text>
    </comment>
    <comment ref="P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"IQ_EARNING_CO_MARGIN", $C66)/100</t>
        </r>
      </text>
    </comment>
    <comment ref="Q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"IQ_NI_MARGIN", $C66)/100</t>
        </r>
      </text>
    </comment>
    <comment ref="R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"IQ_NI_AVAIL_EXCL_MARGIN", $C66)/100</t>
        </r>
      </text>
    </comment>
    <comment ref="T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"IQ_ASSET_TURNS", $C66)</t>
        </r>
      </text>
    </comment>
    <comment ref="U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"IQ_FIXED_ASSET_TURNS", $C66)</t>
        </r>
      </text>
    </comment>
    <comment ref="V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"IQ_AR_TURNS", $C66)</t>
        </r>
      </text>
    </comment>
    <comment ref="W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"IQ_INVENTORY_TURNS", $C66)</t>
        </r>
      </text>
    </comment>
    <comment ref="Y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"IQ_CURRENT_RATIO", $C66)</t>
        </r>
      </text>
    </comment>
    <comment ref="Z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"IQ_QUICK_RATIO", $C66)</t>
        </r>
      </text>
    </comment>
    <comment ref="AA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"IQ_CFO_CURRENT_LIAB", $C66)</t>
        </r>
      </text>
    </comment>
    <comment ref="AB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"IQ_DAYS_SALES_OUT", $C66)</t>
        </r>
      </text>
    </comment>
    <comment ref="AC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"IQ_DAYS_INVENTORY_OUT", $C66)</t>
        </r>
      </text>
    </comment>
    <comment ref="AD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"IQ_DAYS_PAYABLE_OUT", $C66)</t>
        </r>
      </text>
    </comment>
    <comment ref="AE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"IQ_CASH_CONVERSION", $C66)</t>
        </r>
      </text>
    </comment>
    <comment ref="AG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"IQ_TOTAL_DEBT_EQUITY", $C66)</t>
        </r>
      </text>
    </comment>
    <comment ref="AH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"IQ_TOTAL_DEBT_CAPITAL", $C66)</t>
        </r>
      </text>
    </comment>
    <comment ref="AI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"IQ_LT_DEBT_EQUITY", $C66)</t>
        </r>
      </text>
    </comment>
    <comment ref="AJ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"IQ_LT_DEBT_CAPITAL", $C66)</t>
        </r>
      </text>
    </comment>
    <comment ref="AK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"IQ_TOTAL_LIAB_TOTAL_ASSETS", $C66)</t>
        </r>
      </text>
    </comment>
    <comment ref="AL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"IQ_EBIT_INT", $C66)</t>
        </r>
      </text>
    </comment>
    <comment ref="AM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"IQ_EBITDA_INT", $C66)</t>
        </r>
      </text>
    </comment>
    <comment ref="AN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"IQ_EBITDA_CAPEX_INT", $C66)</t>
        </r>
      </text>
    </comment>
    <comment ref="AO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"IQ_TOTAL_DEBT_EBITDA", $C66)</t>
        </r>
      </text>
    </comment>
    <comment ref="AP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"IQ_NET_DEBT_EBITDA", $C66)</t>
        </r>
      </text>
    </comment>
    <comment ref="AQ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"IQ_TOTAL_DEBT_EBITDA_CAPEX", $C66)</t>
        </r>
      </text>
    </comment>
    <comment ref="AR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"IQ_NET_DEBT_EBITDA_CAPEX", $C66)</t>
        </r>
      </text>
    </comment>
    <comment ref="AS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=CIQ($B66, "IQ_Z_SCORE", $C66)</t>
        </r>
      </text>
    </comment>
    <comment ref="H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"IQ_RETURN_CAPITAL", $C67)/100</t>
        </r>
      </text>
    </comment>
    <comment ref="I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"IQ_RETURN_COMMON_EQUITY", $C67)/100</t>
        </r>
      </text>
    </comment>
    <comment ref="K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"IQ_GROSS_MARGIN", $C67)/100</t>
        </r>
      </text>
    </comment>
    <comment ref="L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"IQ_SGA_MARGIN", $C67)/100</t>
        </r>
      </text>
    </comment>
    <comment ref="M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"IQ_EBITDA_MARGIN", $C67)/100</t>
        </r>
      </text>
    </comment>
    <comment ref="N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"IQ_EBITA_MARGIN", $C67)/100</t>
        </r>
      </text>
    </comment>
    <comment ref="O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"IQ_EBIT_MARGIN", $C67)/100</t>
        </r>
      </text>
    </comment>
    <comment ref="P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"IQ_EARNING_CO_MARGIN", $C67)/100</t>
        </r>
      </text>
    </comment>
    <comment ref="Q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"IQ_NI_MARGIN", $C67)/100</t>
        </r>
      </text>
    </comment>
    <comment ref="R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"IQ_NI_AVAIL_EXCL_MARGIN", $C67)/100</t>
        </r>
      </text>
    </comment>
    <comment ref="T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"IQ_ASSET_TURNS", $C67)</t>
        </r>
      </text>
    </comment>
    <comment ref="U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"IQ_FIXED_ASSET_TURNS", $C67)</t>
        </r>
      </text>
    </comment>
    <comment ref="V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"IQ_AR_TURNS", $C67)</t>
        </r>
      </text>
    </comment>
    <comment ref="W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"IQ_INVENTORY_TURNS", $C67)</t>
        </r>
      </text>
    </comment>
    <comment ref="Y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"IQ_CURRENT_RATIO", $C67)</t>
        </r>
      </text>
    </comment>
    <comment ref="Z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"IQ_QUICK_RATIO", $C67)</t>
        </r>
      </text>
    </comment>
    <comment ref="AA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"IQ_CFO_CURRENT_LIAB", $C67)</t>
        </r>
      </text>
    </comment>
    <comment ref="AB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"IQ_DAYS_SALES_OUT", $C67)</t>
        </r>
      </text>
    </comment>
    <comment ref="AC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"IQ_DAYS_INVENTORY_OUT", $C67)</t>
        </r>
      </text>
    </comment>
    <comment ref="AD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"IQ_DAYS_PAYABLE_OUT", $C67)</t>
        </r>
      </text>
    </comment>
    <comment ref="AE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"IQ_CASH_CONVERSION", $C67)</t>
        </r>
      </text>
    </comment>
    <comment ref="AG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"IQ_TOTAL_DEBT_EQUITY", $C67)</t>
        </r>
      </text>
    </comment>
    <comment ref="AH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"IQ_TOTAL_DEBT_CAPITAL", $C67)</t>
        </r>
      </text>
    </comment>
    <comment ref="AI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"IQ_LT_DEBT_EQUITY", $C67)</t>
        </r>
      </text>
    </comment>
    <comment ref="AJ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"IQ_LT_DEBT_CAPITAL", $C67)</t>
        </r>
      </text>
    </comment>
    <comment ref="AK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"IQ_TOTAL_LIAB_TOTAL_ASSETS", $C67)</t>
        </r>
      </text>
    </comment>
    <comment ref="AL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"IQ_EBIT_INT", $C67)</t>
        </r>
      </text>
    </comment>
    <comment ref="AM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"IQ_EBITDA_INT", $C67)</t>
        </r>
      </text>
    </comment>
    <comment ref="AN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"IQ_EBITDA_CAPEX_INT", $C67)</t>
        </r>
      </text>
    </comment>
    <comment ref="AO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"IQ_TOTAL_DEBT_EBITDA", $C67)</t>
        </r>
      </text>
    </comment>
    <comment ref="AP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"IQ_NET_DEBT_EBITDA", $C67)</t>
        </r>
      </text>
    </comment>
    <comment ref="AQ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"IQ_TOTAL_DEBT_EBITDA_CAPEX", $C67)</t>
        </r>
      </text>
    </comment>
    <comment ref="AR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"IQ_NET_DEBT_EBITDA_CAPEX", $C67)</t>
        </r>
      </text>
    </comment>
    <comment ref="AS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=CIQ($B67, "IQ_Z_SCORE", $C67)</t>
        </r>
      </text>
    </comment>
    <comment ref="H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"IQ_RETURN_CAPITAL", $C68)/100</t>
        </r>
      </text>
    </comment>
    <comment ref="I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"IQ_RETURN_COMMON_EQUITY", $C68)/100</t>
        </r>
      </text>
    </comment>
    <comment ref="K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"IQ_GROSS_MARGIN", $C68)/100</t>
        </r>
      </text>
    </comment>
    <comment ref="L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"IQ_SGA_MARGIN", $C68)/100</t>
        </r>
      </text>
    </comment>
    <comment ref="M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"IQ_EBITDA_MARGIN", $C68)/100</t>
        </r>
      </text>
    </comment>
    <comment ref="N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"IQ_EBITA_MARGIN", $C68)/100</t>
        </r>
      </text>
    </comment>
    <comment ref="O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"IQ_EBIT_MARGIN", $C68)/100</t>
        </r>
      </text>
    </comment>
    <comment ref="P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"IQ_EARNING_CO_MARGIN", $C68)/100</t>
        </r>
      </text>
    </comment>
    <comment ref="Q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"IQ_NI_MARGIN", $C68)/100</t>
        </r>
      </text>
    </comment>
    <comment ref="R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"IQ_NI_AVAIL_EXCL_MARGIN", $C68)/100</t>
        </r>
      </text>
    </comment>
    <comment ref="T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"IQ_ASSET_TURNS", $C68)</t>
        </r>
      </text>
    </comment>
    <comment ref="U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"IQ_FIXED_ASSET_TURNS", $C68)</t>
        </r>
      </text>
    </comment>
    <comment ref="V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"IQ_AR_TURNS", $C68)</t>
        </r>
      </text>
    </comment>
    <comment ref="W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"IQ_INVENTORY_TURNS", $C68)</t>
        </r>
      </text>
    </comment>
    <comment ref="Y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"IQ_CURRENT_RATIO", $C68)</t>
        </r>
      </text>
    </comment>
    <comment ref="Z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"IQ_QUICK_RATIO", $C68)</t>
        </r>
      </text>
    </comment>
    <comment ref="AA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"IQ_CFO_CURRENT_LIAB", $C68)</t>
        </r>
      </text>
    </comment>
    <comment ref="AB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"IQ_DAYS_SALES_OUT", $C68)</t>
        </r>
      </text>
    </comment>
    <comment ref="AC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"IQ_DAYS_INVENTORY_OUT", $C68)</t>
        </r>
      </text>
    </comment>
    <comment ref="AD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"IQ_DAYS_PAYABLE_OUT", $C68)</t>
        </r>
      </text>
    </comment>
    <comment ref="AE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"IQ_CASH_CONVERSION", $C68)</t>
        </r>
      </text>
    </comment>
    <comment ref="AG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"IQ_TOTAL_DEBT_EQUITY", $C68)</t>
        </r>
      </text>
    </comment>
    <comment ref="AH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"IQ_TOTAL_DEBT_CAPITAL", $C68)</t>
        </r>
      </text>
    </comment>
    <comment ref="AI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"IQ_LT_DEBT_EQUITY", $C68)</t>
        </r>
      </text>
    </comment>
    <comment ref="AJ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"IQ_LT_DEBT_CAPITAL", $C68)</t>
        </r>
      </text>
    </comment>
    <comment ref="AK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"IQ_TOTAL_LIAB_TOTAL_ASSETS", $C68)</t>
        </r>
      </text>
    </comment>
    <comment ref="AL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"IQ_EBIT_INT", $C68)</t>
        </r>
      </text>
    </comment>
    <comment ref="AM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"IQ_EBITDA_INT", $C68)</t>
        </r>
      </text>
    </comment>
    <comment ref="AN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"IQ_EBITDA_CAPEX_INT", $C68)</t>
        </r>
      </text>
    </comment>
    <comment ref="AO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"IQ_TOTAL_DEBT_EBITDA", $C68)</t>
        </r>
      </text>
    </comment>
    <comment ref="AP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"IQ_NET_DEBT_EBITDA", $C68)</t>
        </r>
      </text>
    </comment>
    <comment ref="AQ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"IQ_TOTAL_DEBT_EBITDA_CAPEX", $C68)</t>
        </r>
      </text>
    </comment>
    <comment ref="AR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"IQ_NET_DEBT_EBITDA_CAPEX", $C68)</t>
        </r>
      </text>
    </comment>
    <comment ref="AS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=CIQ($B68, "IQ_Z_SCORE", $C68)</t>
        </r>
      </text>
    </comment>
    <comment ref="H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"IQ_RETURN_CAPITAL", $C69)/100</t>
        </r>
      </text>
    </comment>
    <comment ref="I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"IQ_RETURN_COMMON_EQUITY", $C69)/100</t>
        </r>
      </text>
    </comment>
    <comment ref="K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"IQ_GROSS_MARGIN", $C69)/100</t>
        </r>
      </text>
    </comment>
    <comment ref="L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"IQ_SGA_MARGIN", $C69)/100</t>
        </r>
      </text>
    </comment>
    <comment ref="M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"IQ_EBITDA_MARGIN", $C69)/100</t>
        </r>
      </text>
    </comment>
    <comment ref="N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"IQ_EBITA_MARGIN", $C69)/100</t>
        </r>
      </text>
    </comment>
    <comment ref="O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"IQ_EBIT_MARGIN", $C69)/100</t>
        </r>
      </text>
    </comment>
    <comment ref="P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"IQ_EARNING_CO_MARGIN", $C69)/100</t>
        </r>
      </text>
    </comment>
    <comment ref="Q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"IQ_NI_MARGIN", $C69)/100</t>
        </r>
      </text>
    </comment>
    <comment ref="R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"IQ_NI_AVAIL_EXCL_MARGIN", $C69)/100</t>
        </r>
      </text>
    </comment>
    <comment ref="T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"IQ_ASSET_TURNS", $C69)</t>
        </r>
      </text>
    </comment>
    <comment ref="U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"IQ_FIXED_ASSET_TURNS", $C69)</t>
        </r>
      </text>
    </comment>
    <comment ref="V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"IQ_AR_TURNS", $C69)</t>
        </r>
      </text>
    </comment>
    <comment ref="W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"IQ_INVENTORY_TURNS", $C69)</t>
        </r>
      </text>
    </comment>
    <comment ref="Y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"IQ_CURRENT_RATIO", $C69)</t>
        </r>
      </text>
    </comment>
    <comment ref="Z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"IQ_QUICK_RATIO", $C69)</t>
        </r>
      </text>
    </comment>
    <comment ref="AA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"IQ_CFO_CURRENT_LIAB", $C69)</t>
        </r>
      </text>
    </comment>
    <comment ref="AB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"IQ_DAYS_SALES_OUT", $C69)</t>
        </r>
      </text>
    </comment>
    <comment ref="AC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"IQ_DAYS_INVENTORY_OUT", $C69)</t>
        </r>
      </text>
    </comment>
    <comment ref="AD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"IQ_DAYS_PAYABLE_OUT", $C69)</t>
        </r>
      </text>
    </comment>
    <comment ref="AE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"IQ_CASH_CONVERSION", $C69)</t>
        </r>
      </text>
    </comment>
    <comment ref="AG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"IQ_TOTAL_DEBT_EQUITY", $C69)</t>
        </r>
      </text>
    </comment>
    <comment ref="AH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"IQ_TOTAL_DEBT_CAPITAL", $C69)</t>
        </r>
      </text>
    </comment>
    <comment ref="AI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"IQ_LT_DEBT_EQUITY", $C69)</t>
        </r>
      </text>
    </comment>
    <comment ref="AJ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"IQ_LT_DEBT_CAPITAL", $C69)</t>
        </r>
      </text>
    </comment>
    <comment ref="AK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"IQ_TOTAL_LIAB_TOTAL_ASSETS", $C69)</t>
        </r>
      </text>
    </comment>
    <comment ref="AL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"IQ_EBIT_INT", $C69)</t>
        </r>
      </text>
    </comment>
    <comment ref="AM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"IQ_EBITDA_INT", $C69)</t>
        </r>
      </text>
    </comment>
    <comment ref="AN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"IQ_EBITDA_CAPEX_INT", $C69)</t>
        </r>
      </text>
    </comment>
    <comment ref="AO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"IQ_TOTAL_DEBT_EBITDA", $C69)</t>
        </r>
      </text>
    </comment>
    <comment ref="AP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"IQ_NET_DEBT_EBITDA", $C69)</t>
        </r>
      </text>
    </comment>
    <comment ref="AQ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"IQ_TOTAL_DEBT_EBITDA_CAPEX", $C69)</t>
        </r>
      </text>
    </comment>
    <comment ref="AR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"IQ_NET_DEBT_EBITDA_CAPEX", $C69)</t>
        </r>
      </text>
    </comment>
    <comment ref="AS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=CIQ($B69, "IQ_Z_SCORE", $C69)</t>
        </r>
      </text>
    </comment>
    <comment ref="H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"IQ_RETURN_CAPITAL", $C70)/100</t>
        </r>
      </text>
    </comment>
    <comment ref="I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"IQ_RETURN_COMMON_EQUITY", $C70)/100</t>
        </r>
      </text>
    </comment>
    <comment ref="K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"IQ_GROSS_MARGIN", $C70)/100</t>
        </r>
      </text>
    </comment>
    <comment ref="L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"IQ_SGA_MARGIN", $C70)/100</t>
        </r>
      </text>
    </comment>
    <comment ref="M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"IQ_EBITDA_MARGIN", $C70)/100</t>
        </r>
      </text>
    </comment>
    <comment ref="N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"IQ_EBITA_MARGIN", $C70)/100</t>
        </r>
      </text>
    </comment>
    <comment ref="O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"IQ_EBIT_MARGIN", $C70)/100</t>
        </r>
      </text>
    </comment>
    <comment ref="P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"IQ_EARNING_CO_MARGIN", $C70)/100</t>
        </r>
      </text>
    </comment>
    <comment ref="Q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"IQ_NI_MARGIN", $C70)/100</t>
        </r>
      </text>
    </comment>
    <comment ref="R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"IQ_NI_AVAIL_EXCL_MARGIN", $C70)/100</t>
        </r>
      </text>
    </comment>
    <comment ref="T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"IQ_ASSET_TURNS", $C70)</t>
        </r>
      </text>
    </comment>
    <comment ref="U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"IQ_FIXED_ASSET_TURNS", $C70)</t>
        </r>
      </text>
    </comment>
    <comment ref="V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"IQ_AR_TURNS", $C70)</t>
        </r>
      </text>
    </comment>
    <comment ref="W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"IQ_INVENTORY_TURNS", $C70)</t>
        </r>
      </text>
    </comment>
    <comment ref="Y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"IQ_CURRENT_RATIO", $C70)</t>
        </r>
      </text>
    </comment>
    <comment ref="Z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"IQ_QUICK_RATIO", $C70)</t>
        </r>
      </text>
    </comment>
    <comment ref="AA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"IQ_CFO_CURRENT_LIAB", $C70)</t>
        </r>
      </text>
    </comment>
    <comment ref="AB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"IQ_DAYS_SALES_OUT", $C70)</t>
        </r>
      </text>
    </comment>
    <comment ref="AC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"IQ_DAYS_INVENTORY_OUT", $C70)</t>
        </r>
      </text>
    </comment>
    <comment ref="AD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"IQ_DAYS_PAYABLE_OUT", $C70)</t>
        </r>
      </text>
    </comment>
    <comment ref="AE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"IQ_CASH_CONVERSION", $C70)</t>
        </r>
      </text>
    </comment>
    <comment ref="AG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"IQ_TOTAL_DEBT_EQUITY", $C70)</t>
        </r>
      </text>
    </comment>
    <comment ref="AH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"IQ_TOTAL_DEBT_CAPITAL", $C70)</t>
        </r>
      </text>
    </comment>
    <comment ref="AI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"IQ_LT_DEBT_EQUITY", $C70)</t>
        </r>
      </text>
    </comment>
    <comment ref="AJ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"IQ_LT_DEBT_CAPITAL", $C70)</t>
        </r>
      </text>
    </comment>
    <comment ref="AK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"IQ_TOTAL_LIAB_TOTAL_ASSETS", $C70)</t>
        </r>
      </text>
    </comment>
    <comment ref="AL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"IQ_EBIT_INT", $C70)</t>
        </r>
      </text>
    </comment>
    <comment ref="AM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"IQ_EBITDA_INT", $C70)</t>
        </r>
      </text>
    </comment>
    <comment ref="AN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"IQ_EBITDA_CAPEX_INT", $C70)</t>
        </r>
      </text>
    </comment>
    <comment ref="AO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"IQ_TOTAL_DEBT_EBITDA", $C70)</t>
        </r>
      </text>
    </comment>
    <comment ref="AP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"IQ_NET_DEBT_EBITDA", $C70)</t>
        </r>
      </text>
    </comment>
    <comment ref="AQ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"IQ_TOTAL_DEBT_EBITDA_CAPEX", $C70)</t>
        </r>
      </text>
    </comment>
    <comment ref="AR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"IQ_NET_DEBT_EBITDA_CAPEX", $C70)</t>
        </r>
      </text>
    </comment>
    <comment ref="AS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=CIQ($B70, "IQ_Z_SCORE", $C70)</t>
        </r>
      </text>
    </comment>
    <comment ref="H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"IQ_RETURN_CAPITAL", $C71)/100</t>
        </r>
      </text>
    </comment>
    <comment ref="I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"IQ_RETURN_COMMON_EQUITY", $C71)/100</t>
        </r>
      </text>
    </comment>
    <comment ref="K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"IQ_GROSS_MARGIN", $C71)/100</t>
        </r>
      </text>
    </comment>
    <comment ref="L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"IQ_SGA_MARGIN", $C71)/100</t>
        </r>
      </text>
    </comment>
    <comment ref="M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"IQ_EBITDA_MARGIN", $C71)/100</t>
        </r>
      </text>
    </comment>
    <comment ref="N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"IQ_EBITA_MARGIN", $C71)/100</t>
        </r>
      </text>
    </comment>
    <comment ref="O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"IQ_EBIT_MARGIN", $C71)/100</t>
        </r>
      </text>
    </comment>
    <comment ref="P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"IQ_EARNING_CO_MARGIN", $C71)/100</t>
        </r>
      </text>
    </comment>
    <comment ref="Q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"IQ_NI_MARGIN", $C71)/100</t>
        </r>
      </text>
    </comment>
    <comment ref="R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"IQ_NI_AVAIL_EXCL_MARGIN", $C71)/100</t>
        </r>
      </text>
    </comment>
    <comment ref="T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"IQ_ASSET_TURNS", $C71)</t>
        </r>
      </text>
    </comment>
    <comment ref="U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"IQ_FIXED_ASSET_TURNS", $C71)</t>
        </r>
      </text>
    </comment>
    <comment ref="V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"IQ_AR_TURNS", $C71)</t>
        </r>
      </text>
    </comment>
    <comment ref="W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"IQ_INVENTORY_TURNS", $C71)</t>
        </r>
      </text>
    </comment>
    <comment ref="Y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"IQ_CURRENT_RATIO", $C71)</t>
        </r>
      </text>
    </comment>
    <comment ref="Z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"IQ_QUICK_RATIO", $C71)</t>
        </r>
      </text>
    </comment>
    <comment ref="AA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"IQ_CFO_CURRENT_LIAB", $C71)</t>
        </r>
      </text>
    </comment>
    <comment ref="AB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"IQ_DAYS_SALES_OUT", $C71)</t>
        </r>
      </text>
    </comment>
    <comment ref="AC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"IQ_DAYS_INVENTORY_OUT", $C71)</t>
        </r>
      </text>
    </comment>
    <comment ref="AD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"IQ_DAYS_PAYABLE_OUT", $C71)</t>
        </r>
      </text>
    </comment>
    <comment ref="AE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"IQ_CASH_CONVERSION", $C71)</t>
        </r>
      </text>
    </comment>
    <comment ref="AG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"IQ_TOTAL_DEBT_EQUITY", $C71)</t>
        </r>
      </text>
    </comment>
    <comment ref="AH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"IQ_TOTAL_DEBT_CAPITAL", $C71)</t>
        </r>
      </text>
    </comment>
    <comment ref="AI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"IQ_LT_DEBT_EQUITY", $C71)</t>
        </r>
      </text>
    </comment>
    <comment ref="AJ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"IQ_LT_DEBT_CAPITAL", $C71)</t>
        </r>
      </text>
    </comment>
    <comment ref="AK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"IQ_TOTAL_LIAB_TOTAL_ASSETS", $C71)</t>
        </r>
      </text>
    </comment>
    <comment ref="AL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"IQ_EBIT_INT", $C71)</t>
        </r>
      </text>
    </comment>
    <comment ref="AM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"IQ_EBITDA_INT", $C71)</t>
        </r>
      </text>
    </comment>
    <comment ref="AN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"IQ_EBITDA_CAPEX_INT", $C71)</t>
        </r>
      </text>
    </comment>
    <comment ref="AO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"IQ_TOTAL_DEBT_EBITDA", $C71)</t>
        </r>
      </text>
    </comment>
    <comment ref="AP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"IQ_NET_DEBT_EBITDA", $C71)</t>
        </r>
      </text>
    </comment>
    <comment ref="AQ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"IQ_TOTAL_DEBT_EBITDA_CAPEX", $C71)</t>
        </r>
      </text>
    </comment>
    <comment ref="AR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"IQ_NET_DEBT_EBITDA_CAPEX", $C71)</t>
        </r>
      </text>
    </comment>
    <comment ref="AS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=CIQ($B71, "IQ_Z_SCORE", $C71)</t>
        </r>
      </text>
    </comment>
    <comment ref="H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"IQ_RETURN_CAPITAL", $C72)/100</t>
        </r>
      </text>
    </comment>
    <comment ref="I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"IQ_RETURN_COMMON_EQUITY", $C72)/100</t>
        </r>
      </text>
    </comment>
    <comment ref="K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"IQ_GROSS_MARGIN", $C72)/100</t>
        </r>
      </text>
    </comment>
    <comment ref="L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"IQ_SGA_MARGIN", $C72)/100</t>
        </r>
      </text>
    </comment>
    <comment ref="M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"IQ_EBITDA_MARGIN", $C72)/100</t>
        </r>
      </text>
    </comment>
    <comment ref="N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"IQ_EBITA_MARGIN", $C72)/100</t>
        </r>
      </text>
    </comment>
    <comment ref="O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"IQ_EBIT_MARGIN", $C72)/100</t>
        </r>
      </text>
    </comment>
    <comment ref="P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"IQ_EARNING_CO_MARGIN", $C72)/100</t>
        </r>
      </text>
    </comment>
    <comment ref="Q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"IQ_NI_MARGIN", $C72)/100</t>
        </r>
      </text>
    </comment>
    <comment ref="R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"IQ_NI_AVAIL_EXCL_MARGIN", $C72)/100</t>
        </r>
      </text>
    </comment>
    <comment ref="T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"IQ_ASSET_TURNS", $C72)</t>
        </r>
      </text>
    </comment>
    <comment ref="U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"IQ_FIXED_ASSET_TURNS", $C72)</t>
        </r>
      </text>
    </comment>
    <comment ref="V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"IQ_AR_TURNS", $C72)</t>
        </r>
      </text>
    </comment>
    <comment ref="W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"IQ_INVENTORY_TURNS", $C72)</t>
        </r>
      </text>
    </comment>
    <comment ref="Y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"IQ_CURRENT_RATIO", $C72)</t>
        </r>
      </text>
    </comment>
    <comment ref="Z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"IQ_QUICK_RATIO", $C72)</t>
        </r>
      </text>
    </comment>
    <comment ref="AA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"IQ_CFO_CURRENT_LIAB", $C72)</t>
        </r>
      </text>
    </comment>
    <comment ref="AB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"IQ_DAYS_SALES_OUT", $C72)</t>
        </r>
      </text>
    </comment>
    <comment ref="AC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"IQ_DAYS_INVENTORY_OUT", $C72)</t>
        </r>
      </text>
    </comment>
    <comment ref="AD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"IQ_DAYS_PAYABLE_OUT", $C72)</t>
        </r>
      </text>
    </comment>
    <comment ref="AE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"IQ_CASH_CONVERSION", $C72)</t>
        </r>
      </text>
    </comment>
    <comment ref="AG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"IQ_TOTAL_DEBT_EQUITY", $C72)</t>
        </r>
      </text>
    </comment>
    <comment ref="AH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"IQ_TOTAL_DEBT_CAPITAL", $C72)</t>
        </r>
      </text>
    </comment>
    <comment ref="AI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"IQ_LT_DEBT_EQUITY", $C72)</t>
        </r>
      </text>
    </comment>
    <comment ref="AJ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"IQ_LT_DEBT_CAPITAL", $C72)</t>
        </r>
      </text>
    </comment>
    <comment ref="AK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"IQ_TOTAL_LIAB_TOTAL_ASSETS", $C72)</t>
        </r>
      </text>
    </comment>
    <comment ref="AL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"IQ_EBIT_INT", $C72)</t>
        </r>
      </text>
    </comment>
    <comment ref="AM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"IQ_EBITDA_INT", $C72)</t>
        </r>
      </text>
    </comment>
    <comment ref="AN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"IQ_EBITDA_CAPEX_INT", $C72)</t>
        </r>
      </text>
    </comment>
    <comment ref="AO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"IQ_TOTAL_DEBT_EBITDA", $C72)</t>
        </r>
      </text>
    </comment>
    <comment ref="AP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"IQ_NET_DEBT_EBITDA", $C72)</t>
        </r>
      </text>
    </comment>
    <comment ref="AQ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"IQ_TOTAL_DEBT_EBITDA_CAPEX", $C72)</t>
        </r>
      </text>
    </comment>
    <comment ref="AR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"IQ_NET_DEBT_EBITDA_CAPEX", $C72)</t>
        </r>
      </text>
    </comment>
    <comment ref="AS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=CIQ($B72, "IQ_Z_SCORE", $C72)</t>
        </r>
      </text>
    </comment>
    <comment ref="H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"IQ_RETURN_CAPITAL", $C73)/100</t>
        </r>
      </text>
    </comment>
    <comment ref="I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"IQ_RETURN_COMMON_EQUITY", $C73)/100</t>
        </r>
      </text>
    </comment>
    <comment ref="K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"IQ_GROSS_MARGIN", $C73)/100</t>
        </r>
      </text>
    </comment>
    <comment ref="L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"IQ_SGA_MARGIN", $C73)/100</t>
        </r>
      </text>
    </comment>
    <comment ref="M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"IQ_EBITDA_MARGIN", $C73)/100</t>
        </r>
      </text>
    </comment>
    <comment ref="N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"IQ_EBITA_MARGIN", $C73)/100</t>
        </r>
      </text>
    </comment>
    <comment ref="O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"IQ_EBIT_MARGIN", $C73)/100</t>
        </r>
      </text>
    </comment>
    <comment ref="P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"IQ_EARNING_CO_MARGIN", $C73)/100</t>
        </r>
      </text>
    </comment>
    <comment ref="Q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"IQ_NI_MARGIN", $C73)/100</t>
        </r>
      </text>
    </comment>
    <comment ref="R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"IQ_NI_AVAIL_EXCL_MARGIN", $C73)/100</t>
        </r>
      </text>
    </comment>
    <comment ref="T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"IQ_ASSET_TURNS", $C73)</t>
        </r>
      </text>
    </comment>
    <comment ref="U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"IQ_FIXED_ASSET_TURNS", $C73)</t>
        </r>
      </text>
    </comment>
    <comment ref="V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"IQ_AR_TURNS", $C73)</t>
        </r>
      </text>
    </comment>
    <comment ref="W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"IQ_INVENTORY_TURNS", $C73)</t>
        </r>
      </text>
    </comment>
    <comment ref="Y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"IQ_CURRENT_RATIO", $C73)</t>
        </r>
      </text>
    </comment>
    <comment ref="Z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"IQ_QUICK_RATIO", $C73)</t>
        </r>
      </text>
    </comment>
    <comment ref="AA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"IQ_CFO_CURRENT_LIAB", $C73)</t>
        </r>
      </text>
    </comment>
    <comment ref="AB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"IQ_DAYS_SALES_OUT", $C73)</t>
        </r>
      </text>
    </comment>
    <comment ref="AC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"IQ_DAYS_INVENTORY_OUT", $C73)</t>
        </r>
      </text>
    </comment>
    <comment ref="AD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"IQ_DAYS_PAYABLE_OUT", $C73)</t>
        </r>
      </text>
    </comment>
    <comment ref="AE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"IQ_CASH_CONVERSION", $C73)</t>
        </r>
      </text>
    </comment>
    <comment ref="AG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"IQ_TOTAL_DEBT_EQUITY", $C73)</t>
        </r>
      </text>
    </comment>
    <comment ref="AH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"IQ_TOTAL_DEBT_CAPITAL", $C73)</t>
        </r>
      </text>
    </comment>
    <comment ref="AI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"IQ_LT_DEBT_EQUITY", $C73)</t>
        </r>
      </text>
    </comment>
    <comment ref="AJ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"IQ_LT_DEBT_CAPITAL", $C73)</t>
        </r>
      </text>
    </comment>
    <comment ref="AK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"IQ_TOTAL_LIAB_TOTAL_ASSETS", $C73)</t>
        </r>
      </text>
    </comment>
    <comment ref="AL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"IQ_EBIT_INT", $C73)</t>
        </r>
      </text>
    </comment>
    <comment ref="AM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"IQ_EBITDA_INT", $C73)</t>
        </r>
      </text>
    </comment>
    <comment ref="AN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"IQ_EBITDA_CAPEX_INT", $C73)</t>
        </r>
      </text>
    </comment>
    <comment ref="AO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"IQ_TOTAL_DEBT_EBITDA", $C73)</t>
        </r>
      </text>
    </comment>
    <comment ref="AP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"IQ_NET_DEBT_EBITDA", $C73)</t>
        </r>
      </text>
    </comment>
    <comment ref="AQ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"IQ_TOTAL_DEBT_EBITDA_CAPEX", $C73)</t>
        </r>
      </text>
    </comment>
    <comment ref="AR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"IQ_NET_DEBT_EBITDA_CAPEX", $C73)</t>
        </r>
      </text>
    </comment>
    <comment ref="AS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=CIQ($B73, "IQ_Z_SCORE", $C73)</t>
        </r>
      </text>
    </comment>
    <comment ref="H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"IQ_RETURN_CAPITAL", $C74)/100</t>
        </r>
      </text>
    </comment>
    <comment ref="I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"IQ_RETURN_COMMON_EQUITY", $C74)/100</t>
        </r>
      </text>
    </comment>
    <comment ref="K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"IQ_GROSS_MARGIN", $C74)/100</t>
        </r>
      </text>
    </comment>
    <comment ref="L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"IQ_SGA_MARGIN", $C74)/100</t>
        </r>
      </text>
    </comment>
    <comment ref="M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"IQ_EBITDA_MARGIN", $C74)/100</t>
        </r>
      </text>
    </comment>
    <comment ref="N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"IQ_EBITA_MARGIN", $C74)/100</t>
        </r>
      </text>
    </comment>
    <comment ref="O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"IQ_EBIT_MARGIN", $C74)/100</t>
        </r>
      </text>
    </comment>
    <comment ref="P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"IQ_EARNING_CO_MARGIN", $C74)/100</t>
        </r>
      </text>
    </comment>
    <comment ref="Q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"IQ_NI_MARGIN", $C74)/100</t>
        </r>
      </text>
    </comment>
    <comment ref="R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"IQ_NI_AVAIL_EXCL_MARGIN", $C74)/100</t>
        </r>
      </text>
    </comment>
    <comment ref="T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"IQ_ASSET_TURNS", $C74)</t>
        </r>
      </text>
    </comment>
    <comment ref="U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"IQ_FIXED_ASSET_TURNS", $C74)</t>
        </r>
      </text>
    </comment>
    <comment ref="V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"IQ_AR_TURNS", $C74)</t>
        </r>
      </text>
    </comment>
    <comment ref="W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"IQ_INVENTORY_TURNS", $C74)</t>
        </r>
      </text>
    </comment>
    <comment ref="Y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"IQ_CURRENT_RATIO", $C74)</t>
        </r>
      </text>
    </comment>
    <comment ref="Z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"IQ_QUICK_RATIO", $C74)</t>
        </r>
      </text>
    </comment>
    <comment ref="AA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"IQ_CFO_CURRENT_LIAB", $C74)</t>
        </r>
      </text>
    </comment>
    <comment ref="AB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"IQ_DAYS_SALES_OUT", $C74)</t>
        </r>
      </text>
    </comment>
    <comment ref="AC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"IQ_DAYS_INVENTORY_OUT", $C74)</t>
        </r>
      </text>
    </comment>
    <comment ref="AD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"IQ_DAYS_PAYABLE_OUT", $C74)</t>
        </r>
      </text>
    </comment>
    <comment ref="AE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"IQ_CASH_CONVERSION", $C74)</t>
        </r>
      </text>
    </comment>
    <comment ref="AG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"IQ_TOTAL_DEBT_EQUITY", $C74)</t>
        </r>
      </text>
    </comment>
    <comment ref="AH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"IQ_TOTAL_DEBT_CAPITAL", $C74)</t>
        </r>
      </text>
    </comment>
    <comment ref="AI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"IQ_LT_DEBT_EQUITY", $C74)</t>
        </r>
      </text>
    </comment>
    <comment ref="AJ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"IQ_LT_DEBT_CAPITAL", $C74)</t>
        </r>
      </text>
    </comment>
    <comment ref="AK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"IQ_TOTAL_LIAB_TOTAL_ASSETS", $C74)</t>
        </r>
      </text>
    </comment>
    <comment ref="AL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"IQ_EBIT_INT", $C74)</t>
        </r>
      </text>
    </comment>
    <comment ref="AM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"IQ_EBITDA_INT", $C74)</t>
        </r>
      </text>
    </comment>
    <comment ref="AN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"IQ_EBITDA_CAPEX_INT", $C74)</t>
        </r>
      </text>
    </comment>
    <comment ref="AO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"IQ_TOTAL_DEBT_EBITDA", $C74)</t>
        </r>
      </text>
    </comment>
    <comment ref="AP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"IQ_NET_DEBT_EBITDA", $C74)</t>
        </r>
      </text>
    </comment>
    <comment ref="AQ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"IQ_TOTAL_DEBT_EBITDA_CAPEX", $C74)</t>
        </r>
      </text>
    </comment>
    <comment ref="AR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"IQ_NET_DEBT_EBITDA_CAPEX", $C74)</t>
        </r>
      </text>
    </comment>
    <comment ref="AS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=CIQ($B74, "IQ_Z_SCORE", $C74)</t>
        </r>
      </text>
    </comment>
    <comment ref="H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"IQ_RETURN_CAPITAL", $C75)/100</t>
        </r>
      </text>
    </comment>
    <comment ref="I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"IQ_RETURN_COMMON_EQUITY", $C75)/100</t>
        </r>
      </text>
    </comment>
    <comment ref="K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"IQ_GROSS_MARGIN", $C75)/100</t>
        </r>
      </text>
    </comment>
    <comment ref="L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"IQ_SGA_MARGIN", $C75)/100</t>
        </r>
      </text>
    </comment>
    <comment ref="M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"IQ_EBITDA_MARGIN", $C75)/100</t>
        </r>
      </text>
    </comment>
    <comment ref="N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"IQ_EBITA_MARGIN", $C75)/100</t>
        </r>
      </text>
    </comment>
    <comment ref="O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"IQ_EBIT_MARGIN", $C75)/100</t>
        </r>
      </text>
    </comment>
    <comment ref="P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"IQ_EARNING_CO_MARGIN", $C75)/100</t>
        </r>
      </text>
    </comment>
    <comment ref="Q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"IQ_NI_MARGIN", $C75)/100</t>
        </r>
      </text>
    </comment>
    <comment ref="R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"IQ_NI_AVAIL_EXCL_MARGIN", $C75)/100</t>
        </r>
      </text>
    </comment>
    <comment ref="T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"IQ_ASSET_TURNS", $C75)</t>
        </r>
      </text>
    </comment>
    <comment ref="U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"IQ_FIXED_ASSET_TURNS", $C75)</t>
        </r>
      </text>
    </comment>
    <comment ref="V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"IQ_AR_TURNS", $C75)</t>
        </r>
      </text>
    </comment>
    <comment ref="W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"IQ_INVENTORY_TURNS", $C75)</t>
        </r>
      </text>
    </comment>
    <comment ref="Y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"IQ_CURRENT_RATIO", $C75)</t>
        </r>
      </text>
    </comment>
    <comment ref="Z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"IQ_QUICK_RATIO", $C75)</t>
        </r>
      </text>
    </comment>
    <comment ref="AA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"IQ_CFO_CURRENT_LIAB", $C75)</t>
        </r>
      </text>
    </comment>
    <comment ref="AB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"IQ_DAYS_SALES_OUT", $C75)</t>
        </r>
      </text>
    </comment>
    <comment ref="AC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"IQ_DAYS_INVENTORY_OUT", $C75)</t>
        </r>
      </text>
    </comment>
    <comment ref="AD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"IQ_DAYS_PAYABLE_OUT", $C75)</t>
        </r>
      </text>
    </comment>
    <comment ref="AE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"IQ_CASH_CONVERSION", $C75)</t>
        </r>
      </text>
    </comment>
    <comment ref="AG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"IQ_TOTAL_DEBT_EQUITY", $C75)</t>
        </r>
      </text>
    </comment>
    <comment ref="AH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"IQ_TOTAL_DEBT_CAPITAL", $C75)</t>
        </r>
      </text>
    </comment>
    <comment ref="AI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"IQ_LT_DEBT_EQUITY", $C75)</t>
        </r>
      </text>
    </comment>
    <comment ref="AJ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"IQ_LT_DEBT_CAPITAL", $C75)</t>
        </r>
      </text>
    </comment>
    <comment ref="AK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"IQ_TOTAL_LIAB_TOTAL_ASSETS", $C75)</t>
        </r>
      </text>
    </comment>
    <comment ref="AL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"IQ_EBIT_INT", $C75)</t>
        </r>
      </text>
    </comment>
    <comment ref="AM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"IQ_EBITDA_INT", $C75)</t>
        </r>
      </text>
    </comment>
    <comment ref="AN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"IQ_EBITDA_CAPEX_INT", $C75)</t>
        </r>
      </text>
    </comment>
    <comment ref="AO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"IQ_TOTAL_DEBT_EBITDA", $C75)</t>
        </r>
      </text>
    </comment>
    <comment ref="AP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"IQ_NET_DEBT_EBITDA", $C75)</t>
        </r>
      </text>
    </comment>
    <comment ref="AQ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"IQ_TOTAL_DEBT_EBITDA_CAPEX", $C75)</t>
        </r>
      </text>
    </comment>
    <comment ref="AR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"IQ_NET_DEBT_EBITDA_CAPEX", $C75)</t>
        </r>
      </text>
    </comment>
    <comment ref="AS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=CIQ($B75, "IQ_Z_SCORE", $C75)</t>
        </r>
      </text>
    </comment>
    <comment ref="H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"IQ_RETURN_CAPITAL", $C76)/100</t>
        </r>
      </text>
    </comment>
    <comment ref="I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"IQ_RETURN_COMMON_EQUITY", $C76)/100</t>
        </r>
      </text>
    </comment>
    <comment ref="K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"IQ_GROSS_MARGIN", $C76)/100</t>
        </r>
      </text>
    </comment>
    <comment ref="L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"IQ_SGA_MARGIN", $C76)/100</t>
        </r>
      </text>
    </comment>
    <comment ref="M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"IQ_EBITDA_MARGIN", $C76)/100</t>
        </r>
      </text>
    </comment>
    <comment ref="N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"IQ_EBITA_MARGIN", $C76)/100</t>
        </r>
      </text>
    </comment>
    <comment ref="O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"IQ_EBIT_MARGIN", $C76)/100</t>
        </r>
      </text>
    </comment>
    <comment ref="P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"IQ_EARNING_CO_MARGIN", $C76)/100</t>
        </r>
      </text>
    </comment>
    <comment ref="Q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"IQ_NI_MARGIN", $C76)/100</t>
        </r>
      </text>
    </comment>
    <comment ref="R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"IQ_NI_AVAIL_EXCL_MARGIN", $C76)/100</t>
        </r>
      </text>
    </comment>
    <comment ref="T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"IQ_ASSET_TURNS", $C76)</t>
        </r>
      </text>
    </comment>
    <comment ref="U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"IQ_FIXED_ASSET_TURNS", $C76)</t>
        </r>
      </text>
    </comment>
    <comment ref="V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"IQ_AR_TURNS", $C76)</t>
        </r>
      </text>
    </comment>
    <comment ref="W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"IQ_INVENTORY_TURNS", $C76)</t>
        </r>
      </text>
    </comment>
    <comment ref="Y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"IQ_CURRENT_RATIO", $C76)</t>
        </r>
      </text>
    </comment>
    <comment ref="Z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"IQ_QUICK_RATIO", $C76)</t>
        </r>
      </text>
    </comment>
    <comment ref="AA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"IQ_CFO_CURRENT_LIAB", $C76)</t>
        </r>
      </text>
    </comment>
    <comment ref="AB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"IQ_DAYS_SALES_OUT", $C76)</t>
        </r>
      </text>
    </comment>
    <comment ref="AC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"IQ_DAYS_INVENTORY_OUT", $C76)</t>
        </r>
      </text>
    </comment>
    <comment ref="AD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"IQ_DAYS_PAYABLE_OUT", $C76)</t>
        </r>
      </text>
    </comment>
    <comment ref="AE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"IQ_CASH_CONVERSION", $C76)</t>
        </r>
      </text>
    </comment>
    <comment ref="AG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"IQ_TOTAL_DEBT_EQUITY", $C76)</t>
        </r>
      </text>
    </comment>
    <comment ref="AH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"IQ_TOTAL_DEBT_CAPITAL", $C76)</t>
        </r>
      </text>
    </comment>
    <comment ref="AI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"IQ_LT_DEBT_EQUITY", $C76)</t>
        </r>
      </text>
    </comment>
    <comment ref="AJ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"IQ_LT_DEBT_CAPITAL", $C76)</t>
        </r>
      </text>
    </comment>
    <comment ref="AK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"IQ_TOTAL_LIAB_TOTAL_ASSETS", $C76)</t>
        </r>
      </text>
    </comment>
    <comment ref="AL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"IQ_EBIT_INT", $C76)</t>
        </r>
      </text>
    </comment>
    <comment ref="AM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"IQ_EBITDA_INT", $C76)</t>
        </r>
      </text>
    </comment>
    <comment ref="AN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"IQ_EBITDA_CAPEX_INT", $C76)</t>
        </r>
      </text>
    </comment>
    <comment ref="AO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"IQ_TOTAL_DEBT_EBITDA", $C76)</t>
        </r>
      </text>
    </comment>
    <comment ref="AP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"IQ_NET_DEBT_EBITDA", $C76)</t>
        </r>
      </text>
    </comment>
    <comment ref="AQ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"IQ_TOTAL_DEBT_EBITDA_CAPEX", $C76)</t>
        </r>
      </text>
    </comment>
    <comment ref="AR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"IQ_NET_DEBT_EBITDA_CAPEX", $C76)</t>
        </r>
      </text>
    </comment>
    <comment ref="AS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=CIQ($B76, "IQ_Z_SCORE", $C76)</t>
        </r>
      </text>
    </comment>
    <comment ref="H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"IQ_RETURN_CAPITAL", $C77)/100</t>
        </r>
      </text>
    </comment>
    <comment ref="I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"IQ_RETURN_COMMON_EQUITY", $C77)/100</t>
        </r>
      </text>
    </comment>
    <comment ref="K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"IQ_GROSS_MARGIN", $C77)/100</t>
        </r>
      </text>
    </comment>
    <comment ref="L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"IQ_SGA_MARGIN", $C77)/100</t>
        </r>
      </text>
    </comment>
    <comment ref="M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"IQ_EBITDA_MARGIN", $C77)/100</t>
        </r>
      </text>
    </comment>
    <comment ref="N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"IQ_EBITA_MARGIN", $C77)/100</t>
        </r>
      </text>
    </comment>
    <comment ref="O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"IQ_EBIT_MARGIN", $C77)/100</t>
        </r>
      </text>
    </comment>
    <comment ref="P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"IQ_EARNING_CO_MARGIN", $C77)/100</t>
        </r>
      </text>
    </comment>
    <comment ref="Q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"IQ_NI_MARGIN", $C77)/100</t>
        </r>
      </text>
    </comment>
    <comment ref="R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"IQ_NI_AVAIL_EXCL_MARGIN", $C77)/100</t>
        </r>
      </text>
    </comment>
    <comment ref="T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"IQ_ASSET_TURNS", $C77)</t>
        </r>
      </text>
    </comment>
    <comment ref="U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"IQ_FIXED_ASSET_TURNS", $C77)</t>
        </r>
      </text>
    </comment>
    <comment ref="V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"IQ_AR_TURNS", $C77)</t>
        </r>
      </text>
    </comment>
    <comment ref="W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"IQ_INVENTORY_TURNS", $C77)</t>
        </r>
      </text>
    </comment>
    <comment ref="Y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"IQ_CURRENT_RATIO", $C77)</t>
        </r>
      </text>
    </comment>
    <comment ref="Z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"IQ_QUICK_RATIO", $C77)</t>
        </r>
      </text>
    </comment>
    <comment ref="AA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"IQ_CFO_CURRENT_LIAB", $C77)</t>
        </r>
      </text>
    </comment>
    <comment ref="AB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"IQ_DAYS_SALES_OUT", $C77)</t>
        </r>
      </text>
    </comment>
    <comment ref="AC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"IQ_DAYS_INVENTORY_OUT", $C77)</t>
        </r>
      </text>
    </comment>
    <comment ref="AD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"IQ_DAYS_PAYABLE_OUT", $C77)</t>
        </r>
      </text>
    </comment>
    <comment ref="AE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"IQ_CASH_CONVERSION", $C77)</t>
        </r>
      </text>
    </comment>
    <comment ref="AG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"IQ_TOTAL_DEBT_EQUITY", $C77)</t>
        </r>
      </text>
    </comment>
    <comment ref="AH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"IQ_TOTAL_DEBT_CAPITAL", $C77)</t>
        </r>
      </text>
    </comment>
    <comment ref="AI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"IQ_LT_DEBT_EQUITY", $C77)</t>
        </r>
      </text>
    </comment>
    <comment ref="AJ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"IQ_LT_DEBT_CAPITAL", $C77)</t>
        </r>
      </text>
    </comment>
    <comment ref="AK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"IQ_TOTAL_LIAB_TOTAL_ASSETS", $C77)</t>
        </r>
      </text>
    </comment>
    <comment ref="AL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"IQ_EBIT_INT", $C77)</t>
        </r>
      </text>
    </comment>
    <comment ref="AM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"IQ_EBITDA_INT", $C77)</t>
        </r>
      </text>
    </comment>
    <comment ref="AN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"IQ_EBITDA_CAPEX_INT", $C77)</t>
        </r>
      </text>
    </comment>
    <comment ref="AO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"IQ_TOTAL_DEBT_EBITDA", $C77)</t>
        </r>
      </text>
    </comment>
    <comment ref="AP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"IQ_NET_DEBT_EBITDA", $C77)</t>
        </r>
      </text>
    </comment>
    <comment ref="AQ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"IQ_TOTAL_DEBT_EBITDA_CAPEX", $C77)</t>
        </r>
      </text>
    </comment>
    <comment ref="AR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"IQ_NET_DEBT_EBITDA_CAPEX", $C77)</t>
        </r>
      </text>
    </comment>
    <comment ref="AS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=CIQ($B77, "IQ_Z_SCORE", $C77)</t>
        </r>
      </text>
    </comment>
    <comment ref="H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"IQ_RETURN_CAPITAL", $C78)/100</t>
        </r>
      </text>
    </comment>
    <comment ref="I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"IQ_RETURN_COMMON_EQUITY", $C78)/100</t>
        </r>
      </text>
    </comment>
    <comment ref="K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"IQ_GROSS_MARGIN", $C78)/100</t>
        </r>
      </text>
    </comment>
    <comment ref="L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"IQ_SGA_MARGIN", $C78)/100</t>
        </r>
      </text>
    </comment>
    <comment ref="M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"IQ_EBITDA_MARGIN", $C78)/100</t>
        </r>
      </text>
    </comment>
    <comment ref="N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"IQ_EBITA_MARGIN", $C78)/100</t>
        </r>
      </text>
    </comment>
    <comment ref="O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"IQ_EBIT_MARGIN", $C78)/100</t>
        </r>
      </text>
    </comment>
    <comment ref="P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"IQ_EARNING_CO_MARGIN", $C78)/100</t>
        </r>
      </text>
    </comment>
    <comment ref="Q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"IQ_NI_MARGIN", $C78)/100</t>
        </r>
      </text>
    </comment>
    <comment ref="R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"IQ_NI_AVAIL_EXCL_MARGIN", $C78)/100</t>
        </r>
      </text>
    </comment>
    <comment ref="T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"IQ_ASSET_TURNS", $C78)</t>
        </r>
      </text>
    </comment>
    <comment ref="U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"IQ_FIXED_ASSET_TURNS", $C78)</t>
        </r>
      </text>
    </comment>
    <comment ref="V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"IQ_AR_TURNS", $C78)</t>
        </r>
      </text>
    </comment>
    <comment ref="W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"IQ_INVENTORY_TURNS", $C78)</t>
        </r>
      </text>
    </comment>
    <comment ref="Y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"IQ_CURRENT_RATIO", $C78)</t>
        </r>
      </text>
    </comment>
    <comment ref="Z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"IQ_QUICK_RATIO", $C78)</t>
        </r>
      </text>
    </comment>
    <comment ref="AA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"IQ_CFO_CURRENT_LIAB", $C78)</t>
        </r>
      </text>
    </comment>
    <comment ref="AB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"IQ_DAYS_SALES_OUT", $C78)</t>
        </r>
      </text>
    </comment>
    <comment ref="AC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"IQ_DAYS_INVENTORY_OUT", $C78)</t>
        </r>
      </text>
    </comment>
    <comment ref="AD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"IQ_DAYS_PAYABLE_OUT", $C78)</t>
        </r>
      </text>
    </comment>
    <comment ref="AE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"IQ_CASH_CONVERSION", $C78)</t>
        </r>
      </text>
    </comment>
    <comment ref="AG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"IQ_TOTAL_DEBT_EQUITY", $C78)</t>
        </r>
      </text>
    </comment>
    <comment ref="AH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"IQ_TOTAL_DEBT_CAPITAL", $C78)</t>
        </r>
      </text>
    </comment>
    <comment ref="AI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"IQ_LT_DEBT_EQUITY", $C78)</t>
        </r>
      </text>
    </comment>
    <comment ref="AJ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"IQ_LT_DEBT_CAPITAL", $C78)</t>
        </r>
      </text>
    </comment>
    <comment ref="AK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"IQ_TOTAL_LIAB_TOTAL_ASSETS", $C78)</t>
        </r>
      </text>
    </comment>
    <comment ref="AL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"IQ_EBIT_INT", $C78)</t>
        </r>
      </text>
    </comment>
    <comment ref="AM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"IQ_EBITDA_INT", $C78)</t>
        </r>
      </text>
    </comment>
    <comment ref="AN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"IQ_EBITDA_CAPEX_INT", $C78)</t>
        </r>
      </text>
    </comment>
    <comment ref="AO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"IQ_TOTAL_DEBT_EBITDA", $C78)</t>
        </r>
      </text>
    </comment>
    <comment ref="AP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"IQ_NET_DEBT_EBITDA", $C78)</t>
        </r>
      </text>
    </comment>
    <comment ref="AQ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"IQ_TOTAL_DEBT_EBITDA_CAPEX", $C78)</t>
        </r>
      </text>
    </comment>
    <comment ref="AR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"IQ_NET_DEBT_EBITDA_CAPEX", $C78)</t>
        </r>
      </text>
    </comment>
    <comment ref="AS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=CIQ($B78, "IQ_Z_SCORE", $C78)</t>
        </r>
      </text>
    </comment>
    <comment ref="H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"IQ_RETURN_CAPITAL", $C79)/100</t>
        </r>
      </text>
    </comment>
    <comment ref="I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"IQ_RETURN_COMMON_EQUITY", $C79)/100</t>
        </r>
      </text>
    </comment>
    <comment ref="K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"IQ_GROSS_MARGIN", $C79)/100</t>
        </r>
      </text>
    </comment>
    <comment ref="L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"IQ_SGA_MARGIN", $C79)/100</t>
        </r>
      </text>
    </comment>
    <comment ref="M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"IQ_EBITDA_MARGIN", $C79)/100</t>
        </r>
      </text>
    </comment>
    <comment ref="N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"IQ_EBITA_MARGIN", $C79)/100</t>
        </r>
      </text>
    </comment>
    <comment ref="O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"IQ_EBIT_MARGIN", $C79)/100</t>
        </r>
      </text>
    </comment>
    <comment ref="P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"IQ_EARNING_CO_MARGIN", $C79)/100</t>
        </r>
      </text>
    </comment>
    <comment ref="Q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"IQ_NI_MARGIN", $C79)/100</t>
        </r>
      </text>
    </comment>
    <comment ref="R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"IQ_NI_AVAIL_EXCL_MARGIN", $C79)/100</t>
        </r>
      </text>
    </comment>
    <comment ref="T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"IQ_ASSET_TURNS", $C79)</t>
        </r>
      </text>
    </comment>
    <comment ref="U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"IQ_FIXED_ASSET_TURNS", $C79)</t>
        </r>
      </text>
    </comment>
    <comment ref="V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"IQ_AR_TURNS", $C79)</t>
        </r>
      </text>
    </comment>
    <comment ref="W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"IQ_INVENTORY_TURNS", $C79)</t>
        </r>
      </text>
    </comment>
    <comment ref="Y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"IQ_CURRENT_RATIO", $C79)</t>
        </r>
      </text>
    </comment>
    <comment ref="Z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"IQ_QUICK_RATIO", $C79)</t>
        </r>
      </text>
    </comment>
    <comment ref="AA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"IQ_CFO_CURRENT_LIAB", $C79)</t>
        </r>
      </text>
    </comment>
    <comment ref="AB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"IQ_DAYS_SALES_OUT", $C79)</t>
        </r>
      </text>
    </comment>
    <comment ref="AC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"IQ_DAYS_INVENTORY_OUT", $C79)</t>
        </r>
      </text>
    </comment>
    <comment ref="AD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"IQ_DAYS_PAYABLE_OUT", $C79)</t>
        </r>
      </text>
    </comment>
    <comment ref="AE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"IQ_CASH_CONVERSION", $C79)</t>
        </r>
      </text>
    </comment>
    <comment ref="AG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"IQ_TOTAL_DEBT_EQUITY", $C79)</t>
        </r>
      </text>
    </comment>
    <comment ref="AH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"IQ_TOTAL_DEBT_CAPITAL", $C79)</t>
        </r>
      </text>
    </comment>
    <comment ref="AI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"IQ_LT_DEBT_EQUITY", $C79)</t>
        </r>
      </text>
    </comment>
    <comment ref="AJ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"IQ_LT_DEBT_CAPITAL", $C79)</t>
        </r>
      </text>
    </comment>
    <comment ref="AK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"IQ_TOTAL_LIAB_TOTAL_ASSETS", $C79)</t>
        </r>
      </text>
    </comment>
    <comment ref="AL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"IQ_EBIT_INT", $C79)</t>
        </r>
      </text>
    </comment>
    <comment ref="AM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"IQ_EBITDA_INT", $C79)</t>
        </r>
      </text>
    </comment>
    <comment ref="AN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"IQ_EBITDA_CAPEX_INT", $C79)</t>
        </r>
      </text>
    </comment>
    <comment ref="AO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"IQ_TOTAL_DEBT_EBITDA", $C79)</t>
        </r>
      </text>
    </comment>
    <comment ref="AP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"IQ_NET_DEBT_EBITDA", $C79)</t>
        </r>
      </text>
    </comment>
    <comment ref="AQ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"IQ_TOTAL_DEBT_EBITDA_CAPEX", $C79)</t>
        </r>
      </text>
    </comment>
    <comment ref="AR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"IQ_NET_DEBT_EBITDA_CAPEX", $C79)</t>
        </r>
      </text>
    </comment>
    <comment ref="AS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=CIQ($B79, "IQ_Z_SCORE", $C79)</t>
        </r>
      </text>
    </comment>
    <comment ref="H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"IQ_RETURN_CAPITAL", $C80)/100</t>
        </r>
      </text>
    </comment>
    <comment ref="I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"IQ_RETURN_COMMON_EQUITY", $C80)/100</t>
        </r>
      </text>
    </comment>
    <comment ref="K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"IQ_GROSS_MARGIN", $C80)/100</t>
        </r>
      </text>
    </comment>
    <comment ref="L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"IQ_SGA_MARGIN", $C80)/100</t>
        </r>
      </text>
    </comment>
    <comment ref="M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"IQ_EBITDA_MARGIN", $C80)/100</t>
        </r>
      </text>
    </comment>
    <comment ref="N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"IQ_EBITA_MARGIN", $C80)/100</t>
        </r>
      </text>
    </comment>
    <comment ref="O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"IQ_EBIT_MARGIN", $C80)/100</t>
        </r>
      </text>
    </comment>
    <comment ref="P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"IQ_EARNING_CO_MARGIN", $C80)/100</t>
        </r>
      </text>
    </comment>
    <comment ref="Q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"IQ_NI_MARGIN", $C80)/100</t>
        </r>
      </text>
    </comment>
    <comment ref="R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"IQ_NI_AVAIL_EXCL_MARGIN", $C80)/100</t>
        </r>
      </text>
    </comment>
    <comment ref="T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"IQ_ASSET_TURNS", $C80)</t>
        </r>
      </text>
    </comment>
    <comment ref="U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"IQ_FIXED_ASSET_TURNS", $C80)</t>
        </r>
      </text>
    </comment>
    <comment ref="V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"IQ_AR_TURNS", $C80)</t>
        </r>
      </text>
    </comment>
    <comment ref="W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"IQ_INVENTORY_TURNS", $C80)</t>
        </r>
      </text>
    </comment>
    <comment ref="Y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"IQ_CURRENT_RATIO", $C80)</t>
        </r>
      </text>
    </comment>
    <comment ref="Z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"IQ_QUICK_RATIO", $C80)</t>
        </r>
      </text>
    </comment>
    <comment ref="AA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"IQ_CFO_CURRENT_LIAB", $C80)</t>
        </r>
      </text>
    </comment>
    <comment ref="AB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"IQ_DAYS_SALES_OUT", $C80)</t>
        </r>
      </text>
    </comment>
    <comment ref="AC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"IQ_DAYS_INVENTORY_OUT", $C80)</t>
        </r>
      </text>
    </comment>
    <comment ref="AD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"IQ_DAYS_PAYABLE_OUT", $C80)</t>
        </r>
      </text>
    </comment>
    <comment ref="AE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"IQ_CASH_CONVERSION", $C80)</t>
        </r>
      </text>
    </comment>
    <comment ref="AG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"IQ_TOTAL_DEBT_EQUITY", $C80)</t>
        </r>
      </text>
    </comment>
    <comment ref="AH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"IQ_TOTAL_DEBT_CAPITAL", $C80)</t>
        </r>
      </text>
    </comment>
    <comment ref="AI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"IQ_LT_DEBT_EQUITY", $C80)</t>
        </r>
      </text>
    </comment>
    <comment ref="AJ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"IQ_LT_DEBT_CAPITAL", $C80)</t>
        </r>
      </text>
    </comment>
    <comment ref="AK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"IQ_TOTAL_LIAB_TOTAL_ASSETS", $C80)</t>
        </r>
      </text>
    </comment>
    <comment ref="AL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"IQ_EBIT_INT", $C80)</t>
        </r>
      </text>
    </comment>
    <comment ref="AM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"IQ_EBITDA_INT", $C80)</t>
        </r>
      </text>
    </comment>
    <comment ref="AN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"IQ_EBITDA_CAPEX_INT", $C80)</t>
        </r>
      </text>
    </comment>
    <comment ref="AO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"IQ_TOTAL_DEBT_EBITDA", $C80)</t>
        </r>
      </text>
    </comment>
    <comment ref="AP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"IQ_NET_DEBT_EBITDA", $C80)</t>
        </r>
      </text>
    </comment>
    <comment ref="AQ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"IQ_TOTAL_DEBT_EBITDA_CAPEX", $C80)</t>
        </r>
      </text>
    </comment>
    <comment ref="AR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"IQ_NET_DEBT_EBITDA_CAPEX", $C80)</t>
        </r>
      </text>
    </comment>
    <comment ref="AS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=CIQ($B80, "IQ_Z_SCORE", $C80)</t>
        </r>
      </text>
    </comment>
    <comment ref="H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"IQ_RETURN_CAPITAL", $C81)/100</t>
        </r>
      </text>
    </comment>
    <comment ref="I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"IQ_RETURN_COMMON_EQUITY", $C81)/100</t>
        </r>
      </text>
    </comment>
    <comment ref="K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"IQ_GROSS_MARGIN", $C81)/100</t>
        </r>
      </text>
    </comment>
    <comment ref="L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"IQ_SGA_MARGIN", $C81)/100</t>
        </r>
      </text>
    </comment>
    <comment ref="M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"IQ_EBITDA_MARGIN", $C81)/100</t>
        </r>
      </text>
    </comment>
    <comment ref="N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"IQ_EBITA_MARGIN", $C81)/100</t>
        </r>
      </text>
    </comment>
    <comment ref="O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"IQ_EBIT_MARGIN", $C81)/100</t>
        </r>
      </text>
    </comment>
    <comment ref="P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"IQ_EARNING_CO_MARGIN", $C81)/100</t>
        </r>
      </text>
    </comment>
    <comment ref="Q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"IQ_NI_MARGIN", $C81)/100</t>
        </r>
      </text>
    </comment>
    <comment ref="R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"IQ_NI_AVAIL_EXCL_MARGIN", $C81)/100</t>
        </r>
      </text>
    </comment>
    <comment ref="T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"IQ_ASSET_TURNS", $C81)</t>
        </r>
      </text>
    </comment>
    <comment ref="U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"IQ_FIXED_ASSET_TURNS", $C81)</t>
        </r>
      </text>
    </comment>
    <comment ref="V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"IQ_AR_TURNS", $C81)</t>
        </r>
      </text>
    </comment>
    <comment ref="W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"IQ_INVENTORY_TURNS", $C81)</t>
        </r>
      </text>
    </comment>
    <comment ref="Y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"IQ_CURRENT_RATIO", $C81)</t>
        </r>
      </text>
    </comment>
    <comment ref="Z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"IQ_QUICK_RATIO", $C81)</t>
        </r>
      </text>
    </comment>
    <comment ref="AA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"IQ_CFO_CURRENT_LIAB", $C81)</t>
        </r>
      </text>
    </comment>
    <comment ref="AB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"IQ_DAYS_SALES_OUT", $C81)</t>
        </r>
      </text>
    </comment>
    <comment ref="AC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"IQ_DAYS_INVENTORY_OUT", $C81)</t>
        </r>
      </text>
    </comment>
    <comment ref="AD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"IQ_DAYS_PAYABLE_OUT", $C81)</t>
        </r>
      </text>
    </comment>
    <comment ref="AE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"IQ_CASH_CONVERSION", $C81)</t>
        </r>
      </text>
    </comment>
    <comment ref="AG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"IQ_TOTAL_DEBT_EQUITY", $C81)</t>
        </r>
      </text>
    </comment>
    <comment ref="AH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"IQ_TOTAL_DEBT_CAPITAL", $C81)</t>
        </r>
      </text>
    </comment>
    <comment ref="AI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"IQ_LT_DEBT_EQUITY", $C81)</t>
        </r>
      </text>
    </comment>
    <comment ref="AJ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"IQ_LT_DEBT_CAPITAL", $C81)</t>
        </r>
      </text>
    </comment>
    <comment ref="AK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"IQ_TOTAL_LIAB_TOTAL_ASSETS", $C81)</t>
        </r>
      </text>
    </comment>
    <comment ref="AL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"IQ_EBIT_INT", $C81)</t>
        </r>
      </text>
    </comment>
    <comment ref="AM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"IQ_EBITDA_INT", $C81)</t>
        </r>
      </text>
    </comment>
    <comment ref="AN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"IQ_EBITDA_CAPEX_INT", $C81)</t>
        </r>
      </text>
    </comment>
    <comment ref="AO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"IQ_TOTAL_DEBT_EBITDA", $C81)</t>
        </r>
      </text>
    </comment>
    <comment ref="AP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"IQ_NET_DEBT_EBITDA", $C81)</t>
        </r>
      </text>
    </comment>
    <comment ref="AQ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"IQ_TOTAL_DEBT_EBITDA_CAPEX", $C81)</t>
        </r>
      </text>
    </comment>
    <comment ref="AR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"IQ_NET_DEBT_EBITDA_CAPEX", $C81)</t>
        </r>
      </text>
    </comment>
    <comment ref="AS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=CIQ($B81, "IQ_Z_SCORE", $C81)</t>
        </r>
      </text>
    </comment>
    <comment ref="H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"IQ_RETURN_CAPITAL", $C82)/100</t>
        </r>
      </text>
    </comment>
    <comment ref="I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"IQ_RETURN_COMMON_EQUITY", $C82)/100</t>
        </r>
      </text>
    </comment>
    <comment ref="K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"IQ_GROSS_MARGIN", $C82)/100</t>
        </r>
      </text>
    </comment>
    <comment ref="L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"IQ_SGA_MARGIN", $C82)/100</t>
        </r>
      </text>
    </comment>
    <comment ref="M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"IQ_EBITDA_MARGIN", $C82)/100</t>
        </r>
      </text>
    </comment>
    <comment ref="N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"IQ_EBITA_MARGIN", $C82)/100</t>
        </r>
      </text>
    </comment>
    <comment ref="O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"IQ_EBIT_MARGIN", $C82)/100</t>
        </r>
      </text>
    </comment>
    <comment ref="P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"IQ_EARNING_CO_MARGIN", $C82)/100</t>
        </r>
      </text>
    </comment>
    <comment ref="Q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"IQ_NI_MARGIN", $C82)/100</t>
        </r>
      </text>
    </comment>
    <comment ref="R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"IQ_NI_AVAIL_EXCL_MARGIN", $C82)/100</t>
        </r>
      </text>
    </comment>
    <comment ref="T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"IQ_ASSET_TURNS", $C82)</t>
        </r>
      </text>
    </comment>
    <comment ref="U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"IQ_FIXED_ASSET_TURNS", $C82)</t>
        </r>
      </text>
    </comment>
    <comment ref="V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"IQ_AR_TURNS", $C82)</t>
        </r>
      </text>
    </comment>
    <comment ref="W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"IQ_INVENTORY_TURNS", $C82)</t>
        </r>
      </text>
    </comment>
    <comment ref="Y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"IQ_CURRENT_RATIO", $C82)</t>
        </r>
      </text>
    </comment>
    <comment ref="Z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"IQ_QUICK_RATIO", $C82)</t>
        </r>
      </text>
    </comment>
    <comment ref="AA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"IQ_CFO_CURRENT_LIAB", $C82)</t>
        </r>
      </text>
    </comment>
    <comment ref="AB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"IQ_DAYS_SALES_OUT", $C82)</t>
        </r>
      </text>
    </comment>
    <comment ref="AC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"IQ_DAYS_INVENTORY_OUT", $C82)</t>
        </r>
      </text>
    </comment>
    <comment ref="AD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"IQ_DAYS_PAYABLE_OUT", $C82)</t>
        </r>
      </text>
    </comment>
    <comment ref="AE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"IQ_CASH_CONVERSION", $C82)</t>
        </r>
      </text>
    </comment>
    <comment ref="AG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"IQ_TOTAL_DEBT_EQUITY", $C82)</t>
        </r>
      </text>
    </comment>
    <comment ref="AH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"IQ_TOTAL_DEBT_CAPITAL", $C82)</t>
        </r>
      </text>
    </comment>
    <comment ref="AI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"IQ_LT_DEBT_EQUITY", $C82)</t>
        </r>
      </text>
    </comment>
    <comment ref="AJ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"IQ_LT_DEBT_CAPITAL", $C82)</t>
        </r>
      </text>
    </comment>
    <comment ref="AK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"IQ_TOTAL_LIAB_TOTAL_ASSETS", $C82)</t>
        </r>
      </text>
    </comment>
    <comment ref="AL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"IQ_EBIT_INT", $C82)</t>
        </r>
      </text>
    </comment>
    <comment ref="AM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"IQ_EBITDA_INT", $C82)</t>
        </r>
      </text>
    </comment>
    <comment ref="AN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"IQ_EBITDA_CAPEX_INT", $C82)</t>
        </r>
      </text>
    </comment>
    <comment ref="AO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"IQ_TOTAL_DEBT_EBITDA", $C82)</t>
        </r>
      </text>
    </comment>
    <comment ref="AP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"IQ_NET_DEBT_EBITDA", $C82)</t>
        </r>
      </text>
    </comment>
    <comment ref="AQ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"IQ_TOTAL_DEBT_EBITDA_CAPEX", $C82)</t>
        </r>
      </text>
    </comment>
    <comment ref="AR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"IQ_NET_DEBT_EBITDA_CAPEX", $C82)</t>
        </r>
      </text>
    </comment>
    <comment ref="AS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=CIQ($B82, "IQ_Z_SCORE", $C82)</t>
        </r>
      </text>
    </comment>
    <comment ref="H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"IQ_RETURN_CAPITAL", $C83)/100</t>
        </r>
      </text>
    </comment>
    <comment ref="I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"IQ_RETURN_COMMON_EQUITY", $C83)/100</t>
        </r>
      </text>
    </comment>
    <comment ref="K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"IQ_GROSS_MARGIN", $C83)/100</t>
        </r>
      </text>
    </comment>
    <comment ref="L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"IQ_SGA_MARGIN", $C83)/100</t>
        </r>
      </text>
    </comment>
    <comment ref="M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"IQ_EBITDA_MARGIN", $C83)/100</t>
        </r>
      </text>
    </comment>
    <comment ref="N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"IQ_EBITA_MARGIN", $C83)/100</t>
        </r>
      </text>
    </comment>
    <comment ref="O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"IQ_EBIT_MARGIN", $C83)/100</t>
        </r>
      </text>
    </comment>
    <comment ref="P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"IQ_EARNING_CO_MARGIN", $C83)/100</t>
        </r>
      </text>
    </comment>
    <comment ref="Q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"IQ_NI_MARGIN", $C83)/100</t>
        </r>
      </text>
    </comment>
    <comment ref="R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"IQ_NI_AVAIL_EXCL_MARGIN", $C83)/100</t>
        </r>
      </text>
    </comment>
    <comment ref="T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"IQ_ASSET_TURNS", $C83)</t>
        </r>
      </text>
    </comment>
    <comment ref="U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"IQ_FIXED_ASSET_TURNS", $C83)</t>
        </r>
      </text>
    </comment>
    <comment ref="V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"IQ_AR_TURNS", $C83)</t>
        </r>
      </text>
    </comment>
    <comment ref="W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"IQ_INVENTORY_TURNS", $C83)</t>
        </r>
      </text>
    </comment>
    <comment ref="Y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"IQ_CURRENT_RATIO", $C83)</t>
        </r>
      </text>
    </comment>
    <comment ref="Z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"IQ_QUICK_RATIO", $C83)</t>
        </r>
      </text>
    </comment>
    <comment ref="AA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"IQ_CFO_CURRENT_LIAB", $C83)</t>
        </r>
      </text>
    </comment>
    <comment ref="AB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"IQ_DAYS_SALES_OUT", $C83)</t>
        </r>
      </text>
    </comment>
    <comment ref="AC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"IQ_DAYS_INVENTORY_OUT", $C83)</t>
        </r>
      </text>
    </comment>
    <comment ref="AD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"IQ_DAYS_PAYABLE_OUT", $C83)</t>
        </r>
      </text>
    </comment>
    <comment ref="AE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"IQ_CASH_CONVERSION", $C83)</t>
        </r>
      </text>
    </comment>
    <comment ref="AG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"IQ_TOTAL_DEBT_EQUITY", $C83)</t>
        </r>
      </text>
    </comment>
    <comment ref="AH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"IQ_TOTAL_DEBT_CAPITAL", $C83)</t>
        </r>
      </text>
    </comment>
    <comment ref="AI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"IQ_LT_DEBT_EQUITY", $C83)</t>
        </r>
      </text>
    </comment>
    <comment ref="AJ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"IQ_LT_DEBT_CAPITAL", $C83)</t>
        </r>
      </text>
    </comment>
    <comment ref="AK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"IQ_TOTAL_LIAB_TOTAL_ASSETS", $C83)</t>
        </r>
      </text>
    </comment>
    <comment ref="AL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"IQ_EBIT_INT", $C83)</t>
        </r>
      </text>
    </comment>
    <comment ref="AM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"IQ_EBITDA_INT", $C83)</t>
        </r>
      </text>
    </comment>
    <comment ref="AN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"IQ_EBITDA_CAPEX_INT", $C83)</t>
        </r>
      </text>
    </comment>
    <comment ref="AO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"IQ_TOTAL_DEBT_EBITDA", $C83)</t>
        </r>
      </text>
    </comment>
    <comment ref="AP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"IQ_NET_DEBT_EBITDA", $C83)</t>
        </r>
      </text>
    </comment>
    <comment ref="AQ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"IQ_TOTAL_DEBT_EBITDA_CAPEX", $C83)</t>
        </r>
      </text>
    </comment>
    <comment ref="AR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"IQ_NET_DEBT_EBITDA_CAPEX", $C83)</t>
        </r>
      </text>
    </comment>
    <comment ref="AS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=CIQ($B83, "IQ_Z_SCORE", $C83)</t>
        </r>
      </text>
    </comment>
    <comment ref="H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"IQ_RETURN_CAPITAL", $C84)/100</t>
        </r>
      </text>
    </comment>
    <comment ref="I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"IQ_RETURN_COMMON_EQUITY", $C84)/100</t>
        </r>
      </text>
    </comment>
    <comment ref="K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"IQ_GROSS_MARGIN", $C84)/100</t>
        </r>
      </text>
    </comment>
    <comment ref="L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"IQ_SGA_MARGIN", $C84)/100</t>
        </r>
      </text>
    </comment>
    <comment ref="M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"IQ_EBITDA_MARGIN", $C84)/100</t>
        </r>
      </text>
    </comment>
    <comment ref="N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"IQ_EBITA_MARGIN", $C84)/100</t>
        </r>
      </text>
    </comment>
    <comment ref="O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"IQ_EBIT_MARGIN", $C84)/100</t>
        </r>
      </text>
    </comment>
    <comment ref="P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"IQ_EARNING_CO_MARGIN", $C84)/100</t>
        </r>
      </text>
    </comment>
    <comment ref="Q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"IQ_NI_MARGIN", $C84)/100</t>
        </r>
      </text>
    </comment>
    <comment ref="R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"IQ_NI_AVAIL_EXCL_MARGIN", $C84)/100</t>
        </r>
      </text>
    </comment>
    <comment ref="T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"IQ_ASSET_TURNS", $C84)</t>
        </r>
      </text>
    </comment>
    <comment ref="U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"IQ_FIXED_ASSET_TURNS", $C84)</t>
        </r>
      </text>
    </comment>
    <comment ref="V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"IQ_AR_TURNS", $C84)</t>
        </r>
      </text>
    </comment>
    <comment ref="W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"IQ_INVENTORY_TURNS", $C84)</t>
        </r>
      </text>
    </comment>
    <comment ref="Y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"IQ_CURRENT_RATIO", $C84)</t>
        </r>
      </text>
    </comment>
    <comment ref="Z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"IQ_QUICK_RATIO", $C84)</t>
        </r>
      </text>
    </comment>
    <comment ref="AA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"IQ_CFO_CURRENT_LIAB", $C84)</t>
        </r>
      </text>
    </comment>
    <comment ref="AB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"IQ_DAYS_SALES_OUT", $C84)</t>
        </r>
      </text>
    </comment>
    <comment ref="AC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"IQ_DAYS_INVENTORY_OUT", $C84)</t>
        </r>
      </text>
    </comment>
    <comment ref="AD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"IQ_DAYS_PAYABLE_OUT", $C84)</t>
        </r>
      </text>
    </comment>
    <comment ref="AE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"IQ_CASH_CONVERSION", $C84)</t>
        </r>
      </text>
    </comment>
    <comment ref="AG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"IQ_TOTAL_DEBT_EQUITY", $C84)</t>
        </r>
      </text>
    </comment>
    <comment ref="AH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"IQ_TOTAL_DEBT_CAPITAL", $C84)</t>
        </r>
      </text>
    </comment>
    <comment ref="AI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"IQ_LT_DEBT_EQUITY", $C84)</t>
        </r>
      </text>
    </comment>
    <comment ref="AJ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"IQ_LT_DEBT_CAPITAL", $C84)</t>
        </r>
      </text>
    </comment>
    <comment ref="AK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"IQ_TOTAL_LIAB_TOTAL_ASSETS", $C84)</t>
        </r>
      </text>
    </comment>
    <comment ref="AL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"IQ_EBIT_INT", $C84)</t>
        </r>
      </text>
    </comment>
    <comment ref="AM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"IQ_EBITDA_INT", $C84)</t>
        </r>
      </text>
    </comment>
    <comment ref="AN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"IQ_EBITDA_CAPEX_INT", $C84)</t>
        </r>
      </text>
    </comment>
    <comment ref="AO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"IQ_TOTAL_DEBT_EBITDA", $C84)</t>
        </r>
      </text>
    </comment>
    <comment ref="AP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"IQ_NET_DEBT_EBITDA", $C84)</t>
        </r>
      </text>
    </comment>
    <comment ref="AQ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"IQ_TOTAL_DEBT_EBITDA_CAPEX", $C84)</t>
        </r>
      </text>
    </comment>
    <comment ref="AR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"IQ_NET_DEBT_EBITDA_CAPEX", $C84)</t>
        </r>
      </text>
    </comment>
    <comment ref="AS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=CIQ($B84, "IQ_Z_SCORE", $C84)</t>
        </r>
      </text>
    </comment>
    <comment ref="H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"IQ_RETURN_CAPITAL", $C85)/100</t>
        </r>
      </text>
    </comment>
    <comment ref="I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"IQ_RETURN_COMMON_EQUITY", $C85)/100</t>
        </r>
      </text>
    </comment>
    <comment ref="K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"IQ_GROSS_MARGIN", $C85)/100</t>
        </r>
      </text>
    </comment>
    <comment ref="L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"IQ_SGA_MARGIN", $C85)/100</t>
        </r>
      </text>
    </comment>
    <comment ref="M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"IQ_EBITDA_MARGIN", $C85)/100</t>
        </r>
      </text>
    </comment>
    <comment ref="N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"IQ_EBITA_MARGIN", $C85)/100</t>
        </r>
      </text>
    </comment>
    <comment ref="O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"IQ_EBIT_MARGIN", $C85)/100</t>
        </r>
      </text>
    </comment>
    <comment ref="P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"IQ_EARNING_CO_MARGIN", $C85)/100</t>
        </r>
      </text>
    </comment>
    <comment ref="Q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"IQ_NI_MARGIN", $C85)/100</t>
        </r>
      </text>
    </comment>
    <comment ref="R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"IQ_NI_AVAIL_EXCL_MARGIN", $C85)/100</t>
        </r>
      </text>
    </comment>
    <comment ref="T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"IQ_ASSET_TURNS", $C85)</t>
        </r>
      </text>
    </comment>
    <comment ref="U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"IQ_FIXED_ASSET_TURNS", $C85)</t>
        </r>
      </text>
    </comment>
    <comment ref="V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"IQ_AR_TURNS", $C85)</t>
        </r>
      </text>
    </comment>
    <comment ref="W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"IQ_INVENTORY_TURNS", $C85)</t>
        </r>
      </text>
    </comment>
    <comment ref="Y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"IQ_CURRENT_RATIO", $C85)</t>
        </r>
      </text>
    </comment>
    <comment ref="Z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"IQ_QUICK_RATIO", $C85)</t>
        </r>
      </text>
    </comment>
    <comment ref="AA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"IQ_CFO_CURRENT_LIAB", $C85)</t>
        </r>
      </text>
    </comment>
    <comment ref="AB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"IQ_DAYS_SALES_OUT", $C85)</t>
        </r>
      </text>
    </comment>
    <comment ref="AC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"IQ_DAYS_INVENTORY_OUT", $C85)</t>
        </r>
      </text>
    </comment>
    <comment ref="AD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"IQ_DAYS_PAYABLE_OUT", $C85)</t>
        </r>
      </text>
    </comment>
    <comment ref="AE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"IQ_CASH_CONVERSION", $C85)</t>
        </r>
      </text>
    </comment>
    <comment ref="AG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"IQ_TOTAL_DEBT_EQUITY", $C85)</t>
        </r>
      </text>
    </comment>
    <comment ref="AH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"IQ_TOTAL_DEBT_CAPITAL", $C85)</t>
        </r>
      </text>
    </comment>
    <comment ref="AI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"IQ_LT_DEBT_EQUITY", $C85)</t>
        </r>
      </text>
    </comment>
    <comment ref="AJ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"IQ_LT_DEBT_CAPITAL", $C85)</t>
        </r>
      </text>
    </comment>
    <comment ref="AK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"IQ_TOTAL_LIAB_TOTAL_ASSETS", $C85)</t>
        </r>
      </text>
    </comment>
    <comment ref="AL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"IQ_EBIT_INT", $C85)</t>
        </r>
      </text>
    </comment>
    <comment ref="AM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"IQ_EBITDA_INT", $C85)</t>
        </r>
      </text>
    </comment>
    <comment ref="AN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"IQ_EBITDA_CAPEX_INT", $C85)</t>
        </r>
      </text>
    </comment>
    <comment ref="AO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"IQ_TOTAL_DEBT_EBITDA", $C85)</t>
        </r>
      </text>
    </comment>
    <comment ref="AP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"IQ_NET_DEBT_EBITDA", $C85)</t>
        </r>
      </text>
    </comment>
    <comment ref="AQ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"IQ_TOTAL_DEBT_EBITDA_CAPEX", $C85)</t>
        </r>
      </text>
    </comment>
    <comment ref="AR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"IQ_NET_DEBT_EBITDA_CAPEX", $C85)</t>
        </r>
      </text>
    </comment>
    <comment ref="AS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=CIQ($B85, "IQ_Z_SCORE", $C85)</t>
        </r>
      </text>
    </comment>
    <comment ref="H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"IQ_RETURN_CAPITAL", $C86)/100</t>
        </r>
      </text>
    </comment>
    <comment ref="I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"IQ_RETURN_COMMON_EQUITY", $C86)/100</t>
        </r>
      </text>
    </comment>
    <comment ref="K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"IQ_GROSS_MARGIN", $C86)/100</t>
        </r>
      </text>
    </comment>
    <comment ref="L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"IQ_SGA_MARGIN", $C86)/100</t>
        </r>
      </text>
    </comment>
    <comment ref="M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"IQ_EBITDA_MARGIN", $C86)/100</t>
        </r>
      </text>
    </comment>
    <comment ref="N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"IQ_EBITA_MARGIN", $C86)/100</t>
        </r>
      </text>
    </comment>
    <comment ref="O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"IQ_EBIT_MARGIN", $C86)/100</t>
        </r>
      </text>
    </comment>
    <comment ref="P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"IQ_EARNING_CO_MARGIN", $C86)/100</t>
        </r>
      </text>
    </comment>
    <comment ref="Q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"IQ_NI_MARGIN", $C86)/100</t>
        </r>
      </text>
    </comment>
    <comment ref="R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"IQ_NI_AVAIL_EXCL_MARGIN", $C86)/100</t>
        </r>
      </text>
    </comment>
    <comment ref="T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"IQ_ASSET_TURNS", $C86)</t>
        </r>
      </text>
    </comment>
    <comment ref="U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"IQ_FIXED_ASSET_TURNS", $C86)</t>
        </r>
      </text>
    </comment>
    <comment ref="V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"IQ_AR_TURNS", $C86)</t>
        </r>
      </text>
    </comment>
    <comment ref="W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"IQ_INVENTORY_TURNS", $C86)</t>
        </r>
      </text>
    </comment>
    <comment ref="Y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"IQ_CURRENT_RATIO", $C86)</t>
        </r>
      </text>
    </comment>
    <comment ref="Z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"IQ_QUICK_RATIO", $C86)</t>
        </r>
      </text>
    </comment>
    <comment ref="AA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"IQ_CFO_CURRENT_LIAB", $C86)</t>
        </r>
      </text>
    </comment>
    <comment ref="AB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"IQ_DAYS_SALES_OUT", $C86)</t>
        </r>
      </text>
    </comment>
    <comment ref="AC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"IQ_DAYS_INVENTORY_OUT", $C86)</t>
        </r>
      </text>
    </comment>
    <comment ref="AD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"IQ_DAYS_PAYABLE_OUT", $C86)</t>
        </r>
      </text>
    </comment>
    <comment ref="AE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"IQ_CASH_CONVERSION", $C86)</t>
        </r>
      </text>
    </comment>
    <comment ref="AG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"IQ_TOTAL_DEBT_EQUITY", $C86)</t>
        </r>
      </text>
    </comment>
    <comment ref="AH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"IQ_TOTAL_DEBT_CAPITAL", $C86)</t>
        </r>
      </text>
    </comment>
    <comment ref="AI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"IQ_LT_DEBT_EQUITY", $C86)</t>
        </r>
      </text>
    </comment>
    <comment ref="AJ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"IQ_LT_DEBT_CAPITAL", $C86)</t>
        </r>
      </text>
    </comment>
    <comment ref="AK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"IQ_TOTAL_LIAB_TOTAL_ASSETS", $C86)</t>
        </r>
      </text>
    </comment>
    <comment ref="AL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"IQ_EBIT_INT", $C86)</t>
        </r>
      </text>
    </comment>
    <comment ref="AM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"IQ_EBITDA_INT", $C86)</t>
        </r>
      </text>
    </comment>
    <comment ref="AN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"IQ_EBITDA_CAPEX_INT", $C86)</t>
        </r>
      </text>
    </comment>
    <comment ref="AO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"IQ_TOTAL_DEBT_EBITDA", $C86)</t>
        </r>
      </text>
    </comment>
    <comment ref="AP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"IQ_NET_DEBT_EBITDA", $C86)</t>
        </r>
      </text>
    </comment>
    <comment ref="AQ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"IQ_TOTAL_DEBT_EBITDA_CAPEX", $C86)</t>
        </r>
      </text>
    </comment>
    <comment ref="AR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"IQ_NET_DEBT_EBITDA_CAPEX", $C86)</t>
        </r>
      </text>
    </comment>
    <comment ref="AS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=CIQ($B86, "IQ_Z_SCORE", $C86)</t>
        </r>
      </text>
    </comment>
    <comment ref="H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"IQ_RETURN_CAPITAL", $C87)/100</t>
        </r>
      </text>
    </comment>
    <comment ref="I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"IQ_RETURN_COMMON_EQUITY", $C87)/100</t>
        </r>
      </text>
    </comment>
    <comment ref="K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"IQ_GROSS_MARGIN", $C87)/100</t>
        </r>
      </text>
    </comment>
    <comment ref="L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"IQ_SGA_MARGIN", $C87)/100</t>
        </r>
      </text>
    </comment>
    <comment ref="M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"IQ_EBITDA_MARGIN", $C87)/100</t>
        </r>
      </text>
    </comment>
    <comment ref="N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"IQ_EBITA_MARGIN", $C87)/100</t>
        </r>
      </text>
    </comment>
    <comment ref="O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"IQ_EBIT_MARGIN", $C87)/100</t>
        </r>
      </text>
    </comment>
    <comment ref="P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"IQ_EARNING_CO_MARGIN", $C87)/100</t>
        </r>
      </text>
    </comment>
    <comment ref="Q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"IQ_NI_MARGIN", $C87)/100</t>
        </r>
      </text>
    </comment>
    <comment ref="R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"IQ_NI_AVAIL_EXCL_MARGIN", $C87)/100</t>
        </r>
      </text>
    </comment>
    <comment ref="T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"IQ_ASSET_TURNS", $C87)</t>
        </r>
      </text>
    </comment>
    <comment ref="U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"IQ_FIXED_ASSET_TURNS", $C87)</t>
        </r>
      </text>
    </comment>
    <comment ref="V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"IQ_AR_TURNS", $C87)</t>
        </r>
      </text>
    </comment>
    <comment ref="W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"IQ_INVENTORY_TURNS", $C87)</t>
        </r>
      </text>
    </comment>
    <comment ref="Y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"IQ_CURRENT_RATIO", $C87)</t>
        </r>
      </text>
    </comment>
    <comment ref="Z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"IQ_QUICK_RATIO", $C87)</t>
        </r>
      </text>
    </comment>
    <comment ref="AA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"IQ_CFO_CURRENT_LIAB", $C87)</t>
        </r>
      </text>
    </comment>
    <comment ref="AB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"IQ_DAYS_SALES_OUT", $C87)</t>
        </r>
      </text>
    </comment>
    <comment ref="AC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"IQ_DAYS_INVENTORY_OUT", $C87)</t>
        </r>
      </text>
    </comment>
    <comment ref="AD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"IQ_DAYS_PAYABLE_OUT", $C87)</t>
        </r>
      </text>
    </comment>
    <comment ref="AE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"IQ_CASH_CONVERSION", $C87)</t>
        </r>
      </text>
    </comment>
    <comment ref="AG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"IQ_TOTAL_DEBT_EQUITY", $C87)</t>
        </r>
      </text>
    </comment>
    <comment ref="AH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"IQ_TOTAL_DEBT_CAPITAL", $C87)</t>
        </r>
      </text>
    </comment>
    <comment ref="AI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"IQ_LT_DEBT_EQUITY", $C87)</t>
        </r>
      </text>
    </comment>
    <comment ref="AJ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"IQ_LT_DEBT_CAPITAL", $C87)</t>
        </r>
      </text>
    </comment>
    <comment ref="AK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"IQ_TOTAL_LIAB_TOTAL_ASSETS", $C87)</t>
        </r>
      </text>
    </comment>
    <comment ref="AL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"IQ_EBIT_INT", $C87)</t>
        </r>
      </text>
    </comment>
    <comment ref="AM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"IQ_EBITDA_INT", $C87)</t>
        </r>
      </text>
    </comment>
    <comment ref="AN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"IQ_EBITDA_CAPEX_INT", $C87)</t>
        </r>
      </text>
    </comment>
    <comment ref="AO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"IQ_TOTAL_DEBT_EBITDA", $C87)</t>
        </r>
      </text>
    </comment>
    <comment ref="AP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"IQ_NET_DEBT_EBITDA", $C87)</t>
        </r>
      </text>
    </comment>
    <comment ref="AQ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"IQ_TOTAL_DEBT_EBITDA_CAPEX", $C87)</t>
        </r>
      </text>
    </comment>
    <comment ref="AR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"IQ_NET_DEBT_EBITDA_CAPEX", $C87)</t>
        </r>
      </text>
    </comment>
    <comment ref="AS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=CIQ($B87, "IQ_Z_SCORE", $C87)</t>
        </r>
      </text>
    </comment>
    <comment ref="H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"IQ_RETURN_CAPITAL", $C88)/100</t>
        </r>
      </text>
    </comment>
    <comment ref="I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"IQ_RETURN_COMMON_EQUITY", $C88)/100</t>
        </r>
      </text>
    </comment>
    <comment ref="K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"IQ_GROSS_MARGIN", $C88)/100</t>
        </r>
      </text>
    </comment>
    <comment ref="L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"IQ_SGA_MARGIN", $C88)/100</t>
        </r>
      </text>
    </comment>
    <comment ref="M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"IQ_EBITDA_MARGIN", $C88)/100</t>
        </r>
      </text>
    </comment>
    <comment ref="N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"IQ_EBITA_MARGIN", $C88)/100</t>
        </r>
      </text>
    </comment>
    <comment ref="O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"IQ_EBIT_MARGIN", $C88)/100</t>
        </r>
      </text>
    </comment>
    <comment ref="P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"IQ_EARNING_CO_MARGIN", $C88)/100</t>
        </r>
      </text>
    </comment>
    <comment ref="Q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"IQ_NI_MARGIN", $C88)/100</t>
        </r>
      </text>
    </comment>
    <comment ref="R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"IQ_NI_AVAIL_EXCL_MARGIN", $C88)/100</t>
        </r>
      </text>
    </comment>
    <comment ref="T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"IQ_ASSET_TURNS", $C88)</t>
        </r>
      </text>
    </comment>
    <comment ref="U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"IQ_FIXED_ASSET_TURNS", $C88)</t>
        </r>
      </text>
    </comment>
    <comment ref="V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"IQ_AR_TURNS", $C88)</t>
        </r>
      </text>
    </comment>
    <comment ref="W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"IQ_INVENTORY_TURNS", $C88)</t>
        </r>
      </text>
    </comment>
    <comment ref="Y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"IQ_CURRENT_RATIO", $C88)</t>
        </r>
      </text>
    </comment>
    <comment ref="Z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"IQ_QUICK_RATIO", $C88)</t>
        </r>
      </text>
    </comment>
    <comment ref="AA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"IQ_CFO_CURRENT_LIAB", $C88)</t>
        </r>
      </text>
    </comment>
    <comment ref="AB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"IQ_DAYS_SALES_OUT", $C88)</t>
        </r>
      </text>
    </comment>
    <comment ref="AC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"IQ_DAYS_INVENTORY_OUT", $C88)</t>
        </r>
      </text>
    </comment>
    <comment ref="AD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"IQ_DAYS_PAYABLE_OUT", $C88)</t>
        </r>
      </text>
    </comment>
    <comment ref="AE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"IQ_CASH_CONVERSION", $C88)</t>
        </r>
      </text>
    </comment>
    <comment ref="AG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"IQ_TOTAL_DEBT_EQUITY", $C88)</t>
        </r>
      </text>
    </comment>
    <comment ref="AH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"IQ_TOTAL_DEBT_CAPITAL", $C88)</t>
        </r>
      </text>
    </comment>
    <comment ref="AI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"IQ_LT_DEBT_EQUITY", $C88)</t>
        </r>
      </text>
    </comment>
    <comment ref="AJ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"IQ_LT_DEBT_CAPITAL", $C88)</t>
        </r>
      </text>
    </comment>
    <comment ref="AK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"IQ_TOTAL_LIAB_TOTAL_ASSETS", $C88)</t>
        </r>
      </text>
    </comment>
    <comment ref="AL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"IQ_EBIT_INT", $C88)</t>
        </r>
      </text>
    </comment>
    <comment ref="AM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"IQ_EBITDA_INT", $C88)</t>
        </r>
      </text>
    </comment>
    <comment ref="AN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"IQ_EBITDA_CAPEX_INT", $C88)</t>
        </r>
      </text>
    </comment>
    <comment ref="AO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"IQ_TOTAL_DEBT_EBITDA", $C88)</t>
        </r>
      </text>
    </comment>
    <comment ref="AP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"IQ_NET_DEBT_EBITDA", $C88)</t>
        </r>
      </text>
    </comment>
    <comment ref="AQ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"IQ_TOTAL_DEBT_EBITDA_CAPEX", $C88)</t>
        </r>
      </text>
    </comment>
    <comment ref="AR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"IQ_NET_DEBT_EBITDA_CAPEX", $C88)</t>
        </r>
      </text>
    </comment>
    <comment ref="AS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=CIQ($B88, "IQ_Z_SCORE", $C88)</t>
        </r>
      </text>
    </comment>
    <comment ref="H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"IQ_RETURN_CAPITAL", $C89)/100</t>
        </r>
      </text>
    </comment>
    <comment ref="I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"IQ_RETURN_COMMON_EQUITY", $C89)/100</t>
        </r>
      </text>
    </comment>
    <comment ref="K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"IQ_GROSS_MARGIN", $C89)/100</t>
        </r>
      </text>
    </comment>
    <comment ref="L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"IQ_SGA_MARGIN", $C89)/100</t>
        </r>
      </text>
    </comment>
    <comment ref="M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"IQ_EBITDA_MARGIN", $C89)/100</t>
        </r>
      </text>
    </comment>
    <comment ref="N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"IQ_EBITA_MARGIN", $C89)/100</t>
        </r>
      </text>
    </comment>
    <comment ref="O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"IQ_EBIT_MARGIN", $C89)/100</t>
        </r>
      </text>
    </comment>
    <comment ref="P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"IQ_EARNING_CO_MARGIN", $C89)/100</t>
        </r>
      </text>
    </comment>
    <comment ref="Q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"IQ_NI_MARGIN", $C89)/100</t>
        </r>
      </text>
    </comment>
    <comment ref="R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"IQ_NI_AVAIL_EXCL_MARGIN", $C89)/100</t>
        </r>
      </text>
    </comment>
    <comment ref="T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"IQ_ASSET_TURNS", $C89)</t>
        </r>
      </text>
    </comment>
    <comment ref="U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"IQ_FIXED_ASSET_TURNS", $C89)</t>
        </r>
      </text>
    </comment>
    <comment ref="V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"IQ_AR_TURNS", $C89)</t>
        </r>
      </text>
    </comment>
    <comment ref="W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"IQ_INVENTORY_TURNS", $C89)</t>
        </r>
      </text>
    </comment>
    <comment ref="Y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"IQ_CURRENT_RATIO", $C89)</t>
        </r>
      </text>
    </comment>
    <comment ref="Z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"IQ_QUICK_RATIO", $C89)</t>
        </r>
      </text>
    </comment>
    <comment ref="AA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"IQ_CFO_CURRENT_LIAB", $C89)</t>
        </r>
      </text>
    </comment>
    <comment ref="AB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"IQ_DAYS_SALES_OUT", $C89)</t>
        </r>
      </text>
    </comment>
    <comment ref="AC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"IQ_DAYS_INVENTORY_OUT", $C89)</t>
        </r>
      </text>
    </comment>
    <comment ref="AD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"IQ_DAYS_PAYABLE_OUT", $C89)</t>
        </r>
      </text>
    </comment>
    <comment ref="AE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"IQ_CASH_CONVERSION", $C89)</t>
        </r>
      </text>
    </comment>
    <comment ref="AG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"IQ_TOTAL_DEBT_EQUITY", $C89)</t>
        </r>
      </text>
    </comment>
    <comment ref="AH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"IQ_TOTAL_DEBT_CAPITAL", $C89)</t>
        </r>
      </text>
    </comment>
    <comment ref="AI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"IQ_LT_DEBT_EQUITY", $C89)</t>
        </r>
      </text>
    </comment>
    <comment ref="AJ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"IQ_LT_DEBT_CAPITAL", $C89)</t>
        </r>
      </text>
    </comment>
    <comment ref="AK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"IQ_TOTAL_LIAB_TOTAL_ASSETS", $C89)</t>
        </r>
      </text>
    </comment>
    <comment ref="AL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"IQ_EBIT_INT", $C89)</t>
        </r>
      </text>
    </comment>
    <comment ref="AM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"IQ_EBITDA_INT", $C89)</t>
        </r>
      </text>
    </comment>
    <comment ref="AN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"IQ_EBITDA_CAPEX_INT", $C89)</t>
        </r>
      </text>
    </comment>
    <comment ref="AO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"IQ_TOTAL_DEBT_EBITDA", $C89)</t>
        </r>
      </text>
    </comment>
    <comment ref="AP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"IQ_NET_DEBT_EBITDA", $C89)</t>
        </r>
      </text>
    </comment>
    <comment ref="AQ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"IQ_TOTAL_DEBT_EBITDA_CAPEX", $C89)</t>
        </r>
      </text>
    </comment>
    <comment ref="AR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"IQ_NET_DEBT_EBITDA_CAPEX", $C89)</t>
        </r>
      </text>
    </comment>
    <comment ref="AS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=CIQ($B89, "IQ_Z_SCORE", $C89)</t>
        </r>
      </text>
    </comment>
    <comment ref="H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"IQ_RETURN_CAPITAL", $C90)/100</t>
        </r>
      </text>
    </comment>
    <comment ref="I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"IQ_RETURN_COMMON_EQUITY", $C90)/100</t>
        </r>
      </text>
    </comment>
    <comment ref="K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"IQ_GROSS_MARGIN", $C90)/100</t>
        </r>
      </text>
    </comment>
    <comment ref="L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"IQ_SGA_MARGIN", $C90)/100</t>
        </r>
      </text>
    </comment>
    <comment ref="M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"IQ_EBITDA_MARGIN", $C90)/100</t>
        </r>
      </text>
    </comment>
    <comment ref="N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"IQ_EBITA_MARGIN", $C90)/100</t>
        </r>
      </text>
    </comment>
    <comment ref="O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"IQ_EBIT_MARGIN", $C90)/100</t>
        </r>
      </text>
    </comment>
    <comment ref="P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"IQ_EARNING_CO_MARGIN", $C90)/100</t>
        </r>
      </text>
    </comment>
    <comment ref="Q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"IQ_NI_MARGIN", $C90)/100</t>
        </r>
      </text>
    </comment>
    <comment ref="R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"IQ_NI_AVAIL_EXCL_MARGIN", $C90)/100</t>
        </r>
      </text>
    </comment>
    <comment ref="T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"IQ_ASSET_TURNS", $C90)</t>
        </r>
      </text>
    </comment>
    <comment ref="U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"IQ_FIXED_ASSET_TURNS", $C90)</t>
        </r>
      </text>
    </comment>
    <comment ref="V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"IQ_AR_TURNS", $C90)</t>
        </r>
      </text>
    </comment>
    <comment ref="W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"IQ_INVENTORY_TURNS", $C90)</t>
        </r>
      </text>
    </comment>
    <comment ref="Y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"IQ_CURRENT_RATIO", $C90)</t>
        </r>
      </text>
    </comment>
    <comment ref="Z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"IQ_QUICK_RATIO", $C90)</t>
        </r>
      </text>
    </comment>
    <comment ref="AA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"IQ_CFO_CURRENT_LIAB", $C90)</t>
        </r>
      </text>
    </comment>
    <comment ref="AB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"IQ_DAYS_SALES_OUT", $C90)</t>
        </r>
      </text>
    </comment>
    <comment ref="AC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"IQ_DAYS_INVENTORY_OUT", $C90)</t>
        </r>
      </text>
    </comment>
    <comment ref="AD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"IQ_DAYS_PAYABLE_OUT", $C90)</t>
        </r>
      </text>
    </comment>
    <comment ref="AE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"IQ_CASH_CONVERSION", $C90)</t>
        </r>
      </text>
    </comment>
    <comment ref="AG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"IQ_TOTAL_DEBT_EQUITY", $C90)</t>
        </r>
      </text>
    </comment>
    <comment ref="AH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"IQ_TOTAL_DEBT_CAPITAL", $C90)</t>
        </r>
      </text>
    </comment>
    <comment ref="AI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"IQ_LT_DEBT_EQUITY", $C90)</t>
        </r>
      </text>
    </comment>
    <comment ref="AJ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"IQ_LT_DEBT_CAPITAL", $C90)</t>
        </r>
      </text>
    </comment>
    <comment ref="AK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"IQ_TOTAL_LIAB_TOTAL_ASSETS", $C90)</t>
        </r>
      </text>
    </comment>
    <comment ref="AL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"IQ_EBIT_INT", $C90)</t>
        </r>
      </text>
    </comment>
    <comment ref="AM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"IQ_EBITDA_INT", $C90)</t>
        </r>
      </text>
    </comment>
    <comment ref="AN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"IQ_EBITDA_CAPEX_INT", $C90)</t>
        </r>
      </text>
    </comment>
    <comment ref="AO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"IQ_TOTAL_DEBT_EBITDA", $C90)</t>
        </r>
      </text>
    </comment>
    <comment ref="AP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"IQ_NET_DEBT_EBITDA", $C90)</t>
        </r>
      </text>
    </comment>
    <comment ref="AQ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"IQ_TOTAL_DEBT_EBITDA_CAPEX", $C90)</t>
        </r>
      </text>
    </comment>
    <comment ref="AR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"IQ_NET_DEBT_EBITDA_CAPEX", $C90)</t>
        </r>
      </text>
    </comment>
    <comment ref="AS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=CIQ($B90, "IQ_Z_SCORE", $C90)</t>
        </r>
      </text>
    </comment>
    <comment ref="H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"IQ_RETURN_CAPITAL", $C91)/100</t>
        </r>
      </text>
    </comment>
    <comment ref="I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"IQ_RETURN_COMMON_EQUITY", $C91)/100</t>
        </r>
      </text>
    </comment>
    <comment ref="K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"IQ_GROSS_MARGIN", $C91)/100</t>
        </r>
      </text>
    </comment>
    <comment ref="L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"IQ_SGA_MARGIN", $C91)/100</t>
        </r>
      </text>
    </comment>
    <comment ref="M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"IQ_EBITDA_MARGIN", $C91)/100</t>
        </r>
      </text>
    </comment>
    <comment ref="N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"IQ_EBITA_MARGIN", $C91)/100</t>
        </r>
      </text>
    </comment>
    <comment ref="O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"IQ_EBIT_MARGIN", $C91)/100</t>
        </r>
      </text>
    </comment>
    <comment ref="P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"IQ_EARNING_CO_MARGIN", $C91)/100</t>
        </r>
      </text>
    </comment>
    <comment ref="Q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"IQ_NI_MARGIN", $C91)/100</t>
        </r>
      </text>
    </comment>
    <comment ref="R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"IQ_NI_AVAIL_EXCL_MARGIN", $C91)/100</t>
        </r>
      </text>
    </comment>
    <comment ref="T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"IQ_ASSET_TURNS", $C91)</t>
        </r>
      </text>
    </comment>
    <comment ref="U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"IQ_FIXED_ASSET_TURNS", $C91)</t>
        </r>
      </text>
    </comment>
    <comment ref="V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"IQ_AR_TURNS", $C91)</t>
        </r>
      </text>
    </comment>
    <comment ref="W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"IQ_INVENTORY_TURNS", $C91)</t>
        </r>
      </text>
    </comment>
    <comment ref="Y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"IQ_CURRENT_RATIO", $C91)</t>
        </r>
      </text>
    </comment>
    <comment ref="Z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"IQ_QUICK_RATIO", $C91)</t>
        </r>
      </text>
    </comment>
    <comment ref="AA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"IQ_CFO_CURRENT_LIAB", $C91)</t>
        </r>
      </text>
    </comment>
    <comment ref="AB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"IQ_DAYS_SALES_OUT", $C91)</t>
        </r>
      </text>
    </comment>
    <comment ref="AC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"IQ_DAYS_INVENTORY_OUT", $C91)</t>
        </r>
      </text>
    </comment>
    <comment ref="AD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"IQ_DAYS_PAYABLE_OUT", $C91)</t>
        </r>
      </text>
    </comment>
    <comment ref="AE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"IQ_CASH_CONVERSION", $C91)</t>
        </r>
      </text>
    </comment>
    <comment ref="AG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"IQ_TOTAL_DEBT_EQUITY", $C91)</t>
        </r>
      </text>
    </comment>
    <comment ref="AH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"IQ_TOTAL_DEBT_CAPITAL", $C91)</t>
        </r>
      </text>
    </comment>
    <comment ref="AI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"IQ_LT_DEBT_EQUITY", $C91)</t>
        </r>
      </text>
    </comment>
    <comment ref="AJ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"IQ_LT_DEBT_CAPITAL", $C91)</t>
        </r>
      </text>
    </comment>
    <comment ref="AK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"IQ_TOTAL_LIAB_TOTAL_ASSETS", $C91)</t>
        </r>
      </text>
    </comment>
    <comment ref="AL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"IQ_EBIT_INT", $C91)</t>
        </r>
      </text>
    </comment>
    <comment ref="AM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"IQ_EBITDA_INT", $C91)</t>
        </r>
      </text>
    </comment>
    <comment ref="AN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"IQ_EBITDA_CAPEX_INT", $C91)</t>
        </r>
      </text>
    </comment>
    <comment ref="AO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"IQ_TOTAL_DEBT_EBITDA", $C91)</t>
        </r>
      </text>
    </comment>
    <comment ref="AP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"IQ_NET_DEBT_EBITDA", $C91)</t>
        </r>
      </text>
    </comment>
    <comment ref="AQ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"IQ_TOTAL_DEBT_EBITDA_CAPEX", $C91)</t>
        </r>
      </text>
    </comment>
    <comment ref="AR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"IQ_NET_DEBT_EBITDA_CAPEX", $C91)</t>
        </r>
      </text>
    </comment>
    <comment ref="AS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=CIQ($B91, "IQ_Z_SCORE", $C91)</t>
        </r>
      </text>
    </comment>
    <comment ref="H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"IQ_RETURN_CAPITAL", $C92)/100</t>
        </r>
      </text>
    </comment>
    <comment ref="I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"IQ_RETURN_COMMON_EQUITY", $C92)/100</t>
        </r>
      </text>
    </comment>
    <comment ref="K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"IQ_GROSS_MARGIN", $C92)/100</t>
        </r>
      </text>
    </comment>
    <comment ref="L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"IQ_SGA_MARGIN", $C92)/100</t>
        </r>
      </text>
    </comment>
    <comment ref="M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"IQ_EBITDA_MARGIN", $C92)/100</t>
        </r>
      </text>
    </comment>
    <comment ref="N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"IQ_EBITA_MARGIN", $C92)/100</t>
        </r>
      </text>
    </comment>
    <comment ref="O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"IQ_EBIT_MARGIN", $C92)/100</t>
        </r>
      </text>
    </comment>
    <comment ref="P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"IQ_EARNING_CO_MARGIN", $C92)/100</t>
        </r>
      </text>
    </comment>
    <comment ref="Q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"IQ_NI_MARGIN", $C92)/100</t>
        </r>
      </text>
    </comment>
    <comment ref="R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"IQ_NI_AVAIL_EXCL_MARGIN", $C92)/100</t>
        </r>
      </text>
    </comment>
    <comment ref="T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"IQ_ASSET_TURNS", $C92)</t>
        </r>
      </text>
    </comment>
    <comment ref="U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"IQ_FIXED_ASSET_TURNS", $C92)</t>
        </r>
      </text>
    </comment>
    <comment ref="V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"IQ_AR_TURNS", $C92)</t>
        </r>
      </text>
    </comment>
    <comment ref="W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"IQ_INVENTORY_TURNS", $C92)</t>
        </r>
      </text>
    </comment>
    <comment ref="Y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"IQ_CURRENT_RATIO", $C92)</t>
        </r>
      </text>
    </comment>
    <comment ref="Z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"IQ_QUICK_RATIO", $C92)</t>
        </r>
      </text>
    </comment>
    <comment ref="AA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"IQ_CFO_CURRENT_LIAB", $C92)</t>
        </r>
      </text>
    </comment>
    <comment ref="AB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"IQ_DAYS_SALES_OUT", $C92)</t>
        </r>
      </text>
    </comment>
    <comment ref="AC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"IQ_DAYS_INVENTORY_OUT", $C92)</t>
        </r>
      </text>
    </comment>
    <comment ref="AD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"IQ_DAYS_PAYABLE_OUT", $C92)</t>
        </r>
      </text>
    </comment>
    <comment ref="AE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"IQ_CASH_CONVERSION", $C92)</t>
        </r>
      </text>
    </comment>
    <comment ref="AG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"IQ_TOTAL_DEBT_EQUITY", $C92)</t>
        </r>
      </text>
    </comment>
    <comment ref="AH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"IQ_TOTAL_DEBT_CAPITAL", $C92)</t>
        </r>
      </text>
    </comment>
    <comment ref="AI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"IQ_LT_DEBT_EQUITY", $C92)</t>
        </r>
      </text>
    </comment>
    <comment ref="AJ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"IQ_LT_DEBT_CAPITAL", $C92)</t>
        </r>
      </text>
    </comment>
    <comment ref="AK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"IQ_TOTAL_LIAB_TOTAL_ASSETS", $C92)</t>
        </r>
      </text>
    </comment>
    <comment ref="AL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"IQ_EBIT_INT", $C92)</t>
        </r>
      </text>
    </comment>
    <comment ref="AM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"IQ_EBITDA_INT", $C92)</t>
        </r>
      </text>
    </comment>
    <comment ref="AN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"IQ_EBITDA_CAPEX_INT", $C92)</t>
        </r>
      </text>
    </comment>
    <comment ref="AO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"IQ_TOTAL_DEBT_EBITDA", $C92)</t>
        </r>
      </text>
    </comment>
    <comment ref="AP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"IQ_NET_DEBT_EBITDA", $C92)</t>
        </r>
      </text>
    </comment>
    <comment ref="AQ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"IQ_TOTAL_DEBT_EBITDA_CAPEX", $C92)</t>
        </r>
      </text>
    </comment>
    <comment ref="AR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"IQ_NET_DEBT_EBITDA_CAPEX", $C92)</t>
        </r>
      </text>
    </comment>
    <comment ref="AS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=CIQ($B92, "IQ_Z_SCORE", $C92)</t>
        </r>
      </text>
    </comment>
    <comment ref="H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"IQ_RETURN_CAPITAL", $C93)/100</t>
        </r>
      </text>
    </comment>
    <comment ref="I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"IQ_RETURN_COMMON_EQUITY", $C93)/100</t>
        </r>
      </text>
    </comment>
    <comment ref="K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"IQ_GROSS_MARGIN", $C93)/100</t>
        </r>
      </text>
    </comment>
    <comment ref="L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"IQ_SGA_MARGIN", $C93)/100</t>
        </r>
      </text>
    </comment>
    <comment ref="M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"IQ_EBITDA_MARGIN", $C93)/100</t>
        </r>
      </text>
    </comment>
    <comment ref="N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"IQ_EBITA_MARGIN", $C93)/100</t>
        </r>
      </text>
    </comment>
    <comment ref="O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"IQ_EBIT_MARGIN", $C93)/100</t>
        </r>
      </text>
    </comment>
    <comment ref="P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"IQ_EARNING_CO_MARGIN", $C93)/100</t>
        </r>
      </text>
    </comment>
    <comment ref="Q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"IQ_NI_MARGIN", $C93)/100</t>
        </r>
      </text>
    </comment>
    <comment ref="R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"IQ_NI_AVAIL_EXCL_MARGIN", $C93)/100</t>
        </r>
      </text>
    </comment>
    <comment ref="T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"IQ_ASSET_TURNS", $C93)</t>
        </r>
      </text>
    </comment>
    <comment ref="U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"IQ_FIXED_ASSET_TURNS", $C93)</t>
        </r>
      </text>
    </comment>
    <comment ref="V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"IQ_AR_TURNS", $C93)</t>
        </r>
      </text>
    </comment>
    <comment ref="W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"IQ_INVENTORY_TURNS", $C93)</t>
        </r>
      </text>
    </comment>
    <comment ref="Y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"IQ_CURRENT_RATIO", $C93)</t>
        </r>
      </text>
    </comment>
    <comment ref="Z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"IQ_QUICK_RATIO", $C93)</t>
        </r>
      </text>
    </comment>
    <comment ref="AA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"IQ_CFO_CURRENT_LIAB", $C93)</t>
        </r>
      </text>
    </comment>
    <comment ref="AB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"IQ_DAYS_SALES_OUT", $C93)</t>
        </r>
      </text>
    </comment>
    <comment ref="AC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"IQ_DAYS_INVENTORY_OUT", $C93)</t>
        </r>
      </text>
    </comment>
    <comment ref="AD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"IQ_DAYS_PAYABLE_OUT", $C93)</t>
        </r>
      </text>
    </comment>
    <comment ref="AE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"IQ_CASH_CONVERSION", $C93)</t>
        </r>
      </text>
    </comment>
    <comment ref="AG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"IQ_TOTAL_DEBT_EQUITY", $C93)</t>
        </r>
      </text>
    </comment>
    <comment ref="AH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"IQ_TOTAL_DEBT_CAPITAL", $C93)</t>
        </r>
      </text>
    </comment>
    <comment ref="AI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"IQ_LT_DEBT_EQUITY", $C93)</t>
        </r>
      </text>
    </comment>
    <comment ref="AJ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"IQ_LT_DEBT_CAPITAL", $C93)</t>
        </r>
      </text>
    </comment>
    <comment ref="AK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"IQ_TOTAL_LIAB_TOTAL_ASSETS", $C93)</t>
        </r>
      </text>
    </comment>
    <comment ref="AL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"IQ_EBIT_INT", $C93)</t>
        </r>
      </text>
    </comment>
    <comment ref="AM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"IQ_EBITDA_INT", $C93)</t>
        </r>
      </text>
    </comment>
    <comment ref="AN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"IQ_EBITDA_CAPEX_INT", $C93)</t>
        </r>
      </text>
    </comment>
    <comment ref="AO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"IQ_TOTAL_DEBT_EBITDA", $C93)</t>
        </r>
      </text>
    </comment>
    <comment ref="AP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"IQ_NET_DEBT_EBITDA", $C93)</t>
        </r>
      </text>
    </comment>
    <comment ref="AQ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"IQ_TOTAL_DEBT_EBITDA_CAPEX", $C93)</t>
        </r>
      </text>
    </comment>
    <comment ref="AR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"IQ_NET_DEBT_EBITDA_CAPEX", $C93)</t>
        </r>
      </text>
    </comment>
    <comment ref="AS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=CIQ($B93, "IQ_Z_SCORE", $C93)</t>
        </r>
      </text>
    </comment>
    <comment ref="H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"IQ_RETURN_CAPITAL", $C94)/100</t>
        </r>
      </text>
    </comment>
    <comment ref="I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"IQ_RETURN_COMMON_EQUITY", $C94)/100</t>
        </r>
      </text>
    </comment>
    <comment ref="K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"IQ_GROSS_MARGIN", $C94)/100</t>
        </r>
      </text>
    </comment>
    <comment ref="L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"IQ_SGA_MARGIN", $C94)/100</t>
        </r>
      </text>
    </comment>
    <comment ref="M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"IQ_EBITDA_MARGIN", $C94)/100</t>
        </r>
      </text>
    </comment>
    <comment ref="N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"IQ_EBITA_MARGIN", $C94)/100</t>
        </r>
      </text>
    </comment>
    <comment ref="O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"IQ_EBIT_MARGIN", $C94)/100</t>
        </r>
      </text>
    </comment>
    <comment ref="P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"IQ_EARNING_CO_MARGIN", $C94)/100</t>
        </r>
      </text>
    </comment>
    <comment ref="Q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"IQ_NI_MARGIN", $C94)/100</t>
        </r>
      </text>
    </comment>
    <comment ref="R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"IQ_NI_AVAIL_EXCL_MARGIN", $C94)/100</t>
        </r>
      </text>
    </comment>
    <comment ref="T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"IQ_ASSET_TURNS", $C94)</t>
        </r>
      </text>
    </comment>
    <comment ref="U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"IQ_FIXED_ASSET_TURNS", $C94)</t>
        </r>
      </text>
    </comment>
    <comment ref="V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"IQ_AR_TURNS", $C94)</t>
        </r>
      </text>
    </comment>
    <comment ref="W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"IQ_INVENTORY_TURNS", $C94)</t>
        </r>
      </text>
    </comment>
    <comment ref="Y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"IQ_CURRENT_RATIO", $C94)</t>
        </r>
      </text>
    </comment>
    <comment ref="Z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"IQ_QUICK_RATIO", $C94)</t>
        </r>
      </text>
    </comment>
    <comment ref="AA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"IQ_CFO_CURRENT_LIAB", $C94)</t>
        </r>
      </text>
    </comment>
    <comment ref="AB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"IQ_DAYS_SALES_OUT", $C94)</t>
        </r>
      </text>
    </comment>
    <comment ref="AC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"IQ_DAYS_INVENTORY_OUT", $C94)</t>
        </r>
      </text>
    </comment>
    <comment ref="AD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"IQ_DAYS_PAYABLE_OUT", $C94)</t>
        </r>
      </text>
    </comment>
    <comment ref="AE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"IQ_CASH_CONVERSION", $C94)</t>
        </r>
      </text>
    </comment>
    <comment ref="AG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"IQ_TOTAL_DEBT_EQUITY", $C94)</t>
        </r>
      </text>
    </comment>
    <comment ref="AH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"IQ_TOTAL_DEBT_CAPITAL", $C94)</t>
        </r>
      </text>
    </comment>
    <comment ref="AI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"IQ_LT_DEBT_EQUITY", $C94)</t>
        </r>
      </text>
    </comment>
    <comment ref="AJ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"IQ_LT_DEBT_CAPITAL", $C94)</t>
        </r>
      </text>
    </comment>
    <comment ref="AK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"IQ_TOTAL_LIAB_TOTAL_ASSETS", $C94)</t>
        </r>
      </text>
    </comment>
    <comment ref="AL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"IQ_EBIT_INT", $C94)</t>
        </r>
      </text>
    </comment>
    <comment ref="AM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"IQ_EBITDA_INT", $C94)</t>
        </r>
      </text>
    </comment>
    <comment ref="AN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"IQ_EBITDA_CAPEX_INT", $C94)</t>
        </r>
      </text>
    </comment>
    <comment ref="AO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"IQ_TOTAL_DEBT_EBITDA", $C94)</t>
        </r>
      </text>
    </comment>
    <comment ref="AP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"IQ_NET_DEBT_EBITDA", $C94)</t>
        </r>
      </text>
    </comment>
    <comment ref="AQ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"IQ_TOTAL_DEBT_EBITDA_CAPEX", $C94)</t>
        </r>
      </text>
    </comment>
    <comment ref="AR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"IQ_NET_DEBT_EBITDA_CAPEX", $C94)</t>
        </r>
      </text>
    </comment>
    <comment ref="AS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=CIQ($B94, "IQ_Z_SCORE", $C94)</t>
        </r>
      </text>
    </comment>
    <comment ref="H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"IQ_RETURN_CAPITAL", $C95)/100</t>
        </r>
      </text>
    </comment>
    <comment ref="I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"IQ_RETURN_COMMON_EQUITY", $C95)/100</t>
        </r>
      </text>
    </comment>
    <comment ref="K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"IQ_GROSS_MARGIN", $C95)/100</t>
        </r>
      </text>
    </comment>
    <comment ref="L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"IQ_SGA_MARGIN", $C95)/100</t>
        </r>
      </text>
    </comment>
    <comment ref="M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"IQ_EBITDA_MARGIN", $C95)/100</t>
        </r>
      </text>
    </comment>
    <comment ref="N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"IQ_EBITA_MARGIN", $C95)/100</t>
        </r>
      </text>
    </comment>
    <comment ref="O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"IQ_EBIT_MARGIN", $C95)/100</t>
        </r>
      </text>
    </comment>
    <comment ref="P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"IQ_EARNING_CO_MARGIN", $C95)/100</t>
        </r>
      </text>
    </comment>
    <comment ref="Q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"IQ_NI_MARGIN", $C95)/100</t>
        </r>
      </text>
    </comment>
    <comment ref="R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"IQ_NI_AVAIL_EXCL_MARGIN", $C95)/100</t>
        </r>
      </text>
    </comment>
    <comment ref="T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"IQ_ASSET_TURNS", $C95)</t>
        </r>
      </text>
    </comment>
    <comment ref="U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"IQ_FIXED_ASSET_TURNS", $C95)</t>
        </r>
      </text>
    </comment>
    <comment ref="V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"IQ_AR_TURNS", $C95)</t>
        </r>
      </text>
    </comment>
    <comment ref="W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"IQ_INVENTORY_TURNS", $C95)</t>
        </r>
      </text>
    </comment>
    <comment ref="Y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"IQ_CURRENT_RATIO", $C95)</t>
        </r>
      </text>
    </comment>
    <comment ref="Z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"IQ_QUICK_RATIO", $C95)</t>
        </r>
      </text>
    </comment>
    <comment ref="AA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"IQ_CFO_CURRENT_LIAB", $C95)</t>
        </r>
      </text>
    </comment>
    <comment ref="AB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"IQ_DAYS_SALES_OUT", $C95)</t>
        </r>
      </text>
    </comment>
    <comment ref="AC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"IQ_DAYS_INVENTORY_OUT", $C95)</t>
        </r>
      </text>
    </comment>
    <comment ref="AD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"IQ_DAYS_PAYABLE_OUT", $C95)</t>
        </r>
      </text>
    </comment>
    <comment ref="AE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"IQ_CASH_CONVERSION", $C95)</t>
        </r>
      </text>
    </comment>
    <comment ref="AG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"IQ_TOTAL_DEBT_EQUITY", $C95)</t>
        </r>
      </text>
    </comment>
    <comment ref="AH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"IQ_TOTAL_DEBT_CAPITAL", $C95)</t>
        </r>
      </text>
    </comment>
    <comment ref="AI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"IQ_LT_DEBT_EQUITY", $C95)</t>
        </r>
      </text>
    </comment>
    <comment ref="AJ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"IQ_LT_DEBT_CAPITAL", $C95)</t>
        </r>
      </text>
    </comment>
    <comment ref="AK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"IQ_TOTAL_LIAB_TOTAL_ASSETS", $C95)</t>
        </r>
      </text>
    </comment>
    <comment ref="AL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"IQ_EBIT_INT", $C95)</t>
        </r>
      </text>
    </comment>
    <comment ref="AM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"IQ_EBITDA_INT", $C95)</t>
        </r>
      </text>
    </comment>
    <comment ref="AN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"IQ_EBITDA_CAPEX_INT", $C95)</t>
        </r>
      </text>
    </comment>
    <comment ref="AO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"IQ_TOTAL_DEBT_EBITDA", $C95)</t>
        </r>
      </text>
    </comment>
    <comment ref="AP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"IQ_NET_DEBT_EBITDA", $C95)</t>
        </r>
      </text>
    </comment>
    <comment ref="AQ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"IQ_TOTAL_DEBT_EBITDA_CAPEX", $C95)</t>
        </r>
      </text>
    </comment>
    <comment ref="AR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"IQ_NET_DEBT_EBITDA_CAPEX", $C95)</t>
        </r>
      </text>
    </comment>
    <comment ref="AS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=CIQ($B95, "IQ_Z_SCORE", $C95)</t>
        </r>
      </text>
    </comment>
    <comment ref="H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"IQ_RETURN_CAPITAL", $C96)/100</t>
        </r>
      </text>
    </comment>
    <comment ref="I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"IQ_RETURN_COMMON_EQUITY", $C96)/100</t>
        </r>
      </text>
    </comment>
    <comment ref="K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"IQ_GROSS_MARGIN", $C96)/100</t>
        </r>
      </text>
    </comment>
    <comment ref="L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"IQ_SGA_MARGIN", $C96)/100</t>
        </r>
      </text>
    </comment>
    <comment ref="M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"IQ_EBITDA_MARGIN", $C96)/100</t>
        </r>
      </text>
    </comment>
    <comment ref="N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"IQ_EBITA_MARGIN", $C96)/100</t>
        </r>
      </text>
    </comment>
    <comment ref="O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"IQ_EBIT_MARGIN", $C96)/100</t>
        </r>
      </text>
    </comment>
    <comment ref="P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"IQ_EARNING_CO_MARGIN", $C96)/100</t>
        </r>
      </text>
    </comment>
    <comment ref="Q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"IQ_NI_MARGIN", $C96)/100</t>
        </r>
      </text>
    </comment>
    <comment ref="R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"IQ_NI_AVAIL_EXCL_MARGIN", $C96)/100</t>
        </r>
      </text>
    </comment>
    <comment ref="T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"IQ_ASSET_TURNS", $C96)</t>
        </r>
      </text>
    </comment>
    <comment ref="U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"IQ_FIXED_ASSET_TURNS", $C96)</t>
        </r>
      </text>
    </comment>
    <comment ref="V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"IQ_AR_TURNS", $C96)</t>
        </r>
      </text>
    </comment>
    <comment ref="W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"IQ_INVENTORY_TURNS", $C96)</t>
        </r>
      </text>
    </comment>
    <comment ref="Y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"IQ_CURRENT_RATIO", $C96)</t>
        </r>
      </text>
    </comment>
    <comment ref="Z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"IQ_QUICK_RATIO", $C96)</t>
        </r>
      </text>
    </comment>
    <comment ref="AA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"IQ_CFO_CURRENT_LIAB", $C96)</t>
        </r>
      </text>
    </comment>
    <comment ref="AB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"IQ_DAYS_SALES_OUT", $C96)</t>
        </r>
      </text>
    </comment>
    <comment ref="AC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"IQ_DAYS_INVENTORY_OUT", $C96)</t>
        </r>
      </text>
    </comment>
    <comment ref="AD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"IQ_DAYS_PAYABLE_OUT", $C96)</t>
        </r>
      </text>
    </comment>
    <comment ref="AE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"IQ_CASH_CONVERSION", $C96)</t>
        </r>
      </text>
    </comment>
    <comment ref="AG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"IQ_TOTAL_DEBT_EQUITY", $C96)</t>
        </r>
      </text>
    </comment>
    <comment ref="AH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"IQ_TOTAL_DEBT_CAPITAL", $C96)</t>
        </r>
      </text>
    </comment>
    <comment ref="AI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"IQ_LT_DEBT_EQUITY", $C96)</t>
        </r>
      </text>
    </comment>
    <comment ref="AJ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"IQ_LT_DEBT_CAPITAL", $C96)</t>
        </r>
      </text>
    </comment>
    <comment ref="AK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"IQ_TOTAL_LIAB_TOTAL_ASSETS", $C96)</t>
        </r>
      </text>
    </comment>
    <comment ref="AL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"IQ_EBIT_INT", $C96)</t>
        </r>
      </text>
    </comment>
    <comment ref="AM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"IQ_EBITDA_INT", $C96)</t>
        </r>
      </text>
    </comment>
    <comment ref="AN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"IQ_EBITDA_CAPEX_INT", $C96)</t>
        </r>
      </text>
    </comment>
    <comment ref="AO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"IQ_TOTAL_DEBT_EBITDA", $C96)</t>
        </r>
      </text>
    </comment>
    <comment ref="AP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"IQ_NET_DEBT_EBITDA", $C96)</t>
        </r>
      </text>
    </comment>
    <comment ref="AQ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"IQ_TOTAL_DEBT_EBITDA_CAPEX", $C96)</t>
        </r>
      </text>
    </comment>
    <comment ref="AR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"IQ_NET_DEBT_EBITDA_CAPEX", $C96)</t>
        </r>
      </text>
    </comment>
    <comment ref="AS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=CIQ($B96, "IQ_Z_SCORE", $C96)</t>
        </r>
      </text>
    </comment>
    <comment ref="H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"IQ_RETURN_CAPITAL", $C97)/100</t>
        </r>
      </text>
    </comment>
    <comment ref="I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"IQ_RETURN_COMMON_EQUITY", $C97)/100</t>
        </r>
      </text>
    </comment>
    <comment ref="K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"IQ_GROSS_MARGIN", $C97)/100</t>
        </r>
      </text>
    </comment>
    <comment ref="L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"IQ_SGA_MARGIN", $C97)/100</t>
        </r>
      </text>
    </comment>
    <comment ref="M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"IQ_EBITDA_MARGIN", $C97)/100</t>
        </r>
      </text>
    </comment>
    <comment ref="N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"IQ_EBITA_MARGIN", $C97)/100</t>
        </r>
      </text>
    </comment>
    <comment ref="O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"IQ_EBIT_MARGIN", $C97)/100</t>
        </r>
      </text>
    </comment>
    <comment ref="P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"IQ_EARNING_CO_MARGIN", $C97)/100</t>
        </r>
      </text>
    </comment>
    <comment ref="Q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"IQ_NI_MARGIN", $C97)/100</t>
        </r>
      </text>
    </comment>
    <comment ref="R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"IQ_NI_AVAIL_EXCL_MARGIN", $C97)/100</t>
        </r>
      </text>
    </comment>
    <comment ref="T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"IQ_ASSET_TURNS", $C97)</t>
        </r>
      </text>
    </comment>
    <comment ref="U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"IQ_FIXED_ASSET_TURNS", $C97)</t>
        </r>
      </text>
    </comment>
    <comment ref="V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"IQ_AR_TURNS", $C97)</t>
        </r>
      </text>
    </comment>
    <comment ref="W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"IQ_INVENTORY_TURNS", $C97)</t>
        </r>
      </text>
    </comment>
    <comment ref="Y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"IQ_CURRENT_RATIO", $C97)</t>
        </r>
      </text>
    </comment>
    <comment ref="Z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"IQ_QUICK_RATIO", $C97)</t>
        </r>
      </text>
    </comment>
    <comment ref="AA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"IQ_CFO_CURRENT_LIAB", $C97)</t>
        </r>
      </text>
    </comment>
    <comment ref="AB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"IQ_DAYS_SALES_OUT", $C97)</t>
        </r>
      </text>
    </comment>
    <comment ref="AC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"IQ_DAYS_INVENTORY_OUT", $C97)</t>
        </r>
      </text>
    </comment>
    <comment ref="AD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"IQ_DAYS_PAYABLE_OUT", $C97)</t>
        </r>
      </text>
    </comment>
    <comment ref="AE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"IQ_CASH_CONVERSION", $C97)</t>
        </r>
      </text>
    </comment>
    <comment ref="AG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"IQ_TOTAL_DEBT_EQUITY", $C97)</t>
        </r>
      </text>
    </comment>
    <comment ref="AH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"IQ_TOTAL_DEBT_CAPITAL", $C97)</t>
        </r>
      </text>
    </comment>
    <comment ref="AI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"IQ_LT_DEBT_EQUITY", $C97)</t>
        </r>
      </text>
    </comment>
    <comment ref="AJ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"IQ_LT_DEBT_CAPITAL", $C97)</t>
        </r>
      </text>
    </comment>
    <comment ref="AK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"IQ_TOTAL_LIAB_TOTAL_ASSETS", $C97)</t>
        </r>
      </text>
    </comment>
    <comment ref="AL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"IQ_EBIT_INT", $C97)</t>
        </r>
      </text>
    </comment>
    <comment ref="AM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"IQ_EBITDA_INT", $C97)</t>
        </r>
      </text>
    </comment>
    <comment ref="AN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"IQ_EBITDA_CAPEX_INT", $C97)</t>
        </r>
      </text>
    </comment>
    <comment ref="AO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"IQ_TOTAL_DEBT_EBITDA", $C97)</t>
        </r>
      </text>
    </comment>
    <comment ref="AP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"IQ_NET_DEBT_EBITDA", $C97)</t>
        </r>
      </text>
    </comment>
    <comment ref="AQ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"IQ_TOTAL_DEBT_EBITDA_CAPEX", $C97)</t>
        </r>
      </text>
    </comment>
    <comment ref="AR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"IQ_NET_DEBT_EBITDA_CAPEX", $C97)</t>
        </r>
      </text>
    </comment>
    <comment ref="AS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=CIQ($B97, "IQ_Z_SCORE", $C97)</t>
        </r>
      </text>
    </comment>
    <comment ref="H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"IQ_RETURN_CAPITAL", $C98)/100</t>
        </r>
      </text>
    </comment>
    <comment ref="I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"IQ_RETURN_COMMON_EQUITY", $C98)/100</t>
        </r>
      </text>
    </comment>
    <comment ref="K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"IQ_GROSS_MARGIN", $C98)/100</t>
        </r>
      </text>
    </comment>
    <comment ref="L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"IQ_SGA_MARGIN", $C98)/100</t>
        </r>
      </text>
    </comment>
    <comment ref="M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"IQ_EBITDA_MARGIN", $C98)/100</t>
        </r>
      </text>
    </comment>
    <comment ref="N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"IQ_EBITA_MARGIN", $C98)/100</t>
        </r>
      </text>
    </comment>
    <comment ref="O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"IQ_EBIT_MARGIN", $C98)/100</t>
        </r>
      </text>
    </comment>
    <comment ref="P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"IQ_EARNING_CO_MARGIN", $C98)/100</t>
        </r>
      </text>
    </comment>
    <comment ref="Q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"IQ_NI_MARGIN", $C98)/100</t>
        </r>
      </text>
    </comment>
    <comment ref="R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"IQ_NI_AVAIL_EXCL_MARGIN", $C98)/100</t>
        </r>
      </text>
    </comment>
    <comment ref="T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"IQ_ASSET_TURNS", $C98)</t>
        </r>
      </text>
    </comment>
    <comment ref="U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"IQ_FIXED_ASSET_TURNS", $C98)</t>
        </r>
      </text>
    </comment>
    <comment ref="V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"IQ_AR_TURNS", $C98)</t>
        </r>
      </text>
    </comment>
    <comment ref="W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"IQ_INVENTORY_TURNS", $C98)</t>
        </r>
      </text>
    </comment>
    <comment ref="Y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"IQ_CURRENT_RATIO", $C98)</t>
        </r>
      </text>
    </comment>
    <comment ref="Z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"IQ_QUICK_RATIO", $C98)</t>
        </r>
      </text>
    </comment>
    <comment ref="AA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"IQ_CFO_CURRENT_LIAB", $C98)</t>
        </r>
      </text>
    </comment>
    <comment ref="AB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"IQ_DAYS_SALES_OUT", $C98)</t>
        </r>
      </text>
    </comment>
    <comment ref="AC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"IQ_DAYS_INVENTORY_OUT", $C98)</t>
        </r>
      </text>
    </comment>
    <comment ref="AD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"IQ_DAYS_PAYABLE_OUT", $C98)</t>
        </r>
      </text>
    </comment>
    <comment ref="AE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"IQ_CASH_CONVERSION", $C98)</t>
        </r>
      </text>
    </comment>
    <comment ref="AG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"IQ_TOTAL_DEBT_EQUITY", $C98)</t>
        </r>
      </text>
    </comment>
    <comment ref="AH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"IQ_TOTAL_DEBT_CAPITAL", $C98)</t>
        </r>
      </text>
    </comment>
    <comment ref="AI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"IQ_LT_DEBT_EQUITY", $C98)</t>
        </r>
      </text>
    </comment>
    <comment ref="AJ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"IQ_LT_DEBT_CAPITAL", $C98)</t>
        </r>
      </text>
    </comment>
    <comment ref="AK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"IQ_TOTAL_LIAB_TOTAL_ASSETS", $C98)</t>
        </r>
      </text>
    </comment>
    <comment ref="AL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"IQ_EBIT_INT", $C98)</t>
        </r>
      </text>
    </comment>
    <comment ref="AM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"IQ_EBITDA_INT", $C98)</t>
        </r>
      </text>
    </comment>
    <comment ref="AN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"IQ_EBITDA_CAPEX_INT", $C98)</t>
        </r>
      </text>
    </comment>
    <comment ref="AO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"IQ_TOTAL_DEBT_EBITDA", $C98)</t>
        </r>
      </text>
    </comment>
    <comment ref="AP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"IQ_NET_DEBT_EBITDA", $C98)</t>
        </r>
      </text>
    </comment>
    <comment ref="AQ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"IQ_TOTAL_DEBT_EBITDA_CAPEX", $C98)</t>
        </r>
      </text>
    </comment>
    <comment ref="AR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"IQ_NET_DEBT_EBITDA_CAPEX", $C98)</t>
        </r>
      </text>
    </comment>
    <comment ref="AS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=CIQ($B98, "IQ_Z_SCORE", $C98)</t>
        </r>
      </text>
    </comment>
    <comment ref="H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"IQ_RETURN_CAPITAL", $C99)/100</t>
        </r>
      </text>
    </comment>
    <comment ref="I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"IQ_RETURN_COMMON_EQUITY", $C99)/100</t>
        </r>
      </text>
    </comment>
    <comment ref="K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"IQ_GROSS_MARGIN", $C99)/100</t>
        </r>
      </text>
    </comment>
    <comment ref="L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"IQ_SGA_MARGIN", $C99)/100</t>
        </r>
      </text>
    </comment>
    <comment ref="M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"IQ_EBITDA_MARGIN", $C99)/100</t>
        </r>
      </text>
    </comment>
    <comment ref="N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"IQ_EBITA_MARGIN", $C99)/100</t>
        </r>
      </text>
    </comment>
    <comment ref="O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"IQ_EBIT_MARGIN", $C99)/100</t>
        </r>
      </text>
    </comment>
    <comment ref="P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"IQ_EARNING_CO_MARGIN", $C99)/100</t>
        </r>
      </text>
    </comment>
    <comment ref="Q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"IQ_NI_MARGIN", $C99)/100</t>
        </r>
      </text>
    </comment>
    <comment ref="R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"IQ_NI_AVAIL_EXCL_MARGIN", $C99)/100</t>
        </r>
      </text>
    </comment>
    <comment ref="T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"IQ_ASSET_TURNS", $C99)</t>
        </r>
      </text>
    </comment>
    <comment ref="U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"IQ_FIXED_ASSET_TURNS", $C99)</t>
        </r>
      </text>
    </comment>
    <comment ref="V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"IQ_AR_TURNS", $C99)</t>
        </r>
      </text>
    </comment>
    <comment ref="W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"IQ_INVENTORY_TURNS", $C99)</t>
        </r>
      </text>
    </comment>
    <comment ref="Y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"IQ_CURRENT_RATIO", $C99)</t>
        </r>
      </text>
    </comment>
    <comment ref="Z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"IQ_QUICK_RATIO", $C99)</t>
        </r>
      </text>
    </comment>
    <comment ref="AA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"IQ_CFO_CURRENT_LIAB", $C99)</t>
        </r>
      </text>
    </comment>
    <comment ref="AB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"IQ_DAYS_SALES_OUT", $C99)</t>
        </r>
      </text>
    </comment>
    <comment ref="AC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"IQ_DAYS_INVENTORY_OUT", $C99)</t>
        </r>
      </text>
    </comment>
    <comment ref="AD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"IQ_DAYS_PAYABLE_OUT", $C99)</t>
        </r>
      </text>
    </comment>
    <comment ref="AE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"IQ_CASH_CONVERSION", $C99)</t>
        </r>
      </text>
    </comment>
    <comment ref="AG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"IQ_TOTAL_DEBT_EQUITY", $C99)</t>
        </r>
      </text>
    </comment>
    <comment ref="AH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"IQ_TOTAL_DEBT_CAPITAL", $C99)</t>
        </r>
      </text>
    </comment>
    <comment ref="AI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"IQ_LT_DEBT_EQUITY", $C99)</t>
        </r>
      </text>
    </comment>
    <comment ref="AJ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"IQ_LT_DEBT_CAPITAL", $C99)</t>
        </r>
      </text>
    </comment>
    <comment ref="AK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"IQ_TOTAL_LIAB_TOTAL_ASSETS", $C99)</t>
        </r>
      </text>
    </comment>
    <comment ref="AL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"IQ_EBIT_INT", $C99)</t>
        </r>
      </text>
    </comment>
    <comment ref="AM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"IQ_EBITDA_INT", $C99)</t>
        </r>
      </text>
    </comment>
    <comment ref="AN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"IQ_EBITDA_CAPEX_INT", $C99)</t>
        </r>
      </text>
    </comment>
    <comment ref="AO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"IQ_TOTAL_DEBT_EBITDA", $C99)</t>
        </r>
      </text>
    </comment>
    <comment ref="AP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"IQ_NET_DEBT_EBITDA", $C99)</t>
        </r>
      </text>
    </comment>
    <comment ref="AQ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"IQ_TOTAL_DEBT_EBITDA_CAPEX", $C99)</t>
        </r>
      </text>
    </comment>
    <comment ref="AR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"IQ_NET_DEBT_EBITDA_CAPEX", $C99)</t>
        </r>
      </text>
    </comment>
    <comment ref="AS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=CIQ($B99, "IQ_Z_SCORE", $C99)</t>
        </r>
      </text>
    </comment>
    <comment ref="H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"IQ_RETURN_CAPITAL", $C100)/100</t>
        </r>
      </text>
    </comment>
    <comment ref="I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"IQ_RETURN_COMMON_EQUITY", $C100)/100</t>
        </r>
      </text>
    </comment>
    <comment ref="K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"IQ_GROSS_MARGIN", $C100)/100</t>
        </r>
      </text>
    </comment>
    <comment ref="L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"IQ_SGA_MARGIN", $C100)/100</t>
        </r>
      </text>
    </comment>
    <comment ref="M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"IQ_EBITDA_MARGIN", $C100)/100</t>
        </r>
      </text>
    </comment>
    <comment ref="N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"IQ_EBITA_MARGIN", $C100)/100</t>
        </r>
      </text>
    </comment>
    <comment ref="O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"IQ_EBIT_MARGIN", $C100)/100</t>
        </r>
      </text>
    </comment>
    <comment ref="P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"IQ_EARNING_CO_MARGIN", $C100)/100</t>
        </r>
      </text>
    </comment>
    <comment ref="Q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"IQ_NI_MARGIN", $C100)/100</t>
        </r>
      </text>
    </comment>
    <comment ref="R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"IQ_NI_AVAIL_EXCL_MARGIN", $C100)/100</t>
        </r>
      </text>
    </comment>
    <comment ref="T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"IQ_ASSET_TURNS", $C100)</t>
        </r>
      </text>
    </comment>
    <comment ref="U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"IQ_FIXED_ASSET_TURNS", $C100)</t>
        </r>
      </text>
    </comment>
    <comment ref="V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"IQ_AR_TURNS", $C100)</t>
        </r>
      </text>
    </comment>
    <comment ref="W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"IQ_INVENTORY_TURNS", $C100)</t>
        </r>
      </text>
    </comment>
    <comment ref="Y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"IQ_CURRENT_RATIO", $C100)</t>
        </r>
      </text>
    </comment>
    <comment ref="Z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"IQ_QUICK_RATIO", $C100)</t>
        </r>
      </text>
    </comment>
    <comment ref="AA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"IQ_CFO_CURRENT_LIAB", $C100)</t>
        </r>
      </text>
    </comment>
    <comment ref="AB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"IQ_DAYS_SALES_OUT", $C100)</t>
        </r>
      </text>
    </comment>
    <comment ref="AC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"IQ_DAYS_INVENTORY_OUT", $C100)</t>
        </r>
      </text>
    </comment>
    <comment ref="AD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"IQ_DAYS_PAYABLE_OUT", $C100)</t>
        </r>
      </text>
    </comment>
    <comment ref="AE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"IQ_CASH_CONVERSION", $C100)</t>
        </r>
      </text>
    </comment>
    <comment ref="AG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"IQ_TOTAL_DEBT_EQUITY", $C100)</t>
        </r>
      </text>
    </comment>
    <comment ref="AH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"IQ_TOTAL_DEBT_CAPITAL", $C100)</t>
        </r>
      </text>
    </comment>
    <comment ref="AI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"IQ_LT_DEBT_EQUITY", $C100)</t>
        </r>
      </text>
    </comment>
    <comment ref="AJ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"IQ_LT_DEBT_CAPITAL", $C100)</t>
        </r>
      </text>
    </comment>
    <comment ref="AK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"IQ_TOTAL_LIAB_TOTAL_ASSETS", $C100)</t>
        </r>
      </text>
    </comment>
    <comment ref="AL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"IQ_EBIT_INT", $C100)</t>
        </r>
      </text>
    </comment>
    <comment ref="AM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"IQ_EBITDA_INT", $C100)</t>
        </r>
      </text>
    </comment>
    <comment ref="AN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"IQ_EBITDA_CAPEX_INT", $C100)</t>
        </r>
      </text>
    </comment>
    <comment ref="AO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"IQ_TOTAL_DEBT_EBITDA", $C100)</t>
        </r>
      </text>
    </comment>
    <comment ref="AP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"IQ_NET_DEBT_EBITDA", $C100)</t>
        </r>
      </text>
    </comment>
    <comment ref="AQ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"IQ_TOTAL_DEBT_EBITDA_CAPEX", $C100)</t>
        </r>
      </text>
    </comment>
    <comment ref="AR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"IQ_NET_DEBT_EBITDA_CAPEX", $C100)</t>
        </r>
      </text>
    </comment>
    <comment ref="AS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=CIQ($B100, "IQ_Z_SCORE", $C100)</t>
        </r>
      </text>
    </comment>
    <comment ref="H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"IQ_RETURN_CAPITAL", $C101)/100</t>
        </r>
      </text>
    </comment>
    <comment ref="I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"IQ_RETURN_COMMON_EQUITY", $C101)/100</t>
        </r>
      </text>
    </comment>
    <comment ref="K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"IQ_GROSS_MARGIN", $C101)/100</t>
        </r>
      </text>
    </comment>
    <comment ref="L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"IQ_SGA_MARGIN", $C101)/100</t>
        </r>
      </text>
    </comment>
    <comment ref="M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"IQ_EBITDA_MARGIN", $C101)/100</t>
        </r>
      </text>
    </comment>
    <comment ref="N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"IQ_EBITA_MARGIN", $C101)/100</t>
        </r>
      </text>
    </comment>
    <comment ref="O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"IQ_EBIT_MARGIN", $C101)/100</t>
        </r>
      </text>
    </comment>
    <comment ref="P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"IQ_EARNING_CO_MARGIN", $C101)/100</t>
        </r>
      </text>
    </comment>
    <comment ref="Q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"IQ_NI_MARGIN", $C101)/100</t>
        </r>
      </text>
    </comment>
    <comment ref="R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"IQ_NI_AVAIL_EXCL_MARGIN", $C101)/100</t>
        </r>
      </text>
    </comment>
    <comment ref="T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"IQ_ASSET_TURNS", $C101)</t>
        </r>
      </text>
    </comment>
    <comment ref="U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"IQ_FIXED_ASSET_TURNS", $C101)</t>
        </r>
      </text>
    </comment>
    <comment ref="V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"IQ_AR_TURNS", $C101)</t>
        </r>
      </text>
    </comment>
    <comment ref="W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"IQ_INVENTORY_TURNS", $C101)</t>
        </r>
      </text>
    </comment>
    <comment ref="Y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"IQ_CURRENT_RATIO", $C101)</t>
        </r>
      </text>
    </comment>
    <comment ref="Z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"IQ_QUICK_RATIO", $C101)</t>
        </r>
      </text>
    </comment>
    <comment ref="AA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"IQ_CFO_CURRENT_LIAB", $C101)</t>
        </r>
      </text>
    </comment>
    <comment ref="AB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"IQ_DAYS_SALES_OUT", $C101)</t>
        </r>
      </text>
    </comment>
    <comment ref="AC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"IQ_DAYS_INVENTORY_OUT", $C101)</t>
        </r>
      </text>
    </comment>
    <comment ref="AD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"IQ_DAYS_PAYABLE_OUT", $C101)</t>
        </r>
      </text>
    </comment>
    <comment ref="AE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"IQ_CASH_CONVERSION", $C101)</t>
        </r>
      </text>
    </comment>
    <comment ref="AG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"IQ_TOTAL_DEBT_EQUITY", $C101)</t>
        </r>
      </text>
    </comment>
    <comment ref="AH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"IQ_TOTAL_DEBT_CAPITAL", $C101)</t>
        </r>
      </text>
    </comment>
    <comment ref="AI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"IQ_LT_DEBT_EQUITY", $C101)</t>
        </r>
      </text>
    </comment>
    <comment ref="AJ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"IQ_LT_DEBT_CAPITAL", $C101)</t>
        </r>
      </text>
    </comment>
    <comment ref="AK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"IQ_TOTAL_LIAB_TOTAL_ASSETS", $C101)</t>
        </r>
      </text>
    </comment>
    <comment ref="AL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"IQ_EBIT_INT", $C101)</t>
        </r>
      </text>
    </comment>
    <comment ref="AM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"IQ_EBITDA_INT", $C101)</t>
        </r>
      </text>
    </comment>
    <comment ref="AN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"IQ_EBITDA_CAPEX_INT", $C101)</t>
        </r>
      </text>
    </comment>
    <comment ref="AO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"IQ_TOTAL_DEBT_EBITDA", $C101)</t>
        </r>
      </text>
    </comment>
    <comment ref="AP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"IQ_NET_DEBT_EBITDA", $C101)</t>
        </r>
      </text>
    </comment>
    <comment ref="AQ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"IQ_TOTAL_DEBT_EBITDA_CAPEX", $C101)</t>
        </r>
      </text>
    </comment>
    <comment ref="AR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"IQ_NET_DEBT_EBITDA_CAPEX", $C101)</t>
        </r>
      </text>
    </comment>
    <comment ref="AS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=CIQ($B101, "IQ_Z_SCORE", $C101)</t>
        </r>
      </text>
    </comment>
    <comment ref="H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"IQ_RETURN_CAPITAL", $C102)/100</t>
        </r>
      </text>
    </comment>
    <comment ref="I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"IQ_RETURN_COMMON_EQUITY", $C102)/100</t>
        </r>
      </text>
    </comment>
    <comment ref="K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"IQ_GROSS_MARGIN", $C102)/100</t>
        </r>
      </text>
    </comment>
    <comment ref="L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"IQ_SGA_MARGIN", $C102)/100</t>
        </r>
      </text>
    </comment>
    <comment ref="M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"IQ_EBITDA_MARGIN", $C102)/100</t>
        </r>
      </text>
    </comment>
    <comment ref="N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"IQ_EBITA_MARGIN", $C102)/100</t>
        </r>
      </text>
    </comment>
    <comment ref="O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"IQ_EBIT_MARGIN", $C102)/100</t>
        </r>
      </text>
    </comment>
    <comment ref="P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"IQ_EARNING_CO_MARGIN", $C102)/100</t>
        </r>
      </text>
    </comment>
    <comment ref="Q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"IQ_NI_MARGIN", $C102)/100</t>
        </r>
      </text>
    </comment>
    <comment ref="R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"IQ_NI_AVAIL_EXCL_MARGIN", $C102)/100</t>
        </r>
      </text>
    </comment>
    <comment ref="T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"IQ_ASSET_TURNS", $C102)</t>
        </r>
      </text>
    </comment>
    <comment ref="U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"IQ_FIXED_ASSET_TURNS", $C102)</t>
        </r>
      </text>
    </comment>
    <comment ref="V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"IQ_AR_TURNS", $C102)</t>
        </r>
      </text>
    </comment>
    <comment ref="W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"IQ_INVENTORY_TURNS", $C102)</t>
        </r>
      </text>
    </comment>
    <comment ref="Y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"IQ_CURRENT_RATIO", $C102)</t>
        </r>
      </text>
    </comment>
    <comment ref="Z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"IQ_QUICK_RATIO", $C102)</t>
        </r>
      </text>
    </comment>
    <comment ref="AA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"IQ_CFO_CURRENT_LIAB", $C102)</t>
        </r>
      </text>
    </comment>
    <comment ref="AB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"IQ_DAYS_SALES_OUT", $C102)</t>
        </r>
      </text>
    </comment>
    <comment ref="AC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"IQ_DAYS_INVENTORY_OUT", $C102)</t>
        </r>
      </text>
    </comment>
    <comment ref="AD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"IQ_DAYS_PAYABLE_OUT", $C102)</t>
        </r>
      </text>
    </comment>
    <comment ref="AE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"IQ_CASH_CONVERSION", $C102)</t>
        </r>
      </text>
    </comment>
    <comment ref="AG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"IQ_TOTAL_DEBT_EQUITY", $C102)</t>
        </r>
      </text>
    </comment>
    <comment ref="AH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"IQ_TOTAL_DEBT_CAPITAL", $C102)</t>
        </r>
      </text>
    </comment>
    <comment ref="AI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"IQ_LT_DEBT_EQUITY", $C102)</t>
        </r>
      </text>
    </comment>
    <comment ref="AJ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"IQ_LT_DEBT_CAPITAL", $C102)</t>
        </r>
      </text>
    </comment>
    <comment ref="AK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"IQ_TOTAL_LIAB_TOTAL_ASSETS", $C102)</t>
        </r>
      </text>
    </comment>
    <comment ref="AL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"IQ_EBIT_INT", $C102)</t>
        </r>
      </text>
    </comment>
    <comment ref="AM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"IQ_EBITDA_INT", $C102)</t>
        </r>
      </text>
    </comment>
    <comment ref="AN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"IQ_EBITDA_CAPEX_INT", $C102)</t>
        </r>
      </text>
    </comment>
    <comment ref="AO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"IQ_TOTAL_DEBT_EBITDA", $C102)</t>
        </r>
      </text>
    </comment>
    <comment ref="AP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"IQ_NET_DEBT_EBITDA", $C102)</t>
        </r>
      </text>
    </comment>
    <comment ref="AQ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"IQ_TOTAL_DEBT_EBITDA_CAPEX", $C102)</t>
        </r>
      </text>
    </comment>
    <comment ref="AR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"IQ_NET_DEBT_EBITDA_CAPEX", $C102)</t>
        </r>
      </text>
    </comment>
    <comment ref="AS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=CIQ($B102, "IQ_Z_SCORE", $C102)</t>
        </r>
      </text>
    </comment>
    <comment ref="H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"IQ_RETURN_CAPITAL", $C103)/100</t>
        </r>
      </text>
    </comment>
    <comment ref="I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"IQ_RETURN_COMMON_EQUITY", $C103)/100</t>
        </r>
      </text>
    </comment>
    <comment ref="K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"IQ_GROSS_MARGIN", $C103)/100</t>
        </r>
      </text>
    </comment>
    <comment ref="L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"IQ_SGA_MARGIN", $C103)/100</t>
        </r>
      </text>
    </comment>
    <comment ref="M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"IQ_EBITDA_MARGIN", $C103)/100</t>
        </r>
      </text>
    </comment>
    <comment ref="N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"IQ_EBITA_MARGIN", $C103)/100</t>
        </r>
      </text>
    </comment>
    <comment ref="O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"IQ_EBIT_MARGIN", $C103)/100</t>
        </r>
      </text>
    </comment>
    <comment ref="P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"IQ_EARNING_CO_MARGIN", $C103)/100</t>
        </r>
      </text>
    </comment>
    <comment ref="Q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"IQ_NI_MARGIN", $C103)/100</t>
        </r>
      </text>
    </comment>
    <comment ref="R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"IQ_NI_AVAIL_EXCL_MARGIN", $C103)/100</t>
        </r>
      </text>
    </comment>
    <comment ref="T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"IQ_ASSET_TURNS", $C103)</t>
        </r>
      </text>
    </comment>
    <comment ref="U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"IQ_FIXED_ASSET_TURNS", $C103)</t>
        </r>
      </text>
    </comment>
    <comment ref="V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"IQ_AR_TURNS", $C103)</t>
        </r>
      </text>
    </comment>
    <comment ref="W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"IQ_INVENTORY_TURNS", $C103)</t>
        </r>
      </text>
    </comment>
    <comment ref="Y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"IQ_CURRENT_RATIO", $C103)</t>
        </r>
      </text>
    </comment>
    <comment ref="Z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"IQ_QUICK_RATIO", $C103)</t>
        </r>
      </text>
    </comment>
    <comment ref="AA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"IQ_CFO_CURRENT_LIAB", $C103)</t>
        </r>
      </text>
    </comment>
    <comment ref="AB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"IQ_DAYS_SALES_OUT", $C103)</t>
        </r>
      </text>
    </comment>
    <comment ref="AC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"IQ_DAYS_INVENTORY_OUT", $C103)</t>
        </r>
      </text>
    </comment>
    <comment ref="AD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"IQ_DAYS_PAYABLE_OUT", $C103)</t>
        </r>
      </text>
    </comment>
    <comment ref="AE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"IQ_CASH_CONVERSION", $C103)</t>
        </r>
      </text>
    </comment>
    <comment ref="AG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"IQ_TOTAL_DEBT_EQUITY", $C103)</t>
        </r>
      </text>
    </comment>
    <comment ref="AH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"IQ_TOTAL_DEBT_CAPITAL", $C103)</t>
        </r>
      </text>
    </comment>
    <comment ref="AI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"IQ_LT_DEBT_EQUITY", $C103)</t>
        </r>
      </text>
    </comment>
    <comment ref="AJ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"IQ_LT_DEBT_CAPITAL", $C103)</t>
        </r>
      </text>
    </comment>
    <comment ref="AK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"IQ_TOTAL_LIAB_TOTAL_ASSETS", $C103)</t>
        </r>
      </text>
    </comment>
    <comment ref="AL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"IQ_EBIT_INT", $C103)</t>
        </r>
      </text>
    </comment>
    <comment ref="AM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"IQ_EBITDA_INT", $C103)</t>
        </r>
      </text>
    </comment>
    <comment ref="AN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"IQ_EBITDA_CAPEX_INT", $C103)</t>
        </r>
      </text>
    </comment>
    <comment ref="AO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"IQ_TOTAL_DEBT_EBITDA", $C103)</t>
        </r>
      </text>
    </comment>
    <comment ref="AP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"IQ_NET_DEBT_EBITDA", $C103)</t>
        </r>
      </text>
    </comment>
    <comment ref="AQ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"IQ_TOTAL_DEBT_EBITDA_CAPEX", $C103)</t>
        </r>
      </text>
    </comment>
    <comment ref="AR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"IQ_NET_DEBT_EBITDA_CAPEX", $C103)</t>
        </r>
      </text>
    </comment>
    <comment ref="AS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=CIQ($B103, "IQ_Z_SCORE", $C103)</t>
        </r>
      </text>
    </comment>
    <comment ref="H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"IQ_RETURN_CAPITAL", $C104)/100</t>
        </r>
      </text>
    </comment>
    <comment ref="I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"IQ_RETURN_COMMON_EQUITY", $C104)/100</t>
        </r>
      </text>
    </comment>
    <comment ref="K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"IQ_GROSS_MARGIN", $C104)/100</t>
        </r>
      </text>
    </comment>
    <comment ref="L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"IQ_SGA_MARGIN", $C104)/100</t>
        </r>
      </text>
    </comment>
    <comment ref="M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"IQ_EBITDA_MARGIN", $C104)/100</t>
        </r>
      </text>
    </comment>
    <comment ref="N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"IQ_EBITA_MARGIN", $C104)/100</t>
        </r>
      </text>
    </comment>
    <comment ref="O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"IQ_EBIT_MARGIN", $C104)/100</t>
        </r>
      </text>
    </comment>
    <comment ref="P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"IQ_EARNING_CO_MARGIN", $C104)/100</t>
        </r>
      </text>
    </comment>
    <comment ref="Q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"IQ_NI_MARGIN", $C104)/100</t>
        </r>
      </text>
    </comment>
    <comment ref="R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"IQ_NI_AVAIL_EXCL_MARGIN", $C104)/100</t>
        </r>
      </text>
    </comment>
    <comment ref="T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"IQ_ASSET_TURNS", $C104)</t>
        </r>
      </text>
    </comment>
    <comment ref="U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"IQ_FIXED_ASSET_TURNS", $C104)</t>
        </r>
      </text>
    </comment>
    <comment ref="V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"IQ_AR_TURNS", $C104)</t>
        </r>
      </text>
    </comment>
    <comment ref="W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"IQ_INVENTORY_TURNS", $C104)</t>
        </r>
      </text>
    </comment>
    <comment ref="Y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"IQ_CURRENT_RATIO", $C104)</t>
        </r>
      </text>
    </comment>
    <comment ref="Z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"IQ_QUICK_RATIO", $C104)</t>
        </r>
      </text>
    </comment>
    <comment ref="AA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"IQ_CFO_CURRENT_LIAB", $C104)</t>
        </r>
      </text>
    </comment>
    <comment ref="AB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"IQ_DAYS_SALES_OUT", $C104)</t>
        </r>
      </text>
    </comment>
    <comment ref="AC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"IQ_DAYS_INVENTORY_OUT", $C104)</t>
        </r>
      </text>
    </comment>
    <comment ref="AD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"IQ_DAYS_PAYABLE_OUT", $C104)</t>
        </r>
      </text>
    </comment>
    <comment ref="AE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"IQ_CASH_CONVERSION", $C104)</t>
        </r>
      </text>
    </comment>
    <comment ref="AG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"IQ_TOTAL_DEBT_EQUITY", $C104)</t>
        </r>
      </text>
    </comment>
    <comment ref="AH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"IQ_TOTAL_DEBT_CAPITAL", $C104)</t>
        </r>
      </text>
    </comment>
    <comment ref="AI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"IQ_LT_DEBT_EQUITY", $C104)</t>
        </r>
      </text>
    </comment>
    <comment ref="AJ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"IQ_LT_DEBT_CAPITAL", $C104)</t>
        </r>
      </text>
    </comment>
    <comment ref="AK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"IQ_TOTAL_LIAB_TOTAL_ASSETS", $C104)</t>
        </r>
      </text>
    </comment>
    <comment ref="AL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"IQ_EBIT_INT", $C104)</t>
        </r>
      </text>
    </comment>
    <comment ref="AM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"IQ_EBITDA_INT", $C104)</t>
        </r>
      </text>
    </comment>
    <comment ref="AN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"IQ_EBITDA_CAPEX_INT", $C104)</t>
        </r>
      </text>
    </comment>
    <comment ref="AO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"IQ_TOTAL_DEBT_EBITDA", $C104)</t>
        </r>
      </text>
    </comment>
    <comment ref="AP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"IQ_NET_DEBT_EBITDA", $C104)</t>
        </r>
      </text>
    </comment>
    <comment ref="AQ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"IQ_TOTAL_DEBT_EBITDA_CAPEX", $C104)</t>
        </r>
      </text>
    </comment>
    <comment ref="AR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"IQ_NET_DEBT_EBITDA_CAPEX", $C104)</t>
        </r>
      </text>
    </comment>
    <comment ref="AS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=CIQ($B104, "IQ_Z_SCORE", $C104)</t>
        </r>
      </text>
    </comment>
    <comment ref="H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"IQ_RETURN_CAPITAL", $C105)/100</t>
        </r>
      </text>
    </comment>
    <comment ref="I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"IQ_RETURN_COMMON_EQUITY", $C105)/100</t>
        </r>
      </text>
    </comment>
    <comment ref="K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"IQ_GROSS_MARGIN", $C105)/100</t>
        </r>
      </text>
    </comment>
    <comment ref="L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"IQ_SGA_MARGIN", $C105)/100</t>
        </r>
      </text>
    </comment>
    <comment ref="M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"IQ_EBITDA_MARGIN", $C105)/100</t>
        </r>
      </text>
    </comment>
    <comment ref="N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"IQ_EBITA_MARGIN", $C105)/100</t>
        </r>
      </text>
    </comment>
    <comment ref="O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"IQ_EBIT_MARGIN", $C105)/100</t>
        </r>
      </text>
    </comment>
    <comment ref="P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"IQ_EARNING_CO_MARGIN", $C105)/100</t>
        </r>
      </text>
    </comment>
    <comment ref="Q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"IQ_NI_MARGIN", $C105)/100</t>
        </r>
      </text>
    </comment>
    <comment ref="R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"IQ_NI_AVAIL_EXCL_MARGIN", $C105)/100</t>
        </r>
      </text>
    </comment>
    <comment ref="T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"IQ_ASSET_TURNS", $C105)</t>
        </r>
      </text>
    </comment>
    <comment ref="U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"IQ_FIXED_ASSET_TURNS", $C105)</t>
        </r>
      </text>
    </comment>
    <comment ref="V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"IQ_AR_TURNS", $C105)</t>
        </r>
      </text>
    </comment>
    <comment ref="W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"IQ_INVENTORY_TURNS", $C105)</t>
        </r>
      </text>
    </comment>
    <comment ref="Y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"IQ_CURRENT_RATIO", $C105)</t>
        </r>
      </text>
    </comment>
    <comment ref="Z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"IQ_QUICK_RATIO", $C105)</t>
        </r>
      </text>
    </comment>
    <comment ref="AA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"IQ_CFO_CURRENT_LIAB", $C105)</t>
        </r>
      </text>
    </comment>
    <comment ref="AB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"IQ_DAYS_SALES_OUT", $C105)</t>
        </r>
      </text>
    </comment>
    <comment ref="AC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"IQ_DAYS_INVENTORY_OUT", $C105)</t>
        </r>
      </text>
    </comment>
    <comment ref="AD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"IQ_DAYS_PAYABLE_OUT", $C105)</t>
        </r>
      </text>
    </comment>
    <comment ref="AE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"IQ_CASH_CONVERSION", $C105)</t>
        </r>
      </text>
    </comment>
    <comment ref="AG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"IQ_TOTAL_DEBT_EQUITY", $C105)</t>
        </r>
      </text>
    </comment>
    <comment ref="AH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"IQ_TOTAL_DEBT_CAPITAL", $C105)</t>
        </r>
      </text>
    </comment>
    <comment ref="AI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"IQ_LT_DEBT_EQUITY", $C105)</t>
        </r>
      </text>
    </comment>
    <comment ref="AJ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"IQ_LT_DEBT_CAPITAL", $C105)</t>
        </r>
      </text>
    </comment>
    <comment ref="AK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"IQ_TOTAL_LIAB_TOTAL_ASSETS", $C105)</t>
        </r>
      </text>
    </comment>
    <comment ref="AL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"IQ_EBIT_INT", $C105)</t>
        </r>
      </text>
    </comment>
    <comment ref="AM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"IQ_EBITDA_INT", $C105)</t>
        </r>
      </text>
    </comment>
    <comment ref="AN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"IQ_EBITDA_CAPEX_INT", $C105)</t>
        </r>
      </text>
    </comment>
    <comment ref="AO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"IQ_TOTAL_DEBT_EBITDA", $C105)</t>
        </r>
      </text>
    </comment>
    <comment ref="AP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"IQ_NET_DEBT_EBITDA", $C105)</t>
        </r>
      </text>
    </comment>
    <comment ref="AQ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"IQ_TOTAL_DEBT_EBITDA_CAPEX", $C105)</t>
        </r>
      </text>
    </comment>
    <comment ref="AR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"IQ_NET_DEBT_EBITDA_CAPEX", $C105)</t>
        </r>
      </text>
    </comment>
    <comment ref="AS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=CIQ($B105, "IQ_Z_SCORE", $C105)</t>
        </r>
      </text>
    </comment>
    <comment ref="H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"IQ_RETURN_CAPITAL", $C106)/100</t>
        </r>
      </text>
    </comment>
    <comment ref="I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"IQ_RETURN_COMMON_EQUITY", $C106)/100</t>
        </r>
      </text>
    </comment>
    <comment ref="K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"IQ_GROSS_MARGIN", $C106)/100</t>
        </r>
      </text>
    </comment>
    <comment ref="L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"IQ_SGA_MARGIN", $C106)/100</t>
        </r>
      </text>
    </comment>
    <comment ref="M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"IQ_EBITDA_MARGIN", $C106)/100</t>
        </r>
      </text>
    </comment>
    <comment ref="N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"IQ_EBITA_MARGIN", $C106)/100</t>
        </r>
      </text>
    </comment>
    <comment ref="O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"IQ_EBIT_MARGIN", $C106)/100</t>
        </r>
      </text>
    </comment>
    <comment ref="P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"IQ_EARNING_CO_MARGIN", $C106)/100</t>
        </r>
      </text>
    </comment>
    <comment ref="Q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"IQ_NI_MARGIN", $C106)/100</t>
        </r>
      </text>
    </comment>
    <comment ref="R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"IQ_NI_AVAIL_EXCL_MARGIN", $C106)/100</t>
        </r>
      </text>
    </comment>
    <comment ref="T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"IQ_ASSET_TURNS", $C106)</t>
        </r>
      </text>
    </comment>
    <comment ref="U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"IQ_FIXED_ASSET_TURNS", $C106)</t>
        </r>
      </text>
    </comment>
    <comment ref="V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"IQ_AR_TURNS", $C106)</t>
        </r>
      </text>
    </comment>
    <comment ref="W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"IQ_INVENTORY_TURNS", $C106)</t>
        </r>
      </text>
    </comment>
    <comment ref="Y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"IQ_CURRENT_RATIO", $C106)</t>
        </r>
      </text>
    </comment>
    <comment ref="Z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"IQ_QUICK_RATIO", $C106)</t>
        </r>
      </text>
    </comment>
    <comment ref="AA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"IQ_CFO_CURRENT_LIAB", $C106)</t>
        </r>
      </text>
    </comment>
    <comment ref="AB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"IQ_DAYS_SALES_OUT", $C106)</t>
        </r>
      </text>
    </comment>
    <comment ref="AC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"IQ_DAYS_INVENTORY_OUT", $C106)</t>
        </r>
      </text>
    </comment>
    <comment ref="AD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"IQ_DAYS_PAYABLE_OUT", $C106)</t>
        </r>
      </text>
    </comment>
    <comment ref="AE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"IQ_CASH_CONVERSION", $C106)</t>
        </r>
      </text>
    </comment>
    <comment ref="AG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"IQ_TOTAL_DEBT_EQUITY", $C106)</t>
        </r>
      </text>
    </comment>
    <comment ref="AH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"IQ_TOTAL_DEBT_CAPITAL", $C106)</t>
        </r>
      </text>
    </comment>
    <comment ref="AI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"IQ_LT_DEBT_EQUITY", $C106)</t>
        </r>
      </text>
    </comment>
    <comment ref="AJ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"IQ_LT_DEBT_CAPITAL", $C106)</t>
        </r>
      </text>
    </comment>
    <comment ref="AK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"IQ_TOTAL_LIAB_TOTAL_ASSETS", $C106)</t>
        </r>
      </text>
    </comment>
    <comment ref="AL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"IQ_EBIT_INT", $C106)</t>
        </r>
      </text>
    </comment>
    <comment ref="AM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"IQ_EBITDA_INT", $C106)</t>
        </r>
      </text>
    </comment>
    <comment ref="AN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"IQ_EBITDA_CAPEX_INT", $C106)</t>
        </r>
      </text>
    </comment>
    <comment ref="AO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"IQ_TOTAL_DEBT_EBITDA", $C106)</t>
        </r>
      </text>
    </comment>
    <comment ref="AP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"IQ_NET_DEBT_EBITDA", $C106)</t>
        </r>
      </text>
    </comment>
    <comment ref="AQ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"IQ_TOTAL_DEBT_EBITDA_CAPEX", $C106)</t>
        </r>
      </text>
    </comment>
    <comment ref="AR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"IQ_NET_DEBT_EBITDA_CAPEX", $C106)</t>
        </r>
      </text>
    </comment>
    <comment ref="AS1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=CIQ($B106, "IQ_Z_SCORE", $C106)</t>
        </r>
      </text>
    </comment>
    <comment ref="H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"IQ_RETURN_CAPITAL", $C107)/100</t>
        </r>
      </text>
    </comment>
    <comment ref="I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"IQ_RETURN_COMMON_EQUITY", $C107)/100</t>
        </r>
      </text>
    </comment>
    <comment ref="K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"IQ_GROSS_MARGIN", $C107)/100</t>
        </r>
      </text>
    </comment>
    <comment ref="L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"IQ_SGA_MARGIN", $C107)/100</t>
        </r>
      </text>
    </comment>
    <comment ref="M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"IQ_EBITDA_MARGIN", $C107)/100</t>
        </r>
      </text>
    </comment>
    <comment ref="N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"IQ_EBITA_MARGIN", $C107)/100</t>
        </r>
      </text>
    </comment>
    <comment ref="O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"IQ_EBIT_MARGIN", $C107)/100</t>
        </r>
      </text>
    </comment>
    <comment ref="P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"IQ_EARNING_CO_MARGIN", $C107)/100</t>
        </r>
      </text>
    </comment>
    <comment ref="Q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"IQ_NI_MARGIN", $C107)/100</t>
        </r>
      </text>
    </comment>
    <comment ref="R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"IQ_NI_AVAIL_EXCL_MARGIN", $C107)/100</t>
        </r>
      </text>
    </comment>
    <comment ref="T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"IQ_ASSET_TURNS", $C107)</t>
        </r>
      </text>
    </comment>
    <comment ref="U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"IQ_FIXED_ASSET_TURNS", $C107)</t>
        </r>
      </text>
    </comment>
    <comment ref="V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"IQ_AR_TURNS", $C107)</t>
        </r>
      </text>
    </comment>
    <comment ref="W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"IQ_INVENTORY_TURNS", $C107)</t>
        </r>
      </text>
    </comment>
    <comment ref="Y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"IQ_CURRENT_RATIO", $C107)</t>
        </r>
      </text>
    </comment>
    <comment ref="Z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"IQ_QUICK_RATIO", $C107)</t>
        </r>
      </text>
    </comment>
    <comment ref="AA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"IQ_CFO_CURRENT_LIAB", $C107)</t>
        </r>
      </text>
    </comment>
    <comment ref="AB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"IQ_DAYS_SALES_OUT", $C107)</t>
        </r>
      </text>
    </comment>
    <comment ref="AC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"IQ_DAYS_INVENTORY_OUT", $C107)</t>
        </r>
      </text>
    </comment>
    <comment ref="AD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"IQ_DAYS_PAYABLE_OUT", $C107)</t>
        </r>
      </text>
    </comment>
    <comment ref="AE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"IQ_CASH_CONVERSION", $C107)</t>
        </r>
      </text>
    </comment>
    <comment ref="AG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"IQ_TOTAL_DEBT_EQUITY", $C107)</t>
        </r>
      </text>
    </comment>
    <comment ref="AH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"IQ_TOTAL_DEBT_CAPITAL", $C107)</t>
        </r>
      </text>
    </comment>
    <comment ref="AI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"IQ_LT_DEBT_EQUITY", $C107)</t>
        </r>
      </text>
    </comment>
    <comment ref="AJ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"IQ_LT_DEBT_CAPITAL", $C107)</t>
        </r>
      </text>
    </comment>
    <comment ref="AK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"IQ_TOTAL_LIAB_TOTAL_ASSETS", $C107)</t>
        </r>
      </text>
    </comment>
    <comment ref="AL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"IQ_EBIT_INT", $C107)</t>
        </r>
      </text>
    </comment>
    <comment ref="AM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"IQ_EBITDA_INT", $C107)</t>
        </r>
      </text>
    </comment>
    <comment ref="AN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"IQ_EBITDA_CAPEX_INT", $C107)</t>
        </r>
      </text>
    </comment>
    <comment ref="AO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"IQ_TOTAL_DEBT_EBITDA", $C107)</t>
        </r>
      </text>
    </comment>
    <comment ref="AP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"IQ_NET_DEBT_EBITDA", $C107)</t>
        </r>
      </text>
    </comment>
    <comment ref="AQ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"IQ_TOTAL_DEBT_EBITDA_CAPEX", $C107)</t>
        </r>
      </text>
    </comment>
    <comment ref="AR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"IQ_NET_DEBT_EBITDA_CAPEX", $C107)</t>
        </r>
      </text>
    </comment>
    <comment ref="AS1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=CIQ($B107, "IQ_Z_SCORE", $C107)</t>
        </r>
      </text>
    </comment>
    <comment ref="H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"IQ_RETURN_CAPITAL", $C108)/100</t>
        </r>
      </text>
    </comment>
    <comment ref="I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"IQ_RETURN_COMMON_EQUITY", $C108)/100</t>
        </r>
      </text>
    </comment>
    <comment ref="K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"IQ_GROSS_MARGIN", $C108)/100</t>
        </r>
      </text>
    </comment>
    <comment ref="L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"IQ_SGA_MARGIN", $C108)/100</t>
        </r>
      </text>
    </comment>
    <comment ref="M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"IQ_EBITDA_MARGIN", $C108)/100</t>
        </r>
      </text>
    </comment>
    <comment ref="N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"IQ_EBITA_MARGIN", $C108)/100</t>
        </r>
      </text>
    </comment>
    <comment ref="O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"IQ_EBIT_MARGIN", $C108)/100</t>
        </r>
      </text>
    </comment>
    <comment ref="P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"IQ_EARNING_CO_MARGIN", $C108)/100</t>
        </r>
      </text>
    </comment>
    <comment ref="Q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"IQ_NI_MARGIN", $C108)/100</t>
        </r>
      </text>
    </comment>
    <comment ref="R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"IQ_NI_AVAIL_EXCL_MARGIN", $C108)/100</t>
        </r>
      </text>
    </comment>
    <comment ref="T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"IQ_ASSET_TURNS", $C108)</t>
        </r>
      </text>
    </comment>
    <comment ref="U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"IQ_FIXED_ASSET_TURNS", $C108)</t>
        </r>
      </text>
    </comment>
    <comment ref="V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"IQ_AR_TURNS", $C108)</t>
        </r>
      </text>
    </comment>
    <comment ref="W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"IQ_INVENTORY_TURNS", $C108)</t>
        </r>
      </text>
    </comment>
    <comment ref="Y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"IQ_CURRENT_RATIO", $C108)</t>
        </r>
      </text>
    </comment>
    <comment ref="Z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"IQ_QUICK_RATIO", $C108)</t>
        </r>
      </text>
    </comment>
    <comment ref="AA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"IQ_CFO_CURRENT_LIAB", $C108)</t>
        </r>
      </text>
    </comment>
    <comment ref="AB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"IQ_DAYS_SALES_OUT", $C108)</t>
        </r>
      </text>
    </comment>
    <comment ref="AC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"IQ_DAYS_INVENTORY_OUT", $C108)</t>
        </r>
      </text>
    </comment>
    <comment ref="AD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"IQ_DAYS_PAYABLE_OUT", $C108)</t>
        </r>
      </text>
    </comment>
    <comment ref="AE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"IQ_CASH_CONVERSION", $C108)</t>
        </r>
      </text>
    </comment>
    <comment ref="AG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"IQ_TOTAL_DEBT_EQUITY", $C108)</t>
        </r>
      </text>
    </comment>
    <comment ref="AH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"IQ_TOTAL_DEBT_CAPITAL", $C108)</t>
        </r>
      </text>
    </comment>
    <comment ref="AI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"IQ_LT_DEBT_EQUITY", $C108)</t>
        </r>
      </text>
    </comment>
    <comment ref="AJ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"IQ_LT_DEBT_CAPITAL", $C108)</t>
        </r>
      </text>
    </comment>
    <comment ref="AK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"IQ_TOTAL_LIAB_TOTAL_ASSETS", $C108)</t>
        </r>
      </text>
    </comment>
    <comment ref="AL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"IQ_EBIT_INT", $C108)</t>
        </r>
      </text>
    </comment>
    <comment ref="AM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"IQ_EBITDA_INT", $C108)</t>
        </r>
      </text>
    </comment>
    <comment ref="AN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"IQ_EBITDA_CAPEX_INT", $C108)</t>
        </r>
      </text>
    </comment>
    <comment ref="AO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"IQ_TOTAL_DEBT_EBITDA", $C108)</t>
        </r>
      </text>
    </comment>
    <comment ref="AP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"IQ_NET_DEBT_EBITDA", $C108)</t>
        </r>
      </text>
    </comment>
    <comment ref="AQ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"IQ_TOTAL_DEBT_EBITDA_CAPEX", $C108)</t>
        </r>
      </text>
    </comment>
    <comment ref="AR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"IQ_NET_DEBT_EBITDA_CAPEX", $C108)</t>
        </r>
      </text>
    </comment>
    <comment ref="AS1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=CIQ($B108, "IQ_Z_SCORE", $C108)</t>
        </r>
      </text>
    </comment>
    <comment ref="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"IQ_RETURN_CAPITAL", $C109)/100</t>
        </r>
      </text>
    </comment>
    <comment ref="I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"IQ_RETURN_COMMON_EQUITY", $C109)/100</t>
        </r>
      </text>
    </comment>
    <comment ref="K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"IQ_GROSS_MARGIN", $C109)/100</t>
        </r>
      </text>
    </comment>
    <comment ref="L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"IQ_SGA_MARGIN", $C109)/100</t>
        </r>
      </text>
    </comment>
    <comment ref="M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"IQ_EBITDA_MARGIN", $C109)/100</t>
        </r>
      </text>
    </comment>
    <comment ref="N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"IQ_EBITA_MARGIN", $C109)/100</t>
        </r>
      </text>
    </comment>
    <comment ref="O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"IQ_EBIT_MARGIN", $C109)/100</t>
        </r>
      </text>
    </comment>
    <comment ref="P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"IQ_EARNING_CO_MARGIN", $C109)/100</t>
        </r>
      </text>
    </comment>
    <comment ref="Q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"IQ_NI_MARGIN", $C109)/100</t>
        </r>
      </text>
    </comment>
    <comment ref="R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"IQ_NI_AVAIL_EXCL_MARGIN", $C109)/100</t>
        </r>
      </text>
    </comment>
    <comment ref="T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"IQ_ASSET_TURNS", $C109)</t>
        </r>
      </text>
    </comment>
    <comment ref="U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"IQ_FIXED_ASSET_TURNS", $C109)</t>
        </r>
      </text>
    </comment>
    <comment ref="V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"IQ_AR_TURNS", $C109)</t>
        </r>
      </text>
    </comment>
    <comment ref="W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"IQ_INVENTORY_TURNS", $C109)</t>
        </r>
      </text>
    </comment>
    <comment ref="Y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"IQ_CURRENT_RATIO", $C109)</t>
        </r>
      </text>
    </comment>
    <comment ref="Z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"IQ_QUICK_RATIO", $C109)</t>
        </r>
      </text>
    </comment>
    <comment ref="AA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"IQ_CFO_CURRENT_LIAB", $C109)</t>
        </r>
      </text>
    </comment>
    <comment ref="AB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"IQ_DAYS_SALES_OUT", $C109)</t>
        </r>
      </text>
    </comment>
    <comment ref="AC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"IQ_DAYS_INVENTORY_OUT", $C109)</t>
        </r>
      </text>
    </comment>
    <comment ref="AD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"IQ_DAYS_PAYABLE_OUT", $C109)</t>
        </r>
      </text>
    </comment>
    <comment ref="AE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"IQ_CASH_CONVERSION", $C109)</t>
        </r>
      </text>
    </comment>
    <comment ref="AG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"IQ_TOTAL_DEBT_EQUITY", $C109)</t>
        </r>
      </text>
    </comment>
    <comment ref="A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"IQ_TOTAL_DEBT_CAPITAL", $C109)</t>
        </r>
      </text>
    </comment>
    <comment ref="AI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"IQ_LT_DEBT_EQUITY", $C109)</t>
        </r>
      </text>
    </comment>
    <comment ref="AJ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"IQ_LT_DEBT_CAPITAL", $C109)</t>
        </r>
      </text>
    </comment>
    <comment ref="AK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"IQ_TOTAL_LIAB_TOTAL_ASSETS", $C109)</t>
        </r>
      </text>
    </comment>
    <comment ref="AL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"IQ_EBIT_INT", $C109)</t>
        </r>
      </text>
    </comment>
    <comment ref="AM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"IQ_EBITDA_INT", $C109)</t>
        </r>
      </text>
    </comment>
    <comment ref="AN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"IQ_EBITDA_CAPEX_INT", $C109)</t>
        </r>
      </text>
    </comment>
    <comment ref="AO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"IQ_TOTAL_DEBT_EBITDA", $C109)</t>
        </r>
      </text>
    </comment>
    <comment ref="AP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"IQ_NET_DEBT_EBITDA", $C109)</t>
        </r>
      </text>
    </comment>
    <comment ref="AQ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"IQ_TOTAL_DEBT_EBITDA_CAPEX", $C109)</t>
        </r>
      </text>
    </comment>
    <comment ref="AR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"IQ_NET_DEBT_EBITDA_CAPEX", $C109)</t>
        </r>
      </text>
    </comment>
    <comment ref="AS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=CIQ($B109, "IQ_Z_SCORE", $C109)</t>
        </r>
      </text>
    </comment>
    <comment ref="H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"IQ_RETURN_CAPITAL", $C110)/100</t>
        </r>
      </text>
    </comment>
    <comment ref="I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"IQ_RETURN_COMMON_EQUITY", $C110)/100</t>
        </r>
      </text>
    </comment>
    <comment ref="K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"IQ_GROSS_MARGIN", $C110)/100</t>
        </r>
      </text>
    </comment>
    <comment ref="L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"IQ_SGA_MARGIN", $C110)/100</t>
        </r>
      </text>
    </comment>
    <comment ref="M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"IQ_EBITDA_MARGIN", $C110)/100</t>
        </r>
      </text>
    </comment>
    <comment ref="N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"IQ_EBITA_MARGIN", $C110)/100</t>
        </r>
      </text>
    </comment>
    <comment ref="O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"IQ_EBIT_MARGIN", $C110)/100</t>
        </r>
      </text>
    </comment>
    <comment ref="P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"IQ_EARNING_CO_MARGIN", $C110)/100</t>
        </r>
      </text>
    </comment>
    <comment ref="Q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"IQ_NI_MARGIN", $C110)/100</t>
        </r>
      </text>
    </comment>
    <comment ref="R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"IQ_NI_AVAIL_EXCL_MARGIN", $C110)/100</t>
        </r>
      </text>
    </comment>
    <comment ref="T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"IQ_ASSET_TURNS", $C110)</t>
        </r>
      </text>
    </comment>
    <comment ref="U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"IQ_FIXED_ASSET_TURNS", $C110)</t>
        </r>
      </text>
    </comment>
    <comment ref="V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"IQ_AR_TURNS", $C110)</t>
        </r>
      </text>
    </comment>
    <comment ref="W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"IQ_INVENTORY_TURNS", $C110)</t>
        </r>
      </text>
    </comment>
    <comment ref="Y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"IQ_CURRENT_RATIO", $C110)</t>
        </r>
      </text>
    </comment>
    <comment ref="Z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"IQ_QUICK_RATIO", $C110)</t>
        </r>
      </text>
    </comment>
    <comment ref="AA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"IQ_CFO_CURRENT_LIAB", $C110)</t>
        </r>
      </text>
    </comment>
    <comment ref="AB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"IQ_DAYS_SALES_OUT", $C110)</t>
        </r>
      </text>
    </comment>
    <comment ref="AC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"IQ_DAYS_INVENTORY_OUT", $C110)</t>
        </r>
      </text>
    </comment>
    <comment ref="AD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"IQ_DAYS_PAYABLE_OUT", $C110)</t>
        </r>
      </text>
    </comment>
    <comment ref="AE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"IQ_CASH_CONVERSION", $C110)</t>
        </r>
      </text>
    </comment>
    <comment ref="AG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"IQ_TOTAL_DEBT_EQUITY", $C110)</t>
        </r>
      </text>
    </comment>
    <comment ref="AH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"IQ_TOTAL_DEBT_CAPITAL", $C110)</t>
        </r>
      </text>
    </comment>
    <comment ref="AI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"IQ_LT_DEBT_EQUITY", $C110)</t>
        </r>
      </text>
    </comment>
    <comment ref="AJ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"IQ_LT_DEBT_CAPITAL", $C110)</t>
        </r>
      </text>
    </comment>
    <comment ref="AK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"IQ_TOTAL_LIAB_TOTAL_ASSETS", $C110)</t>
        </r>
      </text>
    </comment>
    <comment ref="AL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"IQ_EBIT_INT", $C110)</t>
        </r>
      </text>
    </comment>
    <comment ref="AM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"IQ_EBITDA_INT", $C110)</t>
        </r>
      </text>
    </comment>
    <comment ref="AN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"IQ_EBITDA_CAPEX_INT", $C110)</t>
        </r>
      </text>
    </comment>
    <comment ref="AO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"IQ_TOTAL_DEBT_EBITDA", $C110)</t>
        </r>
      </text>
    </comment>
    <comment ref="AP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"IQ_NET_DEBT_EBITDA", $C110)</t>
        </r>
      </text>
    </comment>
    <comment ref="AQ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"IQ_TOTAL_DEBT_EBITDA_CAPEX", $C110)</t>
        </r>
      </text>
    </comment>
    <comment ref="AR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"IQ_NET_DEBT_EBITDA_CAPEX", $C110)</t>
        </r>
      </text>
    </comment>
    <comment ref="AS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=CIQ($B110, "IQ_Z_SCORE", $C110)</t>
        </r>
      </text>
    </comment>
    <comment ref="H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"IQ_RETURN_CAPITAL", $C111)/100</t>
        </r>
      </text>
    </comment>
    <comment ref="I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"IQ_RETURN_COMMON_EQUITY", $C111)/100</t>
        </r>
      </text>
    </comment>
    <comment ref="K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"IQ_GROSS_MARGIN", $C111)/100</t>
        </r>
      </text>
    </comment>
    <comment ref="L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"IQ_SGA_MARGIN", $C111)/100</t>
        </r>
      </text>
    </comment>
    <comment ref="M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"IQ_EBITDA_MARGIN", $C111)/100</t>
        </r>
      </text>
    </comment>
    <comment ref="N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"IQ_EBITA_MARGIN", $C111)/100</t>
        </r>
      </text>
    </comment>
    <comment ref="O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"IQ_EBIT_MARGIN", $C111)/100</t>
        </r>
      </text>
    </comment>
    <comment ref="P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"IQ_EARNING_CO_MARGIN", $C111)/100</t>
        </r>
      </text>
    </comment>
    <comment ref="Q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"IQ_NI_MARGIN", $C111)/100</t>
        </r>
      </text>
    </comment>
    <comment ref="R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"IQ_NI_AVAIL_EXCL_MARGIN", $C111)/100</t>
        </r>
      </text>
    </comment>
    <comment ref="T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"IQ_ASSET_TURNS", $C111)</t>
        </r>
      </text>
    </comment>
    <comment ref="U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"IQ_FIXED_ASSET_TURNS", $C111)</t>
        </r>
      </text>
    </comment>
    <comment ref="V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"IQ_AR_TURNS", $C111)</t>
        </r>
      </text>
    </comment>
    <comment ref="W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"IQ_INVENTORY_TURNS", $C111)</t>
        </r>
      </text>
    </comment>
    <comment ref="Y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"IQ_CURRENT_RATIO", $C111)</t>
        </r>
      </text>
    </comment>
    <comment ref="Z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"IQ_QUICK_RATIO", $C111)</t>
        </r>
      </text>
    </comment>
    <comment ref="AA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"IQ_CFO_CURRENT_LIAB", $C111)</t>
        </r>
      </text>
    </comment>
    <comment ref="AB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"IQ_DAYS_SALES_OUT", $C111)</t>
        </r>
      </text>
    </comment>
    <comment ref="AC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"IQ_DAYS_INVENTORY_OUT", $C111)</t>
        </r>
      </text>
    </comment>
    <comment ref="AD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"IQ_DAYS_PAYABLE_OUT", $C111)</t>
        </r>
      </text>
    </comment>
    <comment ref="AE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"IQ_CASH_CONVERSION", $C111)</t>
        </r>
      </text>
    </comment>
    <comment ref="AG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"IQ_TOTAL_DEBT_EQUITY", $C111)</t>
        </r>
      </text>
    </comment>
    <comment ref="AH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"IQ_TOTAL_DEBT_CAPITAL", $C111)</t>
        </r>
      </text>
    </comment>
    <comment ref="AI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"IQ_LT_DEBT_EQUITY", $C111)</t>
        </r>
      </text>
    </comment>
    <comment ref="AJ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"IQ_LT_DEBT_CAPITAL", $C111)</t>
        </r>
      </text>
    </comment>
    <comment ref="AK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"IQ_TOTAL_LIAB_TOTAL_ASSETS", $C111)</t>
        </r>
      </text>
    </comment>
    <comment ref="AL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"IQ_EBIT_INT", $C111)</t>
        </r>
      </text>
    </comment>
    <comment ref="AM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"IQ_EBITDA_INT", $C111)</t>
        </r>
      </text>
    </comment>
    <comment ref="AN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"IQ_EBITDA_CAPEX_INT", $C111)</t>
        </r>
      </text>
    </comment>
    <comment ref="AO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"IQ_TOTAL_DEBT_EBITDA", $C111)</t>
        </r>
      </text>
    </comment>
    <comment ref="AP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"IQ_NET_DEBT_EBITDA", $C111)</t>
        </r>
      </text>
    </comment>
    <comment ref="AQ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"IQ_TOTAL_DEBT_EBITDA_CAPEX", $C111)</t>
        </r>
      </text>
    </comment>
    <comment ref="AR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"IQ_NET_DEBT_EBITDA_CAPEX", $C111)</t>
        </r>
      </text>
    </comment>
    <comment ref="AS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=CIQ($B111, "IQ_Z_SCORE", $C111)</t>
        </r>
      </text>
    </comment>
    <comment ref="H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"IQ_RETURN_CAPITAL", $C112)/100</t>
        </r>
      </text>
    </comment>
    <comment ref="I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"IQ_RETURN_COMMON_EQUITY", $C112)/100</t>
        </r>
      </text>
    </comment>
    <comment ref="K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"IQ_GROSS_MARGIN", $C112)/100</t>
        </r>
      </text>
    </comment>
    <comment ref="L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"IQ_SGA_MARGIN", $C112)/100</t>
        </r>
      </text>
    </comment>
    <comment ref="M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"IQ_EBITDA_MARGIN", $C112)/100</t>
        </r>
      </text>
    </comment>
    <comment ref="N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"IQ_EBITA_MARGIN", $C112)/100</t>
        </r>
      </text>
    </comment>
    <comment ref="O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"IQ_EBIT_MARGIN", $C112)/100</t>
        </r>
      </text>
    </comment>
    <comment ref="P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"IQ_EARNING_CO_MARGIN", $C112)/100</t>
        </r>
      </text>
    </comment>
    <comment ref="Q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"IQ_NI_MARGIN", $C112)/100</t>
        </r>
      </text>
    </comment>
    <comment ref="R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"IQ_NI_AVAIL_EXCL_MARGIN", $C112)/100</t>
        </r>
      </text>
    </comment>
    <comment ref="T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"IQ_ASSET_TURNS", $C112)</t>
        </r>
      </text>
    </comment>
    <comment ref="U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"IQ_FIXED_ASSET_TURNS", $C112)</t>
        </r>
      </text>
    </comment>
    <comment ref="V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"IQ_AR_TURNS", $C112)</t>
        </r>
      </text>
    </comment>
    <comment ref="W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"IQ_INVENTORY_TURNS", $C112)</t>
        </r>
      </text>
    </comment>
    <comment ref="Y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"IQ_CURRENT_RATIO", $C112)</t>
        </r>
      </text>
    </comment>
    <comment ref="Z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"IQ_QUICK_RATIO", $C112)</t>
        </r>
      </text>
    </comment>
    <comment ref="AA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"IQ_CFO_CURRENT_LIAB", $C112)</t>
        </r>
      </text>
    </comment>
    <comment ref="AB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"IQ_DAYS_SALES_OUT", $C112)</t>
        </r>
      </text>
    </comment>
    <comment ref="AC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"IQ_DAYS_INVENTORY_OUT", $C112)</t>
        </r>
      </text>
    </comment>
    <comment ref="AD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"IQ_DAYS_PAYABLE_OUT", $C112)</t>
        </r>
      </text>
    </comment>
    <comment ref="AE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"IQ_CASH_CONVERSION", $C112)</t>
        </r>
      </text>
    </comment>
    <comment ref="AG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"IQ_TOTAL_DEBT_EQUITY", $C112)</t>
        </r>
      </text>
    </comment>
    <comment ref="AH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"IQ_TOTAL_DEBT_CAPITAL", $C112)</t>
        </r>
      </text>
    </comment>
    <comment ref="AI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"IQ_LT_DEBT_EQUITY", $C112)</t>
        </r>
      </text>
    </comment>
    <comment ref="AJ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"IQ_LT_DEBT_CAPITAL", $C112)</t>
        </r>
      </text>
    </comment>
    <comment ref="AK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"IQ_TOTAL_LIAB_TOTAL_ASSETS", $C112)</t>
        </r>
      </text>
    </comment>
    <comment ref="AL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"IQ_EBIT_INT", $C112)</t>
        </r>
      </text>
    </comment>
    <comment ref="AM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"IQ_EBITDA_INT", $C112)</t>
        </r>
      </text>
    </comment>
    <comment ref="AN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"IQ_EBITDA_CAPEX_INT", $C112)</t>
        </r>
      </text>
    </comment>
    <comment ref="AO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"IQ_TOTAL_DEBT_EBITDA", $C112)</t>
        </r>
      </text>
    </comment>
    <comment ref="AP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"IQ_NET_DEBT_EBITDA", $C112)</t>
        </r>
      </text>
    </comment>
    <comment ref="AQ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"IQ_TOTAL_DEBT_EBITDA_CAPEX", $C112)</t>
        </r>
      </text>
    </comment>
    <comment ref="AR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"IQ_NET_DEBT_EBITDA_CAPEX", $C112)</t>
        </r>
      </text>
    </comment>
    <comment ref="AS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=CIQ($B112, "IQ_Z_SCORE", $C112)</t>
        </r>
      </text>
    </comment>
    <comment ref="H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"IQ_RETURN_CAPITAL", $C113)/100</t>
        </r>
      </text>
    </comment>
    <comment ref="I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"IQ_RETURN_COMMON_EQUITY", $C113)/100</t>
        </r>
      </text>
    </comment>
    <comment ref="K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"IQ_GROSS_MARGIN", $C113)/100</t>
        </r>
      </text>
    </comment>
    <comment ref="L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"IQ_SGA_MARGIN", $C113)/100</t>
        </r>
      </text>
    </comment>
    <comment ref="M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"IQ_EBITDA_MARGIN", $C113)/100</t>
        </r>
      </text>
    </comment>
    <comment ref="N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"IQ_EBITA_MARGIN", $C113)/100</t>
        </r>
      </text>
    </comment>
    <comment ref="O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"IQ_EBIT_MARGIN", $C113)/100</t>
        </r>
      </text>
    </comment>
    <comment ref="P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"IQ_EARNING_CO_MARGIN", $C113)/100</t>
        </r>
      </text>
    </comment>
    <comment ref="Q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"IQ_NI_MARGIN", $C113)/100</t>
        </r>
      </text>
    </comment>
    <comment ref="R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"IQ_NI_AVAIL_EXCL_MARGIN", $C113)/100</t>
        </r>
      </text>
    </comment>
    <comment ref="T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"IQ_ASSET_TURNS", $C113)</t>
        </r>
      </text>
    </comment>
    <comment ref="U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"IQ_FIXED_ASSET_TURNS", $C113)</t>
        </r>
      </text>
    </comment>
    <comment ref="V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"IQ_AR_TURNS", $C113)</t>
        </r>
      </text>
    </comment>
    <comment ref="W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"IQ_INVENTORY_TURNS", $C113)</t>
        </r>
      </text>
    </comment>
    <comment ref="Y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"IQ_CURRENT_RATIO", $C113)</t>
        </r>
      </text>
    </comment>
    <comment ref="Z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"IQ_QUICK_RATIO", $C113)</t>
        </r>
      </text>
    </comment>
    <comment ref="AA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"IQ_CFO_CURRENT_LIAB", $C113)</t>
        </r>
      </text>
    </comment>
    <comment ref="AB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"IQ_DAYS_SALES_OUT", $C113)</t>
        </r>
      </text>
    </comment>
    <comment ref="AC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"IQ_DAYS_INVENTORY_OUT", $C113)</t>
        </r>
      </text>
    </comment>
    <comment ref="AD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"IQ_DAYS_PAYABLE_OUT", $C113)</t>
        </r>
      </text>
    </comment>
    <comment ref="AE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"IQ_CASH_CONVERSION", $C113)</t>
        </r>
      </text>
    </comment>
    <comment ref="AG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"IQ_TOTAL_DEBT_EQUITY", $C113)</t>
        </r>
      </text>
    </comment>
    <comment ref="AH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"IQ_TOTAL_DEBT_CAPITAL", $C113)</t>
        </r>
      </text>
    </comment>
    <comment ref="AI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"IQ_LT_DEBT_EQUITY", $C113)</t>
        </r>
      </text>
    </comment>
    <comment ref="AJ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"IQ_LT_DEBT_CAPITAL", $C113)</t>
        </r>
      </text>
    </comment>
    <comment ref="AK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"IQ_TOTAL_LIAB_TOTAL_ASSETS", $C113)</t>
        </r>
      </text>
    </comment>
    <comment ref="AL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"IQ_EBIT_INT", $C113)</t>
        </r>
      </text>
    </comment>
    <comment ref="AM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"IQ_EBITDA_INT", $C113)</t>
        </r>
      </text>
    </comment>
    <comment ref="AN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"IQ_EBITDA_CAPEX_INT", $C113)</t>
        </r>
      </text>
    </comment>
    <comment ref="AO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"IQ_TOTAL_DEBT_EBITDA", $C113)</t>
        </r>
      </text>
    </comment>
    <comment ref="AP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"IQ_NET_DEBT_EBITDA", $C113)</t>
        </r>
      </text>
    </comment>
    <comment ref="AQ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"IQ_TOTAL_DEBT_EBITDA_CAPEX", $C113)</t>
        </r>
      </text>
    </comment>
    <comment ref="AR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"IQ_NET_DEBT_EBITDA_CAPEX", $C113)</t>
        </r>
      </text>
    </comment>
    <comment ref="AS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=CIQ($B113, "IQ_Z_SCORE", $C113)</t>
        </r>
      </text>
    </comment>
    <comment ref="H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"IQ_RETURN_CAPITAL", $C114)/100</t>
        </r>
      </text>
    </comment>
    <comment ref="I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"IQ_RETURN_COMMON_EQUITY", $C114)/100</t>
        </r>
      </text>
    </comment>
    <comment ref="K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"IQ_GROSS_MARGIN", $C114)/100</t>
        </r>
      </text>
    </comment>
    <comment ref="L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"IQ_SGA_MARGIN", $C114)/100</t>
        </r>
      </text>
    </comment>
    <comment ref="M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"IQ_EBITDA_MARGIN", $C114)/100</t>
        </r>
      </text>
    </comment>
    <comment ref="N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"IQ_EBITA_MARGIN", $C114)/100</t>
        </r>
      </text>
    </comment>
    <comment ref="O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"IQ_EBIT_MARGIN", $C114)/100</t>
        </r>
      </text>
    </comment>
    <comment ref="P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"IQ_EARNING_CO_MARGIN", $C114)/100</t>
        </r>
      </text>
    </comment>
    <comment ref="Q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"IQ_NI_MARGIN", $C114)/100</t>
        </r>
      </text>
    </comment>
    <comment ref="R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"IQ_NI_AVAIL_EXCL_MARGIN", $C114)/100</t>
        </r>
      </text>
    </comment>
    <comment ref="T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"IQ_ASSET_TURNS", $C114)</t>
        </r>
      </text>
    </comment>
    <comment ref="U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"IQ_FIXED_ASSET_TURNS", $C114)</t>
        </r>
      </text>
    </comment>
    <comment ref="V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"IQ_AR_TURNS", $C114)</t>
        </r>
      </text>
    </comment>
    <comment ref="W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"IQ_INVENTORY_TURNS", $C114)</t>
        </r>
      </text>
    </comment>
    <comment ref="Y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"IQ_CURRENT_RATIO", $C114)</t>
        </r>
      </text>
    </comment>
    <comment ref="Z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"IQ_QUICK_RATIO", $C114)</t>
        </r>
      </text>
    </comment>
    <comment ref="AA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"IQ_CFO_CURRENT_LIAB", $C114)</t>
        </r>
      </text>
    </comment>
    <comment ref="AB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"IQ_DAYS_SALES_OUT", $C114)</t>
        </r>
      </text>
    </comment>
    <comment ref="AC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"IQ_DAYS_INVENTORY_OUT", $C114)</t>
        </r>
      </text>
    </comment>
    <comment ref="AD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"IQ_DAYS_PAYABLE_OUT", $C114)</t>
        </r>
      </text>
    </comment>
    <comment ref="AE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"IQ_CASH_CONVERSION", $C114)</t>
        </r>
      </text>
    </comment>
    <comment ref="AG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"IQ_TOTAL_DEBT_EQUITY", $C114)</t>
        </r>
      </text>
    </comment>
    <comment ref="AH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"IQ_TOTAL_DEBT_CAPITAL", $C114)</t>
        </r>
      </text>
    </comment>
    <comment ref="AI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"IQ_LT_DEBT_EQUITY", $C114)</t>
        </r>
      </text>
    </comment>
    <comment ref="AJ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"IQ_LT_DEBT_CAPITAL", $C114)</t>
        </r>
      </text>
    </comment>
    <comment ref="AK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"IQ_TOTAL_LIAB_TOTAL_ASSETS", $C114)</t>
        </r>
      </text>
    </comment>
    <comment ref="AL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"IQ_EBIT_INT", $C114)</t>
        </r>
      </text>
    </comment>
    <comment ref="AM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"IQ_EBITDA_INT", $C114)</t>
        </r>
      </text>
    </comment>
    <comment ref="AN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"IQ_EBITDA_CAPEX_INT", $C114)</t>
        </r>
      </text>
    </comment>
    <comment ref="AO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"IQ_TOTAL_DEBT_EBITDA", $C114)</t>
        </r>
      </text>
    </comment>
    <comment ref="AP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"IQ_NET_DEBT_EBITDA", $C114)</t>
        </r>
      </text>
    </comment>
    <comment ref="AQ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"IQ_TOTAL_DEBT_EBITDA_CAPEX", $C114)</t>
        </r>
      </text>
    </comment>
    <comment ref="AR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"IQ_NET_DEBT_EBITDA_CAPEX", $C114)</t>
        </r>
      </text>
    </comment>
    <comment ref="AS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=CIQ($B114, "IQ_Z_SCORE", $C114)</t>
        </r>
      </text>
    </comment>
    <comment ref="H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"IQ_RETURN_CAPITAL", $C115)/100</t>
        </r>
      </text>
    </comment>
    <comment ref="I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"IQ_RETURN_COMMON_EQUITY", $C115)/100</t>
        </r>
      </text>
    </comment>
    <comment ref="K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"IQ_GROSS_MARGIN", $C115)/100</t>
        </r>
      </text>
    </comment>
    <comment ref="L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"IQ_SGA_MARGIN", $C115)/100</t>
        </r>
      </text>
    </comment>
    <comment ref="M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"IQ_EBITDA_MARGIN", $C115)/100</t>
        </r>
      </text>
    </comment>
    <comment ref="N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"IQ_EBITA_MARGIN", $C115)/100</t>
        </r>
      </text>
    </comment>
    <comment ref="O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"IQ_EBIT_MARGIN", $C115)/100</t>
        </r>
      </text>
    </comment>
    <comment ref="P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"IQ_EARNING_CO_MARGIN", $C115)/100</t>
        </r>
      </text>
    </comment>
    <comment ref="Q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"IQ_NI_MARGIN", $C115)/100</t>
        </r>
      </text>
    </comment>
    <comment ref="R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"IQ_NI_AVAIL_EXCL_MARGIN", $C115)/100</t>
        </r>
      </text>
    </comment>
    <comment ref="T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"IQ_ASSET_TURNS", $C115)</t>
        </r>
      </text>
    </comment>
    <comment ref="U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"IQ_FIXED_ASSET_TURNS", $C115)</t>
        </r>
      </text>
    </comment>
    <comment ref="V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"IQ_AR_TURNS", $C115)</t>
        </r>
      </text>
    </comment>
    <comment ref="W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"IQ_INVENTORY_TURNS", $C115)</t>
        </r>
      </text>
    </comment>
    <comment ref="Y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"IQ_CURRENT_RATIO", $C115)</t>
        </r>
      </text>
    </comment>
    <comment ref="Z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"IQ_QUICK_RATIO", $C115)</t>
        </r>
      </text>
    </comment>
    <comment ref="AA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"IQ_CFO_CURRENT_LIAB", $C115)</t>
        </r>
      </text>
    </comment>
    <comment ref="AB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"IQ_DAYS_SALES_OUT", $C115)</t>
        </r>
      </text>
    </comment>
    <comment ref="AC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"IQ_DAYS_INVENTORY_OUT", $C115)</t>
        </r>
      </text>
    </comment>
    <comment ref="AD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"IQ_DAYS_PAYABLE_OUT", $C115)</t>
        </r>
      </text>
    </comment>
    <comment ref="AE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"IQ_CASH_CONVERSION", $C115)</t>
        </r>
      </text>
    </comment>
    <comment ref="AG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"IQ_TOTAL_DEBT_EQUITY", $C115)</t>
        </r>
      </text>
    </comment>
    <comment ref="AH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"IQ_TOTAL_DEBT_CAPITAL", $C115)</t>
        </r>
      </text>
    </comment>
    <comment ref="AI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"IQ_LT_DEBT_EQUITY", $C115)</t>
        </r>
      </text>
    </comment>
    <comment ref="AJ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"IQ_LT_DEBT_CAPITAL", $C115)</t>
        </r>
      </text>
    </comment>
    <comment ref="AK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"IQ_TOTAL_LIAB_TOTAL_ASSETS", $C115)</t>
        </r>
      </text>
    </comment>
    <comment ref="AL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"IQ_EBIT_INT", $C115)</t>
        </r>
      </text>
    </comment>
    <comment ref="AM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"IQ_EBITDA_INT", $C115)</t>
        </r>
      </text>
    </comment>
    <comment ref="AN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"IQ_EBITDA_CAPEX_INT", $C115)</t>
        </r>
      </text>
    </comment>
    <comment ref="AO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"IQ_TOTAL_DEBT_EBITDA", $C115)</t>
        </r>
      </text>
    </comment>
    <comment ref="AP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"IQ_NET_DEBT_EBITDA", $C115)</t>
        </r>
      </text>
    </comment>
    <comment ref="AQ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"IQ_TOTAL_DEBT_EBITDA_CAPEX", $C115)</t>
        </r>
      </text>
    </comment>
    <comment ref="AR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"IQ_NET_DEBT_EBITDA_CAPEX", $C115)</t>
        </r>
      </text>
    </comment>
    <comment ref="AS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=CIQ($B115, "IQ_Z_SCORE", $C115)</t>
        </r>
      </text>
    </comment>
    <comment ref="H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"IQ_RETURN_CAPITAL", $C116)/100</t>
        </r>
      </text>
    </comment>
    <comment ref="I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"IQ_RETURN_COMMON_EQUITY", $C116)/100</t>
        </r>
      </text>
    </comment>
    <comment ref="K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"IQ_GROSS_MARGIN", $C116)/100</t>
        </r>
      </text>
    </comment>
    <comment ref="L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"IQ_SGA_MARGIN", $C116)/100</t>
        </r>
      </text>
    </comment>
    <comment ref="M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"IQ_EBITDA_MARGIN", $C116)/100</t>
        </r>
      </text>
    </comment>
    <comment ref="N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"IQ_EBITA_MARGIN", $C116)/100</t>
        </r>
      </text>
    </comment>
    <comment ref="O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"IQ_EBIT_MARGIN", $C116)/100</t>
        </r>
      </text>
    </comment>
    <comment ref="P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"IQ_EARNING_CO_MARGIN", $C116)/100</t>
        </r>
      </text>
    </comment>
    <comment ref="Q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"IQ_NI_MARGIN", $C116)/100</t>
        </r>
      </text>
    </comment>
    <comment ref="R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"IQ_NI_AVAIL_EXCL_MARGIN", $C116)/100</t>
        </r>
      </text>
    </comment>
    <comment ref="T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"IQ_ASSET_TURNS", $C116)</t>
        </r>
      </text>
    </comment>
    <comment ref="U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"IQ_FIXED_ASSET_TURNS", $C116)</t>
        </r>
      </text>
    </comment>
    <comment ref="V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"IQ_AR_TURNS", $C116)</t>
        </r>
      </text>
    </comment>
    <comment ref="W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"IQ_INVENTORY_TURNS", $C116)</t>
        </r>
      </text>
    </comment>
    <comment ref="Y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"IQ_CURRENT_RATIO", $C116)</t>
        </r>
      </text>
    </comment>
    <comment ref="Z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"IQ_QUICK_RATIO", $C116)</t>
        </r>
      </text>
    </comment>
    <comment ref="AA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"IQ_CFO_CURRENT_LIAB", $C116)</t>
        </r>
      </text>
    </comment>
    <comment ref="AB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"IQ_DAYS_SALES_OUT", $C116)</t>
        </r>
      </text>
    </comment>
    <comment ref="AC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"IQ_DAYS_INVENTORY_OUT", $C116)</t>
        </r>
      </text>
    </comment>
    <comment ref="AD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"IQ_DAYS_PAYABLE_OUT", $C116)</t>
        </r>
      </text>
    </comment>
    <comment ref="AE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"IQ_CASH_CONVERSION", $C116)</t>
        </r>
      </text>
    </comment>
    <comment ref="AG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"IQ_TOTAL_DEBT_EQUITY", $C116)</t>
        </r>
      </text>
    </comment>
    <comment ref="AH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"IQ_TOTAL_DEBT_CAPITAL", $C116)</t>
        </r>
      </text>
    </comment>
    <comment ref="AI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"IQ_LT_DEBT_EQUITY", $C116)</t>
        </r>
      </text>
    </comment>
    <comment ref="AJ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"IQ_LT_DEBT_CAPITAL", $C116)</t>
        </r>
      </text>
    </comment>
    <comment ref="AK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"IQ_TOTAL_LIAB_TOTAL_ASSETS", $C116)</t>
        </r>
      </text>
    </comment>
    <comment ref="AL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"IQ_EBIT_INT", $C116)</t>
        </r>
      </text>
    </comment>
    <comment ref="AM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"IQ_EBITDA_INT", $C116)</t>
        </r>
      </text>
    </comment>
    <comment ref="AN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"IQ_EBITDA_CAPEX_INT", $C116)</t>
        </r>
      </text>
    </comment>
    <comment ref="AO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"IQ_TOTAL_DEBT_EBITDA", $C116)</t>
        </r>
      </text>
    </comment>
    <comment ref="AP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"IQ_NET_DEBT_EBITDA", $C116)</t>
        </r>
      </text>
    </comment>
    <comment ref="AQ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"IQ_TOTAL_DEBT_EBITDA_CAPEX", $C116)</t>
        </r>
      </text>
    </comment>
    <comment ref="AR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"IQ_NET_DEBT_EBITDA_CAPEX", $C116)</t>
        </r>
      </text>
    </comment>
    <comment ref="AS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=CIQ($B116, "IQ_Z_SCORE", $C116)</t>
        </r>
      </text>
    </comment>
    <comment ref="H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"IQ_RETURN_CAPITAL", $C117)/100</t>
        </r>
      </text>
    </comment>
    <comment ref="I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"IQ_RETURN_COMMON_EQUITY", $C117)/100</t>
        </r>
      </text>
    </comment>
    <comment ref="K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"IQ_GROSS_MARGIN", $C117)/100</t>
        </r>
      </text>
    </comment>
    <comment ref="L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"IQ_SGA_MARGIN", $C117)/100</t>
        </r>
      </text>
    </comment>
    <comment ref="M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"IQ_EBITDA_MARGIN", $C117)/100</t>
        </r>
      </text>
    </comment>
    <comment ref="N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"IQ_EBITA_MARGIN", $C117)/100</t>
        </r>
      </text>
    </comment>
    <comment ref="O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"IQ_EBIT_MARGIN", $C117)/100</t>
        </r>
      </text>
    </comment>
    <comment ref="P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"IQ_EARNING_CO_MARGIN", $C117)/100</t>
        </r>
      </text>
    </comment>
    <comment ref="Q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"IQ_NI_MARGIN", $C117)/100</t>
        </r>
      </text>
    </comment>
    <comment ref="R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"IQ_NI_AVAIL_EXCL_MARGIN", $C117)/100</t>
        </r>
      </text>
    </comment>
    <comment ref="T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"IQ_ASSET_TURNS", $C117)</t>
        </r>
      </text>
    </comment>
    <comment ref="U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"IQ_FIXED_ASSET_TURNS", $C117)</t>
        </r>
      </text>
    </comment>
    <comment ref="V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"IQ_AR_TURNS", $C117)</t>
        </r>
      </text>
    </comment>
    <comment ref="W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"IQ_INVENTORY_TURNS", $C117)</t>
        </r>
      </text>
    </comment>
    <comment ref="Y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"IQ_CURRENT_RATIO", $C117)</t>
        </r>
      </text>
    </comment>
    <comment ref="Z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"IQ_QUICK_RATIO", $C117)</t>
        </r>
      </text>
    </comment>
    <comment ref="AA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"IQ_CFO_CURRENT_LIAB", $C117)</t>
        </r>
      </text>
    </comment>
    <comment ref="AB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"IQ_DAYS_SALES_OUT", $C117)</t>
        </r>
      </text>
    </comment>
    <comment ref="AC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"IQ_DAYS_INVENTORY_OUT", $C117)</t>
        </r>
      </text>
    </comment>
    <comment ref="AD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"IQ_DAYS_PAYABLE_OUT", $C117)</t>
        </r>
      </text>
    </comment>
    <comment ref="AE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"IQ_CASH_CONVERSION", $C117)</t>
        </r>
      </text>
    </comment>
    <comment ref="AG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"IQ_TOTAL_DEBT_EQUITY", $C117)</t>
        </r>
      </text>
    </comment>
    <comment ref="AH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"IQ_TOTAL_DEBT_CAPITAL", $C117)</t>
        </r>
      </text>
    </comment>
    <comment ref="AI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"IQ_LT_DEBT_EQUITY", $C117)</t>
        </r>
      </text>
    </comment>
    <comment ref="AJ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"IQ_LT_DEBT_CAPITAL", $C117)</t>
        </r>
      </text>
    </comment>
    <comment ref="AK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"IQ_TOTAL_LIAB_TOTAL_ASSETS", $C117)</t>
        </r>
      </text>
    </comment>
    <comment ref="AL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"IQ_EBIT_INT", $C117)</t>
        </r>
      </text>
    </comment>
    <comment ref="AM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"IQ_EBITDA_INT", $C117)</t>
        </r>
      </text>
    </comment>
    <comment ref="AN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"IQ_EBITDA_CAPEX_INT", $C117)</t>
        </r>
      </text>
    </comment>
    <comment ref="AO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"IQ_TOTAL_DEBT_EBITDA", $C117)</t>
        </r>
      </text>
    </comment>
    <comment ref="AP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"IQ_NET_DEBT_EBITDA", $C117)</t>
        </r>
      </text>
    </comment>
    <comment ref="AQ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"IQ_TOTAL_DEBT_EBITDA_CAPEX", $C117)</t>
        </r>
      </text>
    </comment>
    <comment ref="AR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"IQ_NET_DEBT_EBITDA_CAPEX", $C117)</t>
        </r>
      </text>
    </comment>
    <comment ref="AS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=CIQ($B117, "IQ_Z_SCORE", $C117)</t>
        </r>
      </text>
    </comment>
    <comment ref="H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"IQ_RETURN_CAPITAL", $C118)/100</t>
        </r>
      </text>
    </comment>
    <comment ref="I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"IQ_RETURN_COMMON_EQUITY", $C118)/100</t>
        </r>
      </text>
    </comment>
    <comment ref="K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"IQ_GROSS_MARGIN", $C118)/100</t>
        </r>
      </text>
    </comment>
    <comment ref="L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"IQ_SGA_MARGIN", $C118)/100</t>
        </r>
      </text>
    </comment>
    <comment ref="M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"IQ_EBITDA_MARGIN", $C118)/100</t>
        </r>
      </text>
    </comment>
    <comment ref="N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"IQ_EBITA_MARGIN", $C118)/100</t>
        </r>
      </text>
    </comment>
    <comment ref="O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"IQ_EBIT_MARGIN", $C118)/100</t>
        </r>
      </text>
    </comment>
    <comment ref="P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"IQ_EARNING_CO_MARGIN", $C118)/100</t>
        </r>
      </text>
    </comment>
    <comment ref="Q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"IQ_NI_MARGIN", $C118)/100</t>
        </r>
      </text>
    </comment>
    <comment ref="R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"IQ_NI_AVAIL_EXCL_MARGIN", $C118)/100</t>
        </r>
      </text>
    </comment>
    <comment ref="T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"IQ_ASSET_TURNS", $C118)</t>
        </r>
      </text>
    </comment>
    <comment ref="U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"IQ_FIXED_ASSET_TURNS", $C118)</t>
        </r>
      </text>
    </comment>
    <comment ref="V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"IQ_AR_TURNS", $C118)</t>
        </r>
      </text>
    </comment>
    <comment ref="W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"IQ_INVENTORY_TURNS", $C118)</t>
        </r>
      </text>
    </comment>
    <comment ref="Y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"IQ_CURRENT_RATIO", $C118)</t>
        </r>
      </text>
    </comment>
    <comment ref="Z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"IQ_QUICK_RATIO", $C118)</t>
        </r>
      </text>
    </comment>
    <comment ref="AA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"IQ_CFO_CURRENT_LIAB", $C118)</t>
        </r>
      </text>
    </comment>
    <comment ref="AB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"IQ_DAYS_SALES_OUT", $C118)</t>
        </r>
      </text>
    </comment>
    <comment ref="AC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"IQ_DAYS_INVENTORY_OUT", $C118)</t>
        </r>
      </text>
    </comment>
    <comment ref="AD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"IQ_DAYS_PAYABLE_OUT", $C118)</t>
        </r>
      </text>
    </comment>
    <comment ref="AE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"IQ_CASH_CONVERSION", $C118)</t>
        </r>
      </text>
    </comment>
    <comment ref="AG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"IQ_TOTAL_DEBT_EQUITY", $C118)</t>
        </r>
      </text>
    </comment>
    <comment ref="AH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"IQ_TOTAL_DEBT_CAPITAL", $C118)</t>
        </r>
      </text>
    </comment>
    <comment ref="AI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"IQ_LT_DEBT_EQUITY", $C118)</t>
        </r>
      </text>
    </comment>
    <comment ref="AJ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"IQ_LT_DEBT_CAPITAL", $C118)</t>
        </r>
      </text>
    </comment>
    <comment ref="AK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"IQ_TOTAL_LIAB_TOTAL_ASSETS", $C118)</t>
        </r>
      </text>
    </comment>
    <comment ref="AL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"IQ_EBIT_INT", $C118)</t>
        </r>
      </text>
    </comment>
    <comment ref="AM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"IQ_EBITDA_INT", $C118)</t>
        </r>
      </text>
    </comment>
    <comment ref="AN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"IQ_EBITDA_CAPEX_INT", $C118)</t>
        </r>
      </text>
    </comment>
    <comment ref="AO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"IQ_TOTAL_DEBT_EBITDA", $C118)</t>
        </r>
      </text>
    </comment>
    <comment ref="AP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"IQ_NET_DEBT_EBITDA", $C118)</t>
        </r>
      </text>
    </comment>
    <comment ref="AQ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"IQ_TOTAL_DEBT_EBITDA_CAPEX", $C118)</t>
        </r>
      </text>
    </comment>
    <comment ref="AR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"IQ_NET_DEBT_EBITDA_CAPEX", $C118)</t>
        </r>
      </text>
    </comment>
    <comment ref="AS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=CIQ($B118, "IQ_Z_SCORE", $C118)</t>
        </r>
      </text>
    </comment>
    <comment ref="H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"IQ_RETURN_CAPITAL", $C119)/100</t>
        </r>
      </text>
    </comment>
    <comment ref="I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"IQ_RETURN_COMMON_EQUITY", $C119)/100</t>
        </r>
      </text>
    </comment>
    <comment ref="K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"IQ_GROSS_MARGIN", $C119)/100</t>
        </r>
      </text>
    </comment>
    <comment ref="L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"IQ_SGA_MARGIN", $C119)/100</t>
        </r>
      </text>
    </comment>
    <comment ref="M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"IQ_EBITDA_MARGIN", $C119)/100</t>
        </r>
      </text>
    </comment>
    <comment ref="N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"IQ_EBITA_MARGIN", $C119)/100</t>
        </r>
      </text>
    </comment>
    <comment ref="O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"IQ_EBIT_MARGIN", $C119)/100</t>
        </r>
      </text>
    </comment>
    <comment ref="P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"IQ_EARNING_CO_MARGIN", $C119)/100</t>
        </r>
      </text>
    </comment>
    <comment ref="Q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"IQ_NI_MARGIN", $C119)/100</t>
        </r>
      </text>
    </comment>
    <comment ref="R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"IQ_NI_AVAIL_EXCL_MARGIN", $C119)/100</t>
        </r>
      </text>
    </comment>
    <comment ref="T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"IQ_ASSET_TURNS", $C119)</t>
        </r>
      </text>
    </comment>
    <comment ref="U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"IQ_FIXED_ASSET_TURNS", $C119)</t>
        </r>
      </text>
    </comment>
    <comment ref="V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"IQ_AR_TURNS", $C119)</t>
        </r>
      </text>
    </comment>
    <comment ref="W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"IQ_INVENTORY_TURNS", $C119)</t>
        </r>
      </text>
    </comment>
    <comment ref="Y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"IQ_CURRENT_RATIO", $C119)</t>
        </r>
      </text>
    </comment>
    <comment ref="Z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"IQ_QUICK_RATIO", $C119)</t>
        </r>
      </text>
    </comment>
    <comment ref="AA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"IQ_CFO_CURRENT_LIAB", $C119)</t>
        </r>
      </text>
    </comment>
    <comment ref="AB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"IQ_DAYS_SALES_OUT", $C119)</t>
        </r>
      </text>
    </comment>
    <comment ref="AC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"IQ_DAYS_INVENTORY_OUT", $C119)</t>
        </r>
      </text>
    </comment>
    <comment ref="AD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"IQ_DAYS_PAYABLE_OUT", $C119)</t>
        </r>
      </text>
    </comment>
    <comment ref="AE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"IQ_CASH_CONVERSION", $C119)</t>
        </r>
      </text>
    </comment>
    <comment ref="AG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"IQ_TOTAL_DEBT_EQUITY", $C119)</t>
        </r>
      </text>
    </comment>
    <comment ref="AH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"IQ_TOTAL_DEBT_CAPITAL", $C119)</t>
        </r>
      </text>
    </comment>
    <comment ref="AI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"IQ_LT_DEBT_EQUITY", $C119)</t>
        </r>
      </text>
    </comment>
    <comment ref="AJ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"IQ_LT_DEBT_CAPITAL", $C119)</t>
        </r>
      </text>
    </comment>
    <comment ref="AK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"IQ_TOTAL_LIAB_TOTAL_ASSETS", $C119)</t>
        </r>
      </text>
    </comment>
    <comment ref="AL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"IQ_EBIT_INT", $C119)</t>
        </r>
      </text>
    </comment>
    <comment ref="AM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"IQ_EBITDA_INT", $C119)</t>
        </r>
      </text>
    </comment>
    <comment ref="AN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"IQ_EBITDA_CAPEX_INT", $C119)</t>
        </r>
      </text>
    </comment>
    <comment ref="AO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"IQ_TOTAL_DEBT_EBITDA", $C119)</t>
        </r>
      </text>
    </comment>
    <comment ref="AP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"IQ_NET_DEBT_EBITDA", $C119)</t>
        </r>
      </text>
    </comment>
    <comment ref="AQ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"IQ_TOTAL_DEBT_EBITDA_CAPEX", $C119)</t>
        </r>
      </text>
    </comment>
    <comment ref="AR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"IQ_NET_DEBT_EBITDA_CAPEX", $C119)</t>
        </r>
      </text>
    </comment>
    <comment ref="AS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=CIQ($B119, "IQ_Z_SCORE", $C119)</t>
        </r>
      </text>
    </comment>
    <comment ref="H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"IQ_RETURN_CAPITAL", $C120)/100</t>
        </r>
      </text>
    </comment>
    <comment ref="I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"IQ_RETURN_COMMON_EQUITY", $C120)/100</t>
        </r>
      </text>
    </comment>
    <comment ref="K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"IQ_GROSS_MARGIN", $C120)/100</t>
        </r>
      </text>
    </comment>
    <comment ref="L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"IQ_SGA_MARGIN", $C120)/100</t>
        </r>
      </text>
    </comment>
    <comment ref="M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"IQ_EBITDA_MARGIN", $C120)/100</t>
        </r>
      </text>
    </comment>
    <comment ref="N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"IQ_EBITA_MARGIN", $C120)/100</t>
        </r>
      </text>
    </comment>
    <comment ref="O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"IQ_EBIT_MARGIN", $C120)/100</t>
        </r>
      </text>
    </comment>
    <comment ref="P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"IQ_EARNING_CO_MARGIN", $C120)/100</t>
        </r>
      </text>
    </comment>
    <comment ref="Q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"IQ_NI_MARGIN", $C120)/100</t>
        </r>
      </text>
    </comment>
    <comment ref="R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"IQ_NI_AVAIL_EXCL_MARGIN", $C120)/100</t>
        </r>
      </text>
    </comment>
    <comment ref="T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"IQ_ASSET_TURNS", $C120)</t>
        </r>
      </text>
    </comment>
    <comment ref="U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"IQ_FIXED_ASSET_TURNS", $C120)</t>
        </r>
      </text>
    </comment>
    <comment ref="V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"IQ_AR_TURNS", $C120)</t>
        </r>
      </text>
    </comment>
    <comment ref="W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"IQ_INVENTORY_TURNS", $C120)</t>
        </r>
      </text>
    </comment>
    <comment ref="Y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"IQ_CURRENT_RATIO", $C120)</t>
        </r>
      </text>
    </comment>
    <comment ref="Z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"IQ_QUICK_RATIO", $C120)</t>
        </r>
      </text>
    </comment>
    <comment ref="AA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"IQ_CFO_CURRENT_LIAB", $C120)</t>
        </r>
      </text>
    </comment>
    <comment ref="AB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"IQ_DAYS_SALES_OUT", $C120)</t>
        </r>
      </text>
    </comment>
    <comment ref="AC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"IQ_DAYS_INVENTORY_OUT", $C120)</t>
        </r>
      </text>
    </comment>
    <comment ref="AD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"IQ_DAYS_PAYABLE_OUT", $C120)</t>
        </r>
      </text>
    </comment>
    <comment ref="AE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"IQ_CASH_CONVERSION", $C120)</t>
        </r>
      </text>
    </comment>
    <comment ref="AG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"IQ_TOTAL_DEBT_EQUITY", $C120)</t>
        </r>
      </text>
    </comment>
    <comment ref="AH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"IQ_TOTAL_DEBT_CAPITAL", $C120)</t>
        </r>
      </text>
    </comment>
    <comment ref="AI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"IQ_LT_DEBT_EQUITY", $C120)</t>
        </r>
      </text>
    </comment>
    <comment ref="AJ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"IQ_LT_DEBT_CAPITAL", $C120)</t>
        </r>
      </text>
    </comment>
    <comment ref="AK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"IQ_TOTAL_LIAB_TOTAL_ASSETS", $C120)</t>
        </r>
      </text>
    </comment>
    <comment ref="AL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"IQ_EBIT_INT", $C120)</t>
        </r>
      </text>
    </comment>
    <comment ref="AM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"IQ_EBITDA_INT", $C120)</t>
        </r>
      </text>
    </comment>
    <comment ref="AN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"IQ_EBITDA_CAPEX_INT", $C120)</t>
        </r>
      </text>
    </comment>
    <comment ref="AO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"IQ_TOTAL_DEBT_EBITDA", $C120)</t>
        </r>
      </text>
    </comment>
    <comment ref="AP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"IQ_NET_DEBT_EBITDA", $C120)</t>
        </r>
      </text>
    </comment>
    <comment ref="AQ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"IQ_TOTAL_DEBT_EBITDA_CAPEX", $C120)</t>
        </r>
      </text>
    </comment>
    <comment ref="AR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"IQ_NET_DEBT_EBITDA_CAPEX", $C120)</t>
        </r>
      </text>
    </comment>
    <comment ref="AS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=CIQ($B120, "IQ_Z_SCORE", $C120)</t>
        </r>
      </text>
    </comment>
    <comment ref="H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"IQ_RETURN_CAPITAL", $C121)/100</t>
        </r>
      </text>
    </comment>
    <comment ref="I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"IQ_RETURN_COMMON_EQUITY", $C121)/100</t>
        </r>
      </text>
    </comment>
    <comment ref="K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"IQ_GROSS_MARGIN", $C121)/100</t>
        </r>
      </text>
    </comment>
    <comment ref="L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"IQ_SGA_MARGIN", $C121)/100</t>
        </r>
      </text>
    </comment>
    <comment ref="M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"IQ_EBITDA_MARGIN", $C121)/100</t>
        </r>
      </text>
    </comment>
    <comment ref="N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"IQ_EBITA_MARGIN", $C121)/100</t>
        </r>
      </text>
    </comment>
    <comment ref="O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"IQ_EBIT_MARGIN", $C121)/100</t>
        </r>
      </text>
    </comment>
    <comment ref="P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"IQ_EARNING_CO_MARGIN", $C121)/100</t>
        </r>
      </text>
    </comment>
    <comment ref="Q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"IQ_NI_MARGIN", $C121)/100</t>
        </r>
      </text>
    </comment>
    <comment ref="R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"IQ_NI_AVAIL_EXCL_MARGIN", $C121)/100</t>
        </r>
      </text>
    </comment>
    <comment ref="T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"IQ_ASSET_TURNS", $C121)</t>
        </r>
      </text>
    </comment>
    <comment ref="U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"IQ_FIXED_ASSET_TURNS", $C121)</t>
        </r>
      </text>
    </comment>
    <comment ref="V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"IQ_AR_TURNS", $C121)</t>
        </r>
      </text>
    </comment>
    <comment ref="W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"IQ_INVENTORY_TURNS", $C121)</t>
        </r>
      </text>
    </comment>
    <comment ref="Y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"IQ_CURRENT_RATIO", $C121)</t>
        </r>
      </text>
    </comment>
    <comment ref="Z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"IQ_QUICK_RATIO", $C121)</t>
        </r>
      </text>
    </comment>
    <comment ref="AA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"IQ_CFO_CURRENT_LIAB", $C121)</t>
        </r>
      </text>
    </comment>
    <comment ref="AB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"IQ_DAYS_SALES_OUT", $C121)</t>
        </r>
      </text>
    </comment>
    <comment ref="AC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"IQ_DAYS_INVENTORY_OUT", $C121)</t>
        </r>
      </text>
    </comment>
    <comment ref="AD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"IQ_DAYS_PAYABLE_OUT", $C121)</t>
        </r>
      </text>
    </comment>
    <comment ref="AE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"IQ_CASH_CONVERSION", $C121)</t>
        </r>
      </text>
    </comment>
    <comment ref="AG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"IQ_TOTAL_DEBT_EQUITY", $C121)</t>
        </r>
      </text>
    </comment>
    <comment ref="AH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"IQ_TOTAL_DEBT_CAPITAL", $C121)</t>
        </r>
      </text>
    </comment>
    <comment ref="AI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"IQ_LT_DEBT_EQUITY", $C121)</t>
        </r>
      </text>
    </comment>
    <comment ref="AJ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"IQ_LT_DEBT_CAPITAL", $C121)</t>
        </r>
      </text>
    </comment>
    <comment ref="AK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"IQ_TOTAL_LIAB_TOTAL_ASSETS", $C121)</t>
        </r>
      </text>
    </comment>
    <comment ref="AL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"IQ_EBIT_INT", $C121)</t>
        </r>
      </text>
    </comment>
    <comment ref="AM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"IQ_EBITDA_INT", $C121)</t>
        </r>
      </text>
    </comment>
    <comment ref="AN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"IQ_EBITDA_CAPEX_INT", $C121)</t>
        </r>
      </text>
    </comment>
    <comment ref="AO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"IQ_TOTAL_DEBT_EBITDA", $C121)</t>
        </r>
      </text>
    </comment>
    <comment ref="AP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"IQ_NET_DEBT_EBITDA", $C121)</t>
        </r>
      </text>
    </comment>
    <comment ref="AQ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"IQ_TOTAL_DEBT_EBITDA_CAPEX", $C121)</t>
        </r>
      </text>
    </comment>
    <comment ref="AR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"IQ_NET_DEBT_EBITDA_CAPEX", $C121)</t>
        </r>
      </text>
    </comment>
    <comment ref="AS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=CIQ($B121, "IQ_Z_SCORE", $C121)</t>
        </r>
      </text>
    </comment>
    <comment ref="H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"IQ_RETURN_CAPITAL", $C122)/100</t>
        </r>
      </text>
    </comment>
    <comment ref="I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"IQ_RETURN_COMMON_EQUITY", $C122)/100</t>
        </r>
      </text>
    </comment>
    <comment ref="K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"IQ_GROSS_MARGIN", $C122)/100</t>
        </r>
      </text>
    </comment>
    <comment ref="L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"IQ_SGA_MARGIN", $C122)/100</t>
        </r>
      </text>
    </comment>
    <comment ref="M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"IQ_EBITDA_MARGIN", $C122)/100</t>
        </r>
      </text>
    </comment>
    <comment ref="N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"IQ_EBITA_MARGIN", $C122)/100</t>
        </r>
      </text>
    </comment>
    <comment ref="O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"IQ_EBIT_MARGIN", $C122)/100</t>
        </r>
      </text>
    </comment>
    <comment ref="P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"IQ_EARNING_CO_MARGIN", $C122)/100</t>
        </r>
      </text>
    </comment>
    <comment ref="Q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"IQ_NI_MARGIN", $C122)/100</t>
        </r>
      </text>
    </comment>
    <comment ref="R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"IQ_NI_AVAIL_EXCL_MARGIN", $C122)/100</t>
        </r>
      </text>
    </comment>
    <comment ref="T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"IQ_ASSET_TURNS", $C122)</t>
        </r>
      </text>
    </comment>
    <comment ref="U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"IQ_FIXED_ASSET_TURNS", $C122)</t>
        </r>
      </text>
    </comment>
    <comment ref="V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"IQ_AR_TURNS", $C122)</t>
        </r>
      </text>
    </comment>
    <comment ref="W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"IQ_INVENTORY_TURNS", $C122)</t>
        </r>
      </text>
    </comment>
    <comment ref="Y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"IQ_CURRENT_RATIO", $C122)</t>
        </r>
      </text>
    </comment>
    <comment ref="Z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"IQ_QUICK_RATIO", $C122)</t>
        </r>
      </text>
    </comment>
    <comment ref="AA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"IQ_CFO_CURRENT_LIAB", $C122)</t>
        </r>
      </text>
    </comment>
    <comment ref="AB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"IQ_DAYS_SALES_OUT", $C122)</t>
        </r>
      </text>
    </comment>
    <comment ref="AC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"IQ_DAYS_INVENTORY_OUT", $C122)</t>
        </r>
      </text>
    </comment>
    <comment ref="AD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"IQ_DAYS_PAYABLE_OUT", $C122)</t>
        </r>
      </text>
    </comment>
    <comment ref="AE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"IQ_CASH_CONVERSION", $C122)</t>
        </r>
      </text>
    </comment>
    <comment ref="AG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"IQ_TOTAL_DEBT_EQUITY", $C122)</t>
        </r>
      </text>
    </comment>
    <comment ref="AH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"IQ_TOTAL_DEBT_CAPITAL", $C122)</t>
        </r>
      </text>
    </comment>
    <comment ref="AI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"IQ_LT_DEBT_EQUITY", $C122)</t>
        </r>
      </text>
    </comment>
    <comment ref="AJ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"IQ_LT_DEBT_CAPITAL", $C122)</t>
        </r>
      </text>
    </comment>
    <comment ref="AK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"IQ_TOTAL_LIAB_TOTAL_ASSETS", $C122)</t>
        </r>
      </text>
    </comment>
    <comment ref="AL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"IQ_EBIT_INT", $C122)</t>
        </r>
      </text>
    </comment>
    <comment ref="AM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"IQ_EBITDA_INT", $C122)</t>
        </r>
      </text>
    </comment>
    <comment ref="AN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"IQ_EBITDA_CAPEX_INT", $C122)</t>
        </r>
      </text>
    </comment>
    <comment ref="AO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"IQ_TOTAL_DEBT_EBITDA", $C122)</t>
        </r>
      </text>
    </comment>
    <comment ref="AP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"IQ_NET_DEBT_EBITDA", $C122)</t>
        </r>
      </text>
    </comment>
    <comment ref="AQ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"IQ_TOTAL_DEBT_EBITDA_CAPEX", $C122)</t>
        </r>
      </text>
    </comment>
    <comment ref="AR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"IQ_NET_DEBT_EBITDA_CAPEX", $C122)</t>
        </r>
      </text>
    </comment>
    <comment ref="AS1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=CIQ($B122, "IQ_Z_SCORE", $C122)</t>
        </r>
      </text>
    </comment>
    <comment ref="H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"IQ_RETURN_CAPITAL", $C123)/100</t>
        </r>
      </text>
    </comment>
    <comment ref="I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"IQ_RETURN_COMMON_EQUITY", $C123)/100</t>
        </r>
      </text>
    </comment>
    <comment ref="K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"IQ_GROSS_MARGIN", $C123)/100</t>
        </r>
      </text>
    </comment>
    <comment ref="L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"IQ_SGA_MARGIN", $C123)/100</t>
        </r>
      </text>
    </comment>
    <comment ref="M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"IQ_EBITDA_MARGIN", $C123)/100</t>
        </r>
      </text>
    </comment>
    <comment ref="N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"IQ_EBITA_MARGIN", $C123)/100</t>
        </r>
      </text>
    </comment>
    <comment ref="O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"IQ_EBIT_MARGIN", $C123)/100</t>
        </r>
      </text>
    </comment>
    <comment ref="P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"IQ_EARNING_CO_MARGIN", $C123)/100</t>
        </r>
      </text>
    </comment>
    <comment ref="Q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"IQ_NI_MARGIN", $C123)/100</t>
        </r>
      </text>
    </comment>
    <comment ref="R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"IQ_NI_AVAIL_EXCL_MARGIN", $C123)/100</t>
        </r>
      </text>
    </comment>
    <comment ref="T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"IQ_ASSET_TURNS", $C123)</t>
        </r>
      </text>
    </comment>
    <comment ref="U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"IQ_FIXED_ASSET_TURNS", $C123)</t>
        </r>
      </text>
    </comment>
    <comment ref="V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"IQ_AR_TURNS", $C123)</t>
        </r>
      </text>
    </comment>
    <comment ref="W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"IQ_INVENTORY_TURNS", $C123)</t>
        </r>
      </text>
    </comment>
    <comment ref="Y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"IQ_CURRENT_RATIO", $C123)</t>
        </r>
      </text>
    </comment>
    <comment ref="Z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"IQ_QUICK_RATIO", $C123)</t>
        </r>
      </text>
    </comment>
    <comment ref="AA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"IQ_CFO_CURRENT_LIAB", $C123)</t>
        </r>
      </text>
    </comment>
    <comment ref="AB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"IQ_DAYS_SALES_OUT", $C123)</t>
        </r>
      </text>
    </comment>
    <comment ref="AC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"IQ_DAYS_INVENTORY_OUT", $C123)</t>
        </r>
      </text>
    </comment>
    <comment ref="AD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"IQ_DAYS_PAYABLE_OUT", $C123)</t>
        </r>
      </text>
    </comment>
    <comment ref="AE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"IQ_CASH_CONVERSION", $C123)</t>
        </r>
      </text>
    </comment>
    <comment ref="AG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"IQ_TOTAL_DEBT_EQUITY", $C123)</t>
        </r>
      </text>
    </comment>
    <comment ref="AH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"IQ_TOTAL_DEBT_CAPITAL", $C123)</t>
        </r>
      </text>
    </comment>
    <comment ref="AI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"IQ_LT_DEBT_EQUITY", $C123)</t>
        </r>
      </text>
    </comment>
    <comment ref="AJ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"IQ_LT_DEBT_CAPITAL", $C123)</t>
        </r>
      </text>
    </comment>
    <comment ref="AK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"IQ_TOTAL_LIAB_TOTAL_ASSETS", $C123)</t>
        </r>
      </text>
    </comment>
    <comment ref="AL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"IQ_EBIT_INT", $C123)</t>
        </r>
      </text>
    </comment>
    <comment ref="AM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"IQ_EBITDA_INT", $C123)</t>
        </r>
      </text>
    </comment>
    <comment ref="AN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"IQ_EBITDA_CAPEX_INT", $C123)</t>
        </r>
      </text>
    </comment>
    <comment ref="AO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"IQ_TOTAL_DEBT_EBITDA", $C123)</t>
        </r>
      </text>
    </comment>
    <comment ref="AP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"IQ_NET_DEBT_EBITDA", $C123)</t>
        </r>
      </text>
    </comment>
    <comment ref="AQ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"IQ_TOTAL_DEBT_EBITDA_CAPEX", $C123)</t>
        </r>
      </text>
    </comment>
    <comment ref="AR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"IQ_NET_DEBT_EBITDA_CAPEX", $C123)</t>
        </r>
      </text>
    </comment>
    <comment ref="AS1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=CIQ($B123, "IQ_Z_SCORE", $C123)</t>
        </r>
      </text>
    </comment>
    <comment ref="H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"IQ_RETURN_CAPITAL", $C124)/100</t>
        </r>
      </text>
    </comment>
    <comment ref="I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"IQ_RETURN_COMMON_EQUITY", $C124)/100</t>
        </r>
      </text>
    </comment>
    <comment ref="K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"IQ_GROSS_MARGIN", $C124)/100</t>
        </r>
      </text>
    </comment>
    <comment ref="L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"IQ_SGA_MARGIN", $C124)/100</t>
        </r>
      </text>
    </comment>
    <comment ref="M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"IQ_EBITDA_MARGIN", $C124)/100</t>
        </r>
      </text>
    </comment>
    <comment ref="N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"IQ_EBITA_MARGIN", $C124)/100</t>
        </r>
      </text>
    </comment>
    <comment ref="O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"IQ_EBIT_MARGIN", $C124)/100</t>
        </r>
      </text>
    </comment>
    <comment ref="P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"IQ_EARNING_CO_MARGIN", $C124)/100</t>
        </r>
      </text>
    </comment>
    <comment ref="Q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"IQ_NI_MARGIN", $C124)/100</t>
        </r>
      </text>
    </comment>
    <comment ref="R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"IQ_NI_AVAIL_EXCL_MARGIN", $C124)/100</t>
        </r>
      </text>
    </comment>
    <comment ref="T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"IQ_ASSET_TURNS", $C124)</t>
        </r>
      </text>
    </comment>
    <comment ref="U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"IQ_FIXED_ASSET_TURNS", $C124)</t>
        </r>
      </text>
    </comment>
    <comment ref="V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"IQ_AR_TURNS", $C124)</t>
        </r>
      </text>
    </comment>
    <comment ref="W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"IQ_INVENTORY_TURNS", $C124)</t>
        </r>
      </text>
    </comment>
    <comment ref="Y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"IQ_CURRENT_RATIO", $C124)</t>
        </r>
      </text>
    </comment>
    <comment ref="Z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"IQ_QUICK_RATIO", $C124)</t>
        </r>
      </text>
    </comment>
    <comment ref="AA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"IQ_CFO_CURRENT_LIAB", $C124)</t>
        </r>
      </text>
    </comment>
    <comment ref="AB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"IQ_DAYS_SALES_OUT", $C124)</t>
        </r>
      </text>
    </comment>
    <comment ref="AC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"IQ_DAYS_INVENTORY_OUT", $C124)</t>
        </r>
      </text>
    </comment>
    <comment ref="AD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"IQ_DAYS_PAYABLE_OUT", $C124)</t>
        </r>
      </text>
    </comment>
    <comment ref="AE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"IQ_CASH_CONVERSION", $C124)</t>
        </r>
      </text>
    </comment>
    <comment ref="AG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"IQ_TOTAL_DEBT_EQUITY", $C124)</t>
        </r>
      </text>
    </comment>
    <comment ref="AH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"IQ_TOTAL_DEBT_CAPITAL", $C124)</t>
        </r>
      </text>
    </comment>
    <comment ref="AI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"IQ_LT_DEBT_EQUITY", $C124)</t>
        </r>
      </text>
    </comment>
    <comment ref="AJ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"IQ_LT_DEBT_CAPITAL", $C124)</t>
        </r>
      </text>
    </comment>
    <comment ref="AK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"IQ_TOTAL_LIAB_TOTAL_ASSETS", $C124)</t>
        </r>
      </text>
    </comment>
    <comment ref="AL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"IQ_EBIT_INT", $C124)</t>
        </r>
      </text>
    </comment>
    <comment ref="AM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"IQ_EBITDA_INT", $C124)</t>
        </r>
      </text>
    </comment>
    <comment ref="AN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"IQ_EBITDA_CAPEX_INT", $C124)</t>
        </r>
      </text>
    </comment>
    <comment ref="AO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"IQ_TOTAL_DEBT_EBITDA", $C124)</t>
        </r>
      </text>
    </comment>
    <comment ref="AP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"IQ_NET_DEBT_EBITDA", $C124)</t>
        </r>
      </text>
    </comment>
    <comment ref="AQ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"IQ_TOTAL_DEBT_EBITDA_CAPEX", $C124)</t>
        </r>
      </text>
    </comment>
    <comment ref="AR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"IQ_NET_DEBT_EBITDA_CAPEX", $C124)</t>
        </r>
      </text>
    </comment>
    <comment ref="AS1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=CIQ($B124, "IQ_Z_SCORE", $C124)</t>
        </r>
      </text>
    </comment>
    <comment ref="H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"IQ_RETURN_CAPITAL", $C125)/100</t>
        </r>
      </text>
    </comment>
    <comment ref="I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"IQ_RETURN_COMMON_EQUITY", $C125)/100</t>
        </r>
      </text>
    </comment>
    <comment ref="K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"IQ_GROSS_MARGIN", $C125)/100</t>
        </r>
      </text>
    </comment>
    <comment ref="L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"IQ_SGA_MARGIN", $C125)/100</t>
        </r>
      </text>
    </comment>
    <comment ref="M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"IQ_EBITDA_MARGIN", $C125)/100</t>
        </r>
      </text>
    </comment>
    <comment ref="N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"IQ_EBITA_MARGIN", $C125)/100</t>
        </r>
      </text>
    </comment>
    <comment ref="O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"IQ_EBIT_MARGIN", $C125)/100</t>
        </r>
      </text>
    </comment>
    <comment ref="P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"IQ_EARNING_CO_MARGIN", $C125)/100</t>
        </r>
      </text>
    </comment>
    <comment ref="Q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"IQ_NI_MARGIN", $C125)/100</t>
        </r>
      </text>
    </comment>
    <comment ref="R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"IQ_NI_AVAIL_EXCL_MARGIN", $C125)/100</t>
        </r>
      </text>
    </comment>
    <comment ref="T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"IQ_ASSET_TURNS", $C125)</t>
        </r>
      </text>
    </comment>
    <comment ref="U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"IQ_FIXED_ASSET_TURNS", $C125)</t>
        </r>
      </text>
    </comment>
    <comment ref="V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"IQ_AR_TURNS", $C125)</t>
        </r>
      </text>
    </comment>
    <comment ref="W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"IQ_INVENTORY_TURNS", $C125)</t>
        </r>
      </text>
    </comment>
    <comment ref="Y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"IQ_CURRENT_RATIO", $C125)</t>
        </r>
      </text>
    </comment>
    <comment ref="Z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"IQ_QUICK_RATIO", $C125)</t>
        </r>
      </text>
    </comment>
    <comment ref="AA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"IQ_CFO_CURRENT_LIAB", $C125)</t>
        </r>
      </text>
    </comment>
    <comment ref="AB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"IQ_DAYS_SALES_OUT", $C125)</t>
        </r>
      </text>
    </comment>
    <comment ref="AC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"IQ_DAYS_INVENTORY_OUT", $C125)</t>
        </r>
      </text>
    </comment>
    <comment ref="AD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"IQ_DAYS_PAYABLE_OUT", $C125)</t>
        </r>
      </text>
    </comment>
    <comment ref="AE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"IQ_CASH_CONVERSION", $C125)</t>
        </r>
      </text>
    </comment>
    <comment ref="AG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"IQ_TOTAL_DEBT_EQUITY", $C125)</t>
        </r>
      </text>
    </comment>
    <comment ref="AH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"IQ_TOTAL_DEBT_CAPITAL", $C125)</t>
        </r>
      </text>
    </comment>
    <comment ref="AI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"IQ_LT_DEBT_EQUITY", $C125)</t>
        </r>
      </text>
    </comment>
    <comment ref="AJ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"IQ_LT_DEBT_CAPITAL", $C125)</t>
        </r>
      </text>
    </comment>
    <comment ref="AK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"IQ_TOTAL_LIAB_TOTAL_ASSETS", $C125)</t>
        </r>
      </text>
    </comment>
    <comment ref="AL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"IQ_EBIT_INT", $C125)</t>
        </r>
      </text>
    </comment>
    <comment ref="AM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"IQ_EBITDA_INT", $C125)</t>
        </r>
      </text>
    </comment>
    <comment ref="AN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"IQ_EBITDA_CAPEX_INT", $C125)</t>
        </r>
      </text>
    </comment>
    <comment ref="AO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"IQ_TOTAL_DEBT_EBITDA", $C125)</t>
        </r>
      </text>
    </comment>
    <comment ref="AP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"IQ_NET_DEBT_EBITDA", $C125)</t>
        </r>
      </text>
    </comment>
    <comment ref="AQ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"IQ_TOTAL_DEBT_EBITDA_CAPEX", $C125)</t>
        </r>
      </text>
    </comment>
    <comment ref="AR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"IQ_NET_DEBT_EBITDA_CAPEX", $C125)</t>
        </r>
      </text>
    </comment>
    <comment ref="AS1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=CIQ($B125, "IQ_Z_SCORE", $C125)</t>
        </r>
      </text>
    </comment>
    <comment ref="H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"IQ_RETURN_CAPITAL", $C126)/100</t>
        </r>
      </text>
    </comment>
    <comment ref="I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"IQ_RETURN_COMMON_EQUITY", $C126)/100</t>
        </r>
      </text>
    </comment>
    <comment ref="K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"IQ_GROSS_MARGIN", $C126)/100</t>
        </r>
      </text>
    </comment>
    <comment ref="L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"IQ_SGA_MARGIN", $C126)/100</t>
        </r>
      </text>
    </comment>
    <comment ref="M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"IQ_EBITDA_MARGIN", $C126)/100</t>
        </r>
      </text>
    </comment>
    <comment ref="N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"IQ_EBITA_MARGIN", $C126)/100</t>
        </r>
      </text>
    </comment>
    <comment ref="O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"IQ_EBIT_MARGIN", $C126)/100</t>
        </r>
      </text>
    </comment>
    <comment ref="P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"IQ_EARNING_CO_MARGIN", $C126)/100</t>
        </r>
      </text>
    </comment>
    <comment ref="Q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"IQ_NI_MARGIN", $C126)/100</t>
        </r>
      </text>
    </comment>
    <comment ref="R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"IQ_NI_AVAIL_EXCL_MARGIN", $C126)/100</t>
        </r>
      </text>
    </comment>
    <comment ref="T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"IQ_ASSET_TURNS", $C126)</t>
        </r>
      </text>
    </comment>
    <comment ref="U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"IQ_FIXED_ASSET_TURNS", $C126)</t>
        </r>
      </text>
    </comment>
    <comment ref="V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"IQ_AR_TURNS", $C126)</t>
        </r>
      </text>
    </comment>
    <comment ref="W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"IQ_INVENTORY_TURNS", $C126)</t>
        </r>
      </text>
    </comment>
    <comment ref="Y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"IQ_CURRENT_RATIO", $C126)</t>
        </r>
      </text>
    </comment>
    <comment ref="Z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"IQ_QUICK_RATIO", $C126)</t>
        </r>
      </text>
    </comment>
    <comment ref="AA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"IQ_CFO_CURRENT_LIAB", $C126)</t>
        </r>
      </text>
    </comment>
    <comment ref="AB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"IQ_DAYS_SALES_OUT", $C126)</t>
        </r>
      </text>
    </comment>
    <comment ref="AC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"IQ_DAYS_INVENTORY_OUT", $C126)</t>
        </r>
      </text>
    </comment>
    <comment ref="AD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"IQ_DAYS_PAYABLE_OUT", $C126)</t>
        </r>
      </text>
    </comment>
    <comment ref="AE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"IQ_CASH_CONVERSION", $C126)</t>
        </r>
      </text>
    </comment>
    <comment ref="AG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"IQ_TOTAL_DEBT_EQUITY", $C126)</t>
        </r>
      </text>
    </comment>
    <comment ref="AH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"IQ_TOTAL_DEBT_CAPITAL", $C126)</t>
        </r>
      </text>
    </comment>
    <comment ref="AI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"IQ_LT_DEBT_EQUITY", $C126)</t>
        </r>
      </text>
    </comment>
    <comment ref="AJ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"IQ_LT_DEBT_CAPITAL", $C126)</t>
        </r>
      </text>
    </comment>
    <comment ref="AK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"IQ_TOTAL_LIAB_TOTAL_ASSETS", $C126)</t>
        </r>
      </text>
    </comment>
    <comment ref="AL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"IQ_EBIT_INT", $C126)</t>
        </r>
      </text>
    </comment>
    <comment ref="AM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"IQ_EBITDA_INT", $C126)</t>
        </r>
      </text>
    </comment>
    <comment ref="AN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"IQ_EBITDA_CAPEX_INT", $C126)</t>
        </r>
      </text>
    </comment>
    <comment ref="AO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"IQ_TOTAL_DEBT_EBITDA", $C126)</t>
        </r>
      </text>
    </comment>
    <comment ref="AP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"IQ_NET_DEBT_EBITDA", $C126)</t>
        </r>
      </text>
    </comment>
    <comment ref="AQ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"IQ_TOTAL_DEBT_EBITDA_CAPEX", $C126)</t>
        </r>
      </text>
    </comment>
    <comment ref="AR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"IQ_NET_DEBT_EBITDA_CAPEX", $C126)</t>
        </r>
      </text>
    </comment>
    <comment ref="AS1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=CIQ($B126, "IQ_Z_SCORE", $C126)</t>
        </r>
      </text>
    </comment>
    <comment ref="H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"IQ_RETURN_CAPITAL", $C127)/100</t>
        </r>
      </text>
    </comment>
    <comment ref="I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"IQ_RETURN_COMMON_EQUITY", $C127)/100</t>
        </r>
      </text>
    </comment>
    <comment ref="K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"IQ_GROSS_MARGIN", $C127)/100</t>
        </r>
      </text>
    </comment>
    <comment ref="L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"IQ_SGA_MARGIN", $C127)/100</t>
        </r>
      </text>
    </comment>
    <comment ref="M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"IQ_EBITDA_MARGIN", $C127)/100</t>
        </r>
      </text>
    </comment>
    <comment ref="N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"IQ_EBITA_MARGIN", $C127)/100</t>
        </r>
      </text>
    </comment>
    <comment ref="O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"IQ_EBIT_MARGIN", $C127)/100</t>
        </r>
      </text>
    </comment>
    <comment ref="P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"IQ_EARNING_CO_MARGIN", $C127)/100</t>
        </r>
      </text>
    </comment>
    <comment ref="Q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"IQ_NI_MARGIN", $C127)/100</t>
        </r>
      </text>
    </comment>
    <comment ref="R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"IQ_NI_AVAIL_EXCL_MARGIN", $C127)/100</t>
        </r>
      </text>
    </comment>
    <comment ref="T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"IQ_ASSET_TURNS", $C127)</t>
        </r>
      </text>
    </comment>
    <comment ref="U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"IQ_FIXED_ASSET_TURNS", $C127)</t>
        </r>
      </text>
    </comment>
    <comment ref="V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"IQ_AR_TURNS", $C127)</t>
        </r>
      </text>
    </comment>
    <comment ref="W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"IQ_INVENTORY_TURNS", $C127)</t>
        </r>
      </text>
    </comment>
    <comment ref="Y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"IQ_CURRENT_RATIO", $C127)</t>
        </r>
      </text>
    </comment>
    <comment ref="Z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"IQ_QUICK_RATIO", $C127)</t>
        </r>
      </text>
    </comment>
    <comment ref="AA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"IQ_CFO_CURRENT_LIAB", $C127)</t>
        </r>
      </text>
    </comment>
    <comment ref="AB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"IQ_DAYS_SALES_OUT", $C127)</t>
        </r>
      </text>
    </comment>
    <comment ref="AC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"IQ_DAYS_INVENTORY_OUT", $C127)</t>
        </r>
      </text>
    </comment>
    <comment ref="AD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"IQ_DAYS_PAYABLE_OUT", $C127)</t>
        </r>
      </text>
    </comment>
    <comment ref="AE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"IQ_CASH_CONVERSION", $C127)</t>
        </r>
      </text>
    </comment>
    <comment ref="AG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"IQ_TOTAL_DEBT_EQUITY", $C127)</t>
        </r>
      </text>
    </comment>
    <comment ref="AH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"IQ_TOTAL_DEBT_CAPITAL", $C127)</t>
        </r>
      </text>
    </comment>
    <comment ref="AI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"IQ_LT_DEBT_EQUITY", $C127)</t>
        </r>
      </text>
    </comment>
    <comment ref="AJ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"IQ_LT_DEBT_CAPITAL", $C127)</t>
        </r>
      </text>
    </comment>
    <comment ref="AK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"IQ_TOTAL_LIAB_TOTAL_ASSETS", $C127)</t>
        </r>
      </text>
    </comment>
    <comment ref="AL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"IQ_EBIT_INT", $C127)</t>
        </r>
      </text>
    </comment>
    <comment ref="AM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"IQ_EBITDA_INT", $C127)</t>
        </r>
      </text>
    </comment>
    <comment ref="AN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"IQ_EBITDA_CAPEX_INT", $C127)</t>
        </r>
      </text>
    </comment>
    <comment ref="AO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"IQ_TOTAL_DEBT_EBITDA", $C127)</t>
        </r>
      </text>
    </comment>
    <comment ref="AP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"IQ_NET_DEBT_EBITDA", $C127)</t>
        </r>
      </text>
    </comment>
    <comment ref="AQ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"IQ_TOTAL_DEBT_EBITDA_CAPEX", $C127)</t>
        </r>
      </text>
    </comment>
    <comment ref="AR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"IQ_NET_DEBT_EBITDA_CAPEX", $C127)</t>
        </r>
      </text>
    </comment>
    <comment ref="AS1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=CIQ($B127, "IQ_Z_SCORE", $C127)</t>
        </r>
      </text>
    </comment>
    <comment ref="H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"IQ_RETURN_CAPITAL", $C128)/100</t>
        </r>
      </text>
    </comment>
    <comment ref="I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"IQ_RETURN_COMMON_EQUITY", $C128)/100</t>
        </r>
      </text>
    </comment>
    <comment ref="K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"IQ_GROSS_MARGIN", $C128)/100</t>
        </r>
      </text>
    </comment>
    <comment ref="L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"IQ_SGA_MARGIN", $C128)/100</t>
        </r>
      </text>
    </comment>
    <comment ref="M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"IQ_EBITDA_MARGIN", $C128)/100</t>
        </r>
      </text>
    </comment>
    <comment ref="N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"IQ_EBITA_MARGIN", $C128)/100</t>
        </r>
      </text>
    </comment>
    <comment ref="O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"IQ_EBIT_MARGIN", $C128)/100</t>
        </r>
      </text>
    </comment>
    <comment ref="P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"IQ_EARNING_CO_MARGIN", $C128)/100</t>
        </r>
      </text>
    </comment>
    <comment ref="Q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"IQ_NI_MARGIN", $C128)/100</t>
        </r>
      </text>
    </comment>
    <comment ref="R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"IQ_NI_AVAIL_EXCL_MARGIN", $C128)/100</t>
        </r>
      </text>
    </comment>
    <comment ref="T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"IQ_ASSET_TURNS", $C128)</t>
        </r>
      </text>
    </comment>
    <comment ref="U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"IQ_FIXED_ASSET_TURNS", $C128)</t>
        </r>
      </text>
    </comment>
    <comment ref="V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"IQ_AR_TURNS", $C128)</t>
        </r>
      </text>
    </comment>
    <comment ref="W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"IQ_INVENTORY_TURNS", $C128)</t>
        </r>
      </text>
    </comment>
    <comment ref="Y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"IQ_CURRENT_RATIO", $C128)</t>
        </r>
      </text>
    </comment>
    <comment ref="Z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"IQ_QUICK_RATIO", $C128)</t>
        </r>
      </text>
    </comment>
    <comment ref="AA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"IQ_CFO_CURRENT_LIAB", $C128)</t>
        </r>
      </text>
    </comment>
    <comment ref="AB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"IQ_DAYS_SALES_OUT", $C128)</t>
        </r>
      </text>
    </comment>
    <comment ref="AC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"IQ_DAYS_INVENTORY_OUT", $C128)</t>
        </r>
      </text>
    </comment>
    <comment ref="AD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"IQ_DAYS_PAYABLE_OUT", $C128)</t>
        </r>
      </text>
    </comment>
    <comment ref="AE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"IQ_CASH_CONVERSION", $C128)</t>
        </r>
      </text>
    </comment>
    <comment ref="AG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"IQ_TOTAL_DEBT_EQUITY", $C128)</t>
        </r>
      </text>
    </comment>
    <comment ref="AH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"IQ_TOTAL_DEBT_CAPITAL", $C128)</t>
        </r>
      </text>
    </comment>
    <comment ref="AI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"IQ_LT_DEBT_EQUITY", $C128)</t>
        </r>
      </text>
    </comment>
    <comment ref="AJ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"IQ_LT_DEBT_CAPITAL", $C128)</t>
        </r>
      </text>
    </comment>
    <comment ref="AK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"IQ_TOTAL_LIAB_TOTAL_ASSETS", $C128)</t>
        </r>
      </text>
    </comment>
    <comment ref="AL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"IQ_EBIT_INT", $C128)</t>
        </r>
      </text>
    </comment>
    <comment ref="AM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"IQ_EBITDA_INT", $C128)</t>
        </r>
      </text>
    </comment>
    <comment ref="AN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"IQ_EBITDA_CAPEX_INT", $C128)</t>
        </r>
      </text>
    </comment>
    <comment ref="AO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"IQ_TOTAL_DEBT_EBITDA", $C128)</t>
        </r>
      </text>
    </comment>
    <comment ref="AP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"IQ_NET_DEBT_EBITDA", $C128)</t>
        </r>
      </text>
    </comment>
    <comment ref="AQ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"IQ_TOTAL_DEBT_EBITDA_CAPEX", $C128)</t>
        </r>
      </text>
    </comment>
    <comment ref="AR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"IQ_NET_DEBT_EBITDA_CAPEX", $C128)</t>
        </r>
      </text>
    </comment>
    <comment ref="AS1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=CIQ($B128, "IQ_Z_SCORE", $C128)</t>
        </r>
      </text>
    </comment>
    <comment ref="H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"IQ_RETURN_CAPITAL", $C129)/100</t>
        </r>
      </text>
    </comment>
    <comment ref="I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"IQ_RETURN_COMMON_EQUITY", $C129)/100</t>
        </r>
      </text>
    </comment>
    <comment ref="K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"IQ_GROSS_MARGIN", $C129)/100</t>
        </r>
      </text>
    </comment>
    <comment ref="L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"IQ_SGA_MARGIN", $C129)/100</t>
        </r>
      </text>
    </comment>
    <comment ref="M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"IQ_EBITDA_MARGIN", $C129)/100</t>
        </r>
      </text>
    </comment>
    <comment ref="N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"IQ_EBITA_MARGIN", $C129)/100</t>
        </r>
      </text>
    </comment>
    <comment ref="O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"IQ_EBIT_MARGIN", $C129)/100</t>
        </r>
      </text>
    </comment>
    <comment ref="P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"IQ_EARNING_CO_MARGIN", $C129)/100</t>
        </r>
      </text>
    </comment>
    <comment ref="Q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"IQ_NI_MARGIN", $C129)/100</t>
        </r>
      </text>
    </comment>
    <comment ref="R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"IQ_NI_AVAIL_EXCL_MARGIN", $C129)/100</t>
        </r>
      </text>
    </comment>
    <comment ref="T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"IQ_ASSET_TURNS", $C129)</t>
        </r>
      </text>
    </comment>
    <comment ref="U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"IQ_FIXED_ASSET_TURNS", $C129)</t>
        </r>
      </text>
    </comment>
    <comment ref="V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"IQ_AR_TURNS", $C129)</t>
        </r>
      </text>
    </comment>
    <comment ref="W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"IQ_INVENTORY_TURNS", $C129)</t>
        </r>
      </text>
    </comment>
    <comment ref="Y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"IQ_CURRENT_RATIO", $C129)</t>
        </r>
      </text>
    </comment>
    <comment ref="Z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"IQ_QUICK_RATIO", $C129)</t>
        </r>
      </text>
    </comment>
    <comment ref="AA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"IQ_CFO_CURRENT_LIAB", $C129)</t>
        </r>
      </text>
    </comment>
    <comment ref="AB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"IQ_DAYS_SALES_OUT", $C129)</t>
        </r>
      </text>
    </comment>
    <comment ref="AC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"IQ_DAYS_INVENTORY_OUT", $C129)</t>
        </r>
      </text>
    </comment>
    <comment ref="AD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"IQ_DAYS_PAYABLE_OUT", $C129)</t>
        </r>
      </text>
    </comment>
    <comment ref="AE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"IQ_CASH_CONVERSION", $C129)</t>
        </r>
      </text>
    </comment>
    <comment ref="AG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"IQ_TOTAL_DEBT_EQUITY", $C129)</t>
        </r>
      </text>
    </comment>
    <comment ref="AH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"IQ_TOTAL_DEBT_CAPITAL", $C129)</t>
        </r>
      </text>
    </comment>
    <comment ref="AI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"IQ_LT_DEBT_EQUITY", $C129)</t>
        </r>
      </text>
    </comment>
    <comment ref="AJ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"IQ_LT_DEBT_CAPITAL", $C129)</t>
        </r>
      </text>
    </comment>
    <comment ref="AK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"IQ_TOTAL_LIAB_TOTAL_ASSETS", $C129)</t>
        </r>
      </text>
    </comment>
    <comment ref="AL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"IQ_EBIT_INT", $C129)</t>
        </r>
      </text>
    </comment>
    <comment ref="AM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"IQ_EBITDA_INT", $C129)</t>
        </r>
      </text>
    </comment>
    <comment ref="AN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"IQ_EBITDA_CAPEX_INT", $C129)</t>
        </r>
      </text>
    </comment>
    <comment ref="AO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"IQ_TOTAL_DEBT_EBITDA", $C129)</t>
        </r>
      </text>
    </comment>
    <comment ref="AP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"IQ_NET_DEBT_EBITDA", $C129)</t>
        </r>
      </text>
    </comment>
    <comment ref="AQ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"IQ_TOTAL_DEBT_EBITDA_CAPEX", $C129)</t>
        </r>
      </text>
    </comment>
    <comment ref="AR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"IQ_NET_DEBT_EBITDA_CAPEX", $C129)</t>
        </r>
      </text>
    </comment>
    <comment ref="AS1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=CIQ($B129, "IQ_Z_SCORE", $C129)</t>
        </r>
      </text>
    </comment>
    <comment ref="H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"IQ_RETURN_CAPITAL", $C130)/100</t>
        </r>
      </text>
    </comment>
    <comment ref="I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"IQ_RETURN_COMMON_EQUITY", $C130)/100</t>
        </r>
      </text>
    </comment>
    <comment ref="K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"IQ_GROSS_MARGIN", $C130)/100</t>
        </r>
      </text>
    </comment>
    <comment ref="L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"IQ_SGA_MARGIN", $C130)/100</t>
        </r>
      </text>
    </comment>
    <comment ref="M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"IQ_EBITDA_MARGIN", $C130)/100</t>
        </r>
      </text>
    </comment>
    <comment ref="N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"IQ_EBITA_MARGIN", $C130)/100</t>
        </r>
      </text>
    </comment>
    <comment ref="O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"IQ_EBIT_MARGIN", $C130)/100</t>
        </r>
      </text>
    </comment>
    <comment ref="P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"IQ_EARNING_CO_MARGIN", $C130)/100</t>
        </r>
      </text>
    </comment>
    <comment ref="Q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"IQ_NI_MARGIN", $C130)/100</t>
        </r>
      </text>
    </comment>
    <comment ref="R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"IQ_NI_AVAIL_EXCL_MARGIN", $C130)/100</t>
        </r>
      </text>
    </comment>
    <comment ref="T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"IQ_ASSET_TURNS", $C130)</t>
        </r>
      </text>
    </comment>
    <comment ref="U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"IQ_FIXED_ASSET_TURNS", $C130)</t>
        </r>
      </text>
    </comment>
    <comment ref="V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"IQ_AR_TURNS", $C130)</t>
        </r>
      </text>
    </comment>
    <comment ref="W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"IQ_INVENTORY_TURNS", $C130)</t>
        </r>
      </text>
    </comment>
    <comment ref="Y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"IQ_CURRENT_RATIO", $C130)</t>
        </r>
      </text>
    </comment>
    <comment ref="Z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"IQ_QUICK_RATIO", $C130)</t>
        </r>
      </text>
    </comment>
    <comment ref="AA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"IQ_CFO_CURRENT_LIAB", $C130)</t>
        </r>
      </text>
    </comment>
    <comment ref="AB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"IQ_DAYS_SALES_OUT", $C130)</t>
        </r>
      </text>
    </comment>
    <comment ref="AC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"IQ_DAYS_INVENTORY_OUT", $C130)</t>
        </r>
      </text>
    </comment>
    <comment ref="AD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"IQ_DAYS_PAYABLE_OUT", $C130)</t>
        </r>
      </text>
    </comment>
    <comment ref="AE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"IQ_CASH_CONVERSION", $C130)</t>
        </r>
      </text>
    </comment>
    <comment ref="AG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"IQ_TOTAL_DEBT_EQUITY", $C130)</t>
        </r>
      </text>
    </comment>
    <comment ref="AH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"IQ_TOTAL_DEBT_CAPITAL", $C130)</t>
        </r>
      </text>
    </comment>
    <comment ref="AI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"IQ_LT_DEBT_EQUITY", $C130)</t>
        </r>
      </text>
    </comment>
    <comment ref="AJ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"IQ_LT_DEBT_CAPITAL", $C130)</t>
        </r>
      </text>
    </comment>
    <comment ref="AK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"IQ_TOTAL_LIAB_TOTAL_ASSETS", $C130)</t>
        </r>
      </text>
    </comment>
    <comment ref="AL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"IQ_EBIT_INT", $C130)</t>
        </r>
      </text>
    </comment>
    <comment ref="AM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"IQ_EBITDA_INT", $C130)</t>
        </r>
      </text>
    </comment>
    <comment ref="AN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"IQ_EBITDA_CAPEX_INT", $C130)</t>
        </r>
      </text>
    </comment>
    <comment ref="AO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"IQ_TOTAL_DEBT_EBITDA", $C130)</t>
        </r>
      </text>
    </comment>
    <comment ref="AP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"IQ_NET_DEBT_EBITDA", $C130)</t>
        </r>
      </text>
    </comment>
    <comment ref="AQ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"IQ_TOTAL_DEBT_EBITDA_CAPEX", $C130)</t>
        </r>
      </text>
    </comment>
    <comment ref="AR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"IQ_NET_DEBT_EBITDA_CAPEX", $C130)</t>
        </r>
      </text>
    </comment>
    <comment ref="AS1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=CIQ($B130, "IQ_Z_SCORE", $C130)</t>
        </r>
      </text>
    </comment>
    <comment ref="H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"IQ_RETURN_CAPITAL", $C131)/100</t>
        </r>
      </text>
    </comment>
    <comment ref="I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"IQ_RETURN_COMMON_EQUITY", $C131)/100</t>
        </r>
      </text>
    </comment>
    <comment ref="K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"IQ_GROSS_MARGIN", $C131)/100</t>
        </r>
      </text>
    </comment>
    <comment ref="L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"IQ_SGA_MARGIN", $C131)/100</t>
        </r>
      </text>
    </comment>
    <comment ref="M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"IQ_EBITDA_MARGIN", $C131)/100</t>
        </r>
      </text>
    </comment>
    <comment ref="N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"IQ_EBITA_MARGIN", $C131)/100</t>
        </r>
      </text>
    </comment>
    <comment ref="O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"IQ_EBIT_MARGIN", $C131)/100</t>
        </r>
      </text>
    </comment>
    <comment ref="P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"IQ_EARNING_CO_MARGIN", $C131)/100</t>
        </r>
      </text>
    </comment>
    <comment ref="Q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"IQ_NI_MARGIN", $C131)/100</t>
        </r>
      </text>
    </comment>
    <comment ref="R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"IQ_NI_AVAIL_EXCL_MARGIN", $C131)/100</t>
        </r>
      </text>
    </comment>
    <comment ref="T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"IQ_ASSET_TURNS", $C131)</t>
        </r>
      </text>
    </comment>
    <comment ref="U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"IQ_FIXED_ASSET_TURNS", $C131)</t>
        </r>
      </text>
    </comment>
    <comment ref="V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"IQ_AR_TURNS", $C131)</t>
        </r>
      </text>
    </comment>
    <comment ref="W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"IQ_INVENTORY_TURNS", $C131)</t>
        </r>
      </text>
    </comment>
    <comment ref="Y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"IQ_CURRENT_RATIO", $C131)</t>
        </r>
      </text>
    </comment>
    <comment ref="Z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"IQ_QUICK_RATIO", $C131)</t>
        </r>
      </text>
    </comment>
    <comment ref="AA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"IQ_CFO_CURRENT_LIAB", $C131)</t>
        </r>
      </text>
    </comment>
    <comment ref="AB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"IQ_DAYS_SALES_OUT", $C131)</t>
        </r>
      </text>
    </comment>
    <comment ref="AC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"IQ_DAYS_INVENTORY_OUT", $C131)</t>
        </r>
      </text>
    </comment>
    <comment ref="AD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"IQ_DAYS_PAYABLE_OUT", $C131)</t>
        </r>
      </text>
    </comment>
    <comment ref="AE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"IQ_CASH_CONVERSION", $C131)</t>
        </r>
      </text>
    </comment>
    <comment ref="AG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"IQ_TOTAL_DEBT_EQUITY", $C131)</t>
        </r>
      </text>
    </comment>
    <comment ref="AH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"IQ_TOTAL_DEBT_CAPITAL", $C131)</t>
        </r>
      </text>
    </comment>
    <comment ref="AI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"IQ_LT_DEBT_EQUITY", $C131)</t>
        </r>
      </text>
    </comment>
    <comment ref="AJ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"IQ_LT_DEBT_CAPITAL", $C131)</t>
        </r>
      </text>
    </comment>
    <comment ref="AK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"IQ_TOTAL_LIAB_TOTAL_ASSETS", $C131)</t>
        </r>
      </text>
    </comment>
    <comment ref="AL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"IQ_EBIT_INT", $C131)</t>
        </r>
      </text>
    </comment>
    <comment ref="AM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"IQ_EBITDA_INT", $C131)</t>
        </r>
      </text>
    </comment>
    <comment ref="AN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"IQ_EBITDA_CAPEX_INT", $C131)</t>
        </r>
      </text>
    </comment>
    <comment ref="AO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"IQ_TOTAL_DEBT_EBITDA", $C131)</t>
        </r>
      </text>
    </comment>
    <comment ref="AP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"IQ_NET_DEBT_EBITDA", $C131)</t>
        </r>
      </text>
    </comment>
    <comment ref="AQ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"IQ_TOTAL_DEBT_EBITDA_CAPEX", $C131)</t>
        </r>
      </text>
    </comment>
    <comment ref="AR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"IQ_NET_DEBT_EBITDA_CAPEX", $C131)</t>
        </r>
      </text>
    </comment>
    <comment ref="AS1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=CIQ($B131, "IQ_Z_SCORE", $C131)</t>
        </r>
      </text>
    </comment>
    <comment ref="H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"IQ_RETURN_CAPITAL", $C132)/100</t>
        </r>
      </text>
    </comment>
    <comment ref="I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"IQ_RETURN_COMMON_EQUITY", $C132)/100</t>
        </r>
      </text>
    </comment>
    <comment ref="K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"IQ_GROSS_MARGIN", $C132)/100</t>
        </r>
      </text>
    </comment>
    <comment ref="L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"IQ_SGA_MARGIN", $C132)/100</t>
        </r>
      </text>
    </comment>
    <comment ref="M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"IQ_EBITDA_MARGIN", $C132)/100</t>
        </r>
      </text>
    </comment>
    <comment ref="N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"IQ_EBITA_MARGIN", $C132)/100</t>
        </r>
      </text>
    </comment>
    <comment ref="O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"IQ_EBIT_MARGIN", $C132)/100</t>
        </r>
      </text>
    </comment>
    <comment ref="P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"IQ_EARNING_CO_MARGIN", $C132)/100</t>
        </r>
      </text>
    </comment>
    <comment ref="Q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"IQ_NI_MARGIN", $C132)/100</t>
        </r>
      </text>
    </comment>
    <comment ref="R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"IQ_NI_AVAIL_EXCL_MARGIN", $C132)/100</t>
        </r>
      </text>
    </comment>
    <comment ref="T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"IQ_ASSET_TURNS", $C132)</t>
        </r>
      </text>
    </comment>
    <comment ref="U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"IQ_FIXED_ASSET_TURNS", $C132)</t>
        </r>
      </text>
    </comment>
    <comment ref="V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"IQ_AR_TURNS", $C132)</t>
        </r>
      </text>
    </comment>
    <comment ref="W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"IQ_INVENTORY_TURNS", $C132)</t>
        </r>
      </text>
    </comment>
    <comment ref="Y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"IQ_CURRENT_RATIO", $C132)</t>
        </r>
      </text>
    </comment>
    <comment ref="Z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"IQ_QUICK_RATIO", $C132)</t>
        </r>
      </text>
    </comment>
    <comment ref="AA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"IQ_CFO_CURRENT_LIAB", $C132)</t>
        </r>
      </text>
    </comment>
    <comment ref="AB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"IQ_DAYS_SALES_OUT", $C132)</t>
        </r>
      </text>
    </comment>
    <comment ref="AC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"IQ_DAYS_INVENTORY_OUT", $C132)</t>
        </r>
      </text>
    </comment>
    <comment ref="AD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"IQ_DAYS_PAYABLE_OUT", $C132)</t>
        </r>
      </text>
    </comment>
    <comment ref="AE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"IQ_CASH_CONVERSION", $C132)</t>
        </r>
      </text>
    </comment>
    <comment ref="AG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"IQ_TOTAL_DEBT_EQUITY", $C132)</t>
        </r>
      </text>
    </comment>
    <comment ref="AH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"IQ_TOTAL_DEBT_CAPITAL", $C132)</t>
        </r>
      </text>
    </comment>
    <comment ref="AI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"IQ_LT_DEBT_EQUITY", $C132)</t>
        </r>
      </text>
    </comment>
    <comment ref="AJ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"IQ_LT_DEBT_CAPITAL", $C132)</t>
        </r>
      </text>
    </comment>
    <comment ref="AK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"IQ_TOTAL_LIAB_TOTAL_ASSETS", $C132)</t>
        </r>
      </text>
    </comment>
    <comment ref="AL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"IQ_EBIT_INT", $C132)</t>
        </r>
      </text>
    </comment>
    <comment ref="AM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"IQ_EBITDA_INT", $C132)</t>
        </r>
      </text>
    </comment>
    <comment ref="AN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"IQ_EBITDA_CAPEX_INT", $C132)</t>
        </r>
      </text>
    </comment>
    <comment ref="AO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"IQ_TOTAL_DEBT_EBITDA", $C132)</t>
        </r>
      </text>
    </comment>
    <comment ref="AP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"IQ_NET_DEBT_EBITDA", $C132)</t>
        </r>
      </text>
    </comment>
    <comment ref="AQ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"IQ_TOTAL_DEBT_EBITDA_CAPEX", $C132)</t>
        </r>
      </text>
    </comment>
    <comment ref="AR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"IQ_NET_DEBT_EBITDA_CAPEX", $C132)</t>
        </r>
      </text>
    </comment>
    <comment ref="AS1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=CIQ($B132, "IQ_Z_SCORE", $C132)</t>
        </r>
      </text>
    </comment>
    <comment ref="H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"IQ_RETURN_CAPITAL", $C133)/100</t>
        </r>
      </text>
    </comment>
    <comment ref="I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"IQ_RETURN_COMMON_EQUITY", $C133)/100</t>
        </r>
      </text>
    </comment>
    <comment ref="K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"IQ_GROSS_MARGIN", $C133)/100</t>
        </r>
      </text>
    </comment>
    <comment ref="L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"IQ_SGA_MARGIN", $C133)/100</t>
        </r>
      </text>
    </comment>
    <comment ref="M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"IQ_EBITDA_MARGIN", $C133)/100</t>
        </r>
      </text>
    </comment>
    <comment ref="N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"IQ_EBITA_MARGIN", $C133)/100</t>
        </r>
      </text>
    </comment>
    <comment ref="O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"IQ_EBIT_MARGIN", $C133)/100</t>
        </r>
      </text>
    </comment>
    <comment ref="P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"IQ_EARNING_CO_MARGIN", $C133)/100</t>
        </r>
      </text>
    </comment>
    <comment ref="Q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"IQ_NI_MARGIN", $C133)/100</t>
        </r>
      </text>
    </comment>
    <comment ref="R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"IQ_NI_AVAIL_EXCL_MARGIN", $C133)/100</t>
        </r>
      </text>
    </comment>
    <comment ref="T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"IQ_ASSET_TURNS", $C133)</t>
        </r>
      </text>
    </comment>
    <comment ref="U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"IQ_FIXED_ASSET_TURNS", $C133)</t>
        </r>
      </text>
    </comment>
    <comment ref="V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"IQ_AR_TURNS", $C133)</t>
        </r>
      </text>
    </comment>
    <comment ref="W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"IQ_INVENTORY_TURNS", $C133)</t>
        </r>
      </text>
    </comment>
    <comment ref="Y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"IQ_CURRENT_RATIO", $C133)</t>
        </r>
      </text>
    </comment>
    <comment ref="Z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"IQ_QUICK_RATIO", $C133)</t>
        </r>
      </text>
    </comment>
    <comment ref="AA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"IQ_CFO_CURRENT_LIAB", $C133)</t>
        </r>
      </text>
    </comment>
    <comment ref="AB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"IQ_DAYS_SALES_OUT", $C133)</t>
        </r>
      </text>
    </comment>
    <comment ref="AC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"IQ_DAYS_INVENTORY_OUT", $C133)</t>
        </r>
      </text>
    </comment>
    <comment ref="AD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"IQ_DAYS_PAYABLE_OUT", $C133)</t>
        </r>
      </text>
    </comment>
    <comment ref="AE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"IQ_CASH_CONVERSION", $C133)</t>
        </r>
      </text>
    </comment>
    <comment ref="AG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"IQ_TOTAL_DEBT_EQUITY", $C133)</t>
        </r>
      </text>
    </comment>
    <comment ref="AH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"IQ_TOTAL_DEBT_CAPITAL", $C133)</t>
        </r>
      </text>
    </comment>
    <comment ref="AI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"IQ_LT_DEBT_EQUITY", $C133)</t>
        </r>
      </text>
    </comment>
    <comment ref="AJ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"IQ_LT_DEBT_CAPITAL", $C133)</t>
        </r>
      </text>
    </comment>
    <comment ref="AK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"IQ_TOTAL_LIAB_TOTAL_ASSETS", $C133)</t>
        </r>
      </text>
    </comment>
    <comment ref="AL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"IQ_EBIT_INT", $C133)</t>
        </r>
      </text>
    </comment>
    <comment ref="AM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"IQ_EBITDA_INT", $C133)</t>
        </r>
      </text>
    </comment>
    <comment ref="AN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"IQ_EBITDA_CAPEX_INT", $C133)</t>
        </r>
      </text>
    </comment>
    <comment ref="AO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"IQ_TOTAL_DEBT_EBITDA", $C133)</t>
        </r>
      </text>
    </comment>
    <comment ref="AP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"IQ_NET_DEBT_EBITDA", $C133)</t>
        </r>
      </text>
    </comment>
    <comment ref="AQ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"IQ_TOTAL_DEBT_EBITDA_CAPEX", $C133)</t>
        </r>
      </text>
    </comment>
    <comment ref="AR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"IQ_NET_DEBT_EBITDA_CAPEX", $C133)</t>
        </r>
      </text>
    </comment>
    <comment ref="AS1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=CIQ($B133, "IQ_Z_SCORE", $C133)</t>
        </r>
      </text>
    </comment>
    <comment ref="H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"IQ_RETURN_CAPITAL", $C134)/100</t>
        </r>
      </text>
    </comment>
    <comment ref="I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"IQ_RETURN_COMMON_EQUITY", $C134)/100</t>
        </r>
      </text>
    </comment>
    <comment ref="K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"IQ_GROSS_MARGIN", $C134)/100</t>
        </r>
      </text>
    </comment>
    <comment ref="L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"IQ_SGA_MARGIN", $C134)/100</t>
        </r>
      </text>
    </comment>
    <comment ref="M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"IQ_EBITDA_MARGIN", $C134)/100</t>
        </r>
      </text>
    </comment>
    <comment ref="N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"IQ_EBITA_MARGIN", $C134)/100</t>
        </r>
      </text>
    </comment>
    <comment ref="O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"IQ_EBIT_MARGIN", $C134)/100</t>
        </r>
      </text>
    </comment>
    <comment ref="P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"IQ_EARNING_CO_MARGIN", $C134)/100</t>
        </r>
      </text>
    </comment>
    <comment ref="Q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"IQ_NI_MARGIN", $C134)/100</t>
        </r>
      </text>
    </comment>
    <comment ref="R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"IQ_NI_AVAIL_EXCL_MARGIN", $C134)/100</t>
        </r>
      </text>
    </comment>
    <comment ref="T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"IQ_ASSET_TURNS", $C134)</t>
        </r>
      </text>
    </comment>
    <comment ref="U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"IQ_FIXED_ASSET_TURNS", $C134)</t>
        </r>
      </text>
    </comment>
    <comment ref="V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"IQ_AR_TURNS", $C134)</t>
        </r>
      </text>
    </comment>
    <comment ref="W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"IQ_INVENTORY_TURNS", $C134)</t>
        </r>
      </text>
    </comment>
    <comment ref="Y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"IQ_CURRENT_RATIO", $C134)</t>
        </r>
      </text>
    </comment>
    <comment ref="Z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"IQ_QUICK_RATIO", $C134)</t>
        </r>
      </text>
    </comment>
    <comment ref="AA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"IQ_CFO_CURRENT_LIAB", $C134)</t>
        </r>
      </text>
    </comment>
    <comment ref="AB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"IQ_DAYS_SALES_OUT", $C134)</t>
        </r>
      </text>
    </comment>
    <comment ref="AC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"IQ_DAYS_INVENTORY_OUT", $C134)</t>
        </r>
      </text>
    </comment>
    <comment ref="AD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"IQ_DAYS_PAYABLE_OUT", $C134)</t>
        </r>
      </text>
    </comment>
    <comment ref="AE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"IQ_CASH_CONVERSION", $C134)</t>
        </r>
      </text>
    </comment>
    <comment ref="AG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"IQ_TOTAL_DEBT_EQUITY", $C134)</t>
        </r>
      </text>
    </comment>
    <comment ref="AH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"IQ_TOTAL_DEBT_CAPITAL", $C134)</t>
        </r>
      </text>
    </comment>
    <comment ref="AI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"IQ_LT_DEBT_EQUITY", $C134)</t>
        </r>
      </text>
    </comment>
    <comment ref="AJ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"IQ_LT_DEBT_CAPITAL", $C134)</t>
        </r>
      </text>
    </comment>
    <comment ref="AK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"IQ_TOTAL_LIAB_TOTAL_ASSETS", $C134)</t>
        </r>
      </text>
    </comment>
    <comment ref="AL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"IQ_EBIT_INT", $C134)</t>
        </r>
      </text>
    </comment>
    <comment ref="AM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"IQ_EBITDA_INT", $C134)</t>
        </r>
      </text>
    </comment>
    <comment ref="AN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"IQ_EBITDA_CAPEX_INT", $C134)</t>
        </r>
      </text>
    </comment>
    <comment ref="AO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"IQ_TOTAL_DEBT_EBITDA", $C134)</t>
        </r>
      </text>
    </comment>
    <comment ref="AP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"IQ_NET_DEBT_EBITDA", $C134)</t>
        </r>
      </text>
    </comment>
    <comment ref="AQ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"IQ_TOTAL_DEBT_EBITDA_CAPEX", $C134)</t>
        </r>
      </text>
    </comment>
    <comment ref="AR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"IQ_NET_DEBT_EBITDA_CAPEX", $C134)</t>
        </r>
      </text>
    </comment>
    <comment ref="AS1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=CIQ($B134, "IQ_Z_SCORE", $C134)</t>
        </r>
      </text>
    </comment>
    <comment ref="H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"IQ_RETURN_CAPITAL", $C135)/100</t>
        </r>
      </text>
    </comment>
    <comment ref="I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"IQ_RETURN_COMMON_EQUITY", $C135)/100</t>
        </r>
      </text>
    </comment>
    <comment ref="K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"IQ_GROSS_MARGIN", $C135)/100</t>
        </r>
      </text>
    </comment>
    <comment ref="L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"IQ_SGA_MARGIN", $C135)/100</t>
        </r>
      </text>
    </comment>
    <comment ref="M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"IQ_EBITDA_MARGIN", $C135)/100</t>
        </r>
      </text>
    </comment>
    <comment ref="N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"IQ_EBITA_MARGIN", $C135)/100</t>
        </r>
      </text>
    </comment>
    <comment ref="O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"IQ_EBIT_MARGIN", $C135)/100</t>
        </r>
      </text>
    </comment>
    <comment ref="P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"IQ_EARNING_CO_MARGIN", $C135)/100</t>
        </r>
      </text>
    </comment>
    <comment ref="Q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"IQ_NI_MARGIN", $C135)/100</t>
        </r>
      </text>
    </comment>
    <comment ref="R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"IQ_NI_AVAIL_EXCL_MARGIN", $C135)/100</t>
        </r>
      </text>
    </comment>
    <comment ref="T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"IQ_ASSET_TURNS", $C135)</t>
        </r>
      </text>
    </comment>
    <comment ref="U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"IQ_FIXED_ASSET_TURNS", $C135)</t>
        </r>
      </text>
    </comment>
    <comment ref="V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"IQ_AR_TURNS", $C135)</t>
        </r>
      </text>
    </comment>
    <comment ref="W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"IQ_INVENTORY_TURNS", $C135)</t>
        </r>
      </text>
    </comment>
    <comment ref="Y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"IQ_CURRENT_RATIO", $C135)</t>
        </r>
      </text>
    </comment>
    <comment ref="Z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"IQ_QUICK_RATIO", $C135)</t>
        </r>
      </text>
    </comment>
    <comment ref="AA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"IQ_CFO_CURRENT_LIAB", $C135)</t>
        </r>
      </text>
    </comment>
    <comment ref="AB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"IQ_DAYS_SALES_OUT", $C135)</t>
        </r>
      </text>
    </comment>
    <comment ref="AC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"IQ_DAYS_INVENTORY_OUT", $C135)</t>
        </r>
      </text>
    </comment>
    <comment ref="AD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"IQ_DAYS_PAYABLE_OUT", $C135)</t>
        </r>
      </text>
    </comment>
    <comment ref="AE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"IQ_CASH_CONVERSION", $C135)</t>
        </r>
      </text>
    </comment>
    <comment ref="AG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"IQ_TOTAL_DEBT_EQUITY", $C135)</t>
        </r>
      </text>
    </comment>
    <comment ref="AH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"IQ_TOTAL_DEBT_CAPITAL", $C135)</t>
        </r>
      </text>
    </comment>
    <comment ref="AI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"IQ_LT_DEBT_EQUITY", $C135)</t>
        </r>
      </text>
    </comment>
    <comment ref="AJ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"IQ_LT_DEBT_CAPITAL", $C135)</t>
        </r>
      </text>
    </comment>
    <comment ref="AK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"IQ_TOTAL_LIAB_TOTAL_ASSETS", $C135)</t>
        </r>
      </text>
    </comment>
    <comment ref="AL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"IQ_EBIT_INT", $C135)</t>
        </r>
      </text>
    </comment>
    <comment ref="AM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"IQ_EBITDA_INT", $C135)</t>
        </r>
      </text>
    </comment>
    <comment ref="AN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"IQ_EBITDA_CAPEX_INT", $C135)</t>
        </r>
      </text>
    </comment>
    <comment ref="AO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"IQ_TOTAL_DEBT_EBITDA", $C135)</t>
        </r>
      </text>
    </comment>
    <comment ref="AP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"IQ_NET_DEBT_EBITDA", $C135)</t>
        </r>
      </text>
    </comment>
    <comment ref="AQ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"IQ_TOTAL_DEBT_EBITDA_CAPEX", $C135)</t>
        </r>
      </text>
    </comment>
    <comment ref="AR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"IQ_NET_DEBT_EBITDA_CAPEX", $C135)</t>
        </r>
      </text>
    </comment>
    <comment ref="AS1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=CIQ($B135, "IQ_Z_SCORE", $C135)</t>
        </r>
      </text>
    </comment>
    <comment ref="H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"IQ_RETURN_CAPITAL", $C136)/100</t>
        </r>
      </text>
    </comment>
    <comment ref="I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"IQ_RETURN_COMMON_EQUITY", $C136)/100</t>
        </r>
      </text>
    </comment>
    <comment ref="K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"IQ_GROSS_MARGIN", $C136)/100</t>
        </r>
      </text>
    </comment>
    <comment ref="L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"IQ_SGA_MARGIN", $C136)/100</t>
        </r>
      </text>
    </comment>
    <comment ref="M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"IQ_EBITDA_MARGIN", $C136)/100</t>
        </r>
      </text>
    </comment>
    <comment ref="N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"IQ_EBITA_MARGIN", $C136)/100</t>
        </r>
      </text>
    </comment>
    <comment ref="O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"IQ_EBIT_MARGIN", $C136)/100</t>
        </r>
      </text>
    </comment>
    <comment ref="P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"IQ_EARNING_CO_MARGIN", $C136)/100</t>
        </r>
      </text>
    </comment>
    <comment ref="Q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"IQ_NI_MARGIN", $C136)/100</t>
        </r>
      </text>
    </comment>
    <comment ref="R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"IQ_NI_AVAIL_EXCL_MARGIN", $C136)/100</t>
        </r>
      </text>
    </comment>
    <comment ref="T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"IQ_ASSET_TURNS", $C136)</t>
        </r>
      </text>
    </comment>
    <comment ref="U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"IQ_FIXED_ASSET_TURNS", $C136)</t>
        </r>
      </text>
    </comment>
    <comment ref="V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"IQ_AR_TURNS", $C136)</t>
        </r>
      </text>
    </comment>
    <comment ref="W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"IQ_INVENTORY_TURNS", $C136)</t>
        </r>
      </text>
    </comment>
    <comment ref="Y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"IQ_CURRENT_RATIO", $C136)</t>
        </r>
      </text>
    </comment>
    <comment ref="Z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"IQ_QUICK_RATIO", $C136)</t>
        </r>
      </text>
    </comment>
    <comment ref="AA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"IQ_CFO_CURRENT_LIAB", $C136)</t>
        </r>
      </text>
    </comment>
    <comment ref="AB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"IQ_DAYS_SALES_OUT", $C136)</t>
        </r>
      </text>
    </comment>
    <comment ref="AC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"IQ_DAYS_INVENTORY_OUT", $C136)</t>
        </r>
      </text>
    </comment>
    <comment ref="AD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"IQ_DAYS_PAYABLE_OUT", $C136)</t>
        </r>
      </text>
    </comment>
    <comment ref="AE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"IQ_CASH_CONVERSION", $C136)</t>
        </r>
      </text>
    </comment>
    <comment ref="AG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"IQ_TOTAL_DEBT_EQUITY", $C136)</t>
        </r>
      </text>
    </comment>
    <comment ref="AH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"IQ_TOTAL_DEBT_CAPITAL", $C136)</t>
        </r>
      </text>
    </comment>
    <comment ref="AI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"IQ_LT_DEBT_EQUITY", $C136)</t>
        </r>
      </text>
    </comment>
    <comment ref="AJ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"IQ_LT_DEBT_CAPITAL", $C136)</t>
        </r>
      </text>
    </comment>
    <comment ref="AK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"IQ_TOTAL_LIAB_TOTAL_ASSETS", $C136)</t>
        </r>
      </text>
    </comment>
    <comment ref="AL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"IQ_EBIT_INT", $C136)</t>
        </r>
      </text>
    </comment>
    <comment ref="AM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"IQ_EBITDA_INT", $C136)</t>
        </r>
      </text>
    </comment>
    <comment ref="AN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"IQ_EBITDA_CAPEX_INT", $C136)</t>
        </r>
      </text>
    </comment>
    <comment ref="AO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"IQ_TOTAL_DEBT_EBITDA", $C136)</t>
        </r>
      </text>
    </comment>
    <comment ref="AP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"IQ_NET_DEBT_EBITDA", $C136)</t>
        </r>
      </text>
    </comment>
    <comment ref="AQ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"IQ_TOTAL_DEBT_EBITDA_CAPEX", $C136)</t>
        </r>
      </text>
    </comment>
    <comment ref="AR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"IQ_NET_DEBT_EBITDA_CAPEX", $C136)</t>
        </r>
      </text>
    </comment>
    <comment ref="AS1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=CIQ($B136, "IQ_Z_SCORE", $C136)</t>
        </r>
      </text>
    </comment>
    <comment ref="H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"IQ_RETURN_CAPITAL", $C137)/100</t>
        </r>
      </text>
    </comment>
    <comment ref="I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"IQ_RETURN_COMMON_EQUITY", $C137)/100</t>
        </r>
      </text>
    </comment>
    <comment ref="K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"IQ_GROSS_MARGIN", $C137)/100</t>
        </r>
      </text>
    </comment>
    <comment ref="L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"IQ_SGA_MARGIN", $C137)/100</t>
        </r>
      </text>
    </comment>
    <comment ref="M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"IQ_EBITDA_MARGIN", $C137)/100</t>
        </r>
      </text>
    </comment>
    <comment ref="N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"IQ_EBITA_MARGIN", $C137)/100</t>
        </r>
      </text>
    </comment>
    <comment ref="O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"IQ_EBIT_MARGIN", $C137)/100</t>
        </r>
      </text>
    </comment>
    <comment ref="P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"IQ_EARNING_CO_MARGIN", $C137)/100</t>
        </r>
      </text>
    </comment>
    <comment ref="Q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"IQ_NI_MARGIN", $C137)/100</t>
        </r>
      </text>
    </comment>
    <comment ref="R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"IQ_NI_AVAIL_EXCL_MARGIN", $C137)/100</t>
        </r>
      </text>
    </comment>
    <comment ref="T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"IQ_ASSET_TURNS", $C137)</t>
        </r>
      </text>
    </comment>
    <comment ref="U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"IQ_FIXED_ASSET_TURNS", $C137)</t>
        </r>
      </text>
    </comment>
    <comment ref="V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"IQ_AR_TURNS", $C137)</t>
        </r>
      </text>
    </comment>
    <comment ref="W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"IQ_INVENTORY_TURNS", $C137)</t>
        </r>
      </text>
    </comment>
    <comment ref="Y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"IQ_CURRENT_RATIO", $C137)</t>
        </r>
      </text>
    </comment>
    <comment ref="Z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"IQ_QUICK_RATIO", $C137)</t>
        </r>
      </text>
    </comment>
    <comment ref="AA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"IQ_CFO_CURRENT_LIAB", $C137)</t>
        </r>
      </text>
    </comment>
    <comment ref="AB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"IQ_DAYS_SALES_OUT", $C137)</t>
        </r>
      </text>
    </comment>
    <comment ref="AC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"IQ_DAYS_INVENTORY_OUT", $C137)</t>
        </r>
      </text>
    </comment>
    <comment ref="AD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"IQ_DAYS_PAYABLE_OUT", $C137)</t>
        </r>
      </text>
    </comment>
    <comment ref="AE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"IQ_CASH_CONVERSION", $C137)</t>
        </r>
      </text>
    </comment>
    <comment ref="AG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"IQ_TOTAL_DEBT_EQUITY", $C137)</t>
        </r>
      </text>
    </comment>
    <comment ref="AH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"IQ_TOTAL_DEBT_CAPITAL", $C137)</t>
        </r>
      </text>
    </comment>
    <comment ref="AI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"IQ_LT_DEBT_EQUITY", $C137)</t>
        </r>
      </text>
    </comment>
    <comment ref="AJ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"IQ_LT_DEBT_CAPITAL", $C137)</t>
        </r>
      </text>
    </comment>
    <comment ref="AK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"IQ_TOTAL_LIAB_TOTAL_ASSETS", $C137)</t>
        </r>
      </text>
    </comment>
    <comment ref="AL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"IQ_EBIT_INT", $C137)</t>
        </r>
      </text>
    </comment>
    <comment ref="AM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"IQ_EBITDA_INT", $C137)</t>
        </r>
      </text>
    </comment>
    <comment ref="AN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"IQ_EBITDA_CAPEX_INT", $C137)</t>
        </r>
      </text>
    </comment>
    <comment ref="AO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"IQ_TOTAL_DEBT_EBITDA", $C137)</t>
        </r>
      </text>
    </comment>
    <comment ref="AP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"IQ_NET_DEBT_EBITDA", $C137)</t>
        </r>
      </text>
    </comment>
    <comment ref="AQ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"IQ_TOTAL_DEBT_EBITDA_CAPEX", $C137)</t>
        </r>
      </text>
    </comment>
    <comment ref="AR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"IQ_NET_DEBT_EBITDA_CAPEX", $C137)</t>
        </r>
      </text>
    </comment>
    <comment ref="AS1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=CIQ($B137, "IQ_Z_SCORE", $C137)</t>
        </r>
      </text>
    </comment>
    <comment ref="H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"IQ_RETURN_CAPITAL", $C138)/100</t>
        </r>
      </text>
    </comment>
    <comment ref="I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"IQ_RETURN_COMMON_EQUITY", $C138)/100</t>
        </r>
      </text>
    </comment>
    <comment ref="K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"IQ_GROSS_MARGIN", $C138)/100</t>
        </r>
      </text>
    </comment>
    <comment ref="L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"IQ_SGA_MARGIN", $C138)/100</t>
        </r>
      </text>
    </comment>
    <comment ref="M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"IQ_EBITDA_MARGIN", $C138)/100</t>
        </r>
      </text>
    </comment>
    <comment ref="N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"IQ_EBITA_MARGIN", $C138)/100</t>
        </r>
      </text>
    </comment>
    <comment ref="O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"IQ_EBIT_MARGIN", $C138)/100</t>
        </r>
      </text>
    </comment>
    <comment ref="P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"IQ_EARNING_CO_MARGIN", $C138)/100</t>
        </r>
      </text>
    </comment>
    <comment ref="Q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"IQ_NI_MARGIN", $C138)/100</t>
        </r>
      </text>
    </comment>
    <comment ref="R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"IQ_NI_AVAIL_EXCL_MARGIN", $C138)/100</t>
        </r>
      </text>
    </comment>
    <comment ref="T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"IQ_ASSET_TURNS", $C138)</t>
        </r>
      </text>
    </comment>
    <comment ref="U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"IQ_FIXED_ASSET_TURNS", $C138)</t>
        </r>
      </text>
    </comment>
    <comment ref="V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"IQ_AR_TURNS", $C138)</t>
        </r>
      </text>
    </comment>
    <comment ref="W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"IQ_INVENTORY_TURNS", $C138)</t>
        </r>
      </text>
    </comment>
    <comment ref="Y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"IQ_CURRENT_RATIO", $C138)</t>
        </r>
      </text>
    </comment>
    <comment ref="Z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"IQ_QUICK_RATIO", $C138)</t>
        </r>
      </text>
    </comment>
    <comment ref="AA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"IQ_CFO_CURRENT_LIAB", $C138)</t>
        </r>
      </text>
    </comment>
    <comment ref="AB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"IQ_DAYS_SALES_OUT", $C138)</t>
        </r>
      </text>
    </comment>
    <comment ref="AC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"IQ_DAYS_INVENTORY_OUT", $C138)</t>
        </r>
      </text>
    </comment>
    <comment ref="AD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"IQ_DAYS_PAYABLE_OUT", $C138)</t>
        </r>
      </text>
    </comment>
    <comment ref="AE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"IQ_CASH_CONVERSION", $C138)</t>
        </r>
      </text>
    </comment>
    <comment ref="AG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"IQ_TOTAL_DEBT_EQUITY", $C138)</t>
        </r>
      </text>
    </comment>
    <comment ref="AH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"IQ_TOTAL_DEBT_CAPITAL", $C138)</t>
        </r>
      </text>
    </comment>
    <comment ref="AI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"IQ_LT_DEBT_EQUITY", $C138)</t>
        </r>
      </text>
    </comment>
    <comment ref="AJ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"IQ_LT_DEBT_CAPITAL", $C138)</t>
        </r>
      </text>
    </comment>
    <comment ref="AK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"IQ_TOTAL_LIAB_TOTAL_ASSETS", $C138)</t>
        </r>
      </text>
    </comment>
    <comment ref="AL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"IQ_EBIT_INT", $C138)</t>
        </r>
      </text>
    </comment>
    <comment ref="AM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"IQ_EBITDA_INT", $C138)</t>
        </r>
      </text>
    </comment>
    <comment ref="AN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"IQ_EBITDA_CAPEX_INT", $C138)</t>
        </r>
      </text>
    </comment>
    <comment ref="AO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"IQ_TOTAL_DEBT_EBITDA", $C138)</t>
        </r>
      </text>
    </comment>
    <comment ref="AP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"IQ_NET_DEBT_EBITDA", $C138)</t>
        </r>
      </text>
    </comment>
    <comment ref="AQ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"IQ_TOTAL_DEBT_EBITDA_CAPEX", $C138)</t>
        </r>
      </text>
    </comment>
    <comment ref="AR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"IQ_NET_DEBT_EBITDA_CAPEX", $C138)</t>
        </r>
      </text>
    </comment>
    <comment ref="AS1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=CIQ($B138, "IQ_Z_SCORE", $C138)</t>
        </r>
      </text>
    </comment>
    <comment ref="H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"IQ_RETURN_CAPITAL", $C139)/100</t>
        </r>
      </text>
    </comment>
    <comment ref="I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"IQ_RETURN_COMMON_EQUITY", $C139)/100</t>
        </r>
      </text>
    </comment>
    <comment ref="K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"IQ_GROSS_MARGIN", $C139)/100</t>
        </r>
      </text>
    </comment>
    <comment ref="L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"IQ_SGA_MARGIN", $C139)/100</t>
        </r>
      </text>
    </comment>
    <comment ref="M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"IQ_EBITDA_MARGIN", $C139)/100</t>
        </r>
      </text>
    </comment>
    <comment ref="N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"IQ_EBITA_MARGIN", $C139)/100</t>
        </r>
      </text>
    </comment>
    <comment ref="O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"IQ_EBIT_MARGIN", $C139)/100</t>
        </r>
      </text>
    </comment>
    <comment ref="P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"IQ_EARNING_CO_MARGIN", $C139)/100</t>
        </r>
      </text>
    </comment>
    <comment ref="Q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"IQ_NI_MARGIN", $C139)/100</t>
        </r>
      </text>
    </comment>
    <comment ref="R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"IQ_NI_AVAIL_EXCL_MARGIN", $C139)/100</t>
        </r>
      </text>
    </comment>
    <comment ref="T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"IQ_ASSET_TURNS", $C139)</t>
        </r>
      </text>
    </comment>
    <comment ref="U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"IQ_FIXED_ASSET_TURNS", $C139)</t>
        </r>
      </text>
    </comment>
    <comment ref="V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"IQ_AR_TURNS", $C139)</t>
        </r>
      </text>
    </comment>
    <comment ref="W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"IQ_INVENTORY_TURNS", $C139)</t>
        </r>
      </text>
    </comment>
    <comment ref="Y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"IQ_CURRENT_RATIO", $C139)</t>
        </r>
      </text>
    </comment>
    <comment ref="Z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"IQ_QUICK_RATIO", $C139)</t>
        </r>
      </text>
    </comment>
    <comment ref="AA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"IQ_CFO_CURRENT_LIAB", $C139)</t>
        </r>
      </text>
    </comment>
    <comment ref="AB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"IQ_DAYS_SALES_OUT", $C139)</t>
        </r>
      </text>
    </comment>
    <comment ref="AC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"IQ_DAYS_INVENTORY_OUT", $C139)</t>
        </r>
      </text>
    </comment>
    <comment ref="AD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"IQ_DAYS_PAYABLE_OUT", $C139)</t>
        </r>
      </text>
    </comment>
    <comment ref="AE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"IQ_CASH_CONVERSION", $C139)</t>
        </r>
      </text>
    </comment>
    <comment ref="AG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"IQ_TOTAL_DEBT_EQUITY", $C139)</t>
        </r>
      </text>
    </comment>
    <comment ref="AH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"IQ_TOTAL_DEBT_CAPITAL", $C139)</t>
        </r>
      </text>
    </comment>
    <comment ref="AI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"IQ_LT_DEBT_EQUITY", $C139)</t>
        </r>
      </text>
    </comment>
    <comment ref="AJ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"IQ_LT_DEBT_CAPITAL", $C139)</t>
        </r>
      </text>
    </comment>
    <comment ref="AK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"IQ_TOTAL_LIAB_TOTAL_ASSETS", $C139)</t>
        </r>
      </text>
    </comment>
    <comment ref="AL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"IQ_EBIT_INT", $C139)</t>
        </r>
      </text>
    </comment>
    <comment ref="AM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"IQ_EBITDA_INT", $C139)</t>
        </r>
      </text>
    </comment>
    <comment ref="AN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"IQ_EBITDA_CAPEX_INT", $C139)</t>
        </r>
      </text>
    </comment>
    <comment ref="AO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"IQ_TOTAL_DEBT_EBITDA", $C139)</t>
        </r>
      </text>
    </comment>
    <comment ref="AP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"IQ_NET_DEBT_EBITDA", $C139)</t>
        </r>
      </text>
    </comment>
    <comment ref="AQ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"IQ_TOTAL_DEBT_EBITDA_CAPEX", $C139)</t>
        </r>
      </text>
    </comment>
    <comment ref="AR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"IQ_NET_DEBT_EBITDA_CAPEX", $C139)</t>
        </r>
      </text>
    </comment>
    <comment ref="AS1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=CIQ($B139, "IQ_Z_SCORE", $C139)</t>
        </r>
      </text>
    </comment>
    <comment ref="H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"IQ_RETURN_CAPITAL", $C140)/100</t>
        </r>
      </text>
    </comment>
    <comment ref="I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"IQ_RETURN_COMMON_EQUITY", $C140)/100</t>
        </r>
      </text>
    </comment>
    <comment ref="K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"IQ_GROSS_MARGIN", $C140)/100</t>
        </r>
      </text>
    </comment>
    <comment ref="L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"IQ_SGA_MARGIN", $C140)/100</t>
        </r>
      </text>
    </comment>
    <comment ref="M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"IQ_EBITDA_MARGIN", $C140)/100</t>
        </r>
      </text>
    </comment>
    <comment ref="N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"IQ_EBITA_MARGIN", $C140)/100</t>
        </r>
      </text>
    </comment>
    <comment ref="O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"IQ_EBIT_MARGIN", $C140)/100</t>
        </r>
      </text>
    </comment>
    <comment ref="P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"IQ_EARNING_CO_MARGIN", $C140)/100</t>
        </r>
      </text>
    </comment>
    <comment ref="Q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"IQ_NI_MARGIN", $C140)/100</t>
        </r>
      </text>
    </comment>
    <comment ref="R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"IQ_NI_AVAIL_EXCL_MARGIN", $C140)/100</t>
        </r>
      </text>
    </comment>
    <comment ref="T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"IQ_ASSET_TURNS", $C140)</t>
        </r>
      </text>
    </comment>
    <comment ref="U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"IQ_FIXED_ASSET_TURNS", $C140)</t>
        </r>
      </text>
    </comment>
    <comment ref="V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"IQ_AR_TURNS", $C140)</t>
        </r>
      </text>
    </comment>
    <comment ref="W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"IQ_INVENTORY_TURNS", $C140)</t>
        </r>
      </text>
    </comment>
    <comment ref="Y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"IQ_CURRENT_RATIO", $C140)</t>
        </r>
      </text>
    </comment>
    <comment ref="Z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"IQ_QUICK_RATIO", $C140)</t>
        </r>
      </text>
    </comment>
    <comment ref="AA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"IQ_CFO_CURRENT_LIAB", $C140)</t>
        </r>
      </text>
    </comment>
    <comment ref="AB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"IQ_DAYS_SALES_OUT", $C140)</t>
        </r>
      </text>
    </comment>
    <comment ref="AC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"IQ_DAYS_INVENTORY_OUT", $C140)</t>
        </r>
      </text>
    </comment>
    <comment ref="AD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"IQ_DAYS_PAYABLE_OUT", $C140)</t>
        </r>
      </text>
    </comment>
    <comment ref="AE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"IQ_CASH_CONVERSION", $C140)</t>
        </r>
      </text>
    </comment>
    <comment ref="AG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"IQ_TOTAL_DEBT_EQUITY", $C140)</t>
        </r>
      </text>
    </comment>
    <comment ref="AH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"IQ_TOTAL_DEBT_CAPITAL", $C140)</t>
        </r>
      </text>
    </comment>
    <comment ref="AI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"IQ_LT_DEBT_EQUITY", $C140)</t>
        </r>
      </text>
    </comment>
    <comment ref="AJ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"IQ_LT_DEBT_CAPITAL", $C140)</t>
        </r>
      </text>
    </comment>
    <comment ref="AK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"IQ_TOTAL_LIAB_TOTAL_ASSETS", $C140)</t>
        </r>
      </text>
    </comment>
    <comment ref="AL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"IQ_EBIT_INT", $C140)</t>
        </r>
      </text>
    </comment>
    <comment ref="AM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"IQ_EBITDA_INT", $C140)</t>
        </r>
      </text>
    </comment>
    <comment ref="AN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"IQ_EBITDA_CAPEX_INT", $C140)</t>
        </r>
      </text>
    </comment>
    <comment ref="AO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"IQ_TOTAL_DEBT_EBITDA", $C140)</t>
        </r>
      </text>
    </comment>
    <comment ref="AP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"IQ_NET_DEBT_EBITDA", $C140)</t>
        </r>
      </text>
    </comment>
    <comment ref="AQ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"IQ_TOTAL_DEBT_EBITDA_CAPEX", $C140)</t>
        </r>
      </text>
    </comment>
    <comment ref="AR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"IQ_NET_DEBT_EBITDA_CAPEX", $C140)</t>
        </r>
      </text>
    </comment>
    <comment ref="AS1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=CIQ($B140, "IQ_Z_SCORE", $C140)</t>
        </r>
      </text>
    </comment>
    <comment ref="H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"IQ_RETURN_CAPITAL", $C141)/100</t>
        </r>
      </text>
    </comment>
    <comment ref="I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"IQ_RETURN_COMMON_EQUITY", $C141)/100</t>
        </r>
      </text>
    </comment>
    <comment ref="K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"IQ_GROSS_MARGIN", $C141)/100</t>
        </r>
      </text>
    </comment>
    <comment ref="L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"IQ_SGA_MARGIN", $C141)/100</t>
        </r>
      </text>
    </comment>
    <comment ref="M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"IQ_EBITDA_MARGIN", $C141)/100</t>
        </r>
      </text>
    </comment>
    <comment ref="N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"IQ_EBITA_MARGIN", $C141)/100</t>
        </r>
      </text>
    </comment>
    <comment ref="O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"IQ_EBIT_MARGIN", $C141)/100</t>
        </r>
      </text>
    </comment>
    <comment ref="P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"IQ_EARNING_CO_MARGIN", $C141)/100</t>
        </r>
      </text>
    </comment>
    <comment ref="Q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"IQ_NI_MARGIN", $C141)/100</t>
        </r>
      </text>
    </comment>
    <comment ref="R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"IQ_NI_AVAIL_EXCL_MARGIN", $C141)/100</t>
        </r>
      </text>
    </comment>
    <comment ref="T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"IQ_ASSET_TURNS", $C141)</t>
        </r>
      </text>
    </comment>
    <comment ref="U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"IQ_FIXED_ASSET_TURNS", $C141)</t>
        </r>
      </text>
    </comment>
    <comment ref="V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"IQ_AR_TURNS", $C141)</t>
        </r>
      </text>
    </comment>
    <comment ref="W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"IQ_INVENTORY_TURNS", $C141)</t>
        </r>
      </text>
    </comment>
    <comment ref="Y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"IQ_CURRENT_RATIO", $C141)</t>
        </r>
      </text>
    </comment>
    <comment ref="Z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"IQ_QUICK_RATIO", $C141)</t>
        </r>
      </text>
    </comment>
    <comment ref="AA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"IQ_CFO_CURRENT_LIAB", $C141)</t>
        </r>
      </text>
    </comment>
    <comment ref="AB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"IQ_DAYS_SALES_OUT", $C141)</t>
        </r>
      </text>
    </comment>
    <comment ref="AC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"IQ_DAYS_INVENTORY_OUT", $C141)</t>
        </r>
      </text>
    </comment>
    <comment ref="AD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"IQ_DAYS_PAYABLE_OUT", $C141)</t>
        </r>
      </text>
    </comment>
    <comment ref="AE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"IQ_CASH_CONVERSION", $C141)</t>
        </r>
      </text>
    </comment>
    <comment ref="AG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"IQ_TOTAL_DEBT_EQUITY", $C141)</t>
        </r>
      </text>
    </comment>
    <comment ref="AH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"IQ_TOTAL_DEBT_CAPITAL", $C141)</t>
        </r>
      </text>
    </comment>
    <comment ref="AI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"IQ_LT_DEBT_EQUITY", $C141)</t>
        </r>
      </text>
    </comment>
    <comment ref="AJ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"IQ_LT_DEBT_CAPITAL", $C141)</t>
        </r>
      </text>
    </comment>
    <comment ref="AK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"IQ_TOTAL_LIAB_TOTAL_ASSETS", $C141)</t>
        </r>
      </text>
    </comment>
    <comment ref="AL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"IQ_EBIT_INT", $C141)</t>
        </r>
      </text>
    </comment>
    <comment ref="AM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"IQ_EBITDA_INT", $C141)</t>
        </r>
      </text>
    </comment>
    <comment ref="AN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"IQ_EBITDA_CAPEX_INT", $C141)</t>
        </r>
      </text>
    </comment>
    <comment ref="AO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"IQ_TOTAL_DEBT_EBITDA", $C141)</t>
        </r>
      </text>
    </comment>
    <comment ref="AP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"IQ_NET_DEBT_EBITDA", $C141)</t>
        </r>
      </text>
    </comment>
    <comment ref="AQ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"IQ_TOTAL_DEBT_EBITDA_CAPEX", $C141)</t>
        </r>
      </text>
    </comment>
    <comment ref="AR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"IQ_NET_DEBT_EBITDA_CAPEX", $C141)</t>
        </r>
      </text>
    </comment>
    <comment ref="AS1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=CIQ($B141, "IQ_Z_SCORE", $C141)</t>
        </r>
      </text>
    </comment>
    <comment ref="H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"IQ_RETURN_CAPITAL", $C142)/100</t>
        </r>
      </text>
    </comment>
    <comment ref="I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"IQ_RETURN_COMMON_EQUITY", $C142)/100</t>
        </r>
      </text>
    </comment>
    <comment ref="K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"IQ_GROSS_MARGIN", $C142)/100</t>
        </r>
      </text>
    </comment>
    <comment ref="L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"IQ_SGA_MARGIN", $C142)/100</t>
        </r>
      </text>
    </comment>
    <comment ref="M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"IQ_EBITDA_MARGIN", $C142)/100</t>
        </r>
      </text>
    </comment>
    <comment ref="N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"IQ_EBITA_MARGIN", $C142)/100</t>
        </r>
      </text>
    </comment>
    <comment ref="O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"IQ_EBIT_MARGIN", $C142)/100</t>
        </r>
      </text>
    </comment>
    <comment ref="P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"IQ_EARNING_CO_MARGIN", $C142)/100</t>
        </r>
      </text>
    </comment>
    <comment ref="Q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"IQ_NI_MARGIN", $C142)/100</t>
        </r>
      </text>
    </comment>
    <comment ref="R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"IQ_NI_AVAIL_EXCL_MARGIN", $C142)/100</t>
        </r>
      </text>
    </comment>
    <comment ref="T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"IQ_ASSET_TURNS", $C142)</t>
        </r>
      </text>
    </comment>
    <comment ref="U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"IQ_FIXED_ASSET_TURNS", $C142)</t>
        </r>
      </text>
    </comment>
    <comment ref="V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"IQ_AR_TURNS", $C142)</t>
        </r>
      </text>
    </comment>
    <comment ref="W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"IQ_INVENTORY_TURNS", $C142)</t>
        </r>
      </text>
    </comment>
    <comment ref="Y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"IQ_CURRENT_RATIO", $C142)</t>
        </r>
      </text>
    </comment>
    <comment ref="Z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"IQ_QUICK_RATIO", $C142)</t>
        </r>
      </text>
    </comment>
    <comment ref="AA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"IQ_CFO_CURRENT_LIAB", $C142)</t>
        </r>
      </text>
    </comment>
    <comment ref="AB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"IQ_DAYS_SALES_OUT", $C142)</t>
        </r>
      </text>
    </comment>
    <comment ref="AC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"IQ_DAYS_INVENTORY_OUT", $C142)</t>
        </r>
      </text>
    </comment>
    <comment ref="AD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"IQ_DAYS_PAYABLE_OUT", $C142)</t>
        </r>
      </text>
    </comment>
    <comment ref="AE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"IQ_CASH_CONVERSION", $C142)</t>
        </r>
      </text>
    </comment>
    <comment ref="AG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"IQ_TOTAL_DEBT_EQUITY", $C142)</t>
        </r>
      </text>
    </comment>
    <comment ref="AH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"IQ_TOTAL_DEBT_CAPITAL", $C142)</t>
        </r>
      </text>
    </comment>
    <comment ref="AI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"IQ_LT_DEBT_EQUITY", $C142)</t>
        </r>
      </text>
    </comment>
    <comment ref="AJ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"IQ_LT_DEBT_CAPITAL", $C142)</t>
        </r>
      </text>
    </comment>
    <comment ref="AK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"IQ_TOTAL_LIAB_TOTAL_ASSETS", $C142)</t>
        </r>
      </text>
    </comment>
    <comment ref="AL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"IQ_EBIT_INT", $C142)</t>
        </r>
      </text>
    </comment>
    <comment ref="AM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"IQ_EBITDA_INT", $C142)</t>
        </r>
      </text>
    </comment>
    <comment ref="AN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"IQ_EBITDA_CAPEX_INT", $C142)</t>
        </r>
      </text>
    </comment>
    <comment ref="AO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"IQ_TOTAL_DEBT_EBITDA", $C142)</t>
        </r>
      </text>
    </comment>
    <comment ref="AP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"IQ_NET_DEBT_EBITDA", $C142)</t>
        </r>
      </text>
    </comment>
    <comment ref="AQ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"IQ_TOTAL_DEBT_EBITDA_CAPEX", $C142)</t>
        </r>
      </text>
    </comment>
    <comment ref="AR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"IQ_NET_DEBT_EBITDA_CAPEX", $C142)</t>
        </r>
      </text>
    </comment>
    <comment ref="AS1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=CIQ($B142, "IQ_Z_SCORE", $C142)</t>
        </r>
      </text>
    </comment>
    <comment ref="H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"IQ_RETURN_CAPITAL", $C143)/100</t>
        </r>
      </text>
    </comment>
    <comment ref="I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"IQ_RETURN_COMMON_EQUITY", $C143)/100</t>
        </r>
      </text>
    </comment>
    <comment ref="K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"IQ_GROSS_MARGIN", $C143)/100</t>
        </r>
      </text>
    </comment>
    <comment ref="L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"IQ_SGA_MARGIN", $C143)/100</t>
        </r>
      </text>
    </comment>
    <comment ref="M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"IQ_EBITDA_MARGIN", $C143)/100</t>
        </r>
      </text>
    </comment>
    <comment ref="N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"IQ_EBITA_MARGIN", $C143)/100</t>
        </r>
      </text>
    </comment>
    <comment ref="O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"IQ_EBIT_MARGIN", $C143)/100</t>
        </r>
      </text>
    </comment>
    <comment ref="P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"IQ_EARNING_CO_MARGIN", $C143)/100</t>
        </r>
      </text>
    </comment>
    <comment ref="Q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"IQ_NI_MARGIN", $C143)/100</t>
        </r>
      </text>
    </comment>
    <comment ref="R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"IQ_NI_AVAIL_EXCL_MARGIN", $C143)/100</t>
        </r>
      </text>
    </comment>
    <comment ref="T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"IQ_ASSET_TURNS", $C143)</t>
        </r>
      </text>
    </comment>
    <comment ref="U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"IQ_FIXED_ASSET_TURNS", $C143)</t>
        </r>
      </text>
    </comment>
    <comment ref="V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"IQ_AR_TURNS", $C143)</t>
        </r>
      </text>
    </comment>
    <comment ref="W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"IQ_INVENTORY_TURNS", $C143)</t>
        </r>
      </text>
    </comment>
    <comment ref="Y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"IQ_CURRENT_RATIO", $C143)</t>
        </r>
      </text>
    </comment>
    <comment ref="Z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"IQ_QUICK_RATIO", $C143)</t>
        </r>
      </text>
    </comment>
    <comment ref="AA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"IQ_CFO_CURRENT_LIAB", $C143)</t>
        </r>
      </text>
    </comment>
    <comment ref="AB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"IQ_DAYS_SALES_OUT", $C143)</t>
        </r>
      </text>
    </comment>
    <comment ref="AC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"IQ_DAYS_INVENTORY_OUT", $C143)</t>
        </r>
      </text>
    </comment>
    <comment ref="AD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"IQ_DAYS_PAYABLE_OUT", $C143)</t>
        </r>
      </text>
    </comment>
    <comment ref="AE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"IQ_CASH_CONVERSION", $C143)</t>
        </r>
      </text>
    </comment>
    <comment ref="AG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"IQ_TOTAL_DEBT_EQUITY", $C143)</t>
        </r>
      </text>
    </comment>
    <comment ref="AH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"IQ_TOTAL_DEBT_CAPITAL", $C143)</t>
        </r>
      </text>
    </comment>
    <comment ref="AI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"IQ_LT_DEBT_EQUITY", $C143)</t>
        </r>
      </text>
    </comment>
    <comment ref="AJ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"IQ_LT_DEBT_CAPITAL", $C143)</t>
        </r>
      </text>
    </comment>
    <comment ref="AK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"IQ_TOTAL_LIAB_TOTAL_ASSETS", $C143)</t>
        </r>
      </text>
    </comment>
    <comment ref="AL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"IQ_EBIT_INT", $C143)</t>
        </r>
      </text>
    </comment>
    <comment ref="AM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"IQ_EBITDA_INT", $C143)</t>
        </r>
      </text>
    </comment>
    <comment ref="AN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"IQ_EBITDA_CAPEX_INT", $C143)</t>
        </r>
      </text>
    </comment>
    <comment ref="AO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"IQ_TOTAL_DEBT_EBITDA", $C143)</t>
        </r>
      </text>
    </comment>
    <comment ref="AP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"IQ_NET_DEBT_EBITDA", $C143)</t>
        </r>
      </text>
    </comment>
    <comment ref="AQ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"IQ_TOTAL_DEBT_EBITDA_CAPEX", $C143)</t>
        </r>
      </text>
    </comment>
    <comment ref="AR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"IQ_NET_DEBT_EBITDA_CAPEX", $C143)</t>
        </r>
      </text>
    </comment>
    <comment ref="AS1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=CIQ($B143, "IQ_Z_SCORE", $C143)</t>
        </r>
      </text>
    </comment>
    <comment ref="H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"IQ_RETURN_CAPITAL", $C144)/100</t>
        </r>
      </text>
    </comment>
    <comment ref="I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"IQ_RETURN_COMMON_EQUITY", $C144)/100</t>
        </r>
      </text>
    </comment>
    <comment ref="K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"IQ_GROSS_MARGIN", $C144)/100</t>
        </r>
      </text>
    </comment>
    <comment ref="L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"IQ_SGA_MARGIN", $C144)/100</t>
        </r>
      </text>
    </comment>
    <comment ref="M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"IQ_EBITDA_MARGIN", $C144)/100</t>
        </r>
      </text>
    </comment>
    <comment ref="N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"IQ_EBITA_MARGIN", $C144)/100</t>
        </r>
      </text>
    </comment>
    <comment ref="O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"IQ_EBIT_MARGIN", $C144)/100</t>
        </r>
      </text>
    </comment>
    <comment ref="P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"IQ_EARNING_CO_MARGIN", $C144)/100</t>
        </r>
      </text>
    </comment>
    <comment ref="Q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"IQ_NI_MARGIN", $C144)/100</t>
        </r>
      </text>
    </comment>
    <comment ref="R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"IQ_NI_AVAIL_EXCL_MARGIN", $C144)/100</t>
        </r>
      </text>
    </comment>
    <comment ref="T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"IQ_ASSET_TURNS", $C144)</t>
        </r>
      </text>
    </comment>
    <comment ref="U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"IQ_FIXED_ASSET_TURNS", $C144)</t>
        </r>
      </text>
    </comment>
    <comment ref="V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"IQ_AR_TURNS", $C144)</t>
        </r>
      </text>
    </comment>
    <comment ref="W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"IQ_INVENTORY_TURNS", $C144)</t>
        </r>
      </text>
    </comment>
    <comment ref="Y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"IQ_CURRENT_RATIO", $C144)</t>
        </r>
      </text>
    </comment>
    <comment ref="Z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"IQ_QUICK_RATIO", $C144)</t>
        </r>
      </text>
    </comment>
    <comment ref="AA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"IQ_CFO_CURRENT_LIAB", $C144)</t>
        </r>
      </text>
    </comment>
    <comment ref="AB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"IQ_DAYS_SALES_OUT", $C144)</t>
        </r>
      </text>
    </comment>
    <comment ref="AC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"IQ_DAYS_INVENTORY_OUT", $C144)</t>
        </r>
      </text>
    </comment>
    <comment ref="AD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"IQ_DAYS_PAYABLE_OUT", $C144)</t>
        </r>
      </text>
    </comment>
    <comment ref="AE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"IQ_CASH_CONVERSION", $C144)</t>
        </r>
      </text>
    </comment>
    <comment ref="AG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"IQ_TOTAL_DEBT_EQUITY", $C144)</t>
        </r>
      </text>
    </comment>
    <comment ref="AH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"IQ_TOTAL_DEBT_CAPITAL", $C144)</t>
        </r>
      </text>
    </comment>
    <comment ref="AI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"IQ_LT_DEBT_EQUITY", $C144)</t>
        </r>
      </text>
    </comment>
    <comment ref="AJ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"IQ_LT_DEBT_CAPITAL", $C144)</t>
        </r>
      </text>
    </comment>
    <comment ref="AK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"IQ_TOTAL_LIAB_TOTAL_ASSETS", $C144)</t>
        </r>
      </text>
    </comment>
    <comment ref="AL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"IQ_EBIT_INT", $C144)</t>
        </r>
      </text>
    </comment>
    <comment ref="AM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"IQ_EBITDA_INT", $C144)</t>
        </r>
      </text>
    </comment>
    <comment ref="AN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"IQ_EBITDA_CAPEX_INT", $C144)</t>
        </r>
      </text>
    </comment>
    <comment ref="AO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"IQ_TOTAL_DEBT_EBITDA", $C144)</t>
        </r>
      </text>
    </comment>
    <comment ref="AP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"IQ_NET_DEBT_EBITDA", $C144)</t>
        </r>
      </text>
    </comment>
    <comment ref="AQ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"IQ_TOTAL_DEBT_EBITDA_CAPEX", $C144)</t>
        </r>
      </text>
    </comment>
    <comment ref="AR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"IQ_NET_DEBT_EBITDA_CAPEX", $C144)</t>
        </r>
      </text>
    </comment>
    <comment ref="AS1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=CIQ($B144, "IQ_Z_SCORE", $C144)</t>
        </r>
      </text>
    </comment>
    <comment ref="H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"IQ_RETURN_CAPITAL", $C145)/100</t>
        </r>
      </text>
    </comment>
    <comment ref="I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"IQ_RETURN_COMMON_EQUITY", $C145)/100</t>
        </r>
      </text>
    </comment>
    <comment ref="K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"IQ_GROSS_MARGIN", $C145)/100</t>
        </r>
      </text>
    </comment>
    <comment ref="L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"IQ_SGA_MARGIN", $C145)/100</t>
        </r>
      </text>
    </comment>
    <comment ref="M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"IQ_EBITDA_MARGIN", $C145)/100</t>
        </r>
      </text>
    </comment>
    <comment ref="N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"IQ_EBITA_MARGIN", $C145)/100</t>
        </r>
      </text>
    </comment>
    <comment ref="O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"IQ_EBIT_MARGIN", $C145)/100</t>
        </r>
      </text>
    </comment>
    <comment ref="P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"IQ_EARNING_CO_MARGIN", $C145)/100</t>
        </r>
      </text>
    </comment>
    <comment ref="Q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"IQ_NI_MARGIN", $C145)/100</t>
        </r>
      </text>
    </comment>
    <comment ref="R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"IQ_NI_AVAIL_EXCL_MARGIN", $C145)/100</t>
        </r>
      </text>
    </comment>
    <comment ref="T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"IQ_ASSET_TURNS", $C145)</t>
        </r>
      </text>
    </comment>
    <comment ref="U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"IQ_FIXED_ASSET_TURNS", $C145)</t>
        </r>
      </text>
    </comment>
    <comment ref="V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"IQ_AR_TURNS", $C145)</t>
        </r>
      </text>
    </comment>
    <comment ref="W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"IQ_INVENTORY_TURNS", $C145)</t>
        </r>
      </text>
    </comment>
    <comment ref="Y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"IQ_CURRENT_RATIO", $C145)</t>
        </r>
      </text>
    </comment>
    <comment ref="Z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"IQ_QUICK_RATIO", $C145)</t>
        </r>
      </text>
    </comment>
    <comment ref="AA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"IQ_CFO_CURRENT_LIAB", $C145)</t>
        </r>
      </text>
    </comment>
    <comment ref="AB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"IQ_DAYS_SALES_OUT", $C145)</t>
        </r>
      </text>
    </comment>
    <comment ref="AC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"IQ_DAYS_INVENTORY_OUT", $C145)</t>
        </r>
      </text>
    </comment>
    <comment ref="AD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"IQ_DAYS_PAYABLE_OUT", $C145)</t>
        </r>
      </text>
    </comment>
    <comment ref="AE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"IQ_CASH_CONVERSION", $C145)</t>
        </r>
      </text>
    </comment>
    <comment ref="AG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"IQ_TOTAL_DEBT_EQUITY", $C145)</t>
        </r>
      </text>
    </comment>
    <comment ref="AH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"IQ_TOTAL_DEBT_CAPITAL", $C145)</t>
        </r>
      </text>
    </comment>
    <comment ref="AI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"IQ_LT_DEBT_EQUITY", $C145)</t>
        </r>
      </text>
    </comment>
    <comment ref="AJ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"IQ_LT_DEBT_CAPITAL", $C145)</t>
        </r>
      </text>
    </comment>
    <comment ref="AK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"IQ_TOTAL_LIAB_TOTAL_ASSETS", $C145)</t>
        </r>
      </text>
    </comment>
    <comment ref="AL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"IQ_EBIT_INT", $C145)</t>
        </r>
      </text>
    </comment>
    <comment ref="AM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"IQ_EBITDA_INT", $C145)</t>
        </r>
      </text>
    </comment>
    <comment ref="AN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"IQ_EBITDA_CAPEX_INT", $C145)</t>
        </r>
      </text>
    </comment>
    <comment ref="AO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"IQ_TOTAL_DEBT_EBITDA", $C145)</t>
        </r>
      </text>
    </comment>
    <comment ref="AP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"IQ_NET_DEBT_EBITDA", $C145)</t>
        </r>
      </text>
    </comment>
    <comment ref="AQ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"IQ_TOTAL_DEBT_EBITDA_CAPEX", $C145)</t>
        </r>
      </text>
    </comment>
    <comment ref="AR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"IQ_NET_DEBT_EBITDA_CAPEX", $C145)</t>
        </r>
      </text>
    </comment>
    <comment ref="AS1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=CIQ($B145, "IQ_Z_SCORE", $C145)</t>
        </r>
      </text>
    </comment>
    <comment ref="H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"IQ_RETURN_CAPITAL", $C146)/100</t>
        </r>
      </text>
    </comment>
    <comment ref="I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"IQ_RETURN_COMMON_EQUITY", $C146)/100</t>
        </r>
      </text>
    </comment>
    <comment ref="K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"IQ_GROSS_MARGIN", $C146)/100</t>
        </r>
      </text>
    </comment>
    <comment ref="L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"IQ_SGA_MARGIN", $C146)/100</t>
        </r>
      </text>
    </comment>
    <comment ref="M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"IQ_EBITDA_MARGIN", $C146)/100</t>
        </r>
      </text>
    </comment>
    <comment ref="N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"IQ_EBITA_MARGIN", $C146)/100</t>
        </r>
      </text>
    </comment>
    <comment ref="O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"IQ_EBIT_MARGIN", $C146)/100</t>
        </r>
      </text>
    </comment>
    <comment ref="P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"IQ_EARNING_CO_MARGIN", $C146)/100</t>
        </r>
      </text>
    </comment>
    <comment ref="Q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"IQ_NI_MARGIN", $C146)/100</t>
        </r>
      </text>
    </comment>
    <comment ref="R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"IQ_NI_AVAIL_EXCL_MARGIN", $C146)/100</t>
        </r>
      </text>
    </comment>
    <comment ref="T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"IQ_ASSET_TURNS", $C146)</t>
        </r>
      </text>
    </comment>
    <comment ref="U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"IQ_FIXED_ASSET_TURNS", $C146)</t>
        </r>
      </text>
    </comment>
    <comment ref="V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"IQ_AR_TURNS", $C146)</t>
        </r>
      </text>
    </comment>
    <comment ref="W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"IQ_INVENTORY_TURNS", $C146)</t>
        </r>
      </text>
    </comment>
    <comment ref="Y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"IQ_CURRENT_RATIO", $C146)</t>
        </r>
      </text>
    </comment>
    <comment ref="Z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"IQ_QUICK_RATIO", $C146)</t>
        </r>
      </text>
    </comment>
    <comment ref="AA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"IQ_CFO_CURRENT_LIAB", $C146)</t>
        </r>
      </text>
    </comment>
    <comment ref="AB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"IQ_DAYS_SALES_OUT", $C146)</t>
        </r>
      </text>
    </comment>
    <comment ref="AC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"IQ_DAYS_INVENTORY_OUT", $C146)</t>
        </r>
      </text>
    </comment>
    <comment ref="AD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"IQ_DAYS_PAYABLE_OUT", $C146)</t>
        </r>
      </text>
    </comment>
    <comment ref="AE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"IQ_CASH_CONVERSION", $C146)</t>
        </r>
      </text>
    </comment>
    <comment ref="AG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"IQ_TOTAL_DEBT_EQUITY", $C146)</t>
        </r>
      </text>
    </comment>
    <comment ref="AH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"IQ_TOTAL_DEBT_CAPITAL", $C146)</t>
        </r>
      </text>
    </comment>
    <comment ref="AI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"IQ_LT_DEBT_EQUITY", $C146)</t>
        </r>
      </text>
    </comment>
    <comment ref="AJ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"IQ_LT_DEBT_CAPITAL", $C146)</t>
        </r>
      </text>
    </comment>
    <comment ref="AK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"IQ_TOTAL_LIAB_TOTAL_ASSETS", $C146)</t>
        </r>
      </text>
    </comment>
    <comment ref="AL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"IQ_EBIT_INT", $C146)</t>
        </r>
      </text>
    </comment>
    <comment ref="AM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"IQ_EBITDA_INT", $C146)</t>
        </r>
      </text>
    </comment>
    <comment ref="AN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"IQ_EBITDA_CAPEX_INT", $C146)</t>
        </r>
      </text>
    </comment>
    <comment ref="AO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"IQ_TOTAL_DEBT_EBITDA", $C146)</t>
        </r>
      </text>
    </comment>
    <comment ref="AP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"IQ_NET_DEBT_EBITDA", $C146)</t>
        </r>
      </text>
    </comment>
    <comment ref="AQ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"IQ_TOTAL_DEBT_EBITDA_CAPEX", $C146)</t>
        </r>
      </text>
    </comment>
    <comment ref="AR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"IQ_NET_DEBT_EBITDA_CAPEX", $C146)</t>
        </r>
      </text>
    </comment>
    <comment ref="AS14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=CIQ($B146, "IQ_Z_SCORE", $C146)</t>
        </r>
      </text>
    </comment>
    <comment ref="H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"IQ_RETURN_CAPITAL", $C147)/100</t>
        </r>
      </text>
    </comment>
    <comment ref="I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"IQ_RETURN_COMMON_EQUITY", $C147)/100</t>
        </r>
      </text>
    </comment>
    <comment ref="K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"IQ_GROSS_MARGIN", $C147)/100</t>
        </r>
      </text>
    </comment>
    <comment ref="L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"IQ_SGA_MARGIN", $C147)/100</t>
        </r>
      </text>
    </comment>
    <comment ref="M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"IQ_EBITDA_MARGIN", $C147)/100</t>
        </r>
      </text>
    </comment>
    <comment ref="N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"IQ_EBITA_MARGIN", $C147)/100</t>
        </r>
      </text>
    </comment>
    <comment ref="O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"IQ_EBIT_MARGIN", $C147)/100</t>
        </r>
      </text>
    </comment>
    <comment ref="P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"IQ_EARNING_CO_MARGIN", $C147)/100</t>
        </r>
      </text>
    </comment>
    <comment ref="Q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"IQ_NI_MARGIN", $C147)/100</t>
        </r>
      </text>
    </comment>
    <comment ref="R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"IQ_NI_AVAIL_EXCL_MARGIN", $C147)/100</t>
        </r>
      </text>
    </comment>
    <comment ref="T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"IQ_ASSET_TURNS", $C147)</t>
        </r>
      </text>
    </comment>
    <comment ref="U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"IQ_FIXED_ASSET_TURNS", $C147)</t>
        </r>
      </text>
    </comment>
    <comment ref="V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"IQ_AR_TURNS", $C147)</t>
        </r>
      </text>
    </comment>
    <comment ref="W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"IQ_INVENTORY_TURNS", $C147)</t>
        </r>
      </text>
    </comment>
    <comment ref="Y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"IQ_CURRENT_RATIO", $C147)</t>
        </r>
      </text>
    </comment>
    <comment ref="Z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"IQ_QUICK_RATIO", $C147)</t>
        </r>
      </text>
    </comment>
    <comment ref="AA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"IQ_CFO_CURRENT_LIAB", $C147)</t>
        </r>
      </text>
    </comment>
    <comment ref="AB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"IQ_DAYS_SALES_OUT", $C147)</t>
        </r>
      </text>
    </comment>
    <comment ref="AC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"IQ_DAYS_INVENTORY_OUT", $C147)</t>
        </r>
      </text>
    </comment>
    <comment ref="AD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"IQ_DAYS_PAYABLE_OUT", $C147)</t>
        </r>
      </text>
    </comment>
    <comment ref="AE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"IQ_CASH_CONVERSION", $C147)</t>
        </r>
      </text>
    </comment>
    <comment ref="AG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"IQ_TOTAL_DEBT_EQUITY", $C147)</t>
        </r>
      </text>
    </comment>
    <comment ref="AH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"IQ_TOTAL_DEBT_CAPITAL", $C147)</t>
        </r>
      </text>
    </comment>
    <comment ref="AI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"IQ_LT_DEBT_EQUITY", $C147)</t>
        </r>
      </text>
    </comment>
    <comment ref="AJ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"IQ_LT_DEBT_CAPITAL", $C147)</t>
        </r>
      </text>
    </comment>
    <comment ref="AK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"IQ_TOTAL_LIAB_TOTAL_ASSETS", $C147)</t>
        </r>
      </text>
    </comment>
    <comment ref="AL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"IQ_EBIT_INT", $C147)</t>
        </r>
      </text>
    </comment>
    <comment ref="AM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"IQ_EBITDA_INT", $C147)</t>
        </r>
      </text>
    </comment>
    <comment ref="AN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"IQ_EBITDA_CAPEX_INT", $C147)</t>
        </r>
      </text>
    </comment>
    <comment ref="AO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"IQ_TOTAL_DEBT_EBITDA", $C147)</t>
        </r>
      </text>
    </comment>
    <comment ref="AP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"IQ_NET_DEBT_EBITDA", $C147)</t>
        </r>
      </text>
    </comment>
    <comment ref="AQ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"IQ_TOTAL_DEBT_EBITDA_CAPEX", $C147)</t>
        </r>
      </text>
    </comment>
    <comment ref="AR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"IQ_NET_DEBT_EBITDA_CAPEX", $C147)</t>
        </r>
      </text>
    </comment>
    <comment ref="AS14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=CIQ($B147, "IQ_Z_SCORE", $C147)</t>
        </r>
      </text>
    </comment>
    <comment ref="H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"IQ_RETURN_CAPITAL", $C148)/100</t>
        </r>
      </text>
    </comment>
    <comment ref="I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"IQ_RETURN_COMMON_EQUITY", $C148)/100</t>
        </r>
      </text>
    </comment>
    <comment ref="K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"IQ_GROSS_MARGIN", $C148)/100</t>
        </r>
      </text>
    </comment>
    <comment ref="L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"IQ_SGA_MARGIN", $C148)/100</t>
        </r>
      </text>
    </comment>
    <comment ref="M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"IQ_EBITDA_MARGIN", $C148)/100</t>
        </r>
      </text>
    </comment>
    <comment ref="N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"IQ_EBITA_MARGIN", $C148)/100</t>
        </r>
      </text>
    </comment>
    <comment ref="O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"IQ_EBIT_MARGIN", $C148)/100</t>
        </r>
      </text>
    </comment>
    <comment ref="P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"IQ_EARNING_CO_MARGIN", $C148)/100</t>
        </r>
      </text>
    </comment>
    <comment ref="Q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"IQ_NI_MARGIN", $C148)/100</t>
        </r>
      </text>
    </comment>
    <comment ref="R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"IQ_NI_AVAIL_EXCL_MARGIN", $C148)/100</t>
        </r>
      </text>
    </comment>
    <comment ref="T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"IQ_ASSET_TURNS", $C148)</t>
        </r>
      </text>
    </comment>
    <comment ref="U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"IQ_FIXED_ASSET_TURNS", $C148)</t>
        </r>
      </text>
    </comment>
    <comment ref="V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"IQ_AR_TURNS", $C148)</t>
        </r>
      </text>
    </comment>
    <comment ref="W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"IQ_INVENTORY_TURNS", $C148)</t>
        </r>
      </text>
    </comment>
    <comment ref="Y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"IQ_CURRENT_RATIO", $C148)</t>
        </r>
      </text>
    </comment>
    <comment ref="Z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"IQ_QUICK_RATIO", $C148)</t>
        </r>
      </text>
    </comment>
    <comment ref="AA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"IQ_CFO_CURRENT_LIAB", $C148)</t>
        </r>
      </text>
    </comment>
    <comment ref="AB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"IQ_DAYS_SALES_OUT", $C148)</t>
        </r>
      </text>
    </comment>
    <comment ref="AC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"IQ_DAYS_INVENTORY_OUT", $C148)</t>
        </r>
      </text>
    </comment>
    <comment ref="AD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"IQ_DAYS_PAYABLE_OUT", $C148)</t>
        </r>
      </text>
    </comment>
    <comment ref="AE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"IQ_CASH_CONVERSION", $C148)</t>
        </r>
      </text>
    </comment>
    <comment ref="AG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"IQ_TOTAL_DEBT_EQUITY", $C148)</t>
        </r>
      </text>
    </comment>
    <comment ref="AH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"IQ_TOTAL_DEBT_CAPITAL", $C148)</t>
        </r>
      </text>
    </comment>
    <comment ref="AI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"IQ_LT_DEBT_EQUITY", $C148)</t>
        </r>
      </text>
    </comment>
    <comment ref="AJ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"IQ_LT_DEBT_CAPITAL", $C148)</t>
        </r>
      </text>
    </comment>
    <comment ref="AK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"IQ_TOTAL_LIAB_TOTAL_ASSETS", $C148)</t>
        </r>
      </text>
    </comment>
    <comment ref="AL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"IQ_EBIT_INT", $C148)</t>
        </r>
      </text>
    </comment>
    <comment ref="AM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"IQ_EBITDA_INT", $C148)</t>
        </r>
      </text>
    </comment>
    <comment ref="AN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"IQ_EBITDA_CAPEX_INT", $C148)</t>
        </r>
      </text>
    </comment>
    <comment ref="AO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"IQ_TOTAL_DEBT_EBITDA", $C148)</t>
        </r>
      </text>
    </comment>
    <comment ref="AP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"IQ_NET_DEBT_EBITDA", $C148)</t>
        </r>
      </text>
    </comment>
    <comment ref="AQ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"IQ_TOTAL_DEBT_EBITDA_CAPEX", $C148)</t>
        </r>
      </text>
    </comment>
    <comment ref="AR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"IQ_NET_DEBT_EBITDA_CAPEX", $C148)</t>
        </r>
      </text>
    </comment>
    <comment ref="AS14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=CIQ($B148, "IQ_Z_SCORE", $C148)</t>
        </r>
      </text>
    </comment>
    <comment ref="H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"IQ_RETURN_CAPITAL", $C149)/100</t>
        </r>
      </text>
    </comment>
    <comment ref="I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"IQ_RETURN_COMMON_EQUITY", $C149)/100</t>
        </r>
      </text>
    </comment>
    <comment ref="K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"IQ_GROSS_MARGIN", $C149)/100</t>
        </r>
      </text>
    </comment>
    <comment ref="L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"IQ_SGA_MARGIN", $C149)/100</t>
        </r>
      </text>
    </comment>
    <comment ref="M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"IQ_EBITDA_MARGIN", $C149)/100</t>
        </r>
      </text>
    </comment>
    <comment ref="N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"IQ_EBITA_MARGIN", $C149)/100</t>
        </r>
      </text>
    </comment>
    <comment ref="O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"IQ_EBIT_MARGIN", $C149)/100</t>
        </r>
      </text>
    </comment>
    <comment ref="P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"IQ_EARNING_CO_MARGIN", $C149)/100</t>
        </r>
      </text>
    </comment>
    <comment ref="Q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"IQ_NI_MARGIN", $C149)/100</t>
        </r>
      </text>
    </comment>
    <comment ref="R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"IQ_NI_AVAIL_EXCL_MARGIN", $C149)/100</t>
        </r>
      </text>
    </comment>
    <comment ref="T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"IQ_ASSET_TURNS", $C149)</t>
        </r>
      </text>
    </comment>
    <comment ref="U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"IQ_FIXED_ASSET_TURNS", $C149)</t>
        </r>
      </text>
    </comment>
    <comment ref="V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"IQ_AR_TURNS", $C149)</t>
        </r>
      </text>
    </comment>
    <comment ref="W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"IQ_INVENTORY_TURNS", $C149)</t>
        </r>
      </text>
    </comment>
    <comment ref="Y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"IQ_CURRENT_RATIO", $C149)</t>
        </r>
      </text>
    </comment>
    <comment ref="Z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"IQ_QUICK_RATIO", $C149)</t>
        </r>
      </text>
    </comment>
    <comment ref="AA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"IQ_CFO_CURRENT_LIAB", $C149)</t>
        </r>
      </text>
    </comment>
    <comment ref="AB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"IQ_DAYS_SALES_OUT", $C149)</t>
        </r>
      </text>
    </comment>
    <comment ref="AC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"IQ_DAYS_INVENTORY_OUT", $C149)</t>
        </r>
      </text>
    </comment>
    <comment ref="AD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"IQ_DAYS_PAYABLE_OUT", $C149)</t>
        </r>
      </text>
    </comment>
    <comment ref="AE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"IQ_CASH_CONVERSION", $C149)</t>
        </r>
      </text>
    </comment>
    <comment ref="AG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"IQ_TOTAL_DEBT_EQUITY", $C149)</t>
        </r>
      </text>
    </comment>
    <comment ref="AH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"IQ_TOTAL_DEBT_CAPITAL", $C149)</t>
        </r>
      </text>
    </comment>
    <comment ref="AI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"IQ_LT_DEBT_EQUITY", $C149)</t>
        </r>
      </text>
    </comment>
    <comment ref="AJ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"IQ_LT_DEBT_CAPITAL", $C149)</t>
        </r>
      </text>
    </comment>
    <comment ref="AK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"IQ_TOTAL_LIAB_TOTAL_ASSETS", $C149)</t>
        </r>
      </text>
    </comment>
    <comment ref="AL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"IQ_EBIT_INT", $C149)</t>
        </r>
      </text>
    </comment>
    <comment ref="AM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"IQ_EBITDA_INT", $C149)</t>
        </r>
      </text>
    </comment>
    <comment ref="AN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"IQ_EBITDA_CAPEX_INT", $C149)</t>
        </r>
      </text>
    </comment>
    <comment ref="AO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"IQ_TOTAL_DEBT_EBITDA", $C149)</t>
        </r>
      </text>
    </comment>
    <comment ref="AP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"IQ_NET_DEBT_EBITDA", $C149)</t>
        </r>
      </text>
    </comment>
    <comment ref="AQ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"IQ_TOTAL_DEBT_EBITDA_CAPEX", $C149)</t>
        </r>
      </text>
    </comment>
    <comment ref="AR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"IQ_NET_DEBT_EBITDA_CAPEX", $C149)</t>
        </r>
      </text>
    </comment>
    <comment ref="AS1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=CIQ($B149, "IQ_Z_SCORE", $C149)</t>
        </r>
      </text>
    </comment>
    <comment ref="H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"IQ_RETURN_CAPITAL", $C150)/100</t>
        </r>
      </text>
    </comment>
    <comment ref="I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"IQ_RETURN_COMMON_EQUITY", $C150)/100</t>
        </r>
      </text>
    </comment>
    <comment ref="K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"IQ_GROSS_MARGIN", $C150)/100</t>
        </r>
      </text>
    </comment>
    <comment ref="L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"IQ_SGA_MARGIN", $C150)/100</t>
        </r>
      </text>
    </comment>
    <comment ref="M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"IQ_EBITDA_MARGIN", $C150)/100</t>
        </r>
      </text>
    </comment>
    <comment ref="N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"IQ_EBITA_MARGIN", $C150)/100</t>
        </r>
      </text>
    </comment>
    <comment ref="O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"IQ_EBIT_MARGIN", $C150)/100</t>
        </r>
      </text>
    </comment>
    <comment ref="P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"IQ_EARNING_CO_MARGIN", $C150)/100</t>
        </r>
      </text>
    </comment>
    <comment ref="Q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"IQ_NI_MARGIN", $C150)/100</t>
        </r>
      </text>
    </comment>
    <comment ref="R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"IQ_NI_AVAIL_EXCL_MARGIN", $C150)/100</t>
        </r>
      </text>
    </comment>
    <comment ref="T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"IQ_ASSET_TURNS", $C150)</t>
        </r>
      </text>
    </comment>
    <comment ref="U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"IQ_FIXED_ASSET_TURNS", $C150)</t>
        </r>
      </text>
    </comment>
    <comment ref="V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"IQ_AR_TURNS", $C150)</t>
        </r>
      </text>
    </comment>
    <comment ref="W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"IQ_INVENTORY_TURNS", $C150)</t>
        </r>
      </text>
    </comment>
    <comment ref="Y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"IQ_CURRENT_RATIO", $C150)</t>
        </r>
      </text>
    </comment>
    <comment ref="Z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"IQ_QUICK_RATIO", $C150)</t>
        </r>
      </text>
    </comment>
    <comment ref="AA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"IQ_CFO_CURRENT_LIAB", $C150)</t>
        </r>
      </text>
    </comment>
    <comment ref="AB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"IQ_DAYS_SALES_OUT", $C150)</t>
        </r>
      </text>
    </comment>
    <comment ref="AC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"IQ_DAYS_INVENTORY_OUT", $C150)</t>
        </r>
      </text>
    </comment>
    <comment ref="AD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"IQ_DAYS_PAYABLE_OUT", $C150)</t>
        </r>
      </text>
    </comment>
    <comment ref="AE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"IQ_CASH_CONVERSION", $C150)</t>
        </r>
      </text>
    </comment>
    <comment ref="AG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"IQ_TOTAL_DEBT_EQUITY", $C150)</t>
        </r>
      </text>
    </comment>
    <comment ref="AH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"IQ_TOTAL_DEBT_CAPITAL", $C150)</t>
        </r>
      </text>
    </comment>
    <comment ref="AI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"IQ_LT_DEBT_EQUITY", $C150)</t>
        </r>
      </text>
    </comment>
    <comment ref="AJ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"IQ_LT_DEBT_CAPITAL", $C150)</t>
        </r>
      </text>
    </comment>
    <comment ref="AK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"IQ_TOTAL_LIAB_TOTAL_ASSETS", $C150)</t>
        </r>
      </text>
    </comment>
    <comment ref="AL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"IQ_EBIT_INT", $C150)</t>
        </r>
      </text>
    </comment>
    <comment ref="AM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"IQ_EBITDA_INT", $C150)</t>
        </r>
      </text>
    </comment>
    <comment ref="AN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"IQ_EBITDA_CAPEX_INT", $C150)</t>
        </r>
      </text>
    </comment>
    <comment ref="AO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"IQ_TOTAL_DEBT_EBITDA", $C150)</t>
        </r>
      </text>
    </comment>
    <comment ref="AP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"IQ_NET_DEBT_EBITDA", $C150)</t>
        </r>
      </text>
    </comment>
    <comment ref="AQ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"IQ_TOTAL_DEBT_EBITDA_CAPEX", $C150)</t>
        </r>
      </text>
    </comment>
    <comment ref="AR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"IQ_NET_DEBT_EBITDA_CAPEX", $C150)</t>
        </r>
      </text>
    </comment>
    <comment ref="AS1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=CIQ($B150, "IQ_Z_SCORE", $C150)</t>
        </r>
      </text>
    </comment>
    <comment ref="H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"IQ_RETURN_CAPITAL", $C151)/100</t>
        </r>
      </text>
    </comment>
    <comment ref="I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"IQ_RETURN_COMMON_EQUITY", $C151)/100</t>
        </r>
      </text>
    </comment>
    <comment ref="K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"IQ_GROSS_MARGIN", $C151)/100</t>
        </r>
      </text>
    </comment>
    <comment ref="L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"IQ_SGA_MARGIN", $C151)/100</t>
        </r>
      </text>
    </comment>
    <comment ref="M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"IQ_EBITDA_MARGIN", $C151)/100</t>
        </r>
      </text>
    </comment>
    <comment ref="N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"IQ_EBITA_MARGIN", $C151)/100</t>
        </r>
      </text>
    </comment>
    <comment ref="O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"IQ_EBIT_MARGIN", $C151)/100</t>
        </r>
      </text>
    </comment>
    <comment ref="P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"IQ_EARNING_CO_MARGIN", $C151)/100</t>
        </r>
      </text>
    </comment>
    <comment ref="Q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"IQ_NI_MARGIN", $C151)/100</t>
        </r>
      </text>
    </comment>
    <comment ref="R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"IQ_NI_AVAIL_EXCL_MARGIN", $C151)/100</t>
        </r>
      </text>
    </comment>
    <comment ref="T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"IQ_ASSET_TURNS", $C151)</t>
        </r>
      </text>
    </comment>
    <comment ref="U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"IQ_FIXED_ASSET_TURNS", $C151)</t>
        </r>
      </text>
    </comment>
    <comment ref="V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"IQ_AR_TURNS", $C151)</t>
        </r>
      </text>
    </comment>
    <comment ref="W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"IQ_INVENTORY_TURNS", $C151)</t>
        </r>
      </text>
    </comment>
    <comment ref="Y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"IQ_CURRENT_RATIO", $C151)</t>
        </r>
      </text>
    </comment>
    <comment ref="Z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"IQ_QUICK_RATIO", $C151)</t>
        </r>
      </text>
    </comment>
    <comment ref="AA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"IQ_CFO_CURRENT_LIAB", $C151)</t>
        </r>
      </text>
    </comment>
    <comment ref="AB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"IQ_DAYS_SALES_OUT", $C151)</t>
        </r>
      </text>
    </comment>
    <comment ref="AC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"IQ_DAYS_INVENTORY_OUT", $C151)</t>
        </r>
      </text>
    </comment>
    <comment ref="AD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"IQ_DAYS_PAYABLE_OUT", $C151)</t>
        </r>
      </text>
    </comment>
    <comment ref="AE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"IQ_CASH_CONVERSION", $C151)</t>
        </r>
      </text>
    </comment>
    <comment ref="AG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"IQ_TOTAL_DEBT_EQUITY", $C151)</t>
        </r>
      </text>
    </comment>
    <comment ref="AH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"IQ_TOTAL_DEBT_CAPITAL", $C151)</t>
        </r>
      </text>
    </comment>
    <comment ref="AI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"IQ_LT_DEBT_EQUITY", $C151)</t>
        </r>
      </text>
    </comment>
    <comment ref="AJ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"IQ_LT_DEBT_CAPITAL", $C151)</t>
        </r>
      </text>
    </comment>
    <comment ref="AK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"IQ_TOTAL_LIAB_TOTAL_ASSETS", $C151)</t>
        </r>
      </text>
    </comment>
    <comment ref="AL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"IQ_EBIT_INT", $C151)</t>
        </r>
      </text>
    </comment>
    <comment ref="AM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"IQ_EBITDA_INT", $C151)</t>
        </r>
      </text>
    </comment>
    <comment ref="AN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"IQ_EBITDA_CAPEX_INT", $C151)</t>
        </r>
      </text>
    </comment>
    <comment ref="AO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"IQ_TOTAL_DEBT_EBITDA", $C151)</t>
        </r>
      </text>
    </comment>
    <comment ref="AP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"IQ_NET_DEBT_EBITDA", $C151)</t>
        </r>
      </text>
    </comment>
    <comment ref="AQ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"IQ_TOTAL_DEBT_EBITDA_CAPEX", $C151)</t>
        </r>
      </text>
    </comment>
    <comment ref="AR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"IQ_NET_DEBT_EBITDA_CAPEX", $C151)</t>
        </r>
      </text>
    </comment>
    <comment ref="AS1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=CIQ($B151, "IQ_Z_SCORE", $C151)</t>
        </r>
      </text>
    </comment>
    <comment ref="H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"IQ_RETURN_CAPITAL", $C152)/100</t>
        </r>
      </text>
    </comment>
    <comment ref="I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"IQ_RETURN_COMMON_EQUITY", $C152)/100</t>
        </r>
      </text>
    </comment>
    <comment ref="K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"IQ_GROSS_MARGIN", $C152)/100</t>
        </r>
      </text>
    </comment>
    <comment ref="L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"IQ_SGA_MARGIN", $C152)/100</t>
        </r>
      </text>
    </comment>
    <comment ref="M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"IQ_EBITDA_MARGIN", $C152)/100</t>
        </r>
      </text>
    </comment>
    <comment ref="N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"IQ_EBITA_MARGIN", $C152)/100</t>
        </r>
      </text>
    </comment>
    <comment ref="O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"IQ_EBIT_MARGIN", $C152)/100</t>
        </r>
      </text>
    </comment>
    <comment ref="P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"IQ_EARNING_CO_MARGIN", $C152)/100</t>
        </r>
      </text>
    </comment>
    <comment ref="Q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"IQ_NI_MARGIN", $C152)/100</t>
        </r>
      </text>
    </comment>
    <comment ref="R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"IQ_NI_AVAIL_EXCL_MARGIN", $C152)/100</t>
        </r>
      </text>
    </comment>
    <comment ref="T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"IQ_ASSET_TURNS", $C152)</t>
        </r>
      </text>
    </comment>
    <comment ref="U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"IQ_FIXED_ASSET_TURNS", $C152)</t>
        </r>
      </text>
    </comment>
    <comment ref="V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"IQ_AR_TURNS", $C152)</t>
        </r>
      </text>
    </comment>
    <comment ref="W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"IQ_INVENTORY_TURNS", $C152)</t>
        </r>
      </text>
    </comment>
    <comment ref="Y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"IQ_CURRENT_RATIO", $C152)</t>
        </r>
      </text>
    </comment>
    <comment ref="Z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"IQ_QUICK_RATIO", $C152)</t>
        </r>
      </text>
    </comment>
    <comment ref="AA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"IQ_CFO_CURRENT_LIAB", $C152)</t>
        </r>
      </text>
    </comment>
    <comment ref="AB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"IQ_DAYS_SALES_OUT", $C152)</t>
        </r>
      </text>
    </comment>
    <comment ref="AC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"IQ_DAYS_INVENTORY_OUT", $C152)</t>
        </r>
      </text>
    </comment>
    <comment ref="AD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"IQ_DAYS_PAYABLE_OUT", $C152)</t>
        </r>
      </text>
    </comment>
    <comment ref="AE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"IQ_CASH_CONVERSION", $C152)</t>
        </r>
      </text>
    </comment>
    <comment ref="AG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"IQ_TOTAL_DEBT_EQUITY", $C152)</t>
        </r>
      </text>
    </comment>
    <comment ref="AH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"IQ_TOTAL_DEBT_CAPITAL", $C152)</t>
        </r>
      </text>
    </comment>
    <comment ref="AI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"IQ_LT_DEBT_EQUITY", $C152)</t>
        </r>
      </text>
    </comment>
    <comment ref="AJ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"IQ_LT_DEBT_CAPITAL", $C152)</t>
        </r>
      </text>
    </comment>
    <comment ref="AK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"IQ_TOTAL_LIAB_TOTAL_ASSETS", $C152)</t>
        </r>
      </text>
    </comment>
    <comment ref="AL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"IQ_EBIT_INT", $C152)</t>
        </r>
      </text>
    </comment>
    <comment ref="AM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"IQ_EBITDA_INT", $C152)</t>
        </r>
      </text>
    </comment>
    <comment ref="AN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"IQ_EBITDA_CAPEX_INT", $C152)</t>
        </r>
      </text>
    </comment>
    <comment ref="AO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"IQ_TOTAL_DEBT_EBITDA", $C152)</t>
        </r>
      </text>
    </comment>
    <comment ref="AP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"IQ_NET_DEBT_EBITDA", $C152)</t>
        </r>
      </text>
    </comment>
    <comment ref="AQ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"IQ_TOTAL_DEBT_EBITDA_CAPEX", $C152)</t>
        </r>
      </text>
    </comment>
    <comment ref="AR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"IQ_NET_DEBT_EBITDA_CAPEX", $C152)</t>
        </r>
      </text>
    </comment>
    <comment ref="AS1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=CIQ($B152, "IQ_Z_SCORE", $C152)</t>
        </r>
      </text>
    </comment>
    <comment ref="H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"IQ_RETURN_CAPITAL", $C153)/100</t>
        </r>
      </text>
    </comment>
    <comment ref="I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"IQ_RETURN_COMMON_EQUITY", $C153)/100</t>
        </r>
      </text>
    </comment>
    <comment ref="K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"IQ_GROSS_MARGIN", $C153)/100</t>
        </r>
      </text>
    </comment>
    <comment ref="L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"IQ_SGA_MARGIN", $C153)/100</t>
        </r>
      </text>
    </comment>
    <comment ref="M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"IQ_EBITDA_MARGIN", $C153)/100</t>
        </r>
      </text>
    </comment>
    <comment ref="N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"IQ_EBITA_MARGIN", $C153)/100</t>
        </r>
      </text>
    </comment>
    <comment ref="O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"IQ_EBIT_MARGIN", $C153)/100</t>
        </r>
      </text>
    </comment>
    <comment ref="P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"IQ_EARNING_CO_MARGIN", $C153)/100</t>
        </r>
      </text>
    </comment>
    <comment ref="Q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"IQ_NI_MARGIN", $C153)/100</t>
        </r>
      </text>
    </comment>
    <comment ref="R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"IQ_NI_AVAIL_EXCL_MARGIN", $C153)/100</t>
        </r>
      </text>
    </comment>
    <comment ref="T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"IQ_ASSET_TURNS", $C153)</t>
        </r>
      </text>
    </comment>
    <comment ref="U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"IQ_FIXED_ASSET_TURNS", $C153)</t>
        </r>
      </text>
    </comment>
    <comment ref="V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"IQ_AR_TURNS", $C153)</t>
        </r>
      </text>
    </comment>
    <comment ref="W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"IQ_INVENTORY_TURNS", $C153)</t>
        </r>
      </text>
    </comment>
    <comment ref="Y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"IQ_CURRENT_RATIO", $C153)</t>
        </r>
      </text>
    </comment>
    <comment ref="Z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"IQ_QUICK_RATIO", $C153)</t>
        </r>
      </text>
    </comment>
    <comment ref="AA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"IQ_CFO_CURRENT_LIAB", $C153)</t>
        </r>
      </text>
    </comment>
    <comment ref="AB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"IQ_DAYS_SALES_OUT", $C153)</t>
        </r>
      </text>
    </comment>
    <comment ref="AC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"IQ_DAYS_INVENTORY_OUT", $C153)</t>
        </r>
      </text>
    </comment>
    <comment ref="AD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"IQ_DAYS_PAYABLE_OUT", $C153)</t>
        </r>
      </text>
    </comment>
    <comment ref="AE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"IQ_CASH_CONVERSION", $C153)</t>
        </r>
      </text>
    </comment>
    <comment ref="AG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"IQ_TOTAL_DEBT_EQUITY", $C153)</t>
        </r>
      </text>
    </comment>
    <comment ref="AH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"IQ_TOTAL_DEBT_CAPITAL", $C153)</t>
        </r>
      </text>
    </comment>
    <comment ref="AI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"IQ_LT_DEBT_EQUITY", $C153)</t>
        </r>
      </text>
    </comment>
    <comment ref="AJ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"IQ_LT_DEBT_CAPITAL", $C153)</t>
        </r>
      </text>
    </comment>
    <comment ref="AK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"IQ_TOTAL_LIAB_TOTAL_ASSETS", $C153)</t>
        </r>
      </text>
    </comment>
    <comment ref="AL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"IQ_EBIT_INT", $C153)</t>
        </r>
      </text>
    </comment>
    <comment ref="AM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"IQ_EBITDA_INT", $C153)</t>
        </r>
      </text>
    </comment>
    <comment ref="AN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"IQ_EBITDA_CAPEX_INT", $C153)</t>
        </r>
      </text>
    </comment>
    <comment ref="AO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"IQ_TOTAL_DEBT_EBITDA", $C153)</t>
        </r>
      </text>
    </comment>
    <comment ref="AP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"IQ_NET_DEBT_EBITDA", $C153)</t>
        </r>
      </text>
    </comment>
    <comment ref="AQ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"IQ_TOTAL_DEBT_EBITDA_CAPEX", $C153)</t>
        </r>
      </text>
    </comment>
    <comment ref="AR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"IQ_NET_DEBT_EBITDA_CAPEX", $C153)</t>
        </r>
      </text>
    </comment>
    <comment ref="AS1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=CIQ($B153, "IQ_Z_SCORE", $C153)</t>
        </r>
      </text>
    </comment>
    <comment ref="H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"IQ_RETURN_CAPITAL", $C154)/100</t>
        </r>
      </text>
    </comment>
    <comment ref="I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"IQ_RETURN_COMMON_EQUITY", $C154)/100</t>
        </r>
      </text>
    </comment>
    <comment ref="K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"IQ_GROSS_MARGIN", $C154)/100</t>
        </r>
      </text>
    </comment>
    <comment ref="L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"IQ_SGA_MARGIN", $C154)/100</t>
        </r>
      </text>
    </comment>
    <comment ref="M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"IQ_EBITDA_MARGIN", $C154)/100</t>
        </r>
      </text>
    </comment>
    <comment ref="N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"IQ_EBITA_MARGIN", $C154)/100</t>
        </r>
      </text>
    </comment>
    <comment ref="O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"IQ_EBIT_MARGIN", $C154)/100</t>
        </r>
      </text>
    </comment>
    <comment ref="P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"IQ_EARNING_CO_MARGIN", $C154)/100</t>
        </r>
      </text>
    </comment>
    <comment ref="Q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"IQ_NI_MARGIN", $C154)/100</t>
        </r>
      </text>
    </comment>
    <comment ref="R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"IQ_NI_AVAIL_EXCL_MARGIN", $C154)/100</t>
        </r>
      </text>
    </comment>
    <comment ref="T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"IQ_ASSET_TURNS", $C154)</t>
        </r>
      </text>
    </comment>
    <comment ref="U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"IQ_FIXED_ASSET_TURNS", $C154)</t>
        </r>
      </text>
    </comment>
    <comment ref="V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"IQ_AR_TURNS", $C154)</t>
        </r>
      </text>
    </comment>
    <comment ref="W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"IQ_INVENTORY_TURNS", $C154)</t>
        </r>
      </text>
    </comment>
    <comment ref="Y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"IQ_CURRENT_RATIO", $C154)</t>
        </r>
      </text>
    </comment>
    <comment ref="Z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"IQ_QUICK_RATIO", $C154)</t>
        </r>
      </text>
    </comment>
    <comment ref="AA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"IQ_CFO_CURRENT_LIAB", $C154)</t>
        </r>
      </text>
    </comment>
    <comment ref="AB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"IQ_DAYS_SALES_OUT", $C154)</t>
        </r>
      </text>
    </comment>
    <comment ref="AC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"IQ_DAYS_INVENTORY_OUT", $C154)</t>
        </r>
      </text>
    </comment>
    <comment ref="AD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"IQ_DAYS_PAYABLE_OUT", $C154)</t>
        </r>
      </text>
    </comment>
    <comment ref="AE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"IQ_CASH_CONVERSION", $C154)</t>
        </r>
      </text>
    </comment>
    <comment ref="AG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"IQ_TOTAL_DEBT_EQUITY", $C154)</t>
        </r>
      </text>
    </comment>
    <comment ref="AH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"IQ_TOTAL_DEBT_CAPITAL", $C154)</t>
        </r>
      </text>
    </comment>
    <comment ref="AI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"IQ_LT_DEBT_EQUITY", $C154)</t>
        </r>
      </text>
    </comment>
    <comment ref="AJ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"IQ_LT_DEBT_CAPITAL", $C154)</t>
        </r>
      </text>
    </comment>
    <comment ref="AK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"IQ_TOTAL_LIAB_TOTAL_ASSETS", $C154)</t>
        </r>
      </text>
    </comment>
    <comment ref="AL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"IQ_EBIT_INT", $C154)</t>
        </r>
      </text>
    </comment>
    <comment ref="AM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"IQ_EBITDA_INT", $C154)</t>
        </r>
      </text>
    </comment>
    <comment ref="AN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"IQ_EBITDA_CAPEX_INT", $C154)</t>
        </r>
      </text>
    </comment>
    <comment ref="AO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"IQ_TOTAL_DEBT_EBITDA", $C154)</t>
        </r>
      </text>
    </comment>
    <comment ref="AP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"IQ_NET_DEBT_EBITDA", $C154)</t>
        </r>
      </text>
    </comment>
    <comment ref="AQ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"IQ_TOTAL_DEBT_EBITDA_CAPEX", $C154)</t>
        </r>
      </text>
    </comment>
    <comment ref="AR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"IQ_NET_DEBT_EBITDA_CAPEX", $C154)</t>
        </r>
      </text>
    </comment>
    <comment ref="AS1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=CIQ($B154, "IQ_Z_SCORE", $C154)</t>
        </r>
      </text>
    </comment>
    <comment ref="H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"IQ_RETURN_CAPITAL", $C155)/100</t>
        </r>
      </text>
    </comment>
    <comment ref="I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"IQ_RETURN_COMMON_EQUITY", $C155)/100</t>
        </r>
      </text>
    </comment>
    <comment ref="K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"IQ_GROSS_MARGIN", $C155)/100</t>
        </r>
      </text>
    </comment>
    <comment ref="L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"IQ_SGA_MARGIN", $C155)/100</t>
        </r>
      </text>
    </comment>
    <comment ref="M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"IQ_EBITDA_MARGIN", $C155)/100</t>
        </r>
      </text>
    </comment>
    <comment ref="N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"IQ_EBITA_MARGIN", $C155)/100</t>
        </r>
      </text>
    </comment>
    <comment ref="O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"IQ_EBIT_MARGIN", $C155)/100</t>
        </r>
      </text>
    </comment>
    <comment ref="P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"IQ_EARNING_CO_MARGIN", $C155)/100</t>
        </r>
      </text>
    </comment>
    <comment ref="Q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"IQ_NI_MARGIN", $C155)/100</t>
        </r>
      </text>
    </comment>
    <comment ref="R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"IQ_NI_AVAIL_EXCL_MARGIN", $C155)/100</t>
        </r>
      </text>
    </comment>
    <comment ref="T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"IQ_ASSET_TURNS", $C155)</t>
        </r>
      </text>
    </comment>
    <comment ref="U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"IQ_FIXED_ASSET_TURNS", $C155)</t>
        </r>
      </text>
    </comment>
    <comment ref="V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"IQ_AR_TURNS", $C155)</t>
        </r>
      </text>
    </comment>
    <comment ref="W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"IQ_INVENTORY_TURNS", $C155)</t>
        </r>
      </text>
    </comment>
    <comment ref="Y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"IQ_CURRENT_RATIO", $C155)</t>
        </r>
      </text>
    </comment>
    <comment ref="Z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"IQ_QUICK_RATIO", $C155)</t>
        </r>
      </text>
    </comment>
    <comment ref="AA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"IQ_CFO_CURRENT_LIAB", $C155)</t>
        </r>
      </text>
    </comment>
    <comment ref="AB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"IQ_DAYS_SALES_OUT", $C155)</t>
        </r>
      </text>
    </comment>
    <comment ref="AC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"IQ_DAYS_INVENTORY_OUT", $C155)</t>
        </r>
      </text>
    </comment>
    <comment ref="AD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"IQ_DAYS_PAYABLE_OUT", $C155)</t>
        </r>
      </text>
    </comment>
    <comment ref="AE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"IQ_CASH_CONVERSION", $C155)</t>
        </r>
      </text>
    </comment>
    <comment ref="AG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"IQ_TOTAL_DEBT_EQUITY", $C155)</t>
        </r>
      </text>
    </comment>
    <comment ref="AH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"IQ_TOTAL_DEBT_CAPITAL", $C155)</t>
        </r>
      </text>
    </comment>
    <comment ref="AI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"IQ_LT_DEBT_EQUITY", $C155)</t>
        </r>
      </text>
    </comment>
    <comment ref="AJ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"IQ_LT_DEBT_CAPITAL", $C155)</t>
        </r>
      </text>
    </comment>
    <comment ref="AK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"IQ_TOTAL_LIAB_TOTAL_ASSETS", $C155)</t>
        </r>
      </text>
    </comment>
    <comment ref="AL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"IQ_EBIT_INT", $C155)</t>
        </r>
      </text>
    </comment>
    <comment ref="AM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"IQ_EBITDA_INT", $C155)</t>
        </r>
      </text>
    </comment>
    <comment ref="AN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"IQ_EBITDA_CAPEX_INT", $C155)</t>
        </r>
      </text>
    </comment>
    <comment ref="AO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"IQ_TOTAL_DEBT_EBITDA", $C155)</t>
        </r>
      </text>
    </comment>
    <comment ref="AP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"IQ_NET_DEBT_EBITDA", $C155)</t>
        </r>
      </text>
    </comment>
    <comment ref="AQ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"IQ_TOTAL_DEBT_EBITDA_CAPEX", $C155)</t>
        </r>
      </text>
    </comment>
    <comment ref="AR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"IQ_NET_DEBT_EBITDA_CAPEX", $C155)</t>
        </r>
      </text>
    </comment>
    <comment ref="AS1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=CIQ($B155, "IQ_Z_SCORE", $C155)</t>
        </r>
      </text>
    </comment>
    <comment ref="H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"IQ_RETURN_CAPITAL", $C156)/100</t>
        </r>
      </text>
    </comment>
    <comment ref="I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"IQ_RETURN_COMMON_EQUITY", $C156)/100</t>
        </r>
      </text>
    </comment>
    <comment ref="K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"IQ_GROSS_MARGIN", $C156)/100</t>
        </r>
      </text>
    </comment>
    <comment ref="L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"IQ_SGA_MARGIN", $C156)/100</t>
        </r>
      </text>
    </comment>
    <comment ref="M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"IQ_EBITDA_MARGIN", $C156)/100</t>
        </r>
      </text>
    </comment>
    <comment ref="N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"IQ_EBITA_MARGIN", $C156)/100</t>
        </r>
      </text>
    </comment>
    <comment ref="O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"IQ_EBIT_MARGIN", $C156)/100</t>
        </r>
      </text>
    </comment>
    <comment ref="P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"IQ_EARNING_CO_MARGIN", $C156)/100</t>
        </r>
      </text>
    </comment>
    <comment ref="Q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"IQ_NI_MARGIN", $C156)/100</t>
        </r>
      </text>
    </comment>
    <comment ref="R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"IQ_NI_AVAIL_EXCL_MARGIN", $C156)/100</t>
        </r>
      </text>
    </comment>
    <comment ref="T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"IQ_ASSET_TURNS", $C156)</t>
        </r>
      </text>
    </comment>
    <comment ref="U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"IQ_FIXED_ASSET_TURNS", $C156)</t>
        </r>
      </text>
    </comment>
    <comment ref="V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"IQ_AR_TURNS", $C156)</t>
        </r>
      </text>
    </comment>
    <comment ref="W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"IQ_INVENTORY_TURNS", $C156)</t>
        </r>
      </text>
    </comment>
    <comment ref="Y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"IQ_CURRENT_RATIO", $C156)</t>
        </r>
      </text>
    </comment>
    <comment ref="Z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"IQ_QUICK_RATIO", $C156)</t>
        </r>
      </text>
    </comment>
    <comment ref="AA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"IQ_CFO_CURRENT_LIAB", $C156)</t>
        </r>
      </text>
    </comment>
    <comment ref="AB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"IQ_DAYS_SALES_OUT", $C156)</t>
        </r>
      </text>
    </comment>
    <comment ref="AC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"IQ_DAYS_INVENTORY_OUT", $C156)</t>
        </r>
      </text>
    </comment>
    <comment ref="AD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"IQ_DAYS_PAYABLE_OUT", $C156)</t>
        </r>
      </text>
    </comment>
    <comment ref="AE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"IQ_CASH_CONVERSION", $C156)</t>
        </r>
      </text>
    </comment>
    <comment ref="AG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"IQ_TOTAL_DEBT_EQUITY", $C156)</t>
        </r>
      </text>
    </comment>
    <comment ref="AH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"IQ_TOTAL_DEBT_CAPITAL", $C156)</t>
        </r>
      </text>
    </comment>
    <comment ref="AI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"IQ_LT_DEBT_EQUITY", $C156)</t>
        </r>
      </text>
    </comment>
    <comment ref="AJ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"IQ_LT_DEBT_CAPITAL", $C156)</t>
        </r>
      </text>
    </comment>
    <comment ref="AK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"IQ_TOTAL_LIAB_TOTAL_ASSETS", $C156)</t>
        </r>
      </text>
    </comment>
    <comment ref="AL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"IQ_EBIT_INT", $C156)</t>
        </r>
      </text>
    </comment>
    <comment ref="AM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"IQ_EBITDA_INT", $C156)</t>
        </r>
      </text>
    </comment>
    <comment ref="AN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"IQ_EBITDA_CAPEX_INT", $C156)</t>
        </r>
      </text>
    </comment>
    <comment ref="AO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"IQ_TOTAL_DEBT_EBITDA", $C156)</t>
        </r>
      </text>
    </comment>
    <comment ref="AP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"IQ_NET_DEBT_EBITDA", $C156)</t>
        </r>
      </text>
    </comment>
    <comment ref="AQ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"IQ_TOTAL_DEBT_EBITDA_CAPEX", $C156)</t>
        </r>
      </text>
    </comment>
    <comment ref="AR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"IQ_NET_DEBT_EBITDA_CAPEX", $C156)</t>
        </r>
      </text>
    </comment>
    <comment ref="AS1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=CIQ($B156, "IQ_Z_SCORE", $C156)</t>
        </r>
      </text>
    </comment>
    <comment ref="H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"IQ_RETURN_CAPITAL", $C157)/100</t>
        </r>
      </text>
    </comment>
    <comment ref="I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"IQ_RETURN_COMMON_EQUITY", $C157)/100</t>
        </r>
      </text>
    </comment>
    <comment ref="K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"IQ_GROSS_MARGIN", $C157)/100</t>
        </r>
      </text>
    </comment>
    <comment ref="L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"IQ_SGA_MARGIN", $C157)/100</t>
        </r>
      </text>
    </comment>
    <comment ref="M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"IQ_EBITDA_MARGIN", $C157)/100</t>
        </r>
      </text>
    </comment>
    <comment ref="N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"IQ_EBITA_MARGIN", $C157)/100</t>
        </r>
      </text>
    </comment>
    <comment ref="O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"IQ_EBIT_MARGIN", $C157)/100</t>
        </r>
      </text>
    </comment>
    <comment ref="P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"IQ_EARNING_CO_MARGIN", $C157)/100</t>
        </r>
      </text>
    </comment>
    <comment ref="Q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"IQ_NI_MARGIN", $C157)/100</t>
        </r>
      </text>
    </comment>
    <comment ref="R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"IQ_NI_AVAIL_EXCL_MARGIN", $C157)/100</t>
        </r>
      </text>
    </comment>
    <comment ref="T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"IQ_ASSET_TURNS", $C157)</t>
        </r>
      </text>
    </comment>
    <comment ref="U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"IQ_FIXED_ASSET_TURNS", $C157)</t>
        </r>
      </text>
    </comment>
    <comment ref="V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"IQ_AR_TURNS", $C157)</t>
        </r>
      </text>
    </comment>
    <comment ref="W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"IQ_INVENTORY_TURNS", $C157)</t>
        </r>
      </text>
    </comment>
    <comment ref="Y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"IQ_CURRENT_RATIO", $C157)</t>
        </r>
      </text>
    </comment>
    <comment ref="Z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"IQ_QUICK_RATIO", $C157)</t>
        </r>
      </text>
    </comment>
    <comment ref="AA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"IQ_CFO_CURRENT_LIAB", $C157)</t>
        </r>
      </text>
    </comment>
    <comment ref="AB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"IQ_DAYS_SALES_OUT", $C157)</t>
        </r>
      </text>
    </comment>
    <comment ref="AC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"IQ_DAYS_INVENTORY_OUT", $C157)</t>
        </r>
      </text>
    </comment>
    <comment ref="AD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"IQ_DAYS_PAYABLE_OUT", $C157)</t>
        </r>
      </text>
    </comment>
    <comment ref="AE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"IQ_CASH_CONVERSION", $C157)</t>
        </r>
      </text>
    </comment>
    <comment ref="AG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"IQ_TOTAL_DEBT_EQUITY", $C157)</t>
        </r>
      </text>
    </comment>
    <comment ref="AH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"IQ_TOTAL_DEBT_CAPITAL", $C157)</t>
        </r>
      </text>
    </comment>
    <comment ref="AI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"IQ_LT_DEBT_EQUITY", $C157)</t>
        </r>
      </text>
    </comment>
    <comment ref="AJ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"IQ_LT_DEBT_CAPITAL", $C157)</t>
        </r>
      </text>
    </comment>
    <comment ref="AK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"IQ_TOTAL_LIAB_TOTAL_ASSETS", $C157)</t>
        </r>
      </text>
    </comment>
    <comment ref="AL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"IQ_EBIT_INT", $C157)</t>
        </r>
      </text>
    </comment>
    <comment ref="AM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"IQ_EBITDA_INT", $C157)</t>
        </r>
      </text>
    </comment>
    <comment ref="AN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"IQ_EBITDA_CAPEX_INT", $C157)</t>
        </r>
      </text>
    </comment>
    <comment ref="AO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"IQ_TOTAL_DEBT_EBITDA", $C157)</t>
        </r>
      </text>
    </comment>
    <comment ref="AP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"IQ_NET_DEBT_EBITDA", $C157)</t>
        </r>
      </text>
    </comment>
    <comment ref="AQ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"IQ_TOTAL_DEBT_EBITDA_CAPEX", $C157)</t>
        </r>
      </text>
    </comment>
    <comment ref="AR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"IQ_NET_DEBT_EBITDA_CAPEX", $C157)</t>
        </r>
      </text>
    </comment>
    <comment ref="AS1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=CIQ($B157, "IQ_Z_SCORE", $C157)</t>
        </r>
      </text>
    </comment>
    <comment ref="H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"IQ_RETURN_CAPITAL", $C158)/100</t>
        </r>
      </text>
    </comment>
    <comment ref="I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"IQ_RETURN_COMMON_EQUITY", $C158)/100</t>
        </r>
      </text>
    </comment>
    <comment ref="K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"IQ_GROSS_MARGIN", $C158)/100</t>
        </r>
      </text>
    </comment>
    <comment ref="L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"IQ_SGA_MARGIN", $C158)/100</t>
        </r>
      </text>
    </comment>
    <comment ref="M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"IQ_EBITDA_MARGIN", $C158)/100</t>
        </r>
      </text>
    </comment>
    <comment ref="N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"IQ_EBITA_MARGIN", $C158)/100</t>
        </r>
      </text>
    </comment>
    <comment ref="O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"IQ_EBIT_MARGIN", $C158)/100</t>
        </r>
      </text>
    </comment>
    <comment ref="P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"IQ_EARNING_CO_MARGIN", $C158)/100</t>
        </r>
      </text>
    </comment>
    <comment ref="Q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"IQ_NI_MARGIN", $C158)/100</t>
        </r>
      </text>
    </comment>
    <comment ref="R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"IQ_NI_AVAIL_EXCL_MARGIN", $C158)/100</t>
        </r>
      </text>
    </comment>
    <comment ref="T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"IQ_ASSET_TURNS", $C158)</t>
        </r>
      </text>
    </comment>
    <comment ref="U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"IQ_FIXED_ASSET_TURNS", $C158)</t>
        </r>
      </text>
    </comment>
    <comment ref="V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"IQ_AR_TURNS", $C158)</t>
        </r>
      </text>
    </comment>
    <comment ref="W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"IQ_INVENTORY_TURNS", $C158)</t>
        </r>
      </text>
    </comment>
    <comment ref="Y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"IQ_CURRENT_RATIO", $C158)</t>
        </r>
      </text>
    </comment>
    <comment ref="Z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"IQ_QUICK_RATIO", $C158)</t>
        </r>
      </text>
    </comment>
    <comment ref="AA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"IQ_CFO_CURRENT_LIAB", $C158)</t>
        </r>
      </text>
    </comment>
    <comment ref="AB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"IQ_DAYS_SALES_OUT", $C158)</t>
        </r>
      </text>
    </comment>
    <comment ref="AC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"IQ_DAYS_INVENTORY_OUT", $C158)</t>
        </r>
      </text>
    </comment>
    <comment ref="AD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"IQ_DAYS_PAYABLE_OUT", $C158)</t>
        </r>
      </text>
    </comment>
    <comment ref="AE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"IQ_CASH_CONVERSION", $C158)</t>
        </r>
      </text>
    </comment>
    <comment ref="AG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"IQ_TOTAL_DEBT_EQUITY", $C158)</t>
        </r>
      </text>
    </comment>
    <comment ref="AH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"IQ_TOTAL_DEBT_CAPITAL", $C158)</t>
        </r>
      </text>
    </comment>
    <comment ref="AI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"IQ_LT_DEBT_EQUITY", $C158)</t>
        </r>
      </text>
    </comment>
    <comment ref="AJ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"IQ_LT_DEBT_CAPITAL", $C158)</t>
        </r>
      </text>
    </comment>
    <comment ref="AK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"IQ_TOTAL_LIAB_TOTAL_ASSETS", $C158)</t>
        </r>
      </text>
    </comment>
    <comment ref="AL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"IQ_EBIT_INT", $C158)</t>
        </r>
      </text>
    </comment>
    <comment ref="AM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"IQ_EBITDA_INT", $C158)</t>
        </r>
      </text>
    </comment>
    <comment ref="AN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"IQ_EBITDA_CAPEX_INT", $C158)</t>
        </r>
      </text>
    </comment>
    <comment ref="AO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"IQ_TOTAL_DEBT_EBITDA", $C158)</t>
        </r>
      </text>
    </comment>
    <comment ref="AP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"IQ_NET_DEBT_EBITDA", $C158)</t>
        </r>
      </text>
    </comment>
    <comment ref="AQ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"IQ_TOTAL_DEBT_EBITDA_CAPEX", $C158)</t>
        </r>
      </text>
    </comment>
    <comment ref="AR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"IQ_NET_DEBT_EBITDA_CAPEX", $C158)</t>
        </r>
      </text>
    </comment>
    <comment ref="AS1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=CIQ($B158, "IQ_Z_SCORE", $C158)</t>
        </r>
      </text>
    </comment>
    <comment ref="H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"IQ_RETURN_CAPITAL", $C159)/100</t>
        </r>
      </text>
    </comment>
    <comment ref="I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"IQ_RETURN_COMMON_EQUITY", $C159)/100</t>
        </r>
      </text>
    </comment>
    <comment ref="K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"IQ_GROSS_MARGIN", $C159)/100</t>
        </r>
      </text>
    </comment>
    <comment ref="L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"IQ_SGA_MARGIN", $C159)/100</t>
        </r>
      </text>
    </comment>
    <comment ref="M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"IQ_EBITDA_MARGIN", $C159)/100</t>
        </r>
      </text>
    </comment>
    <comment ref="N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"IQ_EBITA_MARGIN", $C159)/100</t>
        </r>
      </text>
    </comment>
    <comment ref="O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"IQ_EBIT_MARGIN", $C159)/100</t>
        </r>
      </text>
    </comment>
    <comment ref="P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"IQ_EARNING_CO_MARGIN", $C159)/100</t>
        </r>
      </text>
    </comment>
    <comment ref="Q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"IQ_NI_MARGIN", $C159)/100</t>
        </r>
      </text>
    </comment>
    <comment ref="R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"IQ_NI_AVAIL_EXCL_MARGIN", $C159)/100</t>
        </r>
      </text>
    </comment>
    <comment ref="T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"IQ_ASSET_TURNS", $C159)</t>
        </r>
      </text>
    </comment>
    <comment ref="U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"IQ_FIXED_ASSET_TURNS", $C159)</t>
        </r>
      </text>
    </comment>
    <comment ref="V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"IQ_AR_TURNS", $C159)</t>
        </r>
      </text>
    </comment>
    <comment ref="W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"IQ_INVENTORY_TURNS", $C159)</t>
        </r>
      </text>
    </comment>
    <comment ref="Y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"IQ_CURRENT_RATIO", $C159)</t>
        </r>
      </text>
    </comment>
    <comment ref="Z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"IQ_QUICK_RATIO", $C159)</t>
        </r>
      </text>
    </comment>
    <comment ref="AA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"IQ_CFO_CURRENT_LIAB", $C159)</t>
        </r>
      </text>
    </comment>
    <comment ref="AB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"IQ_DAYS_SALES_OUT", $C159)</t>
        </r>
      </text>
    </comment>
    <comment ref="AC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"IQ_DAYS_INVENTORY_OUT", $C159)</t>
        </r>
      </text>
    </comment>
    <comment ref="AD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"IQ_DAYS_PAYABLE_OUT", $C159)</t>
        </r>
      </text>
    </comment>
    <comment ref="AE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"IQ_CASH_CONVERSION", $C159)</t>
        </r>
      </text>
    </comment>
    <comment ref="AG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"IQ_TOTAL_DEBT_EQUITY", $C159)</t>
        </r>
      </text>
    </comment>
    <comment ref="AH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"IQ_TOTAL_DEBT_CAPITAL", $C159)</t>
        </r>
      </text>
    </comment>
    <comment ref="AI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"IQ_LT_DEBT_EQUITY", $C159)</t>
        </r>
      </text>
    </comment>
    <comment ref="AJ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"IQ_LT_DEBT_CAPITAL", $C159)</t>
        </r>
      </text>
    </comment>
    <comment ref="AK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"IQ_TOTAL_LIAB_TOTAL_ASSETS", $C159)</t>
        </r>
      </text>
    </comment>
    <comment ref="AL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"IQ_EBIT_INT", $C159)</t>
        </r>
      </text>
    </comment>
    <comment ref="AM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"IQ_EBITDA_INT", $C159)</t>
        </r>
      </text>
    </comment>
    <comment ref="AN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"IQ_EBITDA_CAPEX_INT", $C159)</t>
        </r>
      </text>
    </comment>
    <comment ref="AO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"IQ_TOTAL_DEBT_EBITDA", $C159)</t>
        </r>
      </text>
    </comment>
    <comment ref="AP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"IQ_NET_DEBT_EBITDA", $C159)</t>
        </r>
      </text>
    </comment>
    <comment ref="AQ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"IQ_TOTAL_DEBT_EBITDA_CAPEX", $C159)</t>
        </r>
      </text>
    </comment>
    <comment ref="AR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"IQ_NET_DEBT_EBITDA_CAPEX", $C159)</t>
        </r>
      </text>
    </comment>
    <comment ref="AS1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=CIQ($B159, "IQ_Z_SCORE", $C159)</t>
        </r>
      </text>
    </comment>
    <comment ref="H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"IQ_RETURN_CAPITAL", $C160)/100</t>
        </r>
      </text>
    </comment>
    <comment ref="I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"IQ_RETURN_COMMON_EQUITY", $C160)/100</t>
        </r>
      </text>
    </comment>
    <comment ref="K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"IQ_GROSS_MARGIN", $C160)/100</t>
        </r>
      </text>
    </comment>
    <comment ref="L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"IQ_SGA_MARGIN", $C160)/100</t>
        </r>
      </text>
    </comment>
    <comment ref="M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"IQ_EBITDA_MARGIN", $C160)/100</t>
        </r>
      </text>
    </comment>
    <comment ref="N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"IQ_EBITA_MARGIN", $C160)/100</t>
        </r>
      </text>
    </comment>
    <comment ref="O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"IQ_EBIT_MARGIN", $C160)/100</t>
        </r>
      </text>
    </comment>
    <comment ref="P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"IQ_EARNING_CO_MARGIN", $C160)/100</t>
        </r>
      </text>
    </comment>
    <comment ref="Q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"IQ_NI_MARGIN", $C160)/100</t>
        </r>
      </text>
    </comment>
    <comment ref="R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"IQ_NI_AVAIL_EXCL_MARGIN", $C160)/100</t>
        </r>
      </text>
    </comment>
    <comment ref="T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"IQ_ASSET_TURNS", $C160)</t>
        </r>
      </text>
    </comment>
    <comment ref="U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"IQ_FIXED_ASSET_TURNS", $C160)</t>
        </r>
      </text>
    </comment>
    <comment ref="V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"IQ_AR_TURNS", $C160)</t>
        </r>
      </text>
    </comment>
    <comment ref="W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"IQ_INVENTORY_TURNS", $C160)</t>
        </r>
      </text>
    </comment>
    <comment ref="Y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"IQ_CURRENT_RATIO", $C160)</t>
        </r>
      </text>
    </comment>
    <comment ref="Z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"IQ_QUICK_RATIO", $C160)</t>
        </r>
      </text>
    </comment>
    <comment ref="AA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"IQ_CFO_CURRENT_LIAB", $C160)</t>
        </r>
      </text>
    </comment>
    <comment ref="AB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"IQ_DAYS_SALES_OUT", $C160)</t>
        </r>
      </text>
    </comment>
    <comment ref="AC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"IQ_DAYS_INVENTORY_OUT", $C160)</t>
        </r>
      </text>
    </comment>
    <comment ref="AD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"IQ_DAYS_PAYABLE_OUT", $C160)</t>
        </r>
      </text>
    </comment>
    <comment ref="AE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"IQ_CASH_CONVERSION", $C160)</t>
        </r>
      </text>
    </comment>
    <comment ref="AG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"IQ_TOTAL_DEBT_EQUITY", $C160)</t>
        </r>
      </text>
    </comment>
    <comment ref="AH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"IQ_TOTAL_DEBT_CAPITAL", $C160)</t>
        </r>
      </text>
    </comment>
    <comment ref="AI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"IQ_LT_DEBT_EQUITY", $C160)</t>
        </r>
      </text>
    </comment>
    <comment ref="AJ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"IQ_LT_DEBT_CAPITAL", $C160)</t>
        </r>
      </text>
    </comment>
    <comment ref="AK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"IQ_TOTAL_LIAB_TOTAL_ASSETS", $C160)</t>
        </r>
      </text>
    </comment>
    <comment ref="AL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"IQ_EBIT_INT", $C160)</t>
        </r>
      </text>
    </comment>
    <comment ref="AM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"IQ_EBITDA_INT", $C160)</t>
        </r>
      </text>
    </comment>
    <comment ref="AN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"IQ_EBITDA_CAPEX_INT", $C160)</t>
        </r>
      </text>
    </comment>
    <comment ref="AO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"IQ_TOTAL_DEBT_EBITDA", $C160)</t>
        </r>
      </text>
    </comment>
    <comment ref="AP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"IQ_NET_DEBT_EBITDA", $C160)</t>
        </r>
      </text>
    </comment>
    <comment ref="AQ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"IQ_TOTAL_DEBT_EBITDA_CAPEX", $C160)</t>
        </r>
      </text>
    </comment>
    <comment ref="AR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"IQ_NET_DEBT_EBITDA_CAPEX", $C160)</t>
        </r>
      </text>
    </comment>
    <comment ref="AS1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=CIQ($B160, "IQ_Z_SCORE", $C160)</t>
        </r>
      </text>
    </comment>
    <comment ref="H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"IQ_RETURN_CAPITAL", $C161)/100</t>
        </r>
      </text>
    </comment>
    <comment ref="I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"IQ_RETURN_COMMON_EQUITY", $C161)/100</t>
        </r>
      </text>
    </comment>
    <comment ref="K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"IQ_GROSS_MARGIN", $C161)/100</t>
        </r>
      </text>
    </comment>
    <comment ref="L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"IQ_SGA_MARGIN", $C161)/100</t>
        </r>
      </text>
    </comment>
    <comment ref="M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"IQ_EBITDA_MARGIN", $C161)/100</t>
        </r>
      </text>
    </comment>
    <comment ref="N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"IQ_EBITA_MARGIN", $C161)/100</t>
        </r>
      </text>
    </comment>
    <comment ref="O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"IQ_EBIT_MARGIN", $C161)/100</t>
        </r>
      </text>
    </comment>
    <comment ref="P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"IQ_EARNING_CO_MARGIN", $C161)/100</t>
        </r>
      </text>
    </comment>
    <comment ref="Q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"IQ_NI_MARGIN", $C161)/100</t>
        </r>
      </text>
    </comment>
    <comment ref="R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"IQ_NI_AVAIL_EXCL_MARGIN", $C161)/100</t>
        </r>
      </text>
    </comment>
    <comment ref="T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"IQ_ASSET_TURNS", $C161)</t>
        </r>
      </text>
    </comment>
    <comment ref="U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"IQ_FIXED_ASSET_TURNS", $C161)</t>
        </r>
      </text>
    </comment>
    <comment ref="V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"IQ_AR_TURNS", $C161)</t>
        </r>
      </text>
    </comment>
    <comment ref="W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"IQ_INVENTORY_TURNS", $C161)</t>
        </r>
      </text>
    </comment>
    <comment ref="Y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"IQ_CURRENT_RATIO", $C161)</t>
        </r>
      </text>
    </comment>
    <comment ref="Z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"IQ_QUICK_RATIO", $C161)</t>
        </r>
      </text>
    </comment>
    <comment ref="AA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"IQ_CFO_CURRENT_LIAB", $C161)</t>
        </r>
      </text>
    </comment>
    <comment ref="AB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"IQ_DAYS_SALES_OUT", $C161)</t>
        </r>
      </text>
    </comment>
    <comment ref="AC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"IQ_DAYS_INVENTORY_OUT", $C161)</t>
        </r>
      </text>
    </comment>
    <comment ref="AD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"IQ_DAYS_PAYABLE_OUT", $C161)</t>
        </r>
      </text>
    </comment>
    <comment ref="AE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"IQ_CASH_CONVERSION", $C161)</t>
        </r>
      </text>
    </comment>
    <comment ref="AG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"IQ_TOTAL_DEBT_EQUITY", $C161)</t>
        </r>
      </text>
    </comment>
    <comment ref="AH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"IQ_TOTAL_DEBT_CAPITAL", $C161)</t>
        </r>
      </text>
    </comment>
    <comment ref="AI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"IQ_LT_DEBT_EQUITY", $C161)</t>
        </r>
      </text>
    </comment>
    <comment ref="AJ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"IQ_LT_DEBT_CAPITAL", $C161)</t>
        </r>
      </text>
    </comment>
    <comment ref="AK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"IQ_TOTAL_LIAB_TOTAL_ASSETS", $C161)</t>
        </r>
      </text>
    </comment>
    <comment ref="AL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"IQ_EBIT_INT", $C161)</t>
        </r>
      </text>
    </comment>
    <comment ref="AM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"IQ_EBITDA_INT", $C161)</t>
        </r>
      </text>
    </comment>
    <comment ref="AN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"IQ_EBITDA_CAPEX_INT", $C161)</t>
        </r>
      </text>
    </comment>
    <comment ref="AO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"IQ_TOTAL_DEBT_EBITDA", $C161)</t>
        </r>
      </text>
    </comment>
    <comment ref="AP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"IQ_NET_DEBT_EBITDA", $C161)</t>
        </r>
      </text>
    </comment>
    <comment ref="AQ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"IQ_TOTAL_DEBT_EBITDA_CAPEX", $C161)</t>
        </r>
      </text>
    </comment>
    <comment ref="AR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"IQ_NET_DEBT_EBITDA_CAPEX", $C161)</t>
        </r>
      </text>
    </comment>
    <comment ref="AS16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=CIQ($B161, "IQ_Z_SCORE", $C161)</t>
        </r>
      </text>
    </comment>
    <comment ref="H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"IQ_RETURN_CAPITAL", $C162)/100</t>
        </r>
      </text>
    </comment>
    <comment ref="I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"IQ_RETURN_COMMON_EQUITY", $C162)/100</t>
        </r>
      </text>
    </comment>
    <comment ref="K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"IQ_GROSS_MARGIN", $C162)/100</t>
        </r>
      </text>
    </comment>
    <comment ref="L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"IQ_SGA_MARGIN", $C162)/100</t>
        </r>
      </text>
    </comment>
    <comment ref="M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"IQ_EBITDA_MARGIN", $C162)/100</t>
        </r>
      </text>
    </comment>
    <comment ref="N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"IQ_EBITA_MARGIN", $C162)/100</t>
        </r>
      </text>
    </comment>
    <comment ref="O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"IQ_EBIT_MARGIN", $C162)/100</t>
        </r>
      </text>
    </comment>
    <comment ref="P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"IQ_EARNING_CO_MARGIN", $C162)/100</t>
        </r>
      </text>
    </comment>
    <comment ref="Q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"IQ_NI_MARGIN", $C162)/100</t>
        </r>
      </text>
    </comment>
    <comment ref="R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"IQ_NI_AVAIL_EXCL_MARGIN", $C162)/100</t>
        </r>
      </text>
    </comment>
    <comment ref="T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"IQ_ASSET_TURNS", $C162)</t>
        </r>
      </text>
    </comment>
    <comment ref="U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"IQ_FIXED_ASSET_TURNS", $C162)</t>
        </r>
      </text>
    </comment>
    <comment ref="V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"IQ_AR_TURNS", $C162)</t>
        </r>
      </text>
    </comment>
    <comment ref="W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"IQ_INVENTORY_TURNS", $C162)</t>
        </r>
      </text>
    </comment>
    <comment ref="Y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"IQ_CURRENT_RATIO", $C162)</t>
        </r>
      </text>
    </comment>
    <comment ref="Z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"IQ_QUICK_RATIO", $C162)</t>
        </r>
      </text>
    </comment>
    <comment ref="AA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"IQ_CFO_CURRENT_LIAB", $C162)</t>
        </r>
      </text>
    </comment>
    <comment ref="AB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"IQ_DAYS_SALES_OUT", $C162)</t>
        </r>
      </text>
    </comment>
    <comment ref="AC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"IQ_DAYS_INVENTORY_OUT", $C162)</t>
        </r>
      </text>
    </comment>
    <comment ref="AD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"IQ_DAYS_PAYABLE_OUT", $C162)</t>
        </r>
      </text>
    </comment>
    <comment ref="AE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"IQ_CASH_CONVERSION", $C162)</t>
        </r>
      </text>
    </comment>
    <comment ref="AG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"IQ_TOTAL_DEBT_EQUITY", $C162)</t>
        </r>
      </text>
    </comment>
    <comment ref="AH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"IQ_TOTAL_DEBT_CAPITAL", $C162)</t>
        </r>
      </text>
    </comment>
    <comment ref="AI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"IQ_LT_DEBT_EQUITY", $C162)</t>
        </r>
      </text>
    </comment>
    <comment ref="AJ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"IQ_LT_DEBT_CAPITAL", $C162)</t>
        </r>
      </text>
    </comment>
    <comment ref="AK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"IQ_TOTAL_LIAB_TOTAL_ASSETS", $C162)</t>
        </r>
      </text>
    </comment>
    <comment ref="AL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"IQ_EBIT_INT", $C162)</t>
        </r>
      </text>
    </comment>
    <comment ref="AM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"IQ_EBITDA_INT", $C162)</t>
        </r>
      </text>
    </comment>
    <comment ref="AN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"IQ_EBITDA_CAPEX_INT", $C162)</t>
        </r>
      </text>
    </comment>
    <comment ref="AO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"IQ_TOTAL_DEBT_EBITDA", $C162)</t>
        </r>
      </text>
    </comment>
    <comment ref="AP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"IQ_NET_DEBT_EBITDA", $C162)</t>
        </r>
      </text>
    </comment>
    <comment ref="AQ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"IQ_TOTAL_DEBT_EBITDA_CAPEX", $C162)</t>
        </r>
      </text>
    </comment>
    <comment ref="AR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"IQ_NET_DEBT_EBITDA_CAPEX", $C162)</t>
        </r>
      </text>
    </comment>
    <comment ref="AS16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=CIQ($B162, "IQ_Z_SCORE", $C162)</t>
        </r>
      </text>
    </comment>
    <comment ref="H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"IQ_RETURN_CAPITAL", $C163)/100</t>
        </r>
      </text>
    </comment>
    <comment ref="I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"IQ_RETURN_COMMON_EQUITY", $C163)/100</t>
        </r>
      </text>
    </comment>
    <comment ref="K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"IQ_GROSS_MARGIN", $C163)/100</t>
        </r>
      </text>
    </comment>
    <comment ref="L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"IQ_SGA_MARGIN", $C163)/100</t>
        </r>
      </text>
    </comment>
    <comment ref="M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"IQ_EBITDA_MARGIN", $C163)/100</t>
        </r>
      </text>
    </comment>
    <comment ref="N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"IQ_EBITA_MARGIN", $C163)/100</t>
        </r>
      </text>
    </comment>
    <comment ref="O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"IQ_EBIT_MARGIN", $C163)/100</t>
        </r>
      </text>
    </comment>
    <comment ref="P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"IQ_EARNING_CO_MARGIN", $C163)/100</t>
        </r>
      </text>
    </comment>
    <comment ref="Q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"IQ_NI_MARGIN", $C163)/100</t>
        </r>
      </text>
    </comment>
    <comment ref="R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"IQ_NI_AVAIL_EXCL_MARGIN", $C163)/100</t>
        </r>
      </text>
    </comment>
    <comment ref="T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"IQ_ASSET_TURNS", $C163)</t>
        </r>
      </text>
    </comment>
    <comment ref="U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"IQ_FIXED_ASSET_TURNS", $C163)</t>
        </r>
      </text>
    </comment>
    <comment ref="V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"IQ_AR_TURNS", $C163)</t>
        </r>
      </text>
    </comment>
    <comment ref="W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"IQ_INVENTORY_TURNS", $C163)</t>
        </r>
      </text>
    </comment>
    <comment ref="Y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"IQ_CURRENT_RATIO", $C163)</t>
        </r>
      </text>
    </comment>
    <comment ref="Z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"IQ_QUICK_RATIO", $C163)</t>
        </r>
      </text>
    </comment>
    <comment ref="AA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"IQ_CFO_CURRENT_LIAB", $C163)</t>
        </r>
      </text>
    </comment>
    <comment ref="AB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"IQ_DAYS_SALES_OUT", $C163)</t>
        </r>
      </text>
    </comment>
    <comment ref="AC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"IQ_DAYS_INVENTORY_OUT", $C163)</t>
        </r>
      </text>
    </comment>
    <comment ref="AD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"IQ_DAYS_PAYABLE_OUT", $C163)</t>
        </r>
      </text>
    </comment>
    <comment ref="AE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"IQ_CASH_CONVERSION", $C163)</t>
        </r>
      </text>
    </comment>
    <comment ref="AG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"IQ_TOTAL_DEBT_EQUITY", $C163)</t>
        </r>
      </text>
    </comment>
    <comment ref="AH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"IQ_TOTAL_DEBT_CAPITAL", $C163)</t>
        </r>
      </text>
    </comment>
    <comment ref="AI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"IQ_LT_DEBT_EQUITY", $C163)</t>
        </r>
      </text>
    </comment>
    <comment ref="AJ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"IQ_LT_DEBT_CAPITAL", $C163)</t>
        </r>
      </text>
    </comment>
    <comment ref="AK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"IQ_TOTAL_LIAB_TOTAL_ASSETS", $C163)</t>
        </r>
      </text>
    </comment>
    <comment ref="AL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"IQ_EBIT_INT", $C163)</t>
        </r>
      </text>
    </comment>
    <comment ref="AM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"IQ_EBITDA_INT", $C163)</t>
        </r>
      </text>
    </comment>
    <comment ref="AN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"IQ_EBITDA_CAPEX_INT", $C163)</t>
        </r>
      </text>
    </comment>
    <comment ref="AO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"IQ_TOTAL_DEBT_EBITDA", $C163)</t>
        </r>
      </text>
    </comment>
    <comment ref="AP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"IQ_NET_DEBT_EBITDA", $C163)</t>
        </r>
      </text>
    </comment>
    <comment ref="AQ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"IQ_TOTAL_DEBT_EBITDA_CAPEX", $C163)</t>
        </r>
      </text>
    </comment>
    <comment ref="AR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"IQ_NET_DEBT_EBITDA_CAPEX", $C163)</t>
        </r>
      </text>
    </comment>
    <comment ref="AS16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=CIQ($B163, "IQ_Z_SCORE", $C163)</t>
        </r>
      </text>
    </comment>
    <comment ref="H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"IQ_RETURN_CAPITAL", $C164)/100</t>
        </r>
      </text>
    </comment>
    <comment ref="I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"IQ_RETURN_COMMON_EQUITY", $C164)/100</t>
        </r>
      </text>
    </comment>
    <comment ref="K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"IQ_GROSS_MARGIN", $C164)/100</t>
        </r>
      </text>
    </comment>
    <comment ref="L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"IQ_SGA_MARGIN", $C164)/100</t>
        </r>
      </text>
    </comment>
    <comment ref="M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"IQ_EBITDA_MARGIN", $C164)/100</t>
        </r>
      </text>
    </comment>
    <comment ref="N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"IQ_EBITA_MARGIN", $C164)/100</t>
        </r>
      </text>
    </comment>
    <comment ref="O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"IQ_EBIT_MARGIN", $C164)/100</t>
        </r>
      </text>
    </comment>
    <comment ref="P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"IQ_EARNING_CO_MARGIN", $C164)/100</t>
        </r>
      </text>
    </comment>
    <comment ref="Q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"IQ_NI_MARGIN", $C164)/100</t>
        </r>
      </text>
    </comment>
    <comment ref="R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"IQ_NI_AVAIL_EXCL_MARGIN", $C164)/100</t>
        </r>
      </text>
    </comment>
    <comment ref="T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"IQ_ASSET_TURNS", $C164)</t>
        </r>
      </text>
    </comment>
    <comment ref="U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"IQ_FIXED_ASSET_TURNS", $C164)</t>
        </r>
      </text>
    </comment>
    <comment ref="V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"IQ_AR_TURNS", $C164)</t>
        </r>
      </text>
    </comment>
    <comment ref="W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"IQ_INVENTORY_TURNS", $C164)</t>
        </r>
      </text>
    </comment>
    <comment ref="Y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"IQ_CURRENT_RATIO", $C164)</t>
        </r>
      </text>
    </comment>
    <comment ref="Z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"IQ_QUICK_RATIO", $C164)</t>
        </r>
      </text>
    </comment>
    <comment ref="AA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"IQ_CFO_CURRENT_LIAB", $C164)</t>
        </r>
      </text>
    </comment>
    <comment ref="AB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"IQ_DAYS_SALES_OUT", $C164)</t>
        </r>
      </text>
    </comment>
    <comment ref="AC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"IQ_DAYS_INVENTORY_OUT", $C164)</t>
        </r>
      </text>
    </comment>
    <comment ref="AD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"IQ_DAYS_PAYABLE_OUT", $C164)</t>
        </r>
      </text>
    </comment>
    <comment ref="AE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"IQ_CASH_CONVERSION", $C164)</t>
        </r>
      </text>
    </comment>
    <comment ref="AG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"IQ_TOTAL_DEBT_EQUITY", $C164)</t>
        </r>
      </text>
    </comment>
    <comment ref="AH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"IQ_TOTAL_DEBT_CAPITAL", $C164)</t>
        </r>
      </text>
    </comment>
    <comment ref="AI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"IQ_LT_DEBT_EQUITY", $C164)</t>
        </r>
      </text>
    </comment>
    <comment ref="AJ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"IQ_LT_DEBT_CAPITAL", $C164)</t>
        </r>
      </text>
    </comment>
    <comment ref="AK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"IQ_TOTAL_LIAB_TOTAL_ASSETS", $C164)</t>
        </r>
      </text>
    </comment>
    <comment ref="AL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"IQ_EBIT_INT", $C164)</t>
        </r>
      </text>
    </comment>
    <comment ref="AM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"IQ_EBITDA_INT", $C164)</t>
        </r>
      </text>
    </comment>
    <comment ref="AN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"IQ_EBITDA_CAPEX_INT", $C164)</t>
        </r>
      </text>
    </comment>
    <comment ref="AO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"IQ_TOTAL_DEBT_EBITDA", $C164)</t>
        </r>
      </text>
    </comment>
    <comment ref="AP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"IQ_NET_DEBT_EBITDA", $C164)</t>
        </r>
      </text>
    </comment>
    <comment ref="AQ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"IQ_TOTAL_DEBT_EBITDA_CAPEX", $C164)</t>
        </r>
      </text>
    </comment>
    <comment ref="AR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"IQ_NET_DEBT_EBITDA_CAPEX", $C164)</t>
        </r>
      </text>
    </comment>
    <comment ref="AS1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=CIQ($B164, "IQ_Z_SCORE", $C164)</t>
        </r>
      </text>
    </comment>
    <comment ref="H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"IQ_RETURN_CAPITAL", $C165)/100</t>
        </r>
      </text>
    </comment>
    <comment ref="I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"IQ_RETURN_COMMON_EQUITY", $C165)/100</t>
        </r>
      </text>
    </comment>
    <comment ref="K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"IQ_GROSS_MARGIN", $C165)/100</t>
        </r>
      </text>
    </comment>
    <comment ref="L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"IQ_SGA_MARGIN", $C165)/100</t>
        </r>
      </text>
    </comment>
    <comment ref="M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"IQ_EBITDA_MARGIN", $C165)/100</t>
        </r>
      </text>
    </comment>
    <comment ref="N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"IQ_EBITA_MARGIN", $C165)/100</t>
        </r>
      </text>
    </comment>
    <comment ref="O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"IQ_EBIT_MARGIN", $C165)/100</t>
        </r>
      </text>
    </comment>
    <comment ref="P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"IQ_EARNING_CO_MARGIN", $C165)/100</t>
        </r>
      </text>
    </comment>
    <comment ref="Q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"IQ_NI_MARGIN", $C165)/100</t>
        </r>
      </text>
    </comment>
    <comment ref="R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"IQ_NI_AVAIL_EXCL_MARGIN", $C165)/100</t>
        </r>
      </text>
    </comment>
    <comment ref="T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"IQ_ASSET_TURNS", $C165)</t>
        </r>
      </text>
    </comment>
    <comment ref="U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"IQ_FIXED_ASSET_TURNS", $C165)</t>
        </r>
      </text>
    </comment>
    <comment ref="V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"IQ_AR_TURNS", $C165)</t>
        </r>
      </text>
    </comment>
    <comment ref="W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"IQ_INVENTORY_TURNS", $C165)</t>
        </r>
      </text>
    </comment>
    <comment ref="Y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"IQ_CURRENT_RATIO", $C165)</t>
        </r>
      </text>
    </comment>
    <comment ref="Z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"IQ_QUICK_RATIO", $C165)</t>
        </r>
      </text>
    </comment>
    <comment ref="AA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"IQ_CFO_CURRENT_LIAB", $C165)</t>
        </r>
      </text>
    </comment>
    <comment ref="AB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"IQ_DAYS_SALES_OUT", $C165)</t>
        </r>
      </text>
    </comment>
    <comment ref="AC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"IQ_DAYS_INVENTORY_OUT", $C165)</t>
        </r>
      </text>
    </comment>
    <comment ref="AD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"IQ_DAYS_PAYABLE_OUT", $C165)</t>
        </r>
      </text>
    </comment>
    <comment ref="AE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"IQ_CASH_CONVERSION", $C165)</t>
        </r>
      </text>
    </comment>
    <comment ref="AG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"IQ_TOTAL_DEBT_EQUITY", $C165)</t>
        </r>
      </text>
    </comment>
    <comment ref="AH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"IQ_TOTAL_DEBT_CAPITAL", $C165)</t>
        </r>
      </text>
    </comment>
    <comment ref="AI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"IQ_LT_DEBT_EQUITY", $C165)</t>
        </r>
      </text>
    </comment>
    <comment ref="AJ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"IQ_LT_DEBT_CAPITAL", $C165)</t>
        </r>
      </text>
    </comment>
    <comment ref="AK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"IQ_TOTAL_LIAB_TOTAL_ASSETS", $C165)</t>
        </r>
      </text>
    </comment>
    <comment ref="AL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"IQ_EBIT_INT", $C165)</t>
        </r>
      </text>
    </comment>
    <comment ref="AM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"IQ_EBITDA_INT", $C165)</t>
        </r>
      </text>
    </comment>
    <comment ref="AN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"IQ_EBITDA_CAPEX_INT", $C165)</t>
        </r>
      </text>
    </comment>
    <comment ref="AO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"IQ_TOTAL_DEBT_EBITDA", $C165)</t>
        </r>
      </text>
    </comment>
    <comment ref="AP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"IQ_NET_DEBT_EBITDA", $C165)</t>
        </r>
      </text>
    </comment>
    <comment ref="AQ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"IQ_TOTAL_DEBT_EBITDA_CAPEX", $C165)</t>
        </r>
      </text>
    </comment>
    <comment ref="AR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"IQ_NET_DEBT_EBITDA_CAPEX", $C165)</t>
        </r>
      </text>
    </comment>
    <comment ref="AS1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=CIQ($B165, "IQ_Z_SCORE", $C165)</t>
        </r>
      </text>
    </comment>
    <comment ref="H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"IQ_RETURN_CAPITAL", $C166)/100</t>
        </r>
      </text>
    </comment>
    <comment ref="I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"IQ_RETURN_COMMON_EQUITY", $C166)/100</t>
        </r>
      </text>
    </comment>
    <comment ref="K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"IQ_GROSS_MARGIN", $C166)/100</t>
        </r>
      </text>
    </comment>
    <comment ref="L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"IQ_SGA_MARGIN", $C166)/100</t>
        </r>
      </text>
    </comment>
    <comment ref="M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"IQ_EBITDA_MARGIN", $C166)/100</t>
        </r>
      </text>
    </comment>
    <comment ref="N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"IQ_EBITA_MARGIN", $C166)/100</t>
        </r>
      </text>
    </comment>
    <comment ref="O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"IQ_EBIT_MARGIN", $C166)/100</t>
        </r>
      </text>
    </comment>
    <comment ref="P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"IQ_EARNING_CO_MARGIN", $C166)/100</t>
        </r>
      </text>
    </comment>
    <comment ref="Q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"IQ_NI_MARGIN", $C166)/100</t>
        </r>
      </text>
    </comment>
    <comment ref="R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"IQ_NI_AVAIL_EXCL_MARGIN", $C166)/100</t>
        </r>
      </text>
    </comment>
    <comment ref="T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"IQ_ASSET_TURNS", $C166)</t>
        </r>
      </text>
    </comment>
    <comment ref="U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"IQ_FIXED_ASSET_TURNS", $C166)</t>
        </r>
      </text>
    </comment>
    <comment ref="V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"IQ_AR_TURNS", $C166)</t>
        </r>
      </text>
    </comment>
    <comment ref="W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"IQ_INVENTORY_TURNS", $C166)</t>
        </r>
      </text>
    </comment>
    <comment ref="Y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"IQ_CURRENT_RATIO", $C166)</t>
        </r>
      </text>
    </comment>
    <comment ref="Z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"IQ_QUICK_RATIO", $C166)</t>
        </r>
      </text>
    </comment>
    <comment ref="AA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"IQ_CFO_CURRENT_LIAB", $C166)</t>
        </r>
      </text>
    </comment>
    <comment ref="AB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"IQ_DAYS_SALES_OUT", $C166)</t>
        </r>
      </text>
    </comment>
    <comment ref="AC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"IQ_DAYS_INVENTORY_OUT", $C166)</t>
        </r>
      </text>
    </comment>
    <comment ref="AD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"IQ_DAYS_PAYABLE_OUT", $C166)</t>
        </r>
      </text>
    </comment>
    <comment ref="AE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"IQ_CASH_CONVERSION", $C166)</t>
        </r>
      </text>
    </comment>
    <comment ref="AG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"IQ_TOTAL_DEBT_EQUITY", $C166)</t>
        </r>
      </text>
    </comment>
    <comment ref="AH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"IQ_TOTAL_DEBT_CAPITAL", $C166)</t>
        </r>
      </text>
    </comment>
    <comment ref="AI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"IQ_LT_DEBT_EQUITY", $C166)</t>
        </r>
      </text>
    </comment>
    <comment ref="AJ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"IQ_LT_DEBT_CAPITAL", $C166)</t>
        </r>
      </text>
    </comment>
    <comment ref="AK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"IQ_TOTAL_LIAB_TOTAL_ASSETS", $C166)</t>
        </r>
      </text>
    </comment>
    <comment ref="AL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"IQ_EBIT_INT", $C166)</t>
        </r>
      </text>
    </comment>
    <comment ref="AM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"IQ_EBITDA_INT", $C166)</t>
        </r>
      </text>
    </comment>
    <comment ref="AN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"IQ_EBITDA_CAPEX_INT", $C166)</t>
        </r>
      </text>
    </comment>
    <comment ref="AO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"IQ_TOTAL_DEBT_EBITDA", $C166)</t>
        </r>
      </text>
    </comment>
    <comment ref="AP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"IQ_NET_DEBT_EBITDA", $C166)</t>
        </r>
      </text>
    </comment>
    <comment ref="AQ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"IQ_TOTAL_DEBT_EBITDA_CAPEX", $C166)</t>
        </r>
      </text>
    </comment>
    <comment ref="AR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"IQ_NET_DEBT_EBITDA_CAPEX", $C166)</t>
        </r>
      </text>
    </comment>
    <comment ref="AS1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=CIQ($B166, "IQ_Z_SCORE", $C166)</t>
        </r>
      </text>
    </comment>
    <comment ref="H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"IQ_RETURN_CAPITAL", $C167)/100</t>
        </r>
      </text>
    </comment>
    <comment ref="I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"IQ_RETURN_COMMON_EQUITY", $C167)/100</t>
        </r>
      </text>
    </comment>
    <comment ref="K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"IQ_GROSS_MARGIN", $C167)/100</t>
        </r>
      </text>
    </comment>
    <comment ref="L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"IQ_SGA_MARGIN", $C167)/100</t>
        </r>
      </text>
    </comment>
    <comment ref="M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"IQ_EBITDA_MARGIN", $C167)/100</t>
        </r>
      </text>
    </comment>
    <comment ref="N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"IQ_EBITA_MARGIN", $C167)/100</t>
        </r>
      </text>
    </comment>
    <comment ref="O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"IQ_EBIT_MARGIN", $C167)/100</t>
        </r>
      </text>
    </comment>
    <comment ref="P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"IQ_EARNING_CO_MARGIN", $C167)/100</t>
        </r>
      </text>
    </comment>
    <comment ref="Q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"IQ_NI_MARGIN", $C167)/100</t>
        </r>
      </text>
    </comment>
    <comment ref="R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"IQ_NI_AVAIL_EXCL_MARGIN", $C167)/100</t>
        </r>
      </text>
    </comment>
    <comment ref="T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"IQ_ASSET_TURNS", $C167)</t>
        </r>
      </text>
    </comment>
    <comment ref="U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"IQ_FIXED_ASSET_TURNS", $C167)</t>
        </r>
      </text>
    </comment>
    <comment ref="V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"IQ_AR_TURNS", $C167)</t>
        </r>
      </text>
    </comment>
    <comment ref="W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"IQ_INVENTORY_TURNS", $C167)</t>
        </r>
      </text>
    </comment>
    <comment ref="Y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"IQ_CURRENT_RATIO", $C167)</t>
        </r>
      </text>
    </comment>
    <comment ref="Z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"IQ_QUICK_RATIO", $C167)</t>
        </r>
      </text>
    </comment>
    <comment ref="AA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"IQ_CFO_CURRENT_LIAB", $C167)</t>
        </r>
      </text>
    </comment>
    <comment ref="AB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"IQ_DAYS_SALES_OUT", $C167)</t>
        </r>
      </text>
    </comment>
    <comment ref="AC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"IQ_DAYS_INVENTORY_OUT", $C167)</t>
        </r>
      </text>
    </comment>
    <comment ref="AD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"IQ_DAYS_PAYABLE_OUT", $C167)</t>
        </r>
      </text>
    </comment>
    <comment ref="AE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"IQ_CASH_CONVERSION", $C167)</t>
        </r>
      </text>
    </comment>
    <comment ref="AG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"IQ_TOTAL_DEBT_EQUITY", $C167)</t>
        </r>
      </text>
    </comment>
    <comment ref="AH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"IQ_TOTAL_DEBT_CAPITAL", $C167)</t>
        </r>
      </text>
    </comment>
    <comment ref="AI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"IQ_LT_DEBT_EQUITY", $C167)</t>
        </r>
      </text>
    </comment>
    <comment ref="AJ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"IQ_LT_DEBT_CAPITAL", $C167)</t>
        </r>
      </text>
    </comment>
    <comment ref="AK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"IQ_TOTAL_LIAB_TOTAL_ASSETS", $C167)</t>
        </r>
      </text>
    </comment>
    <comment ref="AL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"IQ_EBIT_INT", $C167)</t>
        </r>
      </text>
    </comment>
    <comment ref="AM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"IQ_EBITDA_INT", $C167)</t>
        </r>
      </text>
    </comment>
    <comment ref="AN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"IQ_EBITDA_CAPEX_INT", $C167)</t>
        </r>
      </text>
    </comment>
    <comment ref="AO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"IQ_TOTAL_DEBT_EBITDA", $C167)</t>
        </r>
      </text>
    </comment>
    <comment ref="AP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"IQ_NET_DEBT_EBITDA", $C167)</t>
        </r>
      </text>
    </comment>
    <comment ref="AQ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"IQ_TOTAL_DEBT_EBITDA_CAPEX", $C167)</t>
        </r>
      </text>
    </comment>
    <comment ref="AR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"IQ_NET_DEBT_EBITDA_CAPEX", $C167)</t>
        </r>
      </text>
    </comment>
    <comment ref="AS1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=CIQ($B167, "IQ_Z_SCORE", $C167)</t>
        </r>
      </text>
    </comment>
    <comment ref="H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"IQ_RETURN_CAPITAL", $C168)/100</t>
        </r>
      </text>
    </comment>
    <comment ref="I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"IQ_RETURN_COMMON_EQUITY", $C168)/100</t>
        </r>
      </text>
    </comment>
    <comment ref="K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"IQ_GROSS_MARGIN", $C168)/100</t>
        </r>
      </text>
    </comment>
    <comment ref="L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"IQ_SGA_MARGIN", $C168)/100</t>
        </r>
      </text>
    </comment>
    <comment ref="M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"IQ_EBITDA_MARGIN", $C168)/100</t>
        </r>
      </text>
    </comment>
    <comment ref="N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"IQ_EBITA_MARGIN", $C168)/100</t>
        </r>
      </text>
    </comment>
    <comment ref="O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"IQ_EBIT_MARGIN", $C168)/100</t>
        </r>
      </text>
    </comment>
    <comment ref="P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"IQ_EARNING_CO_MARGIN", $C168)/100</t>
        </r>
      </text>
    </comment>
    <comment ref="Q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"IQ_NI_MARGIN", $C168)/100</t>
        </r>
      </text>
    </comment>
    <comment ref="R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"IQ_NI_AVAIL_EXCL_MARGIN", $C168)/100</t>
        </r>
      </text>
    </comment>
    <comment ref="T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"IQ_ASSET_TURNS", $C168)</t>
        </r>
      </text>
    </comment>
    <comment ref="U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"IQ_FIXED_ASSET_TURNS", $C168)</t>
        </r>
      </text>
    </comment>
    <comment ref="V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"IQ_AR_TURNS", $C168)</t>
        </r>
      </text>
    </comment>
    <comment ref="W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"IQ_INVENTORY_TURNS", $C168)</t>
        </r>
      </text>
    </comment>
    <comment ref="Y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"IQ_CURRENT_RATIO", $C168)</t>
        </r>
      </text>
    </comment>
    <comment ref="Z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"IQ_QUICK_RATIO", $C168)</t>
        </r>
      </text>
    </comment>
    <comment ref="AA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"IQ_CFO_CURRENT_LIAB", $C168)</t>
        </r>
      </text>
    </comment>
    <comment ref="AB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"IQ_DAYS_SALES_OUT", $C168)</t>
        </r>
      </text>
    </comment>
    <comment ref="AC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"IQ_DAYS_INVENTORY_OUT", $C168)</t>
        </r>
      </text>
    </comment>
    <comment ref="AD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"IQ_DAYS_PAYABLE_OUT", $C168)</t>
        </r>
      </text>
    </comment>
    <comment ref="AE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"IQ_CASH_CONVERSION", $C168)</t>
        </r>
      </text>
    </comment>
    <comment ref="AG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"IQ_TOTAL_DEBT_EQUITY", $C168)</t>
        </r>
      </text>
    </comment>
    <comment ref="AH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"IQ_TOTAL_DEBT_CAPITAL", $C168)</t>
        </r>
      </text>
    </comment>
    <comment ref="AI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"IQ_LT_DEBT_EQUITY", $C168)</t>
        </r>
      </text>
    </comment>
    <comment ref="AJ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"IQ_LT_DEBT_CAPITAL", $C168)</t>
        </r>
      </text>
    </comment>
    <comment ref="AK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"IQ_TOTAL_LIAB_TOTAL_ASSETS", $C168)</t>
        </r>
      </text>
    </comment>
    <comment ref="AL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"IQ_EBIT_INT", $C168)</t>
        </r>
      </text>
    </comment>
    <comment ref="AM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"IQ_EBITDA_INT", $C168)</t>
        </r>
      </text>
    </comment>
    <comment ref="AN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"IQ_EBITDA_CAPEX_INT", $C168)</t>
        </r>
      </text>
    </comment>
    <comment ref="AO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"IQ_TOTAL_DEBT_EBITDA", $C168)</t>
        </r>
      </text>
    </comment>
    <comment ref="AP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"IQ_NET_DEBT_EBITDA", $C168)</t>
        </r>
      </text>
    </comment>
    <comment ref="AQ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"IQ_TOTAL_DEBT_EBITDA_CAPEX", $C168)</t>
        </r>
      </text>
    </comment>
    <comment ref="AR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"IQ_NET_DEBT_EBITDA_CAPEX", $C168)</t>
        </r>
      </text>
    </comment>
    <comment ref="AS1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=CIQ($B168, "IQ_Z_SCORE", $C168)</t>
        </r>
      </text>
    </comment>
    <comment ref="H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"IQ_RETURN_CAPITAL", $C169)/100</t>
        </r>
      </text>
    </comment>
    <comment ref="I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"IQ_RETURN_COMMON_EQUITY", $C169)/100</t>
        </r>
      </text>
    </comment>
    <comment ref="K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"IQ_GROSS_MARGIN", $C169)/100</t>
        </r>
      </text>
    </comment>
    <comment ref="L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"IQ_SGA_MARGIN", $C169)/100</t>
        </r>
      </text>
    </comment>
    <comment ref="M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"IQ_EBITDA_MARGIN", $C169)/100</t>
        </r>
      </text>
    </comment>
    <comment ref="N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"IQ_EBITA_MARGIN", $C169)/100</t>
        </r>
      </text>
    </comment>
    <comment ref="O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"IQ_EBIT_MARGIN", $C169)/100</t>
        </r>
      </text>
    </comment>
    <comment ref="P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"IQ_EARNING_CO_MARGIN", $C169)/100</t>
        </r>
      </text>
    </comment>
    <comment ref="Q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"IQ_NI_MARGIN", $C169)/100</t>
        </r>
      </text>
    </comment>
    <comment ref="R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"IQ_NI_AVAIL_EXCL_MARGIN", $C169)/100</t>
        </r>
      </text>
    </comment>
    <comment ref="T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"IQ_ASSET_TURNS", $C169)</t>
        </r>
      </text>
    </comment>
    <comment ref="U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"IQ_FIXED_ASSET_TURNS", $C169)</t>
        </r>
      </text>
    </comment>
    <comment ref="V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"IQ_AR_TURNS", $C169)</t>
        </r>
      </text>
    </comment>
    <comment ref="W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"IQ_INVENTORY_TURNS", $C169)</t>
        </r>
      </text>
    </comment>
    <comment ref="Y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"IQ_CURRENT_RATIO", $C169)</t>
        </r>
      </text>
    </comment>
    <comment ref="Z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"IQ_QUICK_RATIO", $C169)</t>
        </r>
      </text>
    </comment>
    <comment ref="AA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"IQ_CFO_CURRENT_LIAB", $C169)</t>
        </r>
      </text>
    </comment>
    <comment ref="AB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"IQ_DAYS_SALES_OUT", $C169)</t>
        </r>
      </text>
    </comment>
    <comment ref="AC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"IQ_DAYS_INVENTORY_OUT", $C169)</t>
        </r>
      </text>
    </comment>
    <comment ref="AD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"IQ_DAYS_PAYABLE_OUT", $C169)</t>
        </r>
      </text>
    </comment>
    <comment ref="AE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"IQ_CASH_CONVERSION", $C169)</t>
        </r>
      </text>
    </comment>
    <comment ref="AG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"IQ_TOTAL_DEBT_EQUITY", $C169)</t>
        </r>
      </text>
    </comment>
    <comment ref="AH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"IQ_TOTAL_DEBT_CAPITAL", $C169)</t>
        </r>
      </text>
    </comment>
    <comment ref="AI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"IQ_LT_DEBT_EQUITY", $C169)</t>
        </r>
      </text>
    </comment>
    <comment ref="AJ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"IQ_LT_DEBT_CAPITAL", $C169)</t>
        </r>
      </text>
    </comment>
    <comment ref="AK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"IQ_TOTAL_LIAB_TOTAL_ASSETS", $C169)</t>
        </r>
      </text>
    </comment>
    <comment ref="AL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"IQ_EBIT_INT", $C169)</t>
        </r>
      </text>
    </comment>
    <comment ref="AM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"IQ_EBITDA_INT", $C169)</t>
        </r>
      </text>
    </comment>
    <comment ref="AN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"IQ_EBITDA_CAPEX_INT", $C169)</t>
        </r>
      </text>
    </comment>
    <comment ref="AO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"IQ_TOTAL_DEBT_EBITDA", $C169)</t>
        </r>
      </text>
    </comment>
    <comment ref="AP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"IQ_NET_DEBT_EBITDA", $C169)</t>
        </r>
      </text>
    </comment>
    <comment ref="AQ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"IQ_TOTAL_DEBT_EBITDA_CAPEX", $C169)</t>
        </r>
      </text>
    </comment>
    <comment ref="AR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"IQ_NET_DEBT_EBITDA_CAPEX", $C169)</t>
        </r>
      </text>
    </comment>
    <comment ref="AS1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=CIQ($B169, "IQ_Z_SCORE", $C169)</t>
        </r>
      </text>
    </comment>
    <comment ref="H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"IQ_RETURN_CAPITAL", $C170)/100</t>
        </r>
      </text>
    </comment>
    <comment ref="I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"IQ_RETURN_COMMON_EQUITY", $C170)/100</t>
        </r>
      </text>
    </comment>
    <comment ref="K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"IQ_GROSS_MARGIN", $C170)/100</t>
        </r>
      </text>
    </comment>
    <comment ref="L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"IQ_SGA_MARGIN", $C170)/100</t>
        </r>
      </text>
    </comment>
    <comment ref="M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"IQ_EBITDA_MARGIN", $C170)/100</t>
        </r>
      </text>
    </comment>
    <comment ref="N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"IQ_EBITA_MARGIN", $C170)/100</t>
        </r>
      </text>
    </comment>
    <comment ref="O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"IQ_EBIT_MARGIN", $C170)/100</t>
        </r>
      </text>
    </comment>
    <comment ref="P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"IQ_EARNING_CO_MARGIN", $C170)/100</t>
        </r>
      </text>
    </comment>
    <comment ref="Q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"IQ_NI_MARGIN", $C170)/100</t>
        </r>
      </text>
    </comment>
    <comment ref="R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"IQ_NI_AVAIL_EXCL_MARGIN", $C170)/100</t>
        </r>
      </text>
    </comment>
    <comment ref="T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"IQ_ASSET_TURNS", $C170)</t>
        </r>
      </text>
    </comment>
    <comment ref="U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"IQ_FIXED_ASSET_TURNS", $C170)</t>
        </r>
      </text>
    </comment>
    <comment ref="V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"IQ_AR_TURNS", $C170)</t>
        </r>
      </text>
    </comment>
    <comment ref="W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"IQ_INVENTORY_TURNS", $C170)</t>
        </r>
      </text>
    </comment>
    <comment ref="Y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"IQ_CURRENT_RATIO", $C170)</t>
        </r>
      </text>
    </comment>
    <comment ref="Z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"IQ_QUICK_RATIO", $C170)</t>
        </r>
      </text>
    </comment>
    <comment ref="AA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"IQ_CFO_CURRENT_LIAB", $C170)</t>
        </r>
      </text>
    </comment>
    <comment ref="AB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"IQ_DAYS_SALES_OUT", $C170)</t>
        </r>
      </text>
    </comment>
    <comment ref="AC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"IQ_DAYS_INVENTORY_OUT", $C170)</t>
        </r>
      </text>
    </comment>
    <comment ref="AD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"IQ_DAYS_PAYABLE_OUT", $C170)</t>
        </r>
      </text>
    </comment>
    <comment ref="AE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"IQ_CASH_CONVERSION", $C170)</t>
        </r>
      </text>
    </comment>
    <comment ref="AG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"IQ_TOTAL_DEBT_EQUITY", $C170)</t>
        </r>
      </text>
    </comment>
    <comment ref="AH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"IQ_TOTAL_DEBT_CAPITAL", $C170)</t>
        </r>
      </text>
    </comment>
    <comment ref="AI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"IQ_LT_DEBT_EQUITY", $C170)</t>
        </r>
      </text>
    </comment>
    <comment ref="AJ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"IQ_LT_DEBT_CAPITAL", $C170)</t>
        </r>
      </text>
    </comment>
    <comment ref="AK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"IQ_TOTAL_LIAB_TOTAL_ASSETS", $C170)</t>
        </r>
      </text>
    </comment>
    <comment ref="AL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"IQ_EBIT_INT", $C170)</t>
        </r>
      </text>
    </comment>
    <comment ref="AM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"IQ_EBITDA_INT", $C170)</t>
        </r>
      </text>
    </comment>
    <comment ref="AN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"IQ_EBITDA_CAPEX_INT", $C170)</t>
        </r>
      </text>
    </comment>
    <comment ref="AO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"IQ_TOTAL_DEBT_EBITDA", $C170)</t>
        </r>
      </text>
    </comment>
    <comment ref="AP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"IQ_NET_DEBT_EBITDA", $C170)</t>
        </r>
      </text>
    </comment>
    <comment ref="AQ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"IQ_TOTAL_DEBT_EBITDA_CAPEX", $C170)</t>
        </r>
      </text>
    </comment>
    <comment ref="AR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"IQ_NET_DEBT_EBITDA_CAPEX", $C170)</t>
        </r>
      </text>
    </comment>
    <comment ref="AS1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=CIQ($B170, "IQ_Z_SCORE", $C170)</t>
        </r>
      </text>
    </comment>
    <comment ref="H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"IQ_RETURN_CAPITAL", $C171)/100</t>
        </r>
      </text>
    </comment>
    <comment ref="I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"IQ_RETURN_COMMON_EQUITY", $C171)/100</t>
        </r>
      </text>
    </comment>
    <comment ref="K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"IQ_GROSS_MARGIN", $C171)/100</t>
        </r>
      </text>
    </comment>
    <comment ref="L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"IQ_SGA_MARGIN", $C171)/100</t>
        </r>
      </text>
    </comment>
    <comment ref="M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"IQ_EBITDA_MARGIN", $C171)/100</t>
        </r>
      </text>
    </comment>
    <comment ref="N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"IQ_EBITA_MARGIN", $C171)/100</t>
        </r>
      </text>
    </comment>
    <comment ref="O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"IQ_EBIT_MARGIN", $C171)/100</t>
        </r>
      </text>
    </comment>
    <comment ref="P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"IQ_EARNING_CO_MARGIN", $C171)/100</t>
        </r>
      </text>
    </comment>
    <comment ref="Q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"IQ_NI_MARGIN", $C171)/100</t>
        </r>
      </text>
    </comment>
    <comment ref="R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"IQ_NI_AVAIL_EXCL_MARGIN", $C171)/100</t>
        </r>
      </text>
    </comment>
    <comment ref="T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"IQ_ASSET_TURNS", $C171)</t>
        </r>
      </text>
    </comment>
    <comment ref="U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"IQ_FIXED_ASSET_TURNS", $C171)</t>
        </r>
      </text>
    </comment>
    <comment ref="V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"IQ_AR_TURNS", $C171)</t>
        </r>
      </text>
    </comment>
    <comment ref="W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"IQ_INVENTORY_TURNS", $C171)</t>
        </r>
      </text>
    </comment>
    <comment ref="Y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"IQ_CURRENT_RATIO", $C171)</t>
        </r>
      </text>
    </comment>
    <comment ref="Z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"IQ_QUICK_RATIO", $C171)</t>
        </r>
      </text>
    </comment>
    <comment ref="AA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"IQ_CFO_CURRENT_LIAB", $C171)</t>
        </r>
      </text>
    </comment>
    <comment ref="AB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"IQ_DAYS_SALES_OUT", $C171)</t>
        </r>
      </text>
    </comment>
    <comment ref="AC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"IQ_DAYS_INVENTORY_OUT", $C171)</t>
        </r>
      </text>
    </comment>
    <comment ref="AD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"IQ_DAYS_PAYABLE_OUT", $C171)</t>
        </r>
      </text>
    </comment>
    <comment ref="AE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"IQ_CASH_CONVERSION", $C171)</t>
        </r>
      </text>
    </comment>
    <comment ref="AG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"IQ_TOTAL_DEBT_EQUITY", $C171)</t>
        </r>
      </text>
    </comment>
    <comment ref="AH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"IQ_TOTAL_DEBT_CAPITAL", $C171)</t>
        </r>
      </text>
    </comment>
    <comment ref="AI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"IQ_LT_DEBT_EQUITY", $C171)</t>
        </r>
      </text>
    </comment>
    <comment ref="AJ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"IQ_LT_DEBT_CAPITAL", $C171)</t>
        </r>
      </text>
    </comment>
    <comment ref="AK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"IQ_TOTAL_LIAB_TOTAL_ASSETS", $C171)</t>
        </r>
      </text>
    </comment>
    <comment ref="AL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"IQ_EBIT_INT", $C171)</t>
        </r>
      </text>
    </comment>
    <comment ref="AM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"IQ_EBITDA_INT", $C171)</t>
        </r>
      </text>
    </comment>
    <comment ref="AN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"IQ_EBITDA_CAPEX_INT", $C171)</t>
        </r>
      </text>
    </comment>
    <comment ref="AO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"IQ_TOTAL_DEBT_EBITDA", $C171)</t>
        </r>
      </text>
    </comment>
    <comment ref="AP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"IQ_NET_DEBT_EBITDA", $C171)</t>
        </r>
      </text>
    </comment>
    <comment ref="AQ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"IQ_TOTAL_DEBT_EBITDA_CAPEX", $C171)</t>
        </r>
      </text>
    </comment>
    <comment ref="AR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"IQ_NET_DEBT_EBITDA_CAPEX", $C171)</t>
        </r>
      </text>
    </comment>
    <comment ref="AS1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=CIQ($B171, "IQ_Z_SCORE", $C171)</t>
        </r>
      </text>
    </comment>
    <comment ref="H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"IQ_RETURN_CAPITAL", $C172)/100</t>
        </r>
      </text>
    </comment>
    <comment ref="I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"IQ_RETURN_COMMON_EQUITY", $C172)/100</t>
        </r>
      </text>
    </comment>
    <comment ref="K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"IQ_GROSS_MARGIN", $C172)/100</t>
        </r>
      </text>
    </comment>
    <comment ref="L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"IQ_SGA_MARGIN", $C172)/100</t>
        </r>
      </text>
    </comment>
    <comment ref="M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"IQ_EBITDA_MARGIN", $C172)/100</t>
        </r>
      </text>
    </comment>
    <comment ref="N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"IQ_EBITA_MARGIN", $C172)/100</t>
        </r>
      </text>
    </comment>
    <comment ref="O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"IQ_EBIT_MARGIN", $C172)/100</t>
        </r>
      </text>
    </comment>
    <comment ref="P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"IQ_EARNING_CO_MARGIN", $C172)/100</t>
        </r>
      </text>
    </comment>
    <comment ref="Q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"IQ_NI_MARGIN", $C172)/100</t>
        </r>
      </text>
    </comment>
    <comment ref="R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"IQ_NI_AVAIL_EXCL_MARGIN", $C172)/100</t>
        </r>
      </text>
    </comment>
    <comment ref="T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"IQ_ASSET_TURNS", $C172)</t>
        </r>
      </text>
    </comment>
    <comment ref="U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"IQ_FIXED_ASSET_TURNS", $C172)</t>
        </r>
      </text>
    </comment>
    <comment ref="V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"IQ_AR_TURNS", $C172)</t>
        </r>
      </text>
    </comment>
    <comment ref="W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"IQ_INVENTORY_TURNS", $C172)</t>
        </r>
      </text>
    </comment>
    <comment ref="Y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"IQ_CURRENT_RATIO", $C172)</t>
        </r>
      </text>
    </comment>
    <comment ref="Z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"IQ_QUICK_RATIO", $C172)</t>
        </r>
      </text>
    </comment>
    <comment ref="AA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"IQ_CFO_CURRENT_LIAB", $C172)</t>
        </r>
      </text>
    </comment>
    <comment ref="AB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"IQ_DAYS_SALES_OUT", $C172)</t>
        </r>
      </text>
    </comment>
    <comment ref="AC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"IQ_DAYS_INVENTORY_OUT", $C172)</t>
        </r>
      </text>
    </comment>
    <comment ref="AD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"IQ_DAYS_PAYABLE_OUT", $C172)</t>
        </r>
      </text>
    </comment>
    <comment ref="AE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"IQ_CASH_CONVERSION", $C172)</t>
        </r>
      </text>
    </comment>
    <comment ref="AG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"IQ_TOTAL_DEBT_EQUITY", $C172)</t>
        </r>
      </text>
    </comment>
    <comment ref="AH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"IQ_TOTAL_DEBT_CAPITAL", $C172)</t>
        </r>
      </text>
    </comment>
    <comment ref="AI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"IQ_LT_DEBT_EQUITY", $C172)</t>
        </r>
      </text>
    </comment>
    <comment ref="AJ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"IQ_LT_DEBT_CAPITAL", $C172)</t>
        </r>
      </text>
    </comment>
    <comment ref="AK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"IQ_TOTAL_LIAB_TOTAL_ASSETS", $C172)</t>
        </r>
      </text>
    </comment>
    <comment ref="AL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"IQ_EBIT_INT", $C172)</t>
        </r>
      </text>
    </comment>
    <comment ref="AM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"IQ_EBITDA_INT", $C172)</t>
        </r>
      </text>
    </comment>
    <comment ref="AN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"IQ_EBITDA_CAPEX_INT", $C172)</t>
        </r>
      </text>
    </comment>
    <comment ref="AO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"IQ_TOTAL_DEBT_EBITDA", $C172)</t>
        </r>
      </text>
    </comment>
    <comment ref="AP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"IQ_NET_DEBT_EBITDA", $C172)</t>
        </r>
      </text>
    </comment>
    <comment ref="AQ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"IQ_TOTAL_DEBT_EBITDA_CAPEX", $C172)</t>
        </r>
      </text>
    </comment>
    <comment ref="AR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"IQ_NET_DEBT_EBITDA_CAPEX", $C172)</t>
        </r>
      </text>
    </comment>
    <comment ref="AS1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=CIQ($B172, "IQ_Z_SCORE", $C172)</t>
        </r>
      </text>
    </comment>
    <comment ref="H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"IQ_RETURN_CAPITAL", $C173)/100</t>
        </r>
      </text>
    </comment>
    <comment ref="I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"IQ_RETURN_COMMON_EQUITY", $C173)/100</t>
        </r>
      </text>
    </comment>
    <comment ref="K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"IQ_GROSS_MARGIN", $C173)/100</t>
        </r>
      </text>
    </comment>
    <comment ref="L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"IQ_SGA_MARGIN", $C173)/100</t>
        </r>
      </text>
    </comment>
    <comment ref="M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"IQ_EBITDA_MARGIN", $C173)/100</t>
        </r>
      </text>
    </comment>
    <comment ref="N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"IQ_EBITA_MARGIN", $C173)/100</t>
        </r>
      </text>
    </comment>
    <comment ref="O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"IQ_EBIT_MARGIN", $C173)/100</t>
        </r>
      </text>
    </comment>
    <comment ref="P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"IQ_EARNING_CO_MARGIN", $C173)/100</t>
        </r>
      </text>
    </comment>
    <comment ref="Q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"IQ_NI_MARGIN", $C173)/100</t>
        </r>
      </text>
    </comment>
    <comment ref="R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"IQ_NI_AVAIL_EXCL_MARGIN", $C173)/100</t>
        </r>
      </text>
    </comment>
    <comment ref="T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"IQ_ASSET_TURNS", $C173)</t>
        </r>
      </text>
    </comment>
    <comment ref="U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"IQ_FIXED_ASSET_TURNS", $C173)</t>
        </r>
      </text>
    </comment>
    <comment ref="V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"IQ_AR_TURNS", $C173)</t>
        </r>
      </text>
    </comment>
    <comment ref="W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"IQ_INVENTORY_TURNS", $C173)</t>
        </r>
      </text>
    </comment>
    <comment ref="Y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"IQ_CURRENT_RATIO", $C173)</t>
        </r>
      </text>
    </comment>
    <comment ref="Z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"IQ_QUICK_RATIO", $C173)</t>
        </r>
      </text>
    </comment>
    <comment ref="AA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"IQ_CFO_CURRENT_LIAB", $C173)</t>
        </r>
      </text>
    </comment>
    <comment ref="AB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"IQ_DAYS_SALES_OUT", $C173)</t>
        </r>
      </text>
    </comment>
    <comment ref="AC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"IQ_DAYS_INVENTORY_OUT", $C173)</t>
        </r>
      </text>
    </comment>
    <comment ref="AD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"IQ_DAYS_PAYABLE_OUT", $C173)</t>
        </r>
      </text>
    </comment>
    <comment ref="AE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"IQ_CASH_CONVERSION", $C173)</t>
        </r>
      </text>
    </comment>
    <comment ref="AG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"IQ_TOTAL_DEBT_EQUITY", $C173)</t>
        </r>
      </text>
    </comment>
    <comment ref="AH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"IQ_TOTAL_DEBT_CAPITAL", $C173)</t>
        </r>
      </text>
    </comment>
    <comment ref="AI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"IQ_LT_DEBT_EQUITY", $C173)</t>
        </r>
      </text>
    </comment>
    <comment ref="AJ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"IQ_LT_DEBT_CAPITAL", $C173)</t>
        </r>
      </text>
    </comment>
    <comment ref="AK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"IQ_TOTAL_LIAB_TOTAL_ASSETS", $C173)</t>
        </r>
      </text>
    </comment>
    <comment ref="AL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"IQ_EBIT_INT", $C173)</t>
        </r>
      </text>
    </comment>
    <comment ref="AM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"IQ_EBITDA_INT", $C173)</t>
        </r>
      </text>
    </comment>
    <comment ref="AN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"IQ_EBITDA_CAPEX_INT", $C173)</t>
        </r>
      </text>
    </comment>
    <comment ref="AO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"IQ_TOTAL_DEBT_EBITDA", $C173)</t>
        </r>
      </text>
    </comment>
    <comment ref="AP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"IQ_NET_DEBT_EBITDA", $C173)</t>
        </r>
      </text>
    </comment>
    <comment ref="AQ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"IQ_TOTAL_DEBT_EBITDA_CAPEX", $C173)</t>
        </r>
      </text>
    </comment>
    <comment ref="AR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"IQ_NET_DEBT_EBITDA_CAPEX", $C173)</t>
        </r>
      </text>
    </comment>
    <comment ref="AS1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=CIQ($B173, "IQ_Z_SCORE", $C173)</t>
        </r>
      </text>
    </comment>
    <comment ref="H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"IQ_RETURN_CAPITAL", $C174)/100</t>
        </r>
      </text>
    </comment>
    <comment ref="I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"IQ_RETURN_COMMON_EQUITY", $C174)/100</t>
        </r>
      </text>
    </comment>
    <comment ref="K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"IQ_GROSS_MARGIN", $C174)/100</t>
        </r>
      </text>
    </comment>
    <comment ref="L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"IQ_SGA_MARGIN", $C174)/100</t>
        </r>
      </text>
    </comment>
    <comment ref="M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"IQ_EBITDA_MARGIN", $C174)/100</t>
        </r>
      </text>
    </comment>
    <comment ref="N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"IQ_EBITA_MARGIN", $C174)/100</t>
        </r>
      </text>
    </comment>
    <comment ref="O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"IQ_EBIT_MARGIN", $C174)/100</t>
        </r>
      </text>
    </comment>
    <comment ref="P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"IQ_EARNING_CO_MARGIN", $C174)/100</t>
        </r>
      </text>
    </comment>
    <comment ref="Q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"IQ_NI_MARGIN", $C174)/100</t>
        </r>
      </text>
    </comment>
    <comment ref="R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"IQ_NI_AVAIL_EXCL_MARGIN", $C174)/100</t>
        </r>
      </text>
    </comment>
    <comment ref="T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"IQ_ASSET_TURNS", $C174)</t>
        </r>
      </text>
    </comment>
    <comment ref="U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"IQ_FIXED_ASSET_TURNS", $C174)</t>
        </r>
      </text>
    </comment>
    <comment ref="V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"IQ_AR_TURNS", $C174)</t>
        </r>
      </text>
    </comment>
    <comment ref="W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"IQ_INVENTORY_TURNS", $C174)</t>
        </r>
      </text>
    </comment>
    <comment ref="Y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"IQ_CURRENT_RATIO", $C174)</t>
        </r>
      </text>
    </comment>
    <comment ref="Z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"IQ_QUICK_RATIO", $C174)</t>
        </r>
      </text>
    </comment>
    <comment ref="AA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"IQ_CFO_CURRENT_LIAB", $C174)</t>
        </r>
      </text>
    </comment>
    <comment ref="AB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"IQ_DAYS_SALES_OUT", $C174)</t>
        </r>
      </text>
    </comment>
    <comment ref="AC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"IQ_DAYS_INVENTORY_OUT", $C174)</t>
        </r>
      </text>
    </comment>
    <comment ref="AD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"IQ_DAYS_PAYABLE_OUT", $C174)</t>
        </r>
      </text>
    </comment>
    <comment ref="AE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"IQ_CASH_CONVERSION", $C174)</t>
        </r>
      </text>
    </comment>
    <comment ref="AG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"IQ_TOTAL_DEBT_EQUITY", $C174)</t>
        </r>
      </text>
    </comment>
    <comment ref="AH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"IQ_TOTAL_DEBT_CAPITAL", $C174)</t>
        </r>
      </text>
    </comment>
    <comment ref="AI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"IQ_LT_DEBT_EQUITY", $C174)</t>
        </r>
      </text>
    </comment>
    <comment ref="AJ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"IQ_LT_DEBT_CAPITAL", $C174)</t>
        </r>
      </text>
    </comment>
    <comment ref="AK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"IQ_TOTAL_LIAB_TOTAL_ASSETS", $C174)</t>
        </r>
      </text>
    </comment>
    <comment ref="AL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"IQ_EBIT_INT", $C174)</t>
        </r>
      </text>
    </comment>
    <comment ref="AM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"IQ_EBITDA_INT", $C174)</t>
        </r>
      </text>
    </comment>
    <comment ref="AN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"IQ_EBITDA_CAPEX_INT", $C174)</t>
        </r>
      </text>
    </comment>
    <comment ref="AO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"IQ_TOTAL_DEBT_EBITDA", $C174)</t>
        </r>
      </text>
    </comment>
    <comment ref="AP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"IQ_NET_DEBT_EBITDA", $C174)</t>
        </r>
      </text>
    </comment>
    <comment ref="AQ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"IQ_TOTAL_DEBT_EBITDA_CAPEX", $C174)</t>
        </r>
      </text>
    </comment>
    <comment ref="AR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"IQ_NET_DEBT_EBITDA_CAPEX", $C174)</t>
        </r>
      </text>
    </comment>
    <comment ref="AS1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=CIQ($B174, "IQ_Z_SCORE", $C174)</t>
        </r>
      </text>
    </comment>
    <comment ref="H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"IQ_RETURN_CAPITAL", $C175)/100</t>
        </r>
      </text>
    </comment>
    <comment ref="I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"IQ_RETURN_COMMON_EQUITY", $C175)/100</t>
        </r>
      </text>
    </comment>
    <comment ref="K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"IQ_GROSS_MARGIN", $C175)/100</t>
        </r>
      </text>
    </comment>
    <comment ref="L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"IQ_SGA_MARGIN", $C175)/100</t>
        </r>
      </text>
    </comment>
    <comment ref="M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"IQ_EBITDA_MARGIN", $C175)/100</t>
        </r>
      </text>
    </comment>
    <comment ref="N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"IQ_EBITA_MARGIN", $C175)/100</t>
        </r>
      </text>
    </comment>
    <comment ref="O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"IQ_EBIT_MARGIN", $C175)/100</t>
        </r>
      </text>
    </comment>
    <comment ref="P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"IQ_EARNING_CO_MARGIN", $C175)/100</t>
        </r>
      </text>
    </comment>
    <comment ref="Q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"IQ_NI_MARGIN", $C175)/100</t>
        </r>
      </text>
    </comment>
    <comment ref="R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"IQ_NI_AVAIL_EXCL_MARGIN", $C175)/100</t>
        </r>
      </text>
    </comment>
    <comment ref="T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"IQ_ASSET_TURNS", $C175)</t>
        </r>
      </text>
    </comment>
    <comment ref="U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"IQ_FIXED_ASSET_TURNS", $C175)</t>
        </r>
      </text>
    </comment>
    <comment ref="V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"IQ_AR_TURNS", $C175)</t>
        </r>
      </text>
    </comment>
    <comment ref="W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"IQ_INVENTORY_TURNS", $C175)</t>
        </r>
      </text>
    </comment>
    <comment ref="Y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"IQ_CURRENT_RATIO", $C175)</t>
        </r>
      </text>
    </comment>
    <comment ref="Z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"IQ_QUICK_RATIO", $C175)</t>
        </r>
      </text>
    </comment>
    <comment ref="AA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"IQ_CFO_CURRENT_LIAB", $C175)</t>
        </r>
      </text>
    </comment>
    <comment ref="AB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"IQ_DAYS_SALES_OUT", $C175)</t>
        </r>
      </text>
    </comment>
    <comment ref="AC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"IQ_DAYS_INVENTORY_OUT", $C175)</t>
        </r>
      </text>
    </comment>
    <comment ref="AD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"IQ_DAYS_PAYABLE_OUT", $C175)</t>
        </r>
      </text>
    </comment>
    <comment ref="AE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"IQ_CASH_CONVERSION", $C175)</t>
        </r>
      </text>
    </comment>
    <comment ref="AG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"IQ_TOTAL_DEBT_EQUITY", $C175)</t>
        </r>
      </text>
    </comment>
    <comment ref="AH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"IQ_TOTAL_DEBT_CAPITAL", $C175)</t>
        </r>
      </text>
    </comment>
    <comment ref="AI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"IQ_LT_DEBT_EQUITY", $C175)</t>
        </r>
      </text>
    </comment>
    <comment ref="AJ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"IQ_LT_DEBT_CAPITAL", $C175)</t>
        </r>
      </text>
    </comment>
    <comment ref="AK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"IQ_TOTAL_LIAB_TOTAL_ASSETS", $C175)</t>
        </r>
      </text>
    </comment>
    <comment ref="AL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"IQ_EBIT_INT", $C175)</t>
        </r>
      </text>
    </comment>
    <comment ref="AM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"IQ_EBITDA_INT", $C175)</t>
        </r>
      </text>
    </comment>
    <comment ref="AN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"IQ_EBITDA_CAPEX_INT", $C175)</t>
        </r>
      </text>
    </comment>
    <comment ref="AO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"IQ_TOTAL_DEBT_EBITDA", $C175)</t>
        </r>
      </text>
    </comment>
    <comment ref="AP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"IQ_NET_DEBT_EBITDA", $C175)</t>
        </r>
      </text>
    </comment>
    <comment ref="AQ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"IQ_TOTAL_DEBT_EBITDA_CAPEX", $C175)</t>
        </r>
      </text>
    </comment>
    <comment ref="AR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"IQ_NET_DEBT_EBITDA_CAPEX", $C175)</t>
        </r>
      </text>
    </comment>
    <comment ref="AS1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=CIQ($B175, "IQ_Z_SCORE", $C175)</t>
        </r>
      </text>
    </comment>
    <comment ref="H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"IQ_RETURN_CAPITAL", $C176)/100</t>
        </r>
      </text>
    </comment>
    <comment ref="I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"IQ_RETURN_COMMON_EQUITY", $C176)/100</t>
        </r>
      </text>
    </comment>
    <comment ref="K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"IQ_GROSS_MARGIN", $C176)/100</t>
        </r>
      </text>
    </comment>
    <comment ref="L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"IQ_SGA_MARGIN", $C176)/100</t>
        </r>
      </text>
    </comment>
    <comment ref="M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"IQ_EBITDA_MARGIN", $C176)/100</t>
        </r>
      </text>
    </comment>
    <comment ref="N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"IQ_EBITA_MARGIN", $C176)/100</t>
        </r>
      </text>
    </comment>
    <comment ref="O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"IQ_EBIT_MARGIN", $C176)/100</t>
        </r>
      </text>
    </comment>
    <comment ref="P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"IQ_EARNING_CO_MARGIN", $C176)/100</t>
        </r>
      </text>
    </comment>
    <comment ref="Q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"IQ_NI_MARGIN", $C176)/100</t>
        </r>
      </text>
    </comment>
    <comment ref="R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"IQ_NI_AVAIL_EXCL_MARGIN", $C176)/100</t>
        </r>
      </text>
    </comment>
    <comment ref="T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"IQ_ASSET_TURNS", $C176)</t>
        </r>
      </text>
    </comment>
    <comment ref="U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"IQ_FIXED_ASSET_TURNS", $C176)</t>
        </r>
      </text>
    </comment>
    <comment ref="V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"IQ_AR_TURNS", $C176)</t>
        </r>
      </text>
    </comment>
    <comment ref="W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"IQ_INVENTORY_TURNS", $C176)</t>
        </r>
      </text>
    </comment>
    <comment ref="Y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"IQ_CURRENT_RATIO", $C176)</t>
        </r>
      </text>
    </comment>
    <comment ref="Z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"IQ_QUICK_RATIO", $C176)</t>
        </r>
      </text>
    </comment>
    <comment ref="AA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"IQ_CFO_CURRENT_LIAB", $C176)</t>
        </r>
      </text>
    </comment>
    <comment ref="AB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"IQ_DAYS_SALES_OUT", $C176)</t>
        </r>
      </text>
    </comment>
    <comment ref="AC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"IQ_DAYS_INVENTORY_OUT", $C176)</t>
        </r>
      </text>
    </comment>
    <comment ref="AD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"IQ_DAYS_PAYABLE_OUT", $C176)</t>
        </r>
      </text>
    </comment>
    <comment ref="AE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"IQ_CASH_CONVERSION", $C176)</t>
        </r>
      </text>
    </comment>
    <comment ref="AG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"IQ_TOTAL_DEBT_EQUITY", $C176)</t>
        </r>
      </text>
    </comment>
    <comment ref="AH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"IQ_TOTAL_DEBT_CAPITAL", $C176)</t>
        </r>
      </text>
    </comment>
    <comment ref="AI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"IQ_LT_DEBT_EQUITY", $C176)</t>
        </r>
      </text>
    </comment>
    <comment ref="AJ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"IQ_LT_DEBT_CAPITAL", $C176)</t>
        </r>
      </text>
    </comment>
    <comment ref="AK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"IQ_TOTAL_LIAB_TOTAL_ASSETS", $C176)</t>
        </r>
      </text>
    </comment>
    <comment ref="AL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"IQ_EBIT_INT", $C176)</t>
        </r>
      </text>
    </comment>
    <comment ref="AM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"IQ_EBITDA_INT", $C176)</t>
        </r>
      </text>
    </comment>
    <comment ref="AN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"IQ_EBITDA_CAPEX_INT", $C176)</t>
        </r>
      </text>
    </comment>
    <comment ref="AO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"IQ_TOTAL_DEBT_EBITDA", $C176)</t>
        </r>
      </text>
    </comment>
    <comment ref="AP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"IQ_NET_DEBT_EBITDA", $C176)</t>
        </r>
      </text>
    </comment>
    <comment ref="AQ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"IQ_TOTAL_DEBT_EBITDA_CAPEX", $C176)</t>
        </r>
      </text>
    </comment>
    <comment ref="AR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"IQ_NET_DEBT_EBITDA_CAPEX", $C176)</t>
        </r>
      </text>
    </comment>
    <comment ref="AS17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=CIQ($B176, "IQ_Z_SCORE", $C176)</t>
        </r>
      </text>
    </comment>
    <comment ref="H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"IQ_RETURN_CAPITAL", $C177)/100</t>
        </r>
      </text>
    </comment>
    <comment ref="I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"IQ_RETURN_COMMON_EQUITY", $C177)/100</t>
        </r>
      </text>
    </comment>
    <comment ref="K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"IQ_GROSS_MARGIN", $C177)/100</t>
        </r>
      </text>
    </comment>
    <comment ref="L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"IQ_SGA_MARGIN", $C177)/100</t>
        </r>
      </text>
    </comment>
    <comment ref="M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"IQ_EBITDA_MARGIN", $C177)/100</t>
        </r>
      </text>
    </comment>
    <comment ref="N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"IQ_EBITA_MARGIN", $C177)/100</t>
        </r>
      </text>
    </comment>
    <comment ref="O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"IQ_EBIT_MARGIN", $C177)/100</t>
        </r>
      </text>
    </comment>
    <comment ref="P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"IQ_EARNING_CO_MARGIN", $C177)/100</t>
        </r>
      </text>
    </comment>
    <comment ref="Q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"IQ_NI_MARGIN", $C177)/100</t>
        </r>
      </text>
    </comment>
    <comment ref="R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"IQ_NI_AVAIL_EXCL_MARGIN", $C177)/100</t>
        </r>
      </text>
    </comment>
    <comment ref="T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"IQ_ASSET_TURNS", $C177)</t>
        </r>
      </text>
    </comment>
    <comment ref="U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"IQ_FIXED_ASSET_TURNS", $C177)</t>
        </r>
      </text>
    </comment>
    <comment ref="V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"IQ_AR_TURNS", $C177)</t>
        </r>
      </text>
    </comment>
    <comment ref="W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"IQ_INVENTORY_TURNS", $C177)</t>
        </r>
      </text>
    </comment>
    <comment ref="Y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"IQ_CURRENT_RATIO", $C177)</t>
        </r>
      </text>
    </comment>
    <comment ref="Z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"IQ_QUICK_RATIO", $C177)</t>
        </r>
      </text>
    </comment>
    <comment ref="AA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"IQ_CFO_CURRENT_LIAB", $C177)</t>
        </r>
      </text>
    </comment>
    <comment ref="AB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"IQ_DAYS_SALES_OUT", $C177)</t>
        </r>
      </text>
    </comment>
    <comment ref="AC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"IQ_DAYS_INVENTORY_OUT", $C177)</t>
        </r>
      </text>
    </comment>
    <comment ref="AD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"IQ_DAYS_PAYABLE_OUT", $C177)</t>
        </r>
      </text>
    </comment>
    <comment ref="AE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"IQ_CASH_CONVERSION", $C177)</t>
        </r>
      </text>
    </comment>
    <comment ref="AG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"IQ_TOTAL_DEBT_EQUITY", $C177)</t>
        </r>
      </text>
    </comment>
    <comment ref="AH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"IQ_TOTAL_DEBT_CAPITAL", $C177)</t>
        </r>
      </text>
    </comment>
    <comment ref="AI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"IQ_LT_DEBT_EQUITY", $C177)</t>
        </r>
      </text>
    </comment>
    <comment ref="AJ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"IQ_LT_DEBT_CAPITAL", $C177)</t>
        </r>
      </text>
    </comment>
    <comment ref="AK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"IQ_TOTAL_LIAB_TOTAL_ASSETS", $C177)</t>
        </r>
      </text>
    </comment>
    <comment ref="AL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"IQ_EBIT_INT", $C177)</t>
        </r>
      </text>
    </comment>
    <comment ref="AM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"IQ_EBITDA_INT", $C177)</t>
        </r>
      </text>
    </comment>
    <comment ref="AN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"IQ_EBITDA_CAPEX_INT", $C177)</t>
        </r>
      </text>
    </comment>
    <comment ref="AO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"IQ_TOTAL_DEBT_EBITDA", $C177)</t>
        </r>
      </text>
    </comment>
    <comment ref="AP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"IQ_NET_DEBT_EBITDA", $C177)</t>
        </r>
      </text>
    </comment>
    <comment ref="AQ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"IQ_TOTAL_DEBT_EBITDA_CAPEX", $C177)</t>
        </r>
      </text>
    </comment>
    <comment ref="AR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"IQ_NET_DEBT_EBITDA_CAPEX", $C177)</t>
        </r>
      </text>
    </comment>
    <comment ref="AS17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=CIQ($B177, "IQ_Z_SCORE", $C177)</t>
        </r>
      </text>
    </comment>
    <comment ref="H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"IQ_RETURN_CAPITAL", $C178)/100</t>
        </r>
      </text>
    </comment>
    <comment ref="I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"IQ_RETURN_COMMON_EQUITY", $C178)/100</t>
        </r>
      </text>
    </comment>
    <comment ref="K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"IQ_GROSS_MARGIN", $C178)/100</t>
        </r>
      </text>
    </comment>
    <comment ref="L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"IQ_SGA_MARGIN", $C178)/100</t>
        </r>
      </text>
    </comment>
    <comment ref="M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"IQ_EBITDA_MARGIN", $C178)/100</t>
        </r>
      </text>
    </comment>
    <comment ref="N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"IQ_EBITA_MARGIN", $C178)/100</t>
        </r>
      </text>
    </comment>
    <comment ref="O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"IQ_EBIT_MARGIN", $C178)/100</t>
        </r>
      </text>
    </comment>
    <comment ref="P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"IQ_EARNING_CO_MARGIN", $C178)/100</t>
        </r>
      </text>
    </comment>
    <comment ref="Q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"IQ_NI_MARGIN", $C178)/100</t>
        </r>
      </text>
    </comment>
    <comment ref="R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"IQ_NI_AVAIL_EXCL_MARGIN", $C178)/100</t>
        </r>
      </text>
    </comment>
    <comment ref="T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"IQ_ASSET_TURNS", $C178)</t>
        </r>
      </text>
    </comment>
    <comment ref="U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"IQ_FIXED_ASSET_TURNS", $C178)</t>
        </r>
      </text>
    </comment>
    <comment ref="V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"IQ_AR_TURNS", $C178)</t>
        </r>
      </text>
    </comment>
    <comment ref="W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"IQ_INVENTORY_TURNS", $C178)</t>
        </r>
      </text>
    </comment>
    <comment ref="Y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"IQ_CURRENT_RATIO", $C178)</t>
        </r>
      </text>
    </comment>
    <comment ref="Z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"IQ_QUICK_RATIO", $C178)</t>
        </r>
      </text>
    </comment>
    <comment ref="AA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"IQ_CFO_CURRENT_LIAB", $C178)</t>
        </r>
      </text>
    </comment>
    <comment ref="AB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"IQ_DAYS_SALES_OUT", $C178)</t>
        </r>
      </text>
    </comment>
    <comment ref="AC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"IQ_DAYS_INVENTORY_OUT", $C178)</t>
        </r>
      </text>
    </comment>
    <comment ref="AD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"IQ_DAYS_PAYABLE_OUT", $C178)</t>
        </r>
      </text>
    </comment>
    <comment ref="AE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"IQ_CASH_CONVERSION", $C178)</t>
        </r>
      </text>
    </comment>
    <comment ref="AG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"IQ_TOTAL_DEBT_EQUITY", $C178)</t>
        </r>
      </text>
    </comment>
    <comment ref="AH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"IQ_TOTAL_DEBT_CAPITAL", $C178)</t>
        </r>
      </text>
    </comment>
    <comment ref="AI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"IQ_LT_DEBT_EQUITY", $C178)</t>
        </r>
      </text>
    </comment>
    <comment ref="AJ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"IQ_LT_DEBT_CAPITAL", $C178)</t>
        </r>
      </text>
    </comment>
    <comment ref="AK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"IQ_TOTAL_LIAB_TOTAL_ASSETS", $C178)</t>
        </r>
      </text>
    </comment>
    <comment ref="AL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"IQ_EBIT_INT", $C178)</t>
        </r>
      </text>
    </comment>
    <comment ref="AM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"IQ_EBITDA_INT", $C178)</t>
        </r>
      </text>
    </comment>
    <comment ref="AN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"IQ_EBITDA_CAPEX_INT", $C178)</t>
        </r>
      </text>
    </comment>
    <comment ref="AO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"IQ_TOTAL_DEBT_EBITDA", $C178)</t>
        </r>
      </text>
    </comment>
    <comment ref="AP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"IQ_NET_DEBT_EBITDA", $C178)</t>
        </r>
      </text>
    </comment>
    <comment ref="AQ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"IQ_TOTAL_DEBT_EBITDA_CAPEX", $C178)</t>
        </r>
      </text>
    </comment>
    <comment ref="AR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"IQ_NET_DEBT_EBITDA_CAPEX", $C178)</t>
        </r>
      </text>
    </comment>
    <comment ref="AS17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=CIQ($B178, "IQ_Z_SCORE", $C178)</t>
        </r>
      </text>
    </comment>
    <comment ref="H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"IQ_RETURN_CAPITAL", $C179)/100</t>
        </r>
      </text>
    </comment>
    <comment ref="I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"IQ_RETURN_COMMON_EQUITY", $C179)/100</t>
        </r>
      </text>
    </comment>
    <comment ref="K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"IQ_GROSS_MARGIN", $C179)/100</t>
        </r>
      </text>
    </comment>
    <comment ref="L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"IQ_SGA_MARGIN", $C179)/100</t>
        </r>
      </text>
    </comment>
    <comment ref="M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"IQ_EBITDA_MARGIN", $C179)/100</t>
        </r>
      </text>
    </comment>
    <comment ref="N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"IQ_EBITA_MARGIN", $C179)/100</t>
        </r>
      </text>
    </comment>
    <comment ref="O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"IQ_EBIT_MARGIN", $C179)/100</t>
        </r>
      </text>
    </comment>
    <comment ref="P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"IQ_EARNING_CO_MARGIN", $C179)/100</t>
        </r>
      </text>
    </comment>
    <comment ref="Q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"IQ_NI_MARGIN", $C179)/100</t>
        </r>
      </text>
    </comment>
    <comment ref="R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"IQ_NI_AVAIL_EXCL_MARGIN", $C179)/100</t>
        </r>
      </text>
    </comment>
    <comment ref="T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"IQ_ASSET_TURNS", $C179)</t>
        </r>
      </text>
    </comment>
    <comment ref="U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"IQ_FIXED_ASSET_TURNS", $C179)</t>
        </r>
      </text>
    </comment>
    <comment ref="V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"IQ_AR_TURNS", $C179)</t>
        </r>
      </text>
    </comment>
    <comment ref="W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"IQ_INVENTORY_TURNS", $C179)</t>
        </r>
      </text>
    </comment>
    <comment ref="Y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"IQ_CURRENT_RATIO", $C179)</t>
        </r>
      </text>
    </comment>
    <comment ref="Z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"IQ_QUICK_RATIO", $C179)</t>
        </r>
      </text>
    </comment>
    <comment ref="AA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"IQ_CFO_CURRENT_LIAB", $C179)</t>
        </r>
      </text>
    </comment>
    <comment ref="AB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"IQ_DAYS_SALES_OUT", $C179)</t>
        </r>
      </text>
    </comment>
    <comment ref="AC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"IQ_DAYS_INVENTORY_OUT", $C179)</t>
        </r>
      </text>
    </comment>
    <comment ref="AD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"IQ_DAYS_PAYABLE_OUT", $C179)</t>
        </r>
      </text>
    </comment>
    <comment ref="AE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"IQ_CASH_CONVERSION", $C179)</t>
        </r>
      </text>
    </comment>
    <comment ref="AG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"IQ_TOTAL_DEBT_EQUITY", $C179)</t>
        </r>
      </text>
    </comment>
    <comment ref="AH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"IQ_TOTAL_DEBT_CAPITAL", $C179)</t>
        </r>
      </text>
    </comment>
    <comment ref="AI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"IQ_LT_DEBT_EQUITY", $C179)</t>
        </r>
      </text>
    </comment>
    <comment ref="AJ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"IQ_LT_DEBT_CAPITAL", $C179)</t>
        </r>
      </text>
    </comment>
    <comment ref="AK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"IQ_TOTAL_LIAB_TOTAL_ASSETS", $C179)</t>
        </r>
      </text>
    </comment>
    <comment ref="AL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"IQ_EBIT_INT", $C179)</t>
        </r>
      </text>
    </comment>
    <comment ref="AM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"IQ_EBITDA_INT", $C179)</t>
        </r>
      </text>
    </comment>
    <comment ref="AN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"IQ_EBITDA_CAPEX_INT", $C179)</t>
        </r>
      </text>
    </comment>
    <comment ref="AO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"IQ_TOTAL_DEBT_EBITDA", $C179)</t>
        </r>
      </text>
    </comment>
    <comment ref="AP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"IQ_NET_DEBT_EBITDA", $C179)</t>
        </r>
      </text>
    </comment>
    <comment ref="AQ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"IQ_TOTAL_DEBT_EBITDA_CAPEX", $C179)</t>
        </r>
      </text>
    </comment>
    <comment ref="AR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"IQ_NET_DEBT_EBITDA_CAPEX", $C179)</t>
        </r>
      </text>
    </comment>
    <comment ref="AS1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=CIQ($B179, "IQ_Z_SCORE", $C179)</t>
        </r>
      </text>
    </comment>
    <comment ref="H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"IQ_RETURN_CAPITAL", $C180)/100</t>
        </r>
      </text>
    </comment>
    <comment ref="I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"IQ_RETURN_COMMON_EQUITY", $C180)/100</t>
        </r>
      </text>
    </comment>
    <comment ref="K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"IQ_GROSS_MARGIN", $C180)/100</t>
        </r>
      </text>
    </comment>
    <comment ref="L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"IQ_SGA_MARGIN", $C180)/100</t>
        </r>
      </text>
    </comment>
    <comment ref="M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"IQ_EBITDA_MARGIN", $C180)/100</t>
        </r>
      </text>
    </comment>
    <comment ref="N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"IQ_EBITA_MARGIN", $C180)/100</t>
        </r>
      </text>
    </comment>
    <comment ref="O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"IQ_EBIT_MARGIN", $C180)/100</t>
        </r>
      </text>
    </comment>
    <comment ref="P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"IQ_EARNING_CO_MARGIN", $C180)/100</t>
        </r>
      </text>
    </comment>
    <comment ref="Q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"IQ_NI_MARGIN", $C180)/100</t>
        </r>
      </text>
    </comment>
    <comment ref="R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"IQ_NI_AVAIL_EXCL_MARGIN", $C180)/100</t>
        </r>
      </text>
    </comment>
    <comment ref="T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"IQ_ASSET_TURNS", $C180)</t>
        </r>
      </text>
    </comment>
    <comment ref="U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"IQ_FIXED_ASSET_TURNS", $C180)</t>
        </r>
      </text>
    </comment>
    <comment ref="V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"IQ_AR_TURNS", $C180)</t>
        </r>
      </text>
    </comment>
    <comment ref="W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"IQ_INVENTORY_TURNS", $C180)</t>
        </r>
      </text>
    </comment>
    <comment ref="Y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"IQ_CURRENT_RATIO", $C180)</t>
        </r>
      </text>
    </comment>
    <comment ref="Z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"IQ_QUICK_RATIO", $C180)</t>
        </r>
      </text>
    </comment>
    <comment ref="AA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"IQ_CFO_CURRENT_LIAB", $C180)</t>
        </r>
      </text>
    </comment>
    <comment ref="AB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"IQ_DAYS_SALES_OUT", $C180)</t>
        </r>
      </text>
    </comment>
    <comment ref="AC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"IQ_DAYS_INVENTORY_OUT", $C180)</t>
        </r>
      </text>
    </comment>
    <comment ref="AD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"IQ_DAYS_PAYABLE_OUT", $C180)</t>
        </r>
      </text>
    </comment>
    <comment ref="AE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"IQ_CASH_CONVERSION", $C180)</t>
        </r>
      </text>
    </comment>
    <comment ref="AG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"IQ_TOTAL_DEBT_EQUITY", $C180)</t>
        </r>
      </text>
    </comment>
    <comment ref="AH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"IQ_TOTAL_DEBT_CAPITAL", $C180)</t>
        </r>
      </text>
    </comment>
    <comment ref="AI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"IQ_LT_DEBT_EQUITY", $C180)</t>
        </r>
      </text>
    </comment>
    <comment ref="AJ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"IQ_LT_DEBT_CAPITAL", $C180)</t>
        </r>
      </text>
    </comment>
    <comment ref="AK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"IQ_TOTAL_LIAB_TOTAL_ASSETS", $C180)</t>
        </r>
      </text>
    </comment>
    <comment ref="AL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"IQ_EBIT_INT", $C180)</t>
        </r>
      </text>
    </comment>
    <comment ref="AM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"IQ_EBITDA_INT", $C180)</t>
        </r>
      </text>
    </comment>
    <comment ref="AN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"IQ_EBITDA_CAPEX_INT", $C180)</t>
        </r>
      </text>
    </comment>
    <comment ref="AO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"IQ_TOTAL_DEBT_EBITDA", $C180)</t>
        </r>
      </text>
    </comment>
    <comment ref="AP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"IQ_NET_DEBT_EBITDA", $C180)</t>
        </r>
      </text>
    </comment>
    <comment ref="AQ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"IQ_TOTAL_DEBT_EBITDA_CAPEX", $C180)</t>
        </r>
      </text>
    </comment>
    <comment ref="AR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"IQ_NET_DEBT_EBITDA_CAPEX", $C180)</t>
        </r>
      </text>
    </comment>
    <comment ref="AS1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=CIQ($B180, "IQ_Z_SCORE", $C180)</t>
        </r>
      </text>
    </comment>
    <comment ref="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"IQ_RETURN_CAPITAL", $C181)/100</t>
        </r>
      </text>
    </comment>
    <comment ref="I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"IQ_RETURN_COMMON_EQUITY", $C181)/100</t>
        </r>
      </text>
    </comment>
    <comment ref="K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"IQ_GROSS_MARGIN", $C181)/100</t>
        </r>
      </text>
    </comment>
    <comment ref="L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"IQ_SGA_MARGIN", $C181)/100</t>
        </r>
      </text>
    </comment>
    <comment ref="M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"IQ_EBITDA_MARGIN", $C181)/100</t>
        </r>
      </text>
    </comment>
    <comment ref="N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"IQ_EBITA_MARGIN", $C181)/100</t>
        </r>
      </text>
    </comment>
    <comment ref="O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"IQ_EBIT_MARGIN", $C181)/100</t>
        </r>
      </text>
    </comment>
    <comment ref="P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"IQ_EARNING_CO_MARGIN", $C181)/100</t>
        </r>
      </text>
    </comment>
    <comment ref="Q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"IQ_NI_MARGIN", $C181)/100</t>
        </r>
      </text>
    </comment>
    <comment ref="R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"IQ_NI_AVAIL_EXCL_MARGIN", $C181)/100</t>
        </r>
      </text>
    </comment>
    <comment ref="T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"IQ_ASSET_TURNS", $C181)</t>
        </r>
      </text>
    </comment>
    <comment ref="U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"IQ_FIXED_ASSET_TURNS", $C181)</t>
        </r>
      </text>
    </comment>
    <comment ref="V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"IQ_AR_TURNS", $C181)</t>
        </r>
      </text>
    </comment>
    <comment ref="W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"IQ_INVENTORY_TURNS", $C181)</t>
        </r>
      </text>
    </comment>
    <comment ref="Y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"IQ_CURRENT_RATIO", $C181)</t>
        </r>
      </text>
    </comment>
    <comment ref="Z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"IQ_QUICK_RATIO", $C181)</t>
        </r>
      </text>
    </comment>
    <comment ref="AA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"IQ_CFO_CURRENT_LIAB", $C181)</t>
        </r>
      </text>
    </comment>
    <comment ref="AB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"IQ_DAYS_SALES_OUT", $C181)</t>
        </r>
      </text>
    </comment>
    <comment ref="AC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"IQ_DAYS_INVENTORY_OUT", $C181)</t>
        </r>
      </text>
    </comment>
    <comment ref="AD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"IQ_DAYS_PAYABLE_OUT", $C181)</t>
        </r>
      </text>
    </comment>
    <comment ref="AE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"IQ_CASH_CONVERSION", $C181)</t>
        </r>
      </text>
    </comment>
    <comment ref="AG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"IQ_TOTAL_DEBT_EQUITY", $C181)</t>
        </r>
      </text>
    </comment>
    <comment ref="A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"IQ_TOTAL_DEBT_CAPITAL", $C181)</t>
        </r>
      </text>
    </comment>
    <comment ref="AI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"IQ_LT_DEBT_EQUITY", $C181)</t>
        </r>
      </text>
    </comment>
    <comment ref="AJ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"IQ_LT_DEBT_CAPITAL", $C181)</t>
        </r>
      </text>
    </comment>
    <comment ref="AK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"IQ_TOTAL_LIAB_TOTAL_ASSETS", $C181)</t>
        </r>
      </text>
    </comment>
    <comment ref="AL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"IQ_EBIT_INT", $C181)</t>
        </r>
      </text>
    </comment>
    <comment ref="AM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"IQ_EBITDA_INT", $C181)</t>
        </r>
      </text>
    </comment>
    <comment ref="AN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"IQ_EBITDA_CAPEX_INT", $C181)</t>
        </r>
      </text>
    </comment>
    <comment ref="AO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"IQ_TOTAL_DEBT_EBITDA", $C181)</t>
        </r>
      </text>
    </comment>
    <comment ref="AP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"IQ_NET_DEBT_EBITDA", $C181)</t>
        </r>
      </text>
    </comment>
    <comment ref="AQ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"IQ_TOTAL_DEBT_EBITDA_CAPEX", $C181)</t>
        </r>
      </text>
    </comment>
    <comment ref="AR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"IQ_NET_DEBT_EBITDA_CAPEX", $C181)</t>
        </r>
      </text>
    </comment>
    <comment ref="AS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=CIQ($B181, "IQ_Z_SCORE", $C181)</t>
        </r>
      </text>
    </comment>
    <comment ref="H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"IQ_RETURN_CAPITAL", $C182)/100</t>
        </r>
      </text>
    </comment>
    <comment ref="I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"IQ_RETURN_COMMON_EQUITY", $C182)/100</t>
        </r>
      </text>
    </comment>
    <comment ref="K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"IQ_GROSS_MARGIN", $C182)/100</t>
        </r>
      </text>
    </comment>
    <comment ref="L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"IQ_SGA_MARGIN", $C182)/100</t>
        </r>
      </text>
    </comment>
    <comment ref="M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"IQ_EBITDA_MARGIN", $C182)/100</t>
        </r>
      </text>
    </comment>
    <comment ref="N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"IQ_EBITA_MARGIN", $C182)/100</t>
        </r>
      </text>
    </comment>
    <comment ref="O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"IQ_EBIT_MARGIN", $C182)/100</t>
        </r>
      </text>
    </comment>
    <comment ref="P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"IQ_EARNING_CO_MARGIN", $C182)/100</t>
        </r>
      </text>
    </comment>
    <comment ref="Q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"IQ_NI_MARGIN", $C182)/100</t>
        </r>
      </text>
    </comment>
    <comment ref="R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"IQ_NI_AVAIL_EXCL_MARGIN", $C182)/100</t>
        </r>
      </text>
    </comment>
    <comment ref="T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"IQ_ASSET_TURNS", $C182)</t>
        </r>
      </text>
    </comment>
    <comment ref="U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"IQ_FIXED_ASSET_TURNS", $C182)</t>
        </r>
      </text>
    </comment>
    <comment ref="V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"IQ_AR_TURNS", $C182)</t>
        </r>
      </text>
    </comment>
    <comment ref="W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"IQ_INVENTORY_TURNS", $C182)</t>
        </r>
      </text>
    </comment>
    <comment ref="Y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"IQ_CURRENT_RATIO", $C182)</t>
        </r>
      </text>
    </comment>
    <comment ref="Z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"IQ_QUICK_RATIO", $C182)</t>
        </r>
      </text>
    </comment>
    <comment ref="AA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"IQ_CFO_CURRENT_LIAB", $C182)</t>
        </r>
      </text>
    </comment>
    <comment ref="AB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"IQ_DAYS_SALES_OUT", $C182)</t>
        </r>
      </text>
    </comment>
    <comment ref="AC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"IQ_DAYS_INVENTORY_OUT", $C182)</t>
        </r>
      </text>
    </comment>
    <comment ref="AD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"IQ_DAYS_PAYABLE_OUT", $C182)</t>
        </r>
      </text>
    </comment>
    <comment ref="AE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"IQ_CASH_CONVERSION", $C182)</t>
        </r>
      </text>
    </comment>
    <comment ref="AG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"IQ_TOTAL_DEBT_EQUITY", $C182)</t>
        </r>
      </text>
    </comment>
    <comment ref="AH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"IQ_TOTAL_DEBT_CAPITAL", $C182)</t>
        </r>
      </text>
    </comment>
    <comment ref="AI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"IQ_LT_DEBT_EQUITY", $C182)</t>
        </r>
      </text>
    </comment>
    <comment ref="AJ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"IQ_LT_DEBT_CAPITAL", $C182)</t>
        </r>
      </text>
    </comment>
    <comment ref="AK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"IQ_TOTAL_LIAB_TOTAL_ASSETS", $C182)</t>
        </r>
      </text>
    </comment>
    <comment ref="AL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"IQ_EBIT_INT", $C182)</t>
        </r>
      </text>
    </comment>
    <comment ref="AM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"IQ_EBITDA_INT", $C182)</t>
        </r>
      </text>
    </comment>
    <comment ref="AN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"IQ_EBITDA_CAPEX_INT", $C182)</t>
        </r>
      </text>
    </comment>
    <comment ref="AO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"IQ_TOTAL_DEBT_EBITDA", $C182)</t>
        </r>
      </text>
    </comment>
    <comment ref="AP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"IQ_NET_DEBT_EBITDA", $C182)</t>
        </r>
      </text>
    </comment>
    <comment ref="AQ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"IQ_TOTAL_DEBT_EBITDA_CAPEX", $C182)</t>
        </r>
      </text>
    </comment>
    <comment ref="AR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"IQ_NET_DEBT_EBITDA_CAPEX", $C182)</t>
        </r>
      </text>
    </comment>
    <comment ref="AS1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=CIQ($B182, "IQ_Z_SCORE", $C182)</t>
        </r>
      </text>
    </comment>
    <comment ref="H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"IQ_RETURN_CAPITAL", $C183)/100</t>
        </r>
      </text>
    </comment>
    <comment ref="I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"IQ_RETURN_COMMON_EQUITY", $C183)/100</t>
        </r>
      </text>
    </comment>
    <comment ref="K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"IQ_GROSS_MARGIN", $C183)/100</t>
        </r>
      </text>
    </comment>
    <comment ref="L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"IQ_SGA_MARGIN", $C183)/100</t>
        </r>
      </text>
    </comment>
    <comment ref="M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"IQ_EBITDA_MARGIN", $C183)/100</t>
        </r>
      </text>
    </comment>
    <comment ref="N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"IQ_EBITA_MARGIN", $C183)/100</t>
        </r>
      </text>
    </comment>
    <comment ref="O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"IQ_EBIT_MARGIN", $C183)/100</t>
        </r>
      </text>
    </comment>
    <comment ref="P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"IQ_EARNING_CO_MARGIN", $C183)/100</t>
        </r>
      </text>
    </comment>
    <comment ref="Q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"IQ_NI_MARGIN", $C183)/100</t>
        </r>
      </text>
    </comment>
    <comment ref="R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"IQ_NI_AVAIL_EXCL_MARGIN", $C183)/100</t>
        </r>
      </text>
    </comment>
    <comment ref="T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"IQ_ASSET_TURNS", $C183)</t>
        </r>
      </text>
    </comment>
    <comment ref="U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"IQ_FIXED_ASSET_TURNS", $C183)</t>
        </r>
      </text>
    </comment>
    <comment ref="V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"IQ_AR_TURNS", $C183)</t>
        </r>
      </text>
    </comment>
    <comment ref="W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"IQ_INVENTORY_TURNS", $C183)</t>
        </r>
      </text>
    </comment>
    <comment ref="Y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"IQ_CURRENT_RATIO", $C183)</t>
        </r>
      </text>
    </comment>
    <comment ref="Z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"IQ_QUICK_RATIO", $C183)</t>
        </r>
      </text>
    </comment>
    <comment ref="AA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"IQ_CFO_CURRENT_LIAB", $C183)</t>
        </r>
      </text>
    </comment>
    <comment ref="AB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"IQ_DAYS_SALES_OUT", $C183)</t>
        </r>
      </text>
    </comment>
    <comment ref="AC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"IQ_DAYS_INVENTORY_OUT", $C183)</t>
        </r>
      </text>
    </comment>
    <comment ref="AD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"IQ_DAYS_PAYABLE_OUT", $C183)</t>
        </r>
      </text>
    </comment>
    <comment ref="AE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"IQ_CASH_CONVERSION", $C183)</t>
        </r>
      </text>
    </comment>
    <comment ref="AG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"IQ_TOTAL_DEBT_EQUITY", $C183)</t>
        </r>
      </text>
    </comment>
    <comment ref="AH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"IQ_TOTAL_DEBT_CAPITAL", $C183)</t>
        </r>
      </text>
    </comment>
    <comment ref="AI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"IQ_LT_DEBT_EQUITY", $C183)</t>
        </r>
      </text>
    </comment>
    <comment ref="AJ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"IQ_LT_DEBT_CAPITAL", $C183)</t>
        </r>
      </text>
    </comment>
    <comment ref="AK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"IQ_TOTAL_LIAB_TOTAL_ASSETS", $C183)</t>
        </r>
      </text>
    </comment>
    <comment ref="AL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"IQ_EBIT_INT", $C183)</t>
        </r>
      </text>
    </comment>
    <comment ref="AM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"IQ_EBITDA_INT", $C183)</t>
        </r>
      </text>
    </comment>
    <comment ref="AN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"IQ_EBITDA_CAPEX_INT", $C183)</t>
        </r>
      </text>
    </comment>
    <comment ref="AO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"IQ_TOTAL_DEBT_EBITDA", $C183)</t>
        </r>
      </text>
    </comment>
    <comment ref="AP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"IQ_NET_DEBT_EBITDA", $C183)</t>
        </r>
      </text>
    </comment>
    <comment ref="AQ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"IQ_TOTAL_DEBT_EBITDA_CAPEX", $C183)</t>
        </r>
      </text>
    </comment>
    <comment ref="AR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"IQ_NET_DEBT_EBITDA_CAPEX", $C183)</t>
        </r>
      </text>
    </comment>
    <comment ref="AS1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=CIQ($B183, "IQ_Z_SCORE", $C183)</t>
        </r>
      </text>
    </comment>
    <comment ref="H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"IQ_RETURN_CAPITAL", $C184)/100</t>
        </r>
      </text>
    </comment>
    <comment ref="I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"IQ_RETURN_COMMON_EQUITY", $C184)/100</t>
        </r>
      </text>
    </comment>
    <comment ref="K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"IQ_GROSS_MARGIN", $C184)/100</t>
        </r>
      </text>
    </comment>
    <comment ref="L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"IQ_SGA_MARGIN", $C184)/100</t>
        </r>
      </text>
    </comment>
    <comment ref="M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"IQ_EBITDA_MARGIN", $C184)/100</t>
        </r>
      </text>
    </comment>
    <comment ref="N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"IQ_EBITA_MARGIN", $C184)/100</t>
        </r>
      </text>
    </comment>
    <comment ref="O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"IQ_EBIT_MARGIN", $C184)/100</t>
        </r>
      </text>
    </comment>
    <comment ref="P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"IQ_EARNING_CO_MARGIN", $C184)/100</t>
        </r>
      </text>
    </comment>
    <comment ref="Q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"IQ_NI_MARGIN", $C184)/100</t>
        </r>
      </text>
    </comment>
    <comment ref="R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"IQ_NI_AVAIL_EXCL_MARGIN", $C184)/100</t>
        </r>
      </text>
    </comment>
    <comment ref="T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"IQ_ASSET_TURNS", $C184)</t>
        </r>
      </text>
    </comment>
    <comment ref="U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"IQ_FIXED_ASSET_TURNS", $C184)</t>
        </r>
      </text>
    </comment>
    <comment ref="V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"IQ_AR_TURNS", $C184)</t>
        </r>
      </text>
    </comment>
    <comment ref="W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"IQ_INVENTORY_TURNS", $C184)</t>
        </r>
      </text>
    </comment>
    <comment ref="Y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"IQ_CURRENT_RATIO", $C184)</t>
        </r>
      </text>
    </comment>
    <comment ref="Z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"IQ_QUICK_RATIO", $C184)</t>
        </r>
      </text>
    </comment>
    <comment ref="AA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"IQ_CFO_CURRENT_LIAB", $C184)</t>
        </r>
      </text>
    </comment>
    <comment ref="AB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"IQ_DAYS_SALES_OUT", $C184)</t>
        </r>
      </text>
    </comment>
    <comment ref="AC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"IQ_DAYS_INVENTORY_OUT", $C184)</t>
        </r>
      </text>
    </comment>
    <comment ref="AD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"IQ_DAYS_PAYABLE_OUT", $C184)</t>
        </r>
      </text>
    </comment>
    <comment ref="AE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"IQ_CASH_CONVERSION", $C184)</t>
        </r>
      </text>
    </comment>
    <comment ref="AG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"IQ_TOTAL_DEBT_EQUITY", $C184)</t>
        </r>
      </text>
    </comment>
    <comment ref="AH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"IQ_TOTAL_DEBT_CAPITAL", $C184)</t>
        </r>
      </text>
    </comment>
    <comment ref="AI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"IQ_LT_DEBT_EQUITY", $C184)</t>
        </r>
      </text>
    </comment>
    <comment ref="AJ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"IQ_LT_DEBT_CAPITAL", $C184)</t>
        </r>
      </text>
    </comment>
    <comment ref="AK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"IQ_TOTAL_LIAB_TOTAL_ASSETS", $C184)</t>
        </r>
      </text>
    </comment>
    <comment ref="AL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"IQ_EBIT_INT", $C184)</t>
        </r>
      </text>
    </comment>
    <comment ref="AM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"IQ_EBITDA_INT", $C184)</t>
        </r>
      </text>
    </comment>
    <comment ref="AN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"IQ_EBITDA_CAPEX_INT", $C184)</t>
        </r>
      </text>
    </comment>
    <comment ref="AO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"IQ_TOTAL_DEBT_EBITDA", $C184)</t>
        </r>
      </text>
    </comment>
    <comment ref="AP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"IQ_NET_DEBT_EBITDA", $C184)</t>
        </r>
      </text>
    </comment>
    <comment ref="AQ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"IQ_TOTAL_DEBT_EBITDA_CAPEX", $C184)</t>
        </r>
      </text>
    </comment>
    <comment ref="AR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"IQ_NET_DEBT_EBITDA_CAPEX", $C184)</t>
        </r>
      </text>
    </comment>
    <comment ref="AS1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=CIQ($B184, "IQ_Z_SCORE", $C184)</t>
        </r>
      </text>
    </comment>
    <comment ref="H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"IQ_RETURN_CAPITAL", $C185)/100</t>
        </r>
      </text>
    </comment>
    <comment ref="I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"IQ_RETURN_COMMON_EQUITY", $C185)/100</t>
        </r>
      </text>
    </comment>
    <comment ref="K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"IQ_GROSS_MARGIN", $C185)/100</t>
        </r>
      </text>
    </comment>
    <comment ref="L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"IQ_SGA_MARGIN", $C185)/100</t>
        </r>
      </text>
    </comment>
    <comment ref="M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"IQ_EBITDA_MARGIN", $C185)/100</t>
        </r>
      </text>
    </comment>
    <comment ref="N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"IQ_EBITA_MARGIN", $C185)/100</t>
        </r>
      </text>
    </comment>
    <comment ref="O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"IQ_EBIT_MARGIN", $C185)/100</t>
        </r>
      </text>
    </comment>
    <comment ref="P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"IQ_EARNING_CO_MARGIN", $C185)/100</t>
        </r>
      </text>
    </comment>
    <comment ref="Q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"IQ_NI_MARGIN", $C185)/100</t>
        </r>
      </text>
    </comment>
    <comment ref="R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"IQ_NI_AVAIL_EXCL_MARGIN", $C185)/100</t>
        </r>
      </text>
    </comment>
    <comment ref="T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"IQ_ASSET_TURNS", $C185)</t>
        </r>
      </text>
    </comment>
    <comment ref="U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"IQ_FIXED_ASSET_TURNS", $C185)</t>
        </r>
      </text>
    </comment>
    <comment ref="V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"IQ_AR_TURNS", $C185)</t>
        </r>
      </text>
    </comment>
    <comment ref="W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"IQ_INVENTORY_TURNS", $C185)</t>
        </r>
      </text>
    </comment>
    <comment ref="Y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"IQ_CURRENT_RATIO", $C185)</t>
        </r>
      </text>
    </comment>
    <comment ref="Z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"IQ_QUICK_RATIO", $C185)</t>
        </r>
      </text>
    </comment>
    <comment ref="AA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"IQ_CFO_CURRENT_LIAB", $C185)</t>
        </r>
      </text>
    </comment>
    <comment ref="AB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"IQ_DAYS_SALES_OUT", $C185)</t>
        </r>
      </text>
    </comment>
    <comment ref="AC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"IQ_DAYS_INVENTORY_OUT", $C185)</t>
        </r>
      </text>
    </comment>
    <comment ref="AD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"IQ_DAYS_PAYABLE_OUT", $C185)</t>
        </r>
      </text>
    </comment>
    <comment ref="AE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"IQ_CASH_CONVERSION", $C185)</t>
        </r>
      </text>
    </comment>
    <comment ref="AG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"IQ_TOTAL_DEBT_EQUITY", $C185)</t>
        </r>
      </text>
    </comment>
    <comment ref="AH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"IQ_TOTAL_DEBT_CAPITAL", $C185)</t>
        </r>
      </text>
    </comment>
    <comment ref="AI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"IQ_LT_DEBT_EQUITY", $C185)</t>
        </r>
      </text>
    </comment>
    <comment ref="AJ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"IQ_LT_DEBT_CAPITAL", $C185)</t>
        </r>
      </text>
    </comment>
    <comment ref="AK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"IQ_TOTAL_LIAB_TOTAL_ASSETS", $C185)</t>
        </r>
      </text>
    </comment>
    <comment ref="AL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"IQ_EBIT_INT", $C185)</t>
        </r>
      </text>
    </comment>
    <comment ref="AM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"IQ_EBITDA_INT", $C185)</t>
        </r>
      </text>
    </comment>
    <comment ref="AN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"IQ_EBITDA_CAPEX_INT", $C185)</t>
        </r>
      </text>
    </comment>
    <comment ref="AO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"IQ_TOTAL_DEBT_EBITDA", $C185)</t>
        </r>
      </text>
    </comment>
    <comment ref="AP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"IQ_NET_DEBT_EBITDA", $C185)</t>
        </r>
      </text>
    </comment>
    <comment ref="AQ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"IQ_TOTAL_DEBT_EBITDA_CAPEX", $C185)</t>
        </r>
      </text>
    </comment>
    <comment ref="AR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"IQ_NET_DEBT_EBITDA_CAPEX", $C185)</t>
        </r>
      </text>
    </comment>
    <comment ref="AS1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=CIQ($B185, "IQ_Z_SCORE", $C185)</t>
        </r>
      </text>
    </comment>
    <comment ref="H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"IQ_RETURN_CAPITAL", $C186)/100</t>
        </r>
      </text>
    </comment>
    <comment ref="I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"IQ_RETURN_COMMON_EQUITY", $C186)/100</t>
        </r>
      </text>
    </comment>
    <comment ref="K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"IQ_GROSS_MARGIN", $C186)/100</t>
        </r>
      </text>
    </comment>
    <comment ref="L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"IQ_SGA_MARGIN", $C186)/100</t>
        </r>
      </text>
    </comment>
    <comment ref="M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"IQ_EBITDA_MARGIN", $C186)/100</t>
        </r>
      </text>
    </comment>
    <comment ref="N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"IQ_EBITA_MARGIN", $C186)/100</t>
        </r>
      </text>
    </comment>
    <comment ref="O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"IQ_EBIT_MARGIN", $C186)/100</t>
        </r>
      </text>
    </comment>
    <comment ref="P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"IQ_EARNING_CO_MARGIN", $C186)/100</t>
        </r>
      </text>
    </comment>
    <comment ref="Q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"IQ_NI_MARGIN", $C186)/100</t>
        </r>
      </text>
    </comment>
    <comment ref="R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"IQ_NI_AVAIL_EXCL_MARGIN", $C186)/100</t>
        </r>
      </text>
    </comment>
    <comment ref="T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"IQ_ASSET_TURNS", $C186)</t>
        </r>
      </text>
    </comment>
    <comment ref="U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"IQ_FIXED_ASSET_TURNS", $C186)</t>
        </r>
      </text>
    </comment>
    <comment ref="V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"IQ_AR_TURNS", $C186)</t>
        </r>
      </text>
    </comment>
    <comment ref="W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"IQ_INVENTORY_TURNS", $C186)</t>
        </r>
      </text>
    </comment>
    <comment ref="Y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"IQ_CURRENT_RATIO", $C186)</t>
        </r>
      </text>
    </comment>
    <comment ref="Z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"IQ_QUICK_RATIO", $C186)</t>
        </r>
      </text>
    </comment>
    <comment ref="AA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"IQ_CFO_CURRENT_LIAB", $C186)</t>
        </r>
      </text>
    </comment>
    <comment ref="AB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"IQ_DAYS_SALES_OUT", $C186)</t>
        </r>
      </text>
    </comment>
    <comment ref="AC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"IQ_DAYS_INVENTORY_OUT", $C186)</t>
        </r>
      </text>
    </comment>
    <comment ref="AD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"IQ_DAYS_PAYABLE_OUT", $C186)</t>
        </r>
      </text>
    </comment>
    <comment ref="AE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"IQ_CASH_CONVERSION", $C186)</t>
        </r>
      </text>
    </comment>
    <comment ref="AG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"IQ_TOTAL_DEBT_EQUITY", $C186)</t>
        </r>
      </text>
    </comment>
    <comment ref="AH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"IQ_TOTAL_DEBT_CAPITAL", $C186)</t>
        </r>
      </text>
    </comment>
    <comment ref="AI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"IQ_LT_DEBT_EQUITY", $C186)</t>
        </r>
      </text>
    </comment>
    <comment ref="AJ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"IQ_LT_DEBT_CAPITAL", $C186)</t>
        </r>
      </text>
    </comment>
    <comment ref="AK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"IQ_TOTAL_LIAB_TOTAL_ASSETS", $C186)</t>
        </r>
      </text>
    </comment>
    <comment ref="AL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"IQ_EBIT_INT", $C186)</t>
        </r>
      </text>
    </comment>
    <comment ref="AM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"IQ_EBITDA_INT", $C186)</t>
        </r>
      </text>
    </comment>
    <comment ref="AN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"IQ_EBITDA_CAPEX_INT", $C186)</t>
        </r>
      </text>
    </comment>
    <comment ref="AO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"IQ_TOTAL_DEBT_EBITDA", $C186)</t>
        </r>
      </text>
    </comment>
    <comment ref="AP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"IQ_NET_DEBT_EBITDA", $C186)</t>
        </r>
      </text>
    </comment>
    <comment ref="AQ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"IQ_TOTAL_DEBT_EBITDA_CAPEX", $C186)</t>
        </r>
      </text>
    </comment>
    <comment ref="AR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"IQ_NET_DEBT_EBITDA_CAPEX", $C186)</t>
        </r>
      </text>
    </comment>
    <comment ref="AS1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=CIQ($B186, "IQ_Z_SCORE", $C186)</t>
        </r>
      </text>
    </comment>
    <comment ref="H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"IQ_RETURN_CAPITAL", $C187)/100</t>
        </r>
      </text>
    </comment>
    <comment ref="I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"IQ_RETURN_COMMON_EQUITY", $C187)/100</t>
        </r>
      </text>
    </comment>
    <comment ref="K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"IQ_GROSS_MARGIN", $C187)/100</t>
        </r>
      </text>
    </comment>
    <comment ref="L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"IQ_SGA_MARGIN", $C187)/100</t>
        </r>
      </text>
    </comment>
    <comment ref="M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"IQ_EBITDA_MARGIN", $C187)/100</t>
        </r>
      </text>
    </comment>
    <comment ref="N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"IQ_EBITA_MARGIN", $C187)/100</t>
        </r>
      </text>
    </comment>
    <comment ref="O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"IQ_EBIT_MARGIN", $C187)/100</t>
        </r>
      </text>
    </comment>
    <comment ref="P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"IQ_EARNING_CO_MARGIN", $C187)/100</t>
        </r>
      </text>
    </comment>
    <comment ref="Q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"IQ_NI_MARGIN", $C187)/100</t>
        </r>
      </text>
    </comment>
    <comment ref="R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"IQ_NI_AVAIL_EXCL_MARGIN", $C187)/100</t>
        </r>
      </text>
    </comment>
    <comment ref="T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"IQ_ASSET_TURNS", $C187)</t>
        </r>
      </text>
    </comment>
    <comment ref="U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"IQ_FIXED_ASSET_TURNS", $C187)</t>
        </r>
      </text>
    </comment>
    <comment ref="V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"IQ_AR_TURNS", $C187)</t>
        </r>
      </text>
    </comment>
    <comment ref="W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"IQ_INVENTORY_TURNS", $C187)</t>
        </r>
      </text>
    </comment>
    <comment ref="Y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"IQ_CURRENT_RATIO", $C187)</t>
        </r>
      </text>
    </comment>
    <comment ref="Z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"IQ_QUICK_RATIO", $C187)</t>
        </r>
      </text>
    </comment>
    <comment ref="AA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"IQ_CFO_CURRENT_LIAB", $C187)</t>
        </r>
      </text>
    </comment>
    <comment ref="AB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"IQ_DAYS_SALES_OUT", $C187)</t>
        </r>
      </text>
    </comment>
    <comment ref="AC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"IQ_DAYS_INVENTORY_OUT", $C187)</t>
        </r>
      </text>
    </comment>
    <comment ref="AD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"IQ_DAYS_PAYABLE_OUT", $C187)</t>
        </r>
      </text>
    </comment>
    <comment ref="AE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"IQ_CASH_CONVERSION", $C187)</t>
        </r>
      </text>
    </comment>
    <comment ref="AG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"IQ_TOTAL_DEBT_EQUITY", $C187)</t>
        </r>
      </text>
    </comment>
    <comment ref="AH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"IQ_TOTAL_DEBT_CAPITAL", $C187)</t>
        </r>
      </text>
    </comment>
    <comment ref="AI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"IQ_LT_DEBT_EQUITY", $C187)</t>
        </r>
      </text>
    </comment>
    <comment ref="AJ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"IQ_LT_DEBT_CAPITAL", $C187)</t>
        </r>
      </text>
    </comment>
    <comment ref="AK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"IQ_TOTAL_LIAB_TOTAL_ASSETS", $C187)</t>
        </r>
      </text>
    </comment>
    <comment ref="AL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"IQ_EBIT_INT", $C187)</t>
        </r>
      </text>
    </comment>
    <comment ref="AM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"IQ_EBITDA_INT", $C187)</t>
        </r>
      </text>
    </comment>
    <comment ref="AN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"IQ_EBITDA_CAPEX_INT", $C187)</t>
        </r>
      </text>
    </comment>
    <comment ref="AO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"IQ_TOTAL_DEBT_EBITDA", $C187)</t>
        </r>
      </text>
    </comment>
    <comment ref="AP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"IQ_NET_DEBT_EBITDA", $C187)</t>
        </r>
      </text>
    </comment>
    <comment ref="AQ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"IQ_TOTAL_DEBT_EBITDA_CAPEX", $C187)</t>
        </r>
      </text>
    </comment>
    <comment ref="AR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"IQ_NET_DEBT_EBITDA_CAPEX", $C187)</t>
        </r>
      </text>
    </comment>
    <comment ref="AS1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=CIQ($B187, "IQ_Z_SCORE", $C187)</t>
        </r>
      </text>
    </comment>
    <comment ref="H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"IQ_RETURN_CAPITAL", $C188)/100</t>
        </r>
      </text>
    </comment>
    <comment ref="I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"IQ_RETURN_COMMON_EQUITY", $C188)/100</t>
        </r>
      </text>
    </comment>
    <comment ref="K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"IQ_GROSS_MARGIN", $C188)/100</t>
        </r>
      </text>
    </comment>
    <comment ref="L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"IQ_SGA_MARGIN", $C188)/100</t>
        </r>
      </text>
    </comment>
    <comment ref="M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"IQ_EBITDA_MARGIN", $C188)/100</t>
        </r>
      </text>
    </comment>
    <comment ref="N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"IQ_EBITA_MARGIN", $C188)/100</t>
        </r>
      </text>
    </comment>
    <comment ref="O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"IQ_EBIT_MARGIN", $C188)/100</t>
        </r>
      </text>
    </comment>
    <comment ref="P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"IQ_EARNING_CO_MARGIN", $C188)/100</t>
        </r>
      </text>
    </comment>
    <comment ref="Q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"IQ_NI_MARGIN", $C188)/100</t>
        </r>
      </text>
    </comment>
    <comment ref="R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"IQ_NI_AVAIL_EXCL_MARGIN", $C188)/100</t>
        </r>
      </text>
    </comment>
    <comment ref="T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"IQ_ASSET_TURNS", $C188)</t>
        </r>
      </text>
    </comment>
    <comment ref="U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"IQ_FIXED_ASSET_TURNS", $C188)</t>
        </r>
      </text>
    </comment>
    <comment ref="V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"IQ_AR_TURNS", $C188)</t>
        </r>
      </text>
    </comment>
    <comment ref="W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"IQ_INVENTORY_TURNS", $C188)</t>
        </r>
      </text>
    </comment>
    <comment ref="Y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"IQ_CURRENT_RATIO", $C188)</t>
        </r>
      </text>
    </comment>
    <comment ref="Z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"IQ_QUICK_RATIO", $C188)</t>
        </r>
      </text>
    </comment>
    <comment ref="AA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"IQ_CFO_CURRENT_LIAB", $C188)</t>
        </r>
      </text>
    </comment>
    <comment ref="AB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"IQ_DAYS_SALES_OUT", $C188)</t>
        </r>
      </text>
    </comment>
    <comment ref="AC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"IQ_DAYS_INVENTORY_OUT", $C188)</t>
        </r>
      </text>
    </comment>
    <comment ref="AD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"IQ_DAYS_PAYABLE_OUT", $C188)</t>
        </r>
      </text>
    </comment>
    <comment ref="AE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"IQ_CASH_CONVERSION", $C188)</t>
        </r>
      </text>
    </comment>
    <comment ref="AG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"IQ_TOTAL_DEBT_EQUITY", $C188)</t>
        </r>
      </text>
    </comment>
    <comment ref="AH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"IQ_TOTAL_DEBT_CAPITAL", $C188)</t>
        </r>
      </text>
    </comment>
    <comment ref="AI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"IQ_LT_DEBT_EQUITY", $C188)</t>
        </r>
      </text>
    </comment>
    <comment ref="AJ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"IQ_LT_DEBT_CAPITAL", $C188)</t>
        </r>
      </text>
    </comment>
    <comment ref="AK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"IQ_TOTAL_LIAB_TOTAL_ASSETS", $C188)</t>
        </r>
      </text>
    </comment>
    <comment ref="AL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"IQ_EBIT_INT", $C188)</t>
        </r>
      </text>
    </comment>
    <comment ref="AM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"IQ_EBITDA_INT", $C188)</t>
        </r>
      </text>
    </comment>
    <comment ref="AN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"IQ_EBITDA_CAPEX_INT", $C188)</t>
        </r>
      </text>
    </comment>
    <comment ref="AO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"IQ_TOTAL_DEBT_EBITDA", $C188)</t>
        </r>
      </text>
    </comment>
    <comment ref="AP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"IQ_NET_DEBT_EBITDA", $C188)</t>
        </r>
      </text>
    </comment>
    <comment ref="AQ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"IQ_TOTAL_DEBT_EBITDA_CAPEX", $C188)</t>
        </r>
      </text>
    </comment>
    <comment ref="AR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"IQ_NET_DEBT_EBITDA_CAPEX", $C188)</t>
        </r>
      </text>
    </comment>
    <comment ref="AS1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=CIQ($B188, "IQ_Z_SCORE", $C188)</t>
        </r>
      </text>
    </comment>
    <comment ref="H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"IQ_RETURN_CAPITAL", $C189)/100</t>
        </r>
      </text>
    </comment>
    <comment ref="I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"IQ_RETURN_COMMON_EQUITY", $C189)/100</t>
        </r>
      </text>
    </comment>
    <comment ref="K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"IQ_GROSS_MARGIN", $C189)/100</t>
        </r>
      </text>
    </comment>
    <comment ref="L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"IQ_SGA_MARGIN", $C189)/100</t>
        </r>
      </text>
    </comment>
    <comment ref="M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"IQ_EBITDA_MARGIN", $C189)/100</t>
        </r>
      </text>
    </comment>
    <comment ref="N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"IQ_EBITA_MARGIN", $C189)/100</t>
        </r>
      </text>
    </comment>
    <comment ref="O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"IQ_EBIT_MARGIN", $C189)/100</t>
        </r>
      </text>
    </comment>
    <comment ref="P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"IQ_EARNING_CO_MARGIN", $C189)/100</t>
        </r>
      </text>
    </comment>
    <comment ref="Q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"IQ_NI_MARGIN", $C189)/100</t>
        </r>
      </text>
    </comment>
    <comment ref="R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"IQ_NI_AVAIL_EXCL_MARGIN", $C189)/100</t>
        </r>
      </text>
    </comment>
    <comment ref="T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"IQ_ASSET_TURNS", $C189)</t>
        </r>
      </text>
    </comment>
    <comment ref="U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"IQ_FIXED_ASSET_TURNS", $C189)</t>
        </r>
      </text>
    </comment>
    <comment ref="V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"IQ_AR_TURNS", $C189)</t>
        </r>
      </text>
    </comment>
    <comment ref="W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"IQ_INVENTORY_TURNS", $C189)</t>
        </r>
      </text>
    </comment>
    <comment ref="Y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"IQ_CURRENT_RATIO", $C189)</t>
        </r>
      </text>
    </comment>
    <comment ref="Z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"IQ_QUICK_RATIO", $C189)</t>
        </r>
      </text>
    </comment>
    <comment ref="AA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"IQ_CFO_CURRENT_LIAB", $C189)</t>
        </r>
      </text>
    </comment>
    <comment ref="AB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"IQ_DAYS_SALES_OUT", $C189)</t>
        </r>
      </text>
    </comment>
    <comment ref="AC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"IQ_DAYS_INVENTORY_OUT", $C189)</t>
        </r>
      </text>
    </comment>
    <comment ref="AD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"IQ_DAYS_PAYABLE_OUT", $C189)</t>
        </r>
      </text>
    </comment>
    <comment ref="AE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"IQ_CASH_CONVERSION", $C189)</t>
        </r>
      </text>
    </comment>
    <comment ref="AG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"IQ_TOTAL_DEBT_EQUITY", $C189)</t>
        </r>
      </text>
    </comment>
    <comment ref="AH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"IQ_TOTAL_DEBT_CAPITAL", $C189)</t>
        </r>
      </text>
    </comment>
    <comment ref="AI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"IQ_LT_DEBT_EQUITY", $C189)</t>
        </r>
      </text>
    </comment>
    <comment ref="AJ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"IQ_LT_DEBT_CAPITAL", $C189)</t>
        </r>
      </text>
    </comment>
    <comment ref="AK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"IQ_TOTAL_LIAB_TOTAL_ASSETS", $C189)</t>
        </r>
      </text>
    </comment>
    <comment ref="AL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"IQ_EBIT_INT", $C189)</t>
        </r>
      </text>
    </comment>
    <comment ref="AM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"IQ_EBITDA_INT", $C189)</t>
        </r>
      </text>
    </comment>
    <comment ref="AN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"IQ_EBITDA_CAPEX_INT", $C189)</t>
        </r>
      </text>
    </comment>
    <comment ref="AO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"IQ_TOTAL_DEBT_EBITDA", $C189)</t>
        </r>
      </text>
    </comment>
    <comment ref="AP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"IQ_NET_DEBT_EBITDA", $C189)</t>
        </r>
      </text>
    </comment>
    <comment ref="AQ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"IQ_TOTAL_DEBT_EBITDA_CAPEX", $C189)</t>
        </r>
      </text>
    </comment>
    <comment ref="AR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"IQ_NET_DEBT_EBITDA_CAPEX", $C189)</t>
        </r>
      </text>
    </comment>
    <comment ref="AS1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=CIQ($B189, "IQ_Z_SCORE", $C189)</t>
        </r>
      </text>
    </comment>
    <comment ref="H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"IQ_RETURN_CAPITAL", $C190)/100</t>
        </r>
      </text>
    </comment>
    <comment ref="I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"IQ_RETURN_COMMON_EQUITY", $C190)/100</t>
        </r>
      </text>
    </comment>
    <comment ref="K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"IQ_GROSS_MARGIN", $C190)/100</t>
        </r>
      </text>
    </comment>
    <comment ref="L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"IQ_SGA_MARGIN", $C190)/100</t>
        </r>
      </text>
    </comment>
    <comment ref="M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"IQ_EBITDA_MARGIN", $C190)/100</t>
        </r>
      </text>
    </comment>
    <comment ref="N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"IQ_EBITA_MARGIN", $C190)/100</t>
        </r>
      </text>
    </comment>
    <comment ref="O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"IQ_EBIT_MARGIN", $C190)/100</t>
        </r>
      </text>
    </comment>
    <comment ref="P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"IQ_EARNING_CO_MARGIN", $C190)/100</t>
        </r>
      </text>
    </comment>
    <comment ref="Q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"IQ_NI_MARGIN", $C190)/100</t>
        </r>
      </text>
    </comment>
    <comment ref="R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"IQ_NI_AVAIL_EXCL_MARGIN", $C190)/100</t>
        </r>
      </text>
    </comment>
    <comment ref="T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"IQ_ASSET_TURNS", $C190)</t>
        </r>
      </text>
    </comment>
    <comment ref="U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"IQ_FIXED_ASSET_TURNS", $C190)</t>
        </r>
      </text>
    </comment>
    <comment ref="V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"IQ_AR_TURNS", $C190)</t>
        </r>
      </text>
    </comment>
    <comment ref="W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"IQ_INVENTORY_TURNS", $C190)</t>
        </r>
      </text>
    </comment>
    <comment ref="Y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"IQ_CURRENT_RATIO", $C190)</t>
        </r>
      </text>
    </comment>
    <comment ref="Z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"IQ_QUICK_RATIO", $C190)</t>
        </r>
      </text>
    </comment>
    <comment ref="AA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"IQ_CFO_CURRENT_LIAB", $C190)</t>
        </r>
      </text>
    </comment>
    <comment ref="AB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"IQ_DAYS_SALES_OUT", $C190)</t>
        </r>
      </text>
    </comment>
    <comment ref="AC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"IQ_DAYS_INVENTORY_OUT", $C190)</t>
        </r>
      </text>
    </comment>
    <comment ref="AD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"IQ_DAYS_PAYABLE_OUT", $C190)</t>
        </r>
      </text>
    </comment>
    <comment ref="AE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"IQ_CASH_CONVERSION", $C190)</t>
        </r>
      </text>
    </comment>
    <comment ref="AG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"IQ_TOTAL_DEBT_EQUITY", $C190)</t>
        </r>
      </text>
    </comment>
    <comment ref="AH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"IQ_TOTAL_DEBT_CAPITAL", $C190)</t>
        </r>
      </text>
    </comment>
    <comment ref="AI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"IQ_LT_DEBT_EQUITY", $C190)</t>
        </r>
      </text>
    </comment>
    <comment ref="AJ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"IQ_LT_DEBT_CAPITAL", $C190)</t>
        </r>
      </text>
    </comment>
    <comment ref="AK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"IQ_TOTAL_LIAB_TOTAL_ASSETS", $C190)</t>
        </r>
      </text>
    </comment>
    <comment ref="AL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"IQ_EBIT_INT", $C190)</t>
        </r>
      </text>
    </comment>
    <comment ref="AM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"IQ_EBITDA_INT", $C190)</t>
        </r>
      </text>
    </comment>
    <comment ref="AN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"IQ_EBITDA_CAPEX_INT", $C190)</t>
        </r>
      </text>
    </comment>
    <comment ref="AO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"IQ_TOTAL_DEBT_EBITDA", $C190)</t>
        </r>
      </text>
    </comment>
    <comment ref="AP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"IQ_NET_DEBT_EBITDA", $C190)</t>
        </r>
      </text>
    </comment>
    <comment ref="AQ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"IQ_TOTAL_DEBT_EBITDA_CAPEX", $C190)</t>
        </r>
      </text>
    </comment>
    <comment ref="AR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"IQ_NET_DEBT_EBITDA_CAPEX", $C190)</t>
        </r>
      </text>
    </comment>
    <comment ref="AS1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=CIQ($B190, "IQ_Z_SCORE", $C190)</t>
        </r>
      </text>
    </comment>
    <comment ref="H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"IQ_RETURN_CAPITAL", $C191)/100</t>
        </r>
      </text>
    </comment>
    <comment ref="I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"IQ_RETURN_COMMON_EQUITY", $C191)/100</t>
        </r>
      </text>
    </comment>
    <comment ref="K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"IQ_GROSS_MARGIN", $C191)/100</t>
        </r>
      </text>
    </comment>
    <comment ref="L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"IQ_SGA_MARGIN", $C191)/100</t>
        </r>
      </text>
    </comment>
    <comment ref="M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"IQ_EBITDA_MARGIN", $C191)/100</t>
        </r>
      </text>
    </comment>
    <comment ref="N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"IQ_EBITA_MARGIN", $C191)/100</t>
        </r>
      </text>
    </comment>
    <comment ref="O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"IQ_EBIT_MARGIN", $C191)/100</t>
        </r>
      </text>
    </comment>
    <comment ref="P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"IQ_EARNING_CO_MARGIN", $C191)/100</t>
        </r>
      </text>
    </comment>
    <comment ref="Q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"IQ_NI_MARGIN", $C191)/100</t>
        </r>
      </text>
    </comment>
    <comment ref="R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"IQ_NI_AVAIL_EXCL_MARGIN", $C191)/100</t>
        </r>
      </text>
    </comment>
    <comment ref="T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"IQ_ASSET_TURNS", $C191)</t>
        </r>
      </text>
    </comment>
    <comment ref="U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"IQ_FIXED_ASSET_TURNS", $C191)</t>
        </r>
      </text>
    </comment>
    <comment ref="V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"IQ_AR_TURNS", $C191)</t>
        </r>
      </text>
    </comment>
    <comment ref="W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"IQ_INVENTORY_TURNS", $C191)</t>
        </r>
      </text>
    </comment>
    <comment ref="Y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"IQ_CURRENT_RATIO", $C191)</t>
        </r>
      </text>
    </comment>
    <comment ref="Z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"IQ_QUICK_RATIO", $C191)</t>
        </r>
      </text>
    </comment>
    <comment ref="AA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"IQ_CFO_CURRENT_LIAB", $C191)</t>
        </r>
      </text>
    </comment>
    <comment ref="AB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"IQ_DAYS_SALES_OUT", $C191)</t>
        </r>
      </text>
    </comment>
    <comment ref="AC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"IQ_DAYS_INVENTORY_OUT", $C191)</t>
        </r>
      </text>
    </comment>
    <comment ref="AD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"IQ_DAYS_PAYABLE_OUT", $C191)</t>
        </r>
      </text>
    </comment>
    <comment ref="AE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"IQ_CASH_CONVERSION", $C191)</t>
        </r>
      </text>
    </comment>
    <comment ref="AG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"IQ_TOTAL_DEBT_EQUITY", $C191)</t>
        </r>
      </text>
    </comment>
    <comment ref="AH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"IQ_TOTAL_DEBT_CAPITAL", $C191)</t>
        </r>
      </text>
    </comment>
    <comment ref="AI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"IQ_LT_DEBT_EQUITY", $C191)</t>
        </r>
      </text>
    </comment>
    <comment ref="AJ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"IQ_LT_DEBT_CAPITAL", $C191)</t>
        </r>
      </text>
    </comment>
    <comment ref="AK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"IQ_TOTAL_LIAB_TOTAL_ASSETS", $C191)</t>
        </r>
      </text>
    </comment>
    <comment ref="AL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"IQ_EBIT_INT", $C191)</t>
        </r>
      </text>
    </comment>
    <comment ref="AM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"IQ_EBITDA_INT", $C191)</t>
        </r>
      </text>
    </comment>
    <comment ref="AN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"IQ_EBITDA_CAPEX_INT", $C191)</t>
        </r>
      </text>
    </comment>
    <comment ref="AO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"IQ_TOTAL_DEBT_EBITDA", $C191)</t>
        </r>
      </text>
    </comment>
    <comment ref="AP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"IQ_NET_DEBT_EBITDA", $C191)</t>
        </r>
      </text>
    </comment>
    <comment ref="AQ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"IQ_TOTAL_DEBT_EBITDA_CAPEX", $C191)</t>
        </r>
      </text>
    </comment>
    <comment ref="AR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"IQ_NET_DEBT_EBITDA_CAPEX", $C191)</t>
        </r>
      </text>
    </comment>
    <comment ref="AS19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=CIQ($B191, "IQ_Z_SCORE", $C191)</t>
        </r>
      </text>
    </comment>
    <comment ref="H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"IQ_RETURN_CAPITAL", $C192)/100</t>
        </r>
      </text>
    </comment>
    <comment ref="I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"IQ_RETURN_COMMON_EQUITY", $C192)/100</t>
        </r>
      </text>
    </comment>
    <comment ref="K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"IQ_GROSS_MARGIN", $C192)/100</t>
        </r>
      </text>
    </comment>
    <comment ref="L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"IQ_SGA_MARGIN", $C192)/100</t>
        </r>
      </text>
    </comment>
    <comment ref="M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"IQ_EBITDA_MARGIN", $C192)/100</t>
        </r>
      </text>
    </comment>
    <comment ref="N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"IQ_EBITA_MARGIN", $C192)/100</t>
        </r>
      </text>
    </comment>
    <comment ref="O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"IQ_EBIT_MARGIN", $C192)/100</t>
        </r>
      </text>
    </comment>
    <comment ref="P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"IQ_EARNING_CO_MARGIN", $C192)/100</t>
        </r>
      </text>
    </comment>
    <comment ref="Q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"IQ_NI_MARGIN", $C192)/100</t>
        </r>
      </text>
    </comment>
    <comment ref="R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"IQ_NI_AVAIL_EXCL_MARGIN", $C192)/100</t>
        </r>
      </text>
    </comment>
    <comment ref="T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"IQ_ASSET_TURNS", $C192)</t>
        </r>
      </text>
    </comment>
    <comment ref="U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"IQ_FIXED_ASSET_TURNS", $C192)</t>
        </r>
      </text>
    </comment>
    <comment ref="V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"IQ_AR_TURNS", $C192)</t>
        </r>
      </text>
    </comment>
    <comment ref="W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"IQ_INVENTORY_TURNS", $C192)</t>
        </r>
      </text>
    </comment>
    <comment ref="Y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"IQ_CURRENT_RATIO", $C192)</t>
        </r>
      </text>
    </comment>
    <comment ref="Z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"IQ_QUICK_RATIO", $C192)</t>
        </r>
      </text>
    </comment>
    <comment ref="AA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"IQ_CFO_CURRENT_LIAB", $C192)</t>
        </r>
      </text>
    </comment>
    <comment ref="AB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"IQ_DAYS_SALES_OUT", $C192)</t>
        </r>
      </text>
    </comment>
    <comment ref="AC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"IQ_DAYS_INVENTORY_OUT", $C192)</t>
        </r>
      </text>
    </comment>
    <comment ref="AD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"IQ_DAYS_PAYABLE_OUT", $C192)</t>
        </r>
      </text>
    </comment>
    <comment ref="AE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"IQ_CASH_CONVERSION", $C192)</t>
        </r>
      </text>
    </comment>
    <comment ref="AG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"IQ_TOTAL_DEBT_EQUITY", $C192)</t>
        </r>
      </text>
    </comment>
    <comment ref="AH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"IQ_TOTAL_DEBT_CAPITAL", $C192)</t>
        </r>
      </text>
    </comment>
    <comment ref="AI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"IQ_LT_DEBT_EQUITY", $C192)</t>
        </r>
      </text>
    </comment>
    <comment ref="AJ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"IQ_LT_DEBT_CAPITAL", $C192)</t>
        </r>
      </text>
    </comment>
    <comment ref="AK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"IQ_TOTAL_LIAB_TOTAL_ASSETS", $C192)</t>
        </r>
      </text>
    </comment>
    <comment ref="AL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"IQ_EBIT_INT", $C192)</t>
        </r>
      </text>
    </comment>
    <comment ref="AM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"IQ_EBITDA_INT", $C192)</t>
        </r>
      </text>
    </comment>
    <comment ref="AN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"IQ_EBITDA_CAPEX_INT", $C192)</t>
        </r>
      </text>
    </comment>
    <comment ref="AO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"IQ_TOTAL_DEBT_EBITDA", $C192)</t>
        </r>
      </text>
    </comment>
    <comment ref="AP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"IQ_NET_DEBT_EBITDA", $C192)</t>
        </r>
      </text>
    </comment>
    <comment ref="AQ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"IQ_TOTAL_DEBT_EBITDA_CAPEX", $C192)</t>
        </r>
      </text>
    </comment>
    <comment ref="AR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"IQ_NET_DEBT_EBITDA_CAPEX", $C192)</t>
        </r>
      </text>
    </comment>
    <comment ref="AS19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=CIQ($B192, "IQ_Z_SCORE", $C192)</t>
        </r>
      </text>
    </comment>
    <comment ref="H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"IQ_RETURN_CAPITAL", $C193)/100</t>
        </r>
      </text>
    </comment>
    <comment ref="I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"IQ_RETURN_COMMON_EQUITY", $C193)/100</t>
        </r>
      </text>
    </comment>
    <comment ref="K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"IQ_GROSS_MARGIN", $C193)/100</t>
        </r>
      </text>
    </comment>
    <comment ref="L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"IQ_SGA_MARGIN", $C193)/100</t>
        </r>
      </text>
    </comment>
    <comment ref="M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"IQ_EBITDA_MARGIN", $C193)/100</t>
        </r>
      </text>
    </comment>
    <comment ref="N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"IQ_EBITA_MARGIN", $C193)/100</t>
        </r>
      </text>
    </comment>
    <comment ref="O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"IQ_EBIT_MARGIN", $C193)/100</t>
        </r>
      </text>
    </comment>
    <comment ref="P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"IQ_EARNING_CO_MARGIN", $C193)/100</t>
        </r>
      </text>
    </comment>
    <comment ref="Q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"IQ_NI_MARGIN", $C193)/100</t>
        </r>
      </text>
    </comment>
    <comment ref="R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"IQ_NI_AVAIL_EXCL_MARGIN", $C193)/100</t>
        </r>
      </text>
    </comment>
    <comment ref="T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"IQ_ASSET_TURNS", $C193)</t>
        </r>
      </text>
    </comment>
    <comment ref="U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"IQ_FIXED_ASSET_TURNS", $C193)</t>
        </r>
      </text>
    </comment>
    <comment ref="V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"IQ_AR_TURNS", $C193)</t>
        </r>
      </text>
    </comment>
    <comment ref="W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"IQ_INVENTORY_TURNS", $C193)</t>
        </r>
      </text>
    </comment>
    <comment ref="Y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"IQ_CURRENT_RATIO", $C193)</t>
        </r>
      </text>
    </comment>
    <comment ref="Z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"IQ_QUICK_RATIO", $C193)</t>
        </r>
      </text>
    </comment>
    <comment ref="AA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"IQ_CFO_CURRENT_LIAB", $C193)</t>
        </r>
      </text>
    </comment>
    <comment ref="AB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"IQ_DAYS_SALES_OUT", $C193)</t>
        </r>
      </text>
    </comment>
    <comment ref="AC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"IQ_DAYS_INVENTORY_OUT", $C193)</t>
        </r>
      </text>
    </comment>
    <comment ref="AD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"IQ_DAYS_PAYABLE_OUT", $C193)</t>
        </r>
      </text>
    </comment>
    <comment ref="AE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"IQ_CASH_CONVERSION", $C193)</t>
        </r>
      </text>
    </comment>
    <comment ref="AG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"IQ_TOTAL_DEBT_EQUITY", $C193)</t>
        </r>
      </text>
    </comment>
    <comment ref="AH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"IQ_TOTAL_DEBT_CAPITAL", $C193)</t>
        </r>
      </text>
    </comment>
    <comment ref="AI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"IQ_LT_DEBT_EQUITY", $C193)</t>
        </r>
      </text>
    </comment>
    <comment ref="AJ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"IQ_LT_DEBT_CAPITAL", $C193)</t>
        </r>
      </text>
    </comment>
    <comment ref="AK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"IQ_TOTAL_LIAB_TOTAL_ASSETS", $C193)</t>
        </r>
      </text>
    </comment>
    <comment ref="AL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"IQ_EBIT_INT", $C193)</t>
        </r>
      </text>
    </comment>
    <comment ref="AM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"IQ_EBITDA_INT", $C193)</t>
        </r>
      </text>
    </comment>
    <comment ref="AN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"IQ_EBITDA_CAPEX_INT", $C193)</t>
        </r>
      </text>
    </comment>
    <comment ref="AO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"IQ_TOTAL_DEBT_EBITDA", $C193)</t>
        </r>
      </text>
    </comment>
    <comment ref="AP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"IQ_NET_DEBT_EBITDA", $C193)</t>
        </r>
      </text>
    </comment>
    <comment ref="AQ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"IQ_TOTAL_DEBT_EBITDA_CAPEX", $C193)</t>
        </r>
      </text>
    </comment>
    <comment ref="AR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"IQ_NET_DEBT_EBITDA_CAPEX", $C193)</t>
        </r>
      </text>
    </comment>
    <comment ref="AS19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=CIQ($B193, "IQ_Z_SCORE", $C193)</t>
        </r>
      </text>
    </comment>
    <comment ref="H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"IQ_RETURN_CAPITAL", $C194)/100</t>
        </r>
      </text>
    </comment>
    <comment ref="I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"IQ_RETURN_COMMON_EQUITY", $C194)/100</t>
        </r>
      </text>
    </comment>
    <comment ref="K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"IQ_GROSS_MARGIN", $C194)/100</t>
        </r>
      </text>
    </comment>
    <comment ref="L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"IQ_SGA_MARGIN", $C194)/100</t>
        </r>
      </text>
    </comment>
    <comment ref="M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"IQ_EBITDA_MARGIN", $C194)/100</t>
        </r>
      </text>
    </comment>
    <comment ref="N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"IQ_EBITA_MARGIN", $C194)/100</t>
        </r>
      </text>
    </comment>
    <comment ref="O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"IQ_EBIT_MARGIN", $C194)/100</t>
        </r>
      </text>
    </comment>
    <comment ref="P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"IQ_EARNING_CO_MARGIN", $C194)/100</t>
        </r>
      </text>
    </comment>
    <comment ref="Q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"IQ_NI_MARGIN", $C194)/100</t>
        </r>
      </text>
    </comment>
    <comment ref="R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"IQ_NI_AVAIL_EXCL_MARGIN", $C194)/100</t>
        </r>
      </text>
    </comment>
    <comment ref="T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"IQ_ASSET_TURNS", $C194)</t>
        </r>
      </text>
    </comment>
    <comment ref="U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"IQ_FIXED_ASSET_TURNS", $C194)</t>
        </r>
      </text>
    </comment>
    <comment ref="V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"IQ_AR_TURNS", $C194)</t>
        </r>
      </text>
    </comment>
    <comment ref="W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"IQ_INVENTORY_TURNS", $C194)</t>
        </r>
      </text>
    </comment>
    <comment ref="Y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"IQ_CURRENT_RATIO", $C194)</t>
        </r>
      </text>
    </comment>
    <comment ref="Z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"IQ_QUICK_RATIO", $C194)</t>
        </r>
      </text>
    </comment>
    <comment ref="AA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"IQ_CFO_CURRENT_LIAB", $C194)</t>
        </r>
      </text>
    </comment>
    <comment ref="AB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"IQ_DAYS_SALES_OUT", $C194)</t>
        </r>
      </text>
    </comment>
    <comment ref="AC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"IQ_DAYS_INVENTORY_OUT", $C194)</t>
        </r>
      </text>
    </comment>
    <comment ref="AD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"IQ_DAYS_PAYABLE_OUT", $C194)</t>
        </r>
      </text>
    </comment>
    <comment ref="AE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"IQ_CASH_CONVERSION", $C194)</t>
        </r>
      </text>
    </comment>
    <comment ref="AG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"IQ_TOTAL_DEBT_EQUITY", $C194)</t>
        </r>
      </text>
    </comment>
    <comment ref="AH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"IQ_TOTAL_DEBT_CAPITAL", $C194)</t>
        </r>
      </text>
    </comment>
    <comment ref="AI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"IQ_LT_DEBT_EQUITY", $C194)</t>
        </r>
      </text>
    </comment>
    <comment ref="AJ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"IQ_LT_DEBT_CAPITAL", $C194)</t>
        </r>
      </text>
    </comment>
    <comment ref="AK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"IQ_TOTAL_LIAB_TOTAL_ASSETS", $C194)</t>
        </r>
      </text>
    </comment>
    <comment ref="AL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"IQ_EBIT_INT", $C194)</t>
        </r>
      </text>
    </comment>
    <comment ref="AM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"IQ_EBITDA_INT", $C194)</t>
        </r>
      </text>
    </comment>
    <comment ref="AN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"IQ_EBITDA_CAPEX_INT", $C194)</t>
        </r>
      </text>
    </comment>
    <comment ref="AO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"IQ_TOTAL_DEBT_EBITDA", $C194)</t>
        </r>
      </text>
    </comment>
    <comment ref="AP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"IQ_NET_DEBT_EBITDA", $C194)</t>
        </r>
      </text>
    </comment>
    <comment ref="AQ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"IQ_TOTAL_DEBT_EBITDA_CAPEX", $C194)</t>
        </r>
      </text>
    </comment>
    <comment ref="AR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"IQ_NET_DEBT_EBITDA_CAPEX", $C194)</t>
        </r>
      </text>
    </comment>
    <comment ref="AS1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=CIQ($B194, "IQ_Z_SCORE", $C194)</t>
        </r>
      </text>
    </comment>
    <comment ref="H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"IQ_RETURN_CAPITAL", $C195)/100</t>
        </r>
      </text>
    </comment>
    <comment ref="I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"IQ_RETURN_COMMON_EQUITY", $C195)/100</t>
        </r>
      </text>
    </comment>
    <comment ref="K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"IQ_GROSS_MARGIN", $C195)/100</t>
        </r>
      </text>
    </comment>
    <comment ref="L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"IQ_SGA_MARGIN", $C195)/100</t>
        </r>
      </text>
    </comment>
    <comment ref="M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"IQ_EBITDA_MARGIN", $C195)/100</t>
        </r>
      </text>
    </comment>
    <comment ref="N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"IQ_EBITA_MARGIN", $C195)/100</t>
        </r>
      </text>
    </comment>
    <comment ref="O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"IQ_EBIT_MARGIN", $C195)/100</t>
        </r>
      </text>
    </comment>
    <comment ref="P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"IQ_EARNING_CO_MARGIN", $C195)/100</t>
        </r>
      </text>
    </comment>
    <comment ref="Q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"IQ_NI_MARGIN", $C195)/100</t>
        </r>
      </text>
    </comment>
    <comment ref="R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"IQ_NI_AVAIL_EXCL_MARGIN", $C195)/100</t>
        </r>
      </text>
    </comment>
    <comment ref="T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"IQ_ASSET_TURNS", $C195)</t>
        </r>
      </text>
    </comment>
    <comment ref="U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"IQ_FIXED_ASSET_TURNS", $C195)</t>
        </r>
      </text>
    </comment>
    <comment ref="V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"IQ_AR_TURNS", $C195)</t>
        </r>
      </text>
    </comment>
    <comment ref="W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"IQ_INVENTORY_TURNS", $C195)</t>
        </r>
      </text>
    </comment>
    <comment ref="Y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"IQ_CURRENT_RATIO", $C195)</t>
        </r>
      </text>
    </comment>
    <comment ref="Z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"IQ_QUICK_RATIO", $C195)</t>
        </r>
      </text>
    </comment>
    <comment ref="AA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"IQ_CFO_CURRENT_LIAB", $C195)</t>
        </r>
      </text>
    </comment>
    <comment ref="AB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"IQ_DAYS_SALES_OUT", $C195)</t>
        </r>
      </text>
    </comment>
    <comment ref="AC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"IQ_DAYS_INVENTORY_OUT", $C195)</t>
        </r>
      </text>
    </comment>
    <comment ref="AD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"IQ_DAYS_PAYABLE_OUT", $C195)</t>
        </r>
      </text>
    </comment>
    <comment ref="AE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"IQ_CASH_CONVERSION", $C195)</t>
        </r>
      </text>
    </comment>
    <comment ref="AG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"IQ_TOTAL_DEBT_EQUITY", $C195)</t>
        </r>
      </text>
    </comment>
    <comment ref="AH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"IQ_TOTAL_DEBT_CAPITAL", $C195)</t>
        </r>
      </text>
    </comment>
    <comment ref="AI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"IQ_LT_DEBT_EQUITY", $C195)</t>
        </r>
      </text>
    </comment>
    <comment ref="AJ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"IQ_LT_DEBT_CAPITAL", $C195)</t>
        </r>
      </text>
    </comment>
    <comment ref="AK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"IQ_TOTAL_LIAB_TOTAL_ASSETS", $C195)</t>
        </r>
      </text>
    </comment>
    <comment ref="AL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"IQ_EBIT_INT", $C195)</t>
        </r>
      </text>
    </comment>
    <comment ref="AM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"IQ_EBITDA_INT", $C195)</t>
        </r>
      </text>
    </comment>
    <comment ref="AN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"IQ_EBITDA_CAPEX_INT", $C195)</t>
        </r>
      </text>
    </comment>
    <comment ref="AO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"IQ_TOTAL_DEBT_EBITDA", $C195)</t>
        </r>
      </text>
    </comment>
    <comment ref="AP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"IQ_NET_DEBT_EBITDA", $C195)</t>
        </r>
      </text>
    </comment>
    <comment ref="AQ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"IQ_TOTAL_DEBT_EBITDA_CAPEX", $C195)</t>
        </r>
      </text>
    </comment>
    <comment ref="AR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"IQ_NET_DEBT_EBITDA_CAPEX", $C195)</t>
        </r>
      </text>
    </comment>
    <comment ref="AS1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=CIQ($B195, "IQ_Z_SCORE", $C195)</t>
        </r>
      </text>
    </comment>
    <comment ref="H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"IQ_RETURN_CAPITAL", $C196)/100</t>
        </r>
      </text>
    </comment>
    <comment ref="I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"IQ_RETURN_COMMON_EQUITY", $C196)/100</t>
        </r>
      </text>
    </comment>
    <comment ref="K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"IQ_GROSS_MARGIN", $C196)/100</t>
        </r>
      </text>
    </comment>
    <comment ref="L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"IQ_SGA_MARGIN", $C196)/100</t>
        </r>
      </text>
    </comment>
    <comment ref="M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"IQ_EBITDA_MARGIN", $C196)/100</t>
        </r>
      </text>
    </comment>
    <comment ref="N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"IQ_EBITA_MARGIN", $C196)/100</t>
        </r>
      </text>
    </comment>
    <comment ref="O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"IQ_EBIT_MARGIN", $C196)/100</t>
        </r>
      </text>
    </comment>
    <comment ref="P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"IQ_EARNING_CO_MARGIN", $C196)/100</t>
        </r>
      </text>
    </comment>
    <comment ref="Q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"IQ_NI_MARGIN", $C196)/100</t>
        </r>
      </text>
    </comment>
    <comment ref="R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"IQ_NI_AVAIL_EXCL_MARGIN", $C196)/100</t>
        </r>
      </text>
    </comment>
    <comment ref="T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"IQ_ASSET_TURNS", $C196)</t>
        </r>
      </text>
    </comment>
    <comment ref="U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"IQ_FIXED_ASSET_TURNS", $C196)</t>
        </r>
      </text>
    </comment>
    <comment ref="V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"IQ_AR_TURNS", $C196)</t>
        </r>
      </text>
    </comment>
    <comment ref="W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"IQ_INVENTORY_TURNS", $C196)</t>
        </r>
      </text>
    </comment>
    <comment ref="Y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"IQ_CURRENT_RATIO", $C196)</t>
        </r>
      </text>
    </comment>
    <comment ref="Z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"IQ_QUICK_RATIO", $C196)</t>
        </r>
      </text>
    </comment>
    <comment ref="AA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"IQ_CFO_CURRENT_LIAB", $C196)</t>
        </r>
      </text>
    </comment>
    <comment ref="AB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"IQ_DAYS_SALES_OUT", $C196)</t>
        </r>
      </text>
    </comment>
    <comment ref="AC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"IQ_DAYS_INVENTORY_OUT", $C196)</t>
        </r>
      </text>
    </comment>
    <comment ref="AD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"IQ_DAYS_PAYABLE_OUT", $C196)</t>
        </r>
      </text>
    </comment>
    <comment ref="AE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"IQ_CASH_CONVERSION", $C196)</t>
        </r>
      </text>
    </comment>
    <comment ref="AG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"IQ_TOTAL_DEBT_EQUITY", $C196)</t>
        </r>
      </text>
    </comment>
    <comment ref="AH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"IQ_TOTAL_DEBT_CAPITAL", $C196)</t>
        </r>
      </text>
    </comment>
    <comment ref="AI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"IQ_LT_DEBT_EQUITY", $C196)</t>
        </r>
      </text>
    </comment>
    <comment ref="AJ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"IQ_LT_DEBT_CAPITAL", $C196)</t>
        </r>
      </text>
    </comment>
    <comment ref="AK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"IQ_TOTAL_LIAB_TOTAL_ASSETS", $C196)</t>
        </r>
      </text>
    </comment>
    <comment ref="AL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"IQ_EBIT_INT", $C196)</t>
        </r>
      </text>
    </comment>
    <comment ref="AM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"IQ_EBITDA_INT", $C196)</t>
        </r>
      </text>
    </comment>
    <comment ref="AN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"IQ_EBITDA_CAPEX_INT", $C196)</t>
        </r>
      </text>
    </comment>
    <comment ref="AO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"IQ_TOTAL_DEBT_EBITDA", $C196)</t>
        </r>
      </text>
    </comment>
    <comment ref="AP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"IQ_NET_DEBT_EBITDA", $C196)</t>
        </r>
      </text>
    </comment>
    <comment ref="AQ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"IQ_TOTAL_DEBT_EBITDA_CAPEX", $C196)</t>
        </r>
      </text>
    </comment>
    <comment ref="AR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"IQ_NET_DEBT_EBITDA_CAPEX", $C196)</t>
        </r>
      </text>
    </comment>
    <comment ref="AS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=CIQ($B196, "IQ_Z_SCORE", $C196)</t>
        </r>
      </text>
    </comment>
    <comment ref="H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"IQ_RETURN_CAPITAL", $C197)/100</t>
        </r>
      </text>
    </comment>
    <comment ref="I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"IQ_RETURN_COMMON_EQUITY", $C197)/100</t>
        </r>
      </text>
    </comment>
    <comment ref="K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"IQ_GROSS_MARGIN", $C197)/100</t>
        </r>
      </text>
    </comment>
    <comment ref="L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"IQ_SGA_MARGIN", $C197)/100</t>
        </r>
      </text>
    </comment>
    <comment ref="M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"IQ_EBITDA_MARGIN", $C197)/100</t>
        </r>
      </text>
    </comment>
    <comment ref="N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"IQ_EBITA_MARGIN", $C197)/100</t>
        </r>
      </text>
    </comment>
    <comment ref="O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"IQ_EBIT_MARGIN", $C197)/100</t>
        </r>
      </text>
    </comment>
    <comment ref="P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"IQ_EARNING_CO_MARGIN", $C197)/100</t>
        </r>
      </text>
    </comment>
    <comment ref="Q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"IQ_NI_MARGIN", $C197)/100</t>
        </r>
      </text>
    </comment>
    <comment ref="R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"IQ_NI_AVAIL_EXCL_MARGIN", $C197)/100</t>
        </r>
      </text>
    </comment>
    <comment ref="T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"IQ_ASSET_TURNS", $C197)</t>
        </r>
      </text>
    </comment>
    <comment ref="U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"IQ_FIXED_ASSET_TURNS", $C197)</t>
        </r>
      </text>
    </comment>
    <comment ref="V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"IQ_AR_TURNS", $C197)</t>
        </r>
      </text>
    </comment>
    <comment ref="W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"IQ_INVENTORY_TURNS", $C197)</t>
        </r>
      </text>
    </comment>
    <comment ref="Y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"IQ_CURRENT_RATIO", $C197)</t>
        </r>
      </text>
    </comment>
    <comment ref="Z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"IQ_QUICK_RATIO", $C197)</t>
        </r>
      </text>
    </comment>
    <comment ref="AA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"IQ_CFO_CURRENT_LIAB", $C197)</t>
        </r>
      </text>
    </comment>
    <comment ref="AB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"IQ_DAYS_SALES_OUT", $C197)</t>
        </r>
      </text>
    </comment>
    <comment ref="AC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"IQ_DAYS_INVENTORY_OUT", $C197)</t>
        </r>
      </text>
    </comment>
    <comment ref="AD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"IQ_DAYS_PAYABLE_OUT", $C197)</t>
        </r>
      </text>
    </comment>
    <comment ref="AE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"IQ_CASH_CONVERSION", $C197)</t>
        </r>
      </text>
    </comment>
    <comment ref="AG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"IQ_TOTAL_DEBT_EQUITY", $C197)</t>
        </r>
      </text>
    </comment>
    <comment ref="AH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"IQ_TOTAL_DEBT_CAPITAL", $C197)</t>
        </r>
      </text>
    </comment>
    <comment ref="AI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"IQ_LT_DEBT_EQUITY", $C197)</t>
        </r>
      </text>
    </comment>
    <comment ref="AJ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"IQ_LT_DEBT_CAPITAL", $C197)</t>
        </r>
      </text>
    </comment>
    <comment ref="AK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"IQ_TOTAL_LIAB_TOTAL_ASSETS", $C197)</t>
        </r>
      </text>
    </comment>
    <comment ref="AL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"IQ_EBIT_INT", $C197)</t>
        </r>
      </text>
    </comment>
    <comment ref="AM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"IQ_EBITDA_INT", $C197)</t>
        </r>
      </text>
    </comment>
    <comment ref="AN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"IQ_EBITDA_CAPEX_INT", $C197)</t>
        </r>
      </text>
    </comment>
    <comment ref="AO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"IQ_TOTAL_DEBT_EBITDA", $C197)</t>
        </r>
      </text>
    </comment>
    <comment ref="AP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"IQ_NET_DEBT_EBITDA", $C197)</t>
        </r>
      </text>
    </comment>
    <comment ref="AQ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"IQ_TOTAL_DEBT_EBITDA_CAPEX", $C197)</t>
        </r>
      </text>
    </comment>
    <comment ref="AR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"IQ_NET_DEBT_EBITDA_CAPEX", $C197)</t>
        </r>
      </text>
    </comment>
    <comment ref="AS1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=CIQ($B197, "IQ_Z_SCORE", $C197)</t>
        </r>
      </text>
    </comment>
    <comment ref="H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"IQ_RETURN_CAPITAL", $C198)/100</t>
        </r>
      </text>
    </comment>
    <comment ref="I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"IQ_RETURN_COMMON_EQUITY", $C198)/100</t>
        </r>
      </text>
    </comment>
    <comment ref="K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"IQ_GROSS_MARGIN", $C198)/100</t>
        </r>
      </text>
    </comment>
    <comment ref="L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"IQ_SGA_MARGIN", $C198)/100</t>
        </r>
      </text>
    </comment>
    <comment ref="M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"IQ_EBITDA_MARGIN", $C198)/100</t>
        </r>
      </text>
    </comment>
    <comment ref="N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"IQ_EBITA_MARGIN", $C198)/100</t>
        </r>
      </text>
    </comment>
    <comment ref="O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"IQ_EBIT_MARGIN", $C198)/100</t>
        </r>
      </text>
    </comment>
    <comment ref="P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"IQ_EARNING_CO_MARGIN", $C198)/100</t>
        </r>
      </text>
    </comment>
    <comment ref="Q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"IQ_NI_MARGIN", $C198)/100</t>
        </r>
      </text>
    </comment>
    <comment ref="R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"IQ_NI_AVAIL_EXCL_MARGIN", $C198)/100</t>
        </r>
      </text>
    </comment>
    <comment ref="T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"IQ_ASSET_TURNS", $C198)</t>
        </r>
      </text>
    </comment>
    <comment ref="U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"IQ_FIXED_ASSET_TURNS", $C198)</t>
        </r>
      </text>
    </comment>
    <comment ref="V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"IQ_AR_TURNS", $C198)</t>
        </r>
      </text>
    </comment>
    <comment ref="W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"IQ_INVENTORY_TURNS", $C198)</t>
        </r>
      </text>
    </comment>
    <comment ref="Y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"IQ_CURRENT_RATIO", $C198)</t>
        </r>
      </text>
    </comment>
    <comment ref="Z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"IQ_QUICK_RATIO", $C198)</t>
        </r>
      </text>
    </comment>
    <comment ref="AA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"IQ_CFO_CURRENT_LIAB", $C198)</t>
        </r>
      </text>
    </comment>
    <comment ref="AB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"IQ_DAYS_SALES_OUT", $C198)</t>
        </r>
      </text>
    </comment>
    <comment ref="AC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"IQ_DAYS_INVENTORY_OUT", $C198)</t>
        </r>
      </text>
    </comment>
    <comment ref="AD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"IQ_DAYS_PAYABLE_OUT", $C198)</t>
        </r>
      </text>
    </comment>
    <comment ref="AE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"IQ_CASH_CONVERSION", $C198)</t>
        </r>
      </text>
    </comment>
    <comment ref="AG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"IQ_TOTAL_DEBT_EQUITY", $C198)</t>
        </r>
      </text>
    </comment>
    <comment ref="AH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"IQ_TOTAL_DEBT_CAPITAL", $C198)</t>
        </r>
      </text>
    </comment>
    <comment ref="AI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"IQ_LT_DEBT_EQUITY", $C198)</t>
        </r>
      </text>
    </comment>
    <comment ref="AJ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"IQ_LT_DEBT_CAPITAL", $C198)</t>
        </r>
      </text>
    </comment>
    <comment ref="AK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"IQ_TOTAL_LIAB_TOTAL_ASSETS", $C198)</t>
        </r>
      </text>
    </comment>
    <comment ref="AL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"IQ_EBIT_INT", $C198)</t>
        </r>
      </text>
    </comment>
    <comment ref="AM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"IQ_EBITDA_INT", $C198)</t>
        </r>
      </text>
    </comment>
    <comment ref="AN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"IQ_EBITDA_CAPEX_INT", $C198)</t>
        </r>
      </text>
    </comment>
    <comment ref="AO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"IQ_TOTAL_DEBT_EBITDA", $C198)</t>
        </r>
      </text>
    </comment>
    <comment ref="AP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"IQ_NET_DEBT_EBITDA", $C198)</t>
        </r>
      </text>
    </comment>
    <comment ref="AQ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"IQ_TOTAL_DEBT_EBITDA_CAPEX", $C198)</t>
        </r>
      </text>
    </comment>
    <comment ref="AR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"IQ_NET_DEBT_EBITDA_CAPEX", $C198)</t>
        </r>
      </text>
    </comment>
    <comment ref="AS1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=CIQ($B198, "IQ_Z_SCORE", $C198)</t>
        </r>
      </text>
    </comment>
    <comment ref="H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"IQ_RETURN_CAPITAL", $C199)/100</t>
        </r>
      </text>
    </comment>
    <comment ref="I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"IQ_RETURN_COMMON_EQUITY", $C199)/100</t>
        </r>
      </text>
    </comment>
    <comment ref="K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"IQ_GROSS_MARGIN", $C199)/100</t>
        </r>
      </text>
    </comment>
    <comment ref="L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"IQ_SGA_MARGIN", $C199)/100</t>
        </r>
      </text>
    </comment>
    <comment ref="M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"IQ_EBITDA_MARGIN", $C199)/100</t>
        </r>
      </text>
    </comment>
    <comment ref="N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"IQ_EBITA_MARGIN", $C199)/100</t>
        </r>
      </text>
    </comment>
    <comment ref="O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"IQ_EBIT_MARGIN", $C199)/100</t>
        </r>
      </text>
    </comment>
    <comment ref="P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"IQ_EARNING_CO_MARGIN", $C199)/100</t>
        </r>
      </text>
    </comment>
    <comment ref="Q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"IQ_NI_MARGIN", $C199)/100</t>
        </r>
      </text>
    </comment>
    <comment ref="R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"IQ_NI_AVAIL_EXCL_MARGIN", $C199)/100</t>
        </r>
      </text>
    </comment>
    <comment ref="T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"IQ_ASSET_TURNS", $C199)</t>
        </r>
      </text>
    </comment>
    <comment ref="U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"IQ_FIXED_ASSET_TURNS", $C199)</t>
        </r>
      </text>
    </comment>
    <comment ref="V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"IQ_AR_TURNS", $C199)</t>
        </r>
      </text>
    </comment>
    <comment ref="W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"IQ_INVENTORY_TURNS", $C199)</t>
        </r>
      </text>
    </comment>
    <comment ref="Y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"IQ_CURRENT_RATIO", $C199)</t>
        </r>
      </text>
    </comment>
    <comment ref="Z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"IQ_QUICK_RATIO", $C199)</t>
        </r>
      </text>
    </comment>
    <comment ref="AA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"IQ_CFO_CURRENT_LIAB", $C199)</t>
        </r>
      </text>
    </comment>
    <comment ref="AB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"IQ_DAYS_SALES_OUT", $C199)</t>
        </r>
      </text>
    </comment>
    <comment ref="AC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"IQ_DAYS_INVENTORY_OUT", $C199)</t>
        </r>
      </text>
    </comment>
    <comment ref="AD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"IQ_DAYS_PAYABLE_OUT", $C199)</t>
        </r>
      </text>
    </comment>
    <comment ref="AE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"IQ_CASH_CONVERSION", $C199)</t>
        </r>
      </text>
    </comment>
    <comment ref="AG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"IQ_TOTAL_DEBT_EQUITY", $C199)</t>
        </r>
      </text>
    </comment>
    <comment ref="AH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"IQ_TOTAL_DEBT_CAPITAL", $C199)</t>
        </r>
      </text>
    </comment>
    <comment ref="AI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"IQ_LT_DEBT_EQUITY", $C199)</t>
        </r>
      </text>
    </comment>
    <comment ref="AJ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"IQ_LT_DEBT_CAPITAL", $C199)</t>
        </r>
      </text>
    </comment>
    <comment ref="AK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"IQ_TOTAL_LIAB_TOTAL_ASSETS", $C199)</t>
        </r>
      </text>
    </comment>
    <comment ref="AL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"IQ_EBIT_INT", $C199)</t>
        </r>
      </text>
    </comment>
    <comment ref="AM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"IQ_EBITDA_INT", $C199)</t>
        </r>
      </text>
    </comment>
    <comment ref="AN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"IQ_EBITDA_CAPEX_INT", $C199)</t>
        </r>
      </text>
    </comment>
    <comment ref="AO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"IQ_TOTAL_DEBT_EBITDA", $C199)</t>
        </r>
      </text>
    </comment>
    <comment ref="AP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"IQ_NET_DEBT_EBITDA", $C199)</t>
        </r>
      </text>
    </comment>
    <comment ref="AQ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"IQ_TOTAL_DEBT_EBITDA_CAPEX", $C199)</t>
        </r>
      </text>
    </comment>
    <comment ref="AR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"IQ_NET_DEBT_EBITDA_CAPEX", $C199)</t>
        </r>
      </text>
    </comment>
    <comment ref="AS1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=CIQ($B199, "IQ_Z_SCORE", $C199)</t>
        </r>
      </text>
    </comment>
    <comment ref="H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"IQ_RETURN_CAPITAL", $C200)/100</t>
        </r>
      </text>
    </comment>
    <comment ref="I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"IQ_RETURN_COMMON_EQUITY", $C200)/100</t>
        </r>
      </text>
    </comment>
    <comment ref="K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"IQ_GROSS_MARGIN", $C200)/100</t>
        </r>
      </text>
    </comment>
    <comment ref="L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"IQ_SGA_MARGIN", $C200)/100</t>
        </r>
      </text>
    </comment>
    <comment ref="M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"IQ_EBITDA_MARGIN", $C200)/100</t>
        </r>
      </text>
    </comment>
    <comment ref="N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"IQ_EBITA_MARGIN", $C200)/100</t>
        </r>
      </text>
    </comment>
    <comment ref="O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"IQ_EBIT_MARGIN", $C200)/100</t>
        </r>
      </text>
    </comment>
    <comment ref="P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"IQ_EARNING_CO_MARGIN", $C200)/100</t>
        </r>
      </text>
    </comment>
    <comment ref="Q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"IQ_NI_MARGIN", $C200)/100</t>
        </r>
      </text>
    </comment>
    <comment ref="R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"IQ_NI_AVAIL_EXCL_MARGIN", $C200)/100</t>
        </r>
      </text>
    </comment>
    <comment ref="T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"IQ_ASSET_TURNS", $C200)</t>
        </r>
      </text>
    </comment>
    <comment ref="U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"IQ_FIXED_ASSET_TURNS", $C200)</t>
        </r>
      </text>
    </comment>
    <comment ref="V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"IQ_AR_TURNS", $C200)</t>
        </r>
      </text>
    </comment>
    <comment ref="W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"IQ_INVENTORY_TURNS", $C200)</t>
        </r>
      </text>
    </comment>
    <comment ref="Y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"IQ_CURRENT_RATIO", $C200)</t>
        </r>
      </text>
    </comment>
    <comment ref="Z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"IQ_QUICK_RATIO", $C200)</t>
        </r>
      </text>
    </comment>
    <comment ref="AA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"IQ_CFO_CURRENT_LIAB", $C200)</t>
        </r>
      </text>
    </comment>
    <comment ref="AB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"IQ_DAYS_SALES_OUT", $C200)</t>
        </r>
      </text>
    </comment>
    <comment ref="AC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"IQ_DAYS_INVENTORY_OUT", $C200)</t>
        </r>
      </text>
    </comment>
    <comment ref="AD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"IQ_DAYS_PAYABLE_OUT", $C200)</t>
        </r>
      </text>
    </comment>
    <comment ref="AE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"IQ_CASH_CONVERSION", $C200)</t>
        </r>
      </text>
    </comment>
    <comment ref="AG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"IQ_TOTAL_DEBT_EQUITY", $C200)</t>
        </r>
      </text>
    </comment>
    <comment ref="AH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"IQ_TOTAL_DEBT_CAPITAL", $C200)</t>
        </r>
      </text>
    </comment>
    <comment ref="AI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"IQ_LT_DEBT_EQUITY", $C200)</t>
        </r>
      </text>
    </comment>
    <comment ref="AJ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"IQ_LT_DEBT_CAPITAL", $C200)</t>
        </r>
      </text>
    </comment>
    <comment ref="AK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"IQ_TOTAL_LIAB_TOTAL_ASSETS", $C200)</t>
        </r>
      </text>
    </comment>
    <comment ref="AL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"IQ_EBIT_INT", $C200)</t>
        </r>
      </text>
    </comment>
    <comment ref="AM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"IQ_EBITDA_INT", $C200)</t>
        </r>
      </text>
    </comment>
    <comment ref="AN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"IQ_EBITDA_CAPEX_INT", $C200)</t>
        </r>
      </text>
    </comment>
    <comment ref="AO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"IQ_TOTAL_DEBT_EBITDA", $C200)</t>
        </r>
      </text>
    </comment>
    <comment ref="AP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"IQ_NET_DEBT_EBITDA", $C200)</t>
        </r>
      </text>
    </comment>
    <comment ref="AQ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"IQ_TOTAL_DEBT_EBITDA_CAPEX", $C200)</t>
        </r>
      </text>
    </comment>
    <comment ref="AR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"IQ_NET_DEBT_EBITDA_CAPEX", $C200)</t>
        </r>
      </text>
    </comment>
    <comment ref="AS2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=CIQ($B200, "IQ_Z_SCORE", $C200)</t>
        </r>
      </text>
    </comment>
    <comment ref="H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"IQ_RETURN_CAPITAL", $C201)/100</t>
        </r>
      </text>
    </comment>
    <comment ref="I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"IQ_RETURN_COMMON_EQUITY", $C201)/100</t>
        </r>
      </text>
    </comment>
    <comment ref="K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"IQ_GROSS_MARGIN", $C201)/100</t>
        </r>
      </text>
    </comment>
    <comment ref="L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"IQ_SGA_MARGIN", $C201)/100</t>
        </r>
      </text>
    </comment>
    <comment ref="M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"IQ_EBITDA_MARGIN", $C201)/100</t>
        </r>
      </text>
    </comment>
    <comment ref="N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"IQ_EBITA_MARGIN", $C201)/100</t>
        </r>
      </text>
    </comment>
    <comment ref="O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"IQ_EBIT_MARGIN", $C201)/100</t>
        </r>
      </text>
    </comment>
    <comment ref="P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"IQ_EARNING_CO_MARGIN", $C201)/100</t>
        </r>
      </text>
    </comment>
    <comment ref="Q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"IQ_NI_MARGIN", $C201)/100</t>
        </r>
      </text>
    </comment>
    <comment ref="R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"IQ_NI_AVAIL_EXCL_MARGIN", $C201)/100</t>
        </r>
      </text>
    </comment>
    <comment ref="T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"IQ_ASSET_TURNS", $C201)</t>
        </r>
      </text>
    </comment>
    <comment ref="U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"IQ_FIXED_ASSET_TURNS", $C201)</t>
        </r>
      </text>
    </comment>
    <comment ref="V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"IQ_AR_TURNS", $C201)</t>
        </r>
      </text>
    </comment>
    <comment ref="W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"IQ_INVENTORY_TURNS", $C201)</t>
        </r>
      </text>
    </comment>
    <comment ref="Y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"IQ_CURRENT_RATIO", $C201)</t>
        </r>
      </text>
    </comment>
    <comment ref="Z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"IQ_QUICK_RATIO", $C201)</t>
        </r>
      </text>
    </comment>
    <comment ref="AA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"IQ_CFO_CURRENT_LIAB", $C201)</t>
        </r>
      </text>
    </comment>
    <comment ref="AB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"IQ_DAYS_SALES_OUT", $C201)</t>
        </r>
      </text>
    </comment>
    <comment ref="AC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"IQ_DAYS_INVENTORY_OUT", $C201)</t>
        </r>
      </text>
    </comment>
    <comment ref="AD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"IQ_DAYS_PAYABLE_OUT", $C201)</t>
        </r>
      </text>
    </comment>
    <comment ref="AE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"IQ_CASH_CONVERSION", $C201)</t>
        </r>
      </text>
    </comment>
    <comment ref="AG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"IQ_TOTAL_DEBT_EQUITY", $C201)</t>
        </r>
      </text>
    </comment>
    <comment ref="AH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"IQ_TOTAL_DEBT_CAPITAL", $C201)</t>
        </r>
      </text>
    </comment>
    <comment ref="AI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"IQ_LT_DEBT_EQUITY", $C201)</t>
        </r>
      </text>
    </comment>
    <comment ref="AJ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"IQ_LT_DEBT_CAPITAL", $C201)</t>
        </r>
      </text>
    </comment>
    <comment ref="AK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"IQ_TOTAL_LIAB_TOTAL_ASSETS", $C201)</t>
        </r>
      </text>
    </comment>
    <comment ref="AL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"IQ_EBIT_INT", $C201)</t>
        </r>
      </text>
    </comment>
    <comment ref="AM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"IQ_EBITDA_INT", $C201)</t>
        </r>
      </text>
    </comment>
    <comment ref="AN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"IQ_EBITDA_CAPEX_INT", $C201)</t>
        </r>
      </text>
    </comment>
    <comment ref="AO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"IQ_TOTAL_DEBT_EBITDA", $C201)</t>
        </r>
      </text>
    </comment>
    <comment ref="AP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"IQ_NET_DEBT_EBITDA", $C201)</t>
        </r>
      </text>
    </comment>
    <comment ref="AQ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"IQ_TOTAL_DEBT_EBITDA_CAPEX", $C201)</t>
        </r>
      </text>
    </comment>
    <comment ref="AR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"IQ_NET_DEBT_EBITDA_CAPEX", $C201)</t>
        </r>
      </text>
    </comment>
    <comment ref="AS2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=CIQ($B201, "IQ_Z_SCORE", $C201)</t>
        </r>
      </text>
    </comment>
    <comment ref="H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"IQ_RETURN_CAPITAL", $C202)/100</t>
        </r>
      </text>
    </comment>
    <comment ref="I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"IQ_RETURN_COMMON_EQUITY", $C202)/100</t>
        </r>
      </text>
    </comment>
    <comment ref="K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"IQ_GROSS_MARGIN", $C202)/100</t>
        </r>
      </text>
    </comment>
    <comment ref="L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"IQ_SGA_MARGIN", $C202)/100</t>
        </r>
      </text>
    </comment>
    <comment ref="M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"IQ_EBITDA_MARGIN", $C202)/100</t>
        </r>
      </text>
    </comment>
    <comment ref="N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"IQ_EBITA_MARGIN", $C202)/100</t>
        </r>
      </text>
    </comment>
    <comment ref="O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"IQ_EBIT_MARGIN", $C202)/100</t>
        </r>
      </text>
    </comment>
    <comment ref="P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"IQ_EARNING_CO_MARGIN", $C202)/100</t>
        </r>
      </text>
    </comment>
    <comment ref="Q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"IQ_NI_MARGIN", $C202)/100</t>
        </r>
      </text>
    </comment>
    <comment ref="R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"IQ_NI_AVAIL_EXCL_MARGIN", $C202)/100</t>
        </r>
      </text>
    </comment>
    <comment ref="T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"IQ_ASSET_TURNS", $C202)</t>
        </r>
      </text>
    </comment>
    <comment ref="U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"IQ_FIXED_ASSET_TURNS", $C202)</t>
        </r>
      </text>
    </comment>
    <comment ref="V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"IQ_AR_TURNS", $C202)</t>
        </r>
      </text>
    </comment>
    <comment ref="W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"IQ_INVENTORY_TURNS", $C202)</t>
        </r>
      </text>
    </comment>
    <comment ref="Y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"IQ_CURRENT_RATIO", $C202)</t>
        </r>
      </text>
    </comment>
    <comment ref="Z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"IQ_QUICK_RATIO", $C202)</t>
        </r>
      </text>
    </comment>
    <comment ref="AA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"IQ_CFO_CURRENT_LIAB", $C202)</t>
        </r>
      </text>
    </comment>
    <comment ref="AB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"IQ_DAYS_SALES_OUT", $C202)</t>
        </r>
      </text>
    </comment>
    <comment ref="AC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"IQ_DAYS_INVENTORY_OUT", $C202)</t>
        </r>
      </text>
    </comment>
    <comment ref="AD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"IQ_DAYS_PAYABLE_OUT", $C202)</t>
        </r>
      </text>
    </comment>
    <comment ref="AE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"IQ_CASH_CONVERSION", $C202)</t>
        </r>
      </text>
    </comment>
    <comment ref="AG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"IQ_TOTAL_DEBT_EQUITY", $C202)</t>
        </r>
      </text>
    </comment>
    <comment ref="AH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"IQ_TOTAL_DEBT_CAPITAL", $C202)</t>
        </r>
      </text>
    </comment>
    <comment ref="AI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"IQ_LT_DEBT_EQUITY", $C202)</t>
        </r>
      </text>
    </comment>
    <comment ref="AJ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"IQ_LT_DEBT_CAPITAL", $C202)</t>
        </r>
      </text>
    </comment>
    <comment ref="AK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"IQ_TOTAL_LIAB_TOTAL_ASSETS", $C202)</t>
        </r>
      </text>
    </comment>
    <comment ref="AL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"IQ_EBIT_INT", $C202)</t>
        </r>
      </text>
    </comment>
    <comment ref="AM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"IQ_EBITDA_INT", $C202)</t>
        </r>
      </text>
    </comment>
    <comment ref="AN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"IQ_EBITDA_CAPEX_INT", $C202)</t>
        </r>
      </text>
    </comment>
    <comment ref="AO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"IQ_TOTAL_DEBT_EBITDA", $C202)</t>
        </r>
      </text>
    </comment>
    <comment ref="AP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"IQ_NET_DEBT_EBITDA", $C202)</t>
        </r>
      </text>
    </comment>
    <comment ref="AQ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"IQ_TOTAL_DEBT_EBITDA_CAPEX", $C202)</t>
        </r>
      </text>
    </comment>
    <comment ref="AR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"IQ_NET_DEBT_EBITDA_CAPEX", $C202)</t>
        </r>
      </text>
    </comment>
    <comment ref="AS2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=CIQ($B202, "IQ_Z_SCORE", $C202)</t>
        </r>
      </text>
    </comment>
    <comment ref="H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"IQ_RETURN_CAPITAL", $C203)/100</t>
        </r>
      </text>
    </comment>
    <comment ref="I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"IQ_RETURN_COMMON_EQUITY", $C203)/100</t>
        </r>
      </text>
    </comment>
    <comment ref="K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"IQ_GROSS_MARGIN", $C203)/100</t>
        </r>
      </text>
    </comment>
    <comment ref="L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"IQ_SGA_MARGIN", $C203)/100</t>
        </r>
      </text>
    </comment>
    <comment ref="M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"IQ_EBITDA_MARGIN", $C203)/100</t>
        </r>
      </text>
    </comment>
    <comment ref="N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"IQ_EBITA_MARGIN", $C203)/100</t>
        </r>
      </text>
    </comment>
    <comment ref="O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"IQ_EBIT_MARGIN", $C203)/100</t>
        </r>
      </text>
    </comment>
    <comment ref="P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"IQ_EARNING_CO_MARGIN", $C203)/100</t>
        </r>
      </text>
    </comment>
    <comment ref="Q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"IQ_NI_MARGIN", $C203)/100</t>
        </r>
      </text>
    </comment>
    <comment ref="R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"IQ_NI_AVAIL_EXCL_MARGIN", $C203)/100</t>
        </r>
      </text>
    </comment>
    <comment ref="T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"IQ_ASSET_TURNS", $C203)</t>
        </r>
      </text>
    </comment>
    <comment ref="U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"IQ_FIXED_ASSET_TURNS", $C203)</t>
        </r>
      </text>
    </comment>
    <comment ref="V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"IQ_AR_TURNS", $C203)</t>
        </r>
      </text>
    </comment>
    <comment ref="W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"IQ_INVENTORY_TURNS", $C203)</t>
        </r>
      </text>
    </comment>
    <comment ref="Y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"IQ_CURRENT_RATIO", $C203)</t>
        </r>
      </text>
    </comment>
    <comment ref="Z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"IQ_QUICK_RATIO", $C203)</t>
        </r>
      </text>
    </comment>
    <comment ref="AA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"IQ_CFO_CURRENT_LIAB", $C203)</t>
        </r>
      </text>
    </comment>
    <comment ref="AB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"IQ_DAYS_SALES_OUT", $C203)</t>
        </r>
      </text>
    </comment>
    <comment ref="AC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"IQ_DAYS_INVENTORY_OUT", $C203)</t>
        </r>
      </text>
    </comment>
    <comment ref="AD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"IQ_DAYS_PAYABLE_OUT", $C203)</t>
        </r>
      </text>
    </comment>
    <comment ref="AE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"IQ_CASH_CONVERSION", $C203)</t>
        </r>
      </text>
    </comment>
    <comment ref="AG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"IQ_TOTAL_DEBT_EQUITY", $C203)</t>
        </r>
      </text>
    </comment>
    <comment ref="AH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"IQ_TOTAL_DEBT_CAPITAL", $C203)</t>
        </r>
      </text>
    </comment>
    <comment ref="AI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"IQ_LT_DEBT_EQUITY", $C203)</t>
        </r>
      </text>
    </comment>
    <comment ref="AJ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"IQ_LT_DEBT_CAPITAL", $C203)</t>
        </r>
      </text>
    </comment>
    <comment ref="AK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"IQ_TOTAL_LIAB_TOTAL_ASSETS", $C203)</t>
        </r>
      </text>
    </comment>
    <comment ref="AL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"IQ_EBIT_INT", $C203)</t>
        </r>
      </text>
    </comment>
    <comment ref="AM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"IQ_EBITDA_INT", $C203)</t>
        </r>
      </text>
    </comment>
    <comment ref="AN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"IQ_EBITDA_CAPEX_INT", $C203)</t>
        </r>
      </text>
    </comment>
    <comment ref="AO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"IQ_TOTAL_DEBT_EBITDA", $C203)</t>
        </r>
      </text>
    </comment>
    <comment ref="AP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"IQ_NET_DEBT_EBITDA", $C203)</t>
        </r>
      </text>
    </comment>
    <comment ref="AQ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"IQ_TOTAL_DEBT_EBITDA_CAPEX", $C203)</t>
        </r>
      </text>
    </comment>
    <comment ref="AR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"IQ_NET_DEBT_EBITDA_CAPEX", $C203)</t>
        </r>
      </text>
    </comment>
    <comment ref="AS2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=CIQ($B203, "IQ_Z_SCORE", $C203)</t>
        </r>
      </text>
    </comment>
    <comment ref="H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"IQ_RETURN_CAPITAL", $C204)/100</t>
        </r>
      </text>
    </comment>
    <comment ref="I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"IQ_RETURN_COMMON_EQUITY", $C204)/100</t>
        </r>
      </text>
    </comment>
    <comment ref="K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"IQ_GROSS_MARGIN", $C204)/100</t>
        </r>
      </text>
    </comment>
    <comment ref="L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"IQ_SGA_MARGIN", $C204)/100</t>
        </r>
      </text>
    </comment>
    <comment ref="M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"IQ_EBITDA_MARGIN", $C204)/100</t>
        </r>
      </text>
    </comment>
    <comment ref="N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"IQ_EBITA_MARGIN", $C204)/100</t>
        </r>
      </text>
    </comment>
    <comment ref="O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"IQ_EBIT_MARGIN", $C204)/100</t>
        </r>
      </text>
    </comment>
    <comment ref="P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"IQ_EARNING_CO_MARGIN", $C204)/100</t>
        </r>
      </text>
    </comment>
    <comment ref="Q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"IQ_NI_MARGIN", $C204)/100</t>
        </r>
      </text>
    </comment>
    <comment ref="R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"IQ_NI_AVAIL_EXCL_MARGIN", $C204)/100</t>
        </r>
      </text>
    </comment>
    <comment ref="T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"IQ_ASSET_TURNS", $C204)</t>
        </r>
      </text>
    </comment>
    <comment ref="U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"IQ_FIXED_ASSET_TURNS", $C204)</t>
        </r>
      </text>
    </comment>
    <comment ref="V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"IQ_AR_TURNS", $C204)</t>
        </r>
      </text>
    </comment>
    <comment ref="W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"IQ_INVENTORY_TURNS", $C204)</t>
        </r>
      </text>
    </comment>
    <comment ref="Y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"IQ_CURRENT_RATIO", $C204)</t>
        </r>
      </text>
    </comment>
    <comment ref="Z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"IQ_QUICK_RATIO", $C204)</t>
        </r>
      </text>
    </comment>
    <comment ref="AA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"IQ_CFO_CURRENT_LIAB", $C204)</t>
        </r>
      </text>
    </comment>
    <comment ref="AB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"IQ_DAYS_SALES_OUT", $C204)</t>
        </r>
      </text>
    </comment>
    <comment ref="AC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"IQ_DAYS_INVENTORY_OUT", $C204)</t>
        </r>
      </text>
    </comment>
    <comment ref="AD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"IQ_DAYS_PAYABLE_OUT", $C204)</t>
        </r>
      </text>
    </comment>
    <comment ref="AE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"IQ_CASH_CONVERSION", $C204)</t>
        </r>
      </text>
    </comment>
    <comment ref="AG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"IQ_TOTAL_DEBT_EQUITY", $C204)</t>
        </r>
      </text>
    </comment>
    <comment ref="AH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"IQ_TOTAL_DEBT_CAPITAL", $C204)</t>
        </r>
      </text>
    </comment>
    <comment ref="AI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"IQ_LT_DEBT_EQUITY", $C204)</t>
        </r>
      </text>
    </comment>
    <comment ref="AJ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"IQ_LT_DEBT_CAPITAL", $C204)</t>
        </r>
      </text>
    </comment>
    <comment ref="AK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"IQ_TOTAL_LIAB_TOTAL_ASSETS", $C204)</t>
        </r>
      </text>
    </comment>
    <comment ref="AL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"IQ_EBIT_INT", $C204)</t>
        </r>
      </text>
    </comment>
    <comment ref="AM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"IQ_EBITDA_INT", $C204)</t>
        </r>
      </text>
    </comment>
    <comment ref="AN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"IQ_EBITDA_CAPEX_INT", $C204)</t>
        </r>
      </text>
    </comment>
    <comment ref="AO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"IQ_TOTAL_DEBT_EBITDA", $C204)</t>
        </r>
      </text>
    </comment>
    <comment ref="AP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"IQ_NET_DEBT_EBITDA", $C204)</t>
        </r>
      </text>
    </comment>
    <comment ref="AQ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"IQ_TOTAL_DEBT_EBITDA_CAPEX", $C204)</t>
        </r>
      </text>
    </comment>
    <comment ref="AR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"IQ_NET_DEBT_EBITDA_CAPEX", $C204)</t>
        </r>
      </text>
    </comment>
    <comment ref="AS2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=CIQ($B204, "IQ_Z_SCORE", $C204)</t>
        </r>
      </text>
    </comment>
    <comment ref="H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"IQ_RETURN_CAPITAL", $C205)/100</t>
        </r>
      </text>
    </comment>
    <comment ref="I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"IQ_RETURN_COMMON_EQUITY", $C205)/100</t>
        </r>
      </text>
    </comment>
    <comment ref="K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"IQ_GROSS_MARGIN", $C205)/100</t>
        </r>
      </text>
    </comment>
    <comment ref="L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"IQ_SGA_MARGIN", $C205)/100</t>
        </r>
      </text>
    </comment>
    <comment ref="M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"IQ_EBITDA_MARGIN", $C205)/100</t>
        </r>
      </text>
    </comment>
    <comment ref="N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"IQ_EBITA_MARGIN", $C205)/100</t>
        </r>
      </text>
    </comment>
    <comment ref="O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"IQ_EBIT_MARGIN", $C205)/100</t>
        </r>
      </text>
    </comment>
    <comment ref="P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"IQ_EARNING_CO_MARGIN", $C205)/100</t>
        </r>
      </text>
    </comment>
    <comment ref="Q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"IQ_NI_MARGIN", $C205)/100</t>
        </r>
      </text>
    </comment>
    <comment ref="R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"IQ_NI_AVAIL_EXCL_MARGIN", $C205)/100</t>
        </r>
      </text>
    </comment>
    <comment ref="T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"IQ_ASSET_TURNS", $C205)</t>
        </r>
      </text>
    </comment>
    <comment ref="U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"IQ_FIXED_ASSET_TURNS", $C205)</t>
        </r>
      </text>
    </comment>
    <comment ref="V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"IQ_AR_TURNS", $C205)</t>
        </r>
      </text>
    </comment>
    <comment ref="W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"IQ_INVENTORY_TURNS", $C205)</t>
        </r>
      </text>
    </comment>
    <comment ref="Y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"IQ_CURRENT_RATIO", $C205)</t>
        </r>
      </text>
    </comment>
    <comment ref="Z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"IQ_QUICK_RATIO", $C205)</t>
        </r>
      </text>
    </comment>
    <comment ref="AA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"IQ_CFO_CURRENT_LIAB", $C205)</t>
        </r>
      </text>
    </comment>
    <comment ref="AB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"IQ_DAYS_SALES_OUT", $C205)</t>
        </r>
      </text>
    </comment>
    <comment ref="AC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"IQ_DAYS_INVENTORY_OUT", $C205)</t>
        </r>
      </text>
    </comment>
    <comment ref="AD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"IQ_DAYS_PAYABLE_OUT", $C205)</t>
        </r>
      </text>
    </comment>
    <comment ref="AE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"IQ_CASH_CONVERSION", $C205)</t>
        </r>
      </text>
    </comment>
    <comment ref="AG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"IQ_TOTAL_DEBT_EQUITY", $C205)</t>
        </r>
      </text>
    </comment>
    <comment ref="AH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"IQ_TOTAL_DEBT_CAPITAL", $C205)</t>
        </r>
      </text>
    </comment>
    <comment ref="AI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"IQ_LT_DEBT_EQUITY", $C205)</t>
        </r>
      </text>
    </comment>
    <comment ref="AJ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"IQ_LT_DEBT_CAPITAL", $C205)</t>
        </r>
      </text>
    </comment>
    <comment ref="AK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"IQ_TOTAL_LIAB_TOTAL_ASSETS", $C205)</t>
        </r>
      </text>
    </comment>
    <comment ref="AL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"IQ_EBIT_INT", $C205)</t>
        </r>
      </text>
    </comment>
    <comment ref="AM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"IQ_EBITDA_INT", $C205)</t>
        </r>
      </text>
    </comment>
    <comment ref="AN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"IQ_EBITDA_CAPEX_INT", $C205)</t>
        </r>
      </text>
    </comment>
    <comment ref="AO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"IQ_TOTAL_DEBT_EBITDA", $C205)</t>
        </r>
      </text>
    </comment>
    <comment ref="AP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"IQ_NET_DEBT_EBITDA", $C205)</t>
        </r>
      </text>
    </comment>
    <comment ref="AQ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"IQ_TOTAL_DEBT_EBITDA_CAPEX", $C205)</t>
        </r>
      </text>
    </comment>
    <comment ref="AR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"IQ_NET_DEBT_EBITDA_CAPEX", $C205)</t>
        </r>
      </text>
    </comment>
    <comment ref="AS2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=CIQ($B205, "IQ_Z_SCORE", $C205)</t>
        </r>
      </text>
    </comment>
    <comment ref="H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"IQ_RETURN_CAPITAL", $C206)/100</t>
        </r>
      </text>
    </comment>
    <comment ref="I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"IQ_RETURN_COMMON_EQUITY", $C206)/100</t>
        </r>
      </text>
    </comment>
    <comment ref="K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"IQ_GROSS_MARGIN", $C206)/100</t>
        </r>
      </text>
    </comment>
    <comment ref="L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"IQ_SGA_MARGIN", $C206)/100</t>
        </r>
      </text>
    </comment>
    <comment ref="M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"IQ_EBITDA_MARGIN", $C206)/100</t>
        </r>
      </text>
    </comment>
    <comment ref="N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"IQ_EBITA_MARGIN", $C206)/100</t>
        </r>
      </text>
    </comment>
    <comment ref="O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"IQ_EBIT_MARGIN", $C206)/100</t>
        </r>
      </text>
    </comment>
    <comment ref="P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"IQ_EARNING_CO_MARGIN", $C206)/100</t>
        </r>
      </text>
    </comment>
    <comment ref="Q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"IQ_NI_MARGIN", $C206)/100</t>
        </r>
      </text>
    </comment>
    <comment ref="R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"IQ_NI_AVAIL_EXCL_MARGIN", $C206)/100</t>
        </r>
      </text>
    </comment>
    <comment ref="T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"IQ_ASSET_TURNS", $C206)</t>
        </r>
      </text>
    </comment>
    <comment ref="U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"IQ_FIXED_ASSET_TURNS", $C206)</t>
        </r>
      </text>
    </comment>
    <comment ref="V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"IQ_AR_TURNS", $C206)</t>
        </r>
      </text>
    </comment>
    <comment ref="W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"IQ_INVENTORY_TURNS", $C206)</t>
        </r>
      </text>
    </comment>
    <comment ref="Y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"IQ_CURRENT_RATIO", $C206)</t>
        </r>
      </text>
    </comment>
    <comment ref="Z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"IQ_QUICK_RATIO", $C206)</t>
        </r>
      </text>
    </comment>
    <comment ref="AA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"IQ_CFO_CURRENT_LIAB", $C206)</t>
        </r>
      </text>
    </comment>
    <comment ref="AB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"IQ_DAYS_SALES_OUT", $C206)</t>
        </r>
      </text>
    </comment>
    <comment ref="AC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"IQ_DAYS_INVENTORY_OUT", $C206)</t>
        </r>
      </text>
    </comment>
    <comment ref="AD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"IQ_DAYS_PAYABLE_OUT", $C206)</t>
        </r>
      </text>
    </comment>
    <comment ref="AE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"IQ_CASH_CONVERSION", $C206)</t>
        </r>
      </text>
    </comment>
    <comment ref="AG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"IQ_TOTAL_DEBT_EQUITY", $C206)</t>
        </r>
      </text>
    </comment>
    <comment ref="AH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"IQ_TOTAL_DEBT_CAPITAL", $C206)</t>
        </r>
      </text>
    </comment>
    <comment ref="AI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"IQ_LT_DEBT_EQUITY", $C206)</t>
        </r>
      </text>
    </comment>
    <comment ref="AJ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"IQ_LT_DEBT_CAPITAL", $C206)</t>
        </r>
      </text>
    </comment>
    <comment ref="AK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"IQ_TOTAL_LIAB_TOTAL_ASSETS", $C206)</t>
        </r>
      </text>
    </comment>
    <comment ref="AL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"IQ_EBIT_INT", $C206)</t>
        </r>
      </text>
    </comment>
    <comment ref="AM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"IQ_EBITDA_INT", $C206)</t>
        </r>
      </text>
    </comment>
    <comment ref="AN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"IQ_EBITDA_CAPEX_INT", $C206)</t>
        </r>
      </text>
    </comment>
    <comment ref="AO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"IQ_TOTAL_DEBT_EBITDA", $C206)</t>
        </r>
      </text>
    </comment>
    <comment ref="AP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"IQ_NET_DEBT_EBITDA", $C206)</t>
        </r>
      </text>
    </comment>
    <comment ref="AQ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"IQ_TOTAL_DEBT_EBITDA_CAPEX", $C206)</t>
        </r>
      </text>
    </comment>
    <comment ref="AR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"IQ_NET_DEBT_EBITDA_CAPEX", $C206)</t>
        </r>
      </text>
    </comment>
    <comment ref="AS20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=CIQ($B206, "IQ_Z_SCORE", $C206)</t>
        </r>
      </text>
    </comment>
    <comment ref="H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"IQ_RETURN_CAPITAL", $C207)/100</t>
        </r>
      </text>
    </comment>
    <comment ref="I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"IQ_RETURN_COMMON_EQUITY", $C207)/100</t>
        </r>
      </text>
    </comment>
    <comment ref="K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"IQ_GROSS_MARGIN", $C207)/100</t>
        </r>
      </text>
    </comment>
    <comment ref="L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"IQ_SGA_MARGIN", $C207)/100</t>
        </r>
      </text>
    </comment>
    <comment ref="M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"IQ_EBITDA_MARGIN", $C207)/100</t>
        </r>
      </text>
    </comment>
    <comment ref="N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"IQ_EBITA_MARGIN", $C207)/100</t>
        </r>
      </text>
    </comment>
    <comment ref="O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"IQ_EBIT_MARGIN", $C207)/100</t>
        </r>
      </text>
    </comment>
    <comment ref="P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"IQ_EARNING_CO_MARGIN", $C207)/100</t>
        </r>
      </text>
    </comment>
    <comment ref="Q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"IQ_NI_MARGIN", $C207)/100</t>
        </r>
      </text>
    </comment>
    <comment ref="R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"IQ_NI_AVAIL_EXCL_MARGIN", $C207)/100</t>
        </r>
      </text>
    </comment>
    <comment ref="T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"IQ_ASSET_TURNS", $C207)</t>
        </r>
      </text>
    </comment>
    <comment ref="U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"IQ_FIXED_ASSET_TURNS", $C207)</t>
        </r>
      </text>
    </comment>
    <comment ref="V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"IQ_AR_TURNS", $C207)</t>
        </r>
      </text>
    </comment>
    <comment ref="W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"IQ_INVENTORY_TURNS", $C207)</t>
        </r>
      </text>
    </comment>
    <comment ref="Y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"IQ_CURRENT_RATIO", $C207)</t>
        </r>
      </text>
    </comment>
    <comment ref="Z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"IQ_QUICK_RATIO", $C207)</t>
        </r>
      </text>
    </comment>
    <comment ref="AA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"IQ_CFO_CURRENT_LIAB", $C207)</t>
        </r>
      </text>
    </comment>
    <comment ref="AB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"IQ_DAYS_SALES_OUT", $C207)</t>
        </r>
      </text>
    </comment>
    <comment ref="AC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"IQ_DAYS_INVENTORY_OUT", $C207)</t>
        </r>
      </text>
    </comment>
    <comment ref="AD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"IQ_DAYS_PAYABLE_OUT", $C207)</t>
        </r>
      </text>
    </comment>
    <comment ref="AE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"IQ_CASH_CONVERSION", $C207)</t>
        </r>
      </text>
    </comment>
    <comment ref="AG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"IQ_TOTAL_DEBT_EQUITY", $C207)</t>
        </r>
      </text>
    </comment>
    <comment ref="AH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"IQ_TOTAL_DEBT_CAPITAL", $C207)</t>
        </r>
      </text>
    </comment>
    <comment ref="AI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"IQ_LT_DEBT_EQUITY", $C207)</t>
        </r>
      </text>
    </comment>
    <comment ref="AJ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"IQ_LT_DEBT_CAPITAL", $C207)</t>
        </r>
      </text>
    </comment>
    <comment ref="AK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"IQ_TOTAL_LIAB_TOTAL_ASSETS", $C207)</t>
        </r>
      </text>
    </comment>
    <comment ref="AL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"IQ_EBIT_INT", $C207)</t>
        </r>
      </text>
    </comment>
    <comment ref="AM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"IQ_EBITDA_INT", $C207)</t>
        </r>
      </text>
    </comment>
    <comment ref="AN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"IQ_EBITDA_CAPEX_INT", $C207)</t>
        </r>
      </text>
    </comment>
    <comment ref="AO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"IQ_TOTAL_DEBT_EBITDA", $C207)</t>
        </r>
      </text>
    </comment>
    <comment ref="AP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"IQ_NET_DEBT_EBITDA", $C207)</t>
        </r>
      </text>
    </comment>
    <comment ref="AQ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"IQ_TOTAL_DEBT_EBITDA_CAPEX", $C207)</t>
        </r>
      </text>
    </comment>
    <comment ref="AR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"IQ_NET_DEBT_EBITDA_CAPEX", $C207)</t>
        </r>
      </text>
    </comment>
    <comment ref="AS20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=CIQ($B207, "IQ_Z_SCORE", $C207)</t>
        </r>
      </text>
    </comment>
    <comment ref="H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"IQ_RETURN_CAPITAL", $C208)/100</t>
        </r>
      </text>
    </comment>
    <comment ref="I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"IQ_RETURN_COMMON_EQUITY", $C208)/100</t>
        </r>
      </text>
    </comment>
    <comment ref="K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"IQ_GROSS_MARGIN", $C208)/100</t>
        </r>
      </text>
    </comment>
    <comment ref="L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"IQ_SGA_MARGIN", $C208)/100</t>
        </r>
      </text>
    </comment>
    <comment ref="M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"IQ_EBITDA_MARGIN", $C208)/100</t>
        </r>
      </text>
    </comment>
    <comment ref="N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"IQ_EBITA_MARGIN", $C208)/100</t>
        </r>
      </text>
    </comment>
    <comment ref="O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"IQ_EBIT_MARGIN", $C208)/100</t>
        </r>
      </text>
    </comment>
    <comment ref="P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"IQ_EARNING_CO_MARGIN", $C208)/100</t>
        </r>
      </text>
    </comment>
    <comment ref="Q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"IQ_NI_MARGIN", $C208)/100</t>
        </r>
      </text>
    </comment>
    <comment ref="R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"IQ_NI_AVAIL_EXCL_MARGIN", $C208)/100</t>
        </r>
      </text>
    </comment>
    <comment ref="T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"IQ_ASSET_TURNS", $C208)</t>
        </r>
      </text>
    </comment>
    <comment ref="U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"IQ_FIXED_ASSET_TURNS", $C208)</t>
        </r>
      </text>
    </comment>
    <comment ref="V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"IQ_AR_TURNS", $C208)</t>
        </r>
      </text>
    </comment>
    <comment ref="W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"IQ_INVENTORY_TURNS", $C208)</t>
        </r>
      </text>
    </comment>
    <comment ref="Y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"IQ_CURRENT_RATIO", $C208)</t>
        </r>
      </text>
    </comment>
    <comment ref="Z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"IQ_QUICK_RATIO", $C208)</t>
        </r>
      </text>
    </comment>
    <comment ref="AA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"IQ_CFO_CURRENT_LIAB", $C208)</t>
        </r>
      </text>
    </comment>
    <comment ref="AB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"IQ_DAYS_SALES_OUT", $C208)</t>
        </r>
      </text>
    </comment>
    <comment ref="AC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"IQ_DAYS_INVENTORY_OUT", $C208)</t>
        </r>
      </text>
    </comment>
    <comment ref="AD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"IQ_DAYS_PAYABLE_OUT", $C208)</t>
        </r>
      </text>
    </comment>
    <comment ref="AE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"IQ_CASH_CONVERSION", $C208)</t>
        </r>
      </text>
    </comment>
    <comment ref="AG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"IQ_TOTAL_DEBT_EQUITY", $C208)</t>
        </r>
      </text>
    </comment>
    <comment ref="AH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"IQ_TOTAL_DEBT_CAPITAL", $C208)</t>
        </r>
      </text>
    </comment>
    <comment ref="AI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"IQ_LT_DEBT_EQUITY", $C208)</t>
        </r>
      </text>
    </comment>
    <comment ref="AJ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"IQ_LT_DEBT_CAPITAL", $C208)</t>
        </r>
      </text>
    </comment>
    <comment ref="AK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"IQ_TOTAL_LIAB_TOTAL_ASSETS", $C208)</t>
        </r>
      </text>
    </comment>
    <comment ref="AL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"IQ_EBIT_INT", $C208)</t>
        </r>
      </text>
    </comment>
    <comment ref="AM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"IQ_EBITDA_INT", $C208)</t>
        </r>
      </text>
    </comment>
    <comment ref="AN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"IQ_EBITDA_CAPEX_INT", $C208)</t>
        </r>
      </text>
    </comment>
    <comment ref="AO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"IQ_TOTAL_DEBT_EBITDA", $C208)</t>
        </r>
      </text>
    </comment>
    <comment ref="AP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"IQ_NET_DEBT_EBITDA", $C208)</t>
        </r>
      </text>
    </comment>
    <comment ref="AQ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"IQ_TOTAL_DEBT_EBITDA_CAPEX", $C208)</t>
        </r>
      </text>
    </comment>
    <comment ref="AR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"IQ_NET_DEBT_EBITDA_CAPEX", $C208)</t>
        </r>
      </text>
    </comment>
    <comment ref="AS20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=CIQ($B208, "IQ_Z_SCORE", $C208)</t>
        </r>
      </text>
    </comment>
    <comment ref="H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"IQ_RETURN_CAPITAL", $C209)/100</t>
        </r>
      </text>
    </comment>
    <comment ref="I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"IQ_RETURN_COMMON_EQUITY", $C209)/100</t>
        </r>
      </text>
    </comment>
    <comment ref="K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"IQ_GROSS_MARGIN", $C209)/100</t>
        </r>
      </text>
    </comment>
    <comment ref="L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"IQ_SGA_MARGIN", $C209)/100</t>
        </r>
      </text>
    </comment>
    <comment ref="M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"IQ_EBITDA_MARGIN", $C209)/100</t>
        </r>
      </text>
    </comment>
    <comment ref="N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"IQ_EBITA_MARGIN", $C209)/100</t>
        </r>
      </text>
    </comment>
    <comment ref="O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"IQ_EBIT_MARGIN", $C209)/100</t>
        </r>
      </text>
    </comment>
    <comment ref="P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"IQ_EARNING_CO_MARGIN", $C209)/100</t>
        </r>
      </text>
    </comment>
    <comment ref="Q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"IQ_NI_MARGIN", $C209)/100</t>
        </r>
      </text>
    </comment>
    <comment ref="R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"IQ_NI_AVAIL_EXCL_MARGIN", $C209)/100</t>
        </r>
      </text>
    </comment>
    <comment ref="T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"IQ_ASSET_TURNS", $C209)</t>
        </r>
      </text>
    </comment>
    <comment ref="U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"IQ_FIXED_ASSET_TURNS", $C209)</t>
        </r>
      </text>
    </comment>
    <comment ref="V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"IQ_AR_TURNS", $C209)</t>
        </r>
      </text>
    </comment>
    <comment ref="W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"IQ_INVENTORY_TURNS", $C209)</t>
        </r>
      </text>
    </comment>
    <comment ref="Y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"IQ_CURRENT_RATIO", $C209)</t>
        </r>
      </text>
    </comment>
    <comment ref="Z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"IQ_QUICK_RATIO", $C209)</t>
        </r>
      </text>
    </comment>
    <comment ref="AA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"IQ_CFO_CURRENT_LIAB", $C209)</t>
        </r>
      </text>
    </comment>
    <comment ref="AB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"IQ_DAYS_SALES_OUT", $C209)</t>
        </r>
      </text>
    </comment>
    <comment ref="AC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"IQ_DAYS_INVENTORY_OUT", $C209)</t>
        </r>
      </text>
    </comment>
    <comment ref="AD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"IQ_DAYS_PAYABLE_OUT", $C209)</t>
        </r>
      </text>
    </comment>
    <comment ref="AE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"IQ_CASH_CONVERSION", $C209)</t>
        </r>
      </text>
    </comment>
    <comment ref="AG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"IQ_TOTAL_DEBT_EQUITY", $C209)</t>
        </r>
      </text>
    </comment>
    <comment ref="AH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"IQ_TOTAL_DEBT_CAPITAL", $C209)</t>
        </r>
      </text>
    </comment>
    <comment ref="AI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"IQ_LT_DEBT_EQUITY", $C209)</t>
        </r>
      </text>
    </comment>
    <comment ref="AJ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"IQ_LT_DEBT_CAPITAL", $C209)</t>
        </r>
      </text>
    </comment>
    <comment ref="AK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"IQ_TOTAL_LIAB_TOTAL_ASSETS", $C209)</t>
        </r>
      </text>
    </comment>
    <comment ref="AL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"IQ_EBIT_INT", $C209)</t>
        </r>
      </text>
    </comment>
    <comment ref="AM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"IQ_EBITDA_INT", $C209)</t>
        </r>
      </text>
    </comment>
    <comment ref="AN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"IQ_EBITDA_CAPEX_INT", $C209)</t>
        </r>
      </text>
    </comment>
    <comment ref="AO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"IQ_TOTAL_DEBT_EBITDA", $C209)</t>
        </r>
      </text>
    </comment>
    <comment ref="AP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"IQ_NET_DEBT_EBITDA", $C209)</t>
        </r>
      </text>
    </comment>
    <comment ref="AQ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"IQ_TOTAL_DEBT_EBITDA_CAPEX", $C209)</t>
        </r>
      </text>
    </comment>
    <comment ref="AR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"IQ_NET_DEBT_EBITDA_CAPEX", $C209)</t>
        </r>
      </text>
    </comment>
    <comment ref="AS2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=CIQ($B209, "IQ_Z_SCORE", $C209)</t>
        </r>
      </text>
    </comment>
    <comment ref="H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"IQ_RETURN_CAPITAL", $C210)/100</t>
        </r>
      </text>
    </comment>
    <comment ref="I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"IQ_RETURN_COMMON_EQUITY", $C210)/100</t>
        </r>
      </text>
    </comment>
    <comment ref="K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"IQ_GROSS_MARGIN", $C210)/100</t>
        </r>
      </text>
    </comment>
    <comment ref="L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"IQ_SGA_MARGIN", $C210)/100</t>
        </r>
      </text>
    </comment>
    <comment ref="M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"IQ_EBITDA_MARGIN", $C210)/100</t>
        </r>
      </text>
    </comment>
    <comment ref="N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"IQ_EBITA_MARGIN", $C210)/100</t>
        </r>
      </text>
    </comment>
    <comment ref="O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"IQ_EBIT_MARGIN", $C210)/100</t>
        </r>
      </text>
    </comment>
    <comment ref="P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"IQ_EARNING_CO_MARGIN", $C210)/100</t>
        </r>
      </text>
    </comment>
    <comment ref="Q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"IQ_NI_MARGIN", $C210)/100</t>
        </r>
      </text>
    </comment>
    <comment ref="R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"IQ_NI_AVAIL_EXCL_MARGIN", $C210)/100</t>
        </r>
      </text>
    </comment>
    <comment ref="T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"IQ_ASSET_TURNS", $C210)</t>
        </r>
      </text>
    </comment>
    <comment ref="U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"IQ_FIXED_ASSET_TURNS", $C210)</t>
        </r>
      </text>
    </comment>
    <comment ref="V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"IQ_AR_TURNS", $C210)</t>
        </r>
      </text>
    </comment>
    <comment ref="W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"IQ_INVENTORY_TURNS", $C210)</t>
        </r>
      </text>
    </comment>
    <comment ref="Y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"IQ_CURRENT_RATIO", $C210)</t>
        </r>
      </text>
    </comment>
    <comment ref="Z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"IQ_QUICK_RATIO", $C210)</t>
        </r>
      </text>
    </comment>
    <comment ref="AA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"IQ_CFO_CURRENT_LIAB", $C210)</t>
        </r>
      </text>
    </comment>
    <comment ref="AB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"IQ_DAYS_SALES_OUT", $C210)</t>
        </r>
      </text>
    </comment>
    <comment ref="AC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"IQ_DAYS_INVENTORY_OUT", $C210)</t>
        </r>
      </text>
    </comment>
    <comment ref="AD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"IQ_DAYS_PAYABLE_OUT", $C210)</t>
        </r>
      </text>
    </comment>
    <comment ref="AE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"IQ_CASH_CONVERSION", $C210)</t>
        </r>
      </text>
    </comment>
    <comment ref="AG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"IQ_TOTAL_DEBT_EQUITY", $C210)</t>
        </r>
      </text>
    </comment>
    <comment ref="AH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"IQ_TOTAL_DEBT_CAPITAL", $C210)</t>
        </r>
      </text>
    </comment>
    <comment ref="AI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"IQ_LT_DEBT_EQUITY", $C210)</t>
        </r>
      </text>
    </comment>
    <comment ref="AJ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"IQ_LT_DEBT_CAPITAL", $C210)</t>
        </r>
      </text>
    </comment>
    <comment ref="AK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"IQ_TOTAL_LIAB_TOTAL_ASSETS", $C210)</t>
        </r>
      </text>
    </comment>
    <comment ref="AL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"IQ_EBIT_INT", $C210)</t>
        </r>
      </text>
    </comment>
    <comment ref="AM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"IQ_EBITDA_INT", $C210)</t>
        </r>
      </text>
    </comment>
    <comment ref="AN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"IQ_EBITDA_CAPEX_INT", $C210)</t>
        </r>
      </text>
    </comment>
    <comment ref="AO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"IQ_TOTAL_DEBT_EBITDA", $C210)</t>
        </r>
      </text>
    </comment>
    <comment ref="AP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"IQ_NET_DEBT_EBITDA", $C210)</t>
        </r>
      </text>
    </comment>
    <comment ref="AQ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"IQ_TOTAL_DEBT_EBITDA_CAPEX", $C210)</t>
        </r>
      </text>
    </comment>
    <comment ref="AR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"IQ_NET_DEBT_EBITDA_CAPEX", $C210)</t>
        </r>
      </text>
    </comment>
    <comment ref="AS2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=CIQ($B210, "IQ_Z_SCORE", $C210)</t>
        </r>
      </text>
    </comment>
    <comment ref="H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"IQ_RETURN_CAPITAL", $C211)/100</t>
        </r>
      </text>
    </comment>
    <comment ref="I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"IQ_RETURN_COMMON_EQUITY", $C211)/100</t>
        </r>
      </text>
    </comment>
    <comment ref="K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"IQ_GROSS_MARGIN", $C211)/100</t>
        </r>
      </text>
    </comment>
    <comment ref="L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"IQ_SGA_MARGIN", $C211)/100</t>
        </r>
      </text>
    </comment>
    <comment ref="M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"IQ_EBITDA_MARGIN", $C211)/100</t>
        </r>
      </text>
    </comment>
    <comment ref="N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"IQ_EBITA_MARGIN", $C211)/100</t>
        </r>
      </text>
    </comment>
    <comment ref="O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"IQ_EBIT_MARGIN", $C211)/100</t>
        </r>
      </text>
    </comment>
    <comment ref="P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"IQ_EARNING_CO_MARGIN", $C211)/100</t>
        </r>
      </text>
    </comment>
    <comment ref="Q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"IQ_NI_MARGIN", $C211)/100</t>
        </r>
      </text>
    </comment>
    <comment ref="R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"IQ_NI_AVAIL_EXCL_MARGIN", $C211)/100</t>
        </r>
      </text>
    </comment>
    <comment ref="T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"IQ_ASSET_TURNS", $C211)</t>
        </r>
      </text>
    </comment>
    <comment ref="U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"IQ_FIXED_ASSET_TURNS", $C211)</t>
        </r>
      </text>
    </comment>
    <comment ref="V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"IQ_AR_TURNS", $C211)</t>
        </r>
      </text>
    </comment>
    <comment ref="W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"IQ_INVENTORY_TURNS", $C211)</t>
        </r>
      </text>
    </comment>
    <comment ref="Y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"IQ_CURRENT_RATIO", $C211)</t>
        </r>
      </text>
    </comment>
    <comment ref="Z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"IQ_QUICK_RATIO", $C211)</t>
        </r>
      </text>
    </comment>
    <comment ref="AA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"IQ_CFO_CURRENT_LIAB", $C211)</t>
        </r>
      </text>
    </comment>
    <comment ref="AB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"IQ_DAYS_SALES_OUT", $C211)</t>
        </r>
      </text>
    </comment>
    <comment ref="AC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"IQ_DAYS_INVENTORY_OUT", $C211)</t>
        </r>
      </text>
    </comment>
    <comment ref="AD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"IQ_DAYS_PAYABLE_OUT", $C211)</t>
        </r>
      </text>
    </comment>
    <comment ref="AE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"IQ_CASH_CONVERSION", $C211)</t>
        </r>
      </text>
    </comment>
    <comment ref="AG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"IQ_TOTAL_DEBT_EQUITY", $C211)</t>
        </r>
      </text>
    </comment>
    <comment ref="AH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"IQ_TOTAL_DEBT_CAPITAL", $C211)</t>
        </r>
      </text>
    </comment>
    <comment ref="AI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"IQ_LT_DEBT_EQUITY", $C211)</t>
        </r>
      </text>
    </comment>
    <comment ref="AJ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"IQ_LT_DEBT_CAPITAL", $C211)</t>
        </r>
      </text>
    </comment>
    <comment ref="AK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"IQ_TOTAL_LIAB_TOTAL_ASSETS", $C211)</t>
        </r>
      </text>
    </comment>
    <comment ref="AL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"IQ_EBIT_INT", $C211)</t>
        </r>
      </text>
    </comment>
    <comment ref="AM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"IQ_EBITDA_INT", $C211)</t>
        </r>
      </text>
    </comment>
    <comment ref="AN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"IQ_EBITDA_CAPEX_INT", $C211)</t>
        </r>
      </text>
    </comment>
    <comment ref="AO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"IQ_TOTAL_DEBT_EBITDA", $C211)</t>
        </r>
      </text>
    </comment>
    <comment ref="AP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"IQ_NET_DEBT_EBITDA", $C211)</t>
        </r>
      </text>
    </comment>
    <comment ref="AQ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"IQ_TOTAL_DEBT_EBITDA_CAPEX", $C211)</t>
        </r>
      </text>
    </comment>
    <comment ref="AR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"IQ_NET_DEBT_EBITDA_CAPEX", $C211)</t>
        </r>
      </text>
    </comment>
    <comment ref="AS2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=CIQ($B211, "IQ_Z_SCORE", $C211)</t>
        </r>
      </text>
    </comment>
    <comment ref="H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"IQ_RETURN_CAPITAL", $C212)/100</t>
        </r>
      </text>
    </comment>
    <comment ref="I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"IQ_RETURN_COMMON_EQUITY", $C212)/100</t>
        </r>
      </text>
    </comment>
    <comment ref="K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"IQ_GROSS_MARGIN", $C212)/100</t>
        </r>
      </text>
    </comment>
    <comment ref="L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"IQ_SGA_MARGIN", $C212)/100</t>
        </r>
      </text>
    </comment>
    <comment ref="M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"IQ_EBITDA_MARGIN", $C212)/100</t>
        </r>
      </text>
    </comment>
    <comment ref="N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"IQ_EBITA_MARGIN", $C212)/100</t>
        </r>
      </text>
    </comment>
    <comment ref="O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"IQ_EBIT_MARGIN", $C212)/100</t>
        </r>
      </text>
    </comment>
    <comment ref="P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"IQ_EARNING_CO_MARGIN", $C212)/100</t>
        </r>
      </text>
    </comment>
    <comment ref="Q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"IQ_NI_MARGIN", $C212)/100</t>
        </r>
      </text>
    </comment>
    <comment ref="R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"IQ_NI_AVAIL_EXCL_MARGIN", $C212)/100</t>
        </r>
      </text>
    </comment>
    <comment ref="T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"IQ_ASSET_TURNS", $C212)</t>
        </r>
      </text>
    </comment>
    <comment ref="U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"IQ_FIXED_ASSET_TURNS", $C212)</t>
        </r>
      </text>
    </comment>
    <comment ref="V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"IQ_AR_TURNS", $C212)</t>
        </r>
      </text>
    </comment>
    <comment ref="W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"IQ_INVENTORY_TURNS", $C212)</t>
        </r>
      </text>
    </comment>
    <comment ref="Y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"IQ_CURRENT_RATIO", $C212)</t>
        </r>
      </text>
    </comment>
    <comment ref="Z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"IQ_QUICK_RATIO", $C212)</t>
        </r>
      </text>
    </comment>
    <comment ref="AA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"IQ_CFO_CURRENT_LIAB", $C212)</t>
        </r>
      </text>
    </comment>
    <comment ref="AB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"IQ_DAYS_SALES_OUT", $C212)</t>
        </r>
      </text>
    </comment>
    <comment ref="AC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"IQ_DAYS_INVENTORY_OUT", $C212)</t>
        </r>
      </text>
    </comment>
    <comment ref="AD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"IQ_DAYS_PAYABLE_OUT", $C212)</t>
        </r>
      </text>
    </comment>
    <comment ref="AE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"IQ_CASH_CONVERSION", $C212)</t>
        </r>
      </text>
    </comment>
    <comment ref="AG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"IQ_TOTAL_DEBT_EQUITY", $C212)</t>
        </r>
      </text>
    </comment>
    <comment ref="AH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"IQ_TOTAL_DEBT_CAPITAL", $C212)</t>
        </r>
      </text>
    </comment>
    <comment ref="AI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"IQ_LT_DEBT_EQUITY", $C212)</t>
        </r>
      </text>
    </comment>
    <comment ref="AJ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"IQ_LT_DEBT_CAPITAL", $C212)</t>
        </r>
      </text>
    </comment>
    <comment ref="AK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"IQ_TOTAL_LIAB_TOTAL_ASSETS", $C212)</t>
        </r>
      </text>
    </comment>
    <comment ref="AL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"IQ_EBIT_INT", $C212)</t>
        </r>
      </text>
    </comment>
    <comment ref="AM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"IQ_EBITDA_INT", $C212)</t>
        </r>
      </text>
    </comment>
    <comment ref="AN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"IQ_EBITDA_CAPEX_INT", $C212)</t>
        </r>
      </text>
    </comment>
    <comment ref="AO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"IQ_TOTAL_DEBT_EBITDA", $C212)</t>
        </r>
      </text>
    </comment>
    <comment ref="AP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"IQ_NET_DEBT_EBITDA", $C212)</t>
        </r>
      </text>
    </comment>
    <comment ref="AQ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"IQ_TOTAL_DEBT_EBITDA_CAPEX", $C212)</t>
        </r>
      </text>
    </comment>
    <comment ref="AR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"IQ_NET_DEBT_EBITDA_CAPEX", $C212)</t>
        </r>
      </text>
    </comment>
    <comment ref="AS2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=CIQ($B212, "IQ_Z_SCORE", $C212)</t>
        </r>
      </text>
    </comment>
    <comment ref="H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"IQ_RETURN_CAPITAL", $C213)/100</t>
        </r>
      </text>
    </comment>
    <comment ref="I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"IQ_RETURN_COMMON_EQUITY", $C213)/100</t>
        </r>
      </text>
    </comment>
    <comment ref="K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"IQ_GROSS_MARGIN", $C213)/100</t>
        </r>
      </text>
    </comment>
    <comment ref="L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"IQ_SGA_MARGIN", $C213)/100</t>
        </r>
      </text>
    </comment>
    <comment ref="M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"IQ_EBITDA_MARGIN", $C213)/100</t>
        </r>
      </text>
    </comment>
    <comment ref="N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"IQ_EBITA_MARGIN", $C213)/100</t>
        </r>
      </text>
    </comment>
    <comment ref="O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"IQ_EBIT_MARGIN", $C213)/100</t>
        </r>
      </text>
    </comment>
    <comment ref="P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"IQ_EARNING_CO_MARGIN", $C213)/100</t>
        </r>
      </text>
    </comment>
    <comment ref="Q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"IQ_NI_MARGIN", $C213)/100</t>
        </r>
      </text>
    </comment>
    <comment ref="R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"IQ_NI_AVAIL_EXCL_MARGIN", $C213)/100</t>
        </r>
      </text>
    </comment>
    <comment ref="T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"IQ_ASSET_TURNS", $C213)</t>
        </r>
      </text>
    </comment>
    <comment ref="U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"IQ_FIXED_ASSET_TURNS", $C213)</t>
        </r>
      </text>
    </comment>
    <comment ref="V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"IQ_AR_TURNS", $C213)</t>
        </r>
      </text>
    </comment>
    <comment ref="W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"IQ_INVENTORY_TURNS", $C213)</t>
        </r>
      </text>
    </comment>
    <comment ref="Y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"IQ_CURRENT_RATIO", $C213)</t>
        </r>
      </text>
    </comment>
    <comment ref="Z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"IQ_QUICK_RATIO", $C213)</t>
        </r>
      </text>
    </comment>
    <comment ref="AA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"IQ_CFO_CURRENT_LIAB", $C213)</t>
        </r>
      </text>
    </comment>
    <comment ref="AB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"IQ_DAYS_SALES_OUT", $C213)</t>
        </r>
      </text>
    </comment>
    <comment ref="AC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"IQ_DAYS_INVENTORY_OUT", $C213)</t>
        </r>
      </text>
    </comment>
    <comment ref="AD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"IQ_DAYS_PAYABLE_OUT", $C213)</t>
        </r>
      </text>
    </comment>
    <comment ref="AE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"IQ_CASH_CONVERSION", $C213)</t>
        </r>
      </text>
    </comment>
    <comment ref="AG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"IQ_TOTAL_DEBT_EQUITY", $C213)</t>
        </r>
      </text>
    </comment>
    <comment ref="AH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"IQ_TOTAL_DEBT_CAPITAL", $C213)</t>
        </r>
      </text>
    </comment>
    <comment ref="AI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"IQ_LT_DEBT_EQUITY", $C213)</t>
        </r>
      </text>
    </comment>
    <comment ref="AJ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"IQ_LT_DEBT_CAPITAL", $C213)</t>
        </r>
      </text>
    </comment>
    <comment ref="AK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"IQ_TOTAL_LIAB_TOTAL_ASSETS", $C213)</t>
        </r>
      </text>
    </comment>
    <comment ref="AL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"IQ_EBIT_INT", $C213)</t>
        </r>
      </text>
    </comment>
    <comment ref="AM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"IQ_EBITDA_INT", $C213)</t>
        </r>
      </text>
    </comment>
    <comment ref="AN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"IQ_EBITDA_CAPEX_INT", $C213)</t>
        </r>
      </text>
    </comment>
    <comment ref="AO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"IQ_TOTAL_DEBT_EBITDA", $C213)</t>
        </r>
      </text>
    </comment>
    <comment ref="AP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"IQ_NET_DEBT_EBITDA", $C213)</t>
        </r>
      </text>
    </comment>
    <comment ref="AQ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"IQ_TOTAL_DEBT_EBITDA_CAPEX", $C213)</t>
        </r>
      </text>
    </comment>
    <comment ref="AR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"IQ_NET_DEBT_EBITDA_CAPEX", $C213)</t>
        </r>
      </text>
    </comment>
    <comment ref="AS2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=CIQ($B213, "IQ_Z_SCORE", $C213)</t>
        </r>
      </text>
    </comment>
    <comment ref="H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"IQ_RETURN_CAPITAL", $C214)/100</t>
        </r>
      </text>
    </comment>
    <comment ref="I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"IQ_RETURN_COMMON_EQUITY", $C214)/100</t>
        </r>
      </text>
    </comment>
    <comment ref="K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"IQ_GROSS_MARGIN", $C214)/100</t>
        </r>
      </text>
    </comment>
    <comment ref="L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"IQ_SGA_MARGIN", $C214)/100</t>
        </r>
      </text>
    </comment>
    <comment ref="M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"IQ_EBITDA_MARGIN", $C214)/100</t>
        </r>
      </text>
    </comment>
    <comment ref="N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"IQ_EBITA_MARGIN", $C214)/100</t>
        </r>
      </text>
    </comment>
    <comment ref="O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"IQ_EBIT_MARGIN", $C214)/100</t>
        </r>
      </text>
    </comment>
    <comment ref="P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"IQ_EARNING_CO_MARGIN", $C214)/100</t>
        </r>
      </text>
    </comment>
    <comment ref="Q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"IQ_NI_MARGIN", $C214)/100</t>
        </r>
      </text>
    </comment>
    <comment ref="R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"IQ_NI_AVAIL_EXCL_MARGIN", $C214)/100</t>
        </r>
      </text>
    </comment>
    <comment ref="T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"IQ_ASSET_TURNS", $C214)</t>
        </r>
      </text>
    </comment>
    <comment ref="U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"IQ_FIXED_ASSET_TURNS", $C214)</t>
        </r>
      </text>
    </comment>
    <comment ref="V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"IQ_AR_TURNS", $C214)</t>
        </r>
      </text>
    </comment>
    <comment ref="W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"IQ_INVENTORY_TURNS", $C214)</t>
        </r>
      </text>
    </comment>
    <comment ref="Y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"IQ_CURRENT_RATIO", $C214)</t>
        </r>
      </text>
    </comment>
    <comment ref="Z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"IQ_QUICK_RATIO", $C214)</t>
        </r>
      </text>
    </comment>
    <comment ref="AA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"IQ_CFO_CURRENT_LIAB", $C214)</t>
        </r>
      </text>
    </comment>
    <comment ref="AB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"IQ_DAYS_SALES_OUT", $C214)</t>
        </r>
      </text>
    </comment>
    <comment ref="AC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"IQ_DAYS_INVENTORY_OUT", $C214)</t>
        </r>
      </text>
    </comment>
    <comment ref="AD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"IQ_DAYS_PAYABLE_OUT", $C214)</t>
        </r>
      </text>
    </comment>
    <comment ref="AE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"IQ_CASH_CONVERSION", $C214)</t>
        </r>
      </text>
    </comment>
    <comment ref="AG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"IQ_TOTAL_DEBT_EQUITY", $C214)</t>
        </r>
      </text>
    </comment>
    <comment ref="AH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"IQ_TOTAL_DEBT_CAPITAL", $C214)</t>
        </r>
      </text>
    </comment>
    <comment ref="AI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"IQ_LT_DEBT_EQUITY", $C214)</t>
        </r>
      </text>
    </comment>
    <comment ref="AJ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"IQ_LT_DEBT_CAPITAL", $C214)</t>
        </r>
      </text>
    </comment>
    <comment ref="AK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"IQ_TOTAL_LIAB_TOTAL_ASSETS", $C214)</t>
        </r>
      </text>
    </comment>
    <comment ref="AL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"IQ_EBIT_INT", $C214)</t>
        </r>
      </text>
    </comment>
    <comment ref="AM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"IQ_EBITDA_INT", $C214)</t>
        </r>
      </text>
    </comment>
    <comment ref="AN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"IQ_EBITDA_CAPEX_INT", $C214)</t>
        </r>
      </text>
    </comment>
    <comment ref="AO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"IQ_TOTAL_DEBT_EBITDA", $C214)</t>
        </r>
      </text>
    </comment>
    <comment ref="AP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"IQ_NET_DEBT_EBITDA", $C214)</t>
        </r>
      </text>
    </comment>
    <comment ref="AQ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"IQ_TOTAL_DEBT_EBITDA_CAPEX", $C214)</t>
        </r>
      </text>
    </comment>
    <comment ref="AR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"IQ_NET_DEBT_EBITDA_CAPEX", $C214)</t>
        </r>
      </text>
    </comment>
    <comment ref="AS2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=CIQ($B214, "IQ_Z_SCORE", $C214)</t>
        </r>
      </text>
    </comment>
    <comment ref="H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"IQ_RETURN_CAPITAL", $C215)/100</t>
        </r>
      </text>
    </comment>
    <comment ref="I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"IQ_RETURN_COMMON_EQUITY", $C215)/100</t>
        </r>
      </text>
    </comment>
    <comment ref="K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"IQ_GROSS_MARGIN", $C215)/100</t>
        </r>
      </text>
    </comment>
    <comment ref="L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"IQ_SGA_MARGIN", $C215)/100</t>
        </r>
      </text>
    </comment>
    <comment ref="M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"IQ_EBITDA_MARGIN", $C215)/100</t>
        </r>
      </text>
    </comment>
    <comment ref="N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"IQ_EBITA_MARGIN", $C215)/100</t>
        </r>
      </text>
    </comment>
    <comment ref="O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"IQ_EBIT_MARGIN", $C215)/100</t>
        </r>
      </text>
    </comment>
    <comment ref="P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"IQ_EARNING_CO_MARGIN", $C215)/100</t>
        </r>
      </text>
    </comment>
    <comment ref="Q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"IQ_NI_MARGIN", $C215)/100</t>
        </r>
      </text>
    </comment>
    <comment ref="R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"IQ_NI_AVAIL_EXCL_MARGIN", $C215)/100</t>
        </r>
      </text>
    </comment>
    <comment ref="T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"IQ_ASSET_TURNS", $C215)</t>
        </r>
      </text>
    </comment>
    <comment ref="U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"IQ_FIXED_ASSET_TURNS", $C215)</t>
        </r>
      </text>
    </comment>
    <comment ref="V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"IQ_AR_TURNS", $C215)</t>
        </r>
      </text>
    </comment>
    <comment ref="W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"IQ_INVENTORY_TURNS", $C215)</t>
        </r>
      </text>
    </comment>
    <comment ref="Y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"IQ_CURRENT_RATIO", $C215)</t>
        </r>
      </text>
    </comment>
    <comment ref="Z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"IQ_QUICK_RATIO", $C215)</t>
        </r>
      </text>
    </comment>
    <comment ref="AA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"IQ_CFO_CURRENT_LIAB", $C215)</t>
        </r>
      </text>
    </comment>
    <comment ref="AB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"IQ_DAYS_SALES_OUT", $C215)</t>
        </r>
      </text>
    </comment>
    <comment ref="AC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"IQ_DAYS_INVENTORY_OUT", $C215)</t>
        </r>
      </text>
    </comment>
    <comment ref="AD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"IQ_DAYS_PAYABLE_OUT", $C215)</t>
        </r>
      </text>
    </comment>
    <comment ref="AE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"IQ_CASH_CONVERSION", $C215)</t>
        </r>
      </text>
    </comment>
    <comment ref="AG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"IQ_TOTAL_DEBT_EQUITY", $C215)</t>
        </r>
      </text>
    </comment>
    <comment ref="AH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"IQ_TOTAL_DEBT_CAPITAL", $C215)</t>
        </r>
      </text>
    </comment>
    <comment ref="AI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"IQ_LT_DEBT_EQUITY", $C215)</t>
        </r>
      </text>
    </comment>
    <comment ref="AJ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"IQ_LT_DEBT_CAPITAL", $C215)</t>
        </r>
      </text>
    </comment>
    <comment ref="AK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"IQ_TOTAL_LIAB_TOTAL_ASSETS", $C215)</t>
        </r>
      </text>
    </comment>
    <comment ref="AL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"IQ_EBIT_INT", $C215)</t>
        </r>
      </text>
    </comment>
    <comment ref="AM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"IQ_EBITDA_INT", $C215)</t>
        </r>
      </text>
    </comment>
    <comment ref="AN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"IQ_EBITDA_CAPEX_INT", $C215)</t>
        </r>
      </text>
    </comment>
    <comment ref="AO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"IQ_TOTAL_DEBT_EBITDA", $C215)</t>
        </r>
      </text>
    </comment>
    <comment ref="AP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"IQ_NET_DEBT_EBITDA", $C215)</t>
        </r>
      </text>
    </comment>
    <comment ref="AQ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"IQ_TOTAL_DEBT_EBITDA_CAPEX", $C215)</t>
        </r>
      </text>
    </comment>
    <comment ref="AR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"IQ_NET_DEBT_EBITDA_CAPEX", $C215)</t>
        </r>
      </text>
    </comment>
    <comment ref="AS2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=CIQ($B215, "IQ_Z_SCORE", $C215)</t>
        </r>
      </text>
    </comment>
    <comment ref="H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"IQ_RETURN_CAPITAL", $C216)/100</t>
        </r>
      </text>
    </comment>
    <comment ref="I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"IQ_RETURN_COMMON_EQUITY", $C216)/100</t>
        </r>
      </text>
    </comment>
    <comment ref="K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"IQ_GROSS_MARGIN", $C216)/100</t>
        </r>
      </text>
    </comment>
    <comment ref="L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"IQ_SGA_MARGIN", $C216)/100</t>
        </r>
      </text>
    </comment>
    <comment ref="M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"IQ_EBITDA_MARGIN", $C216)/100</t>
        </r>
      </text>
    </comment>
    <comment ref="N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"IQ_EBITA_MARGIN", $C216)/100</t>
        </r>
      </text>
    </comment>
    <comment ref="O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"IQ_EBIT_MARGIN", $C216)/100</t>
        </r>
      </text>
    </comment>
    <comment ref="P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"IQ_EARNING_CO_MARGIN", $C216)/100</t>
        </r>
      </text>
    </comment>
    <comment ref="Q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"IQ_NI_MARGIN", $C216)/100</t>
        </r>
      </text>
    </comment>
    <comment ref="R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"IQ_NI_AVAIL_EXCL_MARGIN", $C216)/100</t>
        </r>
      </text>
    </comment>
    <comment ref="T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"IQ_ASSET_TURNS", $C216)</t>
        </r>
      </text>
    </comment>
    <comment ref="U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"IQ_FIXED_ASSET_TURNS", $C216)</t>
        </r>
      </text>
    </comment>
    <comment ref="V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"IQ_AR_TURNS", $C216)</t>
        </r>
      </text>
    </comment>
    <comment ref="W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"IQ_INVENTORY_TURNS", $C216)</t>
        </r>
      </text>
    </comment>
    <comment ref="Y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"IQ_CURRENT_RATIO", $C216)</t>
        </r>
      </text>
    </comment>
    <comment ref="Z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"IQ_QUICK_RATIO", $C216)</t>
        </r>
      </text>
    </comment>
    <comment ref="AA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"IQ_CFO_CURRENT_LIAB", $C216)</t>
        </r>
      </text>
    </comment>
    <comment ref="AB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"IQ_DAYS_SALES_OUT", $C216)</t>
        </r>
      </text>
    </comment>
    <comment ref="AC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"IQ_DAYS_INVENTORY_OUT", $C216)</t>
        </r>
      </text>
    </comment>
    <comment ref="AD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"IQ_DAYS_PAYABLE_OUT", $C216)</t>
        </r>
      </text>
    </comment>
    <comment ref="AE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"IQ_CASH_CONVERSION", $C216)</t>
        </r>
      </text>
    </comment>
    <comment ref="AG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"IQ_TOTAL_DEBT_EQUITY", $C216)</t>
        </r>
      </text>
    </comment>
    <comment ref="AH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"IQ_TOTAL_DEBT_CAPITAL", $C216)</t>
        </r>
      </text>
    </comment>
    <comment ref="AI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"IQ_LT_DEBT_EQUITY", $C216)</t>
        </r>
      </text>
    </comment>
    <comment ref="AJ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"IQ_LT_DEBT_CAPITAL", $C216)</t>
        </r>
      </text>
    </comment>
    <comment ref="AK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"IQ_TOTAL_LIAB_TOTAL_ASSETS", $C216)</t>
        </r>
      </text>
    </comment>
    <comment ref="AL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"IQ_EBIT_INT", $C216)</t>
        </r>
      </text>
    </comment>
    <comment ref="AM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"IQ_EBITDA_INT", $C216)</t>
        </r>
      </text>
    </comment>
    <comment ref="AN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"IQ_EBITDA_CAPEX_INT", $C216)</t>
        </r>
      </text>
    </comment>
    <comment ref="AO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"IQ_TOTAL_DEBT_EBITDA", $C216)</t>
        </r>
      </text>
    </comment>
    <comment ref="AP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"IQ_NET_DEBT_EBITDA", $C216)</t>
        </r>
      </text>
    </comment>
    <comment ref="AQ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"IQ_TOTAL_DEBT_EBITDA_CAPEX", $C216)</t>
        </r>
      </text>
    </comment>
    <comment ref="AR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"IQ_NET_DEBT_EBITDA_CAPEX", $C216)</t>
        </r>
      </text>
    </comment>
    <comment ref="AS2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=CIQ($B216, "IQ_Z_SCORE", $C216)</t>
        </r>
      </text>
    </comment>
    <comment ref="H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"IQ_RETURN_CAPITAL", $C217)/100</t>
        </r>
      </text>
    </comment>
    <comment ref="I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"IQ_RETURN_COMMON_EQUITY", $C217)/100</t>
        </r>
      </text>
    </comment>
    <comment ref="K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"IQ_GROSS_MARGIN", $C217)/100</t>
        </r>
      </text>
    </comment>
    <comment ref="L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"IQ_SGA_MARGIN", $C217)/100</t>
        </r>
      </text>
    </comment>
    <comment ref="M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"IQ_EBITDA_MARGIN", $C217)/100</t>
        </r>
      </text>
    </comment>
    <comment ref="N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"IQ_EBITA_MARGIN", $C217)/100</t>
        </r>
      </text>
    </comment>
    <comment ref="O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"IQ_EBIT_MARGIN", $C217)/100</t>
        </r>
      </text>
    </comment>
    <comment ref="P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"IQ_EARNING_CO_MARGIN", $C217)/100</t>
        </r>
      </text>
    </comment>
    <comment ref="Q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"IQ_NI_MARGIN", $C217)/100</t>
        </r>
      </text>
    </comment>
    <comment ref="R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"IQ_NI_AVAIL_EXCL_MARGIN", $C217)/100</t>
        </r>
      </text>
    </comment>
    <comment ref="T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"IQ_ASSET_TURNS", $C217)</t>
        </r>
      </text>
    </comment>
    <comment ref="U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"IQ_FIXED_ASSET_TURNS", $C217)</t>
        </r>
      </text>
    </comment>
    <comment ref="V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"IQ_AR_TURNS", $C217)</t>
        </r>
      </text>
    </comment>
    <comment ref="W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"IQ_INVENTORY_TURNS", $C217)</t>
        </r>
      </text>
    </comment>
    <comment ref="Y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"IQ_CURRENT_RATIO", $C217)</t>
        </r>
      </text>
    </comment>
    <comment ref="Z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"IQ_QUICK_RATIO", $C217)</t>
        </r>
      </text>
    </comment>
    <comment ref="AA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"IQ_CFO_CURRENT_LIAB", $C217)</t>
        </r>
      </text>
    </comment>
    <comment ref="AB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"IQ_DAYS_SALES_OUT", $C217)</t>
        </r>
      </text>
    </comment>
    <comment ref="AC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"IQ_DAYS_INVENTORY_OUT", $C217)</t>
        </r>
      </text>
    </comment>
    <comment ref="AD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"IQ_DAYS_PAYABLE_OUT", $C217)</t>
        </r>
      </text>
    </comment>
    <comment ref="AE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"IQ_CASH_CONVERSION", $C217)</t>
        </r>
      </text>
    </comment>
    <comment ref="AG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"IQ_TOTAL_DEBT_EQUITY", $C217)</t>
        </r>
      </text>
    </comment>
    <comment ref="AH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"IQ_TOTAL_DEBT_CAPITAL", $C217)</t>
        </r>
      </text>
    </comment>
    <comment ref="AI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"IQ_LT_DEBT_EQUITY", $C217)</t>
        </r>
      </text>
    </comment>
    <comment ref="AJ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"IQ_LT_DEBT_CAPITAL", $C217)</t>
        </r>
      </text>
    </comment>
    <comment ref="AK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"IQ_TOTAL_LIAB_TOTAL_ASSETS", $C217)</t>
        </r>
      </text>
    </comment>
    <comment ref="AL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"IQ_EBIT_INT", $C217)</t>
        </r>
      </text>
    </comment>
    <comment ref="AM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"IQ_EBITDA_INT", $C217)</t>
        </r>
      </text>
    </comment>
    <comment ref="AN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"IQ_EBITDA_CAPEX_INT", $C217)</t>
        </r>
      </text>
    </comment>
    <comment ref="AO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"IQ_TOTAL_DEBT_EBITDA", $C217)</t>
        </r>
      </text>
    </comment>
    <comment ref="AP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"IQ_NET_DEBT_EBITDA", $C217)</t>
        </r>
      </text>
    </comment>
    <comment ref="AQ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"IQ_TOTAL_DEBT_EBITDA_CAPEX", $C217)</t>
        </r>
      </text>
    </comment>
    <comment ref="AR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"IQ_NET_DEBT_EBITDA_CAPEX", $C217)</t>
        </r>
      </text>
    </comment>
    <comment ref="AS2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=CIQ($B217, "IQ_Z_SCORE", $C217)</t>
        </r>
      </text>
    </comment>
    <comment ref="H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"IQ_RETURN_CAPITAL", $C218)/100</t>
        </r>
      </text>
    </comment>
    <comment ref="I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"IQ_RETURN_COMMON_EQUITY", $C218)/100</t>
        </r>
      </text>
    </comment>
    <comment ref="K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"IQ_GROSS_MARGIN", $C218)/100</t>
        </r>
      </text>
    </comment>
    <comment ref="L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"IQ_SGA_MARGIN", $C218)/100</t>
        </r>
      </text>
    </comment>
    <comment ref="M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"IQ_EBITDA_MARGIN", $C218)/100</t>
        </r>
      </text>
    </comment>
    <comment ref="N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"IQ_EBITA_MARGIN", $C218)/100</t>
        </r>
      </text>
    </comment>
    <comment ref="O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"IQ_EBIT_MARGIN", $C218)/100</t>
        </r>
      </text>
    </comment>
    <comment ref="P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"IQ_EARNING_CO_MARGIN", $C218)/100</t>
        </r>
      </text>
    </comment>
    <comment ref="Q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"IQ_NI_MARGIN", $C218)/100</t>
        </r>
      </text>
    </comment>
    <comment ref="R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"IQ_NI_AVAIL_EXCL_MARGIN", $C218)/100</t>
        </r>
      </text>
    </comment>
    <comment ref="T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"IQ_ASSET_TURNS", $C218)</t>
        </r>
      </text>
    </comment>
    <comment ref="U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"IQ_FIXED_ASSET_TURNS", $C218)</t>
        </r>
      </text>
    </comment>
    <comment ref="V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"IQ_AR_TURNS", $C218)</t>
        </r>
      </text>
    </comment>
    <comment ref="W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"IQ_INVENTORY_TURNS", $C218)</t>
        </r>
      </text>
    </comment>
    <comment ref="Y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"IQ_CURRENT_RATIO", $C218)</t>
        </r>
      </text>
    </comment>
    <comment ref="Z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"IQ_QUICK_RATIO", $C218)</t>
        </r>
      </text>
    </comment>
    <comment ref="AA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"IQ_CFO_CURRENT_LIAB", $C218)</t>
        </r>
      </text>
    </comment>
    <comment ref="AB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"IQ_DAYS_SALES_OUT", $C218)</t>
        </r>
      </text>
    </comment>
    <comment ref="AC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"IQ_DAYS_INVENTORY_OUT", $C218)</t>
        </r>
      </text>
    </comment>
    <comment ref="AD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"IQ_DAYS_PAYABLE_OUT", $C218)</t>
        </r>
      </text>
    </comment>
    <comment ref="AE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"IQ_CASH_CONVERSION", $C218)</t>
        </r>
      </text>
    </comment>
    <comment ref="AG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"IQ_TOTAL_DEBT_EQUITY", $C218)</t>
        </r>
      </text>
    </comment>
    <comment ref="AH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"IQ_TOTAL_DEBT_CAPITAL", $C218)</t>
        </r>
      </text>
    </comment>
    <comment ref="AI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"IQ_LT_DEBT_EQUITY", $C218)</t>
        </r>
      </text>
    </comment>
    <comment ref="AJ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"IQ_LT_DEBT_CAPITAL", $C218)</t>
        </r>
      </text>
    </comment>
    <comment ref="AK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"IQ_TOTAL_LIAB_TOTAL_ASSETS", $C218)</t>
        </r>
      </text>
    </comment>
    <comment ref="AL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"IQ_EBIT_INT", $C218)</t>
        </r>
      </text>
    </comment>
    <comment ref="AM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"IQ_EBITDA_INT", $C218)</t>
        </r>
      </text>
    </comment>
    <comment ref="AN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"IQ_EBITDA_CAPEX_INT", $C218)</t>
        </r>
      </text>
    </comment>
    <comment ref="AO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"IQ_TOTAL_DEBT_EBITDA", $C218)</t>
        </r>
      </text>
    </comment>
    <comment ref="AP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"IQ_NET_DEBT_EBITDA", $C218)</t>
        </r>
      </text>
    </comment>
    <comment ref="AQ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"IQ_TOTAL_DEBT_EBITDA_CAPEX", $C218)</t>
        </r>
      </text>
    </comment>
    <comment ref="AR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"IQ_NET_DEBT_EBITDA_CAPEX", $C218)</t>
        </r>
      </text>
    </comment>
    <comment ref="AS2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=CIQ($B218, "IQ_Z_SCORE", $C218)</t>
        </r>
      </text>
    </comment>
    <comment ref="H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"IQ_RETURN_CAPITAL", $C219)/100</t>
        </r>
      </text>
    </comment>
    <comment ref="I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"IQ_RETURN_COMMON_EQUITY", $C219)/100</t>
        </r>
      </text>
    </comment>
    <comment ref="K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"IQ_GROSS_MARGIN", $C219)/100</t>
        </r>
      </text>
    </comment>
    <comment ref="L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"IQ_SGA_MARGIN", $C219)/100</t>
        </r>
      </text>
    </comment>
    <comment ref="M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"IQ_EBITDA_MARGIN", $C219)/100</t>
        </r>
      </text>
    </comment>
    <comment ref="N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"IQ_EBITA_MARGIN", $C219)/100</t>
        </r>
      </text>
    </comment>
    <comment ref="O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"IQ_EBIT_MARGIN", $C219)/100</t>
        </r>
      </text>
    </comment>
    <comment ref="P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"IQ_EARNING_CO_MARGIN", $C219)/100</t>
        </r>
      </text>
    </comment>
    <comment ref="Q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"IQ_NI_MARGIN", $C219)/100</t>
        </r>
      </text>
    </comment>
    <comment ref="R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"IQ_NI_AVAIL_EXCL_MARGIN", $C219)/100</t>
        </r>
      </text>
    </comment>
    <comment ref="T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"IQ_ASSET_TURNS", $C219)</t>
        </r>
      </text>
    </comment>
    <comment ref="U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"IQ_FIXED_ASSET_TURNS", $C219)</t>
        </r>
      </text>
    </comment>
    <comment ref="V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"IQ_AR_TURNS", $C219)</t>
        </r>
      </text>
    </comment>
    <comment ref="W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"IQ_INVENTORY_TURNS", $C219)</t>
        </r>
      </text>
    </comment>
    <comment ref="Y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"IQ_CURRENT_RATIO", $C219)</t>
        </r>
      </text>
    </comment>
    <comment ref="Z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"IQ_QUICK_RATIO", $C219)</t>
        </r>
      </text>
    </comment>
    <comment ref="AA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"IQ_CFO_CURRENT_LIAB", $C219)</t>
        </r>
      </text>
    </comment>
    <comment ref="AB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"IQ_DAYS_SALES_OUT", $C219)</t>
        </r>
      </text>
    </comment>
    <comment ref="AC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"IQ_DAYS_INVENTORY_OUT", $C219)</t>
        </r>
      </text>
    </comment>
    <comment ref="AD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"IQ_DAYS_PAYABLE_OUT", $C219)</t>
        </r>
      </text>
    </comment>
    <comment ref="AE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"IQ_CASH_CONVERSION", $C219)</t>
        </r>
      </text>
    </comment>
    <comment ref="AG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"IQ_TOTAL_DEBT_EQUITY", $C219)</t>
        </r>
      </text>
    </comment>
    <comment ref="AH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"IQ_TOTAL_DEBT_CAPITAL", $C219)</t>
        </r>
      </text>
    </comment>
    <comment ref="AI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"IQ_LT_DEBT_EQUITY", $C219)</t>
        </r>
      </text>
    </comment>
    <comment ref="AJ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"IQ_LT_DEBT_CAPITAL", $C219)</t>
        </r>
      </text>
    </comment>
    <comment ref="AK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"IQ_TOTAL_LIAB_TOTAL_ASSETS", $C219)</t>
        </r>
      </text>
    </comment>
    <comment ref="AL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"IQ_EBIT_INT", $C219)</t>
        </r>
      </text>
    </comment>
    <comment ref="AM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"IQ_EBITDA_INT", $C219)</t>
        </r>
      </text>
    </comment>
    <comment ref="AN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"IQ_EBITDA_CAPEX_INT", $C219)</t>
        </r>
      </text>
    </comment>
    <comment ref="AO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"IQ_TOTAL_DEBT_EBITDA", $C219)</t>
        </r>
      </text>
    </comment>
    <comment ref="AP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"IQ_NET_DEBT_EBITDA", $C219)</t>
        </r>
      </text>
    </comment>
    <comment ref="AQ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"IQ_TOTAL_DEBT_EBITDA_CAPEX", $C219)</t>
        </r>
      </text>
    </comment>
    <comment ref="AR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"IQ_NET_DEBT_EBITDA_CAPEX", $C219)</t>
        </r>
      </text>
    </comment>
    <comment ref="AS2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=CIQ($B219, "IQ_Z_SCORE", $C219)</t>
        </r>
      </text>
    </comment>
    <comment ref="H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"IQ_RETURN_CAPITAL", $C220)/100</t>
        </r>
      </text>
    </comment>
    <comment ref="I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"IQ_RETURN_COMMON_EQUITY", $C220)/100</t>
        </r>
      </text>
    </comment>
    <comment ref="K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"IQ_GROSS_MARGIN", $C220)/100</t>
        </r>
      </text>
    </comment>
    <comment ref="L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"IQ_SGA_MARGIN", $C220)/100</t>
        </r>
      </text>
    </comment>
    <comment ref="M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"IQ_EBITDA_MARGIN", $C220)/100</t>
        </r>
      </text>
    </comment>
    <comment ref="N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"IQ_EBITA_MARGIN", $C220)/100</t>
        </r>
      </text>
    </comment>
    <comment ref="O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"IQ_EBIT_MARGIN", $C220)/100</t>
        </r>
      </text>
    </comment>
    <comment ref="P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"IQ_EARNING_CO_MARGIN", $C220)/100</t>
        </r>
      </text>
    </comment>
    <comment ref="Q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"IQ_NI_MARGIN", $C220)/100</t>
        </r>
      </text>
    </comment>
    <comment ref="R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"IQ_NI_AVAIL_EXCL_MARGIN", $C220)/100</t>
        </r>
      </text>
    </comment>
    <comment ref="T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"IQ_ASSET_TURNS", $C220)</t>
        </r>
      </text>
    </comment>
    <comment ref="U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"IQ_FIXED_ASSET_TURNS", $C220)</t>
        </r>
      </text>
    </comment>
    <comment ref="V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"IQ_AR_TURNS", $C220)</t>
        </r>
      </text>
    </comment>
    <comment ref="W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"IQ_INVENTORY_TURNS", $C220)</t>
        </r>
      </text>
    </comment>
    <comment ref="Y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"IQ_CURRENT_RATIO", $C220)</t>
        </r>
      </text>
    </comment>
    <comment ref="Z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"IQ_QUICK_RATIO", $C220)</t>
        </r>
      </text>
    </comment>
    <comment ref="AA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"IQ_CFO_CURRENT_LIAB", $C220)</t>
        </r>
      </text>
    </comment>
    <comment ref="AB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"IQ_DAYS_SALES_OUT", $C220)</t>
        </r>
      </text>
    </comment>
    <comment ref="AC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"IQ_DAYS_INVENTORY_OUT", $C220)</t>
        </r>
      </text>
    </comment>
    <comment ref="AD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"IQ_DAYS_PAYABLE_OUT", $C220)</t>
        </r>
      </text>
    </comment>
    <comment ref="AE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"IQ_CASH_CONVERSION", $C220)</t>
        </r>
      </text>
    </comment>
    <comment ref="AG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"IQ_TOTAL_DEBT_EQUITY", $C220)</t>
        </r>
      </text>
    </comment>
    <comment ref="AH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"IQ_TOTAL_DEBT_CAPITAL", $C220)</t>
        </r>
      </text>
    </comment>
    <comment ref="AI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"IQ_LT_DEBT_EQUITY", $C220)</t>
        </r>
      </text>
    </comment>
    <comment ref="AJ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"IQ_LT_DEBT_CAPITAL", $C220)</t>
        </r>
      </text>
    </comment>
    <comment ref="AK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"IQ_TOTAL_LIAB_TOTAL_ASSETS", $C220)</t>
        </r>
      </text>
    </comment>
    <comment ref="AL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"IQ_EBIT_INT", $C220)</t>
        </r>
      </text>
    </comment>
    <comment ref="AM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"IQ_EBITDA_INT", $C220)</t>
        </r>
      </text>
    </comment>
    <comment ref="AN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"IQ_EBITDA_CAPEX_INT", $C220)</t>
        </r>
      </text>
    </comment>
    <comment ref="AO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"IQ_TOTAL_DEBT_EBITDA", $C220)</t>
        </r>
      </text>
    </comment>
    <comment ref="AP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"IQ_NET_DEBT_EBITDA", $C220)</t>
        </r>
      </text>
    </comment>
    <comment ref="AQ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"IQ_TOTAL_DEBT_EBITDA_CAPEX", $C220)</t>
        </r>
      </text>
    </comment>
    <comment ref="AR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"IQ_NET_DEBT_EBITDA_CAPEX", $C220)</t>
        </r>
      </text>
    </comment>
    <comment ref="AS2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=CIQ($B220, "IQ_Z_SCORE", $C220)</t>
        </r>
      </text>
    </comment>
    <comment ref="H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"IQ_RETURN_CAPITAL", $C221)/100</t>
        </r>
      </text>
    </comment>
    <comment ref="I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"IQ_RETURN_COMMON_EQUITY", $C221)/100</t>
        </r>
      </text>
    </comment>
    <comment ref="K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"IQ_GROSS_MARGIN", $C221)/100</t>
        </r>
      </text>
    </comment>
    <comment ref="L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"IQ_SGA_MARGIN", $C221)/100</t>
        </r>
      </text>
    </comment>
    <comment ref="M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"IQ_EBITDA_MARGIN", $C221)/100</t>
        </r>
      </text>
    </comment>
    <comment ref="N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"IQ_EBITA_MARGIN", $C221)/100</t>
        </r>
      </text>
    </comment>
    <comment ref="O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"IQ_EBIT_MARGIN", $C221)/100</t>
        </r>
      </text>
    </comment>
    <comment ref="P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"IQ_EARNING_CO_MARGIN", $C221)/100</t>
        </r>
      </text>
    </comment>
    <comment ref="Q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"IQ_NI_MARGIN", $C221)/100</t>
        </r>
      </text>
    </comment>
    <comment ref="R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"IQ_NI_AVAIL_EXCL_MARGIN", $C221)/100</t>
        </r>
      </text>
    </comment>
    <comment ref="T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"IQ_ASSET_TURNS", $C221)</t>
        </r>
      </text>
    </comment>
    <comment ref="U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"IQ_FIXED_ASSET_TURNS", $C221)</t>
        </r>
      </text>
    </comment>
    <comment ref="V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"IQ_AR_TURNS", $C221)</t>
        </r>
      </text>
    </comment>
    <comment ref="W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"IQ_INVENTORY_TURNS", $C221)</t>
        </r>
      </text>
    </comment>
    <comment ref="Y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"IQ_CURRENT_RATIO", $C221)</t>
        </r>
      </text>
    </comment>
    <comment ref="Z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"IQ_QUICK_RATIO", $C221)</t>
        </r>
      </text>
    </comment>
    <comment ref="AA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"IQ_CFO_CURRENT_LIAB", $C221)</t>
        </r>
      </text>
    </comment>
    <comment ref="AB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"IQ_DAYS_SALES_OUT", $C221)</t>
        </r>
      </text>
    </comment>
    <comment ref="AC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"IQ_DAYS_INVENTORY_OUT", $C221)</t>
        </r>
      </text>
    </comment>
    <comment ref="AD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"IQ_DAYS_PAYABLE_OUT", $C221)</t>
        </r>
      </text>
    </comment>
    <comment ref="AE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"IQ_CASH_CONVERSION", $C221)</t>
        </r>
      </text>
    </comment>
    <comment ref="AG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"IQ_TOTAL_DEBT_EQUITY", $C221)</t>
        </r>
      </text>
    </comment>
    <comment ref="AH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"IQ_TOTAL_DEBT_CAPITAL", $C221)</t>
        </r>
      </text>
    </comment>
    <comment ref="AI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"IQ_LT_DEBT_EQUITY", $C221)</t>
        </r>
      </text>
    </comment>
    <comment ref="AJ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"IQ_LT_DEBT_CAPITAL", $C221)</t>
        </r>
      </text>
    </comment>
    <comment ref="AK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"IQ_TOTAL_LIAB_TOTAL_ASSETS", $C221)</t>
        </r>
      </text>
    </comment>
    <comment ref="AL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"IQ_EBIT_INT", $C221)</t>
        </r>
      </text>
    </comment>
    <comment ref="AM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"IQ_EBITDA_INT", $C221)</t>
        </r>
      </text>
    </comment>
    <comment ref="AN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"IQ_EBITDA_CAPEX_INT", $C221)</t>
        </r>
      </text>
    </comment>
    <comment ref="AO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"IQ_TOTAL_DEBT_EBITDA", $C221)</t>
        </r>
      </text>
    </comment>
    <comment ref="AP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"IQ_NET_DEBT_EBITDA", $C221)</t>
        </r>
      </text>
    </comment>
    <comment ref="AQ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"IQ_TOTAL_DEBT_EBITDA_CAPEX", $C221)</t>
        </r>
      </text>
    </comment>
    <comment ref="AR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"IQ_NET_DEBT_EBITDA_CAPEX", $C221)</t>
        </r>
      </text>
    </comment>
    <comment ref="AS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=CIQ($B221, "IQ_Z_SCORE", $C221)</t>
        </r>
      </text>
    </comment>
    <comment ref="H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"IQ_RETURN_CAPITAL", $C222)/100</t>
        </r>
      </text>
    </comment>
    <comment ref="I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"IQ_RETURN_COMMON_EQUITY", $C222)/100</t>
        </r>
      </text>
    </comment>
    <comment ref="K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"IQ_GROSS_MARGIN", $C222)/100</t>
        </r>
      </text>
    </comment>
    <comment ref="L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"IQ_SGA_MARGIN", $C222)/100</t>
        </r>
      </text>
    </comment>
    <comment ref="M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"IQ_EBITDA_MARGIN", $C222)/100</t>
        </r>
      </text>
    </comment>
    <comment ref="N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"IQ_EBITA_MARGIN", $C222)/100</t>
        </r>
      </text>
    </comment>
    <comment ref="O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"IQ_EBIT_MARGIN", $C222)/100</t>
        </r>
      </text>
    </comment>
    <comment ref="P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"IQ_EARNING_CO_MARGIN", $C222)/100</t>
        </r>
      </text>
    </comment>
    <comment ref="Q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"IQ_NI_MARGIN", $C222)/100</t>
        </r>
      </text>
    </comment>
    <comment ref="R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"IQ_NI_AVAIL_EXCL_MARGIN", $C222)/100</t>
        </r>
      </text>
    </comment>
    <comment ref="T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"IQ_ASSET_TURNS", $C222)</t>
        </r>
      </text>
    </comment>
    <comment ref="U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"IQ_FIXED_ASSET_TURNS", $C222)</t>
        </r>
      </text>
    </comment>
    <comment ref="V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"IQ_AR_TURNS", $C222)</t>
        </r>
      </text>
    </comment>
    <comment ref="W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"IQ_INVENTORY_TURNS", $C222)</t>
        </r>
      </text>
    </comment>
    <comment ref="Y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"IQ_CURRENT_RATIO", $C222)</t>
        </r>
      </text>
    </comment>
    <comment ref="Z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"IQ_QUICK_RATIO", $C222)</t>
        </r>
      </text>
    </comment>
    <comment ref="AA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"IQ_CFO_CURRENT_LIAB", $C222)</t>
        </r>
      </text>
    </comment>
    <comment ref="AB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"IQ_DAYS_SALES_OUT", $C222)</t>
        </r>
      </text>
    </comment>
    <comment ref="AC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"IQ_DAYS_INVENTORY_OUT", $C222)</t>
        </r>
      </text>
    </comment>
    <comment ref="AD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"IQ_DAYS_PAYABLE_OUT", $C222)</t>
        </r>
      </text>
    </comment>
    <comment ref="AE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"IQ_CASH_CONVERSION", $C222)</t>
        </r>
      </text>
    </comment>
    <comment ref="AG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"IQ_TOTAL_DEBT_EQUITY", $C222)</t>
        </r>
      </text>
    </comment>
    <comment ref="AH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"IQ_TOTAL_DEBT_CAPITAL", $C222)</t>
        </r>
      </text>
    </comment>
    <comment ref="AI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"IQ_LT_DEBT_EQUITY", $C222)</t>
        </r>
      </text>
    </comment>
    <comment ref="AJ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"IQ_LT_DEBT_CAPITAL", $C222)</t>
        </r>
      </text>
    </comment>
    <comment ref="AK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"IQ_TOTAL_LIAB_TOTAL_ASSETS", $C222)</t>
        </r>
      </text>
    </comment>
    <comment ref="AL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"IQ_EBIT_INT", $C222)</t>
        </r>
      </text>
    </comment>
    <comment ref="AM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"IQ_EBITDA_INT", $C222)</t>
        </r>
      </text>
    </comment>
    <comment ref="AN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"IQ_EBITDA_CAPEX_INT", $C222)</t>
        </r>
      </text>
    </comment>
    <comment ref="AO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"IQ_TOTAL_DEBT_EBITDA", $C222)</t>
        </r>
      </text>
    </comment>
    <comment ref="AP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"IQ_NET_DEBT_EBITDA", $C222)</t>
        </r>
      </text>
    </comment>
    <comment ref="AQ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"IQ_TOTAL_DEBT_EBITDA_CAPEX", $C222)</t>
        </r>
      </text>
    </comment>
    <comment ref="AR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"IQ_NET_DEBT_EBITDA_CAPEX", $C222)</t>
        </r>
      </text>
    </comment>
    <comment ref="AS2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=CIQ($B222, "IQ_Z_SCORE", $C222)</t>
        </r>
      </text>
    </comment>
    <comment ref="H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"IQ_RETURN_CAPITAL", $C223)/100</t>
        </r>
      </text>
    </comment>
    <comment ref="I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"IQ_RETURN_COMMON_EQUITY", $C223)/100</t>
        </r>
      </text>
    </comment>
    <comment ref="K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"IQ_GROSS_MARGIN", $C223)/100</t>
        </r>
      </text>
    </comment>
    <comment ref="L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"IQ_SGA_MARGIN", $C223)/100</t>
        </r>
      </text>
    </comment>
    <comment ref="M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"IQ_EBITDA_MARGIN", $C223)/100</t>
        </r>
      </text>
    </comment>
    <comment ref="N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"IQ_EBITA_MARGIN", $C223)/100</t>
        </r>
      </text>
    </comment>
    <comment ref="O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"IQ_EBIT_MARGIN", $C223)/100</t>
        </r>
      </text>
    </comment>
    <comment ref="P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"IQ_EARNING_CO_MARGIN", $C223)/100</t>
        </r>
      </text>
    </comment>
    <comment ref="Q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"IQ_NI_MARGIN", $C223)/100</t>
        </r>
      </text>
    </comment>
    <comment ref="R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"IQ_NI_AVAIL_EXCL_MARGIN", $C223)/100</t>
        </r>
      </text>
    </comment>
    <comment ref="T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"IQ_ASSET_TURNS", $C223)</t>
        </r>
      </text>
    </comment>
    <comment ref="U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"IQ_FIXED_ASSET_TURNS", $C223)</t>
        </r>
      </text>
    </comment>
    <comment ref="V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"IQ_AR_TURNS", $C223)</t>
        </r>
      </text>
    </comment>
    <comment ref="W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"IQ_INVENTORY_TURNS", $C223)</t>
        </r>
      </text>
    </comment>
    <comment ref="Y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"IQ_CURRENT_RATIO", $C223)</t>
        </r>
      </text>
    </comment>
    <comment ref="Z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"IQ_QUICK_RATIO", $C223)</t>
        </r>
      </text>
    </comment>
    <comment ref="AA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"IQ_CFO_CURRENT_LIAB", $C223)</t>
        </r>
      </text>
    </comment>
    <comment ref="AB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"IQ_DAYS_SALES_OUT", $C223)</t>
        </r>
      </text>
    </comment>
    <comment ref="AC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"IQ_DAYS_INVENTORY_OUT", $C223)</t>
        </r>
      </text>
    </comment>
    <comment ref="AD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"IQ_DAYS_PAYABLE_OUT", $C223)</t>
        </r>
      </text>
    </comment>
    <comment ref="AE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"IQ_CASH_CONVERSION", $C223)</t>
        </r>
      </text>
    </comment>
    <comment ref="AG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"IQ_TOTAL_DEBT_EQUITY", $C223)</t>
        </r>
      </text>
    </comment>
    <comment ref="AH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"IQ_TOTAL_DEBT_CAPITAL", $C223)</t>
        </r>
      </text>
    </comment>
    <comment ref="AI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"IQ_LT_DEBT_EQUITY", $C223)</t>
        </r>
      </text>
    </comment>
    <comment ref="AJ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"IQ_LT_DEBT_CAPITAL", $C223)</t>
        </r>
      </text>
    </comment>
    <comment ref="AK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"IQ_TOTAL_LIAB_TOTAL_ASSETS", $C223)</t>
        </r>
      </text>
    </comment>
    <comment ref="AL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"IQ_EBIT_INT", $C223)</t>
        </r>
      </text>
    </comment>
    <comment ref="AM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"IQ_EBITDA_INT", $C223)</t>
        </r>
      </text>
    </comment>
    <comment ref="AN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"IQ_EBITDA_CAPEX_INT", $C223)</t>
        </r>
      </text>
    </comment>
    <comment ref="AO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"IQ_TOTAL_DEBT_EBITDA", $C223)</t>
        </r>
      </text>
    </comment>
    <comment ref="AP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"IQ_NET_DEBT_EBITDA", $C223)</t>
        </r>
      </text>
    </comment>
    <comment ref="AQ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"IQ_TOTAL_DEBT_EBITDA_CAPEX", $C223)</t>
        </r>
      </text>
    </comment>
    <comment ref="AR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"IQ_NET_DEBT_EBITDA_CAPEX", $C223)</t>
        </r>
      </text>
    </comment>
    <comment ref="AS2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=CIQ($B223, "IQ_Z_SCORE", $C223)</t>
        </r>
      </text>
    </comment>
    <comment ref="H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"IQ_RETURN_CAPITAL", $C224)/100</t>
        </r>
      </text>
    </comment>
    <comment ref="I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"IQ_RETURN_COMMON_EQUITY", $C224)/100</t>
        </r>
      </text>
    </comment>
    <comment ref="K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"IQ_GROSS_MARGIN", $C224)/100</t>
        </r>
      </text>
    </comment>
    <comment ref="L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"IQ_SGA_MARGIN", $C224)/100</t>
        </r>
      </text>
    </comment>
    <comment ref="M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"IQ_EBITDA_MARGIN", $C224)/100</t>
        </r>
      </text>
    </comment>
    <comment ref="N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"IQ_EBITA_MARGIN", $C224)/100</t>
        </r>
      </text>
    </comment>
    <comment ref="O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"IQ_EBIT_MARGIN", $C224)/100</t>
        </r>
      </text>
    </comment>
    <comment ref="P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"IQ_EARNING_CO_MARGIN", $C224)/100</t>
        </r>
      </text>
    </comment>
    <comment ref="Q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"IQ_NI_MARGIN", $C224)/100</t>
        </r>
      </text>
    </comment>
    <comment ref="R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"IQ_NI_AVAIL_EXCL_MARGIN", $C224)/100</t>
        </r>
      </text>
    </comment>
    <comment ref="T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"IQ_ASSET_TURNS", $C224)</t>
        </r>
      </text>
    </comment>
    <comment ref="U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"IQ_FIXED_ASSET_TURNS", $C224)</t>
        </r>
      </text>
    </comment>
    <comment ref="V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"IQ_AR_TURNS", $C224)</t>
        </r>
      </text>
    </comment>
    <comment ref="W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"IQ_INVENTORY_TURNS", $C224)</t>
        </r>
      </text>
    </comment>
    <comment ref="Y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"IQ_CURRENT_RATIO", $C224)</t>
        </r>
      </text>
    </comment>
    <comment ref="Z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"IQ_QUICK_RATIO", $C224)</t>
        </r>
      </text>
    </comment>
    <comment ref="AA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"IQ_CFO_CURRENT_LIAB", $C224)</t>
        </r>
      </text>
    </comment>
    <comment ref="AB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"IQ_DAYS_SALES_OUT", $C224)</t>
        </r>
      </text>
    </comment>
    <comment ref="AC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"IQ_DAYS_INVENTORY_OUT", $C224)</t>
        </r>
      </text>
    </comment>
    <comment ref="AD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"IQ_DAYS_PAYABLE_OUT", $C224)</t>
        </r>
      </text>
    </comment>
    <comment ref="AE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"IQ_CASH_CONVERSION", $C224)</t>
        </r>
      </text>
    </comment>
    <comment ref="AG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"IQ_TOTAL_DEBT_EQUITY", $C224)</t>
        </r>
      </text>
    </comment>
    <comment ref="AH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"IQ_TOTAL_DEBT_CAPITAL", $C224)</t>
        </r>
      </text>
    </comment>
    <comment ref="AI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"IQ_LT_DEBT_EQUITY", $C224)</t>
        </r>
      </text>
    </comment>
    <comment ref="AJ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"IQ_LT_DEBT_CAPITAL", $C224)</t>
        </r>
      </text>
    </comment>
    <comment ref="AK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"IQ_TOTAL_LIAB_TOTAL_ASSETS", $C224)</t>
        </r>
      </text>
    </comment>
    <comment ref="AL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"IQ_EBIT_INT", $C224)</t>
        </r>
      </text>
    </comment>
    <comment ref="AM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"IQ_EBITDA_INT", $C224)</t>
        </r>
      </text>
    </comment>
    <comment ref="AN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"IQ_EBITDA_CAPEX_INT", $C224)</t>
        </r>
      </text>
    </comment>
    <comment ref="AO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"IQ_TOTAL_DEBT_EBITDA", $C224)</t>
        </r>
      </text>
    </comment>
    <comment ref="AP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"IQ_NET_DEBT_EBITDA", $C224)</t>
        </r>
      </text>
    </comment>
    <comment ref="AQ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"IQ_TOTAL_DEBT_EBITDA_CAPEX", $C224)</t>
        </r>
      </text>
    </comment>
    <comment ref="AR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"IQ_NET_DEBT_EBITDA_CAPEX", $C224)</t>
        </r>
      </text>
    </comment>
    <comment ref="AS2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=CIQ($B224, "IQ_Z_SCORE", $C224)</t>
        </r>
      </text>
    </comment>
    <comment ref="H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"IQ_RETURN_CAPITAL", $C225)/100</t>
        </r>
      </text>
    </comment>
    <comment ref="I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"IQ_RETURN_COMMON_EQUITY", $C225)/100</t>
        </r>
      </text>
    </comment>
    <comment ref="K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"IQ_GROSS_MARGIN", $C225)/100</t>
        </r>
      </text>
    </comment>
    <comment ref="L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"IQ_SGA_MARGIN", $C225)/100</t>
        </r>
      </text>
    </comment>
    <comment ref="M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"IQ_EBITDA_MARGIN", $C225)/100</t>
        </r>
      </text>
    </comment>
    <comment ref="N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"IQ_EBITA_MARGIN", $C225)/100</t>
        </r>
      </text>
    </comment>
    <comment ref="O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"IQ_EBIT_MARGIN", $C225)/100</t>
        </r>
      </text>
    </comment>
    <comment ref="P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"IQ_EARNING_CO_MARGIN", $C225)/100</t>
        </r>
      </text>
    </comment>
    <comment ref="Q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"IQ_NI_MARGIN", $C225)/100</t>
        </r>
      </text>
    </comment>
    <comment ref="R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"IQ_NI_AVAIL_EXCL_MARGIN", $C225)/100</t>
        </r>
      </text>
    </comment>
    <comment ref="T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"IQ_ASSET_TURNS", $C225)</t>
        </r>
      </text>
    </comment>
    <comment ref="U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"IQ_FIXED_ASSET_TURNS", $C225)</t>
        </r>
      </text>
    </comment>
    <comment ref="V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"IQ_AR_TURNS", $C225)</t>
        </r>
      </text>
    </comment>
    <comment ref="W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"IQ_INVENTORY_TURNS", $C225)</t>
        </r>
      </text>
    </comment>
    <comment ref="Y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"IQ_CURRENT_RATIO", $C225)</t>
        </r>
      </text>
    </comment>
    <comment ref="Z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"IQ_QUICK_RATIO", $C225)</t>
        </r>
      </text>
    </comment>
    <comment ref="AA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"IQ_CFO_CURRENT_LIAB", $C225)</t>
        </r>
      </text>
    </comment>
    <comment ref="AB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"IQ_DAYS_SALES_OUT", $C225)</t>
        </r>
      </text>
    </comment>
    <comment ref="AC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"IQ_DAYS_INVENTORY_OUT", $C225)</t>
        </r>
      </text>
    </comment>
    <comment ref="AD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"IQ_DAYS_PAYABLE_OUT", $C225)</t>
        </r>
      </text>
    </comment>
    <comment ref="AE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"IQ_CASH_CONVERSION", $C225)</t>
        </r>
      </text>
    </comment>
    <comment ref="AG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"IQ_TOTAL_DEBT_EQUITY", $C225)</t>
        </r>
      </text>
    </comment>
    <comment ref="AH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"IQ_TOTAL_DEBT_CAPITAL", $C225)</t>
        </r>
      </text>
    </comment>
    <comment ref="AI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"IQ_LT_DEBT_EQUITY", $C225)</t>
        </r>
      </text>
    </comment>
    <comment ref="AJ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"IQ_LT_DEBT_CAPITAL", $C225)</t>
        </r>
      </text>
    </comment>
    <comment ref="AK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"IQ_TOTAL_LIAB_TOTAL_ASSETS", $C225)</t>
        </r>
      </text>
    </comment>
    <comment ref="AL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"IQ_EBIT_INT", $C225)</t>
        </r>
      </text>
    </comment>
    <comment ref="AM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"IQ_EBITDA_INT", $C225)</t>
        </r>
      </text>
    </comment>
    <comment ref="AN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"IQ_EBITDA_CAPEX_INT", $C225)</t>
        </r>
      </text>
    </comment>
    <comment ref="AO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"IQ_TOTAL_DEBT_EBITDA", $C225)</t>
        </r>
      </text>
    </comment>
    <comment ref="AP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"IQ_NET_DEBT_EBITDA", $C225)</t>
        </r>
      </text>
    </comment>
    <comment ref="AQ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"IQ_TOTAL_DEBT_EBITDA_CAPEX", $C225)</t>
        </r>
      </text>
    </comment>
    <comment ref="AR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"IQ_NET_DEBT_EBITDA_CAPEX", $C225)</t>
        </r>
      </text>
    </comment>
    <comment ref="AS2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=CIQ($B225, "IQ_Z_SCORE", $C225)</t>
        </r>
      </text>
    </comment>
    <comment ref="H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"IQ_RETURN_CAPITAL", $C226)/100</t>
        </r>
      </text>
    </comment>
    <comment ref="I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"IQ_RETURN_COMMON_EQUITY", $C226)/100</t>
        </r>
      </text>
    </comment>
    <comment ref="K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"IQ_GROSS_MARGIN", $C226)/100</t>
        </r>
      </text>
    </comment>
    <comment ref="L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"IQ_SGA_MARGIN", $C226)/100</t>
        </r>
      </text>
    </comment>
    <comment ref="M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"IQ_EBITDA_MARGIN", $C226)/100</t>
        </r>
      </text>
    </comment>
    <comment ref="N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"IQ_EBITA_MARGIN", $C226)/100</t>
        </r>
      </text>
    </comment>
    <comment ref="O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"IQ_EBIT_MARGIN", $C226)/100</t>
        </r>
      </text>
    </comment>
    <comment ref="P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"IQ_EARNING_CO_MARGIN", $C226)/100</t>
        </r>
      </text>
    </comment>
    <comment ref="Q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"IQ_NI_MARGIN", $C226)/100</t>
        </r>
      </text>
    </comment>
    <comment ref="R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"IQ_NI_AVAIL_EXCL_MARGIN", $C226)/100</t>
        </r>
      </text>
    </comment>
    <comment ref="T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"IQ_ASSET_TURNS", $C226)</t>
        </r>
      </text>
    </comment>
    <comment ref="U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"IQ_FIXED_ASSET_TURNS", $C226)</t>
        </r>
      </text>
    </comment>
    <comment ref="V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"IQ_AR_TURNS", $C226)</t>
        </r>
      </text>
    </comment>
    <comment ref="W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"IQ_INVENTORY_TURNS", $C226)</t>
        </r>
      </text>
    </comment>
    <comment ref="Y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"IQ_CURRENT_RATIO", $C226)</t>
        </r>
      </text>
    </comment>
    <comment ref="Z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"IQ_QUICK_RATIO", $C226)</t>
        </r>
      </text>
    </comment>
    <comment ref="AA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"IQ_CFO_CURRENT_LIAB", $C226)</t>
        </r>
      </text>
    </comment>
    <comment ref="AB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"IQ_DAYS_SALES_OUT", $C226)</t>
        </r>
      </text>
    </comment>
    <comment ref="AC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"IQ_DAYS_INVENTORY_OUT", $C226)</t>
        </r>
      </text>
    </comment>
    <comment ref="AD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"IQ_DAYS_PAYABLE_OUT", $C226)</t>
        </r>
      </text>
    </comment>
    <comment ref="AE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"IQ_CASH_CONVERSION", $C226)</t>
        </r>
      </text>
    </comment>
    <comment ref="AG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"IQ_TOTAL_DEBT_EQUITY", $C226)</t>
        </r>
      </text>
    </comment>
    <comment ref="AH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"IQ_TOTAL_DEBT_CAPITAL", $C226)</t>
        </r>
      </text>
    </comment>
    <comment ref="AI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"IQ_LT_DEBT_EQUITY", $C226)</t>
        </r>
      </text>
    </comment>
    <comment ref="AJ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"IQ_LT_DEBT_CAPITAL", $C226)</t>
        </r>
      </text>
    </comment>
    <comment ref="AK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"IQ_TOTAL_LIAB_TOTAL_ASSETS", $C226)</t>
        </r>
      </text>
    </comment>
    <comment ref="AL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"IQ_EBIT_INT", $C226)</t>
        </r>
      </text>
    </comment>
    <comment ref="AM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"IQ_EBITDA_INT", $C226)</t>
        </r>
      </text>
    </comment>
    <comment ref="AN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"IQ_EBITDA_CAPEX_INT", $C226)</t>
        </r>
      </text>
    </comment>
    <comment ref="AO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"IQ_TOTAL_DEBT_EBITDA", $C226)</t>
        </r>
      </text>
    </comment>
    <comment ref="AP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"IQ_NET_DEBT_EBITDA", $C226)</t>
        </r>
      </text>
    </comment>
    <comment ref="AQ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"IQ_TOTAL_DEBT_EBITDA_CAPEX", $C226)</t>
        </r>
      </text>
    </comment>
    <comment ref="AR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"IQ_NET_DEBT_EBITDA_CAPEX", $C226)</t>
        </r>
      </text>
    </comment>
    <comment ref="AS2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=CIQ($B226, "IQ_Z_SCORE", $C226)</t>
        </r>
      </text>
    </comment>
    <comment ref="H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"IQ_RETURN_CAPITAL", $C227)/100</t>
        </r>
      </text>
    </comment>
    <comment ref="I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"IQ_RETURN_COMMON_EQUITY", $C227)/100</t>
        </r>
      </text>
    </comment>
    <comment ref="K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"IQ_GROSS_MARGIN", $C227)/100</t>
        </r>
      </text>
    </comment>
    <comment ref="L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"IQ_SGA_MARGIN", $C227)/100</t>
        </r>
      </text>
    </comment>
    <comment ref="M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"IQ_EBITDA_MARGIN", $C227)/100</t>
        </r>
      </text>
    </comment>
    <comment ref="N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"IQ_EBITA_MARGIN", $C227)/100</t>
        </r>
      </text>
    </comment>
    <comment ref="O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"IQ_EBIT_MARGIN", $C227)/100</t>
        </r>
      </text>
    </comment>
    <comment ref="P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"IQ_EARNING_CO_MARGIN", $C227)/100</t>
        </r>
      </text>
    </comment>
    <comment ref="Q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"IQ_NI_MARGIN", $C227)/100</t>
        </r>
      </text>
    </comment>
    <comment ref="R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"IQ_NI_AVAIL_EXCL_MARGIN", $C227)/100</t>
        </r>
      </text>
    </comment>
    <comment ref="T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"IQ_ASSET_TURNS", $C227)</t>
        </r>
      </text>
    </comment>
    <comment ref="U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"IQ_FIXED_ASSET_TURNS", $C227)</t>
        </r>
      </text>
    </comment>
    <comment ref="V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"IQ_AR_TURNS", $C227)</t>
        </r>
      </text>
    </comment>
    <comment ref="W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"IQ_INVENTORY_TURNS", $C227)</t>
        </r>
      </text>
    </comment>
    <comment ref="Y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"IQ_CURRENT_RATIO", $C227)</t>
        </r>
      </text>
    </comment>
    <comment ref="Z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"IQ_QUICK_RATIO", $C227)</t>
        </r>
      </text>
    </comment>
    <comment ref="AA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"IQ_CFO_CURRENT_LIAB", $C227)</t>
        </r>
      </text>
    </comment>
    <comment ref="AB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"IQ_DAYS_SALES_OUT", $C227)</t>
        </r>
      </text>
    </comment>
    <comment ref="AC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"IQ_DAYS_INVENTORY_OUT", $C227)</t>
        </r>
      </text>
    </comment>
    <comment ref="AD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"IQ_DAYS_PAYABLE_OUT", $C227)</t>
        </r>
      </text>
    </comment>
    <comment ref="AE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"IQ_CASH_CONVERSION", $C227)</t>
        </r>
      </text>
    </comment>
    <comment ref="AG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"IQ_TOTAL_DEBT_EQUITY", $C227)</t>
        </r>
      </text>
    </comment>
    <comment ref="AH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"IQ_TOTAL_DEBT_CAPITAL", $C227)</t>
        </r>
      </text>
    </comment>
    <comment ref="AI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"IQ_LT_DEBT_EQUITY", $C227)</t>
        </r>
      </text>
    </comment>
    <comment ref="AJ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"IQ_LT_DEBT_CAPITAL", $C227)</t>
        </r>
      </text>
    </comment>
    <comment ref="AK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"IQ_TOTAL_LIAB_TOTAL_ASSETS", $C227)</t>
        </r>
      </text>
    </comment>
    <comment ref="AL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"IQ_EBIT_INT", $C227)</t>
        </r>
      </text>
    </comment>
    <comment ref="AM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"IQ_EBITDA_INT", $C227)</t>
        </r>
      </text>
    </comment>
    <comment ref="AN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"IQ_EBITDA_CAPEX_INT", $C227)</t>
        </r>
      </text>
    </comment>
    <comment ref="AO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"IQ_TOTAL_DEBT_EBITDA", $C227)</t>
        </r>
      </text>
    </comment>
    <comment ref="AP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"IQ_NET_DEBT_EBITDA", $C227)</t>
        </r>
      </text>
    </comment>
    <comment ref="AQ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"IQ_TOTAL_DEBT_EBITDA_CAPEX", $C227)</t>
        </r>
      </text>
    </comment>
    <comment ref="AR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"IQ_NET_DEBT_EBITDA_CAPEX", $C227)</t>
        </r>
      </text>
    </comment>
    <comment ref="AS2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=CIQ($B227, "IQ_Z_SCORE", $C227)</t>
        </r>
      </text>
    </comment>
    <comment ref="H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"IQ_RETURN_CAPITAL", $C228)/100</t>
        </r>
      </text>
    </comment>
    <comment ref="I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"IQ_RETURN_COMMON_EQUITY", $C228)/100</t>
        </r>
      </text>
    </comment>
    <comment ref="K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"IQ_GROSS_MARGIN", $C228)/100</t>
        </r>
      </text>
    </comment>
    <comment ref="L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"IQ_SGA_MARGIN", $C228)/100</t>
        </r>
      </text>
    </comment>
    <comment ref="M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"IQ_EBITDA_MARGIN", $C228)/100</t>
        </r>
      </text>
    </comment>
    <comment ref="N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"IQ_EBITA_MARGIN", $C228)/100</t>
        </r>
      </text>
    </comment>
    <comment ref="O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"IQ_EBIT_MARGIN", $C228)/100</t>
        </r>
      </text>
    </comment>
    <comment ref="P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"IQ_EARNING_CO_MARGIN", $C228)/100</t>
        </r>
      </text>
    </comment>
    <comment ref="Q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"IQ_NI_MARGIN", $C228)/100</t>
        </r>
      </text>
    </comment>
    <comment ref="R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"IQ_NI_AVAIL_EXCL_MARGIN", $C228)/100</t>
        </r>
      </text>
    </comment>
    <comment ref="T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"IQ_ASSET_TURNS", $C228)</t>
        </r>
      </text>
    </comment>
    <comment ref="U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"IQ_FIXED_ASSET_TURNS", $C228)</t>
        </r>
      </text>
    </comment>
    <comment ref="V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"IQ_AR_TURNS", $C228)</t>
        </r>
      </text>
    </comment>
    <comment ref="W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"IQ_INVENTORY_TURNS", $C228)</t>
        </r>
      </text>
    </comment>
    <comment ref="Y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"IQ_CURRENT_RATIO", $C228)</t>
        </r>
      </text>
    </comment>
    <comment ref="Z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"IQ_QUICK_RATIO", $C228)</t>
        </r>
      </text>
    </comment>
    <comment ref="AA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"IQ_CFO_CURRENT_LIAB", $C228)</t>
        </r>
      </text>
    </comment>
    <comment ref="AB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"IQ_DAYS_SALES_OUT", $C228)</t>
        </r>
      </text>
    </comment>
    <comment ref="AC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"IQ_DAYS_INVENTORY_OUT", $C228)</t>
        </r>
      </text>
    </comment>
    <comment ref="AD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"IQ_DAYS_PAYABLE_OUT", $C228)</t>
        </r>
      </text>
    </comment>
    <comment ref="AE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"IQ_CASH_CONVERSION", $C228)</t>
        </r>
      </text>
    </comment>
    <comment ref="AG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"IQ_TOTAL_DEBT_EQUITY", $C228)</t>
        </r>
      </text>
    </comment>
    <comment ref="AH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"IQ_TOTAL_DEBT_CAPITAL", $C228)</t>
        </r>
      </text>
    </comment>
    <comment ref="AI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"IQ_LT_DEBT_EQUITY", $C228)</t>
        </r>
      </text>
    </comment>
    <comment ref="AJ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"IQ_LT_DEBT_CAPITAL", $C228)</t>
        </r>
      </text>
    </comment>
    <comment ref="AK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"IQ_TOTAL_LIAB_TOTAL_ASSETS", $C228)</t>
        </r>
      </text>
    </comment>
    <comment ref="AL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"IQ_EBIT_INT", $C228)</t>
        </r>
      </text>
    </comment>
    <comment ref="AM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"IQ_EBITDA_INT", $C228)</t>
        </r>
      </text>
    </comment>
    <comment ref="AN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"IQ_EBITDA_CAPEX_INT", $C228)</t>
        </r>
      </text>
    </comment>
    <comment ref="AO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"IQ_TOTAL_DEBT_EBITDA", $C228)</t>
        </r>
      </text>
    </comment>
    <comment ref="AP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"IQ_NET_DEBT_EBITDA", $C228)</t>
        </r>
      </text>
    </comment>
    <comment ref="AQ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"IQ_TOTAL_DEBT_EBITDA_CAPEX", $C228)</t>
        </r>
      </text>
    </comment>
    <comment ref="AR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"IQ_NET_DEBT_EBITDA_CAPEX", $C228)</t>
        </r>
      </text>
    </comment>
    <comment ref="AS2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=CIQ($B228, "IQ_Z_SCORE", $C228)</t>
        </r>
      </text>
    </comment>
    <comment ref="H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"IQ_RETURN_CAPITAL", $C229)/100</t>
        </r>
      </text>
    </comment>
    <comment ref="I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"IQ_RETURN_COMMON_EQUITY", $C229)/100</t>
        </r>
      </text>
    </comment>
    <comment ref="K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"IQ_GROSS_MARGIN", $C229)/100</t>
        </r>
      </text>
    </comment>
    <comment ref="L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"IQ_SGA_MARGIN", $C229)/100</t>
        </r>
      </text>
    </comment>
    <comment ref="M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"IQ_EBITDA_MARGIN", $C229)/100</t>
        </r>
      </text>
    </comment>
    <comment ref="N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"IQ_EBITA_MARGIN", $C229)/100</t>
        </r>
      </text>
    </comment>
    <comment ref="O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"IQ_EBIT_MARGIN", $C229)/100</t>
        </r>
      </text>
    </comment>
    <comment ref="P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"IQ_EARNING_CO_MARGIN", $C229)/100</t>
        </r>
      </text>
    </comment>
    <comment ref="Q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"IQ_NI_MARGIN", $C229)/100</t>
        </r>
      </text>
    </comment>
    <comment ref="R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"IQ_NI_AVAIL_EXCL_MARGIN", $C229)/100</t>
        </r>
      </text>
    </comment>
    <comment ref="T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"IQ_ASSET_TURNS", $C229)</t>
        </r>
      </text>
    </comment>
    <comment ref="U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"IQ_FIXED_ASSET_TURNS", $C229)</t>
        </r>
      </text>
    </comment>
    <comment ref="V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"IQ_AR_TURNS", $C229)</t>
        </r>
      </text>
    </comment>
    <comment ref="W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"IQ_INVENTORY_TURNS", $C229)</t>
        </r>
      </text>
    </comment>
    <comment ref="Y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"IQ_CURRENT_RATIO", $C229)</t>
        </r>
      </text>
    </comment>
    <comment ref="Z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"IQ_QUICK_RATIO", $C229)</t>
        </r>
      </text>
    </comment>
    <comment ref="AA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"IQ_CFO_CURRENT_LIAB", $C229)</t>
        </r>
      </text>
    </comment>
    <comment ref="AB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"IQ_DAYS_SALES_OUT", $C229)</t>
        </r>
      </text>
    </comment>
    <comment ref="AC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"IQ_DAYS_INVENTORY_OUT", $C229)</t>
        </r>
      </text>
    </comment>
    <comment ref="AD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"IQ_DAYS_PAYABLE_OUT", $C229)</t>
        </r>
      </text>
    </comment>
    <comment ref="AE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"IQ_CASH_CONVERSION", $C229)</t>
        </r>
      </text>
    </comment>
    <comment ref="AG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"IQ_TOTAL_DEBT_EQUITY", $C229)</t>
        </r>
      </text>
    </comment>
    <comment ref="AH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"IQ_TOTAL_DEBT_CAPITAL", $C229)</t>
        </r>
      </text>
    </comment>
    <comment ref="AI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"IQ_LT_DEBT_EQUITY", $C229)</t>
        </r>
      </text>
    </comment>
    <comment ref="AJ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"IQ_LT_DEBT_CAPITAL", $C229)</t>
        </r>
      </text>
    </comment>
    <comment ref="AK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"IQ_TOTAL_LIAB_TOTAL_ASSETS", $C229)</t>
        </r>
      </text>
    </comment>
    <comment ref="AL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"IQ_EBIT_INT", $C229)</t>
        </r>
      </text>
    </comment>
    <comment ref="AM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"IQ_EBITDA_INT", $C229)</t>
        </r>
      </text>
    </comment>
    <comment ref="AN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"IQ_EBITDA_CAPEX_INT", $C229)</t>
        </r>
      </text>
    </comment>
    <comment ref="AO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"IQ_TOTAL_DEBT_EBITDA", $C229)</t>
        </r>
      </text>
    </comment>
    <comment ref="AP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"IQ_NET_DEBT_EBITDA", $C229)</t>
        </r>
      </text>
    </comment>
    <comment ref="AQ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"IQ_TOTAL_DEBT_EBITDA_CAPEX", $C229)</t>
        </r>
      </text>
    </comment>
    <comment ref="AR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"IQ_NET_DEBT_EBITDA_CAPEX", $C229)</t>
        </r>
      </text>
    </comment>
    <comment ref="AS2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=CIQ($B229, "IQ_Z_SCORE", $C229)</t>
        </r>
      </text>
    </comment>
    <comment ref="H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"IQ_RETURN_CAPITAL", $C230)/100</t>
        </r>
      </text>
    </comment>
    <comment ref="I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"IQ_RETURN_COMMON_EQUITY", $C230)/100</t>
        </r>
      </text>
    </comment>
    <comment ref="K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"IQ_GROSS_MARGIN", $C230)/100</t>
        </r>
      </text>
    </comment>
    <comment ref="L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"IQ_SGA_MARGIN", $C230)/100</t>
        </r>
      </text>
    </comment>
    <comment ref="M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"IQ_EBITDA_MARGIN", $C230)/100</t>
        </r>
      </text>
    </comment>
    <comment ref="N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"IQ_EBITA_MARGIN", $C230)/100</t>
        </r>
      </text>
    </comment>
    <comment ref="O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"IQ_EBIT_MARGIN", $C230)/100</t>
        </r>
      </text>
    </comment>
    <comment ref="P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"IQ_EARNING_CO_MARGIN", $C230)/100</t>
        </r>
      </text>
    </comment>
    <comment ref="Q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"IQ_NI_MARGIN", $C230)/100</t>
        </r>
      </text>
    </comment>
    <comment ref="R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"IQ_NI_AVAIL_EXCL_MARGIN", $C230)/100</t>
        </r>
      </text>
    </comment>
    <comment ref="T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"IQ_ASSET_TURNS", $C230)</t>
        </r>
      </text>
    </comment>
    <comment ref="U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"IQ_FIXED_ASSET_TURNS", $C230)</t>
        </r>
      </text>
    </comment>
    <comment ref="V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"IQ_AR_TURNS", $C230)</t>
        </r>
      </text>
    </comment>
    <comment ref="W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"IQ_INVENTORY_TURNS", $C230)</t>
        </r>
      </text>
    </comment>
    <comment ref="Y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"IQ_CURRENT_RATIO", $C230)</t>
        </r>
      </text>
    </comment>
    <comment ref="Z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"IQ_QUICK_RATIO", $C230)</t>
        </r>
      </text>
    </comment>
    <comment ref="AA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"IQ_CFO_CURRENT_LIAB", $C230)</t>
        </r>
      </text>
    </comment>
    <comment ref="AB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"IQ_DAYS_SALES_OUT", $C230)</t>
        </r>
      </text>
    </comment>
    <comment ref="AC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"IQ_DAYS_INVENTORY_OUT", $C230)</t>
        </r>
      </text>
    </comment>
    <comment ref="AD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"IQ_DAYS_PAYABLE_OUT", $C230)</t>
        </r>
      </text>
    </comment>
    <comment ref="AE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"IQ_CASH_CONVERSION", $C230)</t>
        </r>
      </text>
    </comment>
    <comment ref="AG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"IQ_TOTAL_DEBT_EQUITY", $C230)</t>
        </r>
      </text>
    </comment>
    <comment ref="AH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"IQ_TOTAL_DEBT_CAPITAL", $C230)</t>
        </r>
      </text>
    </comment>
    <comment ref="AI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"IQ_LT_DEBT_EQUITY", $C230)</t>
        </r>
      </text>
    </comment>
    <comment ref="AJ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"IQ_LT_DEBT_CAPITAL", $C230)</t>
        </r>
      </text>
    </comment>
    <comment ref="AK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"IQ_TOTAL_LIAB_TOTAL_ASSETS", $C230)</t>
        </r>
      </text>
    </comment>
    <comment ref="AL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"IQ_EBIT_INT", $C230)</t>
        </r>
      </text>
    </comment>
    <comment ref="AM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"IQ_EBITDA_INT", $C230)</t>
        </r>
      </text>
    </comment>
    <comment ref="AN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"IQ_EBITDA_CAPEX_INT", $C230)</t>
        </r>
      </text>
    </comment>
    <comment ref="AO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"IQ_TOTAL_DEBT_EBITDA", $C230)</t>
        </r>
      </text>
    </comment>
    <comment ref="AP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"IQ_NET_DEBT_EBITDA", $C230)</t>
        </r>
      </text>
    </comment>
    <comment ref="AQ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"IQ_TOTAL_DEBT_EBITDA_CAPEX", $C230)</t>
        </r>
      </text>
    </comment>
    <comment ref="AR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"IQ_NET_DEBT_EBITDA_CAPEX", $C230)</t>
        </r>
      </text>
    </comment>
    <comment ref="AS2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=CIQ($B230, "IQ_Z_SCORE", $C230)</t>
        </r>
      </text>
    </comment>
    <comment ref="H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"IQ_RETURN_CAPITAL", $C231)/100</t>
        </r>
      </text>
    </comment>
    <comment ref="I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"IQ_RETURN_COMMON_EQUITY", $C231)/100</t>
        </r>
      </text>
    </comment>
    <comment ref="K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"IQ_GROSS_MARGIN", $C231)/100</t>
        </r>
      </text>
    </comment>
    <comment ref="L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"IQ_SGA_MARGIN", $C231)/100</t>
        </r>
      </text>
    </comment>
    <comment ref="M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"IQ_EBITDA_MARGIN", $C231)/100</t>
        </r>
      </text>
    </comment>
    <comment ref="N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"IQ_EBITA_MARGIN", $C231)/100</t>
        </r>
      </text>
    </comment>
    <comment ref="O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"IQ_EBIT_MARGIN", $C231)/100</t>
        </r>
      </text>
    </comment>
    <comment ref="P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"IQ_EARNING_CO_MARGIN", $C231)/100</t>
        </r>
      </text>
    </comment>
    <comment ref="Q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"IQ_NI_MARGIN", $C231)/100</t>
        </r>
      </text>
    </comment>
    <comment ref="R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"IQ_NI_AVAIL_EXCL_MARGIN", $C231)/100</t>
        </r>
      </text>
    </comment>
    <comment ref="T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"IQ_ASSET_TURNS", $C231)</t>
        </r>
      </text>
    </comment>
    <comment ref="U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"IQ_FIXED_ASSET_TURNS", $C231)</t>
        </r>
      </text>
    </comment>
    <comment ref="V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"IQ_AR_TURNS", $C231)</t>
        </r>
      </text>
    </comment>
    <comment ref="W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"IQ_INVENTORY_TURNS", $C231)</t>
        </r>
      </text>
    </comment>
    <comment ref="Y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"IQ_CURRENT_RATIO", $C231)</t>
        </r>
      </text>
    </comment>
    <comment ref="Z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"IQ_QUICK_RATIO", $C231)</t>
        </r>
      </text>
    </comment>
    <comment ref="AA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"IQ_CFO_CURRENT_LIAB", $C231)</t>
        </r>
      </text>
    </comment>
    <comment ref="AB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"IQ_DAYS_SALES_OUT", $C231)</t>
        </r>
      </text>
    </comment>
    <comment ref="AC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"IQ_DAYS_INVENTORY_OUT", $C231)</t>
        </r>
      </text>
    </comment>
    <comment ref="AD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"IQ_DAYS_PAYABLE_OUT", $C231)</t>
        </r>
      </text>
    </comment>
    <comment ref="AE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"IQ_CASH_CONVERSION", $C231)</t>
        </r>
      </text>
    </comment>
    <comment ref="AG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"IQ_TOTAL_DEBT_EQUITY", $C231)</t>
        </r>
      </text>
    </comment>
    <comment ref="AH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"IQ_TOTAL_DEBT_CAPITAL", $C231)</t>
        </r>
      </text>
    </comment>
    <comment ref="AI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"IQ_LT_DEBT_EQUITY", $C231)</t>
        </r>
      </text>
    </comment>
    <comment ref="AJ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"IQ_LT_DEBT_CAPITAL", $C231)</t>
        </r>
      </text>
    </comment>
    <comment ref="AK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"IQ_TOTAL_LIAB_TOTAL_ASSETS", $C231)</t>
        </r>
      </text>
    </comment>
    <comment ref="AL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"IQ_EBIT_INT", $C231)</t>
        </r>
      </text>
    </comment>
    <comment ref="AM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"IQ_EBITDA_INT", $C231)</t>
        </r>
      </text>
    </comment>
    <comment ref="AN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"IQ_EBITDA_CAPEX_INT", $C231)</t>
        </r>
      </text>
    </comment>
    <comment ref="AO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"IQ_TOTAL_DEBT_EBITDA", $C231)</t>
        </r>
      </text>
    </comment>
    <comment ref="AP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"IQ_NET_DEBT_EBITDA", $C231)</t>
        </r>
      </text>
    </comment>
    <comment ref="AQ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"IQ_TOTAL_DEBT_EBITDA_CAPEX", $C231)</t>
        </r>
      </text>
    </comment>
    <comment ref="AR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"IQ_NET_DEBT_EBITDA_CAPEX", $C231)</t>
        </r>
      </text>
    </comment>
    <comment ref="AS23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=CIQ($B231, "IQ_Z_SCORE", $C231)</t>
        </r>
      </text>
    </comment>
    <comment ref="H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"IQ_RETURN_CAPITAL", $C232)/100</t>
        </r>
      </text>
    </comment>
    <comment ref="I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"IQ_RETURN_COMMON_EQUITY", $C232)/100</t>
        </r>
      </text>
    </comment>
    <comment ref="K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"IQ_GROSS_MARGIN", $C232)/100</t>
        </r>
      </text>
    </comment>
    <comment ref="L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"IQ_SGA_MARGIN", $C232)/100</t>
        </r>
      </text>
    </comment>
    <comment ref="M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"IQ_EBITDA_MARGIN", $C232)/100</t>
        </r>
      </text>
    </comment>
    <comment ref="N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"IQ_EBITA_MARGIN", $C232)/100</t>
        </r>
      </text>
    </comment>
    <comment ref="O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"IQ_EBIT_MARGIN", $C232)/100</t>
        </r>
      </text>
    </comment>
    <comment ref="P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"IQ_EARNING_CO_MARGIN", $C232)/100</t>
        </r>
      </text>
    </comment>
    <comment ref="Q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"IQ_NI_MARGIN", $C232)/100</t>
        </r>
      </text>
    </comment>
    <comment ref="R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"IQ_NI_AVAIL_EXCL_MARGIN", $C232)/100</t>
        </r>
      </text>
    </comment>
    <comment ref="T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"IQ_ASSET_TURNS", $C232)</t>
        </r>
      </text>
    </comment>
    <comment ref="U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"IQ_FIXED_ASSET_TURNS", $C232)</t>
        </r>
      </text>
    </comment>
    <comment ref="V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"IQ_AR_TURNS", $C232)</t>
        </r>
      </text>
    </comment>
    <comment ref="W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"IQ_INVENTORY_TURNS", $C232)</t>
        </r>
      </text>
    </comment>
    <comment ref="Y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"IQ_CURRENT_RATIO", $C232)</t>
        </r>
      </text>
    </comment>
    <comment ref="Z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"IQ_QUICK_RATIO", $C232)</t>
        </r>
      </text>
    </comment>
    <comment ref="AA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"IQ_CFO_CURRENT_LIAB", $C232)</t>
        </r>
      </text>
    </comment>
    <comment ref="AB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"IQ_DAYS_SALES_OUT", $C232)</t>
        </r>
      </text>
    </comment>
    <comment ref="AC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"IQ_DAYS_INVENTORY_OUT", $C232)</t>
        </r>
      </text>
    </comment>
    <comment ref="AD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"IQ_DAYS_PAYABLE_OUT", $C232)</t>
        </r>
      </text>
    </comment>
    <comment ref="AE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"IQ_CASH_CONVERSION", $C232)</t>
        </r>
      </text>
    </comment>
    <comment ref="AG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"IQ_TOTAL_DEBT_EQUITY", $C232)</t>
        </r>
      </text>
    </comment>
    <comment ref="AH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"IQ_TOTAL_DEBT_CAPITAL", $C232)</t>
        </r>
      </text>
    </comment>
    <comment ref="AI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"IQ_LT_DEBT_EQUITY", $C232)</t>
        </r>
      </text>
    </comment>
    <comment ref="AJ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"IQ_LT_DEBT_CAPITAL", $C232)</t>
        </r>
      </text>
    </comment>
    <comment ref="AK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"IQ_TOTAL_LIAB_TOTAL_ASSETS", $C232)</t>
        </r>
      </text>
    </comment>
    <comment ref="AL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"IQ_EBIT_INT", $C232)</t>
        </r>
      </text>
    </comment>
    <comment ref="AM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"IQ_EBITDA_INT", $C232)</t>
        </r>
      </text>
    </comment>
    <comment ref="AN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"IQ_EBITDA_CAPEX_INT", $C232)</t>
        </r>
      </text>
    </comment>
    <comment ref="AO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"IQ_TOTAL_DEBT_EBITDA", $C232)</t>
        </r>
      </text>
    </comment>
    <comment ref="AP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"IQ_NET_DEBT_EBITDA", $C232)</t>
        </r>
      </text>
    </comment>
    <comment ref="AQ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"IQ_TOTAL_DEBT_EBITDA_CAPEX", $C232)</t>
        </r>
      </text>
    </comment>
    <comment ref="AR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"IQ_NET_DEBT_EBITDA_CAPEX", $C232)</t>
        </r>
      </text>
    </comment>
    <comment ref="AS23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=CIQ($B232, "IQ_Z_SCORE", $C232)</t>
        </r>
      </text>
    </comment>
    <comment ref="H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"IQ_RETURN_CAPITAL", $C233)/100</t>
        </r>
      </text>
    </comment>
    <comment ref="I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"IQ_RETURN_COMMON_EQUITY", $C233)/100</t>
        </r>
      </text>
    </comment>
    <comment ref="K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"IQ_GROSS_MARGIN", $C233)/100</t>
        </r>
      </text>
    </comment>
    <comment ref="L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"IQ_SGA_MARGIN", $C233)/100</t>
        </r>
      </text>
    </comment>
    <comment ref="M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"IQ_EBITDA_MARGIN", $C233)/100</t>
        </r>
      </text>
    </comment>
    <comment ref="N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"IQ_EBITA_MARGIN", $C233)/100</t>
        </r>
      </text>
    </comment>
    <comment ref="O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"IQ_EBIT_MARGIN", $C233)/100</t>
        </r>
      </text>
    </comment>
    <comment ref="P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"IQ_EARNING_CO_MARGIN", $C233)/100</t>
        </r>
      </text>
    </comment>
    <comment ref="Q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"IQ_NI_MARGIN", $C233)/100</t>
        </r>
      </text>
    </comment>
    <comment ref="R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"IQ_NI_AVAIL_EXCL_MARGIN", $C233)/100</t>
        </r>
      </text>
    </comment>
    <comment ref="T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"IQ_ASSET_TURNS", $C233)</t>
        </r>
      </text>
    </comment>
    <comment ref="U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"IQ_FIXED_ASSET_TURNS", $C233)</t>
        </r>
      </text>
    </comment>
    <comment ref="V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"IQ_AR_TURNS", $C233)</t>
        </r>
      </text>
    </comment>
    <comment ref="W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"IQ_INVENTORY_TURNS", $C233)</t>
        </r>
      </text>
    </comment>
    <comment ref="Y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"IQ_CURRENT_RATIO", $C233)</t>
        </r>
      </text>
    </comment>
    <comment ref="Z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"IQ_QUICK_RATIO", $C233)</t>
        </r>
      </text>
    </comment>
    <comment ref="AA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"IQ_CFO_CURRENT_LIAB", $C233)</t>
        </r>
      </text>
    </comment>
    <comment ref="AB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"IQ_DAYS_SALES_OUT", $C233)</t>
        </r>
      </text>
    </comment>
    <comment ref="AC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"IQ_DAYS_INVENTORY_OUT", $C233)</t>
        </r>
      </text>
    </comment>
    <comment ref="AD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"IQ_DAYS_PAYABLE_OUT", $C233)</t>
        </r>
      </text>
    </comment>
    <comment ref="AE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"IQ_CASH_CONVERSION", $C233)</t>
        </r>
      </text>
    </comment>
    <comment ref="AG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"IQ_TOTAL_DEBT_EQUITY", $C233)</t>
        </r>
      </text>
    </comment>
    <comment ref="AH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"IQ_TOTAL_DEBT_CAPITAL", $C233)</t>
        </r>
      </text>
    </comment>
    <comment ref="AI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"IQ_LT_DEBT_EQUITY", $C233)</t>
        </r>
      </text>
    </comment>
    <comment ref="AJ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"IQ_LT_DEBT_CAPITAL", $C233)</t>
        </r>
      </text>
    </comment>
    <comment ref="AK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"IQ_TOTAL_LIAB_TOTAL_ASSETS", $C233)</t>
        </r>
      </text>
    </comment>
    <comment ref="AL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"IQ_EBIT_INT", $C233)</t>
        </r>
      </text>
    </comment>
    <comment ref="AM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"IQ_EBITDA_INT", $C233)</t>
        </r>
      </text>
    </comment>
    <comment ref="AN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"IQ_EBITDA_CAPEX_INT", $C233)</t>
        </r>
      </text>
    </comment>
    <comment ref="AO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"IQ_TOTAL_DEBT_EBITDA", $C233)</t>
        </r>
      </text>
    </comment>
    <comment ref="AP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"IQ_NET_DEBT_EBITDA", $C233)</t>
        </r>
      </text>
    </comment>
    <comment ref="AQ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"IQ_TOTAL_DEBT_EBITDA_CAPEX", $C233)</t>
        </r>
      </text>
    </comment>
    <comment ref="AR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"IQ_NET_DEBT_EBITDA_CAPEX", $C233)</t>
        </r>
      </text>
    </comment>
    <comment ref="AS23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=CIQ($B233, "IQ_Z_SCORE", $C233)</t>
        </r>
      </text>
    </comment>
    <comment ref="H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"IQ_RETURN_CAPITAL", $C234)/100</t>
        </r>
      </text>
    </comment>
    <comment ref="I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"IQ_RETURN_COMMON_EQUITY", $C234)/100</t>
        </r>
      </text>
    </comment>
    <comment ref="K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"IQ_GROSS_MARGIN", $C234)/100</t>
        </r>
      </text>
    </comment>
    <comment ref="L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"IQ_SGA_MARGIN", $C234)/100</t>
        </r>
      </text>
    </comment>
    <comment ref="M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"IQ_EBITDA_MARGIN", $C234)/100</t>
        </r>
      </text>
    </comment>
    <comment ref="N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"IQ_EBITA_MARGIN", $C234)/100</t>
        </r>
      </text>
    </comment>
    <comment ref="O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"IQ_EBIT_MARGIN", $C234)/100</t>
        </r>
      </text>
    </comment>
    <comment ref="P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"IQ_EARNING_CO_MARGIN", $C234)/100</t>
        </r>
      </text>
    </comment>
    <comment ref="Q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"IQ_NI_MARGIN", $C234)/100</t>
        </r>
      </text>
    </comment>
    <comment ref="R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"IQ_NI_AVAIL_EXCL_MARGIN", $C234)/100</t>
        </r>
      </text>
    </comment>
    <comment ref="T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"IQ_ASSET_TURNS", $C234)</t>
        </r>
      </text>
    </comment>
    <comment ref="U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"IQ_FIXED_ASSET_TURNS", $C234)</t>
        </r>
      </text>
    </comment>
    <comment ref="V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"IQ_AR_TURNS", $C234)</t>
        </r>
      </text>
    </comment>
    <comment ref="W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"IQ_INVENTORY_TURNS", $C234)</t>
        </r>
      </text>
    </comment>
    <comment ref="Y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"IQ_CURRENT_RATIO", $C234)</t>
        </r>
      </text>
    </comment>
    <comment ref="Z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"IQ_QUICK_RATIO", $C234)</t>
        </r>
      </text>
    </comment>
    <comment ref="AA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"IQ_CFO_CURRENT_LIAB", $C234)</t>
        </r>
      </text>
    </comment>
    <comment ref="AB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"IQ_DAYS_SALES_OUT", $C234)</t>
        </r>
      </text>
    </comment>
    <comment ref="AC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"IQ_DAYS_INVENTORY_OUT", $C234)</t>
        </r>
      </text>
    </comment>
    <comment ref="AD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"IQ_DAYS_PAYABLE_OUT", $C234)</t>
        </r>
      </text>
    </comment>
    <comment ref="AE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"IQ_CASH_CONVERSION", $C234)</t>
        </r>
      </text>
    </comment>
    <comment ref="AG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"IQ_TOTAL_DEBT_EQUITY", $C234)</t>
        </r>
      </text>
    </comment>
    <comment ref="AH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"IQ_TOTAL_DEBT_CAPITAL", $C234)</t>
        </r>
      </text>
    </comment>
    <comment ref="AI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"IQ_LT_DEBT_EQUITY", $C234)</t>
        </r>
      </text>
    </comment>
    <comment ref="AJ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"IQ_LT_DEBT_CAPITAL", $C234)</t>
        </r>
      </text>
    </comment>
    <comment ref="AK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"IQ_TOTAL_LIAB_TOTAL_ASSETS", $C234)</t>
        </r>
      </text>
    </comment>
    <comment ref="AL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"IQ_EBIT_INT", $C234)</t>
        </r>
      </text>
    </comment>
    <comment ref="AM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"IQ_EBITDA_INT", $C234)</t>
        </r>
      </text>
    </comment>
    <comment ref="AN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"IQ_EBITDA_CAPEX_INT", $C234)</t>
        </r>
      </text>
    </comment>
    <comment ref="AO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"IQ_TOTAL_DEBT_EBITDA", $C234)</t>
        </r>
      </text>
    </comment>
    <comment ref="AP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"IQ_NET_DEBT_EBITDA", $C234)</t>
        </r>
      </text>
    </comment>
    <comment ref="AQ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"IQ_TOTAL_DEBT_EBITDA_CAPEX", $C234)</t>
        </r>
      </text>
    </comment>
    <comment ref="AR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"IQ_NET_DEBT_EBITDA_CAPEX", $C234)</t>
        </r>
      </text>
    </comment>
    <comment ref="AS2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=CIQ($B234, "IQ_Z_SCORE", $C234)</t>
        </r>
      </text>
    </comment>
    <comment ref="H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"IQ_RETURN_CAPITAL", $C235)/100</t>
        </r>
      </text>
    </comment>
    <comment ref="I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"IQ_RETURN_COMMON_EQUITY", $C235)/100</t>
        </r>
      </text>
    </comment>
    <comment ref="K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"IQ_GROSS_MARGIN", $C235)/100</t>
        </r>
      </text>
    </comment>
    <comment ref="L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"IQ_SGA_MARGIN", $C235)/100</t>
        </r>
      </text>
    </comment>
    <comment ref="M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"IQ_EBITDA_MARGIN", $C235)/100</t>
        </r>
      </text>
    </comment>
    <comment ref="N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"IQ_EBITA_MARGIN", $C235)/100</t>
        </r>
      </text>
    </comment>
    <comment ref="O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"IQ_EBIT_MARGIN", $C235)/100</t>
        </r>
      </text>
    </comment>
    <comment ref="P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"IQ_EARNING_CO_MARGIN", $C235)/100</t>
        </r>
      </text>
    </comment>
    <comment ref="Q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"IQ_NI_MARGIN", $C235)/100</t>
        </r>
      </text>
    </comment>
    <comment ref="R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"IQ_NI_AVAIL_EXCL_MARGIN", $C235)/100</t>
        </r>
      </text>
    </comment>
    <comment ref="T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"IQ_ASSET_TURNS", $C235)</t>
        </r>
      </text>
    </comment>
    <comment ref="U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"IQ_FIXED_ASSET_TURNS", $C235)</t>
        </r>
      </text>
    </comment>
    <comment ref="V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"IQ_AR_TURNS", $C235)</t>
        </r>
      </text>
    </comment>
    <comment ref="W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"IQ_INVENTORY_TURNS", $C235)</t>
        </r>
      </text>
    </comment>
    <comment ref="Y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"IQ_CURRENT_RATIO", $C235)</t>
        </r>
      </text>
    </comment>
    <comment ref="Z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"IQ_QUICK_RATIO", $C235)</t>
        </r>
      </text>
    </comment>
    <comment ref="AA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"IQ_CFO_CURRENT_LIAB", $C235)</t>
        </r>
      </text>
    </comment>
    <comment ref="AB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"IQ_DAYS_SALES_OUT", $C235)</t>
        </r>
      </text>
    </comment>
    <comment ref="AC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"IQ_DAYS_INVENTORY_OUT", $C235)</t>
        </r>
      </text>
    </comment>
    <comment ref="AD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"IQ_DAYS_PAYABLE_OUT", $C235)</t>
        </r>
      </text>
    </comment>
    <comment ref="AE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"IQ_CASH_CONVERSION", $C235)</t>
        </r>
      </text>
    </comment>
    <comment ref="AG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"IQ_TOTAL_DEBT_EQUITY", $C235)</t>
        </r>
      </text>
    </comment>
    <comment ref="AH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"IQ_TOTAL_DEBT_CAPITAL", $C235)</t>
        </r>
      </text>
    </comment>
    <comment ref="AI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"IQ_LT_DEBT_EQUITY", $C235)</t>
        </r>
      </text>
    </comment>
    <comment ref="AJ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"IQ_LT_DEBT_CAPITAL", $C235)</t>
        </r>
      </text>
    </comment>
    <comment ref="AK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"IQ_TOTAL_LIAB_TOTAL_ASSETS", $C235)</t>
        </r>
      </text>
    </comment>
    <comment ref="AL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"IQ_EBIT_INT", $C235)</t>
        </r>
      </text>
    </comment>
    <comment ref="AM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"IQ_EBITDA_INT", $C235)</t>
        </r>
      </text>
    </comment>
    <comment ref="AN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"IQ_EBITDA_CAPEX_INT", $C235)</t>
        </r>
      </text>
    </comment>
    <comment ref="AO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"IQ_TOTAL_DEBT_EBITDA", $C235)</t>
        </r>
      </text>
    </comment>
    <comment ref="AP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"IQ_NET_DEBT_EBITDA", $C235)</t>
        </r>
      </text>
    </comment>
    <comment ref="AQ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"IQ_TOTAL_DEBT_EBITDA_CAPEX", $C235)</t>
        </r>
      </text>
    </comment>
    <comment ref="AR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"IQ_NET_DEBT_EBITDA_CAPEX", $C235)</t>
        </r>
      </text>
    </comment>
    <comment ref="AS2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=CIQ($B235, "IQ_Z_SCORE", $C235)</t>
        </r>
      </text>
    </comment>
    <comment ref="H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"IQ_RETURN_CAPITAL", $C236)/100</t>
        </r>
      </text>
    </comment>
    <comment ref="I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"IQ_RETURN_COMMON_EQUITY", $C236)/100</t>
        </r>
      </text>
    </comment>
    <comment ref="K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"IQ_GROSS_MARGIN", $C236)/100</t>
        </r>
      </text>
    </comment>
    <comment ref="L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"IQ_SGA_MARGIN", $C236)/100</t>
        </r>
      </text>
    </comment>
    <comment ref="M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"IQ_EBITDA_MARGIN", $C236)/100</t>
        </r>
      </text>
    </comment>
    <comment ref="N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"IQ_EBITA_MARGIN", $C236)/100</t>
        </r>
      </text>
    </comment>
    <comment ref="O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"IQ_EBIT_MARGIN", $C236)/100</t>
        </r>
      </text>
    </comment>
    <comment ref="P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"IQ_EARNING_CO_MARGIN", $C236)/100</t>
        </r>
      </text>
    </comment>
    <comment ref="Q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"IQ_NI_MARGIN", $C236)/100</t>
        </r>
      </text>
    </comment>
    <comment ref="R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"IQ_NI_AVAIL_EXCL_MARGIN", $C236)/100</t>
        </r>
      </text>
    </comment>
    <comment ref="T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"IQ_ASSET_TURNS", $C236)</t>
        </r>
      </text>
    </comment>
    <comment ref="U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"IQ_FIXED_ASSET_TURNS", $C236)</t>
        </r>
      </text>
    </comment>
    <comment ref="V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"IQ_AR_TURNS", $C236)</t>
        </r>
      </text>
    </comment>
    <comment ref="W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"IQ_INVENTORY_TURNS", $C236)</t>
        </r>
      </text>
    </comment>
    <comment ref="Y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"IQ_CURRENT_RATIO", $C236)</t>
        </r>
      </text>
    </comment>
    <comment ref="Z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"IQ_QUICK_RATIO", $C236)</t>
        </r>
      </text>
    </comment>
    <comment ref="AA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"IQ_CFO_CURRENT_LIAB", $C236)</t>
        </r>
      </text>
    </comment>
    <comment ref="AB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"IQ_DAYS_SALES_OUT", $C236)</t>
        </r>
      </text>
    </comment>
    <comment ref="AC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"IQ_DAYS_INVENTORY_OUT", $C236)</t>
        </r>
      </text>
    </comment>
    <comment ref="AD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"IQ_DAYS_PAYABLE_OUT", $C236)</t>
        </r>
      </text>
    </comment>
    <comment ref="AE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"IQ_CASH_CONVERSION", $C236)</t>
        </r>
      </text>
    </comment>
    <comment ref="AG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"IQ_TOTAL_DEBT_EQUITY", $C236)</t>
        </r>
      </text>
    </comment>
    <comment ref="AH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"IQ_TOTAL_DEBT_CAPITAL", $C236)</t>
        </r>
      </text>
    </comment>
    <comment ref="AI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"IQ_LT_DEBT_EQUITY", $C236)</t>
        </r>
      </text>
    </comment>
    <comment ref="AJ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"IQ_LT_DEBT_CAPITAL", $C236)</t>
        </r>
      </text>
    </comment>
    <comment ref="AK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"IQ_TOTAL_LIAB_TOTAL_ASSETS", $C236)</t>
        </r>
      </text>
    </comment>
    <comment ref="AL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"IQ_EBIT_INT", $C236)</t>
        </r>
      </text>
    </comment>
    <comment ref="AM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"IQ_EBITDA_INT", $C236)</t>
        </r>
      </text>
    </comment>
    <comment ref="AN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"IQ_EBITDA_CAPEX_INT", $C236)</t>
        </r>
      </text>
    </comment>
    <comment ref="AO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"IQ_TOTAL_DEBT_EBITDA", $C236)</t>
        </r>
      </text>
    </comment>
    <comment ref="AP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"IQ_NET_DEBT_EBITDA", $C236)</t>
        </r>
      </text>
    </comment>
    <comment ref="AQ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"IQ_TOTAL_DEBT_EBITDA_CAPEX", $C236)</t>
        </r>
      </text>
    </comment>
    <comment ref="AR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"IQ_NET_DEBT_EBITDA_CAPEX", $C236)</t>
        </r>
      </text>
    </comment>
    <comment ref="AS2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=CIQ($B236, "IQ_Z_SCORE", $C236)</t>
        </r>
      </text>
    </comment>
    <comment ref="H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"IQ_RETURN_CAPITAL", $C237)/100</t>
        </r>
      </text>
    </comment>
    <comment ref="I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"IQ_RETURN_COMMON_EQUITY", $C237)/100</t>
        </r>
      </text>
    </comment>
    <comment ref="K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"IQ_GROSS_MARGIN", $C237)/100</t>
        </r>
      </text>
    </comment>
    <comment ref="L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"IQ_SGA_MARGIN", $C237)/100</t>
        </r>
      </text>
    </comment>
    <comment ref="M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"IQ_EBITDA_MARGIN", $C237)/100</t>
        </r>
      </text>
    </comment>
    <comment ref="N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"IQ_EBITA_MARGIN", $C237)/100</t>
        </r>
      </text>
    </comment>
    <comment ref="O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"IQ_EBIT_MARGIN", $C237)/100</t>
        </r>
      </text>
    </comment>
    <comment ref="P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"IQ_EARNING_CO_MARGIN", $C237)/100</t>
        </r>
      </text>
    </comment>
    <comment ref="Q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"IQ_NI_MARGIN", $C237)/100</t>
        </r>
      </text>
    </comment>
    <comment ref="R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"IQ_NI_AVAIL_EXCL_MARGIN", $C237)/100</t>
        </r>
      </text>
    </comment>
    <comment ref="T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"IQ_ASSET_TURNS", $C237)</t>
        </r>
      </text>
    </comment>
    <comment ref="U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"IQ_FIXED_ASSET_TURNS", $C237)</t>
        </r>
      </text>
    </comment>
    <comment ref="V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"IQ_AR_TURNS", $C237)</t>
        </r>
      </text>
    </comment>
    <comment ref="W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"IQ_INVENTORY_TURNS", $C237)</t>
        </r>
      </text>
    </comment>
    <comment ref="Y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"IQ_CURRENT_RATIO", $C237)</t>
        </r>
      </text>
    </comment>
    <comment ref="Z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"IQ_QUICK_RATIO", $C237)</t>
        </r>
      </text>
    </comment>
    <comment ref="AA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"IQ_CFO_CURRENT_LIAB", $C237)</t>
        </r>
      </text>
    </comment>
    <comment ref="AB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"IQ_DAYS_SALES_OUT", $C237)</t>
        </r>
      </text>
    </comment>
    <comment ref="AC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"IQ_DAYS_INVENTORY_OUT", $C237)</t>
        </r>
      </text>
    </comment>
    <comment ref="AD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"IQ_DAYS_PAYABLE_OUT", $C237)</t>
        </r>
      </text>
    </comment>
    <comment ref="AE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"IQ_CASH_CONVERSION", $C237)</t>
        </r>
      </text>
    </comment>
    <comment ref="AG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"IQ_TOTAL_DEBT_EQUITY", $C237)</t>
        </r>
      </text>
    </comment>
    <comment ref="AH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"IQ_TOTAL_DEBT_CAPITAL", $C237)</t>
        </r>
      </text>
    </comment>
    <comment ref="AI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"IQ_LT_DEBT_EQUITY", $C237)</t>
        </r>
      </text>
    </comment>
    <comment ref="AJ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"IQ_LT_DEBT_CAPITAL", $C237)</t>
        </r>
      </text>
    </comment>
    <comment ref="AK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"IQ_TOTAL_LIAB_TOTAL_ASSETS", $C237)</t>
        </r>
      </text>
    </comment>
    <comment ref="AL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"IQ_EBIT_INT", $C237)</t>
        </r>
      </text>
    </comment>
    <comment ref="AM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"IQ_EBITDA_INT", $C237)</t>
        </r>
      </text>
    </comment>
    <comment ref="AN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"IQ_EBITDA_CAPEX_INT", $C237)</t>
        </r>
      </text>
    </comment>
    <comment ref="AO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"IQ_TOTAL_DEBT_EBITDA", $C237)</t>
        </r>
      </text>
    </comment>
    <comment ref="AP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"IQ_NET_DEBT_EBITDA", $C237)</t>
        </r>
      </text>
    </comment>
    <comment ref="AQ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"IQ_TOTAL_DEBT_EBITDA_CAPEX", $C237)</t>
        </r>
      </text>
    </comment>
    <comment ref="AR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"IQ_NET_DEBT_EBITDA_CAPEX", $C237)</t>
        </r>
      </text>
    </comment>
    <comment ref="AS2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=CIQ($B237, "IQ_Z_SCORE", $C237)</t>
        </r>
      </text>
    </comment>
    <comment ref="H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"IQ_RETURN_CAPITAL", $C238)/100</t>
        </r>
      </text>
    </comment>
    <comment ref="I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"IQ_RETURN_COMMON_EQUITY", $C238)/100</t>
        </r>
      </text>
    </comment>
    <comment ref="K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"IQ_GROSS_MARGIN", $C238)/100</t>
        </r>
      </text>
    </comment>
    <comment ref="L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"IQ_SGA_MARGIN", $C238)/100</t>
        </r>
      </text>
    </comment>
    <comment ref="M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"IQ_EBITDA_MARGIN", $C238)/100</t>
        </r>
      </text>
    </comment>
    <comment ref="N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"IQ_EBITA_MARGIN", $C238)/100</t>
        </r>
      </text>
    </comment>
    <comment ref="O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"IQ_EBIT_MARGIN", $C238)/100</t>
        </r>
      </text>
    </comment>
    <comment ref="P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"IQ_EARNING_CO_MARGIN", $C238)/100</t>
        </r>
      </text>
    </comment>
    <comment ref="Q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"IQ_NI_MARGIN", $C238)/100</t>
        </r>
      </text>
    </comment>
    <comment ref="R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"IQ_NI_AVAIL_EXCL_MARGIN", $C238)/100</t>
        </r>
      </text>
    </comment>
    <comment ref="T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"IQ_ASSET_TURNS", $C238)</t>
        </r>
      </text>
    </comment>
    <comment ref="U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"IQ_FIXED_ASSET_TURNS", $C238)</t>
        </r>
      </text>
    </comment>
    <comment ref="V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"IQ_AR_TURNS", $C238)</t>
        </r>
      </text>
    </comment>
    <comment ref="W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"IQ_INVENTORY_TURNS", $C238)</t>
        </r>
      </text>
    </comment>
    <comment ref="Y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"IQ_CURRENT_RATIO", $C238)</t>
        </r>
      </text>
    </comment>
    <comment ref="Z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"IQ_QUICK_RATIO", $C238)</t>
        </r>
      </text>
    </comment>
    <comment ref="AA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"IQ_CFO_CURRENT_LIAB", $C238)</t>
        </r>
      </text>
    </comment>
    <comment ref="AB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"IQ_DAYS_SALES_OUT", $C238)</t>
        </r>
      </text>
    </comment>
    <comment ref="AC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"IQ_DAYS_INVENTORY_OUT", $C238)</t>
        </r>
      </text>
    </comment>
    <comment ref="AD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"IQ_DAYS_PAYABLE_OUT", $C238)</t>
        </r>
      </text>
    </comment>
    <comment ref="AE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"IQ_CASH_CONVERSION", $C238)</t>
        </r>
      </text>
    </comment>
    <comment ref="AG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"IQ_TOTAL_DEBT_EQUITY", $C238)</t>
        </r>
      </text>
    </comment>
    <comment ref="AH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"IQ_TOTAL_DEBT_CAPITAL", $C238)</t>
        </r>
      </text>
    </comment>
    <comment ref="AI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"IQ_LT_DEBT_EQUITY", $C238)</t>
        </r>
      </text>
    </comment>
    <comment ref="AJ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"IQ_LT_DEBT_CAPITAL", $C238)</t>
        </r>
      </text>
    </comment>
    <comment ref="AK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"IQ_TOTAL_LIAB_TOTAL_ASSETS", $C238)</t>
        </r>
      </text>
    </comment>
    <comment ref="AL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"IQ_EBIT_INT", $C238)</t>
        </r>
      </text>
    </comment>
    <comment ref="AM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"IQ_EBITDA_INT", $C238)</t>
        </r>
      </text>
    </comment>
    <comment ref="AN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"IQ_EBITDA_CAPEX_INT", $C238)</t>
        </r>
      </text>
    </comment>
    <comment ref="AO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"IQ_TOTAL_DEBT_EBITDA", $C238)</t>
        </r>
      </text>
    </comment>
    <comment ref="AP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"IQ_NET_DEBT_EBITDA", $C238)</t>
        </r>
      </text>
    </comment>
    <comment ref="AQ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"IQ_TOTAL_DEBT_EBITDA_CAPEX", $C238)</t>
        </r>
      </text>
    </comment>
    <comment ref="AR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"IQ_NET_DEBT_EBITDA_CAPEX", $C238)</t>
        </r>
      </text>
    </comment>
    <comment ref="AS2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=CIQ($B238, "IQ_Z_SCORE", $C238)</t>
        </r>
      </text>
    </comment>
    <comment ref="H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"IQ_RETURN_CAPITAL", $C239)/100</t>
        </r>
      </text>
    </comment>
    <comment ref="I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"IQ_RETURN_COMMON_EQUITY", $C239)/100</t>
        </r>
      </text>
    </comment>
    <comment ref="K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"IQ_GROSS_MARGIN", $C239)/100</t>
        </r>
      </text>
    </comment>
    <comment ref="L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"IQ_SGA_MARGIN", $C239)/100</t>
        </r>
      </text>
    </comment>
    <comment ref="M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"IQ_EBITDA_MARGIN", $C239)/100</t>
        </r>
      </text>
    </comment>
    <comment ref="N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"IQ_EBITA_MARGIN", $C239)/100</t>
        </r>
      </text>
    </comment>
    <comment ref="O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"IQ_EBIT_MARGIN", $C239)/100</t>
        </r>
      </text>
    </comment>
    <comment ref="P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"IQ_EARNING_CO_MARGIN", $C239)/100</t>
        </r>
      </text>
    </comment>
    <comment ref="Q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"IQ_NI_MARGIN", $C239)/100</t>
        </r>
      </text>
    </comment>
    <comment ref="R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"IQ_NI_AVAIL_EXCL_MARGIN", $C239)/100</t>
        </r>
      </text>
    </comment>
    <comment ref="T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"IQ_ASSET_TURNS", $C239)</t>
        </r>
      </text>
    </comment>
    <comment ref="U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"IQ_FIXED_ASSET_TURNS", $C239)</t>
        </r>
      </text>
    </comment>
    <comment ref="V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"IQ_AR_TURNS", $C239)</t>
        </r>
      </text>
    </comment>
    <comment ref="W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"IQ_INVENTORY_TURNS", $C239)</t>
        </r>
      </text>
    </comment>
    <comment ref="Y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"IQ_CURRENT_RATIO", $C239)</t>
        </r>
      </text>
    </comment>
    <comment ref="Z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"IQ_QUICK_RATIO", $C239)</t>
        </r>
      </text>
    </comment>
    <comment ref="AA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"IQ_CFO_CURRENT_LIAB", $C239)</t>
        </r>
      </text>
    </comment>
    <comment ref="AB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"IQ_DAYS_SALES_OUT", $C239)</t>
        </r>
      </text>
    </comment>
    <comment ref="AC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"IQ_DAYS_INVENTORY_OUT", $C239)</t>
        </r>
      </text>
    </comment>
    <comment ref="AD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"IQ_DAYS_PAYABLE_OUT", $C239)</t>
        </r>
      </text>
    </comment>
    <comment ref="AE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"IQ_CASH_CONVERSION", $C239)</t>
        </r>
      </text>
    </comment>
    <comment ref="AG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"IQ_TOTAL_DEBT_EQUITY", $C239)</t>
        </r>
      </text>
    </comment>
    <comment ref="AH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"IQ_TOTAL_DEBT_CAPITAL", $C239)</t>
        </r>
      </text>
    </comment>
    <comment ref="AI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"IQ_LT_DEBT_EQUITY", $C239)</t>
        </r>
      </text>
    </comment>
    <comment ref="AJ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"IQ_LT_DEBT_CAPITAL", $C239)</t>
        </r>
      </text>
    </comment>
    <comment ref="AK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"IQ_TOTAL_LIAB_TOTAL_ASSETS", $C239)</t>
        </r>
      </text>
    </comment>
    <comment ref="AL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"IQ_EBIT_INT", $C239)</t>
        </r>
      </text>
    </comment>
    <comment ref="AM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"IQ_EBITDA_INT", $C239)</t>
        </r>
      </text>
    </comment>
    <comment ref="AN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"IQ_EBITDA_CAPEX_INT", $C239)</t>
        </r>
      </text>
    </comment>
    <comment ref="AO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"IQ_TOTAL_DEBT_EBITDA", $C239)</t>
        </r>
      </text>
    </comment>
    <comment ref="AP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"IQ_NET_DEBT_EBITDA", $C239)</t>
        </r>
      </text>
    </comment>
    <comment ref="AQ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"IQ_TOTAL_DEBT_EBITDA_CAPEX", $C239)</t>
        </r>
      </text>
    </comment>
    <comment ref="AR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"IQ_NET_DEBT_EBITDA_CAPEX", $C239)</t>
        </r>
      </text>
    </comment>
    <comment ref="AS2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=CIQ($B239, "IQ_Z_SCORE", $C239)</t>
        </r>
      </text>
    </comment>
    <comment ref="H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"IQ_RETURN_CAPITAL", $C240)/100</t>
        </r>
      </text>
    </comment>
    <comment ref="I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"IQ_RETURN_COMMON_EQUITY", $C240)/100</t>
        </r>
      </text>
    </comment>
    <comment ref="K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"IQ_GROSS_MARGIN", $C240)/100</t>
        </r>
      </text>
    </comment>
    <comment ref="L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"IQ_SGA_MARGIN", $C240)/100</t>
        </r>
      </text>
    </comment>
    <comment ref="M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"IQ_EBITDA_MARGIN", $C240)/100</t>
        </r>
      </text>
    </comment>
    <comment ref="N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"IQ_EBITA_MARGIN", $C240)/100</t>
        </r>
      </text>
    </comment>
    <comment ref="O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"IQ_EBIT_MARGIN", $C240)/100</t>
        </r>
      </text>
    </comment>
    <comment ref="P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"IQ_EARNING_CO_MARGIN", $C240)/100</t>
        </r>
      </text>
    </comment>
    <comment ref="Q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"IQ_NI_MARGIN", $C240)/100</t>
        </r>
      </text>
    </comment>
    <comment ref="R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"IQ_NI_AVAIL_EXCL_MARGIN", $C240)/100</t>
        </r>
      </text>
    </comment>
    <comment ref="T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"IQ_ASSET_TURNS", $C240)</t>
        </r>
      </text>
    </comment>
    <comment ref="U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"IQ_FIXED_ASSET_TURNS", $C240)</t>
        </r>
      </text>
    </comment>
    <comment ref="V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"IQ_AR_TURNS", $C240)</t>
        </r>
      </text>
    </comment>
    <comment ref="W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"IQ_INVENTORY_TURNS", $C240)</t>
        </r>
      </text>
    </comment>
    <comment ref="Y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"IQ_CURRENT_RATIO", $C240)</t>
        </r>
      </text>
    </comment>
    <comment ref="Z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"IQ_QUICK_RATIO", $C240)</t>
        </r>
      </text>
    </comment>
    <comment ref="AA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"IQ_CFO_CURRENT_LIAB", $C240)</t>
        </r>
      </text>
    </comment>
    <comment ref="AB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"IQ_DAYS_SALES_OUT", $C240)</t>
        </r>
      </text>
    </comment>
    <comment ref="AC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"IQ_DAYS_INVENTORY_OUT", $C240)</t>
        </r>
      </text>
    </comment>
    <comment ref="AD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"IQ_DAYS_PAYABLE_OUT", $C240)</t>
        </r>
      </text>
    </comment>
    <comment ref="AE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"IQ_CASH_CONVERSION", $C240)</t>
        </r>
      </text>
    </comment>
    <comment ref="AG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"IQ_TOTAL_DEBT_EQUITY", $C240)</t>
        </r>
      </text>
    </comment>
    <comment ref="AH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"IQ_TOTAL_DEBT_CAPITAL", $C240)</t>
        </r>
      </text>
    </comment>
    <comment ref="AI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"IQ_LT_DEBT_EQUITY", $C240)</t>
        </r>
      </text>
    </comment>
    <comment ref="AJ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"IQ_LT_DEBT_CAPITAL", $C240)</t>
        </r>
      </text>
    </comment>
    <comment ref="AK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"IQ_TOTAL_LIAB_TOTAL_ASSETS", $C240)</t>
        </r>
      </text>
    </comment>
    <comment ref="AL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"IQ_EBIT_INT", $C240)</t>
        </r>
      </text>
    </comment>
    <comment ref="AM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"IQ_EBITDA_INT", $C240)</t>
        </r>
      </text>
    </comment>
    <comment ref="AN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"IQ_EBITDA_CAPEX_INT", $C240)</t>
        </r>
      </text>
    </comment>
    <comment ref="AO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"IQ_TOTAL_DEBT_EBITDA", $C240)</t>
        </r>
      </text>
    </comment>
    <comment ref="AP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"IQ_NET_DEBT_EBITDA", $C240)</t>
        </r>
      </text>
    </comment>
    <comment ref="AQ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"IQ_TOTAL_DEBT_EBITDA_CAPEX", $C240)</t>
        </r>
      </text>
    </comment>
    <comment ref="AR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"IQ_NET_DEBT_EBITDA_CAPEX", $C240)</t>
        </r>
      </text>
    </comment>
    <comment ref="AS2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=CIQ($B240, "IQ_Z_SCORE", $C240)</t>
        </r>
      </text>
    </comment>
    <comment ref="H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"IQ_RETURN_CAPITAL", $C241)/100</t>
        </r>
      </text>
    </comment>
    <comment ref="I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"IQ_RETURN_COMMON_EQUITY", $C241)/100</t>
        </r>
      </text>
    </comment>
    <comment ref="K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"IQ_GROSS_MARGIN", $C241)/100</t>
        </r>
      </text>
    </comment>
    <comment ref="L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"IQ_SGA_MARGIN", $C241)/100</t>
        </r>
      </text>
    </comment>
    <comment ref="M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"IQ_EBITDA_MARGIN", $C241)/100</t>
        </r>
      </text>
    </comment>
    <comment ref="N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"IQ_EBITA_MARGIN", $C241)/100</t>
        </r>
      </text>
    </comment>
    <comment ref="O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"IQ_EBIT_MARGIN", $C241)/100</t>
        </r>
      </text>
    </comment>
    <comment ref="P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"IQ_EARNING_CO_MARGIN", $C241)/100</t>
        </r>
      </text>
    </comment>
    <comment ref="Q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"IQ_NI_MARGIN", $C241)/100</t>
        </r>
      </text>
    </comment>
    <comment ref="R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"IQ_NI_AVAIL_EXCL_MARGIN", $C241)/100</t>
        </r>
      </text>
    </comment>
    <comment ref="T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"IQ_ASSET_TURNS", $C241)</t>
        </r>
      </text>
    </comment>
    <comment ref="U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"IQ_FIXED_ASSET_TURNS", $C241)</t>
        </r>
      </text>
    </comment>
    <comment ref="V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"IQ_AR_TURNS", $C241)</t>
        </r>
      </text>
    </comment>
    <comment ref="W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"IQ_INVENTORY_TURNS", $C241)</t>
        </r>
      </text>
    </comment>
    <comment ref="Y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"IQ_CURRENT_RATIO", $C241)</t>
        </r>
      </text>
    </comment>
    <comment ref="Z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"IQ_QUICK_RATIO", $C241)</t>
        </r>
      </text>
    </comment>
    <comment ref="AA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"IQ_CFO_CURRENT_LIAB", $C241)</t>
        </r>
      </text>
    </comment>
    <comment ref="AB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"IQ_DAYS_SALES_OUT", $C241)</t>
        </r>
      </text>
    </comment>
    <comment ref="AC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"IQ_DAYS_INVENTORY_OUT", $C241)</t>
        </r>
      </text>
    </comment>
    <comment ref="AD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"IQ_DAYS_PAYABLE_OUT", $C241)</t>
        </r>
      </text>
    </comment>
    <comment ref="AE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"IQ_CASH_CONVERSION", $C241)</t>
        </r>
      </text>
    </comment>
    <comment ref="AG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"IQ_TOTAL_DEBT_EQUITY", $C241)</t>
        </r>
      </text>
    </comment>
    <comment ref="AH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"IQ_TOTAL_DEBT_CAPITAL", $C241)</t>
        </r>
      </text>
    </comment>
    <comment ref="AI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"IQ_LT_DEBT_EQUITY", $C241)</t>
        </r>
      </text>
    </comment>
    <comment ref="AJ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"IQ_LT_DEBT_CAPITAL", $C241)</t>
        </r>
      </text>
    </comment>
    <comment ref="AK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"IQ_TOTAL_LIAB_TOTAL_ASSETS", $C241)</t>
        </r>
      </text>
    </comment>
    <comment ref="AL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"IQ_EBIT_INT", $C241)</t>
        </r>
      </text>
    </comment>
    <comment ref="AM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"IQ_EBITDA_INT", $C241)</t>
        </r>
      </text>
    </comment>
    <comment ref="AN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"IQ_EBITDA_CAPEX_INT", $C241)</t>
        </r>
      </text>
    </comment>
    <comment ref="AO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"IQ_TOTAL_DEBT_EBITDA", $C241)</t>
        </r>
      </text>
    </comment>
    <comment ref="AP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"IQ_NET_DEBT_EBITDA", $C241)</t>
        </r>
      </text>
    </comment>
    <comment ref="AQ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"IQ_TOTAL_DEBT_EBITDA_CAPEX", $C241)</t>
        </r>
      </text>
    </comment>
    <comment ref="AR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"IQ_NET_DEBT_EBITDA_CAPEX", $C241)</t>
        </r>
      </text>
    </comment>
    <comment ref="AS2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=CIQ($B241, "IQ_Z_SCORE", $C241)</t>
        </r>
      </text>
    </comment>
    <comment ref="H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"IQ_RETURN_CAPITAL", $C242)/100</t>
        </r>
      </text>
    </comment>
    <comment ref="I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"IQ_RETURN_COMMON_EQUITY", $C242)/100</t>
        </r>
      </text>
    </comment>
    <comment ref="K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"IQ_GROSS_MARGIN", $C242)/100</t>
        </r>
      </text>
    </comment>
    <comment ref="L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"IQ_SGA_MARGIN", $C242)/100</t>
        </r>
      </text>
    </comment>
    <comment ref="M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"IQ_EBITDA_MARGIN", $C242)/100</t>
        </r>
      </text>
    </comment>
    <comment ref="N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"IQ_EBITA_MARGIN", $C242)/100</t>
        </r>
      </text>
    </comment>
    <comment ref="O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"IQ_EBIT_MARGIN", $C242)/100</t>
        </r>
      </text>
    </comment>
    <comment ref="P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"IQ_EARNING_CO_MARGIN", $C242)/100</t>
        </r>
      </text>
    </comment>
    <comment ref="Q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"IQ_NI_MARGIN", $C242)/100</t>
        </r>
      </text>
    </comment>
    <comment ref="R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"IQ_NI_AVAIL_EXCL_MARGIN", $C242)/100</t>
        </r>
      </text>
    </comment>
    <comment ref="T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"IQ_ASSET_TURNS", $C242)</t>
        </r>
      </text>
    </comment>
    <comment ref="U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"IQ_FIXED_ASSET_TURNS", $C242)</t>
        </r>
      </text>
    </comment>
    <comment ref="V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"IQ_AR_TURNS", $C242)</t>
        </r>
      </text>
    </comment>
    <comment ref="W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"IQ_INVENTORY_TURNS", $C242)</t>
        </r>
      </text>
    </comment>
    <comment ref="Y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"IQ_CURRENT_RATIO", $C242)</t>
        </r>
      </text>
    </comment>
    <comment ref="Z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"IQ_QUICK_RATIO", $C242)</t>
        </r>
      </text>
    </comment>
    <comment ref="AA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"IQ_CFO_CURRENT_LIAB", $C242)</t>
        </r>
      </text>
    </comment>
    <comment ref="AB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"IQ_DAYS_SALES_OUT", $C242)</t>
        </r>
      </text>
    </comment>
    <comment ref="AC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"IQ_DAYS_INVENTORY_OUT", $C242)</t>
        </r>
      </text>
    </comment>
    <comment ref="AD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"IQ_DAYS_PAYABLE_OUT", $C242)</t>
        </r>
      </text>
    </comment>
    <comment ref="AE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"IQ_CASH_CONVERSION", $C242)</t>
        </r>
      </text>
    </comment>
    <comment ref="AG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"IQ_TOTAL_DEBT_EQUITY", $C242)</t>
        </r>
      </text>
    </comment>
    <comment ref="AH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"IQ_TOTAL_DEBT_CAPITAL", $C242)</t>
        </r>
      </text>
    </comment>
    <comment ref="AI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"IQ_LT_DEBT_EQUITY", $C242)</t>
        </r>
      </text>
    </comment>
    <comment ref="AJ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"IQ_LT_DEBT_CAPITAL", $C242)</t>
        </r>
      </text>
    </comment>
    <comment ref="AK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"IQ_TOTAL_LIAB_TOTAL_ASSETS", $C242)</t>
        </r>
      </text>
    </comment>
    <comment ref="AL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"IQ_EBIT_INT", $C242)</t>
        </r>
      </text>
    </comment>
    <comment ref="AM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"IQ_EBITDA_INT", $C242)</t>
        </r>
      </text>
    </comment>
    <comment ref="AN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"IQ_EBITDA_CAPEX_INT", $C242)</t>
        </r>
      </text>
    </comment>
    <comment ref="AO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"IQ_TOTAL_DEBT_EBITDA", $C242)</t>
        </r>
      </text>
    </comment>
    <comment ref="AP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"IQ_NET_DEBT_EBITDA", $C242)</t>
        </r>
      </text>
    </comment>
    <comment ref="AQ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"IQ_TOTAL_DEBT_EBITDA_CAPEX", $C242)</t>
        </r>
      </text>
    </comment>
    <comment ref="AR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"IQ_NET_DEBT_EBITDA_CAPEX", $C242)</t>
        </r>
      </text>
    </comment>
    <comment ref="AS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=CIQ($B242, "IQ_Z_SCORE", $C242)</t>
        </r>
      </text>
    </comment>
    <comment ref="H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"IQ_RETURN_CAPITAL", $C243)/100</t>
        </r>
      </text>
    </comment>
    <comment ref="I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"IQ_RETURN_COMMON_EQUITY", $C243)/100</t>
        </r>
      </text>
    </comment>
    <comment ref="K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"IQ_GROSS_MARGIN", $C243)/100</t>
        </r>
      </text>
    </comment>
    <comment ref="L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"IQ_SGA_MARGIN", $C243)/100</t>
        </r>
      </text>
    </comment>
    <comment ref="M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"IQ_EBITDA_MARGIN", $C243)/100</t>
        </r>
      </text>
    </comment>
    <comment ref="N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"IQ_EBITA_MARGIN", $C243)/100</t>
        </r>
      </text>
    </comment>
    <comment ref="O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"IQ_EBIT_MARGIN", $C243)/100</t>
        </r>
      </text>
    </comment>
    <comment ref="P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"IQ_EARNING_CO_MARGIN", $C243)/100</t>
        </r>
      </text>
    </comment>
    <comment ref="Q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"IQ_NI_MARGIN", $C243)/100</t>
        </r>
      </text>
    </comment>
    <comment ref="R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"IQ_NI_AVAIL_EXCL_MARGIN", $C243)/100</t>
        </r>
      </text>
    </comment>
    <comment ref="T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"IQ_ASSET_TURNS", $C243)</t>
        </r>
      </text>
    </comment>
    <comment ref="U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"IQ_FIXED_ASSET_TURNS", $C243)</t>
        </r>
      </text>
    </comment>
    <comment ref="V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"IQ_AR_TURNS", $C243)</t>
        </r>
      </text>
    </comment>
    <comment ref="W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"IQ_INVENTORY_TURNS", $C243)</t>
        </r>
      </text>
    </comment>
    <comment ref="Y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"IQ_CURRENT_RATIO", $C243)</t>
        </r>
      </text>
    </comment>
    <comment ref="Z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"IQ_QUICK_RATIO", $C243)</t>
        </r>
      </text>
    </comment>
    <comment ref="AA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"IQ_CFO_CURRENT_LIAB", $C243)</t>
        </r>
      </text>
    </comment>
    <comment ref="AB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"IQ_DAYS_SALES_OUT", $C243)</t>
        </r>
      </text>
    </comment>
    <comment ref="AC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"IQ_DAYS_INVENTORY_OUT", $C243)</t>
        </r>
      </text>
    </comment>
    <comment ref="AD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"IQ_DAYS_PAYABLE_OUT", $C243)</t>
        </r>
      </text>
    </comment>
    <comment ref="AE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"IQ_CASH_CONVERSION", $C243)</t>
        </r>
      </text>
    </comment>
    <comment ref="AG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"IQ_TOTAL_DEBT_EQUITY", $C243)</t>
        </r>
      </text>
    </comment>
    <comment ref="AH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"IQ_TOTAL_DEBT_CAPITAL", $C243)</t>
        </r>
      </text>
    </comment>
    <comment ref="AI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"IQ_LT_DEBT_EQUITY", $C243)</t>
        </r>
      </text>
    </comment>
    <comment ref="AJ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"IQ_LT_DEBT_CAPITAL", $C243)</t>
        </r>
      </text>
    </comment>
    <comment ref="AK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"IQ_TOTAL_LIAB_TOTAL_ASSETS", $C243)</t>
        </r>
      </text>
    </comment>
    <comment ref="AL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"IQ_EBIT_INT", $C243)</t>
        </r>
      </text>
    </comment>
    <comment ref="AM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"IQ_EBITDA_INT", $C243)</t>
        </r>
      </text>
    </comment>
    <comment ref="AN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"IQ_EBITDA_CAPEX_INT", $C243)</t>
        </r>
      </text>
    </comment>
    <comment ref="AO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"IQ_TOTAL_DEBT_EBITDA", $C243)</t>
        </r>
      </text>
    </comment>
    <comment ref="AP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"IQ_NET_DEBT_EBITDA", $C243)</t>
        </r>
      </text>
    </comment>
    <comment ref="AQ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"IQ_TOTAL_DEBT_EBITDA_CAPEX", $C243)</t>
        </r>
      </text>
    </comment>
    <comment ref="AR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"IQ_NET_DEBT_EBITDA_CAPEX", $C243)</t>
        </r>
      </text>
    </comment>
    <comment ref="AS2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=CIQ($B243, "IQ_Z_SCORE", $C243)</t>
        </r>
      </text>
    </comment>
  </commentList>
</comments>
</file>

<file path=xl/comments4.xml><?xml version="1.0" encoding="utf-8"?>
<comments xmlns="http://schemas.openxmlformats.org/spreadsheetml/2006/main">
  <authors>
    <author>Tetsuyuki Kagaya</author>
  </authors>
  <commentList>
    <comment ref="E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E$2, "JPY")/100</t>
        </r>
      </text>
    </comment>
    <comment ref="F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F$2, "JPY")/100</t>
        </r>
      </text>
    </comment>
    <comment ref="G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G$2, "JPY")/100</t>
        </r>
      </text>
    </comment>
    <comment ref="H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H$2, "JPY")/100</t>
        </r>
      </text>
    </comment>
    <comment ref="I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I$2, "JPY")/100</t>
        </r>
      </text>
    </comment>
    <comment ref="J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J$2, "JPY")/100</t>
        </r>
      </text>
    </comment>
    <comment ref="K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K$2, "JPY")/100</t>
        </r>
      </text>
    </comment>
    <comment ref="L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L$2, "JPY")/100</t>
        </r>
      </text>
    </comment>
    <comment ref="M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M$2, "JPY")/100</t>
        </r>
      </text>
    </comment>
    <comment ref="N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N$2, "JPY")/100</t>
        </r>
      </text>
    </comment>
    <comment ref="O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O$2, "JPY")/100</t>
        </r>
      </text>
    </comment>
    <comment ref="Z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Z$2, "JPY")/100</t>
        </r>
      </text>
    </comment>
    <comment ref="AA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AA$2, "JPY")/100</t>
        </r>
      </text>
    </comment>
    <comment ref="AB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AB$2, "JPY")/100</t>
        </r>
      </text>
    </comment>
    <comment ref="AC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AC$2, "JPY")/100</t>
        </r>
      </text>
    </comment>
    <comment ref="AD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AD$2, "JPY")/100</t>
        </r>
      </text>
    </comment>
    <comment ref="AE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AE$2, "JPY")/100</t>
        </r>
      </text>
    </comment>
    <comment ref="AF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AF$2, "JPY")/100</t>
        </r>
      </text>
    </comment>
    <comment ref="AG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AG$2, "JPY")/100</t>
        </r>
      </text>
    </comment>
    <comment ref="AH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AH$2, "JPY")/100</t>
        </r>
      </text>
    </comment>
    <comment ref="AI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AI$2, "JPY")/100</t>
        </r>
      </text>
    </comment>
    <comment ref="AJ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AJ$2, "JPY")/100</t>
        </r>
      </text>
    </comment>
    <comment ref="AK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AK$2, "JPY")/100</t>
        </r>
      </text>
    </comment>
    <comment ref="AL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AL$2, "JPY")/100</t>
        </r>
      </text>
    </comment>
    <comment ref="AM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AM$2, "JPY")/100</t>
        </r>
      </text>
    </comment>
    <comment ref="AN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AN$2, "JPY")/100</t>
        </r>
      </text>
    </comment>
    <comment ref="AO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AO$2, "JPY")/100</t>
        </r>
      </text>
    </comment>
    <comment ref="AP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AP$2, "JPY")/100</t>
        </r>
      </text>
    </comment>
    <comment ref="AQ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AQ$2, "JPY")/100</t>
        </r>
      </text>
    </comment>
    <comment ref="AR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AR$2, "JPY")/100</t>
        </r>
      </text>
    </comment>
    <comment ref="AS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"IQ_MARKETCAP", AS$2, "JPY")/100</t>
        </r>
      </text>
    </comment>
    <comment ref="E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E$2, "JPY")/100</t>
        </r>
      </text>
    </comment>
    <comment ref="F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F$2, "JPY")/100</t>
        </r>
      </text>
    </comment>
    <comment ref="G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G$2, "JPY")/100</t>
        </r>
      </text>
    </comment>
    <comment ref="H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H$2, "JPY")/100</t>
        </r>
      </text>
    </comment>
    <comment ref="I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I$2, "JPY")/100</t>
        </r>
      </text>
    </comment>
    <comment ref="J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J$2, "JPY")/100</t>
        </r>
      </text>
    </comment>
    <comment ref="K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K$2, "JPY")/100</t>
        </r>
      </text>
    </comment>
    <comment ref="L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L$2, "JPY")/100</t>
        </r>
      </text>
    </comment>
    <comment ref="M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M$2, "JPY")/100</t>
        </r>
      </text>
    </comment>
    <comment ref="N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N$2, "JPY")/100</t>
        </r>
      </text>
    </comment>
    <comment ref="O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O$2, "JPY")/100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Z$2, "JPY")/100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AA$2, "JPY")/100</t>
        </r>
      </text>
    </comment>
    <comment ref="AB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AB$2, "JPY")/100</t>
        </r>
      </text>
    </comment>
    <comment ref="AC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AC$2, "JPY")/100</t>
        </r>
      </text>
    </comment>
    <comment ref="AD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AD$2, "JPY")/100</t>
        </r>
      </text>
    </comment>
    <comment ref="AE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AE$2, "JPY")/100</t>
        </r>
      </text>
    </comment>
    <comment ref="AF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AF$2, "JPY")/100</t>
        </r>
      </text>
    </comment>
    <comment ref="AG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AG$2, "JPY")/100</t>
        </r>
      </text>
    </comment>
    <comment ref="AH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AH$2, "JPY")/100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AI$2, "JPY")/100</t>
        </r>
      </text>
    </comment>
    <comment ref="AJ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AJ$2, "JPY")/100</t>
        </r>
      </text>
    </comment>
    <comment ref="AK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AK$2, "JPY")/100</t>
        </r>
      </text>
    </comment>
    <comment ref="AL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AL$2, "JPY")/100</t>
        </r>
      </text>
    </comment>
    <comment ref="AM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AM$2, "JPY")/100</t>
        </r>
      </text>
    </comment>
    <comment ref="AN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AN$2, "JPY")/100</t>
        </r>
      </text>
    </comment>
    <comment ref="AO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AO$2, "JPY")/100</t>
        </r>
      </text>
    </comment>
    <comment ref="AP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AP$2, "JPY")/100</t>
        </r>
      </text>
    </comment>
    <comment ref="AQ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AQ$2, "JPY")/100</t>
        </r>
      </text>
    </comment>
    <comment ref="AR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AR$2, "JPY")/100</t>
        </r>
      </text>
    </comment>
    <comment ref="AS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"IQ_MARKETCAP", AS$2, "JPY")/100</t>
        </r>
      </text>
    </comment>
    <comment ref="E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E$2, "JPY")/100</t>
        </r>
      </text>
    </comment>
    <comment ref="F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F$2, "JPY")/100</t>
        </r>
      </text>
    </comment>
    <comment ref="G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G$2, "JPY")/100</t>
        </r>
      </text>
    </comment>
    <comment ref="H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H$2, "JPY")/100</t>
        </r>
      </text>
    </comment>
    <comment ref="I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I$2, "JPY")/100</t>
        </r>
      </text>
    </comment>
    <comment ref="J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J$2, "JPY")/100</t>
        </r>
      </text>
    </comment>
    <comment ref="K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K$2, "JPY")/100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L$2, "JPY")/100</t>
        </r>
      </text>
    </comment>
    <comment ref="M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M$2, "JPY")/100</t>
        </r>
      </text>
    </comment>
    <comment ref="N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N$2, "JPY")/100</t>
        </r>
      </text>
    </comment>
    <comment ref="O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O$2, "JPY")/100</t>
        </r>
      </text>
    </comment>
    <comment ref="Z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Z$2, "JPY")/100</t>
        </r>
      </text>
    </comment>
    <comment ref="AA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AA$2, "JPY")/100</t>
        </r>
      </text>
    </comment>
    <comment ref="AB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AB$2, "JPY")/100</t>
        </r>
      </text>
    </comment>
    <comment ref="AC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AC$2, "JPY")/100</t>
        </r>
      </text>
    </comment>
    <comment ref="AD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AD$2, "JPY")/100</t>
        </r>
      </text>
    </comment>
    <comment ref="AE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AE$2, "JPY")/100</t>
        </r>
      </text>
    </comment>
    <comment ref="AF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AF$2, "JPY")/100</t>
        </r>
      </text>
    </comment>
    <comment ref="AG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AG$2, "JPY")/100</t>
        </r>
      </text>
    </comment>
    <comment ref="AH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AH$2, "JPY")/100</t>
        </r>
      </text>
    </comment>
    <comment ref="AI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AI$2, "JPY")/100</t>
        </r>
      </text>
    </comment>
    <comment ref="AJ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AJ$2, "JPY")/100</t>
        </r>
      </text>
    </comment>
    <comment ref="AK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AK$2, "JPY")/100</t>
        </r>
      </text>
    </comment>
    <comment ref="AL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AL$2, "JPY")/100</t>
        </r>
      </text>
    </comment>
    <comment ref="AM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AM$2, "JPY")/100</t>
        </r>
      </text>
    </comment>
    <comment ref="AN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AN$2, "JPY")/100</t>
        </r>
      </text>
    </comment>
    <comment ref="AO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AO$2, "JPY")/100</t>
        </r>
      </text>
    </comment>
    <comment ref="AP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AP$2, "JPY")/100</t>
        </r>
      </text>
    </comment>
    <comment ref="AQ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AQ$2, "JPY")/100</t>
        </r>
      </text>
    </comment>
    <comment ref="AR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AR$2, "JPY")/100</t>
        </r>
      </text>
    </comment>
    <comment ref="AS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"IQ_MARKETCAP", AS$2, "JPY")/100</t>
        </r>
      </text>
    </comment>
    <comment ref="E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E$2, "JPY")/100</t>
        </r>
      </text>
    </comment>
    <comment ref="F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F$2, "JPY")/100</t>
        </r>
      </text>
    </comment>
    <comment ref="G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G$2, "JPY")/100</t>
        </r>
      </text>
    </comment>
    <comment ref="H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H$2, "JPY")/100</t>
        </r>
      </text>
    </comment>
    <comment ref="I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I$2, "JPY")/100</t>
        </r>
      </text>
    </comment>
    <comment ref="J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J$2, "JPY")/100</t>
        </r>
      </text>
    </comment>
    <comment ref="K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K$2, "JPY")/100</t>
        </r>
      </text>
    </comment>
    <comment ref="L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L$2, "JPY")/100</t>
        </r>
      </text>
    </comment>
    <comment ref="M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M$2, "JPY")/100</t>
        </r>
      </text>
    </comment>
    <comment ref="N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N$2, "JPY")/100</t>
        </r>
      </text>
    </comment>
    <comment ref="O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O$2, "JPY")/100</t>
        </r>
      </text>
    </comment>
    <comment ref="Z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Z$2, "JPY")/100</t>
        </r>
      </text>
    </comment>
    <comment ref="AA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AA$2, "JPY")/100</t>
        </r>
      </text>
    </comment>
    <comment ref="AB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AB$2, "JPY")/100</t>
        </r>
      </text>
    </comment>
    <comment ref="AC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AC$2, "JPY")/100</t>
        </r>
      </text>
    </comment>
    <comment ref="AD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AD$2, "JPY")/100</t>
        </r>
      </text>
    </comment>
    <comment ref="AE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AE$2, "JPY")/100</t>
        </r>
      </text>
    </comment>
    <comment ref="AF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AF$2, "JPY")/100</t>
        </r>
      </text>
    </comment>
    <comment ref="AG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AG$2, "JPY")/100</t>
        </r>
      </text>
    </comment>
    <comment ref="AH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AH$2, "JPY")/100</t>
        </r>
      </text>
    </comment>
    <comment ref="AI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AI$2, "JPY")/100</t>
        </r>
      </text>
    </comment>
    <comment ref="AJ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AJ$2, "JPY")/100</t>
        </r>
      </text>
    </comment>
    <comment ref="AK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AK$2, "JPY")/100</t>
        </r>
      </text>
    </comment>
    <comment ref="AL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AL$2, "JPY")/100</t>
        </r>
      </text>
    </comment>
    <comment ref="AM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AM$2, "JPY")/100</t>
        </r>
      </text>
    </comment>
    <comment ref="AN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AN$2, "JPY")/100</t>
        </r>
      </text>
    </comment>
    <comment ref="AO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AO$2, "JPY")/100</t>
        </r>
      </text>
    </comment>
    <comment ref="AP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AP$2, "JPY")/100</t>
        </r>
      </text>
    </comment>
    <comment ref="AQ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AQ$2, "JPY")/100</t>
        </r>
      </text>
    </comment>
    <comment ref="AR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AR$2, "JPY")/100</t>
        </r>
      </text>
    </comment>
    <comment ref="AS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"IQ_MARKETCAP", AS$2, "JPY")/100</t>
        </r>
      </text>
    </comment>
    <comment ref="E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E$2, "JPY")/100</t>
        </r>
      </text>
    </comment>
    <comment ref="F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F$2, "JPY")/100</t>
        </r>
      </text>
    </comment>
    <comment ref="G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G$2, "JPY")/100</t>
        </r>
      </text>
    </comment>
    <comment ref="H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H$2, "JPY")/100</t>
        </r>
      </text>
    </comment>
    <comment ref="I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I$2, "JPY")/100</t>
        </r>
      </text>
    </comment>
    <comment ref="J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J$2, "JPY")/100</t>
        </r>
      </text>
    </comment>
    <comment ref="K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K$2, "JPY")/100</t>
        </r>
      </text>
    </comment>
    <comment ref="L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L$2, "JPY")/100</t>
        </r>
      </text>
    </comment>
    <comment ref="M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M$2, "JPY")/100</t>
        </r>
      </text>
    </comment>
    <comment ref="N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N$2, "JPY")/100</t>
        </r>
      </text>
    </comment>
    <comment ref="O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O$2, "JPY")/100</t>
        </r>
      </text>
    </comment>
    <comment ref="Z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Z$2, "JPY")/100</t>
        </r>
      </text>
    </comment>
    <comment ref="AA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AA$2, "JPY")/100</t>
        </r>
      </text>
    </comment>
    <comment ref="AB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AB$2, "JPY")/100</t>
        </r>
      </text>
    </comment>
    <comment ref="AC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AC$2, "JPY")/100</t>
        </r>
      </text>
    </comment>
    <comment ref="AD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AD$2, "JPY")/100</t>
        </r>
      </text>
    </comment>
    <comment ref="AE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AE$2, "JPY")/100</t>
        </r>
      </text>
    </comment>
    <comment ref="AF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AF$2, "JPY")/100</t>
        </r>
      </text>
    </comment>
    <comment ref="AG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AG$2, "JPY")/100</t>
        </r>
      </text>
    </comment>
    <comment ref="AH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AH$2, "JPY")/100</t>
        </r>
      </text>
    </comment>
    <comment ref="AI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AI$2, "JPY")/100</t>
        </r>
      </text>
    </comment>
    <comment ref="AJ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AJ$2, "JPY")/100</t>
        </r>
      </text>
    </comment>
    <comment ref="AK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AK$2, "JPY")/100</t>
        </r>
      </text>
    </comment>
    <comment ref="AL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AL$2, "JPY")/100</t>
        </r>
      </text>
    </comment>
    <comment ref="AM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AM$2, "JPY")/100</t>
        </r>
      </text>
    </comment>
    <comment ref="AN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AN$2, "JPY")/100</t>
        </r>
      </text>
    </comment>
    <comment ref="AO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AO$2, "JPY")/100</t>
        </r>
      </text>
    </comment>
    <comment ref="AP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AP$2, "JPY")/100</t>
        </r>
      </text>
    </comment>
    <comment ref="AQ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AQ$2, "JPY")/100</t>
        </r>
      </text>
    </comment>
    <comment ref="AR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AR$2, "JPY")/100</t>
        </r>
      </text>
    </comment>
    <comment ref="AS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"IQ_MARKETCAP", AS$2, "JPY")/100</t>
        </r>
      </text>
    </comment>
    <comment ref="E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E$2, "JPY")/100</t>
        </r>
      </text>
    </comment>
    <comment ref="F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F$2, "JPY")/100</t>
        </r>
      </text>
    </comment>
    <comment ref="G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G$2, "JPY")/100</t>
        </r>
      </text>
    </comment>
    <comment ref="H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H$2, "JPY")/100</t>
        </r>
      </text>
    </comment>
    <comment ref="I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I$2, "JPY")/100</t>
        </r>
      </text>
    </comment>
    <comment ref="J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J$2, "JPY")/100</t>
        </r>
      </text>
    </comment>
    <comment ref="K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K$2, "JPY")/100</t>
        </r>
      </text>
    </comment>
    <comment ref="L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L$2, "JPY")/100</t>
        </r>
      </text>
    </comment>
    <comment ref="M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M$2, "JPY")/100</t>
        </r>
      </text>
    </comment>
    <comment ref="N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N$2, "JPY")/100</t>
        </r>
      </text>
    </comment>
    <comment ref="O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O$2, "JPY")/100</t>
        </r>
      </text>
    </comment>
    <comment ref="Z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Z$2, "JPY")/100</t>
        </r>
      </text>
    </comment>
    <comment ref="AA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AA$2, "JPY")/100</t>
        </r>
      </text>
    </comment>
    <comment ref="AB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AB$2, "JPY")/100</t>
        </r>
      </text>
    </comment>
    <comment ref="AC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AC$2, "JPY")/100</t>
        </r>
      </text>
    </comment>
    <comment ref="AD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AD$2, "JPY")/100</t>
        </r>
      </text>
    </comment>
    <comment ref="AE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AE$2, "JPY")/100</t>
        </r>
      </text>
    </comment>
    <comment ref="AF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AF$2, "JPY")/100</t>
        </r>
      </text>
    </comment>
    <comment ref="AG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AG$2, "JPY")/100</t>
        </r>
      </text>
    </comment>
    <comment ref="AH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AH$2, "JPY")/100</t>
        </r>
      </text>
    </comment>
    <comment ref="AI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AI$2, "JPY")/100</t>
        </r>
      </text>
    </comment>
    <comment ref="AJ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AJ$2, "JPY")/100</t>
        </r>
      </text>
    </comment>
    <comment ref="AK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AK$2, "JPY")/100</t>
        </r>
      </text>
    </comment>
    <comment ref="AL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AL$2, "JPY")/100</t>
        </r>
      </text>
    </comment>
    <comment ref="AM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AM$2, "JPY")/100</t>
        </r>
      </text>
    </comment>
    <comment ref="AN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AN$2, "JPY")/100</t>
        </r>
      </text>
    </comment>
    <comment ref="AO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AO$2, "JPY")/100</t>
        </r>
      </text>
    </comment>
    <comment ref="AP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AP$2, "JPY")/100</t>
        </r>
      </text>
    </comment>
    <comment ref="AQ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AQ$2, "JPY")/100</t>
        </r>
      </text>
    </comment>
    <comment ref="AR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AR$2, "JPY")/100</t>
        </r>
      </text>
    </comment>
    <comment ref="AS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"IQ_MARKETCAP", AS$2, "JPY")/100</t>
        </r>
      </text>
    </comment>
    <comment ref="E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E$2, "JPY")/100</t>
        </r>
      </text>
    </comment>
    <comment ref="F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F$2, "JPY")/100</t>
        </r>
      </text>
    </comment>
    <comment ref="G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G$2, "JPY")/100</t>
        </r>
      </text>
    </comment>
    <comment ref="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H$2, "JPY")/100</t>
        </r>
      </text>
    </comment>
    <comment ref="I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I$2, "JPY")/100</t>
        </r>
      </text>
    </comment>
    <comment ref="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J$2, "JPY")/100</t>
        </r>
      </text>
    </comment>
    <comment ref="K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K$2, "JPY")/100</t>
        </r>
      </text>
    </comment>
    <comment ref="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L$2, "JPY")/100</t>
        </r>
      </text>
    </comment>
    <comment ref="M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M$2, "JPY")/100</t>
        </r>
      </text>
    </comment>
    <comment ref="N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N$2, "JPY")/100</t>
        </r>
      </text>
    </comment>
    <comment ref="O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O$2, "JPY")/100</t>
        </r>
      </text>
    </comment>
    <comment ref="Z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Z$2, "JPY")/100</t>
        </r>
      </text>
    </comment>
    <comment ref="AA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AA$2, "JPY")/100</t>
        </r>
      </text>
    </comment>
    <comment ref="AB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AB$2, "JPY")/100</t>
        </r>
      </text>
    </comment>
    <comment ref="AC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AC$2, "JPY")/100</t>
        </r>
      </text>
    </comment>
    <comment ref="AD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AD$2, "JPY")/100</t>
        </r>
      </text>
    </comment>
    <comment ref="AE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AE$2, "JPY")/100</t>
        </r>
      </text>
    </comment>
    <comment ref="AF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AF$2, "JPY")/100</t>
        </r>
      </text>
    </comment>
    <comment ref="AG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AG$2, "JPY")/100</t>
        </r>
      </text>
    </comment>
    <comment ref="A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AH$2, "JPY")/100</t>
        </r>
      </text>
    </comment>
    <comment ref="AI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AI$2, "JPY")/100</t>
        </r>
      </text>
    </comment>
    <comment ref="A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AJ$2, "JPY")/100</t>
        </r>
      </text>
    </comment>
    <comment ref="AK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AK$2, "JPY")/100</t>
        </r>
      </text>
    </comment>
    <comment ref="A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AL$2, "JPY")/100</t>
        </r>
      </text>
    </comment>
    <comment ref="AM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AM$2, "JPY")/100</t>
        </r>
      </text>
    </comment>
    <comment ref="AN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AN$2, "JPY")/100</t>
        </r>
      </text>
    </comment>
    <comment ref="AO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AO$2, "JPY")/100</t>
        </r>
      </text>
    </comment>
    <comment ref="AP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AP$2, "JPY")/100</t>
        </r>
      </text>
    </comment>
    <comment ref="AQ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AQ$2, "JPY")/100</t>
        </r>
      </text>
    </comment>
    <comment ref="A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AR$2, "JPY")/100</t>
        </r>
      </text>
    </comment>
    <comment ref="AS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"IQ_MARKETCAP", AS$2, "JPY")/100</t>
        </r>
      </text>
    </comment>
    <comment ref="E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E$2, "JPY")/100</t>
        </r>
      </text>
    </comment>
    <comment ref="F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F$2, "JPY")/100</t>
        </r>
      </text>
    </comment>
    <comment ref="G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G$2, "JPY")/100</t>
        </r>
      </text>
    </comment>
    <comment ref="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H$2, "JPY")/100</t>
        </r>
      </text>
    </comment>
    <comment ref="I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I$2, "JPY")/100</t>
        </r>
      </text>
    </comment>
    <comment ref="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J$2, "JPY")/100</t>
        </r>
      </text>
    </comment>
    <comment ref="K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K$2, "JPY")/100</t>
        </r>
      </text>
    </comment>
    <comment ref="L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L$2, "JPY")/100</t>
        </r>
      </text>
    </comment>
    <comment ref="M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M$2, "JPY")/100</t>
        </r>
      </text>
    </comment>
    <comment ref="N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N$2, "JPY")/100</t>
        </r>
      </text>
    </comment>
    <comment ref="O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O$2, "JPY")/100</t>
        </r>
      </text>
    </comment>
    <comment ref="Z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Z$2, "JPY")/100</t>
        </r>
      </text>
    </comment>
    <comment ref="AA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AA$2, "JPY")/100</t>
        </r>
      </text>
    </comment>
    <comment ref="AB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AB$2, "JPY")/100</t>
        </r>
      </text>
    </comment>
    <comment ref="AC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AC$2, "JPY")/100</t>
        </r>
      </text>
    </comment>
    <comment ref="AD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AD$2, "JPY")/100</t>
        </r>
      </text>
    </comment>
    <comment ref="AE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AE$2, "JPY")/100</t>
        </r>
      </text>
    </comment>
    <comment ref="AF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AF$2, "JPY")/100</t>
        </r>
      </text>
    </comment>
    <comment ref="AG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AG$2, "JPY")/100</t>
        </r>
      </text>
    </comment>
    <comment ref="A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AH$2, "JPY")/100</t>
        </r>
      </text>
    </comment>
    <comment ref="AI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AI$2, "JPY")/100</t>
        </r>
      </text>
    </comment>
    <comment ref="A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AJ$2, "JPY")/100</t>
        </r>
      </text>
    </comment>
    <comment ref="AK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AK$2, "JPY")/100</t>
        </r>
      </text>
    </comment>
    <comment ref="AL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AL$2, "JPY")/100</t>
        </r>
      </text>
    </comment>
    <comment ref="AM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AM$2, "JPY")/100</t>
        </r>
      </text>
    </comment>
    <comment ref="AN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AN$2, "JPY")/100</t>
        </r>
      </text>
    </comment>
    <comment ref="AO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AO$2, "JPY")/100</t>
        </r>
      </text>
    </comment>
    <comment ref="AP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AP$2, "JPY")/100</t>
        </r>
      </text>
    </comment>
    <comment ref="AQ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AQ$2, "JPY")/100</t>
        </r>
      </text>
    </comment>
    <comment ref="A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AR$2, "JPY")/100</t>
        </r>
      </text>
    </comment>
    <comment ref="AS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"IQ_MARKETCAP", AS$2, "JPY")/100</t>
        </r>
      </text>
    </comment>
    <comment ref="E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E$2, "JPY")/100</t>
        </r>
      </text>
    </comment>
    <comment ref="F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F$2, "JPY")/100</t>
        </r>
      </text>
    </comment>
    <comment ref="G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G$2, "JPY")/100</t>
        </r>
      </text>
    </comment>
    <comment ref="H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H$2, "JPY")/100</t>
        </r>
      </text>
    </comment>
    <comment ref="I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I$2, "JPY")/100</t>
        </r>
      </text>
    </comment>
    <comment ref="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J$2, "JPY")/100</t>
        </r>
      </text>
    </comment>
    <comment ref="K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K$2, "JPY")/100</t>
        </r>
      </text>
    </comment>
    <comment ref="L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L$2, "JPY")/100</t>
        </r>
      </text>
    </comment>
    <comment ref="M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M$2, "JPY")/100</t>
        </r>
      </text>
    </comment>
    <comment ref="N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N$2, "JPY")/100</t>
        </r>
      </text>
    </comment>
    <comment ref="O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O$2, "JPY")/100</t>
        </r>
      </text>
    </comment>
    <comment ref="Z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Z$2, "JPY")/100</t>
        </r>
      </text>
    </comment>
    <comment ref="AA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AA$2, "JPY")/100</t>
        </r>
      </text>
    </comment>
    <comment ref="AB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AB$2, "JPY")/100</t>
        </r>
      </text>
    </comment>
    <comment ref="AC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AC$2, "JPY")/100</t>
        </r>
      </text>
    </comment>
    <comment ref="AD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AD$2, "JPY")/100</t>
        </r>
      </text>
    </comment>
    <comment ref="AE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AE$2, "JPY")/100</t>
        </r>
      </text>
    </comment>
    <comment ref="AF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AF$2, "JPY")/100</t>
        </r>
      </text>
    </comment>
    <comment ref="AG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AG$2, "JPY")/100</t>
        </r>
      </text>
    </comment>
    <comment ref="AH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AH$2, "JPY")/100</t>
        </r>
      </text>
    </comment>
    <comment ref="AI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AI$2, "JPY")/100</t>
        </r>
      </text>
    </comment>
    <comment ref="A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AJ$2, "JPY")/100</t>
        </r>
      </text>
    </comment>
    <comment ref="AK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AK$2, "JPY")/100</t>
        </r>
      </text>
    </comment>
    <comment ref="AL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AL$2, "JPY")/100</t>
        </r>
      </text>
    </comment>
    <comment ref="AM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AM$2, "JPY")/100</t>
        </r>
      </text>
    </comment>
    <comment ref="AN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AN$2, "JPY")/100</t>
        </r>
      </text>
    </comment>
    <comment ref="AO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AO$2, "JPY")/100</t>
        </r>
      </text>
    </comment>
    <comment ref="AP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AP$2, "JPY")/100</t>
        </r>
      </text>
    </comment>
    <comment ref="AQ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AQ$2, "JPY")/100</t>
        </r>
      </text>
    </comment>
    <comment ref="A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AR$2, "JPY")/100</t>
        </r>
      </text>
    </comment>
    <comment ref="AS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"IQ_MARKETCAP", AS$2, "JPY")/100</t>
        </r>
      </text>
    </comment>
    <comment ref="E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E$2, "JPY")/100</t>
        </r>
      </text>
    </comment>
    <comment ref="F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F$2, "JPY")/100</t>
        </r>
      </text>
    </comment>
    <comment ref="G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G$2, "JPY")/100</t>
        </r>
      </text>
    </comment>
    <comment ref="H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H$2, "JPY")/100</t>
        </r>
      </text>
    </comment>
    <comment ref="I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I$2, "JPY")/100</t>
        </r>
      </text>
    </comment>
    <comment ref="J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J$2, "JPY")/100</t>
        </r>
      </text>
    </comment>
    <comment ref="K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K$2, "JPY")/100</t>
        </r>
      </text>
    </comment>
    <comment ref="L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L$2, "JPY")/100</t>
        </r>
      </text>
    </comment>
    <comment ref="M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M$2, "JPY")/100</t>
        </r>
      </text>
    </comment>
    <comment ref="N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N$2, "JPY")/100</t>
        </r>
      </text>
    </comment>
    <comment ref="O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O$2, "JPY")/100</t>
        </r>
      </text>
    </comment>
    <comment ref="Z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Z$2, "JPY")/100</t>
        </r>
      </text>
    </comment>
    <comment ref="AA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AA$2, "JPY")/100</t>
        </r>
      </text>
    </comment>
    <comment ref="AB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AB$2, "JPY")/100</t>
        </r>
      </text>
    </comment>
    <comment ref="AC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AC$2, "JPY")/100</t>
        </r>
      </text>
    </comment>
    <comment ref="AD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AD$2, "JPY")/100</t>
        </r>
      </text>
    </comment>
    <comment ref="AE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AE$2, "JPY")/100</t>
        </r>
      </text>
    </comment>
    <comment ref="AF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AF$2, "JPY")/100</t>
        </r>
      </text>
    </comment>
    <comment ref="AG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AG$2, "JPY")/100</t>
        </r>
      </text>
    </comment>
    <comment ref="AH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AH$2, "JPY")/100</t>
        </r>
      </text>
    </comment>
    <comment ref="AI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AI$2, "JPY")/100</t>
        </r>
      </text>
    </comment>
    <comment ref="AJ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AJ$2, "JPY")/100</t>
        </r>
      </text>
    </comment>
    <comment ref="AK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AK$2, "JPY")/100</t>
        </r>
      </text>
    </comment>
    <comment ref="AL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AL$2, "JPY")/100</t>
        </r>
      </text>
    </comment>
    <comment ref="AM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AM$2, "JPY")/100</t>
        </r>
      </text>
    </comment>
    <comment ref="AN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AN$2, "JPY")/100</t>
        </r>
      </text>
    </comment>
    <comment ref="AO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AO$2, "JPY")/100</t>
        </r>
      </text>
    </comment>
    <comment ref="AP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AP$2, "JPY")/100</t>
        </r>
      </text>
    </comment>
    <comment ref="AQ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AQ$2, "JPY")/100</t>
        </r>
      </text>
    </comment>
    <comment ref="A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AR$2, "JPY")/100</t>
        </r>
      </text>
    </comment>
    <comment ref="AS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"IQ_MARKETCAP", AS$2, "JPY")/100</t>
        </r>
      </text>
    </comment>
    <comment ref="E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E$2, "JPY")/100</t>
        </r>
      </text>
    </comment>
    <comment ref="F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F$2, "JPY")/100</t>
        </r>
      </text>
    </comment>
    <comment ref="G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G$2, "JPY")/100</t>
        </r>
      </text>
    </comment>
    <comment ref="H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H$2, "JPY")/100</t>
        </r>
      </text>
    </comment>
    <comment ref="I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I$2, "JPY")/100</t>
        </r>
      </text>
    </comment>
    <comment ref="J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J$2, "JPY")/100</t>
        </r>
      </text>
    </comment>
    <comment ref="K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K$2, "JPY")/100</t>
        </r>
      </text>
    </comment>
    <comment ref="L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L$2, "JPY")/100</t>
        </r>
      </text>
    </comment>
    <comment ref="M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M$2, "JPY")/100</t>
        </r>
      </text>
    </comment>
    <comment ref="N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N$2, "JPY")/100</t>
        </r>
      </text>
    </comment>
    <comment ref="O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O$2, "JPY")/100</t>
        </r>
      </text>
    </comment>
    <comment ref="Z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Z$2, "JPY")/100</t>
        </r>
      </text>
    </comment>
    <comment ref="AA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AA$2, "JPY")/100</t>
        </r>
      </text>
    </comment>
    <comment ref="AB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AB$2, "JPY")/100</t>
        </r>
      </text>
    </comment>
    <comment ref="AC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AC$2, "JPY")/100</t>
        </r>
      </text>
    </comment>
    <comment ref="AD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AD$2, "JPY")/100</t>
        </r>
      </text>
    </comment>
    <comment ref="AE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AE$2, "JPY")/100</t>
        </r>
      </text>
    </comment>
    <comment ref="AF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AF$2, "JPY")/100</t>
        </r>
      </text>
    </comment>
    <comment ref="AG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AG$2, "JPY")/100</t>
        </r>
      </text>
    </comment>
    <comment ref="AH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AH$2, "JPY")/100</t>
        </r>
      </text>
    </comment>
    <comment ref="AI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AI$2, "JPY")/100</t>
        </r>
      </text>
    </comment>
    <comment ref="AJ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AJ$2, "JPY")/100</t>
        </r>
      </text>
    </comment>
    <comment ref="AK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AK$2, "JPY")/100</t>
        </r>
      </text>
    </comment>
    <comment ref="AL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AL$2, "JPY")/100</t>
        </r>
      </text>
    </comment>
    <comment ref="AM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AM$2, "JPY")/100</t>
        </r>
      </text>
    </comment>
    <comment ref="AN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AN$2, "JPY")/100</t>
        </r>
      </text>
    </comment>
    <comment ref="AO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AO$2, "JPY")/100</t>
        </r>
      </text>
    </comment>
    <comment ref="AP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AP$2, "JPY")/100</t>
        </r>
      </text>
    </comment>
    <comment ref="AQ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AQ$2, "JPY")/100</t>
        </r>
      </text>
    </comment>
    <comment ref="A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AR$2, "JPY")/100</t>
        </r>
      </text>
    </comment>
    <comment ref="AS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"IQ_MARKETCAP", AS$2, "JPY")/100</t>
        </r>
      </text>
    </comment>
    <comment ref="E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E$2, "JPY")/100</t>
        </r>
      </text>
    </comment>
    <comment ref="F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F$2, "JPY")/100</t>
        </r>
      </text>
    </comment>
    <comment ref="G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G$2, "JPY")/100</t>
        </r>
      </text>
    </comment>
    <comment ref="H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H$2, "JPY")/100</t>
        </r>
      </text>
    </comment>
    <comment ref="I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I$2, "JPY")/100</t>
        </r>
      </text>
    </comment>
    <comment ref="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J$2, "JPY")/100</t>
        </r>
      </text>
    </comment>
    <comment ref="K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K$2, "JPY")/100</t>
        </r>
      </text>
    </comment>
    <comment ref="L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L$2, "JPY")/100</t>
        </r>
      </text>
    </comment>
    <comment ref="M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M$2, "JPY")/100</t>
        </r>
      </text>
    </comment>
    <comment ref="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N$2, "JPY")/100</t>
        </r>
      </text>
    </comment>
    <comment ref="O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O$2, "JPY")/100</t>
        </r>
      </text>
    </comment>
    <comment ref="Z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Z$2, "JPY")/100</t>
        </r>
      </text>
    </comment>
    <comment ref="AA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AA$2, "JPY")/100</t>
        </r>
      </text>
    </comment>
    <comment ref="AB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AB$2, "JPY")/100</t>
        </r>
      </text>
    </comment>
    <comment ref="AC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AC$2, "JPY")/100</t>
        </r>
      </text>
    </comment>
    <comment ref="AD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AD$2, "JPY")/100</t>
        </r>
      </text>
    </comment>
    <comment ref="AE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AE$2, "JPY")/100</t>
        </r>
      </text>
    </comment>
    <comment ref="AF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AF$2, "JPY")/100</t>
        </r>
      </text>
    </comment>
    <comment ref="AG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AG$2, "JPY")/100</t>
        </r>
      </text>
    </comment>
    <comment ref="AH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AH$2, "JPY")/100</t>
        </r>
      </text>
    </comment>
    <comment ref="AI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AI$2, "JPY")/100</t>
        </r>
      </text>
    </comment>
    <comment ref="A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AJ$2, "JPY")/100</t>
        </r>
      </text>
    </comment>
    <comment ref="AK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AK$2, "JPY")/100</t>
        </r>
      </text>
    </comment>
    <comment ref="AL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AL$2, "JPY")/100</t>
        </r>
      </text>
    </comment>
    <comment ref="AM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AM$2, "JPY")/100</t>
        </r>
      </text>
    </comment>
    <comment ref="A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AN$2, "JPY")/100</t>
        </r>
      </text>
    </comment>
    <comment ref="AO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AO$2, "JPY")/100</t>
        </r>
      </text>
    </comment>
    <comment ref="AP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AP$2, "JPY")/100</t>
        </r>
      </text>
    </comment>
    <comment ref="AQ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AQ$2, "JPY")/100</t>
        </r>
      </text>
    </comment>
    <comment ref="A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AR$2, "JPY")/100</t>
        </r>
      </text>
    </comment>
    <comment ref="AS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"IQ_MARKETCAP", AS$2, "JPY")/100</t>
        </r>
      </text>
    </comment>
    <comment ref="E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"IQ_TOTAL_REV", E$17, , , , "JPY")/100</t>
        </r>
      </text>
    </comment>
    <comment ref="F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"IQ_TOTAL_REV", F$17, , , , "JPY")/100</t>
        </r>
      </text>
    </comment>
    <comment ref="G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"IQ_TOTAL_REV", G$17, , , , "JPY")/100</t>
        </r>
      </text>
    </comment>
    <comment ref="H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"IQ_TOTAL_REV", H$17, , , , "JPY")/100</t>
        </r>
      </text>
    </comment>
    <comment ref="I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"IQ_TOTAL_REV", I$17, , , , "JPY")/100</t>
        </r>
      </text>
    </comment>
    <comment ref="J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"IQ_TOTAL_REV", J$17, , , , "JPY")/100</t>
        </r>
      </text>
    </comment>
    <comment ref="K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"IQ_TOTAL_REV", K$17, , , , "JPY")/100</t>
        </r>
      </text>
    </comment>
    <comment ref="L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"IQ_TOTAL_REV", L$17, , , , "JPY")/100</t>
        </r>
      </text>
    </comment>
    <comment ref="M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"IQ_TOTAL_REV", M$17, , , , "JPY")/100</t>
        </r>
      </text>
    </comment>
    <comment ref="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"IQ_TOTAL_REV", N$17, , , , "JPY")/100</t>
        </r>
      </text>
    </comment>
    <comment ref="O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=CIQ($C4, "IQ_TOTAL_REV", O$17, , , , "JPY")/100</t>
        </r>
      </text>
    </comment>
    <comment ref="E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"IQ_TOTAL_REV", E$17, , , , "JPY")/100</t>
        </r>
      </text>
    </comment>
    <comment ref="F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"IQ_TOTAL_REV", F$17, , , , "JPY")/100</t>
        </r>
      </text>
    </comment>
    <comment ref="G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"IQ_TOTAL_REV", G$17, , , , "JPY")/100</t>
        </r>
      </text>
    </comment>
    <comment ref="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"IQ_TOTAL_REV", H$17, , , , "JPY")/100</t>
        </r>
      </text>
    </comment>
    <comment ref="I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"IQ_TOTAL_REV", I$17, , , , "JPY")/100</t>
        </r>
      </text>
    </comment>
    <comment ref="J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"IQ_TOTAL_REV", J$17, , , , "JPY")/100</t>
        </r>
      </text>
    </comment>
    <comment ref="K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"IQ_TOTAL_REV", K$17, , , , "JPY")/100</t>
        </r>
      </text>
    </comment>
    <comment ref="L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"IQ_TOTAL_REV", L$17, , , , "JPY")/100</t>
        </r>
      </text>
    </comment>
    <comment ref="M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"IQ_TOTAL_REV", M$17, , , , "JPY")/100</t>
        </r>
      </text>
    </comment>
    <comment ref="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"IQ_TOTAL_REV", N$17, , , , "JPY")/100</t>
        </r>
      </text>
    </comment>
    <comment ref="O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=CIQ($C5, "IQ_TOTAL_REV", O$17, , , , "JPY")/100</t>
        </r>
      </text>
    </comment>
    <comment ref="E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"IQ_TOTAL_REV", E$17, , , , "JPY")/100</t>
        </r>
      </text>
    </comment>
    <comment ref="F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"IQ_TOTAL_REV", F$17, , , , "JPY")/100</t>
        </r>
      </text>
    </comment>
    <comment ref="G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"IQ_TOTAL_REV", G$17, , , , "JPY")/100</t>
        </r>
      </text>
    </comment>
    <comment ref="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"IQ_TOTAL_REV", H$17, , , , "JPY")/100</t>
        </r>
      </text>
    </comment>
    <comment ref="I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"IQ_TOTAL_REV", I$17, , , , "JPY")/100</t>
        </r>
      </text>
    </comment>
    <comment ref="J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"IQ_TOTAL_REV", J$17, , , , "JPY")/100</t>
        </r>
      </text>
    </comment>
    <comment ref="K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"IQ_TOTAL_REV", K$17, , , , "JPY")/100</t>
        </r>
      </text>
    </comment>
    <comment ref="L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"IQ_TOTAL_REV", L$17, , , , "JPY")/100</t>
        </r>
      </text>
    </comment>
    <comment ref="M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"IQ_TOTAL_REV", M$17, , , , "JPY")/100</t>
        </r>
      </text>
    </comment>
    <comment ref="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"IQ_TOTAL_REV", N$17, , , , "JPY")/100</t>
        </r>
      </text>
    </comment>
    <comment ref="O2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=CIQ($C6, "IQ_TOTAL_REV", O$17, , , , "JPY")/100</t>
        </r>
      </text>
    </comment>
    <comment ref="E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"IQ_TOTAL_REV", E$17, , , , "JPY")/100</t>
        </r>
      </text>
    </comment>
    <comment ref="F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"IQ_TOTAL_REV", F$17, , , , "JPY")/100</t>
        </r>
      </text>
    </comment>
    <comment ref="G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"IQ_TOTAL_REV", G$17, , , , "JPY")/100</t>
        </r>
      </text>
    </comment>
    <comment ref="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"IQ_TOTAL_REV", H$17, , , , "JPY")/100</t>
        </r>
      </text>
    </comment>
    <comment ref="I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"IQ_TOTAL_REV", I$17, , , , "JPY")/100</t>
        </r>
      </text>
    </comment>
    <comment ref="J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"IQ_TOTAL_REV", J$17, , , , "JPY")/100</t>
        </r>
      </text>
    </comment>
    <comment ref="K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"IQ_TOTAL_REV", K$17, , , , "JPY")/100</t>
        </r>
      </text>
    </comment>
    <comment ref="L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"IQ_TOTAL_REV", L$17, , , , "JPY")/100</t>
        </r>
      </text>
    </comment>
    <comment ref="M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"IQ_TOTAL_REV", M$17, , , , "JPY")/100</t>
        </r>
      </text>
    </comment>
    <comment ref="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"IQ_TOTAL_REV", N$17, , , , "JPY")/100</t>
        </r>
      </text>
    </comment>
    <comment ref="O2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=CIQ($C7, "IQ_TOTAL_REV", O$17, , , , "JPY")/100</t>
        </r>
      </text>
    </comment>
    <comment ref="E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"IQ_TOTAL_REV", E$17, , , , "JPY")/100</t>
        </r>
      </text>
    </comment>
    <comment ref="F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"IQ_TOTAL_REV", F$17, , , , "JPY")/100</t>
        </r>
      </text>
    </comment>
    <comment ref="G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"IQ_TOTAL_REV", G$17, , , , "JPY")/100</t>
        </r>
      </text>
    </comment>
    <comment ref="H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"IQ_TOTAL_REV", H$17, , , , "JPY")/100</t>
        </r>
      </text>
    </comment>
    <comment ref="I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"IQ_TOTAL_REV", I$17, , , , "JPY")/100</t>
        </r>
      </text>
    </comment>
    <comment ref="J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"IQ_TOTAL_REV", J$17, , , , "JPY")/100</t>
        </r>
      </text>
    </comment>
    <comment ref="K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"IQ_TOTAL_REV", K$17, , , , "JPY")/100</t>
        </r>
      </text>
    </comment>
    <comment ref="L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"IQ_TOTAL_REV", L$17, , , , "JPY")/100</t>
        </r>
      </text>
    </comment>
    <comment ref="M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"IQ_TOTAL_REV", M$17, , , , "JPY")/100</t>
        </r>
      </text>
    </comment>
    <comment ref="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"IQ_TOTAL_REV", N$17, , , , "JPY")/100</t>
        </r>
      </text>
    </comment>
    <comment ref="O2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=CIQ($C8, "IQ_TOTAL_REV", O$17, , , , "JPY")/100</t>
        </r>
      </text>
    </comment>
    <comment ref="E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"IQ_TOTAL_REV", E$17, , , , "JPY")/100</t>
        </r>
      </text>
    </comment>
    <comment ref="F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"IQ_TOTAL_REV", F$17, , , , "JPY")/100</t>
        </r>
      </text>
    </comment>
    <comment ref="G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"IQ_TOTAL_REV", G$17, , , , "JPY")/100</t>
        </r>
      </text>
    </comment>
    <comment ref="H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"IQ_TOTAL_REV", H$17, , , , "JPY")/100</t>
        </r>
      </text>
    </comment>
    <comment ref="I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"IQ_TOTAL_REV", I$17, , , , "JPY")/100</t>
        </r>
      </text>
    </comment>
    <comment ref="J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"IQ_TOTAL_REV", J$17, , , , "JPY")/100</t>
        </r>
      </text>
    </comment>
    <comment ref="K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"IQ_TOTAL_REV", K$17, , , , "JPY")/100</t>
        </r>
      </text>
    </comment>
    <comment ref="L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"IQ_TOTAL_REV", L$17, , , , "JPY")/100</t>
        </r>
      </text>
    </comment>
    <comment ref="M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"IQ_TOTAL_REV", M$17, , , , "JPY")/100</t>
        </r>
      </text>
    </comment>
    <comment ref="N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"IQ_TOTAL_REV", N$17, , , , "JPY")/100</t>
        </r>
      </text>
    </comment>
    <comment ref="O2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=CIQ($C9, "IQ_TOTAL_REV", O$17, , , , "JPY")/100</t>
        </r>
      </text>
    </comment>
    <comment ref="E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"IQ_TOTAL_REV", E$17, , , , "JPY")/100</t>
        </r>
      </text>
    </comment>
    <comment ref="F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"IQ_TOTAL_REV", F$17, , , , "JPY")/100</t>
        </r>
      </text>
    </comment>
    <comment ref="G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"IQ_TOTAL_REV", G$17, , , , "JPY")/100</t>
        </r>
      </text>
    </comment>
    <comment ref="H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"IQ_TOTAL_REV", H$17, , , , "JPY")/100</t>
        </r>
      </text>
    </comment>
    <comment ref="I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"IQ_TOTAL_REV", I$17, , , , "JPY")/100</t>
        </r>
      </text>
    </comment>
    <comment ref="J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"IQ_TOTAL_REV", J$17, , , , "JPY")/100</t>
        </r>
      </text>
    </comment>
    <comment ref="K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"IQ_TOTAL_REV", K$17, , , , "JPY")/100</t>
        </r>
      </text>
    </comment>
    <comment ref="L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"IQ_TOTAL_REV", L$17, , , , "JPY")/100</t>
        </r>
      </text>
    </comment>
    <comment ref="M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"IQ_TOTAL_REV", M$17, , , , "JPY")/100</t>
        </r>
      </text>
    </comment>
    <comment ref="N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"IQ_TOTAL_REV", N$17, , , , "JPY")/100</t>
        </r>
      </text>
    </comment>
    <comment ref="O2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=CIQ($C10, "IQ_TOTAL_REV", O$17, , , , "JPY")/100</t>
        </r>
      </text>
    </comment>
    <comment ref="E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"IQ_TOTAL_REV", E$17, , , , "JPY")/100</t>
        </r>
      </text>
    </comment>
    <comment ref="F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"IQ_TOTAL_REV", F$17, , , , "JPY")/100</t>
        </r>
      </text>
    </comment>
    <comment ref="G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"IQ_TOTAL_REV", G$17, , , , "JPY")/100</t>
        </r>
      </text>
    </comment>
    <comment ref="H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"IQ_TOTAL_REV", H$17, , , , "JPY")/100</t>
        </r>
      </text>
    </comment>
    <comment ref="I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"IQ_TOTAL_REV", I$17, , , , "JPY")/100</t>
        </r>
      </text>
    </comment>
    <comment ref="J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"IQ_TOTAL_REV", J$17, , , , "JPY")/100</t>
        </r>
      </text>
    </comment>
    <comment ref="K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"IQ_TOTAL_REV", K$17, , , , "JPY")/100</t>
        </r>
      </text>
    </comment>
    <comment ref="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"IQ_TOTAL_REV", L$17, , , , "JPY")/100</t>
        </r>
      </text>
    </comment>
    <comment ref="M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"IQ_TOTAL_REV", M$17, , , , "JPY")/100</t>
        </r>
      </text>
    </comment>
    <comment ref="N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"IQ_TOTAL_REV", N$17, , , , "JPY")/100</t>
        </r>
      </text>
    </comment>
    <comment ref="O2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=CIQ($C11, "IQ_TOTAL_REV", O$17, , , , "JPY")/100</t>
        </r>
      </text>
    </comment>
    <comment ref="E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"IQ_TOTAL_REV", E$17, , , , "JPY")/100</t>
        </r>
      </text>
    </comment>
    <comment ref="F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"IQ_TOTAL_REV", F$17, , , , "JPY")/100</t>
        </r>
      </text>
    </comment>
    <comment ref="G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"IQ_TOTAL_REV", G$17, , , , "JPY")/100</t>
        </r>
      </text>
    </comment>
    <comment ref="H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"IQ_TOTAL_REV", H$17, , , , "JPY")/100</t>
        </r>
      </text>
    </comment>
    <comment ref="I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"IQ_TOTAL_REV", I$17, , , , "JPY")/100</t>
        </r>
      </text>
    </comment>
    <comment ref="J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"IQ_TOTAL_REV", J$17, , , , "JPY")/100</t>
        </r>
      </text>
    </comment>
    <comment ref="K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"IQ_TOTAL_REV", K$17, , , , "JPY")/100</t>
        </r>
      </text>
    </comment>
    <comment ref="L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"IQ_TOTAL_REV", L$17, , , , "JPY")/100</t>
        </r>
      </text>
    </comment>
    <comment ref="M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"IQ_TOTAL_REV", M$17, , , , "JPY")/100</t>
        </r>
      </text>
    </comment>
    <comment ref="N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"IQ_TOTAL_REV", N$17, , , , "JPY")/100</t>
        </r>
      </text>
    </comment>
    <comment ref="O2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=CIQ($C12, "IQ_TOTAL_REV", O$17, , , , "JPY")/100</t>
        </r>
      </text>
    </comment>
    <comment ref="E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"IQ_TOTAL_REV", E$17, , , , "JPY")/100</t>
        </r>
      </text>
    </comment>
    <comment ref="F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"IQ_TOTAL_REV", F$17, , , , "JPY")/100</t>
        </r>
      </text>
    </comment>
    <comment ref="G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"IQ_TOTAL_REV", G$17, , , , "JPY")/100</t>
        </r>
      </text>
    </comment>
    <comment ref="H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"IQ_TOTAL_REV", H$17, , , , "JPY")/100</t>
        </r>
      </text>
    </comment>
    <comment ref="I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"IQ_TOTAL_REV", I$17, , , , "JPY")/100</t>
        </r>
      </text>
    </comment>
    <comment ref="J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"IQ_TOTAL_REV", J$17, , , , "JPY")/100</t>
        </r>
      </text>
    </comment>
    <comment ref="K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"IQ_TOTAL_REV", K$17, , , , "JPY")/100</t>
        </r>
      </text>
    </comment>
    <comment ref="L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"IQ_TOTAL_REV", L$17, , , , "JPY")/100</t>
        </r>
      </text>
    </comment>
    <comment ref="M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"IQ_TOTAL_REV", M$17, , , , "JPY")/100</t>
        </r>
      </text>
    </comment>
    <comment ref="N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"IQ_TOTAL_REV", N$17, , , , "JPY")/100</t>
        </r>
      </text>
    </comment>
    <comment ref="O2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=CIQ($C13, "IQ_TOTAL_REV", O$17, , , , "JPY")/100</t>
        </r>
      </text>
    </comment>
    <comment ref="E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"IQ_TOTAL_REV", E$17, , , , "JPY")/100</t>
        </r>
      </text>
    </comment>
    <comment ref="F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"IQ_TOTAL_REV", F$17, , , , "JPY")/100</t>
        </r>
      </text>
    </comment>
    <comment ref="G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"IQ_TOTAL_REV", G$17, , , , "JPY")/100</t>
        </r>
      </text>
    </comment>
    <comment ref="H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"IQ_TOTAL_REV", H$17, , , , "JPY")/100</t>
        </r>
      </text>
    </comment>
    <comment ref="I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"IQ_TOTAL_REV", I$17, , , , "JPY")/100</t>
        </r>
      </text>
    </comment>
    <comment ref="J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"IQ_TOTAL_REV", J$17, , , , "JPY")/100</t>
        </r>
      </text>
    </comment>
    <comment ref="K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"IQ_TOTAL_REV", K$17, , , , "JPY")/100</t>
        </r>
      </text>
    </comment>
    <comment ref="L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"IQ_TOTAL_REV", L$17, , , , "JPY")/100</t>
        </r>
      </text>
    </comment>
    <comment ref="M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"IQ_TOTAL_REV", M$17, , , , "JPY")/100</t>
        </r>
      </text>
    </comment>
    <comment ref="N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"IQ_TOTAL_REV", N$17, , , , "JPY")/100</t>
        </r>
      </text>
    </comment>
    <comment ref="O2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=CIQ($C14, "IQ_TOTAL_REV", O$17, , , , "JPY")/100</t>
        </r>
      </text>
    </comment>
    <comment ref="E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"IQ_TOTAL_REV", E$17, , , , "JPY")/100</t>
        </r>
      </text>
    </comment>
    <comment ref="F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"IQ_TOTAL_REV", F$17, , , , "JPY")/100</t>
        </r>
      </text>
    </comment>
    <comment ref="G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"IQ_TOTAL_REV", G$17, , , , "JPY")/100</t>
        </r>
      </text>
    </comment>
    <comment ref="H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"IQ_TOTAL_REV", H$17, , , , "JPY")/100</t>
        </r>
      </text>
    </comment>
    <comment ref="I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"IQ_TOTAL_REV", I$17, , , , "JPY")/100</t>
        </r>
      </text>
    </comment>
    <comment ref="J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"IQ_TOTAL_REV", J$17, , , , "JPY")/100</t>
        </r>
      </text>
    </comment>
    <comment ref="K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"IQ_TOTAL_REV", K$17, , , , "JPY")/100</t>
        </r>
      </text>
    </comment>
    <comment ref="L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"IQ_TOTAL_REV", L$17, , , , "JPY")/100</t>
        </r>
      </text>
    </comment>
    <comment ref="M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"IQ_TOTAL_REV", M$17, , , , "JPY")/100</t>
        </r>
      </text>
    </comment>
    <comment ref="N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"IQ_TOTAL_REV", N$17, , , , "JPY")/100</t>
        </r>
      </text>
    </comment>
    <comment ref="O3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=CIQ($C15, "IQ_TOTAL_REV", O$17, , , , "JPY")/100</t>
        </r>
      </text>
    </comment>
    <comment ref="E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=CIQ($C19, "IQ_EBITDA", E$17, , , , "JPY")/100</t>
        </r>
      </text>
    </comment>
    <comment ref="F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=CIQ($C19, "IQ_EBITDA", F$17, , , , "JPY")/100</t>
        </r>
      </text>
    </comment>
    <comment ref="G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=CIQ($C19, "IQ_EBITDA", G$17, , , , "JPY")/100</t>
        </r>
      </text>
    </comment>
    <comment ref="H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=CIQ($C19, "IQ_EBITDA", H$17, , , , "JPY")/100</t>
        </r>
      </text>
    </comment>
    <comment ref="I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=CIQ($C19, "IQ_EBITDA", I$17, , , , "JPY")/100</t>
        </r>
      </text>
    </comment>
    <comment ref="J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=CIQ($C19, "IQ_EBITDA", J$17, , , , "JPY")/100</t>
        </r>
      </text>
    </comment>
    <comment ref="K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=CIQ($C19, "IQ_EBITDA", K$17, , , , "JPY")/100</t>
        </r>
      </text>
    </comment>
    <comment ref="L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=CIQ($C19, "IQ_EBITDA", L$17, , , , "JPY")/100</t>
        </r>
      </text>
    </comment>
    <comment ref="M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=CIQ($C19, "IQ_EBITDA", M$17, , , , "JPY")/100</t>
        </r>
      </text>
    </comment>
    <comment ref="N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=CIQ($C19, "IQ_EBITDA", N$17, , , , "JPY")/100</t>
        </r>
      </text>
    </comment>
    <comment ref="O3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=CIQ($C19, "IQ_EBITDA", O$17, , , , "JPY")/100</t>
        </r>
      </text>
    </comment>
    <comment ref="E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=CIQ($C20, "IQ_EBITDA", E$17, , , , "JPY")/100</t>
        </r>
      </text>
    </comment>
    <comment ref="F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=CIQ($C20, "IQ_EBITDA", F$17, , , , "JPY")/100</t>
        </r>
      </text>
    </comment>
    <comment ref="G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=CIQ($C20, "IQ_EBITDA", G$17, , , , "JPY")/100</t>
        </r>
      </text>
    </comment>
    <comment ref="H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=CIQ($C20, "IQ_EBITDA", H$17, , , , "JPY")/100</t>
        </r>
      </text>
    </comment>
    <comment ref="I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=CIQ($C20, "IQ_EBITDA", I$17, , , , "JPY")/100</t>
        </r>
      </text>
    </comment>
    <comment ref="J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=CIQ($C20, "IQ_EBITDA", J$17, , , , "JPY")/100</t>
        </r>
      </text>
    </comment>
    <comment ref="K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=CIQ($C20, "IQ_EBITDA", K$17, , , , "JPY")/100</t>
        </r>
      </text>
    </comment>
    <comment ref="L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=CIQ($C20, "IQ_EBITDA", L$17, , , , "JPY")/100</t>
        </r>
      </text>
    </comment>
    <comment ref="M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=CIQ($C20, "IQ_EBITDA", M$17, , , , "JPY")/100</t>
        </r>
      </text>
    </comment>
    <comment ref="N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=CIQ($C20, "IQ_EBITDA", N$17, , , , "JPY")/100</t>
        </r>
      </text>
    </comment>
    <comment ref="O3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=CIQ($C20, "IQ_EBITDA", O$17, , , , "JPY")/100</t>
        </r>
      </text>
    </comment>
    <comment ref="E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=CIQ($C21, "IQ_EBITDA", E$17, , , , "JPY")/100</t>
        </r>
      </text>
    </comment>
    <comment ref="F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=CIQ($C21, "IQ_EBITDA", F$17, , , , "JPY")/100</t>
        </r>
      </text>
    </comment>
    <comment ref="G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=CIQ($C21, "IQ_EBITDA", G$17, , , , "JPY")/100</t>
        </r>
      </text>
    </comment>
    <comment ref="H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=CIQ($C21, "IQ_EBITDA", H$17, , , , "JPY")/100</t>
        </r>
      </text>
    </comment>
    <comment ref="I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=CIQ($C21, "IQ_EBITDA", I$17, , , , "JPY")/100</t>
        </r>
      </text>
    </comment>
    <comment ref="J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=CIQ($C21, "IQ_EBITDA", J$17, , , , "JPY")/100</t>
        </r>
      </text>
    </comment>
    <comment ref="K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=CIQ($C21, "IQ_EBITDA", K$17, , , , "JPY")/100</t>
        </r>
      </text>
    </comment>
    <comment ref="L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=CIQ($C21, "IQ_EBITDA", L$17, , , , "JPY")/100</t>
        </r>
      </text>
    </comment>
    <comment ref="M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=CIQ($C21, "IQ_EBITDA", M$17, , , , "JPY")/100</t>
        </r>
      </text>
    </comment>
    <comment ref="N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=CIQ($C21, "IQ_EBITDA", N$17, , , , "JPY")/100</t>
        </r>
      </text>
    </comment>
    <comment ref="O3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=CIQ($C21, "IQ_EBITDA", O$17, , , , "JPY")/100</t>
        </r>
      </text>
    </comment>
    <comment ref="E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=CIQ($C22, "IQ_EBITDA", E$17, , , , "JPY")/100</t>
        </r>
      </text>
    </comment>
    <comment ref="F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=CIQ($C22, "IQ_EBITDA", F$17, , , , "JPY")/100</t>
        </r>
      </text>
    </comment>
    <comment ref="G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=CIQ($C22, "IQ_EBITDA", G$17, , , , "JPY")/100</t>
        </r>
      </text>
    </comment>
    <comment ref="H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=CIQ($C22, "IQ_EBITDA", H$17, , , , "JPY")/100</t>
        </r>
      </text>
    </comment>
    <comment ref="I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=CIQ($C22, "IQ_EBITDA", I$17, , , , "JPY")/100</t>
        </r>
      </text>
    </comment>
    <comment ref="J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=CIQ($C22, "IQ_EBITDA", J$17, , , , "JPY")/100</t>
        </r>
      </text>
    </comment>
    <comment ref="K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=CIQ($C22, "IQ_EBITDA", K$17, , , , "JPY")/100</t>
        </r>
      </text>
    </comment>
    <comment ref="L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=CIQ($C22, "IQ_EBITDA", L$17, , , , "JPY")/100</t>
        </r>
      </text>
    </comment>
    <comment ref="M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=CIQ($C22, "IQ_EBITDA", M$17, , , , "JPY")/100</t>
        </r>
      </text>
    </comment>
    <comment ref="N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=CIQ($C22, "IQ_EBITDA", N$17, , , , "JPY")/100</t>
        </r>
      </text>
    </comment>
    <comment ref="O3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=CIQ($C22, "IQ_EBITDA", O$17, , , , "JPY")/100</t>
        </r>
      </text>
    </comment>
    <comment ref="E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=CIQ($C23, "IQ_EBITDA", E$17, , , , "JPY")/100</t>
        </r>
      </text>
    </comment>
    <comment ref="F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=CIQ($C23, "IQ_EBITDA", F$17, , , , "JPY")/100</t>
        </r>
      </text>
    </comment>
    <comment ref="G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=CIQ($C23, "IQ_EBITDA", G$17, , , , "JPY")/100</t>
        </r>
      </text>
    </comment>
    <comment ref="H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=CIQ($C23, "IQ_EBITDA", H$17, , , , "JPY")/100</t>
        </r>
      </text>
    </comment>
    <comment ref="I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=CIQ($C23, "IQ_EBITDA", I$17, , , , "JPY")/100</t>
        </r>
      </text>
    </comment>
    <comment ref="J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=CIQ($C23, "IQ_EBITDA", J$17, , , , "JPY")/100</t>
        </r>
      </text>
    </comment>
    <comment ref="K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=CIQ($C23, "IQ_EBITDA", K$17, , , , "JPY")/100</t>
        </r>
      </text>
    </comment>
    <comment ref="L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=CIQ($C23, "IQ_EBITDA", L$17, , , , "JPY")/100</t>
        </r>
      </text>
    </comment>
    <comment ref="M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=CIQ($C23, "IQ_EBITDA", M$17, , , , "JPY")/100</t>
        </r>
      </text>
    </comment>
    <comment ref="N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=CIQ($C23, "IQ_EBITDA", N$17, , , , "JPY")/100</t>
        </r>
      </text>
    </comment>
    <comment ref="O3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=CIQ($C23, "IQ_EBITDA", O$17, , , , "JPY")/100</t>
        </r>
      </text>
    </comment>
    <comment ref="E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=CIQ($C24, "IQ_EBITDA", E$17, , , , "JPY")/100</t>
        </r>
      </text>
    </comment>
    <comment ref="F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=CIQ($C24, "IQ_EBITDA", F$17, , , , "JPY")/100</t>
        </r>
      </text>
    </comment>
    <comment ref="G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=CIQ($C24, "IQ_EBITDA", G$17, , , , "JPY")/100</t>
        </r>
      </text>
    </comment>
    <comment ref="H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=CIQ($C24, "IQ_EBITDA", H$17, , , , "JPY")/100</t>
        </r>
      </text>
    </comment>
    <comment ref="I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=CIQ($C24, "IQ_EBITDA", I$17, , , , "JPY")/100</t>
        </r>
      </text>
    </comment>
    <comment ref="J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=CIQ($C24, "IQ_EBITDA", J$17, , , , "JPY")/100</t>
        </r>
      </text>
    </comment>
    <comment ref="K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=CIQ($C24, "IQ_EBITDA", K$17, , , , "JPY")/100</t>
        </r>
      </text>
    </comment>
    <comment ref="L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=CIQ($C24, "IQ_EBITDA", L$17, , , , "JPY")/100</t>
        </r>
      </text>
    </comment>
    <comment ref="M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=CIQ($C24, "IQ_EBITDA", M$17, , , , "JPY")/100</t>
        </r>
      </text>
    </comment>
    <comment ref="N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=CIQ($C24, "IQ_EBITDA", N$17, , , , "JPY")/100</t>
        </r>
      </text>
    </comment>
    <comment ref="O3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=CIQ($C24, "IQ_EBITDA", O$17, , , , "JPY")/100</t>
        </r>
      </text>
    </comment>
    <comment ref="E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=CIQ($C25, "IQ_EBITDA", E$17, , , , "JPY")/100</t>
        </r>
      </text>
    </comment>
    <comment ref="F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=CIQ($C25, "IQ_EBITDA", F$17, , , , "JPY")/100</t>
        </r>
      </text>
    </comment>
    <comment ref="G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=CIQ($C25, "IQ_EBITDA", G$17, , , , "JPY")/100</t>
        </r>
      </text>
    </comment>
    <comment ref="H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=CIQ($C25, "IQ_EBITDA", H$17, , , , "JPY")/100</t>
        </r>
      </text>
    </comment>
    <comment ref="I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=CIQ($C25, "IQ_EBITDA", I$17, , , , "JPY")/100</t>
        </r>
      </text>
    </comment>
    <comment ref="J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=CIQ($C25, "IQ_EBITDA", J$17, , , , "JPY")/100</t>
        </r>
      </text>
    </comment>
    <comment ref="K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=CIQ($C25, "IQ_EBITDA", K$17, , , , "JPY")/100</t>
        </r>
      </text>
    </comment>
    <comment ref="L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=CIQ($C25, "IQ_EBITDA", L$17, , , , "JPY")/100</t>
        </r>
      </text>
    </comment>
    <comment ref="M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=CIQ($C25, "IQ_EBITDA", M$17, , , , "JPY")/100</t>
        </r>
      </text>
    </comment>
    <comment ref="N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=CIQ($C25, "IQ_EBITDA", N$17, , , , "JPY")/100</t>
        </r>
      </text>
    </comment>
    <comment ref="O4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=CIQ($C25, "IQ_EBITDA", O$17, , , , "JPY")/100</t>
        </r>
      </text>
    </comment>
    <comment ref="E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=CIQ($C26, "IQ_EBITDA", E$17, , , , "JPY")/100</t>
        </r>
      </text>
    </comment>
    <comment ref="F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=CIQ($C26, "IQ_EBITDA", F$17, , , , "JPY")/100</t>
        </r>
      </text>
    </comment>
    <comment ref="G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=CIQ($C26, "IQ_EBITDA", G$17, , , , "JPY")/100</t>
        </r>
      </text>
    </comment>
    <comment ref="H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=CIQ($C26, "IQ_EBITDA", H$17, , , , "JPY")/100</t>
        </r>
      </text>
    </comment>
    <comment ref="I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=CIQ($C26, "IQ_EBITDA", I$17, , , , "JPY")/100</t>
        </r>
      </text>
    </comment>
    <comment ref="J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=CIQ($C26, "IQ_EBITDA", J$17, , , , "JPY")/100</t>
        </r>
      </text>
    </comment>
    <comment ref="K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=CIQ($C26, "IQ_EBITDA", K$17, , , , "JPY")/100</t>
        </r>
      </text>
    </comment>
    <comment ref="L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=CIQ($C26, "IQ_EBITDA", L$17, , , , "JPY")/100</t>
        </r>
      </text>
    </comment>
    <comment ref="M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=CIQ($C26, "IQ_EBITDA", M$17, , , , "JPY")/100</t>
        </r>
      </text>
    </comment>
    <comment ref="N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=CIQ($C26, "IQ_EBITDA", N$17, , , , "JPY")/100</t>
        </r>
      </text>
    </comment>
    <comment ref="O4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=CIQ($C26, "IQ_EBITDA", O$17, , , , "JPY")/100</t>
        </r>
      </text>
    </comment>
    <comment ref="E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=CIQ($C27, "IQ_EBITDA", E$17, , , , "JPY")/100</t>
        </r>
      </text>
    </comment>
    <comment ref="F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=CIQ($C27, "IQ_EBITDA", F$17, , , , "JPY")/100</t>
        </r>
      </text>
    </comment>
    <comment ref="G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=CIQ($C27, "IQ_EBITDA", G$17, , , , "JPY")/100</t>
        </r>
      </text>
    </comment>
    <comment ref="H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=CIQ($C27, "IQ_EBITDA", H$17, , , , "JPY")/100</t>
        </r>
      </text>
    </comment>
    <comment ref="I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=CIQ($C27, "IQ_EBITDA", I$17, , , , "JPY")/100</t>
        </r>
      </text>
    </comment>
    <comment ref="J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=CIQ($C27, "IQ_EBITDA", J$17, , , , "JPY")/100</t>
        </r>
      </text>
    </comment>
    <comment ref="K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=CIQ($C27, "IQ_EBITDA", K$17, , , , "JPY")/100</t>
        </r>
      </text>
    </comment>
    <comment ref="L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=CIQ($C27, "IQ_EBITDA", L$17, , , , "JPY")/100</t>
        </r>
      </text>
    </comment>
    <comment ref="M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=CIQ($C27, "IQ_EBITDA", M$17, , , , "JPY")/100</t>
        </r>
      </text>
    </comment>
    <comment ref="N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=CIQ($C27, "IQ_EBITDA", N$17, , , , "JPY")/100</t>
        </r>
      </text>
    </comment>
    <comment ref="O4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=CIQ($C27, "IQ_EBITDA", O$17, , , , "JPY")/100</t>
        </r>
      </text>
    </comment>
    <comment ref="E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=CIQ($C28, "IQ_EBITDA", E$17, , , , "JPY")/100</t>
        </r>
      </text>
    </comment>
    <comment ref="F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=CIQ($C28, "IQ_EBITDA", F$17, , , , "JPY")/100</t>
        </r>
      </text>
    </comment>
    <comment ref="G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=CIQ($C28, "IQ_EBITDA", G$17, , , , "JPY")/100</t>
        </r>
      </text>
    </comment>
    <comment ref="H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=CIQ($C28, "IQ_EBITDA", H$17, , , , "JPY")/100</t>
        </r>
      </text>
    </comment>
    <comment ref="I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=CIQ($C28, "IQ_EBITDA", I$17, , , , "JPY")/100</t>
        </r>
      </text>
    </comment>
    <comment ref="J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=CIQ($C28, "IQ_EBITDA", J$17, , , , "JPY")/100</t>
        </r>
      </text>
    </comment>
    <comment ref="K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=CIQ($C28, "IQ_EBITDA", K$17, , , , "JPY")/100</t>
        </r>
      </text>
    </comment>
    <comment ref="L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=CIQ($C28, "IQ_EBITDA", L$17, , , , "JPY")/100</t>
        </r>
      </text>
    </comment>
    <comment ref="M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=CIQ($C28, "IQ_EBITDA", M$17, , , , "JPY")/100</t>
        </r>
      </text>
    </comment>
    <comment ref="N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=CIQ($C28, "IQ_EBITDA", N$17, , , , "JPY")/100</t>
        </r>
      </text>
    </comment>
    <comment ref="O4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=CIQ($C28, "IQ_EBITDA", O$17, , , , "JPY")/100</t>
        </r>
      </text>
    </comment>
    <comment ref="E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=CIQ($C29, "IQ_EBITDA", E$17, , , , "JPY")/100</t>
        </r>
      </text>
    </comment>
    <comment ref="F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=CIQ($C29, "IQ_EBITDA", F$17, , , , "JPY")/100</t>
        </r>
      </text>
    </comment>
    <comment ref="G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=CIQ($C29, "IQ_EBITDA", G$17, , , , "JPY")/100</t>
        </r>
      </text>
    </comment>
    <comment ref="H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=CIQ($C29, "IQ_EBITDA", H$17, , , , "JPY")/100</t>
        </r>
      </text>
    </comment>
    <comment ref="I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=CIQ($C29, "IQ_EBITDA", I$17, , , , "JPY")/100</t>
        </r>
      </text>
    </comment>
    <comment ref="J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=CIQ($C29, "IQ_EBITDA", J$17, , , , "JPY")/100</t>
        </r>
      </text>
    </comment>
    <comment ref="K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=CIQ($C29, "IQ_EBITDA", K$17, , , , "JPY")/100</t>
        </r>
      </text>
    </comment>
    <comment ref="L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=CIQ($C29, "IQ_EBITDA", L$17, , , , "JPY")/100</t>
        </r>
      </text>
    </comment>
    <comment ref="M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=CIQ($C29, "IQ_EBITDA", M$17, , , , "JPY")/100</t>
        </r>
      </text>
    </comment>
    <comment ref="N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=CIQ($C29, "IQ_EBITDA", N$17, , , , "JPY")/100</t>
        </r>
      </text>
    </comment>
    <comment ref="O4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=CIQ($C29, "IQ_EBITDA", O$17, , , , "JPY")/100</t>
        </r>
      </text>
    </comment>
    <comment ref="E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=CIQ($C30, "IQ_EBITDA", E$17, , , , "JPY")/100</t>
        </r>
      </text>
    </comment>
    <comment ref="F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=CIQ($C30, "IQ_EBITDA", F$17, , , , "JPY")/100</t>
        </r>
      </text>
    </comment>
    <comment ref="G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=CIQ($C30, "IQ_EBITDA", G$17, , , , "JPY")/100</t>
        </r>
      </text>
    </comment>
    <comment ref="H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=CIQ($C30, "IQ_EBITDA", H$17, , , , "JPY")/100</t>
        </r>
      </text>
    </comment>
    <comment ref="I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=CIQ($C30, "IQ_EBITDA", I$17, , , , "JPY")/100</t>
        </r>
      </text>
    </comment>
    <comment ref="J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=CIQ($C30, "IQ_EBITDA", J$17, , , , "JPY")/100</t>
        </r>
      </text>
    </comment>
    <comment ref="K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=CIQ($C30, "IQ_EBITDA", K$17, , , , "JPY")/100</t>
        </r>
      </text>
    </comment>
    <comment ref="L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=CIQ($C30, "IQ_EBITDA", L$17, , , , "JPY")/100</t>
        </r>
      </text>
    </comment>
    <comment ref="M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=CIQ($C30, "IQ_EBITDA", M$17, , , , "JPY")/100</t>
        </r>
      </text>
    </comment>
    <comment ref="N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=CIQ($C30, "IQ_EBITDA", N$17, , , , "JPY")/100</t>
        </r>
      </text>
    </comment>
    <comment ref="O4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=CIQ($C30, "IQ_EBITDA", O$17, , , , "JPY")/100</t>
        </r>
      </text>
    </comment>
    <comment ref="E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=CIQ($C34, "IQ_TOTAL_ASSETS", E$17, , , , "JPY")/100</t>
        </r>
      </text>
    </comment>
    <comment ref="F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=CIQ($C34, "IQ_TOTAL_ASSETS", F$17, , , , "JPY")/100</t>
        </r>
      </text>
    </comment>
    <comment ref="G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=CIQ($C34, "IQ_TOTAL_ASSETS", G$17, , , , "JPY")/100</t>
        </r>
      </text>
    </comment>
    <comment ref="H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=CIQ($C34, "IQ_TOTAL_ASSETS", H$17, , , , "JPY")/100</t>
        </r>
      </text>
    </comment>
    <comment ref="I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=CIQ($C34, "IQ_TOTAL_ASSETS", I$17, , , , "JPY")/100</t>
        </r>
      </text>
    </comment>
    <comment ref="J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=CIQ($C34, "IQ_TOTAL_ASSETS", J$17, , , , "JPY")/100</t>
        </r>
      </text>
    </comment>
    <comment ref="K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=CIQ($C34, "IQ_TOTAL_ASSETS", K$17, , , , "JPY")/100</t>
        </r>
      </text>
    </comment>
    <comment ref="L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=CIQ($C34, "IQ_TOTAL_ASSETS", L$17, , , , "JPY")/100</t>
        </r>
      </text>
    </comment>
    <comment ref="M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=CIQ($C34, "IQ_TOTAL_ASSETS", M$17, , , , "JPY")/100</t>
        </r>
      </text>
    </comment>
    <comment ref="N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=CIQ($C34, "IQ_TOTAL_ASSETS", N$17, , , , "JPY")/100</t>
        </r>
      </text>
    </comment>
    <comment ref="O4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=CIQ($C34, "IQ_TOTAL_ASSETS", O$17, , , , "JPY")/100</t>
        </r>
      </text>
    </comment>
    <comment ref="E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=CIQ($C35, "IQ_TOTAL_ASSETS", E$17, , , , "JPY")/100</t>
        </r>
      </text>
    </comment>
    <comment ref="F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=CIQ($C35, "IQ_TOTAL_ASSETS", F$17, , , , "JPY")/100</t>
        </r>
      </text>
    </comment>
    <comment ref="G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=CIQ($C35, "IQ_TOTAL_ASSETS", G$17, , , , "JPY")/100</t>
        </r>
      </text>
    </comment>
    <comment ref="H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=CIQ($C35, "IQ_TOTAL_ASSETS", H$17, , , , "JPY")/100</t>
        </r>
      </text>
    </comment>
    <comment ref="I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=CIQ($C35, "IQ_TOTAL_ASSETS", I$17, , , , "JPY")/100</t>
        </r>
      </text>
    </comment>
    <comment ref="J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=CIQ($C35, "IQ_TOTAL_ASSETS", J$17, , , , "JPY")/100</t>
        </r>
      </text>
    </comment>
    <comment ref="K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=CIQ($C35, "IQ_TOTAL_ASSETS", K$17, , , , "JPY")/100</t>
        </r>
      </text>
    </comment>
    <comment ref="L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=CIQ($C35, "IQ_TOTAL_ASSETS", L$17, , , , "JPY")/100</t>
        </r>
      </text>
    </comment>
    <comment ref="M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=CIQ($C35, "IQ_TOTAL_ASSETS", M$17, , , , "JPY")/100</t>
        </r>
      </text>
    </comment>
    <comment ref="N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=CIQ($C35, "IQ_TOTAL_ASSETS", N$17, , , , "JPY")/100</t>
        </r>
      </text>
    </comment>
    <comment ref="O5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=CIQ($C35, "IQ_TOTAL_ASSETS", O$17, , , , "JPY")/100</t>
        </r>
      </text>
    </comment>
    <comment ref="E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=CIQ($C36, "IQ_TOTAL_ASSETS", E$17, , , , "JPY")/100</t>
        </r>
      </text>
    </comment>
    <comment ref="F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=CIQ($C36, "IQ_TOTAL_ASSETS", F$17, , , , "JPY")/100</t>
        </r>
      </text>
    </comment>
    <comment ref="G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=CIQ($C36, "IQ_TOTAL_ASSETS", G$17, , , , "JPY")/100</t>
        </r>
      </text>
    </comment>
    <comment ref="H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=CIQ($C36, "IQ_TOTAL_ASSETS", H$17, , , , "JPY")/100</t>
        </r>
      </text>
    </comment>
    <comment ref="I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=CIQ($C36, "IQ_TOTAL_ASSETS", I$17, , , , "JPY")/100</t>
        </r>
      </text>
    </comment>
    <comment ref="J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=CIQ($C36, "IQ_TOTAL_ASSETS", J$17, , , , "JPY")/100</t>
        </r>
      </text>
    </comment>
    <comment ref="K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=CIQ($C36, "IQ_TOTAL_ASSETS", K$17, , , , "JPY")/100</t>
        </r>
      </text>
    </comment>
    <comment ref="L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=CIQ($C36, "IQ_TOTAL_ASSETS", L$17, , , , "JPY")/100</t>
        </r>
      </text>
    </comment>
    <comment ref="M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=CIQ($C36, "IQ_TOTAL_ASSETS", M$17, , , , "JPY")/100</t>
        </r>
      </text>
    </comment>
    <comment ref="N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=CIQ($C36, "IQ_TOTAL_ASSETS", N$17, , , , "JPY")/100</t>
        </r>
      </text>
    </comment>
    <comment ref="O5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=CIQ($C36, "IQ_TOTAL_ASSETS", O$17, , , , "JPY")/100</t>
        </r>
      </text>
    </comment>
    <comment ref="E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=CIQ($C37, "IQ_TOTAL_ASSETS", E$17, , , , "JPY")/100</t>
        </r>
      </text>
    </comment>
    <comment ref="F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=CIQ($C37, "IQ_TOTAL_ASSETS", F$17, , , , "JPY")/100</t>
        </r>
      </text>
    </comment>
    <comment ref="G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=CIQ($C37, "IQ_TOTAL_ASSETS", G$17, , , , "JPY")/100</t>
        </r>
      </text>
    </comment>
    <comment ref="H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=CIQ($C37, "IQ_TOTAL_ASSETS", H$17, , , , "JPY")/100</t>
        </r>
      </text>
    </comment>
    <comment ref="I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=CIQ($C37, "IQ_TOTAL_ASSETS", I$17, , , , "JPY")/100</t>
        </r>
      </text>
    </comment>
    <comment ref="J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=CIQ($C37, "IQ_TOTAL_ASSETS", J$17, , , , "JPY")/100</t>
        </r>
      </text>
    </comment>
    <comment ref="K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=CIQ($C37, "IQ_TOTAL_ASSETS", K$17, , , , "JPY")/100</t>
        </r>
      </text>
    </comment>
    <comment ref="L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=CIQ($C37, "IQ_TOTAL_ASSETS", L$17, , , , "JPY")/100</t>
        </r>
      </text>
    </comment>
    <comment ref="M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=CIQ($C37, "IQ_TOTAL_ASSETS", M$17, , , , "JPY")/100</t>
        </r>
      </text>
    </comment>
    <comment ref="N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=CIQ($C37, "IQ_TOTAL_ASSETS", N$17, , , , "JPY")/100</t>
        </r>
      </text>
    </comment>
    <comment ref="O5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=CIQ($C37, "IQ_TOTAL_ASSETS", O$17, , , , "JPY")/100</t>
        </r>
      </text>
    </comment>
    <comment ref="E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=CIQ($C38, "IQ_TOTAL_ASSETS", E$17, , , , "JPY")/100</t>
        </r>
      </text>
    </comment>
    <comment ref="F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=CIQ($C38, "IQ_TOTAL_ASSETS", F$17, , , , "JPY")/100</t>
        </r>
      </text>
    </comment>
    <comment ref="G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=CIQ($C38, "IQ_TOTAL_ASSETS", G$17, , , , "JPY")/100</t>
        </r>
      </text>
    </comment>
    <comment ref="H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=CIQ($C38, "IQ_TOTAL_ASSETS", H$17, , , , "JPY")/100</t>
        </r>
      </text>
    </comment>
    <comment ref="I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=CIQ($C38, "IQ_TOTAL_ASSETS", I$17, , , , "JPY")/100</t>
        </r>
      </text>
    </comment>
    <comment ref="J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=CIQ($C38, "IQ_TOTAL_ASSETS", J$17, , , , "JPY")/100</t>
        </r>
      </text>
    </comment>
    <comment ref="K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=CIQ($C38, "IQ_TOTAL_ASSETS", K$17, , , , "JPY")/100</t>
        </r>
      </text>
    </comment>
    <comment ref="L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=CIQ($C38, "IQ_TOTAL_ASSETS", L$17, , , , "JPY")/100</t>
        </r>
      </text>
    </comment>
    <comment ref="M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=CIQ($C38, "IQ_TOTAL_ASSETS", M$17, , , , "JPY")/100</t>
        </r>
      </text>
    </comment>
    <comment ref="N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=CIQ($C38, "IQ_TOTAL_ASSETS", N$17, , , , "JPY")/100</t>
        </r>
      </text>
    </comment>
    <comment ref="O5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=CIQ($C38, "IQ_TOTAL_ASSETS", O$17, , , , "JPY")/100</t>
        </r>
      </text>
    </comment>
    <comment ref="E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=CIQ($C39, "IQ_TOTAL_ASSETS", E$17, , , , "JPY")/100</t>
        </r>
      </text>
    </comment>
    <comment ref="F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=CIQ($C39, "IQ_TOTAL_ASSETS", F$17, , , , "JPY")/100</t>
        </r>
      </text>
    </comment>
    <comment ref="G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=CIQ($C39, "IQ_TOTAL_ASSETS", G$17, , , , "JPY")/100</t>
        </r>
      </text>
    </comment>
    <comment ref="H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=CIQ($C39, "IQ_TOTAL_ASSETS", H$17, , , , "JPY")/100</t>
        </r>
      </text>
    </comment>
    <comment ref="I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=CIQ($C39, "IQ_TOTAL_ASSETS", I$17, , , , "JPY")/100</t>
        </r>
      </text>
    </comment>
    <comment ref="J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=CIQ($C39, "IQ_TOTAL_ASSETS", J$17, , , , "JPY")/100</t>
        </r>
      </text>
    </comment>
    <comment ref="K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=CIQ($C39, "IQ_TOTAL_ASSETS", K$17, , , , "JPY")/100</t>
        </r>
      </text>
    </comment>
    <comment ref="L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=CIQ($C39, "IQ_TOTAL_ASSETS", L$17, , , , "JPY")/100</t>
        </r>
      </text>
    </comment>
    <comment ref="M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=CIQ($C39, "IQ_TOTAL_ASSETS", M$17, , , , "JPY")/100</t>
        </r>
      </text>
    </comment>
    <comment ref="N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=CIQ($C39, "IQ_TOTAL_ASSETS", N$17, , , , "JPY")/100</t>
        </r>
      </text>
    </comment>
    <comment ref="O5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=CIQ($C39, "IQ_TOTAL_ASSETS", O$17, , , , "JPY")/100</t>
        </r>
      </text>
    </comment>
    <comment ref="E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=CIQ($C40, "IQ_TOTAL_ASSETS", E$17, , , , "JPY")/100</t>
        </r>
      </text>
    </comment>
    <comment ref="F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=CIQ($C40, "IQ_TOTAL_ASSETS", F$17, , , , "JPY")/100</t>
        </r>
      </text>
    </comment>
    <comment ref="G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=CIQ($C40, "IQ_TOTAL_ASSETS", G$17, , , , "JPY")/100</t>
        </r>
      </text>
    </comment>
    <comment ref="H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=CIQ($C40, "IQ_TOTAL_ASSETS", H$17, , , , "JPY")/100</t>
        </r>
      </text>
    </comment>
    <comment ref="I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=CIQ($C40, "IQ_TOTAL_ASSETS", I$17, , , , "JPY")/100</t>
        </r>
      </text>
    </comment>
    <comment ref="J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=CIQ($C40, "IQ_TOTAL_ASSETS", J$17, , , , "JPY")/100</t>
        </r>
      </text>
    </comment>
    <comment ref="K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=CIQ($C40, "IQ_TOTAL_ASSETS", K$17, , , , "JPY")/100</t>
        </r>
      </text>
    </comment>
    <comment ref="L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=CIQ($C40, "IQ_TOTAL_ASSETS", L$17, , , , "JPY")/100</t>
        </r>
      </text>
    </comment>
    <comment ref="M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=CIQ($C40, "IQ_TOTAL_ASSETS", M$17, , , , "JPY")/100</t>
        </r>
      </text>
    </comment>
    <comment ref="N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=CIQ($C40, "IQ_TOTAL_ASSETS", N$17, , , , "JPY")/100</t>
        </r>
      </text>
    </comment>
    <comment ref="O5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=CIQ($C40, "IQ_TOTAL_ASSETS", O$17, , , , "JPY")/100</t>
        </r>
      </text>
    </comment>
    <comment ref="E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=CIQ($C41, "IQ_TOTAL_ASSETS", E$17, , , , "JPY")/100</t>
        </r>
      </text>
    </comment>
    <comment ref="F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=CIQ($C41, "IQ_TOTAL_ASSETS", F$17, , , , "JPY")/100</t>
        </r>
      </text>
    </comment>
    <comment ref="G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=CIQ($C41, "IQ_TOTAL_ASSETS", G$17, , , , "JPY")/100</t>
        </r>
      </text>
    </comment>
    <comment ref="H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=CIQ($C41, "IQ_TOTAL_ASSETS", H$17, , , , "JPY")/100</t>
        </r>
      </text>
    </comment>
    <comment ref="I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=CIQ($C41, "IQ_TOTAL_ASSETS", I$17, , , , "JPY")/100</t>
        </r>
      </text>
    </comment>
    <comment ref="J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=CIQ($C41, "IQ_TOTAL_ASSETS", J$17, , , , "JPY")/100</t>
        </r>
      </text>
    </comment>
    <comment ref="K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=CIQ($C41, "IQ_TOTAL_ASSETS", K$17, , , , "JPY")/100</t>
        </r>
      </text>
    </comment>
    <comment ref="L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=CIQ($C41, "IQ_TOTAL_ASSETS", L$17, , , , "JPY")/100</t>
        </r>
      </text>
    </comment>
    <comment ref="M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=CIQ($C41, "IQ_TOTAL_ASSETS", M$17, , , , "JPY")/100</t>
        </r>
      </text>
    </comment>
    <comment ref="N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=CIQ($C41, "IQ_TOTAL_ASSETS", N$17, , , , "JPY")/100</t>
        </r>
      </text>
    </comment>
    <comment ref="O5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=CIQ($C41, "IQ_TOTAL_ASSETS", O$17, , , , "JPY")/100</t>
        </r>
      </text>
    </comment>
    <comment ref="E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=CIQ($C42, "IQ_TOTAL_ASSETS", E$17, , , , "JPY")/100</t>
        </r>
      </text>
    </comment>
    <comment ref="F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=CIQ($C42, "IQ_TOTAL_ASSETS", F$17, , , , "JPY")/100</t>
        </r>
      </text>
    </comment>
    <comment ref="G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=CIQ($C42, "IQ_TOTAL_ASSETS", G$17, , , , "JPY")/100</t>
        </r>
      </text>
    </comment>
    <comment ref="H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=CIQ($C42, "IQ_TOTAL_ASSETS", H$17, , , , "JPY")/100</t>
        </r>
      </text>
    </comment>
    <comment ref="I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=CIQ($C42, "IQ_TOTAL_ASSETS", I$17, , , , "JPY")/100</t>
        </r>
      </text>
    </comment>
    <comment ref="J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=CIQ($C42, "IQ_TOTAL_ASSETS", J$17, , , , "JPY")/100</t>
        </r>
      </text>
    </comment>
    <comment ref="K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=CIQ($C42, "IQ_TOTAL_ASSETS", K$17, , , , "JPY")/100</t>
        </r>
      </text>
    </comment>
    <comment ref="L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=CIQ($C42, "IQ_TOTAL_ASSETS", L$17, , , , "JPY")/100</t>
        </r>
      </text>
    </comment>
    <comment ref="M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=CIQ($C42, "IQ_TOTAL_ASSETS", M$17, , , , "JPY")/100</t>
        </r>
      </text>
    </comment>
    <comment ref="N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=CIQ($C42, "IQ_TOTAL_ASSETS", N$17, , , , "JPY")/100</t>
        </r>
      </text>
    </comment>
    <comment ref="O5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=CIQ($C42, "IQ_TOTAL_ASSETS", O$17, , , , "JPY")/100</t>
        </r>
      </text>
    </comment>
    <comment ref="E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=CIQ($C43, "IQ_TOTAL_ASSETS", E$17, , , , "JPY")/100</t>
        </r>
      </text>
    </comment>
    <comment ref="F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=CIQ($C43, "IQ_TOTAL_ASSETS", F$17, , , , "JPY")/100</t>
        </r>
      </text>
    </comment>
    <comment ref="G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=CIQ($C43, "IQ_TOTAL_ASSETS", G$17, , , , "JPY")/100</t>
        </r>
      </text>
    </comment>
    <comment ref="H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=CIQ($C43, "IQ_TOTAL_ASSETS", H$17, , , , "JPY")/100</t>
        </r>
      </text>
    </comment>
    <comment ref="I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=CIQ($C43, "IQ_TOTAL_ASSETS", I$17, , , , "JPY")/100</t>
        </r>
      </text>
    </comment>
    <comment ref="J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=CIQ($C43, "IQ_TOTAL_ASSETS", J$17, , , , "JPY")/100</t>
        </r>
      </text>
    </comment>
    <comment ref="K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=CIQ($C43, "IQ_TOTAL_ASSETS", K$17, , , , "JPY")/100</t>
        </r>
      </text>
    </comment>
    <comment ref="L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=CIQ($C43, "IQ_TOTAL_ASSETS", L$17, , , , "JPY")/100</t>
        </r>
      </text>
    </comment>
    <comment ref="M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=CIQ($C43, "IQ_TOTAL_ASSETS", M$17, , , , "JPY")/100</t>
        </r>
      </text>
    </comment>
    <comment ref="N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=CIQ($C43, "IQ_TOTAL_ASSETS", N$17, , , , "JPY")/100</t>
        </r>
      </text>
    </comment>
    <comment ref="O5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=CIQ($C43, "IQ_TOTAL_ASSETS", O$17, , , , "JPY")/100</t>
        </r>
      </text>
    </comment>
    <comment ref="E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=CIQ($C44, "IQ_TOTAL_ASSETS", E$17, , , , "JPY")/100</t>
        </r>
      </text>
    </comment>
    <comment ref="F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=CIQ($C44, "IQ_TOTAL_ASSETS", F$17, , , , "JPY")/100</t>
        </r>
      </text>
    </comment>
    <comment ref="G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=CIQ($C44, "IQ_TOTAL_ASSETS", G$17, , , , "JPY")/100</t>
        </r>
      </text>
    </comment>
    <comment ref="H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=CIQ($C44, "IQ_TOTAL_ASSETS", H$17, , , , "JPY")/100</t>
        </r>
      </text>
    </comment>
    <comment ref="I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=CIQ($C44, "IQ_TOTAL_ASSETS", I$17, , , , "JPY")/100</t>
        </r>
      </text>
    </comment>
    <comment ref="J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=CIQ($C44, "IQ_TOTAL_ASSETS", J$17, , , , "JPY")/100</t>
        </r>
      </text>
    </comment>
    <comment ref="K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=CIQ($C44, "IQ_TOTAL_ASSETS", K$17, , , , "JPY")/100</t>
        </r>
      </text>
    </comment>
    <comment ref="L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=CIQ($C44, "IQ_TOTAL_ASSETS", L$17, , , , "JPY")/100</t>
        </r>
      </text>
    </comment>
    <comment ref="M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=CIQ($C44, "IQ_TOTAL_ASSETS", M$17, , , , "JPY")/100</t>
        </r>
      </text>
    </comment>
    <comment ref="N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=CIQ($C44, "IQ_TOTAL_ASSETS", N$17, , , , "JPY")/100</t>
        </r>
      </text>
    </comment>
    <comment ref="O5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=CIQ($C44, "IQ_TOTAL_ASSETS", O$17, , , , "JPY")/100</t>
        </r>
      </text>
    </comment>
    <comment ref="E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=CIQ($C45, "IQ_TOTAL_ASSETS", E$17, , , , "JPY")/100</t>
        </r>
      </text>
    </comment>
    <comment ref="F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=CIQ($C45, "IQ_TOTAL_ASSETS", F$17, , , , "JPY")/100</t>
        </r>
      </text>
    </comment>
    <comment ref="G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=CIQ($C45, "IQ_TOTAL_ASSETS", G$17, , , , "JPY")/100</t>
        </r>
      </text>
    </comment>
    <comment ref="H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=CIQ($C45, "IQ_TOTAL_ASSETS", H$17, , , , "JPY")/100</t>
        </r>
      </text>
    </comment>
    <comment ref="I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=CIQ($C45, "IQ_TOTAL_ASSETS", I$17, , , , "JPY")/100</t>
        </r>
      </text>
    </comment>
    <comment ref="J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=CIQ($C45, "IQ_TOTAL_ASSETS", J$17, , , , "JPY")/100</t>
        </r>
      </text>
    </comment>
    <comment ref="K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=CIQ($C45, "IQ_TOTAL_ASSETS", K$17, , , , "JPY")/100</t>
        </r>
      </text>
    </comment>
    <comment ref="L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=CIQ($C45, "IQ_TOTAL_ASSETS", L$17, , , , "JPY")/100</t>
        </r>
      </text>
    </comment>
    <comment ref="M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=CIQ($C45, "IQ_TOTAL_ASSETS", M$17, , , , "JPY")/100</t>
        </r>
      </text>
    </comment>
    <comment ref="N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=CIQ($C45, "IQ_TOTAL_ASSETS", N$17, , , , "JPY")/100</t>
        </r>
      </text>
    </comment>
    <comment ref="O6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=CIQ($C45, "IQ_TOTAL_ASSETS", O$17, , , , "JPY")/100</t>
        </r>
      </text>
    </comment>
    <comment ref="E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=CIQ($C49, "IQ_TOTAL_EQUITY", E$17, , , , "JPY")/100</t>
        </r>
      </text>
    </comment>
    <comment ref="F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=CIQ($C49, "IQ_TOTAL_EQUITY", F$17, , , , "JPY")/100</t>
        </r>
      </text>
    </comment>
    <comment ref="G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=CIQ($C49, "IQ_TOTAL_EQUITY", G$17, , , , "JPY")/100</t>
        </r>
      </text>
    </comment>
    <comment ref="H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=CIQ($C49, "IQ_TOTAL_EQUITY", H$17, , , , "JPY")/100</t>
        </r>
      </text>
    </comment>
    <comment ref="I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=CIQ($C49, "IQ_TOTAL_EQUITY", I$17, , , , "JPY")/100</t>
        </r>
      </text>
    </comment>
    <comment ref="J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=CIQ($C49, "IQ_TOTAL_EQUITY", J$17, , , , "JPY")/100</t>
        </r>
      </text>
    </comment>
    <comment ref="K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=CIQ($C49, "IQ_TOTAL_EQUITY", K$17, , , , "JPY")/100</t>
        </r>
      </text>
    </comment>
    <comment ref="L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=CIQ($C49, "IQ_TOTAL_EQUITY", L$17, , , , "JPY")/100</t>
        </r>
      </text>
    </comment>
    <comment ref="M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=CIQ($C49, "IQ_TOTAL_EQUITY", M$17, , , , "JPY")/100</t>
        </r>
      </text>
    </comment>
    <comment ref="N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=CIQ($C49, "IQ_TOTAL_EQUITY", N$17, , , , "JPY")/100</t>
        </r>
      </text>
    </comment>
    <comment ref="O6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=CIQ($C49, "IQ_TOTAL_EQUITY", O$17, , , , "JPY")/100</t>
        </r>
      </text>
    </comment>
    <comment ref="E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=CIQ($C50, "IQ_TOTAL_EQUITY", E$17, , , , "JPY")/100</t>
        </r>
      </text>
    </comment>
    <comment ref="F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=CIQ($C50, "IQ_TOTAL_EQUITY", F$17, , , , "JPY")/100</t>
        </r>
      </text>
    </comment>
    <comment ref="G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=CIQ($C50, "IQ_TOTAL_EQUITY", G$17, , , , "JPY")/100</t>
        </r>
      </text>
    </comment>
    <comment ref="H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=CIQ($C50, "IQ_TOTAL_EQUITY", H$17, , , , "JPY")/100</t>
        </r>
      </text>
    </comment>
    <comment ref="I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=CIQ($C50, "IQ_TOTAL_EQUITY", I$17, , , , "JPY")/100</t>
        </r>
      </text>
    </comment>
    <comment ref="J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=CIQ($C50, "IQ_TOTAL_EQUITY", J$17, , , , "JPY")/100</t>
        </r>
      </text>
    </comment>
    <comment ref="K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=CIQ($C50, "IQ_TOTAL_EQUITY", K$17, , , , "JPY")/100</t>
        </r>
      </text>
    </comment>
    <comment ref="L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=CIQ($C50, "IQ_TOTAL_EQUITY", L$17, , , , "JPY")/100</t>
        </r>
      </text>
    </comment>
    <comment ref="M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=CIQ($C50, "IQ_TOTAL_EQUITY", M$17, , , , "JPY")/100</t>
        </r>
      </text>
    </comment>
    <comment ref="N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=CIQ($C50, "IQ_TOTAL_EQUITY", N$17, , , , "JPY")/100</t>
        </r>
      </text>
    </comment>
    <comment ref="O6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=CIQ($C50, "IQ_TOTAL_EQUITY", O$17, , , , "JPY")/100</t>
        </r>
      </text>
    </comment>
    <comment ref="E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=CIQ($C51, "IQ_TOTAL_EQUITY", E$17, , , , "JPY")/100</t>
        </r>
      </text>
    </comment>
    <comment ref="F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=CIQ($C51, "IQ_TOTAL_EQUITY", F$17, , , , "JPY")/100</t>
        </r>
      </text>
    </comment>
    <comment ref="G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=CIQ($C51, "IQ_TOTAL_EQUITY", G$17, , , , "JPY")/100</t>
        </r>
      </text>
    </comment>
    <comment ref="H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=CIQ($C51, "IQ_TOTAL_EQUITY", H$17, , , , "JPY")/100</t>
        </r>
      </text>
    </comment>
    <comment ref="I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=CIQ($C51, "IQ_TOTAL_EQUITY", I$17, , , , "JPY")/100</t>
        </r>
      </text>
    </comment>
    <comment ref="J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=CIQ($C51, "IQ_TOTAL_EQUITY", J$17, , , , "JPY")/100</t>
        </r>
      </text>
    </comment>
    <comment ref="K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=CIQ($C51, "IQ_TOTAL_EQUITY", K$17, , , , "JPY")/100</t>
        </r>
      </text>
    </comment>
    <comment ref="L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=CIQ($C51, "IQ_TOTAL_EQUITY", L$17, , , , "JPY")/100</t>
        </r>
      </text>
    </comment>
    <comment ref="M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=CIQ($C51, "IQ_TOTAL_EQUITY", M$17, , , , "JPY")/100</t>
        </r>
      </text>
    </comment>
    <comment ref="N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=CIQ($C51, "IQ_TOTAL_EQUITY", N$17, , , , "JPY")/100</t>
        </r>
      </text>
    </comment>
    <comment ref="O6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=CIQ($C51, "IQ_TOTAL_EQUITY", O$17, , , , "JPY")/100</t>
        </r>
      </text>
    </comment>
    <comment ref="E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=CIQ($C52, "IQ_TOTAL_EQUITY", E$17, , , , "JPY")/100</t>
        </r>
      </text>
    </comment>
    <comment ref="F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=CIQ($C52, "IQ_TOTAL_EQUITY", F$17, , , , "JPY")/100</t>
        </r>
      </text>
    </comment>
    <comment ref="G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=CIQ($C52, "IQ_TOTAL_EQUITY", G$17, , , , "JPY")/100</t>
        </r>
      </text>
    </comment>
    <comment ref="H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=CIQ($C52, "IQ_TOTAL_EQUITY", H$17, , , , "JPY")/100</t>
        </r>
      </text>
    </comment>
    <comment ref="I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=CIQ($C52, "IQ_TOTAL_EQUITY", I$17, , , , "JPY")/100</t>
        </r>
      </text>
    </comment>
    <comment ref="J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=CIQ($C52, "IQ_TOTAL_EQUITY", J$17, , , , "JPY")/100</t>
        </r>
      </text>
    </comment>
    <comment ref="K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=CIQ($C52, "IQ_TOTAL_EQUITY", K$17, , , , "JPY")/100</t>
        </r>
      </text>
    </comment>
    <comment ref="L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=CIQ($C52, "IQ_TOTAL_EQUITY", L$17, , , , "JPY")/100</t>
        </r>
      </text>
    </comment>
    <comment ref="M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=CIQ($C52, "IQ_TOTAL_EQUITY", M$17, , , , "JPY")/100</t>
        </r>
      </text>
    </comment>
    <comment ref="N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=CIQ($C52, "IQ_TOTAL_EQUITY", N$17, , , , "JPY")/100</t>
        </r>
      </text>
    </comment>
    <comment ref="O6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=CIQ($C52, "IQ_TOTAL_EQUITY", O$17, , , , "JPY")/100</t>
        </r>
      </text>
    </comment>
    <comment ref="E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=CIQ($C53, "IQ_TOTAL_EQUITY", E$17, , , , "JPY")/100</t>
        </r>
      </text>
    </comment>
    <comment ref="F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=CIQ($C53, "IQ_TOTAL_EQUITY", F$17, , , , "JPY")/100</t>
        </r>
      </text>
    </comment>
    <comment ref="G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=CIQ($C53, "IQ_TOTAL_EQUITY", G$17, , , , "JPY")/100</t>
        </r>
      </text>
    </comment>
    <comment ref="H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=CIQ($C53, "IQ_TOTAL_EQUITY", H$17, , , , "JPY")/100</t>
        </r>
      </text>
    </comment>
    <comment ref="I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=CIQ($C53, "IQ_TOTAL_EQUITY", I$17, , , , "JPY")/100</t>
        </r>
      </text>
    </comment>
    <comment ref="J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=CIQ($C53, "IQ_TOTAL_EQUITY", J$17, , , , "JPY")/100</t>
        </r>
      </text>
    </comment>
    <comment ref="K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=CIQ($C53, "IQ_TOTAL_EQUITY", K$17, , , , "JPY")/100</t>
        </r>
      </text>
    </comment>
    <comment ref="L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=CIQ($C53, "IQ_TOTAL_EQUITY", L$17, , , , "JPY")/100</t>
        </r>
      </text>
    </comment>
    <comment ref="M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=CIQ($C53, "IQ_TOTAL_EQUITY", M$17, , , , "JPY")/100</t>
        </r>
      </text>
    </comment>
    <comment ref="N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=CIQ($C53, "IQ_TOTAL_EQUITY", N$17, , , , "JPY")/100</t>
        </r>
      </text>
    </comment>
    <comment ref="O6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=CIQ($C53, "IQ_TOTAL_EQUITY", O$17, , , , "JPY")/100</t>
        </r>
      </text>
    </comment>
    <comment ref="E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=CIQ($C54, "IQ_TOTAL_EQUITY", E$17, , , , "JPY")/100</t>
        </r>
      </text>
    </comment>
    <comment ref="F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=CIQ($C54, "IQ_TOTAL_EQUITY", F$17, , , , "JPY")/100</t>
        </r>
      </text>
    </comment>
    <comment ref="G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=CIQ($C54, "IQ_TOTAL_EQUITY", G$17, , , , "JPY")/100</t>
        </r>
      </text>
    </comment>
    <comment ref="H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=CIQ($C54, "IQ_TOTAL_EQUITY", H$17, , , , "JPY")/100</t>
        </r>
      </text>
    </comment>
    <comment ref="I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=CIQ($C54, "IQ_TOTAL_EQUITY", I$17, , , , "JPY")/100</t>
        </r>
      </text>
    </comment>
    <comment ref="J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=CIQ($C54, "IQ_TOTAL_EQUITY", J$17, , , , "JPY")/100</t>
        </r>
      </text>
    </comment>
    <comment ref="K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=CIQ($C54, "IQ_TOTAL_EQUITY", K$17, , , , "JPY")/100</t>
        </r>
      </text>
    </comment>
    <comment ref="L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=CIQ($C54, "IQ_TOTAL_EQUITY", L$17, , , , "JPY")/100</t>
        </r>
      </text>
    </comment>
    <comment ref="M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=CIQ($C54, "IQ_TOTAL_EQUITY", M$17, , , , "JPY")/100</t>
        </r>
      </text>
    </comment>
    <comment ref="N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=CIQ($C54, "IQ_TOTAL_EQUITY", N$17, , , , "JPY")/100</t>
        </r>
      </text>
    </comment>
    <comment ref="O6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=CIQ($C54, "IQ_TOTAL_EQUITY", O$17, , , , "JPY")/100</t>
        </r>
      </text>
    </comment>
    <comment ref="E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=CIQ($C55, "IQ_TOTAL_EQUITY", E$17, , , , "JPY")/100</t>
        </r>
      </text>
    </comment>
    <comment ref="F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=CIQ($C55, "IQ_TOTAL_EQUITY", F$17, , , , "JPY")/100</t>
        </r>
      </text>
    </comment>
    <comment ref="G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=CIQ($C55, "IQ_TOTAL_EQUITY", G$17, , , , "JPY")/100</t>
        </r>
      </text>
    </comment>
    <comment ref="H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=CIQ($C55, "IQ_TOTAL_EQUITY", H$17, , , , "JPY")/100</t>
        </r>
      </text>
    </comment>
    <comment ref="I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=CIQ($C55, "IQ_TOTAL_EQUITY", I$17, , , , "JPY")/100</t>
        </r>
      </text>
    </comment>
    <comment ref="J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=CIQ($C55, "IQ_TOTAL_EQUITY", J$17, , , , "JPY")/100</t>
        </r>
      </text>
    </comment>
    <comment ref="K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=CIQ($C55, "IQ_TOTAL_EQUITY", K$17, , , , "JPY")/100</t>
        </r>
      </text>
    </comment>
    <comment ref="L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=CIQ($C55, "IQ_TOTAL_EQUITY", L$17, , , , "JPY")/100</t>
        </r>
      </text>
    </comment>
    <comment ref="M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=CIQ($C55, "IQ_TOTAL_EQUITY", M$17, , , , "JPY")/100</t>
        </r>
      </text>
    </comment>
    <comment ref="N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=CIQ($C55, "IQ_TOTAL_EQUITY", N$17, , , , "JPY")/100</t>
        </r>
      </text>
    </comment>
    <comment ref="O7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=CIQ($C55, "IQ_TOTAL_EQUITY", O$17, , , , "JPY")/100</t>
        </r>
      </text>
    </comment>
    <comment ref="E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=CIQ($C56, "IQ_TOTAL_EQUITY", E$17, , , , "JPY")/100</t>
        </r>
      </text>
    </comment>
    <comment ref="F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=CIQ($C56, "IQ_TOTAL_EQUITY", F$17, , , , "JPY")/100</t>
        </r>
      </text>
    </comment>
    <comment ref="G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=CIQ($C56, "IQ_TOTAL_EQUITY", G$17, , , , "JPY")/100</t>
        </r>
      </text>
    </comment>
    <comment ref="H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=CIQ($C56, "IQ_TOTAL_EQUITY", H$17, , , , "JPY")/100</t>
        </r>
      </text>
    </comment>
    <comment ref="I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=CIQ($C56, "IQ_TOTAL_EQUITY", I$17, , , , "JPY")/100</t>
        </r>
      </text>
    </comment>
    <comment ref="J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=CIQ($C56, "IQ_TOTAL_EQUITY", J$17, , , , "JPY")/100</t>
        </r>
      </text>
    </comment>
    <comment ref="K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=CIQ($C56, "IQ_TOTAL_EQUITY", K$17, , , , "JPY")/100</t>
        </r>
      </text>
    </comment>
    <comment ref="L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=CIQ($C56, "IQ_TOTAL_EQUITY", L$17, , , , "JPY")/100</t>
        </r>
      </text>
    </comment>
    <comment ref="M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=CIQ($C56, "IQ_TOTAL_EQUITY", M$17, , , , "JPY")/100</t>
        </r>
      </text>
    </comment>
    <comment ref="N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=CIQ($C56, "IQ_TOTAL_EQUITY", N$17, , , , "JPY")/100</t>
        </r>
      </text>
    </comment>
    <comment ref="O7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=CIQ($C56, "IQ_TOTAL_EQUITY", O$17, , , , "JPY")/100</t>
        </r>
      </text>
    </comment>
    <comment ref="E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=CIQ($C57, "IQ_TOTAL_EQUITY", E$17, , , , "JPY")/100</t>
        </r>
      </text>
    </comment>
    <comment ref="F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=CIQ($C57, "IQ_TOTAL_EQUITY", F$17, , , , "JPY")/100</t>
        </r>
      </text>
    </comment>
    <comment ref="G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=CIQ($C57, "IQ_TOTAL_EQUITY", G$17, , , , "JPY")/100</t>
        </r>
      </text>
    </comment>
    <comment ref="H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=CIQ($C57, "IQ_TOTAL_EQUITY", H$17, , , , "JPY")/100</t>
        </r>
      </text>
    </comment>
    <comment ref="I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=CIQ($C57, "IQ_TOTAL_EQUITY", I$17, , , , "JPY")/100</t>
        </r>
      </text>
    </comment>
    <comment ref="J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=CIQ($C57, "IQ_TOTAL_EQUITY", J$17, , , , "JPY")/100</t>
        </r>
      </text>
    </comment>
    <comment ref="K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=CIQ($C57, "IQ_TOTAL_EQUITY", K$17, , , , "JPY")/100</t>
        </r>
      </text>
    </comment>
    <comment ref="L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=CIQ($C57, "IQ_TOTAL_EQUITY", L$17, , , , "JPY")/100</t>
        </r>
      </text>
    </comment>
    <comment ref="M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=CIQ($C57, "IQ_TOTAL_EQUITY", M$17, , , , "JPY")/100</t>
        </r>
      </text>
    </comment>
    <comment ref="N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=CIQ($C57, "IQ_TOTAL_EQUITY", N$17, , , , "JPY")/100</t>
        </r>
      </text>
    </comment>
    <comment ref="O7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=CIQ($C57, "IQ_TOTAL_EQUITY", O$17, , , , "JPY")/100</t>
        </r>
      </text>
    </comment>
    <comment ref="E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=CIQ($C58, "IQ_TOTAL_EQUITY", E$17, , , , "JPY")/100</t>
        </r>
      </text>
    </comment>
    <comment ref="F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=CIQ($C58, "IQ_TOTAL_EQUITY", F$17, , , , "JPY")/100</t>
        </r>
      </text>
    </comment>
    <comment ref="G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=CIQ($C58, "IQ_TOTAL_EQUITY", G$17, , , , "JPY")/100</t>
        </r>
      </text>
    </comment>
    <comment ref="H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=CIQ($C58, "IQ_TOTAL_EQUITY", H$17, , , , "JPY")/100</t>
        </r>
      </text>
    </comment>
    <comment ref="I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=CIQ($C58, "IQ_TOTAL_EQUITY", I$17, , , , "JPY")/100</t>
        </r>
      </text>
    </comment>
    <comment ref="J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=CIQ($C58, "IQ_TOTAL_EQUITY", J$17, , , , "JPY")/100</t>
        </r>
      </text>
    </comment>
    <comment ref="K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=CIQ($C58, "IQ_TOTAL_EQUITY", K$17, , , , "JPY")/100</t>
        </r>
      </text>
    </comment>
    <comment ref="L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=CIQ($C58, "IQ_TOTAL_EQUITY", L$17, , , , "JPY")/100</t>
        </r>
      </text>
    </comment>
    <comment ref="M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=CIQ($C58, "IQ_TOTAL_EQUITY", M$17, , , , "JPY")/100</t>
        </r>
      </text>
    </comment>
    <comment ref="N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=CIQ($C58, "IQ_TOTAL_EQUITY", N$17, , , , "JPY")/100</t>
        </r>
      </text>
    </comment>
    <comment ref="O7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=CIQ($C58, "IQ_TOTAL_EQUITY", O$17, , , , "JPY")/100</t>
        </r>
      </text>
    </comment>
    <comment ref="E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=CIQ($C59, "IQ_TOTAL_EQUITY", E$17, , , , "JPY")/100</t>
        </r>
      </text>
    </comment>
    <comment ref="F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=CIQ($C59, "IQ_TOTAL_EQUITY", F$17, , , , "JPY")/100</t>
        </r>
      </text>
    </comment>
    <comment ref="G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=CIQ($C59, "IQ_TOTAL_EQUITY", G$17, , , , "JPY")/100</t>
        </r>
      </text>
    </comment>
    <comment ref="H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=CIQ($C59, "IQ_TOTAL_EQUITY", H$17, , , , "JPY")/100</t>
        </r>
      </text>
    </comment>
    <comment ref="I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=CIQ($C59, "IQ_TOTAL_EQUITY", I$17, , , , "JPY")/100</t>
        </r>
      </text>
    </comment>
    <comment ref="J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=CIQ($C59, "IQ_TOTAL_EQUITY", J$17, , , , "JPY")/100</t>
        </r>
      </text>
    </comment>
    <comment ref="K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=CIQ($C59, "IQ_TOTAL_EQUITY", K$17, , , , "JPY")/100</t>
        </r>
      </text>
    </comment>
    <comment ref="L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=CIQ($C59, "IQ_TOTAL_EQUITY", L$17, , , , "JPY")/100</t>
        </r>
      </text>
    </comment>
    <comment ref="M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=CIQ($C59, "IQ_TOTAL_EQUITY", M$17, , , , "JPY")/100</t>
        </r>
      </text>
    </comment>
    <comment ref="N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=CIQ($C59, "IQ_TOTAL_EQUITY", N$17, , , , "JPY")/100</t>
        </r>
      </text>
    </comment>
    <comment ref="O7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=CIQ($C59, "IQ_TOTAL_EQUITY", O$17, , , , "JPY")/100</t>
        </r>
      </text>
    </comment>
    <comment ref="E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=CIQ($C60, "IQ_TOTAL_EQUITY", E$17, , , , "JPY")/100</t>
        </r>
      </text>
    </comment>
    <comment ref="F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=CIQ($C60, "IQ_TOTAL_EQUITY", F$17, , , , "JPY")/100</t>
        </r>
      </text>
    </comment>
    <comment ref="G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=CIQ($C60, "IQ_TOTAL_EQUITY", G$17, , , , "JPY")/100</t>
        </r>
      </text>
    </comment>
    <comment ref="H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=CIQ($C60, "IQ_TOTAL_EQUITY", H$17, , , , "JPY")/100</t>
        </r>
      </text>
    </comment>
    <comment ref="I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=CIQ($C60, "IQ_TOTAL_EQUITY", I$17, , , , "JPY")/100</t>
        </r>
      </text>
    </comment>
    <comment ref="J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=CIQ($C60, "IQ_TOTAL_EQUITY", J$17, , , , "JPY")/100</t>
        </r>
      </text>
    </comment>
    <comment ref="K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=CIQ($C60, "IQ_TOTAL_EQUITY", K$17, , , , "JPY")/100</t>
        </r>
      </text>
    </comment>
    <comment ref="L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=CIQ($C60, "IQ_TOTAL_EQUITY", L$17, , , , "JPY")/100</t>
        </r>
      </text>
    </comment>
    <comment ref="M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=CIQ($C60, "IQ_TOTAL_EQUITY", M$17, , , , "JPY")/100</t>
        </r>
      </text>
    </comment>
    <comment ref="N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=CIQ($C60, "IQ_TOTAL_EQUITY", N$17, , , , "JPY")/100</t>
        </r>
      </text>
    </comment>
    <comment ref="O7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=CIQ($C60, "IQ_TOTAL_EQUITY", O$17, , , , "JPY")/100</t>
        </r>
      </text>
    </comment>
    <comment ref="E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=CIQ($C64, "IQ_TOTAL_DEBT", E$17, , , , "JPY")/100</t>
        </r>
      </text>
    </comment>
    <comment ref="F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=CIQ($C64, "IQ_TOTAL_DEBT", F$17, , , , "JPY")/100</t>
        </r>
      </text>
    </comment>
    <comment ref="G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=CIQ($C64, "IQ_TOTAL_DEBT", G$17, , , , "JPY")/100</t>
        </r>
      </text>
    </comment>
    <comment ref="H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=CIQ($C64, "IQ_TOTAL_DEBT", H$17, , , , "JPY")/100</t>
        </r>
      </text>
    </comment>
    <comment ref="I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=CIQ($C64, "IQ_TOTAL_DEBT", I$17, , , , "JPY")/100</t>
        </r>
      </text>
    </comment>
    <comment ref="J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=CIQ($C64, "IQ_TOTAL_DEBT", J$17, , , , "JPY")/100</t>
        </r>
      </text>
    </comment>
    <comment ref="K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=CIQ($C64, "IQ_TOTAL_DEBT", K$17, , , , "JPY")/100</t>
        </r>
      </text>
    </comment>
    <comment ref="L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=CIQ($C64, "IQ_TOTAL_DEBT", L$17, , , , "JPY")/100</t>
        </r>
      </text>
    </comment>
    <comment ref="M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=CIQ($C64, "IQ_TOTAL_DEBT", M$17, , , , "JPY")/100</t>
        </r>
      </text>
    </comment>
    <comment ref="N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=CIQ($C64, "IQ_TOTAL_DEBT", N$17, , , , "JPY")/100</t>
        </r>
      </text>
    </comment>
    <comment ref="O7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=CIQ($C64, "IQ_TOTAL_DEBT", O$17, , , , "JPY")/100</t>
        </r>
      </text>
    </comment>
    <comment ref="E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=CIQ($C65, "IQ_TOTAL_DEBT", E$17, , , , "JPY")/100</t>
        </r>
      </text>
    </comment>
    <comment ref="F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=CIQ($C65, "IQ_TOTAL_DEBT", F$17, , , , "JPY")/100</t>
        </r>
      </text>
    </comment>
    <comment ref="G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=CIQ($C65, "IQ_TOTAL_DEBT", G$17, , , , "JPY")/100</t>
        </r>
      </text>
    </comment>
    <comment ref="H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=CIQ($C65, "IQ_TOTAL_DEBT", H$17, , , , "JPY")/100</t>
        </r>
      </text>
    </comment>
    <comment ref="I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=CIQ($C65, "IQ_TOTAL_DEBT", I$17, , , , "JPY")/100</t>
        </r>
      </text>
    </comment>
    <comment ref="J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=CIQ($C65, "IQ_TOTAL_DEBT", J$17, , , , "JPY")/100</t>
        </r>
      </text>
    </comment>
    <comment ref="K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=CIQ($C65, "IQ_TOTAL_DEBT", K$17, , , , "JPY")/100</t>
        </r>
      </text>
    </comment>
    <comment ref="L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=CIQ($C65, "IQ_TOTAL_DEBT", L$17, , , , "JPY")/100</t>
        </r>
      </text>
    </comment>
    <comment ref="M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=CIQ($C65, "IQ_TOTAL_DEBT", M$17, , , , "JPY")/100</t>
        </r>
      </text>
    </comment>
    <comment ref="N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=CIQ($C65, "IQ_TOTAL_DEBT", N$17, , , , "JPY")/100</t>
        </r>
      </text>
    </comment>
    <comment ref="O8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=CIQ($C65, "IQ_TOTAL_DEBT", O$17, , , , "JPY")/100</t>
        </r>
      </text>
    </comment>
    <comment ref="E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=CIQ($C66, "IQ_TOTAL_DEBT", E$17, , , , "JPY")/100</t>
        </r>
      </text>
    </comment>
    <comment ref="F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=CIQ($C66, "IQ_TOTAL_DEBT", F$17, , , , "JPY")/100</t>
        </r>
      </text>
    </comment>
    <comment ref="G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=CIQ($C66, "IQ_TOTAL_DEBT", G$17, , , , "JPY")/100</t>
        </r>
      </text>
    </comment>
    <comment ref="H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=CIQ($C66, "IQ_TOTAL_DEBT", H$17, , , , "JPY")/100</t>
        </r>
      </text>
    </comment>
    <comment ref="I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=CIQ($C66, "IQ_TOTAL_DEBT", I$17, , , , "JPY")/100</t>
        </r>
      </text>
    </comment>
    <comment ref="J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=CIQ($C66, "IQ_TOTAL_DEBT", J$17, , , , "JPY")/100</t>
        </r>
      </text>
    </comment>
    <comment ref="K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=CIQ($C66, "IQ_TOTAL_DEBT", K$17, , , , "JPY")/100</t>
        </r>
      </text>
    </comment>
    <comment ref="L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=CIQ($C66, "IQ_TOTAL_DEBT", L$17, , , , "JPY")/100</t>
        </r>
      </text>
    </comment>
    <comment ref="M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=CIQ($C66, "IQ_TOTAL_DEBT", M$17, , , , "JPY")/100</t>
        </r>
      </text>
    </comment>
    <comment ref="N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=CIQ($C66, "IQ_TOTAL_DEBT", N$17, , , , "JPY")/100</t>
        </r>
      </text>
    </comment>
    <comment ref="O8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=CIQ($C66, "IQ_TOTAL_DEBT", O$17, , , , "JPY")/100</t>
        </r>
      </text>
    </comment>
    <comment ref="E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=CIQ($C67, "IQ_TOTAL_DEBT", E$17, , , , "JPY")/100</t>
        </r>
      </text>
    </comment>
    <comment ref="F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=CIQ($C67, "IQ_TOTAL_DEBT", F$17, , , , "JPY")/100</t>
        </r>
      </text>
    </comment>
    <comment ref="G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=CIQ($C67, "IQ_TOTAL_DEBT", G$17, , , , "JPY")/100</t>
        </r>
      </text>
    </comment>
    <comment ref="H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=CIQ($C67, "IQ_TOTAL_DEBT", H$17, , , , "JPY")/100</t>
        </r>
      </text>
    </comment>
    <comment ref="I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=CIQ($C67, "IQ_TOTAL_DEBT", I$17, , , , "JPY")/100</t>
        </r>
      </text>
    </comment>
    <comment ref="J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=CIQ($C67, "IQ_TOTAL_DEBT", J$17, , , , "JPY")/100</t>
        </r>
      </text>
    </comment>
    <comment ref="K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=CIQ($C67, "IQ_TOTAL_DEBT", K$17, , , , "JPY")/100</t>
        </r>
      </text>
    </comment>
    <comment ref="L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=CIQ($C67, "IQ_TOTAL_DEBT", L$17, , , , "JPY")/100</t>
        </r>
      </text>
    </comment>
    <comment ref="M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=CIQ($C67, "IQ_TOTAL_DEBT", M$17, , , , "JPY")/100</t>
        </r>
      </text>
    </comment>
    <comment ref="N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=CIQ($C67, "IQ_TOTAL_DEBT", N$17, , , , "JPY")/100</t>
        </r>
      </text>
    </comment>
    <comment ref="O8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=CIQ($C67, "IQ_TOTAL_DEBT", O$17, , , , "JPY")/100</t>
        </r>
      </text>
    </comment>
    <comment ref="E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=CIQ($C68, "IQ_TOTAL_DEBT", E$17, , , , "JPY")/100</t>
        </r>
      </text>
    </comment>
    <comment ref="F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=CIQ($C68, "IQ_TOTAL_DEBT", F$17, , , , "JPY")/100</t>
        </r>
      </text>
    </comment>
    <comment ref="G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=CIQ($C68, "IQ_TOTAL_DEBT", G$17, , , , "JPY")/100</t>
        </r>
      </text>
    </comment>
    <comment ref="H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=CIQ($C68, "IQ_TOTAL_DEBT", H$17, , , , "JPY")/100</t>
        </r>
      </text>
    </comment>
    <comment ref="I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=CIQ($C68, "IQ_TOTAL_DEBT", I$17, , , , "JPY")/100</t>
        </r>
      </text>
    </comment>
    <comment ref="J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=CIQ($C68, "IQ_TOTAL_DEBT", J$17, , , , "JPY")/100</t>
        </r>
      </text>
    </comment>
    <comment ref="K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=CIQ($C68, "IQ_TOTAL_DEBT", K$17, , , , "JPY")/100</t>
        </r>
      </text>
    </comment>
    <comment ref="L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=CIQ($C68, "IQ_TOTAL_DEBT", L$17, , , , "JPY")/100</t>
        </r>
      </text>
    </comment>
    <comment ref="M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=CIQ($C68, "IQ_TOTAL_DEBT", M$17, , , , "JPY")/100</t>
        </r>
      </text>
    </comment>
    <comment ref="N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=CIQ($C68, "IQ_TOTAL_DEBT", N$17, , , , "JPY")/100</t>
        </r>
      </text>
    </comment>
    <comment ref="O8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=CIQ($C68, "IQ_TOTAL_DEBT", O$17, , , , "JPY")/100</t>
        </r>
      </text>
    </comment>
    <comment ref="E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=CIQ($C69, "IQ_TOTAL_DEBT", E$17, , , , "JPY")/100</t>
        </r>
      </text>
    </comment>
    <comment ref="F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=CIQ($C69, "IQ_TOTAL_DEBT", F$17, , , , "JPY")/100</t>
        </r>
      </text>
    </comment>
    <comment ref="G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=CIQ($C69, "IQ_TOTAL_DEBT", G$17, , , , "JPY")/100</t>
        </r>
      </text>
    </comment>
    <comment ref="H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=CIQ($C69, "IQ_TOTAL_DEBT", H$17, , , , "JPY")/100</t>
        </r>
      </text>
    </comment>
    <comment ref="I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=CIQ($C69, "IQ_TOTAL_DEBT", I$17, , , , "JPY")/100</t>
        </r>
      </text>
    </comment>
    <comment ref="J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=CIQ($C69, "IQ_TOTAL_DEBT", J$17, , , , "JPY")/100</t>
        </r>
      </text>
    </comment>
    <comment ref="K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=CIQ($C69, "IQ_TOTAL_DEBT", K$17, , , , "JPY")/100</t>
        </r>
      </text>
    </comment>
    <comment ref="L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=CIQ($C69, "IQ_TOTAL_DEBT", L$17, , , , "JPY")/100</t>
        </r>
      </text>
    </comment>
    <comment ref="M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=CIQ($C69, "IQ_TOTAL_DEBT", M$17, , , , "JPY")/100</t>
        </r>
      </text>
    </comment>
    <comment ref="N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=CIQ($C69, "IQ_TOTAL_DEBT", N$17, , , , "JPY")/100</t>
        </r>
      </text>
    </comment>
    <comment ref="O8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=CIQ($C69, "IQ_TOTAL_DEBT", O$17, , , , "JPY")/100</t>
        </r>
      </text>
    </comment>
    <comment ref="E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=CIQ($C70, "IQ_TOTAL_DEBT", E$17, , , , "JPY")/100</t>
        </r>
      </text>
    </comment>
    <comment ref="F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=CIQ($C70, "IQ_TOTAL_DEBT", F$17, , , , "JPY")/100</t>
        </r>
      </text>
    </comment>
    <comment ref="G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=CIQ($C70, "IQ_TOTAL_DEBT", G$17, , , , "JPY")/100</t>
        </r>
      </text>
    </comment>
    <comment ref="H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=CIQ($C70, "IQ_TOTAL_DEBT", H$17, , , , "JPY")/100</t>
        </r>
      </text>
    </comment>
    <comment ref="I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=CIQ($C70, "IQ_TOTAL_DEBT", I$17, , , , "JPY")/100</t>
        </r>
      </text>
    </comment>
    <comment ref="J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=CIQ($C70, "IQ_TOTAL_DEBT", J$17, , , , "JPY")/100</t>
        </r>
      </text>
    </comment>
    <comment ref="K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=CIQ($C70, "IQ_TOTAL_DEBT", K$17, , , , "JPY")/100</t>
        </r>
      </text>
    </comment>
    <comment ref="L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=CIQ($C70, "IQ_TOTAL_DEBT", L$17, , , , "JPY")/100</t>
        </r>
      </text>
    </comment>
    <comment ref="M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=CIQ($C70, "IQ_TOTAL_DEBT", M$17, , , , "JPY")/100</t>
        </r>
      </text>
    </comment>
    <comment ref="N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=CIQ($C70, "IQ_TOTAL_DEBT", N$17, , , , "JPY")/100</t>
        </r>
      </text>
    </comment>
    <comment ref="O8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=CIQ($C70, "IQ_TOTAL_DEBT", O$17, , , , "JPY")/100</t>
        </r>
      </text>
    </comment>
    <comment ref="E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=CIQ($C71, "IQ_TOTAL_DEBT", E$17, , , , "JPY")/100</t>
        </r>
      </text>
    </comment>
    <comment ref="F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=CIQ($C71, "IQ_TOTAL_DEBT", F$17, , , , "JPY")/100</t>
        </r>
      </text>
    </comment>
    <comment ref="G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=CIQ($C71, "IQ_TOTAL_DEBT", G$17, , , , "JPY")/100</t>
        </r>
      </text>
    </comment>
    <comment ref="H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=CIQ($C71, "IQ_TOTAL_DEBT", H$17, , , , "JPY")/100</t>
        </r>
      </text>
    </comment>
    <comment ref="I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=CIQ($C71, "IQ_TOTAL_DEBT", I$17, , , , "JPY")/100</t>
        </r>
      </text>
    </comment>
    <comment ref="J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=CIQ($C71, "IQ_TOTAL_DEBT", J$17, , , , "JPY")/100</t>
        </r>
      </text>
    </comment>
    <comment ref="K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=CIQ($C71, "IQ_TOTAL_DEBT", K$17, , , , "JPY")/100</t>
        </r>
      </text>
    </comment>
    <comment ref="L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=CIQ($C71, "IQ_TOTAL_DEBT", L$17, , , , "JPY")/100</t>
        </r>
      </text>
    </comment>
    <comment ref="M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=CIQ($C71, "IQ_TOTAL_DEBT", M$17, , , , "JPY")/100</t>
        </r>
      </text>
    </comment>
    <comment ref="N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=CIQ($C71, "IQ_TOTAL_DEBT", N$17, , , , "JPY")/100</t>
        </r>
      </text>
    </comment>
    <comment ref="O8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=CIQ($C71, "IQ_TOTAL_DEBT", O$17, , , , "JPY")/100</t>
        </r>
      </text>
    </comment>
    <comment ref="E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=CIQ($C72, "IQ_TOTAL_DEBT", E$17, , , , "JPY")/100</t>
        </r>
      </text>
    </comment>
    <comment ref="F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=CIQ($C72, "IQ_TOTAL_DEBT", F$17, , , , "JPY")/100</t>
        </r>
      </text>
    </comment>
    <comment ref="G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=CIQ($C72, "IQ_TOTAL_DEBT", G$17, , , , "JPY")/100</t>
        </r>
      </text>
    </comment>
    <comment ref="H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=CIQ($C72, "IQ_TOTAL_DEBT", H$17, , , , "JPY")/100</t>
        </r>
      </text>
    </comment>
    <comment ref="I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=CIQ($C72, "IQ_TOTAL_DEBT", I$17, , , , "JPY")/100</t>
        </r>
      </text>
    </comment>
    <comment ref="J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=CIQ($C72, "IQ_TOTAL_DEBT", J$17, , , , "JPY")/100</t>
        </r>
      </text>
    </comment>
    <comment ref="K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=CIQ($C72, "IQ_TOTAL_DEBT", K$17, , , , "JPY")/100</t>
        </r>
      </text>
    </comment>
    <comment ref="L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=CIQ($C72, "IQ_TOTAL_DEBT", L$17, , , , "JPY")/100</t>
        </r>
      </text>
    </comment>
    <comment ref="M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=CIQ($C72, "IQ_TOTAL_DEBT", M$17, , , , "JPY")/100</t>
        </r>
      </text>
    </comment>
    <comment ref="N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=CIQ($C72, "IQ_TOTAL_DEBT", N$17, , , , "JPY")/100</t>
        </r>
      </text>
    </comment>
    <comment ref="O8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=CIQ($C72, "IQ_TOTAL_DEBT", O$17, , , , "JPY")/100</t>
        </r>
      </text>
    </comment>
    <comment ref="E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=CIQ($C73, "IQ_TOTAL_DEBT", E$17, , , , "JPY")/100</t>
        </r>
      </text>
    </comment>
    <comment ref="F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=CIQ($C73, "IQ_TOTAL_DEBT", F$17, , , , "JPY")/100</t>
        </r>
      </text>
    </comment>
    <comment ref="G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=CIQ($C73, "IQ_TOTAL_DEBT", G$17, , , , "JPY")/100</t>
        </r>
      </text>
    </comment>
    <comment ref="H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=CIQ($C73, "IQ_TOTAL_DEBT", H$17, , , , "JPY")/100</t>
        </r>
      </text>
    </comment>
    <comment ref="I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=CIQ($C73, "IQ_TOTAL_DEBT", I$17, , , , "JPY")/100</t>
        </r>
      </text>
    </comment>
    <comment ref="J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=CIQ($C73, "IQ_TOTAL_DEBT", J$17, , , , "JPY")/100</t>
        </r>
      </text>
    </comment>
    <comment ref="K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=CIQ($C73, "IQ_TOTAL_DEBT", K$17, , , , "JPY")/100</t>
        </r>
      </text>
    </comment>
    <comment ref="L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=CIQ($C73, "IQ_TOTAL_DEBT", L$17, , , , "JPY")/100</t>
        </r>
      </text>
    </comment>
    <comment ref="M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=CIQ($C73, "IQ_TOTAL_DEBT", M$17, , , , "JPY")/100</t>
        </r>
      </text>
    </comment>
    <comment ref="N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=CIQ($C73, "IQ_TOTAL_DEBT", N$17, , , , "JPY")/100</t>
        </r>
      </text>
    </comment>
    <comment ref="O8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=CIQ($C73, "IQ_TOTAL_DEBT", O$17, , , , "JPY")/100</t>
        </r>
      </text>
    </comment>
    <comment ref="E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=CIQ($C74, "IQ_TOTAL_DEBT", E$17, , , , "JPY")/100</t>
        </r>
      </text>
    </comment>
    <comment ref="F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=CIQ($C74, "IQ_TOTAL_DEBT", F$17, , , , "JPY")/100</t>
        </r>
      </text>
    </comment>
    <comment ref="G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=CIQ($C74, "IQ_TOTAL_DEBT", G$17, , , , "JPY")/100</t>
        </r>
      </text>
    </comment>
    <comment ref="H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=CIQ($C74, "IQ_TOTAL_DEBT", H$17, , , , "JPY")/100</t>
        </r>
      </text>
    </comment>
    <comment ref="I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=CIQ($C74, "IQ_TOTAL_DEBT", I$17, , , , "JPY")/100</t>
        </r>
      </text>
    </comment>
    <comment ref="J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=CIQ($C74, "IQ_TOTAL_DEBT", J$17, , , , "JPY")/100</t>
        </r>
      </text>
    </comment>
    <comment ref="K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=CIQ($C74, "IQ_TOTAL_DEBT", K$17, , , , "JPY")/100</t>
        </r>
      </text>
    </comment>
    <comment ref="L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=CIQ($C74, "IQ_TOTAL_DEBT", L$17, , , , "JPY")/100</t>
        </r>
      </text>
    </comment>
    <comment ref="M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=CIQ($C74, "IQ_TOTAL_DEBT", M$17, , , , "JPY")/100</t>
        </r>
      </text>
    </comment>
    <comment ref="N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=CIQ($C74, "IQ_TOTAL_DEBT", N$17, , , , "JPY")/100</t>
        </r>
      </text>
    </comment>
    <comment ref="O8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=CIQ($C74, "IQ_TOTAL_DEBT", O$17, , , , "JPY")/100</t>
        </r>
      </text>
    </comment>
    <comment ref="E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=CIQ($C75, "IQ_TOTAL_DEBT", E$17, , , , "JPY")/100</t>
        </r>
      </text>
    </comment>
    <comment ref="F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=CIQ($C75, "IQ_TOTAL_DEBT", F$17, , , , "JPY")/100</t>
        </r>
      </text>
    </comment>
    <comment ref="G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=CIQ($C75, "IQ_TOTAL_DEBT", G$17, , , , "JPY")/100</t>
        </r>
      </text>
    </comment>
    <comment ref="H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=CIQ($C75, "IQ_TOTAL_DEBT", H$17, , , , "JPY")/100</t>
        </r>
      </text>
    </comment>
    <comment ref="I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=CIQ($C75, "IQ_TOTAL_DEBT", I$17, , , , "JPY")/100</t>
        </r>
      </text>
    </comment>
    <comment ref="J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=CIQ($C75, "IQ_TOTAL_DEBT", J$17, , , , "JPY")/100</t>
        </r>
      </text>
    </comment>
    <comment ref="K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=CIQ($C75, "IQ_TOTAL_DEBT", K$17, , , , "JPY")/100</t>
        </r>
      </text>
    </comment>
    <comment ref="L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=CIQ($C75, "IQ_TOTAL_DEBT", L$17, , , , "JPY")/100</t>
        </r>
      </text>
    </comment>
    <comment ref="M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=CIQ($C75, "IQ_TOTAL_DEBT", M$17, , , , "JPY")/100</t>
        </r>
      </text>
    </comment>
    <comment ref="N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=CIQ($C75, "IQ_TOTAL_DEBT", N$17, , , , "JPY")/100</t>
        </r>
      </text>
    </comment>
    <comment ref="O9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=CIQ($C75, "IQ_TOTAL_DEBT", O$17, , , , "JPY")/100</t>
        </r>
      </text>
    </comment>
    <comment ref="E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=CIQ($C79, "IQ_CASH_CONVERSION", E$17, , , , "JPY")</t>
        </r>
      </text>
    </comment>
    <comment ref="F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=CIQ($C79, "IQ_CASH_CONVERSION", F$17, , , , "JPY")</t>
        </r>
      </text>
    </comment>
    <comment ref="G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=CIQ($C79, "IQ_CASH_CONVERSION", G$17, , , , "JPY")</t>
        </r>
      </text>
    </comment>
    <comment ref="H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=CIQ($C79, "IQ_CASH_CONVERSION", H$17, , , , "JPY")</t>
        </r>
      </text>
    </comment>
    <comment ref="I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=CIQ($C79, "IQ_CASH_CONVERSION", I$17, , , , "JPY")</t>
        </r>
      </text>
    </comment>
    <comment ref="J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=CIQ($C79, "IQ_CASH_CONVERSION", J$17, , , , "JPY")</t>
        </r>
      </text>
    </comment>
    <comment ref="K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=CIQ($C79, "IQ_CASH_CONVERSION", K$17, , , , "JPY")</t>
        </r>
      </text>
    </comment>
    <comment ref="L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=CIQ($C79, "IQ_CASH_CONVERSION", L$17, , , , "JPY")</t>
        </r>
      </text>
    </comment>
    <comment ref="M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=CIQ($C79, "IQ_CASH_CONVERSION", M$17, , , , "JPY")</t>
        </r>
      </text>
    </comment>
    <comment ref="N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=CIQ($C79, "IQ_CASH_CONVERSION", N$17, , , , "JPY")</t>
        </r>
      </text>
    </comment>
    <comment ref="O9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=CIQ($C79, "IQ_CASH_CONVERSION", O$17, , , , "JPY")</t>
        </r>
      </text>
    </comment>
    <comment ref="E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=CIQ($C80, "IQ_CASH_CONVERSION", E$17, , , , "JPY")</t>
        </r>
      </text>
    </comment>
    <comment ref="F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=CIQ($C80, "IQ_CASH_CONVERSION", F$17, , , , "JPY")</t>
        </r>
      </text>
    </comment>
    <comment ref="G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=CIQ($C80, "IQ_CASH_CONVERSION", G$17, , , , "JPY")</t>
        </r>
      </text>
    </comment>
    <comment ref="H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=CIQ($C80, "IQ_CASH_CONVERSION", H$17, , , , "JPY")</t>
        </r>
      </text>
    </comment>
    <comment ref="I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=CIQ($C80, "IQ_CASH_CONVERSION", I$17, , , , "JPY")</t>
        </r>
      </text>
    </comment>
    <comment ref="J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=CIQ($C80, "IQ_CASH_CONVERSION", J$17, , , , "JPY")</t>
        </r>
      </text>
    </comment>
    <comment ref="K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=CIQ($C80, "IQ_CASH_CONVERSION", K$17, , , , "JPY")</t>
        </r>
      </text>
    </comment>
    <comment ref="L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=CIQ($C80, "IQ_CASH_CONVERSION", L$17, , , , "JPY")</t>
        </r>
      </text>
    </comment>
    <comment ref="M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=CIQ($C80, "IQ_CASH_CONVERSION", M$17, , , , "JPY")</t>
        </r>
      </text>
    </comment>
    <comment ref="N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=CIQ($C80, "IQ_CASH_CONVERSION", N$17, , , , "JPY")</t>
        </r>
      </text>
    </comment>
    <comment ref="O9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=CIQ($C80, "IQ_CASH_CONVERSION", O$17, , , , "JPY")</t>
        </r>
      </text>
    </comment>
    <comment ref="E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=CIQ($C81, "IQ_CASH_CONVERSION", E$17, , , , "JPY")</t>
        </r>
      </text>
    </comment>
    <comment ref="F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=CIQ($C81, "IQ_CASH_CONVERSION", F$17, , , , "JPY")</t>
        </r>
      </text>
    </comment>
    <comment ref="G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=CIQ($C81, "IQ_CASH_CONVERSION", G$17, , , , "JPY")</t>
        </r>
      </text>
    </comment>
    <comment ref="H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=CIQ($C81, "IQ_CASH_CONVERSION", H$17, , , , "JPY")</t>
        </r>
      </text>
    </comment>
    <comment ref="I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=CIQ($C81, "IQ_CASH_CONVERSION", I$17, , , , "JPY")</t>
        </r>
      </text>
    </comment>
    <comment ref="J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=CIQ($C81, "IQ_CASH_CONVERSION", J$17, , , , "JPY")</t>
        </r>
      </text>
    </comment>
    <comment ref="K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=CIQ($C81, "IQ_CASH_CONVERSION", K$17, , , , "JPY")</t>
        </r>
      </text>
    </comment>
    <comment ref="L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=CIQ($C81, "IQ_CASH_CONVERSION", L$17, , , , "JPY")</t>
        </r>
      </text>
    </comment>
    <comment ref="M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=CIQ($C81, "IQ_CASH_CONVERSION", M$17, , , , "JPY")</t>
        </r>
      </text>
    </comment>
    <comment ref="N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=CIQ($C81, "IQ_CASH_CONVERSION", N$17, , , , "JPY")</t>
        </r>
      </text>
    </comment>
    <comment ref="O9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=CIQ($C81, "IQ_CASH_CONVERSION", O$17, , , , "JPY")</t>
        </r>
      </text>
    </comment>
    <comment ref="E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=CIQ($C82, "IQ_CASH_CONVERSION", E$17, , , , "JPY")</t>
        </r>
      </text>
    </comment>
    <comment ref="F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=CIQ($C82, "IQ_CASH_CONVERSION", F$17, , , , "JPY")</t>
        </r>
      </text>
    </comment>
    <comment ref="G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=CIQ($C82, "IQ_CASH_CONVERSION", G$17, , , , "JPY")</t>
        </r>
      </text>
    </comment>
    <comment ref="H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=CIQ($C82, "IQ_CASH_CONVERSION", H$17, , , , "JPY")</t>
        </r>
      </text>
    </comment>
    <comment ref="I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=CIQ($C82, "IQ_CASH_CONVERSION", I$17, , , , "JPY")</t>
        </r>
      </text>
    </comment>
    <comment ref="J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=CIQ($C82, "IQ_CASH_CONVERSION", J$17, , , , "JPY")</t>
        </r>
      </text>
    </comment>
    <comment ref="K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=CIQ($C82, "IQ_CASH_CONVERSION", K$17, , , , "JPY")</t>
        </r>
      </text>
    </comment>
    <comment ref="L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=CIQ($C82, "IQ_CASH_CONVERSION", L$17, , , , "JPY")</t>
        </r>
      </text>
    </comment>
    <comment ref="M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=CIQ($C82, "IQ_CASH_CONVERSION", M$17, , , , "JPY")</t>
        </r>
      </text>
    </comment>
    <comment ref="N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=CIQ($C82, "IQ_CASH_CONVERSION", N$17, , , , "JPY")</t>
        </r>
      </text>
    </comment>
    <comment ref="O9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=CIQ($C82, "IQ_CASH_CONVERSION", O$17, , , , "JPY")</t>
        </r>
      </text>
    </comment>
    <comment ref="E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=CIQ($C83, "IQ_CASH_CONVERSION", E$17, , , , "JPY")</t>
        </r>
      </text>
    </comment>
    <comment ref="F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=CIQ($C83, "IQ_CASH_CONVERSION", F$17, , , , "JPY")</t>
        </r>
      </text>
    </comment>
    <comment ref="G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=CIQ($C83, "IQ_CASH_CONVERSION", G$17, , , , "JPY")</t>
        </r>
      </text>
    </comment>
    <comment ref="H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=CIQ($C83, "IQ_CASH_CONVERSION", H$17, , , , "JPY")</t>
        </r>
      </text>
    </comment>
    <comment ref="I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=CIQ($C83, "IQ_CASH_CONVERSION", I$17, , , , "JPY")</t>
        </r>
      </text>
    </comment>
    <comment ref="J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=CIQ($C83, "IQ_CASH_CONVERSION", J$17, , , , "JPY")</t>
        </r>
      </text>
    </comment>
    <comment ref="K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=CIQ($C83, "IQ_CASH_CONVERSION", K$17, , , , "JPY")</t>
        </r>
      </text>
    </comment>
    <comment ref="L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=CIQ($C83, "IQ_CASH_CONVERSION", L$17, , , , "JPY")</t>
        </r>
      </text>
    </comment>
    <comment ref="M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=CIQ($C83, "IQ_CASH_CONVERSION", M$17, , , , "JPY")</t>
        </r>
      </text>
    </comment>
    <comment ref="N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=CIQ($C83, "IQ_CASH_CONVERSION", N$17, , , , "JPY")</t>
        </r>
      </text>
    </comment>
    <comment ref="O9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=CIQ($C83, "IQ_CASH_CONVERSION", O$17, , , , "JPY")</t>
        </r>
      </text>
    </comment>
    <comment ref="E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=CIQ($C84, "IQ_CASH_CONVERSION", E$17, , , , "JPY")</t>
        </r>
      </text>
    </comment>
    <comment ref="F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=CIQ($C84, "IQ_CASH_CONVERSION", F$17, , , , "JPY")</t>
        </r>
      </text>
    </comment>
    <comment ref="G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=CIQ($C84, "IQ_CASH_CONVERSION", G$17, , , , "JPY")</t>
        </r>
      </text>
    </comment>
    <comment ref="H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=CIQ($C84, "IQ_CASH_CONVERSION", H$17, , , , "JPY")</t>
        </r>
      </text>
    </comment>
    <comment ref="I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=CIQ($C84, "IQ_CASH_CONVERSION", I$17, , , , "JPY")</t>
        </r>
      </text>
    </comment>
    <comment ref="J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=CIQ($C84, "IQ_CASH_CONVERSION", J$17, , , , "JPY")</t>
        </r>
      </text>
    </comment>
    <comment ref="K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=CIQ($C84, "IQ_CASH_CONVERSION", K$17, , , , "JPY")</t>
        </r>
      </text>
    </comment>
    <comment ref="L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=CIQ($C84, "IQ_CASH_CONVERSION", L$17, , , , "JPY")</t>
        </r>
      </text>
    </comment>
    <comment ref="M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=CIQ($C84, "IQ_CASH_CONVERSION", M$17, , , , "JPY")</t>
        </r>
      </text>
    </comment>
    <comment ref="N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=CIQ($C84, "IQ_CASH_CONVERSION", N$17, , , , "JPY")</t>
        </r>
      </text>
    </comment>
    <comment ref="O9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=CIQ($C84, "IQ_CASH_CONVERSION", O$17, , , , "JPY")</t>
        </r>
      </text>
    </comment>
    <comment ref="E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=CIQ($C85, "IQ_CASH_CONVERSION", E$17, , , , "JPY")</t>
        </r>
      </text>
    </comment>
    <comment ref="F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=CIQ($C85, "IQ_CASH_CONVERSION", F$17, , , , "JPY")</t>
        </r>
      </text>
    </comment>
    <comment ref="G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=CIQ($C85, "IQ_CASH_CONVERSION", G$17, , , , "JPY")</t>
        </r>
      </text>
    </comment>
    <comment ref="H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=CIQ($C85, "IQ_CASH_CONVERSION", H$17, , , , "JPY")</t>
        </r>
      </text>
    </comment>
    <comment ref="I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=CIQ($C85, "IQ_CASH_CONVERSION", I$17, , , , "JPY")</t>
        </r>
      </text>
    </comment>
    <comment ref="J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=CIQ($C85, "IQ_CASH_CONVERSION", J$17, , , , "JPY")</t>
        </r>
      </text>
    </comment>
    <comment ref="K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=CIQ($C85, "IQ_CASH_CONVERSION", K$17, , , , "JPY")</t>
        </r>
      </text>
    </comment>
    <comment ref="L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=CIQ($C85, "IQ_CASH_CONVERSION", L$17, , , , "JPY")</t>
        </r>
      </text>
    </comment>
    <comment ref="M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=CIQ($C85, "IQ_CASH_CONVERSION", M$17, , , , "JPY")</t>
        </r>
      </text>
    </comment>
    <comment ref="N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=CIQ($C85, "IQ_CASH_CONVERSION", N$17, , , , "JPY")</t>
        </r>
      </text>
    </comment>
    <comment ref="O10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=CIQ($C85, "IQ_CASH_CONVERSION", O$17, , , , "JPY")</t>
        </r>
      </text>
    </comment>
    <comment ref="E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=CIQ($C86, "IQ_CASH_CONVERSION", E$17, , , , "JPY")</t>
        </r>
      </text>
    </comment>
    <comment ref="F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=CIQ($C86, "IQ_CASH_CONVERSION", F$17, , , , "JPY")</t>
        </r>
      </text>
    </comment>
    <comment ref="G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=CIQ($C86, "IQ_CASH_CONVERSION", G$17, , , , "JPY")</t>
        </r>
      </text>
    </comment>
    <comment ref="H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=CIQ($C86, "IQ_CASH_CONVERSION", H$17, , , , "JPY")</t>
        </r>
      </text>
    </comment>
    <comment ref="I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=CIQ($C86, "IQ_CASH_CONVERSION", I$17, , , , "JPY")</t>
        </r>
      </text>
    </comment>
    <comment ref="J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=CIQ($C86, "IQ_CASH_CONVERSION", J$17, , , , "JPY")</t>
        </r>
      </text>
    </comment>
    <comment ref="K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=CIQ($C86, "IQ_CASH_CONVERSION", K$17, , , , "JPY")</t>
        </r>
      </text>
    </comment>
    <comment ref="L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=CIQ($C86, "IQ_CASH_CONVERSION", L$17, , , , "JPY")</t>
        </r>
      </text>
    </comment>
    <comment ref="M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=CIQ($C86, "IQ_CASH_CONVERSION", M$17, , , , "JPY")</t>
        </r>
      </text>
    </comment>
    <comment ref="N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=CIQ($C86, "IQ_CASH_CONVERSION", N$17, , , , "JPY")</t>
        </r>
      </text>
    </comment>
    <comment ref="O10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=CIQ($C86, "IQ_CASH_CONVERSION", O$17, , , , "JPY")</t>
        </r>
      </text>
    </comment>
    <comment ref="E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=CIQ($C87, "IQ_CASH_CONVERSION", E$17, , , , "JPY")</t>
        </r>
      </text>
    </comment>
    <comment ref="F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=CIQ($C87, "IQ_CASH_CONVERSION", F$17, , , , "JPY")</t>
        </r>
      </text>
    </comment>
    <comment ref="G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=CIQ($C87, "IQ_CASH_CONVERSION", G$17, , , , "JPY")</t>
        </r>
      </text>
    </comment>
    <comment ref="H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=CIQ($C87, "IQ_CASH_CONVERSION", H$17, , , , "JPY")</t>
        </r>
      </text>
    </comment>
    <comment ref="I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=CIQ($C87, "IQ_CASH_CONVERSION", I$17, , , , "JPY")</t>
        </r>
      </text>
    </comment>
    <comment ref="J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=CIQ($C87, "IQ_CASH_CONVERSION", J$17, , , , "JPY")</t>
        </r>
      </text>
    </comment>
    <comment ref="K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=CIQ($C87, "IQ_CASH_CONVERSION", K$17, , , , "JPY")</t>
        </r>
      </text>
    </comment>
    <comment ref="L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=CIQ($C87, "IQ_CASH_CONVERSION", L$17, , , , "JPY")</t>
        </r>
      </text>
    </comment>
    <comment ref="M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=CIQ($C87, "IQ_CASH_CONVERSION", M$17, , , , "JPY")</t>
        </r>
      </text>
    </comment>
    <comment ref="N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=CIQ($C87, "IQ_CASH_CONVERSION", N$17, , , , "JPY")</t>
        </r>
      </text>
    </comment>
    <comment ref="O10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=CIQ($C87, "IQ_CASH_CONVERSION", O$17, , , , "JPY")</t>
        </r>
      </text>
    </comment>
    <comment ref="E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=CIQ($C88, "IQ_CASH_CONVERSION", E$17, , , , "JPY")</t>
        </r>
      </text>
    </comment>
    <comment ref="F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=CIQ($C88, "IQ_CASH_CONVERSION", F$17, , , , "JPY")</t>
        </r>
      </text>
    </comment>
    <comment ref="G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=CIQ($C88, "IQ_CASH_CONVERSION", G$17, , , , "JPY")</t>
        </r>
      </text>
    </comment>
    <comment ref="H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=CIQ($C88, "IQ_CASH_CONVERSION", H$17, , , , "JPY")</t>
        </r>
      </text>
    </comment>
    <comment ref="I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=CIQ($C88, "IQ_CASH_CONVERSION", I$17, , , , "JPY")</t>
        </r>
      </text>
    </comment>
    <comment ref="J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=CIQ($C88, "IQ_CASH_CONVERSION", J$17, , , , "JPY")</t>
        </r>
      </text>
    </comment>
    <comment ref="K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=CIQ($C88, "IQ_CASH_CONVERSION", K$17, , , , "JPY")</t>
        </r>
      </text>
    </comment>
    <comment ref="L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=CIQ($C88, "IQ_CASH_CONVERSION", L$17, , , , "JPY")</t>
        </r>
      </text>
    </comment>
    <comment ref="M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=CIQ($C88, "IQ_CASH_CONVERSION", M$17, , , , "JPY")</t>
        </r>
      </text>
    </comment>
    <comment ref="N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=CIQ($C88, "IQ_CASH_CONVERSION", N$17, , , , "JPY")</t>
        </r>
      </text>
    </comment>
    <comment ref="O10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=CIQ($C88, "IQ_CASH_CONVERSION", O$17, , , , "JPY")</t>
        </r>
      </text>
    </comment>
    <comment ref="E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=CIQ($C89, "IQ_CASH_CONVERSION", E$17, , , , "JPY")</t>
        </r>
      </text>
    </comment>
    <comment ref="F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=CIQ($C89, "IQ_CASH_CONVERSION", F$17, , , , "JPY")</t>
        </r>
      </text>
    </comment>
    <comment ref="G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=CIQ($C89, "IQ_CASH_CONVERSION", G$17, , , , "JPY")</t>
        </r>
      </text>
    </comment>
    <comment ref="H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=CIQ($C89, "IQ_CASH_CONVERSION", H$17, , , , "JPY")</t>
        </r>
      </text>
    </comment>
    <comment ref="I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=CIQ($C89, "IQ_CASH_CONVERSION", I$17, , , , "JPY")</t>
        </r>
      </text>
    </comment>
    <comment ref="J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=CIQ($C89, "IQ_CASH_CONVERSION", J$17, , , , "JPY")</t>
        </r>
      </text>
    </comment>
    <comment ref="K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=CIQ($C89, "IQ_CASH_CONVERSION", K$17, , , , "JPY")</t>
        </r>
      </text>
    </comment>
    <comment ref="L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=CIQ($C89, "IQ_CASH_CONVERSION", L$17, , , , "JPY")</t>
        </r>
      </text>
    </comment>
    <comment ref="M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=CIQ($C89, "IQ_CASH_CONVERSION", M$17, , , , "JPY")</t>
        </r>
      </text>
    </comment>
    <comment ref="N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=CIQ($C89, "IQ_CASH_CONVERSION", N$17, , , , "JPY")</t>
        </r>
      </text>
    </comment>
    <comment ref="O10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=CIQ($C89, "IQ_CASH_CONVERSION", O$17, , , , "JPY")</t>
        </r>
      </text>
    </comment>
    <comment ref="E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=CIQ($C90, "IQ_CASH_CONVERSION", E$17, , , , "JPY")</t>
        </r>
      </text>
    </comment>
    <comment ref="F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=CIQ($C90, "IQ_CASH_CONVERSION", F$17, , , , "JPY")</t>
        </r>
      </text>
    </comment>
    <comment ref="G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=CIQ($C90, "IQ_CASH_CONVERSION", G$17, , , , "JPY")</t>
        </r>
      </text>
    </comment>
    <comment ref="H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=CIQ($C90, "IQ_CASH_CONVERSION", H$17, , , , "JPY")</t>
        </r>
      </text>
    </comment>
    <comment ref="I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=CIQ($C90, "IQ_CASH_CONVERSION", I$17, , , , "JPY")</t>
        </r>
      </text>
    </comment>
    <comment ref="J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=CIQ($C90, "IQ_CASH_CONVERSION", J$17, , , , "JPY")</t>
        </r>
      </text>
    </comment>
    <comment ref="K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=CIQ($C90, "IQ_CASH_CONVERSION", K$17, , , , "JPY")</t>
        </r>
      </text>
    </comment>
    <comment ref="L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=CIQ($C90, "IQ_CASH_CONVERSION", L$17, , , , "JPY")</t>
        </r>
      </text>
    </comment>
    <comment ref="M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=CIQ($C90, "IQ_CASH_CONVERSION", M$17, , , , "JPY")</t>
        </r>
      </text>
    </comment>
    <comment ref="N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=CIQ($C90, "IQ_CASH_CONVERSION", N$17, , , , "JPY")</t>
        </r>
      </text>
    </comment>
    <comment ref="O10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=CIQ($C90, "IQ_CASH_CONVERSION", O$17, , , , "JPY")</t>
        </r>
      </text>
    </comment>
    <comment ref="E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=CIQ($C94, "IQ_CASH_OPER", E$17, , , , "JPY")/100</t>
        </r>
      </text>
    </comment>
    <comment ref="F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=CIQ($C94, "IQ_CASH_OPER", F$17, , , , "JPY")/100</t>
        </r>
      </text>
    </comment>
    <comment ref="G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=CIQ($C94, "IQ_CASH_OPER", G$17, , , , "JPY")/100</t>
        </r>
      </text>
    </comment>
    <comment ref="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=CIQ($C94, "IQ_CASH_OPER", H$17, , , , "JPY")/100</t>
        </r>
      </text>
    </comment>
    <comment ref="I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=CIQ($C94, "IQ_CASH_OPER", I$17, , , , "JPY")/100</t>
        </r>
      </text>
    </comment>
    <comment ref="J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=CIQ($C94, "IQ_CASH_OPER", J$17, , , , "JPY")/100</t>
        </r>
      </text>
    </comment>
    <comment ref="K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=CIQ($C94, "IQ_CASH_OPER", K$17, , , , "JPY")/100</t>
        </r>
      </text>
    </comment>
    <comment ref="L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=CIQ($C94, "IQ_CASH_OPER", L$17, , , , "JPY")/100</t>
        </r>
      </text>
    </comment>
    <comment ref="M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=CIQ($C94, "IQ_CASH_OPER", M$17, , , , "JPY")/100</t>
        </r>
      </text>
    </comment>
    <comment ref="N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=CIQ($C94, "IQ_CASH_OPER", N$17, , , , "JPY")/100</t>
        </r>
      </text>
    </comment>
    <comment ref="O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=CIQ($C94, "IQ_CASH_OPER", O$17, , , , "JPY")/100</t>
        </r>
      </text>
    </comment>
    <comment ref="E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=CIQ($C95, "IQ_CASH_OPER", E$17, , , , "JPY")/100</t>
        </r>
      </text>
    </comment>
    <comment ref="F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=CIQ($C95, "IQ_CASH_OPER", F$17, , , , "JPY")/100</t>
        </r>
      </text>
    </comment>
    <comment ref="G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=CIQ($C95, "IQ_CASH_OPER", G$17, , , , "JPY")/100</t>
        </r>
      </text>
    </comment>
    <comment ref="H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=CIQ($C95, "IQ_CASH_OPER", H$17, , , , "JPY")/100</t>
        </r>
      </text>
    </comment>
    <comment ref="I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=CIQ($C95, "IQ_CASH_OPER", I$17, , , , "JPY")/100</t>
        </r>
      </text>
    </comment>
    <comment ref="J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=CIQ($C95, "IQ_CASH_OPER", J$17, , , , "JPY")/100</t>
        </r>
      </text>
    </comment>
    <comment ref="K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=CIQ($C95, "IQ_CASH_OPER", K$17, , , , "JPY")/100</t>
        </r>
      </text>
    </comment>
    <comment ref="L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=CIQ($C95, "IQ_CASH_OPER", L$17, , , , "JPY")/100</t>
        </r>
      </text>
    </comment>
    <comment ref="M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=CIQ($C95, "IQ_CASH_OPER", M$17, , , , "JPY")/100</t>
        </r>
      </text>
    </comment>
    <comment ref="N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=CIQ($C95, "IQ_CASH_OPER", N$17, , , , "JPY")/100</t>
        </r>
      </text>
    </comment>
    <comment ref="O11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=CIQ($C95, "IQ_CASH_OPER", O$17, , , , "JPY")/100</t>
        </r>
      </text>
    </comment>
    <comment ref="E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=CIQ($C96, "IQ_CASH_OPER", E$17, , , , "JPY")/100</t>
        </r>
      </text>
    </comment>
    <comment ref="F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=CIQ($C96, "IQ_CASH_OPER", F$17, , , , "JPY")/100</t>
        </r>
      </text>
    </comment>
    <comment ref="G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=CIQ($C96, "IQ_CASH_OPER", G$17, , , , "JPY")/100</t>
        </r>
      </text>
    </comment>
    <comment ref="H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=CIQ($C96, "IQ_CASH_OPER", H$17, , , , "JPY")/100</t>
        </r>
      </text>
    </comment>
    <comment ref="I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=CIQ($C96, "IQ_CASH_OPER", I$17, , , , "JPY")/100</t>
        </r>
      </text>
    </comment>
    <comment ref="J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=CIQ($C96, "IQ_CASH_OPER", J$17, , , , "JPY")/100</t>
        </r>
      </text>
    </comment>
    <comment ref="K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=CIQ($C96, "IQ_CASH_OPER", K$17, , , , "JPY")/100</t>
        </r>
      </text>
    </comment>
    <comment ref="L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=CIQ($C96, "IQ_CASH_OPER", L$17, , , , "JPY")/100</t>
        </r>
      </text>
    </comment>
    <comment ref="M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=CIQ($C96, "IQ_CASH_OPER", M$17, , , , "JPY")/100</t>
        </r>
      </text>
    </comment>
    <comment ref="N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=CIQ($C96, "IQ_CASH_OPER", N$17, , , , "JPY")/100</t>
        </r>
      </text>
    </comment>
    <comment ref="O111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=CIQ($C96, "IQ_CASH_OPER", O$17, , , , "JPY")/100</t>
        </r>
      </text>
    </comment>
    <comment ref="E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=CIQ($C97, "IQ_CASH_OPER", E$17, , , , "JPY")/100</t>
        </r>
      </text>
    </comment>
    <comment ref="F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=CIQ($C97, "IQ_CASH_OPER", F$17, , , , "JPY")/100</t>
        </r>
      </text>
    </comment>
    <comment ref="G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=CIQ($C97, "IQ_CASH_OPER", G$17, , , , "JPY")/100</t>
        </r>
      </text>
    </comment>
    <comment ref="H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=CIQ($C97, "IQ_CASH_OPER", H$17, , , , "JPY")/100</t>
        </r>
      </text>
    </comment>
    <comment ref="I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=CIQ($C97, "IQ_CASH_OPER", I$17, , , , "JPY")/100</t>
        </r>
      </text>
    </comment>
    <comment ref="J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=CIQ($C97, "IQ_CASH_OPER", J$17, , , , "JPY")/100</t>
        </r>
      </text>
    </comment>
    <comment ref="K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=CIQ($C97, "IQ_CASH_OPER", K$17, , , , "JPY")/100</t>
        </r>
      </text>
    </comment>
    <comment ref="L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=CIQ($C97, "IQ_CASH_OPER", L$17, , , , "JPY")/100</t>
        </r>
      </text>
    </comment>
    <comment ref="M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=CIQ($C97, "IQ_CASH_OPER", M$17, , , , "JPY")/100</t>
        </r>
      </text>
    </comment>
    <comment ref="N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=CIQ($C97, "IQ_CASH_OPER", N$17, , , , "JPY")/100</t>
        </r>
      </text>
    </comment>
    <comment ref="O112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=CIQ($C97, "IQ_CASH_OPER", O$17, , , , "JPY")/100</t>
        </r>
      </text>
    </comment>
    <comment ref="E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=CIQ($C98, "IQ_CASH_OPER", E$17, , , , "JPY")/100</t>
        </r>
      </text>
    </comment>
    <comment ref="F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=CIQ($C98, "IQ_CASH_OPER", F$17, , , , "JPY")/100</t>
        </r>
      </text>
    </comment>
    <comment ref="G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=CIQ($C98, "IQ_CASH_OPER", G$17, , , , "JPY")/100</t>
        </r>
      </text>
    </comment>
    <comment ref="H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=CIQ($C98, "IQ_CASH_OPER", H$17, , , , "JPY")/100</t>
        </r>
      </text>
    </comment>
    <comment ref="I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=CIQ($C98, "IQ_CASH_OPER", I$17, , , , "JPY")/100</t>
        </r>
      </text>
    </comment>
    <comment ref="J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=CIQ($C98, "IQ_CASH_OPER", J$17, , , , "JPY")/100</t>
        </r>
      </text>
    </comment>
    <comment ref="K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=CIQ($C98, "IQ_CASH_OPER", K$17, , , , "JPY")/100</t>
        </r>
      </text>
    </comment>
    <comment ref="L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=CIQ($C98, "IQ_CASH_OPER", L$17, , , , "JPY")/100</t>
        </r>
      </text>
    </comment>
    <comment ref="M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=CIQ($C98, "IQ_CASH_OPER", M$17, , , , "JPY")/100</t>
        </r>
      </text>
    </comment>
    <comment ref="N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=CIQ($C98, "IQ_CASH_OPER", N$17, , , , "JPY")/100</t>
        </r>
      </text>
    </comment>
    <comment ref="O113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=CIQ($C98, "IQ_CASH_OPER", O$17, , , , "JPY")/100</t>
        </r>
      </text>
    </comment>
    <comment ref="E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=CIQ($C99, "IQ_CASH_OPER", E$17, , , , "JPY")/100</t>
        </r>
      </text>
    </comment>
    <comment ref="F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=CIQ($C99, "IQ_CASH_OPER", F$17, , , , "JPY")/100</t>
        </r>
      </text>
    </comment>
    <comment ref="G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=CIQ($C99, "IQ_CASH_OPER", G$17, , , , "JPY")/100</t>
        </r>
      </text>
    </comment>
    <comment ref="H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=CIQ($C99, "IQ_CASH_OPER", H$17, , , , "JPY")/100</t>
        </r>
      </text>
    </comment>
    <comment ref="I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=CIQ($C99, "IQ_CASH_OPER", I$17, , , , "JPY")/100</t>
        </r>
      </text>
    </comment>
    <comment ref="J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=CIQ($C99, "IQ_CASH_OPER", J$17, , , , "JPY")/100</t>
        </r>
      </text>
    </comment>
    <comment ref="K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=CIQ($C99, "IQ_CASH_OPER", K$17, , , , "JPY")/100</t>
        </r>
      </text>
    </comment>
    <comment ref="L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=CIQ($C99, "IQ_CASH_OPER", L$17, , , , "JPY")/100</t>
        </r>
      </text>
    </comment>
    <comment ref="M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=CIQ($C99, "IQ_CASH_OPER", M$17, , , , "JPY")/100</t>
        </r>
      </text>
    </comment>
    <comment ref="N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=CIQ($C99, "IQ_CASH_OPER", N$17, , , , "JPY")/100</t>
        </r>
      </text>
    </comment>
    <comment ref="O114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=CIQ($C99, "IQ_CASH_OPER", O$17, , , , "JPY")/100</t>
        </r>
      </text>
    </comment>
    <comment ref="E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=CIQ($C100, "IQ_CASH_OPER", E$17, , , , "JPY")/100</t>
        </r>
      </text>
    </comment>
    <comment ref="F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=CIQ($C100, "IQ_CASH_OPER", F$17, , , , "JPY")/100</t>
        </r>
      </text>
    </comment>
    <comment ref="G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=CIQ($C100, "IQ_CASH_OPER", G$17, , , , "JPY")/100</t>
        </r>
      </text>
    </comment>
    <comment ref="H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=CIQ($C100, "IQ_CASH_OPER", H$17, , , , "JPY")/100</t>
        </r>
      </text>
    </comment>
    <comment ref="I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=CIQ($C100, "IQ_CASH_OPER", I$17, , , , "JPY")/100</t>
        </r>
      </text>
    </comment>
    <comment ref="J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=CIQ($C100, "IQ_CASH_OPER", J$17, , , , "JPY")/100</t>
        </r>
      </text>
    </comment>
    <comment ref="K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=CIQ($C100, "IQ_CASH_OPER", K$17, , , , "JPY")/100</t>
        </r>
      </text>
    </comment>
    <comment ref="L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=CIQ($C100, "IQ_CASH_OPER", L$17, , , , "JPY")/100</t>
        </r>
      </text>
    </comment>
    <comment ref="M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=CIQ($C100, "IQ_CASH_OPER", M$17, , , , "JPY")/100</t>
        </r>
      </text>
    </comment>
    <comment ref="N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=CIQ($C100, "IQ_CASH_OPER", N$17, , , , "JPY")/100</t>
        </r>
      </text>
    </comment>
    <comment ref="O115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=CIQ($C100, "IQ_CASH_OPER", O$17, , , , "JPY")/100</t>
        </r>
      </text>
    </comment>
    <comment ref="E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=CIQ($C101, "IQ_CASH_OPER", E$17, , , , "JPY")/100</t>
        </r>
      </text>
    </comment>
    <comment ref="F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=CIQ($C101, "IQ_CASH_OPER", F$17, , , , "JPY")/100</t>
        </r>
      </text>
    </comment>
    <comment ref="G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=CIQ($C101, "IQ_CASH_OPER", G$17, , , , "JPY")/100</t>
        </r>
      </text>
    </comment>
    <comment ref="H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=CIQ($C101, "IQ_CASH_OPER", H$17, , , , "JPY")/100</t>
        </r>
      </text>
    </comment>
    <comment ref="I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=CIQ($C101, "IQ_CASH_OPER", I$17, , , , "JPY")/100</t>
        </r>
      </text>
    </comment>
    <comment ref="J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=CIQ($C101, "IQ_CASH_OPER", J$17, , , , "JPY")/100</t>
        </r>
      </text>
    </comment>
    <comment ref="K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=CIQ($C101, "IQ_CASH_OPER", K$17, , , , "JPY")/100</t>
        </r>
      </text>
    </comment>
    <comment ref="L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=CIQ($C101, "IQ_CASH_OPER", L$17, , , , "JPY")/100</t>
        </r>
      </text>
    </comment>
    <comment ref="M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=CIQ($C101, "IQ_CASH_OPER", M$17, , , , "JPY")/100</t>
        </r>
      </text>
    </comment>
    <comment ref="N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=CIQ($C101, "IQ_CASH_OPER", N$17, , , , "JPY")/100</t>
        </r>
      </text>
    </comment>
    <comment ref="O116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=CIQ($C101, "IQ_CASH_OPER", O$17, , , , "JPY")/100</t>
        </r>
      </text>
    </comment>
    <comment ref="E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=CIQ($C102, "IQ_CASH_OPER", E$17, , , , "JPY")/100</t>
        </r>
      </text>
    </comment>
    <comment ref="F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=CIQ($C102, "IQ_CASH_OPER", F$17, , , , "JPY")/100</t>
        </r>
      </text>
    </comment>
    <comment ref="G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=CIQ($C102, "IQ_CASH_OPER", G$17, , , , "JPY")/100</t>
        </r>
      </text>
    </comment>
    <comment ref="H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=CIQ($C102, "IQ_CASH_OPER", H$17, , , , "JPY")/100</t>
        </r>
      </text>
    </comment>
    <comment ref="I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=CIQ($C102, "IQ_CASH_OPER", I$17, , , , "JPY")/100</t>
        </r>
      </text>
    </comment>
    <comment ref="J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=CIQ($C102, "IQ_CASH_OPER", J$17, , , , "JPY")/100</t>
        </r>
      </text>
    </comment>
    <comment ref="K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=CIQ($C102, "IQ_CASH_OPER", K$17, , , , "JPY")/100</t>
        </r>
      </text>
    </comment>
    <comment ref="L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=CIQ($C102, "IQ_CASH_OPER", L$17, , , , "JPY")/100</t>
        </r>
      </text>
    </comment>
    <comment ref="M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=CIQ($C102, "IQ_CASH_OPER", M$17, , , , "JPY")/100</t>
        </r>
      </text>
    </comment>
    <comment ref="N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=CIQ($C102, "IQ_CASH_OPER", N$17, , , , "JPY")/100</t>
        </r>
      </text>
    </comment>
    <comment ref="O117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=CIQ($C102, "IQ_CASH_OPER", O$17, , , , "JPY")/100</t>
        </r>
      </text>
    </comment>
    <comment ref="E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=CIQ($C103, "IQ_CASH_OPER", E$17, , , , "JPY")/100</t>
        </r>
      </text>
    </comment>
    <comment ref="F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=CIQ($C103, "IQ_CASH_OPER", F$17, , , , "JPY")/100</t>
        </r>
      </text>
    </comment>
    <comment ref="G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=CIQ($C103, "IQ_CASH_OPER", G$17, , , , "JPY")/100</t>
        </r>
      </text>
    </comment>
    <comment ref="H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=CIQ($C103, "IQ_CASH_OPER", H$17, , , , "JPY")/100</t>
        </r>
      </text>
    </comment>
    <comment ref="I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=CIQ($C103, "IQ_CASH_OPER", I$17, , , , "JPY")/100</t>
        </r>
      </text>
    </comment>
    <comment ref="J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=CIQ($C103, "IQ_CASH_OPER", J$17, , , , "JPY")/100</t>
        </r>
      </text>
    </comment>
    <comment ref="K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=CIQ($C103, "IQ_CASH_OPER", K$17, , , , "JPY")/100</t>
        </r>
      </text>
    </comment>
    <comment ref="L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=CIQ($C103, "IQ_CASH_OPER", L$17, , , , "JPY")/100</t>
        </r>
      </text>
    </comment>
    <comment ref="M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=CIQ($C103, "IQ_CASH_OPER", M$17, , , , "JPY")/100</t>
        </r>
      </text>
    </comment>
    <comment ref="N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=CIQ($C103, "IQ_CASH_OPER", N$17, , , , "JPY")/100</t>
        </r>
      </text>
    </comment>
    <comment ref="O118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=CIQ($C103, "IQ_CASH_OPER", O$17, , , , "JPY")/100</t>
        </r>
      </text>
    </comment>
    <comment ref="E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=CIQ($C104, "IQ_CASH_OPER", E$17, , , , "JPY")/100</t>
        </r>
      </text>
    </comment>
    <comment ref="F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=CIQ($C104, "IQ_CASH_OPER", F$17, , , , "JPY")/100</t>
        </r>
      </text>
    </comment>
    <comment ref="G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=CIQ($C104, "IQ_CASH_OPER", G$17, , , , "JPY")/100</t>
        </r>
      </text>
    </comment>
    <comment ref="H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=CIQ($C104, "IQ_CASH_OPER", H$17, , , , "JPY")/100</t>
        </r>
      </text>
    </comment>
    <comment ref="I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=CIQ($C104, "IQ_CASH_OPER", I$17, , , , "JPY")/100</t>
        </r>
      </text>
    </comment>
    <comment ref="J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=CIQ($C104, "IQ_CASH_OPER", J$17, , , , "JPY")/100</t>
        </r>
      </text>
    </comment>
    <comment ref="K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=CIQ($C104, "IQ_CASH_OPER", K$17, , , , "JPY")/100</t>
        </r>
      </text>
    </comment>
    <comment ref="L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=CIQ($C104, "IQ_CASH_OPER", L$17, , , , "JPY")/100</t>
        </r>
      </text>
    </comment>
    <comment ref="M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=CIQ($C104, "IQ_CASH_OPER", M$17, , , , "JPY")/100</t>
        </r>
      </text>
    </comment>
    <comment ref="N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=CIQ($C104, "IQ_CASH_OPER", N$17, , , , "JPY")/100</t>
        </r>
      </text>
    </comment>
    <comment ref="O119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=CIQ($C104, "IQ_CASH_OPER", O$17, , , , "JPY")/100</t>
        </r>
      </text>
    </comment>
    <comment ref="E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=CIQ($C105, "IQ_CASH_OPER", E$17, , , , "JPY")/100</t>
        </r>
      </text>
    </comment>
    <comment ref="F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=CIQ($C105, "IQ_CASH_OPER", F$17, , , , "JPY")/100</t>
        </r>
      </text>
    </comment>
    <comment ref="G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=CIQ($C105, "IQ_CASH_OPER", G$17, , , , "JPY")/100</t>
        </r>
      </text>
    </comment>
    <comment ref="H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=CIQ($C105, "IQ_CASH_OPER", H$17, , , , "JPY")/100</t>
        </r>
      </text>
    </comment>
    <comment ref="I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=CIQ($C105, "IQ_CASH_OPER", I$17, , , , "JPY")/100</t>
        </r>
      </text>
    </comment>
    <comment ref="J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=CIQ($C105, "IQ_CASH_OPER", J$17, , , , "JPY")/100</t>
        </r>
      </text>
    </comment>
    <comment ref="K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=CIQ($C105, "IQ_CASH_OPER", K$17, , , , "JPY")/100</t>
        </r>
      </text>
    </comment>
    <comment ref="L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=CIQ($C105, "IQ_CASH_OPER", L$17, , , , "JPY")/100</t>
        </r>
      </text>
    </comment>
    <comment ref="M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=CIQ($C105, "IQ_CASH_OPER", M$17, , , , "JPY")/100</t>
        </r>
      </text>
    </comment>
    <comment ref="N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=CIQ($C105, "IQ_CASH_OPER", N$17, , , , "JPY")/100</t>
        </r>
      </text>
    </comment>
    <comment ref="O120" authorId="0">
      <text>
        <r>
          <rPr>
            <b/>
            <sz val="9"/>
            <color indexed="81"/>
            <rFont val="ＭＳ Ｐゴシック"/>
            <family val="3"/>
            <charset val="128"/>
          </rPr>
          <t>=CIQ($C105, "IQ_CASH_OPER", O$17, , , , "JPY")/100</t>
        </r>
      </text>
    </comment>
  </commentList>
</comments>
</file>

<file path=xl/sharedStrings.xml><?xml version="1.0" encoding="utf-8"?>
<sst xmlns="http://schemas.openxmlformats.org/spreadsheetml/2006/main" count="22396" uniqueCount="3448">
  <si>
    <t>Revenue</t>
  </si>
  <si>
    <t>Other Revenue</t>
  </si>
  <si>
    <t xml:space="preserve">  Total Revenue</t>
  </si>
  <si>
    <t>Cost Of Goods Sold</t>
  </si>
  <si>
    <t xml:space="preserve">  Gross Profit</t>
  </si>
  <si>
    <t>Selling General &amp; Admin Exp.</t>
  </si>
  <si>
    <t>Provision for Bad Debts</t>
  </si>
  <si>
    <t>R &amp; D Exp.</t>
  </si>
  <si>
    <t>Depreciation &amp; Amort.</t>
  </si>
  <si>
    <t>Amort. of Goodwill and Intangibles</t>
  </si>
  <si>
    <t>Other Operating Expense/(Income)</t>
  </si>
  <si>
    <t xml:space="preserve">  Other Operating Exp., Total</t>
  </si>
  <si>
    <t xml:space="preserve">  Operating Income</t>
  </si>
  <si>
    <t>Interest Expense</t>
  </si>
  <si>
    <t>Interest and Invest. Income</t>
  </si>
  <si>
    <t xml:space="preserve">  Net Interest Exp.</t>
  </si>
  <si>
    <t>Income/(Loss) from Affiliates</t>
  </si>
  <si>
    <t>Currency Exchange Gains (Loss)</t>
  </si>
  <si>
    <t>Other Non-Operating Inc. (Exp.)</t>
  </si>
  <si>
    <t xml:space="preserve">  EBT Excl. Unusual Items</t>
  </si>
  <si>
    <t>Impairment of Goodwill</t>
  </si>
  <si>
    <t>Gain (Loss) On Sale Of Invest.</t>
  </si>
  <si>
    <t>Gain (Loss) On Sale Of Assets</t>
  </si>
  <si>
    <t>Asset Writedown</t>
  </si>
  <si>
    <t>Other Unusual Items</t>
  </si>
  <si>
    <t xml:space="preserve">  EBT Incl. Unusual Items</t>
  </si>
  <si>
    <t>Income Tax Expense</t>
  </si>
  <si>
    <t xml:space="preserve">  Earnings from Cont. Ops.</t>
  </si>
  <si>
    <t>Earnings of Discontinued Ops.</t>
  </si>
  <si>
    <t>Extraord. Item &amp; Account. Change</t>
  </si>
  <si>
    <t xml:space="preserve">  Net Income to Company</t>
  </si>
  <si>
    <t>Minority Int. in Earnings</t>
  </si>
  <si>
    <t xml:space="preserve">  Net Income</t>
  </si>
  <si>
    <t>Pref. Dividends and Other Adj.</t>
  </si>
  <si>
    <t>Per Share Items</t>
  </si>
  <si>
    <t>Basic EPS</t>
  </si>
  <si>
    <t>Basic EPS Excl. Extra Items</t>
  </si>
  <si>
    <t>Weighted Avg. Basic Shares Out.</t>
  </si>
  <si>
    <t>Diluted EPS</t>
  </si>
  <si>
    <t>Diluted EPS Excl. Extra Items</t>
  </si>
  <si>
    <t>Weighted Avg. Diluted Shares Out.</t>
  </si>
  <si>
    <t>Dividends per Share</t>
  </si>
  <si>
    <t>Payout Ratio %</t>
  </si>
  <si>
    <t>Supplemental Items</t>
  </si>
  <si>
    <t>EBITDA</t>
  </si>
  <si>
    <t>EBITA</t>
  </si>
  <si>
    <t>EBIT</t>
  </si>
  <si>
    <t>Effective Tax Rate %</t>
  </si>
  <si>
    <t>Supplemental Operating Expense Items</t>
  </si>
  <si>
    <t>Advertising Exp.</t>
  </si>
  <si>
    <t>Selling and Marketing Exp.</t>
  </si>
  <si>
    <t>General and Administrative Exp.</t>
  </si>
  <si>
    <t>R&amp;D Exp.</t>
  </si>
  <si>
    <t>Net Rental Exp.</t>
  </si>
  <si>
    <t>Imputed Oper. Lease Interest Exp.</t>
  </si>
  <si>
    <t>Imputed Oper. Lease Depreciation</t>
  </si>
  <si>
    <t>ASSETS</t>
  </si>
  <si>
    <t>Cash And Equivalents</t>
  </si>
  <si>
    <t>Short Term Investments</t>
  </si>
  <si>
    <t xml:space="preserve">  Total Cash &amp; ST Investments</t>
  </si>
  <si>
    <t>Accounts Receivable</t>
  </si>
  <si>
    <t xml:space="preserve">  Total Receivables</t>
  </si>
  <si>
    <t>Inventory</t>
  </si>
  <si>
    <t>Deferred Tax Assets, Curr.</t>
  </si>
  <si>
    <t>Other Current Assets</t>
  </si>
  <si>
    <t xml:space="preserve">  Total Current Assets</t>
  </si>
  <si>
    <t>Gross Property, Plant &amp; Equipment</t>
  </si>
  <si>
    <t>Accumulated Depreciation</t>
  </si>
  <si>
    <t xml:space="preserve">  Net Property, Plant &amp; Equipment</t>
  </si>
  <si>
    <t>Long-term Investments</t>
  </si>
  <si>
    <t>Goodwill</t>
  </si>
  <si>
    <t>Other Intangibles</t>
  </si>
  <si>
    <t>Loans Receivable Long-Term</t>
  </si>
  <si>
    <t>Deferred Tax Assets, LT</t>
  </si>
  <si>
    <t>Other Long-Term Assets</t>
  </si>
  <si>
    <t>Total Assets</t>
  </si>
  <si>
    <t>LIABILITIES</t>
  </si>
  <si>
    <t>Accounts Payable</t>
  </si>
  <si>
    <t>Accrued Exp.</t>
  </si>
  <si>
    <t>Short-term Borrowings</t>
  </si>
  <si>
    <t>Curr. Port. of LT Debt</t>
  </si>
  <si>
    <t>Curr. Port. of Cap. Leases</t>
  </si>
  <si>
    <t>Curr. Income Taxes Payable</t>
  </si>
  <si>
    <t>Other Current Liabilities</t>
  </si>
  <si>
    <t xml:space="preserve">  Total Current Liabilities</t>
  </si>
  <si>
    <t>Long-Term Debt</t>
  </si>
  <si>
    <t>Capital Leases</t>
  </si>
  <si>
    <t>Pension &amp; Other Post-Retire. Benefits</t>
  </si>
  <si>
    <t>Def. Tax Liability, Non-Curr.</t>
  </si>
  <si>
    <t>Other Non-Current Liabilities</t>
  </si>
  <si>
    <t>Total Liabilities</t>
  </si>
  <si>
    <t>Common Stock</t>
  </si>
  <si>
    <t>Additional Paid In Capital</t>
  </si>
  <si>
    <t>Retained Earnings</t>
  </si>
  <si>
    <t>Treasury Stock</t>
  </si>
  <si>
    <t>Comprehensive Inc. and Other</t>
  </si>
  <si>
    <t xml:space="preserve">  Total Common Equity</t>
  </si>
  <si>
    <t>Minority Interest</t>
  </si>
  <si>
    <t>Total Equity</t>
  </si>
  <si>
    <t>Total Liabilities And Equity</t>
  </si>
  <si>
    <t>Total Shares Out. on Filing Date</t>
  </si>
  <si>
    <t>Total Shares Out. on Balance Sheet Date</t>
  </si>
  <si>
    <t>Book Value/Share</t>
  </si>
  <si>
    <t>Total Debt</t>
  </si>
  <si>
    <t>Net Debt</t>
  </si>
  <si>
    <t>Debt Equiv. of Unfunded Proj. Benefit Obligation</t>
  </si>
  <si>
    <t>Debt Equivalent Oper. Leases</t>
  </si>
  <si>
    <t>Total Minority Interest</t>
  </si>
  <si>
    <t>Equity Method Investments</t>
  </si>
  <si>
    <t>Raw Materials Inventory</t>
  </si>
  <si>
    <t>Work in Progress Inventory</t>
  </si>
  <si>
    <t>Finished Goods Inventory</t>
  </si>
  <si>
    <t>Land</t>
  </si>
  <si>
    <t>Buildings</t>
  </si>
  <si>
    <t>Machinery</t>
  </si>
  <si>
    <t>Construction in Progress</t>
  </si>
  <si>
    <t>Full Time Employees</t>
  </si>
  <si>
    <t>Net Income</t>
  </si>
  <si>
    <t>Depreciation &amp; Amort., Total</t>
  </si>
  <si>
    <t>(Gain) Loss From Sale Of Assets</t>
  </si>
  <si>
    <t>(Gain) Loss On Sale Of Invest.</t>
  </si>
  <si>
    <t>Asset Writedown &amp; Restructuring Costs</t>
  </si>
  <si>
    <t>(Income) Loss on Equity Invest.</t>
  </si>
  <si>
    <t>Provision &amp; Write-off of Bad debts</t>
  </si>
  <si>
    <t>Other Operating Activities</t>
  </si>
  <si>
    <t>Change in Acc. Receivable</t>
  </si>
  <si>
    <t>Change In Inventories</t>
  </si>
  <si>
    <t>Change in Acc. Payable</t>
  </si>
  <si>
    <t>Change in Other Net Operating Assets</t>
  </si>
  <si>
    <t xml:space="preserve">  Cash from Ops.</t>
  </si>
  <si>
    <t>Capital Expenditure</t>
  </si>
  <si>
    <t>Sale of Property, Plant, and Equipment</t>
  </si>
  <si>
    <t>Cash Acquisitions</t>
  </si>
  <si>
    <t>Divestitures</t>
  </si>
  <si>
    <t>Sale (Purchase) of Intangible assets</t>
  </si>
  <si>
    <t>Invest. in Marketable &amp; Equity Securt.</t>
  </si>
  <si>
    <t>Net (Inc.) Dec. in Loans Originated/Sold</t>
  </si>
  <si>
    <t>Other Investing Activities</t>
  </si>
  <si>
    <t xml:space="preserve">  Cash from Investing</t>
  </si>
  <si>
    <t>Short Term Debt Issued</t>
  </si>
  <si>
    <t>Long-Term Debt Issued</t>
  </si>
  <si>
    <t>Total Debt Issued</t>
  </si>
  <si>
    <t>Short Term Debt Repaid</t>
  </si>
  <si>
    <t>Long-Term Debt Repaid</t>
  </si>
  <si>
    <t>Total Debt Repaid</t>
  </si>
  <si>
    <t>Issuance of Common Stock</t>
  </si>
  <si>
    <t>Repurchase of Common Stock</t>
  </si>
  <si>
    <t>Common Dividends Paid</t>
  </si>
  <si>
    <t>Common and/or Pref. Dividends Paid</t>
  </si>
  <si>
    <t>Total Dividends Paid</t>
  </si>
  <si>
    <t>Special Dividend Paid</t>
  </si>
  <si>
    <t>Other Financing Activities</t>
  </si>
  <si>
    <t xml:space="preserve">  Cash from Financing</t>
  </si>
  <si>
    <t>Foreign Exchange Rate Adj.</t>
  </si>
  <si>
    <t xml:space="preserve">  Net Change in Cash</t>
  </si>
  <si>
    <t>Cash Interest Paid</t>
  </si>
  <si>
    <t>Cash Taxes Paid</t>
  </si>
  <si>
    <t>Unlevered Free Cash Flow</t>
  </si>
  <si>
    <t>Change in Net Working Capital</t>
  </si>
  <si>
    <t>Net Debt Issued</t>
  </si>
  <si>
    <t>Fyear</t>
    <phoneticPr fontId="2"/>
  </si>
  <si>
    <t>Company Name</t>
  </si>
  <si>
    <t>Exchange:Ticker</t>
  </si>
  <si>
    <t>FY2015</t>
  </si>
  <si>
    <t>Market Capitalization</t>
    <phoneticPr fontId="2"/>
  </si>
  <si>
    <t>Period Date</t>
    <phoneticPr fontId="2"/>
  </si>
  <si>
    <t>BS</t>
    <phoneticPr fontId="2"/>
  </si>
  <si>
    <t>CF</t>
    <phoneticPr fontId="2"/>
  </si>
  <si>
    <t>PART Time Employees</t>
    <phoneticPr fontId="2"/>
  </si>
  <si>
    <t>Filing CURRENCY</t>
    <phoneticPr fontId="2"/>
  </si>
  <si>
    <t>Period Lengths in Months</t>
    <phoneticPr fontId="2"/>
  </si>
  <si>
    <t>Beta</t>
    <phoneticPr fontId="2"/>
  </si>
  <si>
    <t>Beta 5YR</t>
    <phoneticPr fontId="2"/>
  </si>
  <si>
    <t>Beta 2YR</t>
    <phoneticPr fontId="2"/>
  </si>
  <si>
    <t>Beta 1YR</t>
    <phoneticPr fontId="2"/>
  </si>
  <si>
    <t>FY2007</t>
  </si>
  <si>
    <t>FY2008</t>
  </si>
  <si>
    <t>FY2009</t>
  </si>
  <si>
    <t>FY2010</t>
  </si>
  <si>
    <t>FY2011</t>
  </si>
  <si>
    <t>FY2012</t>
  </si>
  <si>
    <t>FY2013</t>
  </si>
  <si>
    <t>FY2014</t>
  </si>
  <si>
    <t>日本名</t>
    <rPh sb="0" eb="3">
      <t>ニホンメイ</t>
    </rPh>
    <phoneticPr fontId="2"/>
  </si>
  <si>
    <t>Profitability</t>
  </si>
  <si>
    <t>Margin Analysis</t>
  </si>
  <si>
    <t xml:space="preserve">  Gross Margin %</t>
  </si>
  <si>
    <t xml:space="preserve">  SG&amp;A Margin %</t>
  </si>
  <si>
    <t xml:space="preserve">  EBITDA Margin %</t>
  </si>
  <si>
    <t xml:space="preserve">  EBITA Margin %</t>
  </si>
  <si>
    <t xml:space="preserve">  EBIT Margin %</t>
  </si>
  <si>
    <t xml:space="preserve">  Earnings from Cont. Ops Margin %</t>
  </si>
  <si>
    <t xml:space="preserve">  Net Income Margin %</t>
  </si>
  <si>
    <t xml:space="preserve">  Net Income Avail. for Common Margin %</t>
  </si>
  <si>
    <t>Asset Turnover</t>
  </si>
  <si>
    <t xml:space="preserve">  Total Asset Turnover</t>
  </si>
  <si>
    <t xml:space="preserve">  Fixed Asset Turnover</t>
  </si>
  <si>
    <t xml:space="preserve">  Accounts Receivable Turnover</t>
  </si>
  <si>
    <t xml:space="preserve">  Inventory Turnover</t>
  </si>
  <si>
    <t>Short Term Liquidity</t>
  </si>
  <si>
    <t xml:space="preserve">  Current Ratio</t>
  </si>
  <si>
    <t xml:space="preserve">  Quick Ratio</t>
  </si>
  <si>
    <t xml:space="preserve">  Cash from Ops. to Curr. Liab.</t>
  </si>
  <si>
    <t xml:space="preserve">  Avg. Days Sales Out.</t>
  </si>
  <si>
    <t xml:space="preserve">  Avg. Days Inventory Out.</t>
  </si>
  <si>
    <t xml:space="preserve">  Avg. Days Payable Out.</t>
  </si>
  <si>
    <t xml:space="preserve">  Avg. Cash Conversion Cycle</t>
  </si>
  <si>
    <t>Long Term Solvency</t>
  </si>
  <si>
    <t xml:space="preserve">  Total Debt/Equity</t>
  </si>
  <si>
    <t xml:space="preserve">  Total Debt/Capital</t>
  </si>
  <si>
    <t xml:space="preserve">  LT Debt/Equity</t>
  </si>
  <si>
    <t xml:space="preserve">  LT Debt/Capital</t>
  </si>
  <si>
    <t xml:space="preserve">  Total Liabilities/Total Assets</t>
  </si>
  <si>
    <t xml:space="preserve">  EBIT / Interest Exp.</t>
  </si>
  <si>
    <t xml:space="preserve">  EBITDA / Interest Exp.</t>
  </si>
  <si>
    <t xml:space="preserve">  (EBITDA-CAPEX) / Interest Exp.</t>
  </si>
  <si>
    <t xml:space="preserve">  Total Debt/EBITDA</t>
  </si>
  <si>
    <t xml:space="preserve">  Net Debt/EBITDA</t>
  </si>
  <si>
    <t xml:space="preserve">  Total Debt/(EBITDA-CAPEX)</t>
  </si>
  <si>
    <t xml:space="preserve">  Net Debt/(EBITDA-CAPEX)</t>
  </si>
  <si>
    <t xml:space="preserve">  Altman Z Score</t>
  </si>
  <si>
    <t>ROA(operating + interests in earnings)</t>
    <phoneticPr fontId="2"/>
  </si>
  <si>
    <t>ROA(Net Income)</t>
    <phoneticPr fontId="2"/>
  </si>
  <si>
    <t>ROE</t>
    <phoneticPr fontId="2"/>
  </si>
  <si>
    <t>ROIC</t>
    <phoneticPr fontId="2"/>
  </si>
  <si>
    <t>PER</t>
    <phoneticPr fontId="2"/>
  </si>
  <si>
    <t>PBR</t>
    <phoneticPr fontId="2"/>
  </si>
  <si>
    <t>Year</t>
    <phoneticPr fontId="2"/>
  </si>
  <si>
    <t>Period Month</t>
    <phoneticPr fontId="2"/>
  </si>
  <si>
    <t>Period Year</t>
    <phoneticPr fontId="2"/>
  </si>
  <si>
    <t>Japan comp</t>
    <phoneticPr fontId="2"/>
  </si>
  <si>
    <t>Global Comp</t>
    <phoneticPr fontId="2"/>
  </si>
  <si>
    <t>Market Captalization</t>
    <phoneticPr fontId="2"/>
  </si>
  <si>
    <t>Total Revenues</t>
    <phoneticPr fontId="2"/>
  </si>
  <si>
    <t>Total Assets</t>
    <phoneticPr fontId="2"/>
  </si>
  <si>
    <t>EBITDA</t>
    <phoneticPr fontId="2"/>
  </si>
  <si>
    <t>Total Equity</t>
    <phoneticPr fontId="2"/>
  </si>
  <si>
    <t>Total Debts</t>
    <phoneticPr fontId="2"/>
  </si>
  <si>
    <t>CCC</t>
    <phoneticPr fontId="2"/>
  </si>
  <si>
    <t>Cashflow from Operation</t>
    <phoneticPr fontId="2"/>
  </si>
  <si>
    <t>直近決算年度</t>
    <rPh sb="0" eb="2">
      <t>チョッキン</t>
    </rPh>
    <rPh sb="2" eb="4">
      <t>ケッサン</t>
    </rPh>
    <rPh sb="4" eb="6">
      <t>ネンド</t>
    </rPh>
    <phoneticPr fontId="2"/>
  </si>
  <si>
    <t>会社名</t>
    <rPh sb="0" eb="3">
      <t>カイシャメイ</t>
    </rPh>
    <phoneticPr fontId="2"/>
  </si>
  <si>
    <t>証券コード</t>
    <rPh sb="0" eb="2">
      <t>ショウケン</t>
    </rPh>
    <phoneticPr fontId="2"/>
  </si>
  <si>
    <t>年度</t>
    <rPh sb="0" eb="2">
      <t>ネンド</t>
    </rPh>
    <phoneticPr fontId="2"/>
  </si>
  <si>
    <t>年</t>
    <rPh sb="0" eb="1">
      <t>ネン</t>
    </rPh>
    <phoneticPr fontId="2"/>
  </si>
  <si>
    <t>売上高</t>
    <rPh sb="0" eb="2">
      <t>ウリアゲ</t>
    </rPh>
    <rPh sb="2" eb="3">
      <t>ダカ</t>
    </rPh>
    <phoneticPr fontId="2"/>
  </si>
  <si>
    <t>その他収益</t>
    <rPh sb="2" eb="3">
      <t>ホカ</t>
    </rPh>
    <rPh sb="3" eb="5">
      <t>シュウエキ</t>
    </rPh>
    <phoneticPr fontId="2"/>
  </si>
  <si>
    <t>総売上高</t>
    <rPh sb="0" eb="1">
      <t>ソウ</t>
    </rPh>
    <rPh sb="1" eb="3">
      <t>ウリアゲ</t>
    </rPh>
    <rPh sb="3" eb="4">
      <t>ダカ</t>
    </rPh>
    <phoneticPr fontId="2"/>
  </si>
  <si>
    <t>売上原価</t>
    <rPh sb="0" eb="2">
      <t>ウリアゲ</t>
    </rPh>
    <rPh sb="2" eb="4">
      <t>ゲンカ</t>
    </rPh>
    <phoneticPr fontId="2"/>
  </si>
  <si>
    <t>売上総利益</t>
    <rPh sb="0" eb="2">
      <t>ウリアゲ</t>
    </rPh>
    <rPh sb="2" eb="5">
      <t>ソウリエキ</t>
    </rPh>
    <phoneticPr fontId="2"/>
  </si>
  <si>
    <t>販売費及び一般管理費</t>
    <rPh sb="0" eb="3">
      <t>ハンバイヒ</t>
    </rPh>
    <rPh sb="3" eb="4">
      <t>オヨ</t>
    </rPh>
    <rPh sb="5" eb="7">
      <t>イッパン</t>
    </rPh>
    <rPh sb="7" eb="10">
      <t>カンリヒ</t>
    </rPh>
    <phoneticPr fontId="2"/>
  </si>
  <si>
    <t>貸倒引当金繰入</t>
    <rPh sb="0" eb="2">
      <t>カシダオレ</t>
    </rPh>
    <rPh sb="2" eb="4">
      <t>ヒキアテ</t>
    </rPh>
    <rPh sb="4" eb="5">
      <t>キン</t>
    </rPh>
    <rPh sb="5" eb="6">
      <t>ク</t>
    </rPh>
    <rPh sb="6" eb="7">
      <t>イ</t>
    </rPh>
    <phoneticPr fontId="2"/>
  </si>
  <si>
    <t>研究開発費</t>
    <rPh sb="0" eb="2">
      <t>ケンキュウ</t>
    </rPh>
    <rPh sb="2" eb="4">
      <t>カイハツ</t>
    </rPh>
    <rPh sb="4" eb="5">
      <t>ヒ</t>
    </rPh>
    <phoneticPr fontId="2"/>
  </si>
  <si>
    <t>減価償却費</t>
    <rPh sb="0" eb="2">
      <t>ゲンカ</t>
    </rPh>
    <rPh sb="2" eb="4">
      <t>ショウキャク</t>
    </rPh>
    <rPh sb="4" eb="5">
      <t>ヒ</t>
    </rPh>
    <phoneticPr fontId="2"/>
  </si>
  <si>
    <t>のれん・無形資産償却費</t>
    <rPh sb="4" eb="6">
      <t>ムケイ</t>
    </rPh>
    <rPh sb="6" eb="8">
      <t>シサン</t>
    </rPh>
    <rPh sb="8" eb="10">
      <t>ショウキャク</t>
    </rPh>
    <rPh sb="10" eb="11">
      <t>ヒ</t>
    </rPh>
    <phoneticPr fontId="2"/>
  </si>
  <si>
    <t>その他営業費</t>
    <rPh sb="2" eb="3">
      <t>ホカ</t>
    </rPh>
    <rPh sb="3" eb="6">
      <t>エイギョウヒ</t>
    </rPh>
    <phoneticPr fontId="2"/>
  </si>
  <si>
    <t>その他営業費合計</t>
    <rPh sb="2" eb="3">
      <t>ホカ</t>
    </rPh>
    <rPh sb="3" eb="6">
      <t>エイギョウヒ</t>
    </rPh>
    <rPh sb="6" eb="8">
      <t>ゴウケイ</t>
    </rPh>
    <phoneticPr fontId="2"/>
  </si>
  <si>
    <t>営業利益</t>
    <rPh sb="0" eb="2">
      <t>エイギョウ</t>
    </rPh>
    <rPh sb="2" eb="4">
      <t>リエキ</t>
    </rPh>
    <phoneticPr fontId="2"/>
  </si>
  <si>
    <t>支払利息</t>
    <rPh sb="0" eb="2">
      <t>シハライ</t>
    </rPh>
    <rPh sb="2" eb="4">
      <t>リソク</t>
    </rPh>
    <phoneticPr fontId="2"/>
  </si>
  <si>
    <t>受取利息・配当金</t>
    <rPh sb="0" eb="2">
      <t>ウケトリ</t>
    </rPh>
    <rPh sb="2" eb="4">
      <t>リソク</t>
    </rPh>
    <rPh sb="5" eb="8">
      <t>ハイトウキン</t>
    </rPh>
    <phoneticPr fontId="2"/>
  </si>
  <si>
    <t>正味金融費用</t>
    <rPh sb="0" eb="2">
      <t>ショウミ</t>
    </rPh>
    <rPh sb="2" eb="4">
      <t>キンユウ</t>
    </rPh>
    <rPh sb="4" eb="6">
      <t>ヒヨウ</t>
    </rPh>
    <phoneticPr fontId="2"/>
  </si>
  <si>
    <t>持分法投資損益</t>
    <rPh sb="0" eb="2">
      <t>モチブン</t>
    </rPh>
    <rPh sb="2" eb="3">
      <t>ホウ</t>
    </rPh>
    <rPh sb="3" eb="5">
      <t>トウシ</t>
    </rPh>
    <rPh sb="5" eb="7">
      <t>ソンエキ</t>
    </rPh>
    <phoneticPr fontId="2"/>
  </si>
  <si>
    <t>為替損益</t>
    <rPh sb="0" eb="2">
      <t>カワセ</t>
    </rPh>
    <rPh sb="2" eb="4">
      <t>ソンエキ</t>
    </rPh>
    <phoneticPr fontId="2"/>
  </si>
  <si>
    <t>その他非営業費用</t>
    <rPh sb="2" eb="3">
      <t>ホカ</t>
    </rPh>
    <rPh sb="3" eb="4">
      <t>ヒ</t>
    </rPh>
    <rPh sb="4" eb="6">
      <t>エイギョウ</t>
    </rPh>
    <rPh sb="6" eb="8">
      <t>ヒヨウ</t>
    </rPh>
    <phoneticPr fontId="2"/>
  </si>
  <si>
    <t>異常項目・税金控除前当期純利益</t>
    <rPh sb="0" eb="2">
      <t>イジョウ</t>
    </rPh>
    <rPh sb="2" eb="4">
      <t>コウモク</t>
    </rPh>
    <rPh sb="5" eb="7">
      <t>ゼイキン</t>
    </rPh>
    <rPh sb="7" eb="9">
      <t>コウジョ</t>
    </rPh>
    <rPh sb="9" eb="10">
      <t>マエ</t>
    </rPh>
    <rPh sb="10" eb="12">
      <t>トウキ</t>
    </rPh>
    <rPh sb="12" eb="15">
      <t>ジュンリエキ</t>
    </rPh>
    <phoneticPr fontId="2"/>
  </si>
  <si>
    <t>のれん減損</t>
    <rPh sb="3" eb="5">
      <t>ゲンソン</t>
    </rPh>
    <phoneticPr fontId="2"/>
  </si>
  <si>
    <t>投資売却損益</t>
    <rPh sb="0" eb="2">
      <t>トウシ</t>
    </rPh>
    <rPh sb="2" eb="4">
      <t>バイキャク</t>
    </rPh>
    <rPh sb="4" eb="6">
      <t>ソンエキ</t>
    </rPh>
    <phoneticPr fontId="2"/>
  </si>
  <si>
    <t>資産売却損益</t>
    <rPh sb="0" eb="2">
      <t>シサン</t>
    </rPh>
    <rPh sb="2" eb="4">
      <t>バイキャク</t>
    </rPh>
    <rPh sb="4" eb="6">
      <t>ソンエキ</t>
    </rPh>
    <phoneticPr fontId="2"/>
  </si>
  <si>
    <t>資産減損</t>
    <rPh sb="0" eb="2">
      <t>シサン</t>
    </rPh>
    <rPh sb="2" eb="4">
      <t>ゲンソン</t>
    </rPh>
    <phoneticPr fontId="2"/>
  </si>
  <si>
    <t>その他異常項目</t>
    <rPh sb="2" eb="3">
      <t>ホカ</t>
    </rPh>
    <rPh sb="3" eb="5">
      <t>イジョウ</t>
    </rPh>
    <rPh sb="5" eb="7">
      <t>コウモク</t>
    </rPh>
    <phoneticPr fontId="2"/>
  </si>
  <si>
    <t>異常項目控除後税引控除前利益</t>
    <rPh sb="0" eb="2">
      <t>イジョウ</t>
    </rPh>
    <rPh sb="2" eb="4">
      <t>コウモク</t>
    </rPh>
    <rPh sb="4" eb="6">
      <t>コウジョ</t>
    </rPh>
    <rPh sb="6" eb="7">
      <t>アト</t>
    </rPh>
    <rPh sb="7" eb="9">
      <t>ゼイビキ</t>
    </rPh>
    <rPh sb="9" eb="11">
      <t>コウジョ</t>
    </rPh>
    <rPh sb="11" eb="12">
      <t>マエ</t>
    </rPh>
    <rPh sb="12" eb="14">
      <t>リエキ</t>
    </rPh>
    <phoneticPr fontId="2"/>
  </si>
  <si>
    <t>法人税</t>
    <rPh sb="0" eb="2">
      <t>ホウジン</t>
    </rPh>
    <rPh sb="2" eb="3">
      <t>ゼイ</t>
    </rPh>
    <phoneticPr fontId="2"/>
  </si>
  <si>
    <t>継続事業からの利益</t>
    <rPh sb="0" eb="2">
      <t>ケイゾク</t>
    </rPh>
    <rPh sb="2" eb="4">
      <t>ジギョウ</t>
    </rPh>
    <rPh sb="7" eb="9">
      <t>リエキ</t>
    </rPh>
    <phoneticPr fontId="2"/>
  </si>
  <si>
    <t>非継続事業利益</t>
    <rPh sb="0" eb="1">
      <t>ヒ</t>
    </rPh>
    <rPh sb="1" eb="3">
      <t>ケイゾク</t>
    </rPh>
    <rPh sb="3" eb="5">
      <t>ジギョウ</t>
    </rPh>
    <rPh sb="5" eb="7">
      <t>リエキ</t>
    </rPh>
    <phoneticPr fontId="2"/>
  </si>
  <si>
    <t>異常項目・会計項目変化</t>
    <rPh sb="0" eb="2">
      <t>イジョウ</t>
    </rPh>
    <rPh sb="2" eb="4">
      <t>コウモク</t>
    </rPh>
    <rPh sb="5" eb="7">
      <t>カイケイ</t>
    </rPh>
    <rPh sb="7" eb="9">
      <t>コウモク</t>
    </rPh>
    <rPh sb="9" eb="11">
      <t>ヘンカ</t>
    </rPh>
    <phoneticPr fontId="2"/>
  </si>
  <si>
    <t>当期純利益</t>
    <rPh sb="0" eb="2">
      <t>トウキ</t>
    </rPh>
    <rPh sb="2" eb="5">
      <t>ジュンリエキ</t>
    </rPh>
    <phoneticPr fontId="2"/>
  </si>
  <si>
    <t>非支配株主持分投資損益</t>
    <rPh sb="0" eb="1">
      <t>ヒ</t>
    </rPh>
    <rPh sb="1" eb="3">
      <t>シハイ</t>
    </rPh>
    <rPh sb="3" eb="5">
      <t>カブヌシ</t>
    </rPh>
    <rPh sb="5" eb="7">
      <t>モチブン</t>
    </rPh>
    <rPh sb="7" eb="9">
      <t>トウシ</t>
    </rPh>
    <rPh sb="9" eb="11">
      <t>ソンエキ</t>
    </rPh>
    <phoneticPr fontId="2"/>
  </si>
  <si>
    <t>親会社株主に対する当期純利益</t>
    <rPh sb="0" eb="1">
      <t>オヤ</t>
    </rPh>
    <rPh sb="1" eb="3">
      <t>カイシャ</t>
    </rPh>
    <rPh sb="3" eb="5">
      <t>カブヌシ</t>
    </rPh>
    <rPh sb="6" eb="7">
      <t>タイ</t>
    </rPh>
    <rPh sb="9" eb="11">
      <t>トウキ</t>
    </rPh>
    <rPh sb="11" eb="14">
      <t>ジュンリエキ</t>
    </rPh>
    <phoneticPr fontId="2"/>
  </si>
  <si>
    <t>優先株式配当</t>
    <rPh sb="0" eb="2">
      <t>ユウセン</t>
    </rPh>
    <rPh sb="2" eb="4">
      <t>カブシキ</t>
    </rPh>
    <rPh sb="4" eb="6">
      <t>ハイトウ</t>
    </rPh>
    <phoneticPr fontId="2"/>
  </si>
  <si>
    <t>１株あたり当期純利益</t>
    <rPh sb="1" eb="2">
      <t>カブ</t>
    </rPh>
    <rPh sb="5" eb="7">
      <t>トウキ</t>
    </rPh>
    <rPh sb="7" eb="10">
      <t>ジュンリエキ</t>
    </rPh>
    <phoneticPr fontId="2"/>
  </si>
  <si>
    <t>発行済み株式総数（期中平均）</t>
    <rPh sb="0" eb="2">
      <t>ハッコウ</t>
    </rPh>
    <rPh sb="2" eb="3">
      <t>ズ</t>
    </rPh>
    <rPh sb="4" eb="6">
      <t>カブシキ</t>
    </rPh>
    <rPh sb="6" eb="8">
      <t>ソウスウ</t>
    </rPh>
    <rPh sb="9" eb="11">
      <t>キチュウ</t>
    </rPh>
    <rPh sb="11" eb="13">
      <t>ヘイキン</t>
    </rPh>
    <phoneticPr fontId="2"/>
  </si>
  <si>
    <t>潜在株式調整後１株あたり当期純利益</t>
    <rPh sb="0" eb="2">
      <t>センザイ</t>
    </rPh>
    <rPh sb="2" eb="4">
      <t>カブシキ</t>
    </rPh>
    <rPh sb="4" eb="6">
      <t>チョウセイ</t>
    </rPh>
    <rPh sb="6" eb="7">
      <t>アト</t>
    </rPh>
    <rPh sb="8" eb="9">
      <t>カブ</t>
    </rPh>
    <rPh sb="12" eb="14">
      <t>トウキ</t>
    </rPh>
    <rPh sb="14" eb="17">
      <t>ジュンリエキ</t>
    </rPh>
    <phoneticPr fontId="2"/>
  </si>
  <si>
    <t>１株あたり当期純利益（異常項目控除前）</t>
    <rPh sb="1" eb="2">
      <t>カブ</t>
    </rPh>
    <rPh sb="5" eb="7">
      <t>トウキ</t>
    </rPh>
    <rPh sb="7" eb="10">
      <t>ジュンリエキ</t>
    </rPh>
    <rPh sb="11" eb="13">
      <t>イジョウ</t>
    </rPh>
    <rPh sb="13" eb="15">
      <t>コウモク</t>
    </rPh>
    <rPh sb="15" eb="17">
      <t>コウジョ</t>
    </rPh>
    <rPh sb="17" eb="18">
      <t>マエ</t>
    </rPh>
    <phoneticPr fontId="2"/>
  </si>
  <si>
    <t>潜在株式調整後１株あたり当期純利益（異常項目控除前）</t>
    <rPh sb="0" eb="2">
      <t>センザイ</t>
    </rPh>
    <rPh sb="2" eb="4">
      <t>カブシキ</t>
    </rPh>
    <rPh sb="4" eb="6">
      <t>チョウセイ</t>
    </rPh>
    <rPh sb="6" eb="7">
      <t>アト</t>
    </rPh>
    <phoneticPr fontId="2"/>
  </si>
  <si>
    <t>１株あたり配当</t>
    <rPh sb="1" eb="2">
      <t>カブ</t>
    </rPh>
    <rPh sb="5" eb="7">
      <t>ハイトウ</t>
    </rPh>
    <phoneticPr fontId="2"/>
  </si>
  <si>
    <t>配当性向</t>
    <rPh sb="0" eb="2">
      <t>ハイトウ</t>
    </rPh>
    <rPh sb="2" eb="4">
      <t>セイコウ</t>
    </rPh>
    <phoneticPr fontId="2"/>
  </si>
  <si>
    <t>実効税率</t>
    <rPh sb="0" eb="2">
      <t>ジッコウ</t>
    </rPh>
    <rPh sb="2" eb="4">
      <t>ゼイリツ</t>
    </rPh>
    <phoneticPr fontId="2"/>
  </si>
  <si>
    <t>決算日</t>
    <rPh sb="0" eb="3">
      <t>ケッサンビ</t>
    </rPh>
    <phoneticPr fontId="2"/>
  </si>
  <si>
    <t>広告宣伝費</t>
    <rPh sb="0" eb="2">
      <t>コウコク</t>
    </rPh>
    <rPh sb="2" eb="5">
      <t>センデンヒ</t>
    </rPh>
    <phoneticPr fontId="2"/>
  </si>
  <si>
    <t>販売・マーケティング費用</t>
    <rPh sb="0" eb="2">
      <t>ハンバイ</t>
    </rPh>
    <rPh sb="10" eb="12">
      <t>ヒヨウ</t>
    </rPh>
    <phoneticPr fontId="2"/>
  </si>
  <si>
    <t>一般管理費</t>
    <rPh sb="0" eb="2">
      <t>イッパン</t>
    </rPh>
    <rPh sb="2" eb="5">
      <t>カンリヒ</t>
    </rPh>
    <phoneticPr fontId="2"/>
  </si>
  <si>
    <t>正味レンタル費用</t>
    <rPh sb="0" eb="2">
      <t>ショウミ</t>
    </rPh>
    <rPh sb="6" eb="8">
      <t>ヒヨウ</t>
    </rPh>
    <phoneticPr fontId="2"/>
  </si>
  <si>
    <t>オペレーティング・リースに含まれる金融費用</t>
    <rPh sb="13" eb="14">
      <t>フク</t>
    </rPh>
    <rPh sb="17" eb="19">
      <t>キンユウ</t>
    </rPh>
    <rPh sb="19" eb="21">
      <t>ヒヨウ</t>
    </rPh>
    <phoneticPr fontId="2"/>
  </si>
  <si>
    <t>オペレーティング・リースに含まれる減価償却費</t>
    <rPh sb="13" eb="14">
      <t>フク</t>
    </rPh>
    <rPh sb="17" eb="19">
      <t>ゲンカ</t>
    </rPh>
    <rPh sb="19" eb="21">
      <t>ショウキャク</t>
    </rPh>
    <rPh sb="21" eb="22">
      <t>ヒ</t>
    </rPh>
    <phoneticPr fontId="2"/>
  </si>
  <si>
    <t>現金及び現金同等物</t>
    <rPh sb="0" eb="2">
      <t>ゲンキン</t>
    </rPh>
    <rPh sb="2" eb="3">
      <t>オヨ</t>
    </rPh>
    <rPh sb="4" eb="6">
      <t>ゲンキン</t>
    </rPh>
    <rPh sb="6" eb="8">
      <t>ドウトウ</t>
    </rPh>
    <rPh sb="8" eb="9">
      <t>ブツ</t>
    </rPh>
    <phoneticPr fontId="2"/>
  </si>
  <si>
    <t>短期投資</t>
    <rPh sb="0" eb="2">
      <t>タンキ</t>
    </rPh>
    <rPh sb="2" eb="4">
      <t>トウシ</t>
    </rPh>
    <phoneticPr fontId="2"/>
  </si>
  <si>
    <t>現金及び短期投資総額</t>
    <rPh sb="0" eb="2">
      <t>ゲンキン</t>
    </rPh>
    <rPh sb="2" eb="3">
      <t>オヨ</t>
    </rPh>
    <rPh sb="4" eb="6">
      <t>タンキ</t>
    </rPh>
    <rPh sb="6" eb="8">
      <t>トウシ</t>
    </rPh>
    <rPh sb="8" eb="10">
      <t>ソウガク</t>
    </rPh>
    <phoneticPr fontId="2"/>
  </si>
  <si>
    <t>売上債権</t>
    <rPh sb="0" eb="2">
      <t>ウリアゲ</t>
    </rPh>
    <rPh sb="2" eb="4">
      <t>サイケン</t>
    </rPh>
    <phoneticPr fontId="2"/>
  </si>
  <si>
    <t>受取債権等総額</t>
    <rPh sb="0" eb="2">
      <t>ウケトリ</t>
    </rPh>
    <rPh sb="2" eb="4">
      <t>サイケン</t>
    </rPh>
    <rPh sb="4" eb="5">
      <t>ナド</t>
    </rPh>
    <rPh sb="5" eb="7">
      <t>ソウガク</t>
    </rPh>
    <phoneticPr fontId="2"/>
  </si>
  <si>
    <t>棚卸資産</t>
    <rPh sb="0" eb="2">
      <t>タナオロシ</t>
    </rPh>
    <rPh sb="2" eb="4">
      <t>シサン</t>
    </rPh>
    <phoneticPr fontId="2"/>
  </si>
  <si>
    <t>繰延税金資産（流動）</t>
    <rPh sb="0" eb="2">
      <t>クリノベ</t>
    </rPh>
    <rPh sb="2" eb="4">
      <t>ゼイキン</t>
    </rPh>
    <rPh sb="4" eb="6">
      <t>シサン</t>
    </rPh>
    <rPh sb="7" eb="9">
      <t>リュウドウ</t>
    </rPh>
    <phoneticPr fontId="2"/>
  </si>
  <si>
    <t>その他流動資産</t>
    <rPh sb="2" eb="3">
      <t>ホカ</t>
    </rPh>
    <rPh sb="3" eb="5">
      <t>リュウドウ</t>
    </rPh>
    <rPh sb="5" eb="7">
      <t>シサン</t>
    </rPh>
    <phoneticPr fontId="2"/>
  </si>
  <si>
    <t>流動資産</t>
    <rPh sb="0" eb="2">
      <t>リュウドウ</t>
    </rPh>
    <rPh sb="2" eb="4">
      <t>シサン</t>
    </rPh>
    <phoneticPr fontId="2"/>
  </si>
  <si>
    <t>減価償却累計額</t>
    <rPh sb="0" eb="2">
      <t>ゲンカ</t>
    </rPh>
    <rPh sb="2" eb="4">
      <t>ショウキャク</t>
    </rPh>
    <rPh sb="4" eb="7">
      <t>ルイケイガク</t>
    </rPh>
    <phoneticPr fontId="2"/>
  </si>
  <si>
    <t>有形固定資産総額</t>
    <rPh sb="0" eb="2">
      <t>ユウケイ</t>
    </rPh>
    <rPh sb="2" eb="4">
      <t>コテイ</t>
    </rPh>
    <rPh sb="4" eb="6">
      <t>シサン</t>
    </rPh>
    <rPh sb="6" eb="8">
      <t>ソウガク</t>
    </rPh>
    <phoneticPr fontId="2"/>
  </si>
  <si>
    <t>純有形固定資産</t>
    <rPh sb="0" eb="1">
      <t>ジュン</t>
    </rPh>
    <rPh sb="1" eb="3">
      <t>ユウケイ</t>
    </rPh>
    <rPh sb="3" eb="5">
      <t>コテイ</t>
    </rPh>
    <rPh sb="5" eb="7">
      <t>シサン</t>
    </rPh>
    <phoneticPr fontId="2"/>
  </si>
  <si>
    <t>長期投資</t>
    <rPh sb="0" eb="2">
      <t>チョウキ</t>
    </rPh>
    <rPh sb="2" eb="4">
      <t>トウシ</t>
    </rPh>
    <phoneticPr fontId="2"/>
  </si>
  <si>
    <t>のれん</t>
    <phoneticPr fontId="2"/>
  </si>
  <si>
    <t>その他無形資産</t>
    <rPh sb="2" eb="3">
      <t>ホカ</t>
    </rPh>
    <rPh sb="3" eb="5">
      <t>ムケイ</t>
    </rPh>
    <rPh sb="5" eb="7">
      <t>シサン</t>
    </rPh>
    <phoneticPr fontId="2"/>
  </si>
  <si>
    <t>長期受取債権</t>
    <rPh sb="0" eb="2">
      <t>チョウキ</t>
    </rPh>
    <rPh sb="2" eb="4">
      <t>ウケトリ</t>
    </rPh>
    <rPh sb="4" eb="6">
      <t>サイケン</t>
    </rPh>
    <phoneticPr fontId="2"/>
  </si>
  <si>
    <t>繰延税金資産（固定）</t>
    <rPh sb="0" eb="2">
      <t>クリノベ</t>
    </rPh>
    <rPh sb="2" eb="4">
      <t>ゼイキン</t>
    </rPh>
    <rPh sb="4" eb="6">
      <t>シサン</t>
    </rPh>
    <rPh sb="7" eb="9">
      <t>コテイ</t>
    </rPh>
    <phoneticPr fontId="2"/>
  </si>
  <si>
    <t>その他長期資産</t>
    <rPh sb="2" eb="3">
      <t>ホカ</t>
    </rPh>
    <rPh sb="3" eb="5">
      <t>チョウキ</t>
    </rPh>
    <rPh sb="5" eb="7">
      <t>シサン</t>
    </rPh>
    <phoneticPr fontId="2"/>
  </si>
  <si>
    <t>総資産</t>
    <rPh sb="0" eb="3">
      <t>ソウシサン</t>
    </rPh>
    <phoneticPr fontId="2"/>
  </si>
  <si>
    <t>仕入債務</t>
    <rPh sb="0" eb="2">
      <t>シイレ</t>
    </rPh>
    <rPh sb="2" eb="4">
      <t>サイム</t>
    </rPh>
    <phoneticPr fontId="2"/>
  </si>
  <si>
    <t>未払費用</t>
    <rPh sb="0" eb="2">
      <t>ミハラ</t>
    </rPh>
    <rPh sb="2" eb="4">
      <t>ヒヨウ</t>
    </rPh>
    <phoneticPr fontId="2"/>
  </si>
  <si>
    <t>短期借入金</t>
    <rPh sb="0" eb="2">
      <t>タンキ</t>
    </rPh>
    <rPh sb="2" eb="4">
      <t>カリイレ</t>
    </rPh>
    <rPh sb="4" eb="5">
      <t>キン</t>
    </rPh>
    <phoneticPr fontId="2"/>
  </si>
  <si>
    <t>１年以内返済予定の長期有利子負債</t>
    <rPh sb="1" eb="2">
      <t>ネン</t>
    </rPh>
    <rPh sb="2" eb="4">
      <t>イナイ</t>
    </rPh>
    <rPh sb="4" eb="6">
      <t>ヘンサイ</t>
    </rPh>
    <rPh sb="6" eb="8">
      <t>ヨテイ</t>
    </rPh>
    <rPh sb="9" eb="11">
      <t>チョウキ</t>
    </rPh>
    <rPh sb="11" eb="12">
      <t>ユウ</t>
    </rPh>
    <rPh sb="12" eb="14">
      <t>リシ</t>
    </rPh>
    <rPh sb="14" eb="16">
      <t>フサイ</t>
    </rPh>
    <phoneticPr fontId="2"/>
  </si>
  <si>
    <t>１年以内返済予定のキャピタルリース</t>
    <rPh sb="1" eb="2">
      <t>ネン</t>
    </rPh>
    <rPh sb="2" eb="4">
      <t>イナイ</t>
    </rPh>
    <rPh sb="4" eb="6">
      <t>ヘンサイ</t>
    </rPh>
    <rPh sb="6" eb="8">
      <t>ヨテイ</t>
    </rPh>
    <phoneticPr fontId="2"/>
  </si>
  <si>
    <t>未払税金（流動）</t>
    <rPh sb="0" eb="2">
      <t>ミバラ</t>
    </rPh>
    <rPh sb="2" eb="4">
      <t>ゼイキン</t>
    </rPh>
    <rPh sb="5" eb="7">
      <t>リュウドウ</t>
    </rPh>
    <phoneticPr fontId="2"/>
  </si>
  <si>
    <t>その他流動負債</t>
    <rPh sb="2" eb="3">
      <t>ホカ</t>
    </rPh>
    <rPh sb="3" eb="5">
      <t>リュウドウ</t>
    </rPh>
    <rPh sb="5" eb="7">
      <t>フサイ</t>
    </rPh>
    <phoneticPr fontId="2"/>
  </si>
  <si>
    <t>流動負債</t>
    <rPh sb="0" eb="2">
      <t>リュウドウ</t>
    </rPh>
    <rPh sb="2" eb="4">
      <t>フサイ</t>
    </rPh>
    <phoneticPr fontId="2"/>
  </si>
  <si>
    <t>長期有利子負債</t>
    <rPh sb="0" eb="2">
      <t>チョウキ</t>
    </rPh>
    <rPh sb="2" eb="3">
      <t>ユウ</t>
    </rPh>
    <rPh sb="3" eb="5">
      <t>リシ</t>
    </rPh>
    <rPh sb="5" eb="7">
      <t>フサイ</t>
    </rPh>
    <phoneticPr fontId="2"/>
  </si>
  <si>
    <t>キャピタルリース</t>
    <phoneticPr fontId="2"/>
  </si>
  <si>
    <t>退職給付債務</t>
    <rPh sb="0" eb="2">
      <t>タイショク</t>
    </rPh>
    <rPh sb="2" eb="4">
      <t>キュウフ</t>
    </rPh>
    <rPh sb="4" eb="6">
      <t>サイム</t>
    </rPh>
    <phoneticPr fontId="2"/>
  </si>
  <si>
    <t>繰延税金負債（固定）</t>
    <rPh sb="0" eb="2">
      <t>クリノベ</t>
    </rPh>
    <rPh sb="2" eb="4">
      <t>ゼイキン</t>
    </rPh>
    <rPh sb="4" eb="6">
      <t>フサイ</t>
    </rPh>
    <rPh sb="7" eb="9">
      <t>コテイ</t>
    </rPh>
    <phoneticPr fontId="2"/>
  </si>
  <si>
    <t>その他固定負債</t>
    <rPh sb="2" eb="3">
      <t>ホカ</t>
    </rPh>
    <rPh sb="3" eb="5">
      <t>コテイ</t>
    </rPh>
    <rPh sb="5" eb="7">
      <t>フサイ</t>
    </rPh>
    <phoneticPr fontId="2"/>
  </si>
  <si>
    <t>負債総額</t>
    <rPh sb="0" eb="2">
      <t>フサイ</t>
    </rPh>
    <rPh sb="2" eb="4">
      <t>ソウガク</t>
    </rPh>
    <phoneticPr fontId="2"/>
  </si>
  <si>
    <t>資本金</t>
    <rPh sb="0" eb="3">
      <t>シホンキン</t>
    </rPh>
    <phoneticPr fontId="2"/>
  </si>
  <si>
    <t>資本剰余金</t>
    <rPh sb="0" eb="2">
      <t>シホン</t>
    </rPh>
    <rPh sb="2" eb="5">
      <t>ジョウヨキン</t>
    </rPh>
    <phoneticPr fontId="2"/>
  </si>
  <si>
    <t>利益剰余金</t>
    <rPh sb="0" eb="2">
      <t>リエキ</t>
    </rPh>
    <rPh sb="2" eb="5">
      <t>ジョウヨキン</t>
    </rPh>
    <phoneticPr fontId="2"/>
  </si>
  <si>
    <t>自己株式</t>
    <rPh sb="0" eb="2">
      <t>ジコ</t>
    </rPh>
    <rPh sb="2" eb="4">
      <t>カブシキ</t>
    </rPh>
    <phoneticPr fontId="2"/>
  </si>
  <si>
    <t>その他包括利益累計額</t>
    <rPh sb="2" eb="3">
      <t>ホカ</t>
    </rPh>
    <rPh sb="3" eb="5">
      <t>ホウカツ</t>
    </rPh>
    <rPh sb="5" eb="7">
      <t>リエキ</t>
    </rPh>
    <rPh sb="7" eb="10">
      <t>ルイケイガク</t>
    </rPh>
    <phoneticPr fontId="2"/>
  </si>
  <si>
    <t>株主資本合計</t>
    <rPh sb="0" eb="2">
      <t>カブヌシ</t>
    </rPh>
    <rPh sb="2" eb="4">
      <t>シホン</t>
    </rPh>
    <rPh sb="4" eb="6">
      <t>ゴウケイ</t>
    </rPh>
    <phoneticPr fontId="2"/>
  </si>
  <si>
    <t>非支配株主持分</t>
    <rPh sb="0" eb="1">
      <t>ヒ</t>
    </rPh>
    <rPh sb="1" eb="3">
      <t>シハイ</t>
    </rPh>
    <rPh sb="3" eb="5">
      <t>カブヌシ</t>
    </rPh>
    <rPh sb="5" eb="7">
      <t>モチブン</t>
    </rPh>
    <phoneticPr fontId="2"/>
  </si>
  <si>
    <t>純資産</t>
    <rPh sb="0" eb="3">
      <t>ジュンシサン</t>
    </rPh>
    <phoneticPr fontId="2"/>
  </si>
  <si>
    <t>負債・持分総額</t>
    <rPh sb="0" eb="2">
      <t>フサイ</t>
    </rPh>
    <rPh sb="3" eb="5">
      <t>モチブン</t>
    </rPh>
    <rPh sb="5" eb="7">
      <t>ソウガク</t>
    </rPh>
    <phoneticPr fontId="2"/>
  </si>
  <si>
    <t>発行済み株式総数</t>
    <rPh sb="0" eb="2">
      <t>ハッコウ</t>
    </rPh>
    <rPh sb="2" eb="3">
      <t>ズ</t>
    </rPh>
    <rPh sb="4" eb="6">
      <t>カブシキ</t>
    </rPh>
    <rPh sb="6" eb="8">
      <t>ソウスウ</t>
    </rPh>
    <phoneticPr fontId="2"/>
  </si>
  <si>
    <t>１株あたり純資産</t>
    <rPh sb="1" eb="2">
      <t>カブ</t>
    </rPh>
    <rPh sb="5" eb="8">
      <t>ジュンシサン</t>
    </rPh>
    <phoneticPr fontId="2"/>
  </si>
  <si>
    <t>有利子負債</t>
    <rPh sb="0" eb="1">
      <t>ユウ</t>
    </rPh>
    <rPh sb="1" eb="3">
      <t>リシ</t>
    </rPh>
    <rPh sb="3" eb="5">
      <t>フサイ</t>
    </rPh>
    <phoneticPr fontId="2"/>
  </si>
  <si>
    <t>正味有利子負債</t>
    <rPh sb="0" eb="2">
      <t>ショウミ</t>
    </rPh>
    <rPh sb="2" eb="3">
      <t>ユウ</t>
    </rPh>
    <rPh sb="3" eb="5">
      <t>リシ</t>
    </rPh>
    <rPh sb="5" eb="7">
      <t>フサイ</t>
    </rPh>
    <phoneticPr fontId="2"/>
  </si>
  <si>
    <t>未積立PBO</t>
    <rPh sb="0" eb="1">
      <t>ミ</t>
    </rPh>
    <rPh sb="1" eb="3">
      <t>ツミタテ</t>
    </rPh>
    <phoneticPr fontId="2"/>
  </si>
  <si>
    <t>オペレーティングリース</t>
    <phoneticPr fontId="2"/>
  </si>
  <si>
    <t>非支配株ぬｓ持分総額</t>
    <rPh sb="0" eb="1">
      <t>ヒ</t>
    </rPh>
    <rPh sb="1" eb="3">
      <t>シハイ</t>
    </rPh>
    <rPh sb="3" eb="4">
      <t>カブ</t>
    </rPh>
    <rPh sb="6" eb="8">
      <t>モチブン</t>
    </rPh>
    <rPh sb="8" eb="10">
      <t>ソウガク</t>
    </rPh>
    <phoneticPr fontId="2"/>
  </si>
  <si>
    <t>持分法投資</t>
    <rPh sb="0" eb="2">
      <t>モチブン</t>
    </rPh>
    <rPh sb="2" eb="3">
      <t>ホウ</t>
    </rPh>
    <rPh sb="3" eb="5">
      <t>トウシ</t>
    </rPh>
    <phoneticPr fontId="2"/>
  </si>
  <si>
    <t>原材料</t>
    <rPh sb="0" eb="3">
      <t>ゲンザイリョウ</t>
    </rPh>
    <phoneticPr fontId="2"/>
  </si>
  <si>
    <t>仕掛品</t>
    <rPh sb="0" eb="2">
      <t>シカカリ</t>
    </rPh>
    <rPh sb="2" eb="3">
      <t>ヒン</t>
    </rPh>
    <phoneticPr fontId="2"/>
  </si>
  <si>
    <t>商品</t>
    <rPh sb="0" eb="2">
      <t>ショウヒン</t>
    </rPh>
    <phoneticPr fontId="2"/>
  </si>
  <si>
    <t>土地</t>
    <rPh sb="0" eb="2">
      <t>トチ</t>
    </rPh>
    <phoneticPr fontId="2"/>
  </si>
  <si>
    <t>建物</t>
    <rPh sb="0" eb="2">
      <t>タテモノ</t>
    </rPh>
    <phoneticPr fontId="2"/>
  </si>
  <si>
    <t>機械</t>
    <rPh sb="0" eb="2">
      <t>キカイ</t>
    </rPh>
    <phoneticPr fontId="2"/>
  </si>
  <si>
    <t>建設仮勘定</t>
    <rPh sb="0" eb="2">
      <t>ケンセツ</t>
    </rPh>
    <rPh sb="2" eb="5">
      <t>カリカンジョウ</t>
    </rPh>
    <phoneticPr fontId="2"/>
  </si>
  <si>
    <t>従業員</t>
    <rPh sb="0" eb="3">
      <t>ジュウギョウイン</t>
    </rPh>
    <phoneticPr fontId="2"/>
  </si>
  <si>
    <t>非正規従業員</t>
    <rPh sb="0" eb="1">
      <t>ヒ</t>
    </rPh>
    <rPh sb="1" eb="3">
      <t>セイキ</t>
    </rPh>
    <rPh sb="3" eb="6">
      <t>ジュウギョウイン</t>
    </rPh>
    <phoneticPr fontId="2"/>
  </si>
  <si>
    <t>純利益</t>
    <rPh sb="0" eb="3">
      <t>ジュンリエキ</t>
    </rPh>
    <phoneticPr fontId="2"/>
  </si>
  <si>
    <t>のれん・無形固定資産償却費</t>
    <rPh sb="4" eb="6">
      <t>ムケイ</t>
    </rPh>
    <rPh sb="6" eb="8">
      <t>コテイ</t>
    </rPh>
    <rPh sb="8" eb="10">
      <t>シサン</t>
    </rPh>
    <rPh sb="10" eb="12">
      <t>ショウキャク</t>
    </rPh>
    <rPh sb="12" eb="13">
      <t>ヒ</t>
    </rPh>
    <phoneticPr fontId="2"/>
  </si>
  <si>
    <t>減価償却費・のれん無形資産償却費合計</t>
    <rPh sb="0" eb="2">
      <t>ゲンカ</t>
    </rPh>
    <rPh sb="2" eb="4">
      <t>ショウキャク</t>
    </rPh>
    <rPh sb="4" eb="5">
      <t>ヒ</t>
    </rPh>
    <rPh sb="9" eb="11">
      <t>ムケイ</t>
    </rPh>
    <rPh sb="11" eb="13">
      <t>シサン</t>
    </rPh>
    <rPh sb="13" eb="15">
      <t>ショウキャク</t>
    </rPh>
    <rPh sb="15" eb="16">
      <t>ヒ</t>
    </rPh>
    <rPh sb="16" eb="18">
      <t>ゴウケイ</t>
    </rPh>
    <phoneticPr fontId="2"/>
  </si>
  <si>
    <t>非支配株主持分損益</t>
    <rPh sb="0" eb="1">
      <t>ヒ</t>
    </rPh>
    <rPh sb="1" eb="3">
      <t>シハイ</t>
    </rPh>
    <rPh sb="3" eb="5">
      <t>カブヌシ</t>
    </rPh>
    <rPh sb="5" eb="7">
      <t>モチブン</t>
    </rPh>
    <rPh sb="7" eb="9">
      <t>ソンエキ</t>
    </rPh>
    <phoneticPr fontId="2"/>
  </si>
  <si>
    <t>資産減損・構造改革費用</t>
    <rPh sb="0" eb="2">
      <t>シサン</t>
    </rPh>
    <rPh sb="2" eb="4">
      <t>ゲンソン</t>
    </rPh>
    <rPh sb="5" eb="7">
      <t>コウゾウ</t>
    </rPh>
    <rPh sb="7" eb="9">
      <t>カイカク</t>
    </rPh>
    <rPh sb="9" eb="11">
      <t>ヒヨウ</t>
    </rPh>
    <phoneticPr fontId="2"/>
  </si>
  <si>
    <t>貸倒引当金繰入･引出</t>
    <rPh sb="0" eb="2">
      <t>カシダオレ</t>
    </rPh>
    <rPh sb="2" eb="4">
      <t>ヒキアテ</t>
    </rPh>
    <rPh sb="4" eb="5">
      <t>キン</t>
    </rPh>
    <rPh sb="5" eb="7">
      <t>クリイレ</t>
    </rPh>
    <rPh sb="8" eb="10">
      <t>ヒキダ</t>
    </rPh>
    <phoneticPr fontId="2"/>
  </si>
  <si>
    <t>その他営業活動</t>
    <rPh sb="2" eb="3">
      <t>ホカ</t>
    </rPh>
    <rPh sb="3" eb="5">
      <t>エイギョウ</t>
    </rPh>
    <rPh sb="5" eb="7">
      <t>カツドウ</t>
    </rPh>
    <phoneticPr fontId="2"/>
  </si>
  <si>
    <t>売上債権変化</t>
    <rPh sb="0" eb="2">
      <t>ウリアゲ</t>
    </rPh>
    <rPh sb="2" eb="4">
      <t>サイケン</t>
    </rPh>
    <rPh sb="4" eb="6">
      <t>ヘンカ</t>
    </rPh>
    <phoneticPr fontId="2"/>
  </si>
  <si>
    <t>棚卸資産変化</t>
    <rPh sb="0" eb="2">
      <t>タナオロシ</t>
    </rPh>
    <rPh sb="2" eb="4">
      <t>シサン</t>
    </rPh>
    <rPh sb="4" eb="6">
      <t>ヘンカ</t>
    </rPh>
    <phoneticPr fontId="2"/>
  </si>
  <si>
    <t>仕入債務変化</t>
    <rPh sb="0" eb="2">
      <t>シイレ</t>
    </rPh>
    <rPh sb="2" eb="4">
      <t>サイム</t>
    </rPh>
    <rPh sb="4" eb="6">
      <t>ヘンカ</t>
    </rPh>
    <phoneticPr fontId="2"/>
  </si>
  <si>
    <t>その他流動資産変化</t>
    <rPh sb="2" eb="3">
      <t>ホカ</t>
    </rPh>
    <rPh sb="3" eb="5">
      <t>リュウドウ</t>
    </rPh>
    <rPh sb="5" eb="7">
      <t>シサン</t>
    </rPh>
    <rPh sb="7" eb="9">
      <t>ヘンカ</t>
    </rPh>
    <phoneticPr fontId="2"/>
  </si>
  <si>
    <t>営業活動からのキャッシュ・フロー</t>
    <rPh sb="0" eb="2">
      <t>エイギョウ</t>
    </rPh>
    <rPh sb="2" eb="4">
      <t>カツドウ</t>
    </rPh>
    <phoneticPr fontId="2"/>
  </si>
  <si>
    <t>資本的支出</t>
    <rPh sb="0" eb="3">
      <t>シホンテキ</t>
    </rPh>
    <rPh sb="3" eb="5">
      <t>シシュツ</t>
    </rPh>
    <phoneticPr fontId="2"/>
  </si>
  <si>
    <t>有形固定資産売却</t>
    <rPh sb="0" eb="2">
      <t>ユウケイ</t>
    </rPh>
    <rPh sb="2" eb="4">
      <t>コテイ</t>
    </rPh>
    <rPh sb="4" eb="6">
      <t>シサン</t>
    </rPh>
    <rPh sb="6" eb="8">
      <t>バイキャク</t>
    </rPh>
    <phoneticPr fontId="2"/>
  </si>
  <si>
    <t>現金買収</t>
    <rPh sb="0" eb="2">
      <t>ゲンキン</t>
    </rPh>
    <rPh sb="2" eb="4">
      <t>バイシュウ</t>
    </rPh>
    <phoneticPr fontId="2"/>
  </si>
  <si>
    <t>事業撤退</t>
    <rPh sb="0" eb="2">
      <t>ジギョウ</t>
    </rPh>
    <rPh sb="2" eb="4">
      <t>テッタイ</t>
    </rPh>
    <phoneticPr fontId="2"/>
  </si>
  <si>
    <t>無形資産売却・購入</t>
    <rPh sb="0" eb="2">
      <t>ムケイ</t>
    </rPh>
    <rPh sb="2" eb="4">
      <t>シサン</t>
    </rPh>
    <rPh sb="4" eb="6">
      <t>バイキャク</t>
    </rPh>
    <rPh sb="7" eb="9">
      <t>コウニュウ</t>
    </rPh>
    <phoneticPr fontId="2"/>
  </si>
  <si>
    <t>売却可能有価証券への投資</t>
    <rPh sb="0" eb="2">
      <t>バイキャク</t>
    </rPh>
    <rPh sb="2" eb="4">
      <t>カノウ</t>
    </rPh>
    <rPh sb="4" eb="6">
      <t>ユウカ</t>
    </rPh>
    <rPh sb="6" eb="8">
      <t>ショウケン</t>
    </rPh>
    <rPh sb="10" eb="12">
      <t>トウシ</t>
    </rPh>
    <phoneticPr fontId="2"/>
  </si>
  <si>
    <t>貸付金減少（増大）</t>
    <rPh sb="0" eb="2">
      <t>カシツケ</t>
    </rPh>
    <rPh sb="2" eb="3">
      <t>キン</t>
    </rPh>
    <rPh sb="3" eb="5">
      <t>ゲンショウ</t>
    </rPh>
    <rPh sb="6" eb="8">
      <t>ゾウダイ</t>
    </rPh>
    <phoneticPr fontId="2"/>
  </si>
  <si>
    <t>その他投資活動</t>
    <rPh sb="2" eb="3">
      <t>ホカ</t>
    </rPh>
    <rPh sb="3" eb="5">
      <t>トウシ</t>
    </rPh>
    <rPh sb="5" eb="7">
      <t>カツドウ</t>
    </rPh>
    <phoneticPr fontId="2"/>
  </si>
  <si>
    <t>投資活動からのキャッシュ・フロー</t>
    <rPh sb="0" eb="2">
      <t>トウシ</t>
    </rPh>
    <rPh sb="2" eb="4">
      <t>カツドウ</t>
    </rPh>
    <phoneticPr fontId="2"/>
  </si>
  <si>
    <t>短期有利子負債調達</t>
    <rPh sb="0" eb="2">
      <t>タンキ</t>
    </rPh>
    <rPh sb="2" eb="3">
      <t>ユウ</t>
    </rPh>
    <rPh sb="3" eb="5">
      <t>リシ</t>
    </rPh>
    <rPh sb="5" eb="7">
      <t>フサイ</t>
    </rPh>
    <rPh sb="7" eb="9">
      <t>チョウタツ</t>
    </rPh>
    <phoneticPr fontId="2"/>
  </si>
  <si>
    <t>長期有利子負債調達</t>
    <rPh sb="0" eb="2">
      <t>チョウキ</t>
    </rPh>
    <rPh sb="2" eb="3">
      <t>ユウ</t>
    </rPh>
    <rPh sb="3" eb="5">
      <t>リシ</t>
    </rPh>
    <rPh sb="5" eb="7">
      <t>フサイ</t>
    </rPh>
    <rPh sb="7" eb="9">
      <t>チョウタツ</t>
    </rPh>
    <phoneticPr fontId="2"/>
  </si>
  <si>
    <t>有利子負債調達</t>
    <rPh sb="0" eb="1">
      <t>ユウ</t>
    </rPh>
    <rPh sb="1" eb="3">
      <t>リシ</t>
    </rPh>
    <rPh sb="3" eb="5">
      <t>フサイ</t>
    </rPh>
    <rPh sb="5" eb="7">
      <t>チョウタツ</t>
    </rPh>
    <phoneticPr fontId="2"/>
  </si>
  <si>
    <t>短期有利子負債返済</t>
    <rPh sb="0" eb="2">
      <t>タンキ</t>
    </rPh>
    <rPh sb="2" eb="3">
      <t>ユウ</t>
    </rPh>
    <rPh sb="3" eb="5">
      <t>リシ</t>
    </rPh>
    <rPh sb="5" eb="7">
      <t>フサイ</t>
    </rPh>
    <rPh sb="7" eb="9">
      <t>ヘンサイ</t>
    </rPh>
    <phoneticPr fontId="2"/>
  </si>
  <si>
    <t>長期有利子負債返済</t>
    <rPh sb="0" eb="2">
      <t>チョウキ</t>
    </rPh>
    <rPh sb="2" eb="3">
      <t>ユウ</t>
    </rPh>
    <rPh sb="3" eb="5">
      <t>リシ</t>
    </rPh>
    <rPh sb="5" eb="7">
      <t>フサイ</t>
    </rPh>
    <rPh sb="7" eb="9">
      <t>ヘンサイ</t>
    </rPh>
    <phoneticPr fontId="2"/>
  </si>
  <si>
    <t>有利子負債返済</t>
    <rPh sb="0" eb="1">
      <t>ユウ</t>
    </rPh>
    <rPh sb="1" eb="3">
      <t>リシ</t>
    </rPh>
    <rPh sb="3" eb="5">
      <t>フサイ</t>
    </rPh>
    <rPh sb="5" eb="7">
      <t>ヘンサイ</t>
    </rPh>
    <phoneticPr fontId="2"/>
  </si>
  <si>
    <t>普通株式発行</t>
    <rPh sb="0" eb="2">
      <t>フツウ</t>
    </rPh>
    <rPh sb="2" eb="4">
      <t>カブシキ</t>
    </rPh>
    <rPh sb="4" eb="6">
      <t>ハッコウ</t>
    </rPh>
    <phoneticPr fontId="2"/>
  </si>
  <si>
    <t>事故普通株式取得</t>
    <rPh sb="0" eb="2">
      <t>ジコ</t>
    </rPh>
    <rPh sb="2" eb="4">
      <t>フツウ</t>
    </rPh>
    <rPh sb="4" eb="6">
      <t>カブシキ</t>
    </rPh>
    <rPh sb="6" eb="8">
      <t>シュトク</t>
    </rPh>
    <phoneticPr fontId="2"/>
  </si>
  <si>
    <t>普通株式に対する配当支払</t>
    <rPh sb="0" eb="2">
      <t>フツウ</t>
    </rPh>
    <rPh sb="2" eb="4">
      <t>カブシキ</t>
    </rPh>
    <rPh sb="5" eb="6">
      <t>タイ</t>
    </rPh>
    <rPh sb="8" eb="10">
      <t>ハイトウ</t>
    </rPh>
    <rPh sb="10" eb="12">
      <t>シハラ</t>
    </rPh>
    <phoneticPr fontId="2"/>
  </si>
  <si>
    <t>普通・優先株式への配当支払</t>
    <rPh sb="0" eb="2">
      <t>フツウ</t>
    </rPh>
    <rPh sb="3" eb="5">
      <t>ユウセン</t>
    </rPh>
    <rPh sb="5" eb="7">
      <t>カブシキ</t>
    </rPh>
    <rPh sb="9" eb="11">
      <t>ハイトウ</t>
    </rPh>
    <rPh sb="11" eb="13">
      <t>シハラ</t>
    </rPh>
    <phoneticPr fontId="2"/>
  </si>
  <si>
    <t>配当支払総額</t>
    <rPh sb="0" eb="2">
      <t>ハイトウ</t>
    </rPh>
    <rPh sb="2" eb="4">
      <t>シハラ</t>
    </rPh>
    <rPh sb="4" eb="6">
      <t>ソウガク</t>
    </rPh>
    <phoneticPr fontId="2"/>
  </si>
  <si>
    <t>特別配当支払</t>
    <rPh sb="0" eb="2">
      <t>トクベツ</t>
    </rPh>
    <rPh sb="2" eb="4">
      <t>ハイトウ</t>
    </rPh>
    <rPh sb="4" eb="6">
      <t>シハラ</t>
    </rPh>
    <phoneticPr fontId="2"/>
  </si>
  <si>
    <t>その他財務活動</t>
    <rPh sb="2" eb="3">
      <t>ホカ</t>
    </rPh>
    <rPh sb="3" eb="5">
      <t>ザイム</t>
    </rPh>
    <rPh sb="5" eb="7">
      <t>カツドウ</t>
    </rPh>
    <phoneticPr fontId="2"/>
  </si>
  <si>
    <t>財務活動からのｌキャッシュ・フロー</t>
    <rPh sb="0" eb="2">
      <t>ザイム</t>
    </rPh>
    <rPh sb="2" eb="4">
      <t>カツドウ</t>
    </rPh>
    <phoneticPr fontId="2"/>
  </si>
  <si>
    <t>為替換算調整勘定</t>
    <rPh sb="0" eb="2">
      <t>カワセ</t>
    </rPh>
    <rPh sb="2" eb="4">
      <t>カンザン</t>
    </rPh>
    <rPh sb="4" eb="6">
      <t>チョウセイ</t>
    </rPh>
    <rPh sb="6" eb="8">
      <t>カンジョウ</t>
    </rPh>
    <phoneticPr fontId="2"/>
  </si>
  <si>
    <t>現金正味変化</t>
    <rPh sb="0" eb="2">
      <t>ゲンキン</t>
    </rPh>
    <rPh sb="2" eb="4">
      <t>ショウミ</t>
    </rPh>
    <rPh sb="4" eb="6">
      <t>ヘンカ</t>
    </rPh>
    <phoneticPr fontId="2"/>
  </si>
  <si>
    <t>支払利息（現金）</t>
    <rPh sb="0" eb="2">
      <t>シハライ</t>
    </rPh>
    <rPh sb="2" eb="4">
      <t>リソク</t>
    </rPh>
    <rPh sb="5" eb="7">
      <t>ゲンキン</t>
    </rPh>
    <phoneticPr fontId="2"/>
  </si>
  <si>
    <t>支払税金</t>
    <rPh sb="0" eb="2">
      <t>シハライ</t>
    </rPh>
    <rPh sb="2" eb="4">
      <t>ゼイキン</t>
    </rPh>
    <phoneticPr fontId="2"/>
  </si>
  <si>
    <t>Levered Free Cash Flow</t>
    <phoneticPr fontId="2"/>
  </si>
  <si>
    <t>レバードFCF</t>
    <phoneticPr fontId="2"/>
  </si>
  <si>
    <t>アンレバードFCF</t>
    <phoneticPr fontId="2"/>
  </si>
  <si>
    <t>正味運転資本変化</t>
    <rPh sb="0" eb="2">
      <t>ショウミ</t>
    </rPh>
    <rPh sb="2" eb="4">
      <t>ウンテン</t>
    </rPh>
    <rPh sb="4" eb="6">
      <t>シホン</t>
    </rPh>
    <rPh sb="6" eb="8">
      <t>ヘンカ</t>
    </rPh>
    <phoneticPr fontId="2"/>
  </si>
  <si>
    <t>正味有利子負債発行</t>
    <rPh sb="0" eb="2">
      <t>ショウミ</t>
    </rPh>
    <rPh sb="2" eb="3">
      <t>ユウ</t>
    </rPh>
    <rPh sb="3" eb="5">
      <t>リシ</t>
    </rPh>
    <rPh sb="5" eb="7">
      <t>フサイ</t>
    </rPh>
    <rPh sb="7" eb="9">
      <t>ハッコウ</t>
    </rPh>
    <phoneticPr fontId="2"/>
  </si>
  <si>
    <t>通貨</t>
    <rPh sb="0" eb="2">
      <t>ツウカ</t>
    </rPh>
    <phoneticPr fontId="2"/>
  </si>
  <si>
    <t>決算月数</t>
    <rPh sb="0" eb="2">
      <t>ケッサン</t>
    </rPh>
    <rPh sb="2" eb="4">
      <t>ゲッスウ</t>
    </rPh>
    <phoneticPr fontId="2"/>
  </si>
  <si>
    <t>時価総額</t>
    <rPh sb="0" eb="2">
      <t>ジカ</t>
    </rPh>
    <rPh sb="2" eb="4">
      <t>ソウガク</t>
    </rPh>
    <phoneticPr fontId="2"/>
  </si>
  <si>
    <t>β</t>
    <phoneticPr fontId="2"/>
  </si>
  <si>
    <t>β（5年）</t>
    <rPh sb="3" eb="4">
      <t>ネン</t>
    </rPh>
    <phoneticPr fontId="2"/>
  </si>
  <si>
    <t>β（2年）</t>
    <rPh sb="3" eb="4">
      <t>ネン</t>
    </rPh>
    <phoneticPr fontId="2"/>
  </si>
  <si>
    <t>β（1年）</t>
    <rPh sb="3" eb="4">
      <t>ネン</t>
    </rPh>
    <phoneticPr fontId="2"/>
  </si>
  <si>
    <t>決算年</t>
    <rPh sb="0" eb="2">
      <t>ケッサン</t>
    </rPh>
    <rPh sb="2" eb="3">
      <t>ネン</t>
    </rPh>
    <phoneticPr fontId="2"/>
  </si>
  <si>
    <t>決算月</t>
    <rPh sb="0" eb="2">
      <t>ケッサン</t>
    </rPh>
    <rPh sb="2" eb="3">
      <t>ゲツ</t>
    </rPh>
    <phoneticPr fontId="2"/>
  </si>
  <si>
    <t>総資産事業利益率</t>
    <rPh sb="0" eb="3">
      <t>ソウシサン</t>
    </rPh>
    <rPh sb="3" eb="5">
      <t>ジギョウ</t>
    </rPh>
    <rPh sb="5" eb="7">
      <t>リエキ</t>
    </rPh>
    <rPh sb="7" eb="8">
      <t>リツ</t>
    </rPh>
    <phoneticPr fontId="2"/>
  </si>
  <si>
    <t>総資産純利益率</t>
    <rPh sb="0" eb="3">
      <t>ソウシサン</t>
    </rPh>
    <rPh sb="3" eb="6">
      <t>ジュンリエキ</t>
    </rPh>
    <rPh sb="6" eb="7">
      <t>リツ</t>
    </rPh>
    <phoneticPr fontId="2"/>
  </si>
  <si>
    <t>投下資本利益率</t>
    <rPh sb="0" eb="2">
      <t>トウカ</t>
    </rPh>
    <rPh sb="2" eb="4">
      <t>シホン</t>
    </rPh>
    <rPh sb="4" eb="6">
      <t>リエキ</t>
    </rPh>
    <rPh sb="6" eb="7">
      <t>リツ</t>
    </rPh>
    <phoneticPr fontId="2"/>
  </si>
  <si>
    <t>自己資本利益率</t>
    <rPh sb="0" eb="2">
      <t>ジコ</t>
    </rPh>
    <rPh sb="2" eb="4">
      <t>シホン</t>
    </rPh>
    <rPh sb="4" eb="6">
      <t>リエキ</t>
    </rPh>
    <rPh sb="6" eb="7">
      <t>リツ</t>
    </rPh>
    <phoneticPr fontId="2"/>
  </si>
  <si>
    <t>売上高総利益率</t>
    <rPh sb="0" eb="2">
      <t>ウリアゲ</t>
    </rPh>
    <rPh sb="2" eb="3">
      <t>ダカ</t>
    </rPh>
    <rPh sb="3" eb="4">
      <t>ソウ</t>
    </rPh>
    <rPh sb="4" eb="6">
      <t>リエキ</t>
    </rPh>
    <rPh sb="6" eb="7">
      <t>リツ</t>
    </rPh>
    <phoneticPr fontId="2"/>
  </si>
  <si>
    <t>売上高販管費比率</t>
    <rPh sb="0" eb="2">
      <t>ウリアゲ</t>
    </rPh>
    <rPh sb="2" eb="3">
      <t>ダカ</t>
    </rPh>
    <rPh sb="3" eb="4">
      <t>ハン</t>
    </rPh>
    <rPh sb="4" eb="5">
      <t>カン</t>
    </rPh>
    <rPh sb="5" eb="6">
      <t>ヒ</t>
    </rPh>
    <rPh sb="6" eb="8">
      <t>ヒリツ</t>
    </rPh>
    <phoneticPr fontId="2"/>
  </si>
  <si>
    <t>売上高EBITDA比率</t>
    <rPh sb="0" eb="2">
      <t>ウリアゲ</t>
    </rPh>
    <rPh sb="2" eb="3">
      <t>ダカ</t>
    </rPh>
    <rPh sb="9" eb="11">
      <t>ヒリツ</t>
    </rPh>
    <phoneticPr fontId="2"/>
  </si>
  <si>
    <t>売上高EBITA比率</t>
    <rPh sb="0" eb="2">
      <t>ウリアゲ</t>
    </rPh>
    <rPh sb="2" eb="3">
      <t>ダカ</t>
    </rPh>
    <rPh sb="8" eb="10">
      <t>ヒリツ</t>
    </rPh>
    <phoneticPr fontId="2"/>
  </si>
  <si>
    <t>売上高EBIT比率</t>
    <rPh sb="0" eb="2">
      <t>ウリアゲ</t>
    </rPh>
    <rPh sb="2" eb="3">
      <t>ダカ</t>
    </rPh>
    <rPh sb="7" eb="9">
      <t>ヒリツ</t>
    </rPh>
    <phoneticPr fontId="2"/>
  </si>
  <si>
    <t>売上高継続事業利益比率</t>
    <rPh sb="0" eb="2">
      <t>ウリアゲ</t>
    </rPh>
    <rPh sb="2" eb="3">
      <t>ダカ</t>
    </rPh>
    <rPh sb="3" eb="5">
      <t>ケイゾク</t>
    </rPh>
    <rPh sb="5" eb="7">
      <t>ジギョウ</t>
    </rPh>
    <rPh sb="7" eb="9">
      <t>リエキ</t>
    </rPh>
    <rPh sb="9" eb="11">
      <t>ヒリツ</t>
    </rPh>
    <phoneticPr fontId="2"/>
  </si>
  <si>
    <t>売上高純利益率2</t>
    <rPh sb="0" eb="2">
      <t>ウリアゲ</t>
    </rPh>
    <rPh sb="2" eb="3">
      <t>ダカ</t>
    </rPh>
    <rPh sb="3" eb="6">
      <t>ジュンリエキ</t>
    </rPh>
    <rPh sb="6" eb="7">
      <t>リツ</t>
    </rPh>
    <phoneticPr fontId="2"/>
  </si>
  <si>
    <t>売上高純利益率1</t>
    <rPh sb="0" eb="2">
      <t>ウリアゲ</t>
    </rPh>
    <rPh sb="2" eb="3">
      <t>ダカ</t>
    </rPh>
    <rPh sb="3" eb="6">
      <t>ジュンリエキ</t>
    </rPh>
    <rPh sb="6" eb="7">
      <t>リツ</t>
    </rPh>
    <phoneticPr fontId="2"/>
  </si>
  <si>
    <t>総資産回転率</t>
    <rPh sb="0" eb="3">
      <t>ソウシサン</t>
    </rPh>
    <rPh sb="3" eb="5">
      <t>カイテン</t>
    </rPh>
    <rPh sb="5" eb="6">
      <t>リツ</t>
    </rPh>
    <phoneticPr fontId="2"/>
  </si>
  <si>
    <t>固定資産回転率</t>
    <rPh sb="0" eb="2">
      <t>コテイ</t>
    </rPh>
    <rPh sb="2" eb="4">
      <t>シサン</t>
    </rPh>
    <rPh sb="4" eb="6">
      <t>カイテン</t>
    </rPh>
    <rPh sb="6" eb="7">
      <t>リツ</t>
    </rPh>
    <phoneticPr fontId="2"/>
  </si>
  <si>
    <t>売上債権回転率</t>
    <rPh sb="0" eb="2">
      <t>ウリアゲ</t>
    </rPh>
    <rPh sb="2" eb="4">
      <t>サイケン</t>
    </rPh>
    <rPh sb="4" eb="6">
      <t>カイテン</t>
    </rPh>
    <rPh sb="6" eb="7">
      <t>リツ</t>
    </rPh>
    <phoneticPr fontId="2"/>
  </si>
  <si>
    <t>棚卸資産回転率</t>
    <rPh sb="0" eb="2">
      <t>タナオロシ</t>
    </rPh>
    <rPh sb="2" eb="4">
      <t>シサン</t>
    </rPh>
    <rPh sb="4" eb="6">
      <t>カイテン</t>
    </rPh>
    <rPh sb="6" eb="7">
      <t>リツ</t>
    </rPh>
    <phoneticPr fontId="2"/>
  </si>
  <si>
    <t>流動比率</t>
    <rPh sb="0" eb="2">
      <t>リュウドウ</t>
    </rPh>
    <rPh sb="2" eb="4">
      <t>ヒリツ</t>
    </rPh>
    <phoneticPr fontId="2"/>
  </si>
  <si>
    <t>当座比率</t>
    <rPh sb="0" eb="2">
      <t>トウザ</t>
    </rPh>
    <rPh sb="2" eb="4">
      <t>ヒリツ</t>
    </rPh>
    <phoneticPr fontId="2"/>
  </si>
  <si>
    <t>流動負債対営業ＣＦ比率</t>
    <rPh sb="0" eb="2">
      <t>リュウドウ</t>
    </rPh>
    <rPh sb="2" eb="4">
      <t>フサイ</t>
    </rPh>
    <rPh sb="4" eb="5">
      <t>タイ</t>
    </rPh>
    <rPh sb="5" eb="7">
      <t>エイギョウ</t>
    </rPh>
    <rPh sb="9" eb="11">
      <t>ヒリツ</t>
    </rPh>
    <phoneticPr fontId="2"/>
  </si>
  <si>
    <t>売上債権回転日数</t>
    <rPh sb="0" eb="2">
      <t>ウリアゲ</t>
    </rPh>
    <rPh sb="2" eb="4">
      <t>サイケン</t>
    </rPh>
    <rPh sb="4" eb="6">
      <t>カイテン</t>
    </rPh>
    <rPh sb="6" eb="8">
      <t>ニッスウ</t>
    </rPh>
    <phoneticPr fontId="2"/>
  </si>
  <si>
    <t>棚卸資産回転日数</t>
    <rPh sb="0" eb="2">
      <t>タナオロシ</t>
    </rPh>
    <rPh sb="2" eb="4">
      <t>シサン</t>
    </rPh>
    <rPh sb="4" eb="6">
      <t>カイテン</t>
    </rPh>
    <rPh sb="6" eb="8">
      <t>ニッスウ</t>
    </rPh>
    <phoneticPr fontId="2"/>
  </si>
  <si>
    <t>仕入債務回転日数</t>
    <rPh sb="0" eb="2">
      <t>シイレ</t>
    </rPh>
    <rPh sb="2" eb="4">
      <t>サイム</t>
    </rPh>
    <rPh sb="4" eb="6">
      <t>カイテン</t>
    </rPh>
    <rPh sb="6" eb="8">
      <t>ニッスウ</t>
    </rPh>
    <phoneticPr fontId="2"/>
  </si>
  <si>
    <t>平均CCC</t>
    <rPh sb="0" eb="2">
      <t>ヘイキン</t>
    </rPh>
    <phoneticPr fontId="2"/>
  </si>
  <si>
    <t>ＤＥレシオ</t>
    <phoneticPr fontId="2"/>
  </si>
  <si>
    <t>総負債/投下資本</t>
    <rPh sb="0" eb="1">
      <t>ソウ</t>
    </rPh>
    <rPh sb="1" eb="3">
      <t>フサイ</t>
    </rPh>
    <rPh sb="4" eb="6">
      <t>トウカ</t>
    </rPh>
    <rPh sb="6" eb="8">
      <t>シホン</t>
    </rPh>
    <phoneticPr fontId="2"/>
  </si>
  <si>
    <t>長期有利子負債/持分</t>
    <rPh sb="0" eb="2">
      <t>チョウキ</t>
    </rPh>
    <rPh sb="2" eb="3">
      <t>ユウ</t>
    </rPh>
    <rPh sb="3" eb="5">
      <t>リシ</t>
    </rPh>
    <rPh sb="5" eb="7">
      <t>フサイ</t>
    </rPh>
    <rPh sb="8" eb="10">
      <t>モチブン</t>
    </rPh>
    <phoneticPr fontId="2"/>
  </si>
  <si>
    <t>長期有利子負債/投下資本</t>
    <rPh sb="0" eb="2">
      <t>チョウキ</t>
    </rPh>
    <rPh sb="2" eb="3">
      <t>ユウ</t>
    </rPh>
    <rPh sb="3" eb="5">
      <t>リシ</t>
    </rPh>
    <rPh sb="5" eb="7">
      <t>フサイ</t>
    </rPh>
    <rPh sb="8" eb="10">
      <t>トウカ</t>
    </rPh>
    <rPh sb="10" eb="12">
      <t>シホン</t>
    </rPh>
    <phoneticPr fontId="2"/>
  </si>
  <si>
    <t>総負債/総資産</t>
    <rPh sb="0" eb="1">
      <t>ソウ</t>
    </rPh>
    <rPh sb="1" eb="3">
      <t>フサイ</t>
    </rPh>
    <rPh sb="4" eb="7">
      <t>ソウシサン</t>
    </rPh>
    <phoneticPr fontId="2"/>
  </si>
  <si>
    <t>ｲﾝﾀﾚｽﾄｶﾊﾞﾚｯｼﾞﾚｼｵ(EBIT)</t>
    <phoneticPr fontId="2"/>
  </si>
  <si>
    <t>ｲﾝﾀﾚｽﾄｶﾊﾞﾚｯｼﾞﾚｼｵ(EBITDA)</t>
    <phoneticPr fontId="2"/>
  </si>
  <si>
    <t>ｲﾝﾀﾚｽﾄｶﾊﾞﾚｯｼﾞﾚｼｵ(EBITDA-CAPEX)</t>
    <phoneticPr fontId="2"/>
  </si>
  <si>
    <t>有利子負債/EBITDA</t>
    <rPh sb="0" eb="1">
      <t>ユウ</t>
    </rPh>
    <rPh sb="1" eb="3">
      <t>リシ</t>
    </rPh>
    <rPh sb="3" eb="5">
      <t>フサイ</t>
    </rPh>
    <phoneticPr fontId="2"/>
  </si>
  <si>
    <t>正味有利子負債/EBITDA</t>
    <rPh sb="0" eb="2">
      <t>ショウミ</t>
    </rPh>
    <rPh sb="2" eb="3">
      <t>ユウ</t>
    </rPh>
    <rPh sb="3" eb="5">
      <t>リシ</t>
    </rPh>
    <rPh sb="5" eb="7">
      <t>フサイ</t>
    </rPh>
    <phoneticPr fontId="2"/>
  </si>
  <si>
    <t>有利子負債/(EBITDA-CAPEX)</t>
    <rPh sb="0" eb="1">
      <t>ユウ</t>
    </rPh>
    <rPh sb="1" eb="3">
      <t>リシ</t>
    </rPh>
    <rPh sb="3" eb="5">
      <t>フサイ</t>
    </rPh>
    <phoneticPr fontId="2"/>
  </si>
  <si>
    <t>正味有利子負債/(EBITDA-CAPEX)</t>
    <rPh sb="0" eb="2">
      <t>ショウミ</t>
    </rPh>
    <rPh sb="2" eb="3">
      <t>ユウ</t>
    </rPh>
    <rPh sb="3" eb="5">
      <t>リシ</t>
    </rPh>
    <rPh sb="5" eb="7">
      <t>フサイ</t>
    </rPh>
    <phoneticPr fontId="2"/>
  </si>
  <si>
    <t>アルトマンZスコア</t>
    <phoneticPr fontId="2"/>
  </si>
  <si>
    <t>株価収益率</t>
    <rPh sb="0" eb="2">
      <t>カブカ</t>
    </rPh>
    <rPh sb="2" eb="4">
      <t>シュウエキ</t>
    </rPh>
    <rPh sb="4" eb="5">
      <t>リツ</t>
    </rPh>
    <phoneticPr fontId="2"/>
  </si>
  <si>
    <t>株価純資産倍率</t>
    <rPh sb="0" eb="2">
      <t>カブカ</t>
    </rPh>
    <rPh sb="2" eb="5">
      <t>ジュンシサン</t>
    </rPh>
    <rPh sb="5" eb="7">
      <t>バイリツ</t>
    </rPh>
    <phoneticPr fontId="2"/>
  </si>
  <si>
    <t>キャッシュ化速度</t>
    <rPh sb="5" eb="6">
      <t>カ</t>
    </rPh>
    <rPh sb="6" eb="8">
      <t>ソクド</t>
    </rPh>
    <phoneticPr fontId="2"/>
  </si>
  <si>
    <t>EBITDA</t>
    <phoneticPr fontId="2"/>
  </si>
  <si>
    <t>FY2006</t>
    <phoneticPr fontId="2"/>
  </si>
  <si>
    <t>FY2016</t>
    <phoneticPr fontId="2"/>
  </si>
  <si>
    <t>FY2006</t>
    <phoneticPr fontId="2"/>
  </si>
  <si>
    <t>β_Nikkei</t>
    <phoneticPr fontId="2"/>
  </si>
  <si>
    <t xml:space="preserve">  ROA(operating + interests in earnings)</t>
    <phoneticPr fontId="2"/>
  </si>
  <si>
    <t xml:space="preserve">  ROA(Net Income)</t>
    <phoneticPr fontId="2"/>
  </si>
  <si>
    <t xml:space="preserve">  ROIC</t>
    <phoneticPr fontId="2"/>
  </si>
  <si>
    <t xml:space="preserve">  ROE</t>
    <phoneticPr fontId="2"/>
  </si>
  <si>
    <t xml:space="preserve">  PER</t>
    <phoneticPr fontId="2"/>
  </si>
  <si>
    <t xml:space="preserve">  PBR</t>
    <phoneticPr fontId="2"/>
  </si>
  <si>
    <t>営業キャッシュ・フロー</t>
    <rPh sb="0" eb="2">
      <t>エイギョウ</t>
    </rPh>
    <phoneticPr fontId="2"/>
  </si>
  <si>
    <r>
      <rPr>
        <sz val="11"/>
        <color theme="1"/>
        <rFont val="UD デジタル 教科書体 NK-R"/>
        <family val="1"/>
        <charset val="128"/>
      </rPr>
      <t>総資産事業利益率</t>
    </r>
    <rPh sb="0" eb="3">
      <t>ソウシサン</t>
    </rPh>
    <rPh sb="3" eb="5">
      <t>ジギョウ</t>
    </rPh>
    <rPh sb="5" eb="7">
      <t>リエキ</t>
    </rPh>
    <rPh sb="7" eb="8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</si>
  <si>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総資産純利益率</t>
    </r>
    <rPh sb="0" eb="3">
      <t>ソウシサン</t>
    </rPh>
    <rPh sb="3" eb="6">
      <t>ジュンリエキ</t>
    </rPh>
    <rPh sb="6" eb="7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</si>
  <si>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投下資本利益率</t>
    </r>
    <rPh sb="0" eb="2">
      <t>トウカ</t>
    </rPh>
    <rPh sb="2" eb="4">
      <t>シホン</t>
    </rPh>
    <rPh sb="4" eb="6">
      <t>リエキ</t>
    </rPh>
    <rPh sb="6" eb="7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</si>
  <si>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自己資本利益率</t>
    </r>
    <rPh sb="0" eb="2">
      <t>ジコ</t>
    </rPh>
    <rPh sb="2" eb="4">
      <t>シホン</t>
    </rPh>
    <rPh sb="4" eb="6">
      <t>リエキ</t>
    </rPh>
    <rPh sb="6" eb="7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</si>
  <si>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売上高総利益率</t>
    </r>
    <rPh sb="0" eb="2">
      <t>ウリアゲ</t>
    </rPh>
    <rPh sb="2" eb="3">
      <t>ダカ</t>
    </rPh>
    <rPh sb="3" eb="4">
      <t>ソウ</t>
    </rPh>
    <rPh sb="4" eb="6">
      <t>リエキ</t>
    </rPh>
    <rPh sb="6" eb="7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</si>
  <si>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売上高販管費比率</t>
    </r>
    <rPh sb="0" eb="2">
      <t>ウリアゲ</t>
    </rPh>
    <rPh sb="2" eb="3">
      <t>ダカ</t>
    </rPh>
    <rPh sb="3" eb="4">
      <t>ハン</t>
    </rPh>
    <rPh sb="4" eb="5">
      <t>カン</t>
    </rPh>
    <rPh sb="5" eb="6">
      <t>ヒ</t>
    </rPh>
    <rPh sb="6" eb="8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</si>
  <si>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売上高</t>
    </r>
    <r>
      <rPr>
        <sz val="11"/>
        <color theme="1"/>
        <rFont val="Times New Roman"/>
        <family val="1"/>
      </rPr>
      <t>EBITDA</t>
    </r>
    <r>
      <rPr>
        <sz val="11"/>
        <color theme="1"/>
        <rFont val="UD デジタル 教科書体 NK-R"/>
        <family val="1"/>
        <charset val="128"/>
      </rPr>
      <t>比率</t>
    </r>
    <rPh sb="0" eb="2">
      <t>ウリアゲ</t>
    </rPh>
    <rPh sb="2" eb="3">
      <t>ダカ</t>
    </rPh>
    <rPh sb="9" eb="11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</si>
  <si>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売上高</t>
    </r>
    <r>
      <rPr>
        <sz val="11"/>
        <color theme="1"/>
        <rFont val="Times New Roman"/>
        <family val="1"/>
      </rPr>
      <t>EBITA</t>
    </r>
    <r>
      <rPr>
        <sz val="11"/>
        <color theme="1"/>
        <rFont val="UD デジタル 教科書体 NK-R"/>
        <family val="1"/>
        <charset val="128"/>
      </rPr>
      <t>比率</t>
    </r>
    <rPh sb="0" eb="2">
      <t>ウリアゲ</t>
    </rPh>
    <rPh sb="2" eb="3">
      <t>ダカ</t>
    </rPh>
    <rPh sb="8" eb="10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</si>
  <si>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売上高</t>
    </r>
    <r>
      <rPr>
        <sz val="11"/>
        <color theme="1"/>
        <rFont val="Times New Roman"/>
        <family val="1"/>
      </rPr>
      <t>EBIT</t>
    </r>
    <r>
      <rPr>
        <sz val="11"/>
        <color theme="1"/>
        <rFont val="UD デジタル 教科書体 NK-R"/>
        <family val="1"/>
        <charset val="128"/>
      </rPr>
      <t>比率</t>
    </r>
    <rPh sb="0" eb="2">
      <t>ウリアゲ</t>
    </rPh>
    <rPh sb="2" eb="3">
      <t>ダカ</t>
    </rPh>
    <rPh sb="7" eb="9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</si>
  <si>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売上高継続事業利益率</t>
    </r>
    <rPh sb="0" eb="2">
      <t>ウリアゲ</t>
    </rPh>
    <rPh sb="2" eb="3">
      <t>ダカ</t>
    </rPh>
    <rPh sb="3" eb="5">
      <t>ケイゾク</t>
    </rPh>
    <rPh sb="5" eb="7">
      <t>ジギョウ</t>
    </rPh>
    <rPh sb="7" eb="9">
      <t>リエキ</t>
    </rPh>
    <rPh sb="9" eb="10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</si>
  <si>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売上高純利益率</t>
    </r>
    <rPh sb="0" eb="2">
      <t>ウリアゲ</t>
    </rPh>
    <rPh sb="2" eb="3">
      <t>ダカ</t>
    </rPh>
    <rPh sb="3" eb="6">
      <t>ジュンリエキ</t>
    </rPh>
    <rPh sb="6" eb="7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</si>
  <si>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売上高純利益（親会社株主）比率</t>
    </r>
    <rPh sb="0" eb="2">
      <t>ウリアゲ</t>
    </rPh>
    <rPh sb="2" eb="3">
      <t>ダカ</t>
    </rPh>
    <rPh sb="3" eb="6">
      <t>ジュンリエキ</t>
    </rPh>
    <rPh sb="7" eb="8">
      <t>オヤ</t>
    </rPh>
    <rPh sb="8" eb="10">
      <t>カイシャ</t>
    </rPh>
    <rPh sb="10" eb="12">
      <t>カブヌシ</t>
    </rPh>
    <rPh sb="13" eb="15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</si>
  <si>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総資産回転率</t>
    </r>
    <rPh sb="0" eb="3">
      <t>ソウシサン</t>
    </rPh>
    <rPh sb="3" eb="5">
      <t>カイテン</t>
    </rPh>
    <rPh sb="5" eb="6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</si>
  <si>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固定資産回転率</t>
    </r>
    <rPh sb="0" eb="2">
      <t>コテイ</t>
    </rPh>
    <rPh sb="2" eb="4">
      <t>シサン</t>
    </rPh>
    <rPh sb="4" eb="6">
      <t>カイテン</t>
    </rPh>
    <rPh sb="6" eb="7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</si>
  <si>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売上債権回転率</t>
    </r>
    <rPh sb="0" eb="2">
      <t>ウリアゲ</t>
    </rPh>
    <rPh sb="2" eb="4">
      <t>サイケン</t>
    </rPh>
    <rPh sb="4" eb="6">
      <t>カイテン</t>
    </rPh>
    <rPh sb="6" eb="7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</si>
  <si>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棚卸資産回転率</t>
    </r>
    <rPh sb="0" eb="2">
      <t>タナオロシ</t>
    </rPh>
    <rPh sb="2" eb="4">
      <t>シサン</t>
    </rPh>
    <rPh sb="4" eb="6">
      <t>カイテン</t>
    </rPh>
    <rPh sb="6" eb="7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</si>
  <si>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流動比率</t>
    </r>
    <rPh sb="0" eb="2">
      <t>リュウドウ</t>
    </rPh>
    <rPh sb="2" eb="4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</si>
  <si>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当座比率</t>
    </r>
    <rPh sb="0" eb="2">
      <t>トウザ</t>
    </rPh>
    <rPh sb="2" eb="4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</si>
  <si>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流動負債対営業キャッシュ・フロー比率</t>
    </r>
    <rPh sb="0" eb="2">
      <t>リュウドウ</t>
    </rPh>
    <rPh sb="2" eb="4">
      <t>フサイ</t>
    </rPh>
    <rPh sb="4" eb="5">
      <t>タイ</t>
    </rPh>
    <rPh sb="5" eb="7">
      <t>エイギョウ</t>
    </rPh>
    <rPh sb="16" eb="18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</si>
  <si>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売上債権回転日数</t>
    </r>
    <rPh sb="0" eb="2">
      <t>ウリアゲ</t>
    </rPh>
    <rPh sb="2" eb="4">
      <t>サイケン</t>
    </rPh>
    <rPh sb="4" eb="6">
      <t>カイテン</t>
    </rPh>
    <rPh sb="6" eb="8">
      <t>ニッスウ</t>
    </rPh>
    <phoneticPr fontId="2"/>
  </si>
  <si>
    <r>
      <rPr>
        <sz val="11"/>
        <color theme="1"/>
        <rFont val="UD デジタル 教科書体 NK-R"/>
        <family val="1"/>
        <charset val="128"/>
      </rPr>
      <t>棚卸資産回転日数</t>
    </r>
    <rPh sb="0" eb="2">
      <t>タナオロシ</t>
    </rPh>
    <rPh sb="2" eb="4">
      <t>シサン</t>
    </rPh>
    <rPh sb="4" eb="6">
      <t>カイテン</t>
    </rPh>
    <rPh sb="6" eb="8">
      <t>ニッスウ</t>
    </rPh>
    <phoneticPr fontId="2"/>
  </si>
  <si>
    <r>
      <rPr>
        <sz val="11"/>
        <color theme="1"/>
        <rFont val="UD デジタル 教科書体 NK-R"/>
        <family val="1"/>
        <charset val="128"/>
      </rPr>
      <t>仕入債務回転日数</t>
    </r>
    <rPh sb="0" eb="2">
      <t>シイレ</t>
    </rPh>
    <rPh sb="2" eb="4">
      <t>サイム</t>
    </rPh>
    <rPh sb="4" eb="6">
      <t>カイテン</t>
    </rPh>
    <rPh sb="6" eb="8">
      <t>ニッスウ</t>
    </rPh>
    <phoneticPr fontId="2"/>
  </si>
  <si>
    <r>
      <rPr>
        <sz val="11"/>
        <color theme="1"/>
        <rFont val="UD デジタル 教科書体 NK-R"/>
        <family val="1"/>
        <charset val="128"/>
      </rPr>
      <t>キャッシュ化速度</t>
    </r>
    <rPh sb="5" eb="6">
      <t>カ</t>
    </rPh>
    <rPh sb="6" eb="8">
      <t>ソクド</t>
    </rPh>
    <phoneticPr fontId="2"/>
  </si>
  <si>
    <r>
      <t>DE</t>
    </r>
    <r>
      <rPr>
        <sz val="11"/>
        <color theme="1"/>
        <rFont val="UD デジタル 教科書体 NK-R"/>
        <family val="1"/>
        <charset val="128"/>
      </rPr>
      <t>レシオ</t>
    </r>
    <phoneticPr fontId="2"/>
  </si>
  <si>
    <r>
      <rPr>
        <sz val="11"/>
        <color theme="1"/>
        <rFont val="UD デジタル 教科書体 NK-R"/>
        <family val="1"/>
        <charset val="128"/>
      </rPr>
      <t>投下資本有利子負債比率</t>
    </r>
    <rPh sb="0" eb="2">
      <t>トウカ</t>
    </rPh>
    <rPh sb="2" eb="4">
      <t>シホン</t>
    </rPh>
    <rPh sb="4" eb="5">
      <t>ユウ</t>
    </rPh>
    <rPh sb="5" eb="7">
      <t>リシ</t>
    </rPh>
    <rPh sb="7" eb="9">
      <t>フサイ</t>
    </rPh>
    <rPh sb="9" eb="11">
      <t>ヒリツ</t>
    </rPh>
    <phoneticPr fontId="2"/>
  </si>
  <si>
    <r>
      <t>DE</t>
    </r>
    <r>
      <rPr>
        <sz val="11"/>
        <color theme="1"/>
        <rFont val="UD デジタル 教科書体 NK-R"/>
        <family val="1"/>
        <charset val="128"/>
      </rPr>
      <t>レシオ（長期有利子負債）</t>
    </r>
    <rPh sb="6" eb="8">
      <t>チョウキ</t>
    </rPh>
    <rPh sb="8" eb="9">
      <t>ユウ</t>
    </rPh>
    <rPh sb="9" eb="11">
      <t>リシ</t>
    </rPh>
    <rPh sb="11" eb="13">
      <t>フサイ</t>
    </rPh>
    <phoneticPr fontId="2"/>
  </si>
  <si>
    <r>
      <rPr>
        <sz val="11"/>
        <color theme="1"/>
        <rFont val="UD デジタル 教科書体 NK-R"/>
        <family val="1"/>
        <charset val="128"/>
      </rPr>
      <t>投下資本長期有利子負債比率</t>
    </r>
    <rPh sb="0" eb="2">
      <t>トウカ</t>
    </rPh>
    <rPh sb="2" eb="4">
      <t>シホン</t>
    </rPh>
    <rPh sb="4" eb="6">
      <t>チョウキ</t>
    </rPh>
    <rPh sb="6" eb="7">
      <t>ユウ</t>
    </rPh>
    <rPh sb="7" eb="9">
      <t>リシ</t>
    </rPh>
    <rPh sb="9" eb="11">
      <t>フサイ</t>
    </rPh>
    <rPh sb="11" eb="13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</si>
  <si>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総負債比率</t>
    </r>
    <rPh sb="0" eb="1">
      <t>ソウ</t>
    </rPh>
    <rPh sb="1" eb="3">
      <t>フサイ</t>
    </rPh>
    <rPh sb="3" eb="5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</si>
  <si>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インタレスト・カバレッジ・レシオ（</t>
    </r>
    <r>
      <rPr>
        <sz val="11"/>
        <color theme="1"/>
        <rFont val="Times New Roman"/>
        <family val="1"/>
      </rPr>
      <t>EBIT</t>
    </r>
    <r>
      <rPr>
        <sz val="11"/>
        <color theme="1"/>
        <rFont val="UD デジタル 教科書体 NK-R"/>
        <family val="1"/>
        <charset val="128"/>
      </rPr>
      <t>）</t>
    </r>
    <phoneticPr fontId="2"/>
  </si>
  <si>
    <r>
      <rPr>
        <sz val="11"/>
        <color theme="1"/>
        <rFont val="UD デジタル 教科書体 NK-R"/>
        <family val="1"/>
        <charset val="128"/>
      </rPr>
      <t>インタレスト・カバレッジ・レシオ（</t>
    </r>
    <r>
      <rPr>
        <sz val="11"/>
        <color theme="1"/>
        <rFont val="Times New Roman"/>
        <family val="1"/>
      </rPr>
      <t>EBITDA</t>
    </r>
    <r>
      <rPr>
        <sz val="11"/>
        <color theme="1"/>
        <rFont val="UD デジタル 教科書体 NK-R"/>
        <family val="1"/>
        <charset val="128"/>
      </rPr>
      <t>）</t>
    </r>
    <phoneticPr fontId="2"/>
  </si>
  <si>
    <r>
      <rPr>
        <sz val="11"/>
        <color theme="1"/>
        <rFont val="UD デジタル 教科書体 NK-R"/>
        <family val="1"/>
        <charset val="128"/>
      </rPr>
      <t>インタレスト・カバレッジ・レシオ（</t>
    </r>
    <r>
      <rPr>
        <sz val="11"/>
        <color theme="1"/>
        <rFont val="Times New Roman"/>
        <family val="1"/>
      </rPr>
      <t>EBITDA-CAPEX</t>
    </r>
    <r>
      <rPr>
        <sz val="11"/>
        <color theme="1"/>
        <rFont val="UD デジタル 教科書体 NK-R"/>
        <family val="1"/>
        <charset val="128"/>
      </rPr>
      <t>）</t>
    </r>
    <phoneticPr fontId="2"/>
  </si>
  <si>
    <r>
      <rPr>
        <sz val="11"/>
        <color theme="1"/>
        <rFont val="UD デジタル 教科書体 NK-R"/>
        <family val="1"/>
        <charset val="128"/>
      </rPr>
      <t>有利子負債対</t>
    </r>
    <r>
      <rPr>
        <sz val="11"/>
        <color theme="1"/>
        <rFont val="Times New Roman"/>
        <family val="1"/>
      </rPr>
      <t>EBITDA</t>
    </r>
    <r>
      <rPr>
        <sz val="11"/>
        <color theme="1"/>
        <rFont val="UD デジタル 教科書体 NK-R"/>
        <family val="1"/>
        <charset val="128"/>
      </rPr>
      <t>倍率</t>
    </r>
    <rPh sb="0" eb="1">
      <t>ユウ</t>
    </rPh>
    <rPh sb="1" eb="3">
      <t>リシ</t>
    </rPh>
    <rPh sb="3" eb="5">
      <t>フサイ</t>
    </rPh>
    <rPh sb="5" eb="6">
      <t>タイ</t>
    </rPh>
    <rPh sb="12" eb="14">
      <t>バイリツ</t>
    </rPh>
    <phoneticPr fontId="2"/>
  </si>
  <si>
    <r>
      <rPr>
        <sz val="11"/>
        <color theme="1"/>
        <rFont val="UD デジタル 教科書体 NK-R"/>
        <family val="1"/>
        <charset val="128"/>
      </rPr>
      <t>純有利子負債対</t>
    </r>
    <r>
      <rPr>
        <sz val="11"/>
        <color theme="1"/>
        <rFont val="Times New Roman"/>
        <family val="1"/>
      </rPr>
      <t>EBITDA</t>
    </r>
    <r>
      <rPr>
        <sz val="11"/>
        <color theme="1"/>
        <rFont val="UD デジタル 教科書体 NK-R"/>
        <family val="1"/>
        <charset val="128"/>
      </rPr>
      <t>倍率</t>
    </r>
    <rPh sb="0" eb="1">
      <t>ジュン</t>
    </rPh>
    <rPh sb="1" eb="2">
      <t>ユウ</t>
    </rPh>
    <rPh sb="2" eb="4">
      <t>リシ</t>
    </rPh>
    <rPh sb="4" eb="6">
      <t>フサイ</t>
    </rPh>
    <rPh sb="6" eb="7">
      <t>タイ</t>
    </rPh>
    <rPh sb="13" eb="15">
      <t>バイリツ</t>
    </rPh>
    <phoneticPr fontId="2"/>
  </si>
  <si>
    <r>
      <rPr>
        <sz val="11"/>
        <color theme="1"/>
        <rFont val="UD デジタル 教科書体 NK-R"/>
        <family val="1"/>
        <charset val="128"/>
      </rPr>
      <t>有利子負債対</t>
    </r>
    <r>
      <rPr>
        <sz val="11"/>
        <color theme="1"/>
        <rFont val="Times New Roman"/>
        <family val="1"/>
      </rPr>
      <t>EBITDA-CAPEX</t>
    </r>
    <r>
      <rPr>
        <sz val="11"/>
        <color theme="1"/>
        <rFont val="UD デジタル 教科書体 NK-R"/>
        <family val="1"/>
        <charset val="128"/>
      </rPr>
      <t>比率</t>
    </r>
    <rPh sb="0" eb="1">
      <t>ユウ</t>
    </rPh>
    <rPh sb="1" eb="3">
      <t>リシ</t>
    </rPh>
    <rPh sb="3" eb="5">
      <t>フサイ</t>
    </rPh>
    <rPh sb="5" eb="6">
      <t>タイ</t>
    </rPh>
    <rPh sb="18" eb="20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</si>
  <si>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純有利子負債対</t>
    </r>
    <r>
      <rPr>
        <sz val="11"/>
        <color theme="1"/>
        <rFont val="Times New Roman"/>
        <family val="1"/>
      </rPr>
      <t>EBITDA-CAPEX</t>
    </r>
    <r>
      <rPr>
        <sz val="11"/>
        <color theme="1"/>
        <rFont val="UD デジタル 教科書体 NK-R"/>
        <family val="1"/>
        <charset val="128"/>
      </rPr>
      <t>比率</t>
    </r>
    <rPh sb="0" eb="1">
      <t>ジュン</t>
    </rPh>
    <rPh sb="1" eb="2">
      <t>ユウ</t>
    </rPh>
    <rPh sb="2" eb="4">
      <t>リシ</t>
    </rPh>
    <rPh sb="4" eb="6">
      <t>フサイ</t>
    </rPh>
    <rPh sb="6" eb="7">
      <t>タイ</t>
    </rPh>
    <rPh sb="19" eb="21">
      <t>ヒリツ</t>
    </rPh>
    <phoneticPr fontId="2"/>
  </si>
  <si>
    <r>
      <rPr>
        <sz val="11"/>
        <color theme="1"/>
        <rFont val="UD デジタル 教科書体 NK-R"/>
        <family val="1"/>
        <charset val="128"/>
      </rPr>
      <t>アルトマン</t>
    </r>
    <r>
      <rPr>
        <sz val="11"/>
        <color theme="1"/>
        <rFont val="Times New Roman"/>
        <family val="1"/>
      </rPr>
      <t>Z</t>
    </r>
    <r>
      <rPr>
        <sz val="11"/>
        <color theme="1"/>
        <rFont val="UD デジタル 教科書体 NK-R"/>
        <family val="1"/>
        <charset val="128"/>
      </rPr>
      <t>スコア</t>
    </r>
    <phoneticPr fontId="2"/>
  </si>
  <si>
    <r>
      <rPr>
        <sz val="11"/>
        <color theme="1"/>
        <rFont val="UD デジタル 教科書体 NK-R"/>
        <family val="1"/>
        <charset val="128"/>
      </rPr>
      <t>株価収益率</t>
    </r>
    <rPh sb="0" eb="2">
      <t>カブカ</t>
    </rPh>
    <rPh sb="2" eb="4">
      <t>シュウエキ</t>
    </rPh>
    <rPh sb="4" eb="5">
      <t>リツ</t>
    </rPh>
    <phoneticPr fontId="2"/>
  </si>
  <si>
    <r>
      <rPr>
        <sz val="11"/>
        <color theme="1"/>
        <rFont val="UD デジタル 教科書体 NK-R"/>
        <family val="1"/>
        <charset val="128"/>
      </rPr>
      <t>株価純資産倍率</t>
    </r>
    <rPh sb="0" eb="2">
      <t>カブカ</t>
    </rPh>
    <rPh sb="2" eb="5">
      <t>ジュンシサン</t>
    </rPh>
    <rPh sb="5" eb="7">
      <t>バイリツ</t>
    </rPh>
    <phoneticPr fontId="2"/>
  </si>
  <si>
    <t>β_TOPIX</t>
    <phoneticPr fontId="2"/>
  </si>
  <si>
    <t xml:space="preserve">Kao Corporation (TSE:4452) </t>
  </si>
  <si>
    <t>TSE:4452</t>
  </si>
  <si>
    <t>花王</t>
  </si>
  <si>
    <t>FY2018</t>
  </si>
  <si>
    <t xml:space="preserve">Unicharm Corporation (TSE:8113) </t>
  </si>
  <si>
    <t>TSE:8113</t>
  </si>
  <si>
    <t>ﾕﾆ･ﾁｬｰﾑ</t>
  </si>
  <si>
    <t xml:space="preserve">Shiseido Company, Limited (TSE:4911) </t>
  </si>
  <si>
    <t>TSE:4911</t>
  </si>
  <si>
    <t>資生堂</t>
  </si>
  <si>
    <t xml:space="preserve">Lion Corporation (TSE:4912) </t>
  </si>
  <si>
    <t>TSE:4912</t>
  </si>
  <si>
    <t>ﾗｲｵﾝ</t>
  </si>
  <si>
    <t>Pigeon Corporation (TSE:7956)</t>
  </si>
  <si>
    <t>TSE:7956</t>
  </si>
  <si>
    <t>ﾋﾟｼﾞｮﾝ</t>
  </si>
  <si>
    <t>FY2019</t>
  </si>
  <si>
    <t xml:space="preserve">Kobayashi Pharmaceutical Co., Ltd. (TSE:4967)   </t>
  </si>
  <si>
    <t>TSE:4967</t>
  </si>
  <si>
    <t>小林製薬</t>
  </si>
  <si>
    <t>Mani, Inc. (TSE:7730)</t>
  </si>
  <si>
    <t>TSE:7730</t>
  </si>
  <si>
    <t>マニー</t>
  </si>
  <si>
    <t xml:space="preserve">The Procter &amp; Gamble Company (NYSE:PG) </t>
  </si>
  <si>
    <t>NYSE:PG</t>
  </si>
  <si>
    <t>P&amp;G</t>
  </si>
  <si>
    <t>Unilever N.V. (ENXTAM:UNA)</t>
  </si>
  <si>
    <t>ENXTAM:UNA</t>
  </si>
  <si>
    <t>Unilever</t>
  </si>
  <si>
    <t xml:space="preserve">Colgate‑Palmolive Company (NYSE:CL) </t>
  </si>
  <si>
    <t>NYSE:CL</t>
  </si>
  <si>
    <t>Colgate‑Palmolive</t>
  </si>
  <si>
    <t>Kimberly-Clark Corporation (NYSE:KMB)</t>
  </si>
  <si>
    <t>NYSE:KMB</t>
  </si>
  <si>
    <t>Kimberly-Clark</t>
  </si>
  <si>
    <t xml:space="preserve">Johnson &amp; Johnson (NYSE:JNJ) </t>
  </si>
  <si>
    <t>NYSE:JNJ</t>
  </si>
  <si>
    <t>J&amp;J</t>
  </si>
  <si>
    <t>JPY</t>
  </si>
  <si>
    <t>USD</t>
  </si>
  <si>
    <t>EUR</t>
  </si>
  <si>
    <t>#NA</t>
  </si>
  <si>
    <t>(Invalid Date)</t>
  </si>
  <si>
    <t>(Invalid Start Date)</t>
  </si>
  <si>
    <t>(Invalid End Date)</t>
  </si>
  <si>
    <t>(Invalid Time Period)</t>
  </si>
  <si>
    <t>NM</t>
  </si>
  <si>
    <t>AwABTAVMT0NBTAFI/////wFQoDYAACFDSVEuTllTRTpKTkouSVFfSU5DX0VRVUlUWS5GWTIwMTEBAAAAnSECAAMAAAAAAKkZjODVOdcIC4jOGdY51wgYQ0lRLk5ZU0U6Q0wuSVFfQUUuRlkyMDA3AQAAAGcABAACAAAABjE1MzkuMgEIAAAABQAAAAExAQAAAAoxMzMyNzAzMTg2AwAAAAMxNjACAAAABDEwMTYEAAAAATAHAAAACTkvMTQvMjAxOQgAAAAKMTIvMzEvMjAwNwkAAAABMNu7quLVOdcIlG1qGdY51wgZQ0lRLlRTRTo0OTExLklRX05JLkZZMjAwMAEAAACCPwYAAgAAAAUxNTI5NAEIAAAABQAAAAExAQAAAAkzNDIzODY4ODMDAAAAAjc5AgAAAAIxNQQAAAABMAcAAAAJOS8xNC8yMDE5CAAAAAkzLzMxLzIwMDAJAAAAATAUYcrb1TnXCN6fpBrWOdcIKUNJUS5OWVNFOktNQi5JUV9BU1NFVF9XUklURURPV05fQ0YuRlkyMDE0AQAAANFUBAADAAAAAAD5IAzh1TnXCEt4sBnWOdcIKENJUS5OWVNFOkpOSi5JUV9FQVJOSU5HX0NPX01BUkdJTi5GWTIwMDcBAAAAnSECAAIAAAAHMTcuMzEwNwEIAAAABQAAAAExAQAAAAoxNDI4NDY4OTM2AwAAAAMxNjACAAAABDQxODEEAAAAATAHAAAACTkvMTQvMjAxOQgAAAAKMTIvMzAvMjAwNwkAAAABMCz31NzVOdcIMDx2GtY51wgZQ0lRLk5ZU0U6Sk5KLklRX0FELkZZMjAxMQEAAACdIQIAAgAAAAYtMTcwOTABCAAAAAUAAAABMQEAAAAKMTY1OTM4NzcwNgMAAAADMTYw</t>
  </si>
  <si>
    <t>AgAAAAQxMDc1BAAAAAEwBwAAAAk5LzE0LzIwMTkIAAAACDEvMS8yMDEyCQAAAAEwqRmM4NU51wiQwM8Z1jnXCCNDSVEuVFNFOjQ5NjcuSVFfR1JPU1NfTUFSR0lOLkZZMjAxMwEAAAANUSUAAgAAAAc1Ny40MzM0AQgAAAAFAAAAATEBAAAACjE2MjU0NTc1NzMDAAAAAjc5AgAAAAQ0MDc0BAAAAAEwBwAAAAk5LzE0LzIwMTkIAAAACTMvMzEvMjAxMwkAAAABME89Wt7VOdcIzCpGGtY51wglQ0lRLlRTRTo3NzMwLklRX1JFVFVSTl9DQVBJVEFMLkZZMjAxNAEAAADFnTYBAgAAAAcxMS4wMjE0AQgAAAAFAAAAATEBAAAACjE3MTA0MjE1NTADAAAAAjc5AgAAAAQ0MzYzBAAAAAEwBwAAAAk5LzE0LzIwMTkIAAAACTgvMzEvMjAxNAkAAAABMGQ4JN7VOdcIrlJPGtY51wgmQ0lRLk5ZU0U6UEcuSVFfREFZU19QQVlBQkxFX09VVC5GWTIwMDkBAAAAMIIAAAIAAAAINjIuNjUyMjUBCAAAAAUAAAABMQEAAAAKMTQ2NjE0ODM0NQMAAAADMTYwAgAAAAQ0MTgzBAAAAAEwBwAAAAk5LzE0LzIwMTkIAAAACTYvMzAvMjAwOQkAAAABMJatJN7VOdcIwDRUGtY51wgjQ0lRLk5ZU0U6Q0wuSVFfSU1QQUlSTUVOVF9HVy5GWTIwMTQBAAAAZwAEAAMAAAAAAAryMuLVOdcI8NeCGdY51wgdQ0lRLkVOWFRBTTpVTkEuSVFfQ09HUy5GWTIwMTQBAAAAt/sHAAIAAAAFMjgzODcBCAAAAAUAAAABMQEAAAAKMTgyOTgyOTMxMwMAAAACNTAC</t>
  </si>
  <si>
    <t>AAAAAjM0BAAAAAEwBwAAAAk5LzE0LzIwMTkIAAAACjEyLzMxLzIwMTQJAAAAATCqo+7i1TnXCBlwVhnWOdcIJENJUS5OWVNFOkNMLklRX1BSRUZfRElWX09USEVSLkZZMjAwNwEAAABnAAQAAgAAAAIyOAEIAAAABQAAAAExAQAAAAoxMzMyNzAzMTg2AwAAAAMxNjACAAAAAjk3BAAAAAEwBwAAAAk5LzE0LzIwMTkIAAAACjEyLzMxLzIwMDcJAAAAATDbu6ri1TnXCCBcaRnWOdcIIUNJUS5UU0U6NDk2Ny5JUV9TR0FfTUFSR0lOLkZZMjAxNgEAAAANUSUAAgAAAAczNy45MTc3AQgAAAAFAAAAATEBAAAACjE4MzUwMzg4NjQDAAAAAjc5AgAAAAQ0Mzc1BAAAAAEwBwAAAAk5LzE0LzIwMTkIAAAACjEyLzMxLzIwMTYJAAAAATASdSPe1TnXCLRNSBrWOdcIJ0NJUS5OWVNFOlBHLklRX01BUktFVENBUC4yMDA3LzEyLzMxLkpQWQEAAAAwggAAAgAAAA8yNTUyNTI1NC43NzMyMTMBBgAAAAUAAAABMQEAAAAJNDcyNzc1NDgwAwAAAAI3OQIAAAAGMTAwMDU0BAAAAAEwBwAAAAoxMi8zMS8yMDA3+hq6/NU51wgnoPpZ1jnXCBZDSVEuMC5JUV9JTkNfRVFVSVRZLkZZBQAAAAAAAAAIAAAAFShJbnZhbGlkIFRpbWUgUGVyaW9kKRwEXuDVOdcI9AcVGtY51wgeQ0lRLk5ZU0U6S01CLklRX1JBV19JTlYuRlkyMDEwAQAAANFUBAACAAAAAzUwNAEIAAAABQAAAAExAQAAAAoxNTg4ODQwMjQ3AwAAAAMxNjACAAAABDMxNzEEAAAA</t>
  </si>
  <si>
    <t>ATAHAAAACTkvMTQvMjAxOQgAAAAKMTIvMzEvMjAxMAkAAAABMKArgeHVOdcIFNKhGdY51wgjQ0lRLk5ZU0U6S01CLklRX0dST1NTX01BUkdJTi5GWTIwMDgBAAAA0VQEAAIAAAAHMzAuMTcyNQEIAAAABQAAAAExAQAAAAoxNTgyODY3Mzg4AwAAAAMxNjACAAAABDQwNzQEAAAAATAHAAAACTkvMTQvMjAxOQgAAAAKMTIvMzEvMjAwOAkAAAABMHcKx97VOdcIoddtGtY51wgiQ0lRLk5ZU0U6UEcuSVFfRUJJVEFfTUFSR0lOLkZZMjAxMwEAAAAwggAAAgAAAAcxOC4yODk3AQgAAAAFAAAAATEBAAAACjE3NDkzNTg3MDEDAAAAAzE2MAIAAAAENDQxOQQAAAABMAcAAAAJOS8xNC8yMDE5CAAAAAk2LzMwLzIwMTMJAAAAATCn1CTe1TnXCMqlVhrWOdcIJkNJUS5OWVNFOkpOSi5JUV9DQVNIX0NPTlZFUlNJT04uRlkyMDE1AQAAAJ0hAgACAAAACTczLjQ3MzIxMQEIAAAABQAAAAExAQAAAAoxODc1NTA1Mjk1AwAAAAMxNjACAAAABDQxODQEAAAAATAHAAAACTkvMTQvMjAxOQgAAAAIMS8zLzIwMTYJAAAAATBdbNXc1TnXCOikfBrWOdcIJUNJUS5OWVNFOktNQi5JUV9CQVNJQ19FUFNfRVhDTC5GWTIwMTQBAAAA0VQEAAIAAAAIMy45NDEyNTUBCAAAAAUAAAABMQEAAAAKMTgyNjk3MDMxMgMAAAADMTYwAgAAAAQzMDY0BAAAAAEwBwAAAAk5LzE0LzIwMTkIAAAACjEyLzMxLzIwMTQJAAAAATCAmIXh1TnXCISjrhnWOdcI</t>
  </si>
  <si>
    <t>IkNJUS5FTlhUQU06VU5BLklRX05JX01BUkdJTi5GWTIwMTUBAAAAt/sHAAIAAAAGOS4yMTQ5AQgAAAAFAAAAATEBAAAACjE4NzY0MzI5MTADAAAAAjUwAgAAAAQ0MDk0BAAAAAEwBwAAAAk5LzE0LzIwMTkIAAAACjEyLzMxLzIwMTUJAAAAATAkR8be1TnXCHOiYRrWOdcIIENJUS5OWVNFOktNQi5JUV9CVUlMRElOR1MuRlkyMDA5AQAAANFUBAACAAAABDI2ODYBCAAAAAUAAAABMQEAAAAKMTU3MDQ4MjM0OAMAAAADMTYwAgAAAAQzMDIzBAAAAAEwBwAAAAk5LzE0LzIwMTkIAAAACjEyLzMxLzIwMDkJAAAAATB/3YDh1TnXCJdPnhnWOdcIK0NJUS5OWVNFOktNQi5JUV9NSU5PUklUWV9JTlRFUkVTVF9JUy5GWTIwMDgBAAAA0VQEAAIAAAAELTEzOQEIAAAABQAAAAExAQAAAAoxNTgyODY3Mzg4AwAAAAMxNjACAAAAAjgzBAAAAAEwBwAAAAk5LzE0LzIwMTkIAAAACjEyLzMxLzIwMDgJAAAAATDYwqnh1TnXCELRmBnWOdcIJ0NJUS5FTlhUQU06VU5BLklRX0xUX0RFQlRfSVNTVUVELkZZMjAxNwEAAAC3+wcAAgAAAAQ4ODUxAQgAAAAFAAAAATEBAAAACjE5NDkxMzEwNDADAAAAAjUwAgAAAAQyMDM0BAAAAAEwBwAAAAk5LzE0LzIwMTkIAAAACjEyLzMxLzIwMTcJAAAAATCpRqri1TnXCC/IZBnWOdcII0NJUS5FTlhUQU06VU5BLklRX0NBU0hfVEFYRVMuRlkyMDEyAQAAALf7BwACAAAABDE2ODABCAAAAAUAAAAB</t>
  </si>
  <si>
    <t>MQEAAAAKMTcyMjMwMTk0MwMAAAACNTACAAAABDMwNTMEAAAAATAHAAAACTkvMTQvMjAxOQgAAAAKMTIvMzEvMjAxMgkAAAABMIhV7uLVOdcIi8ZSGdY51wgsQ0lRLlRTRTo0OTEyLklRX05FVF9ERUJUX0VCSVREQV9DQVBFWC5GWTIwMTMBAAAADV4NAAMAAAACTk0BCAAAAAUAAAABMQEAAAAKMTY2ODY0MzUxMgMAAAACNzkCAAAABTIzMzE0BAAAAAEwBwAAAAk5LzE0LzIwMTkIAAAACjEyLzMxLzIwMTMJAAAAATCptlje1TnXCL2INRrWOdcIHkNJUS5OWVNFOktNQi5JUV9QRU5TSU9OLkZZMjAxMQEAAADRVAQAAgAAAAQxNDYwAQgAAAAFAAAAATEBAAAACjE2NTgzMTU3NzkDAAAAAzE2MAIAAAAEMTIxMwQAAAABMAcAAAAJOS8xNC8yMDE5CAAAAAoxMi8zMS8yMDExCQAAAAEwwXmB4dU51whwBqUZ1jnXCCpDSVEuRU5YVEFNOlVOQS5JUV9UT1RBTF9ERUJULkZZMjAxNy4uLi5KUFkBAAAAt/sHAAIAAAAOMzMwNDEyMi4yOTgyNzYBCAAAAAUAAAABMQEAAAAKMTk0OTEzMTA0MAMAAAACNzkCAAAABDQxNzMEAAAAATAHAAAACTkvMTQvMjAxOQgAAAAKMTIvMzEvMjAxNwkAAAABMMM4Ct3VOdcIQlSQGtY51wgfQ0lRLlRTRTo0OTExLklRX0FSX1RVUk5TLkZZMjAxNQEAAACCPwYAAwAAAAAAJrxT39U51whwwC0a1jnXCDNDSVEuTllTRTpKTkouSVFfQ0hBTkdFX09USEVSX05FVF9PUEVSX0FTU0VUUy5GWTIwMTcB</t>
  </si>
  <si>
    <t>AAAAnSECAAIAAAAEODU2OAEIAAAABQAAAAExAQAAAAoxOTQ2MjcyODIxAwAAAAMxNjACAAAABDIwNDUEAAAAATAHAAAACTkvMTQvMjAxOQgAAAAKMTIvMzEvMjAxNwkAAAABMG/HXuDVOdcIdxnnGdY51wgmQ0lRLlRTRTo0OTEyLklRX0xUX0RFQlRfQ0FQSVRBTC5GWTIwMTIBAAAADV4NAAIAAAAGMTUuNjE0AQgAAAAFAAAAATEBAAAACjE1OTg4OTM4MzUDAAAAAjc5AgAAAAQ0MTg3BAAAAAEwBwAAAAk5LzE0LzIwMTkIAAAACjEyLzMxLzIwMTIJAAAAATCptlje1TnXCFqeNBrWOdcIIUNJUS5UU0U6Nzk1Ni5JUV9FQklUREFfSU5ULkZZMjAxNAEAAACgdg0AAgAAAAoyODkuMjA5MzAyAQgAAAAFAAAAATEBAAAACjE2NzY1MTk3MzUDAAAAAjc5AgAAAAQ0MTkwBAAAAAEwBwAAAAk5LzE0LzIwMTkIAAAACTEvMzEvMjAxNAkAAAABMPx5Wd7VOdcITe09GtY51wgnQ0lRLk5ZU0U6S01CLklRX0NBU0hfT1BFUi5GWTIwMTAuLi4uSlBZAQAAANFUBAACAAAACTIyMjYzNC40NAEIAAAABQAAAAExAQAAAAoxNTg4ODQwMjQ3AwAAAAI3OQIAAAAEMjAwNgQAAAABMAcAAAAJOS8xNC8yMDE5CAAAAAoxMi8zMS8yMDEwCQAAAAEw9a0K3dU51wjplZYa1jnXCChDSVEuVFNFOjQ5NjcuSVFfVE9UQUxfREVCVC5GWTIwMTUuLi4uSlBZAQAAAA1RJQACAAAAAzYzNQEIAAAABQAAAAExAQAAAAoxNzQ1Mzc4Mzk4AwAAAAI3OQIA</t>
  </si>
  <si>
    <t>AAAENDE3MwQAAAABMAcAAAAJOS8xNC8yMDE5CAAAAAkzLzMxLzIwMTUJAAAAATCzEQrd1TnXCN5pjxrWOdcIL0NJUS5OWVNFOktNQi5JUV9PVEhFUl9OT05fT1BFUl9FWFBfU1VQUEwuRlkyMDE4AQAAANFUBAACAAAAATEBCAAAAAUAAAABMQEAAAAKMTk0NDA0ODMyOAMAAAADMTYwAgAAAAI4NQQAAAABMAcAAAAJOS8xNC8yMDE5CAAAAAoxMi8zMS8yMDE4CQAAAAEwO70M4dU51wh4rbwZ1jnXCCJDSVEuVFNFOjQ5MTIuSVFfUVVJQ0tfUkFUSU8uRlkyMDE1AQAAAA1eDQACAAAACDEuMDE0OTUyAQgAAAAFAAAAATEBAAAACjE3ODQ3NDg2MzcDAAAAAjc5AgAAAAQ0MTIxBAAAAAEwBwAAAAk5LzE0LzIwMTkIAAAACjEyLzMxLzIwMTUJAAAAATC63Vje1TnXCDGaNhrWOdcIJENJUS5OWVNFOkNMLklRX0JBU0lDX0VQU19FWENMLkZZMjAxMwEAAABnAAQAAgAAAAgyLjQwNzYwNgEIAAAABQAAAAExAQAAAAoxNzc2OTIwMjk3AwAAAAMxNjACAAAABDMwNjQEAAAAATAHAAAACTkvMTQvMjAxOQgAAAAKMTIvMzEvMjAxMwkAAAABMOmjMuLVOdcIg3x/GdY51wgfQ0lRLk5ZU0U6S01CLklRX0JWX1NIQVJFLkZZMjAxNgEAAADRVAQAAgAAAAgtMC4yODYwNgEIAAAABQAAAAExAQAAAAoxOTQ0MDQ4MzQwAwAAAAMxNjACAAAABDQwMjAEAAAAATAHAAAACTkvMTQvMjAxOQgAAAAKMTIvMzEvMjAxNgkAAAABMBpvDOHVOdcI</t>
  </si>
  <si>
    <t>JC+3GdY51wgtQ0lRLk5ZU0U6Q0wuSVFfTUlOT1JJVFlfSU5URVJFU1RfVE9UQUwuRlkyMDE2AQAAAGcABAACAAAAAzI2MAEIAAAABQAAAAExAQAAAAoxOTQ2NDE2MTE5AwAAAAMxNjACAAAABDEzMTIEAAAAATAHAAAACTkvMTQvMjAxOQgAAAAKMTIvMzEvMjAxNgkAAAABMGSxqOHVOdcI4yaMGdY51wgrQ0lRLk5ZU0U6Sk5KLklRX1JFVFVSTl9DT01NT05fRVFVSVRZLkZZMjAxMwEAAACdIQIAAgAAAAYxOS45MTgBCAAAAAUAAAABMQEAAAAKMTc3NzY4MjM1MQMAAAADMTYwAgAAAAUzMzMyMAQAAAABMAcAAAAJOS8xNC8yMDE5CAAAAAoxMi8yOS8yMDEzCQAAAAEwTUXV3NU51wgh0Hoa1jnXCCpDSVEuRU5YVEFNOlVOQS5JUV9UT1RBTF9ERUJUX0VRVUlUWS5GWTIwMTIBAAAAt/sHAAIAAAAHNjQuMDg1NQEIAAAABQAAAAExAQAAAAoxNzIyMzAxOTQzAwAAAAI1MAIAAAAENDAzNAQAAAABMAcAAAAJOS8xNC8yMDE5CAAAAAoxMi8zMS8yMDEyCQAAAAEwEyDG3tU51wibpl8a1jnXCCRDSVEuTllTRTpKTkouSVFfQ0FTSF9JTlRFUkVTVC5GWTIwMDkBAAAAnSECAAIAAAADNTMzAQgAAAAFAAAAATEBAAAACjE1MjMzOTQ4MjcDAAAAAzE2MAIAAAAEMzAyOAQAAAABMAcAAAAJOS8xNC8yMDE5CAAAAAgxLzMvMjAxMAkAAAABMIjLi+DVOdcIXZDKGdY51wgsQ0lRLk5ZU0U6S01CLklRX0RFQlRfRVFVSVZfT1BFUl9M</t>
  </si>
  <si>
    <t>RUFTRS5GWTIwMTABAAAA0VQEAAIAAAAEMjM2OAEIAAAABQAAAAExAQAAAAoxNTg4ODQwMjQ3AwAAAAMxNjACAAAABTIxNjcxBAAAAAEwBwAAAAk5LzE0LzIwMTkIAAAACjEyLzMxLzIwMTAJAAAAATCgK4Hh1TnXCAOroRnWOdcIKkNJUS5UU0U6NDkxMS5JUV9JTlRFUkVTVF9JTlZFU1RfSU5DLkZZMjAxMwEAAACCPwYAAgAAAAQxMjk5AQgAAAAFAAAAATEBAAAACjE2OTIwMDk3NTMDAAAAAjc5AgAAAAI2NQQAAAABMAcAAAAJOS8xNC8yMDE5CAAAAAkzLzMxLzIwMTMJAAAAATBWlvLn1TnXCEUArxrWOdcIKENJUS5FTlhUQU06VU5BLklRX0VGRkVDVF9UQVhfUkFURS5GWTIwMTEBAAAAt/sHAAIAAAAHMjUuOTY0MwEIAAAABQAAAAExAQAAAAoxNjYyNDMzODAwAwAAAAI1MAIAAAAENDM3NgQAAAABMAcAAAAJOS8xNC8yMDE5CAAAAAoxMi8zMS8yMDExCQAAAAEwV+Dt4tU51wj1q0wZ1jnXCCBDSVEuVFNFOjQ5MTIuSVFfTklfTUFSR0lOLkZZMjAwNwEAAAANXg0AAgAAAAYxLjU4NjkBCAAAAAUAAAABMQEAAAAJODE0NDMzNDQzAwAAAAI3OQIAAAAENDA5NAQAAAABMAcAAAAJOS8xNC8yMDE5CAAAAAoxMi8zMS8yMDA3CQAAAAEwN+NT39U51wi8zTAa1jnXCCNDSVEuRU5YVEFNOlVOQS5JUV9DQVNIX0ZJTkFOLkZZMjAxOAEAAAC3+wcAAgAAAAYtMTE1NDgBCAAAAAUAAAABMQEAAAAKMTk0OTEzMTAxNQMAAAAC</t>
  </si>
  <si>
    <t>NTACAAAABDIwMDQEAAAAATAHAAAACTkvMTQvMjAxOQgAAAAKMTIvMzEvMjAxOAkAAAABMMuUquLVOdcIzZhoGdY51wggQ0lRLk5ZU0U6Q0wuSVFfQ0FTSF9FUVVJVi5GWTIwMTYBAAAAZwAEAAIAAAAEMTMxNQEIAAAABQAAAAExAQAAAAoxOTQ2NDE2MTE5AwAAAAMxNjACAAAABDEwOTYEAAAAATAHAAAACTkvMTQvMjAxOQgAAAAKMTIvMzEvMjAxNgkAAAABMFOKqOHVOdcIXu6KGdY51wgoQ0lRLk5ZU0U6S01CLklRX01BUktFVENBUC4yMDE4LzEyLzMxLkpQWQEAAADRVAQAAgAAAA40MzI5MDgyLjQ5MzA2NwEGAAAABQAAAAExAQAAAAoxOTE1NTUzNTI3AwAAAAI3OQIAAAAGMTAwMDU0BAAAAAEwBwAAAAoxMi8zMS8yMDE4kHq7/NU51wjC+vRZ1jnXCCZDSVEuTllTRTpKTkouSVFfTE9BTlNfUkVDRUlWX0xULkZZMjAxNgEAAACdIQIAAwAAAAAATnle4NU51whVEOIZ1jnXCCRDSVEuTllTRTpKTkouSVFfQ1VSUkVOVF9SQVRJTy5GWTIwMTABAAAAnSECAAIAAAAIMi4wNTA0MDcBCAAAAAUAAAABMQEAAAAKMTU4ODYwMzgyMQMAAAADMTYwAgAAAAQ0MDMwBAAAAAEwBwAAAAk5LzE0LzIwMTkIAAAACDEvMi8yMDExCQAAAAEwPB7V3NU51whK1Hga1jnXCChDSVEuTllTRTpKTkouSVFfTUFSS0VUQ0FQLjIwMDQvMTIvMzEuSlBZAQAAAJ0hAgACAAAADzE5MzI1NzMwLjk0NDEyOAEGAAAABQAAAAExAQAAAAYyMjE0</t>
  </si>
  <si>
    <t>MzEDAAAAAjc5AgAAAAYxMDAwNTQEAAAAATAHAAAACjEyLzMxLzIwMDSQerv81TnXCIuK+1nWOdcIH0NJUS5UU0U6ODExMy5JUV9BUl9UVVJOUy5GWTIwMTcBAAAAFnENAAIAAAAINy4wMDMyNzQBCAAAAAUAAAABMQEAAAAKMTg5NDE3NTczNwMAAAACNzkCAAAABDQwMDEEAAAAATAHAAAACTkvMTQvMjAxOQgAAAAKMTIvMzEvMjAxNwkAAAABMPRGU9/VOdcIZZQmGtY51wgoQ0lRLlRTRTo0OTY3LklRX1RPVEFMX0RFQlRfRUJJVERBLkZZMjAwNwEAAAANUSUAAgAAAAgwLjE1NzgyNAEIAAAABQAAAAExAQAAAAk2NjAxNzA5NTMDAAAAAjc5AgAAAAQ0MTkyBAAAAAEwBwAAAAk5LzE0LzIwMTkIAAAACTMvMzEvMjAwNwkAAAABMC7vWd7VOdcIHTNCGtY51wgjQ0lRLlRTRTo0OTY3LklRX0VCSVRBX01BUkdJTi5GWTIwMDkBAAAADVElAAIAAAAHMTMuNjQyNwEIAAAABQAAAAExAQAAAAoxMzg1NTM5OTE1AwAAAAI3OQIAAAAENDQxOQQAAAABMAcAAAAJOS8xNC8yMDE5CAAAAAkzLzMxLzIwMDkJAAAAATA+Flre1TnXCIAdQxrWOdcIKUNJUS5OWVNFOktNQi5JUV9ERUJUX0VRVUlWX05FVF9QQk8uRlkyMDExAQAAANFUBAACAAAAAzcwNgEIAAAABQAAAAExAQAAAAoxNjU4MzE1Nzc5AwAAAAMxNjACAAAABTIxNjc5BAAAAAEwBwAAAAk5LzE0LzIwMTkIAAAACjEyLzMxLzIwMTEJAAAAATDBeYHh1TnXCJFUpRnWOdcI</t>
  </si>
  <si>
    <t>KENJUS5UU0U6ODExMy5JUV9NQVJLRVRDQVAuMjAxMi8xMi8zMS5KUFkBAAAAFnENAAIAAAANODI4MjAxLjIzMjYxNgEGAAAABQAAAAExAQAAAAoxNTc2MjAzMTY1AwAAAAI3OQIAAAAGMTAwMDU0BAAAAAEwBwAAAAoxMi8zMS8yMDEy6vO5/NU51wgeL/hZ1jnXCBlDSVEuTllTRTpLTUIuSVFfR1cuRlkyMDA5AQAAANFUBAACAAAABDMyNzUBCAAAAAUAAAABMQEAAAAKMTU3MDQ4MjM0OAMAAAADMTYwAgAAAAQxMTcxBAAAAAEwBwAAAAk5LzE0LzIwMTkIAAAACjEyLzMxLzIwMDkJAAAAATButoDh1TnXCDNlnRnWOdcIH0NJUS5OWVNFOkpOSi5JUV9UT1RBTF9DTC5GWTIwMDkBAAAAnSECAAIAAAAFMjE3MzEBCAAAAAUAAAABMQEAAAAKMTUyMzM5NDgyNwMAAAADMTYwAgAAAAQxMDA5BAAAAAEwBwAAAAk5LzE0LzIwMTkIAAAACDEvMy8yMDEwCQAAAAEwd6SL4NU51wim4sgZ1jnXCCVDSVEuTllTRTpLTUIuSVFfREFZU19TQUxFU19PVVQuRlkyMDEwAQAAANFUBAACAAAACTQwLjIyMjYzNQEIAAAABQAAAAExAQAAAAoxNTg4ODQwMjQ3AwAAAAMxNjACAAAABDQwNDIEAAAAATAHAAAACTkvMTQvMjAxOQgAAAAKMTIvMzEvMjAxMAkAAAABMIcxx97VOdcIZ6xvGtY51wgqQ0lRLkVOWFRBTTpVTkEuSVFfVE9UQUxfREVCVF9FQklUREEuRlkyMDE0AQAAALf7BwACAAAACDEuNDExNTE2AQgAAAAFAAAAATEBAAAACjE4</t>
  </si>
  <si>
    <t>Mjk4MjkzMTMDAAAAAjUwAgAAAAQ0MTkyBAAAAAEwBwAAAAk5LzE0LzIwMTkIAAAACjEyLzMxLzIwMTQJAAAAATAkR8be1TnXCFJUYRrWOdcIJ0NJUS5OWVNFOkpOSi5JUV9ORVRfSU5URVJFU1RfRVhQLkZZMjAxNQEAAACdIQIAAgAAAAQtNDI0AQgAAAAFAAAAATEBAAAACjE4NzU1MDUyOTUDAAAAAzE2MAIAAAADMzY4BAAAAAEwBwAAAAk5LzE0LzIwMTkIAAAACDEvMy8yMDE2CQAAAAEwPVJe4NU51whTVd0Z1jnXCCJDSVEuVFNFOjQ5MTEuSVFfRUJJVF9NQVJHSU4uRlkyMDEzAQAAAII/BgACAAAABjMuODQzMQEIAAAABQAAAAExAQAAAAoxNjkyMDA5NzUzAwAAAAI3OQIAAAAENDA1MwQAAAABMAcAAAAJOS8xNC8yMDE5CAAAAAkzLzMxLzIwMTMJAAAAATAWlVPf1TnXCMs5LBrWOdcIHENJUS5OWVNFOktNQi5JUV9FQklUQS5GWTIwMTYBAAAA0VQEAAIAAAAEMzM3MQEIAAAABQAAAAExAQAAAAoxOTQ0MDQ4MzQwAwAAAAMxNjACAAAABjEwMDY4OQQAAAABMAcAAAAJOS8xNC8yMDE5CAAAAAoxMi8zMS8yMDE2CQAAAAEwGm8M4dU51wiPz7UZ1jnXCCdDSVEuRU5YVEFNOlVOQS5JUV9PVEhFUl9PUEVSX0FDVC5GWTIwMTUBAAAAt/sHAAIAAAADMzUzAQgAAAAFAAAAATEBAAAACjE4NzY0MzI5MTADAAAAAjUwAgAAAAQyMDQ3BAAAAAEwBwAAAAk5LzE0LzIwMTkIAAAACjEyLzMxLzIwMTUJAAAAATBXg6ni1TnX</t>
  </si>
  <si>
    <t>CMGxXBnWOdcIJUNJUS5OWVNFOktNQi5JUV9CQVNJQ19FUFNfSU5DTC5GWTIwMTABAAAA0VQEAAIAAAAINC40Njg5NjIBCAAAAAUAAAABMQEAAAAKMTU4ODg0MDI0NwMAAAADMTYwAgAAAAE5BAAAAAEwBwAAAAk5LzE0LzIwMTkIAAAACjEyLzMxLzIwMTAJAAAAATCPBIHh1TnXCG5LoBnWOdcIKENJUS5OWVNFOkpOSi5JUV9NSU5PUklUWV9JTlRFUkVTVC5GWTIwMDkBAAAAnSECAAMAAAAAAHeki+DVOdcItwnJGdY51wgoQ0lRLkVOWFRBTTpVTkEuSVFfRklMSU5HX0NVUlJFTkNZLkZZMjAxMAEAAAC3+wcAAwAAAANFVVIARrnt4tU51wiBmksZ1jnXCBxDSVEuTllTRTpKTkouSVFfRUJJVEEuRlkyMDEyAQAAAJ0hAgACAAAABTE4MTc4AQgAAAAFAAAAATEBAAAACjE3MjA1NzY4NjcDAAAAAzE2MAIAAAAGMTAwNjg5BAAAAAEwBwAAAAk5LzE0LzIwMTkIAAAACjEyLzMwLzIwMTIJAAAAATDKZ4zg1TnXCOz00hnWOdcIG0NJUS5OWVNFOktNQi5JUV9FQklULkZZMjAxNgEAAADRVAQAAgAAAAQzMzcxAQgAAAAFAAAAATEBAAAACjE5NDQwNDgzNDADAAAAAzE2MAIAAAADNDAwBAAAAAEwBwAAAAk5LzE0LzIwMTkIAAAACjEyLzMxLzIwMTYJAAAAATAabwzh1TnXCI/PtRnWOdcIH0NJUS5OWVNFOkNMLklRX0NIQU5HRV9BUi5GWTIwMDcBAAAAZwAEAAIAAAADLTY2AQgAAAAFAAAAATEBAAAACjEzMzI3MDMxODYDAAAA</t>
  </si>
  <si>
    <t>AzE2MAIAAAAEMjAxOAQAAAABMAcAAAAJOS8xNC8yMDE5CAAAAAoxMi8zMS8yMDA3CQAAAAEw7OKq4tU51wgIf2sZ1jnXCCpDSVEuVFNFOjc3MzAuSVFfVE9UQUxfRVFVSVRZLkZZMjAxMi4uLi5KUFkBAAAAxZ02AQIAAAAFMTkxNDgBCAAAAAUAAAABMQEAAAAKMTU4MDQ1MDkxNgMAAAACNzkCAAAABDEyNzUEAAAAATAHAAAACTkvMTQvMjAxOQgAAAAJOC8zMS8yMDEyCQAAAAEwouoJ3dU51wikg4wa1jnXCCNDSVEuTllTRTpQRy5JUV9FQklUREFfTUFSR0lOLkZZMjAxNgEAAAAwggAAAgAAAAcyNS4zMTczAQgAAAAFAAAAATEBAAAACjE4OTkxMzYxNjMDAAAAAzE2MAIAAAAENDA0NwQAAAABMAcAAAAJOS8xNC8yMDE5CAAAAAk2LzMwLzIwMTYJAAAAATC3+yTe1TnXCMLvWBrWOdcILkNJUS5UU0U6NDQ1Mi5JUV9UT1RBTF9MSUFCX1RPVEFMX0FTU0VUUy5GWTIwMTEBAAAAR1UNAAIAAAAHNDcuMjQ2NAEIAAAABQAAAAExAQAAAAoxNDYxNjgwMTk1AwAAAAI3OQIAAAAENDE4OAQAAAABMAcAAAAJOS8xNC8yMDE5CAAAAAkzLzMxLzIwMTEJAAAAATDRc2Pf1TnXCLMmGRrWOdcIJ0NJUS5OWVNFOkNMLklRX0dXX0lOVEFOX0FNT1JUX0NGLkZZMjAwOAEAAABnAAQAAgAAAAIxOQEIAAAABQAAAAExAQAAAAoxNDMyOTc3MTI3AwAAAAMxNjACAAAABDIxODIEAAAAATAHAAAACTkvMTQvMjAxOQgAAAAKMTIvMzEvMjAw</t>
  </si>
  <si>
    <t>OAkAAAABMGRrMeLVOdcIlihvGdY51wgiQ0lRLkVOWFRBTTpVTkEuSVFfTUFDSElORVJZLkZZMjAxMgEAAAC3+wcAAgAAAAUxMzM0OAEIAAAABQAAAAExAQAAAAoxNzIyMzAxOTQzAwAAAAI1MAIAAAAEMzExNAQAAAABMAcAAAAJOS8xNC8yMDE5CAAAAAoxMi8zMS8yMDEyCQAAAAEwiFXu4tU51wgo3FEZ1jnXCCxDSVEuTllTRTpLTUIuSVFfTkVUX0RFQlRfRUJJVERBX0NBUEVYLkZZMjAxNAEAAADRVAQAAgAAAAcxLjk5NjQ4AQgAAAAFAAAAATEBAAAACjE4MjY5NzAzMTIDAAAAAzE2MAIAAAAFMjMzMTQEAAAAATAHAAAACTkvMTQvMjAxOQgAAAAKMTIvMzEvMjAxNAkAAAABMAup1NzVOdcI5S5zGtY51wgYQ0lRLk5ZU0U6Q0wuSVFfQUQuRlkyMDEzAQAAAGcABAACAAAABS00MjQ3AQgAAAAFAAAAATEBAAAACjE3NzY5MjAyOTcDAAAAAzE2MAIAAAAEMTA3NQQAAAABMAcAAAAJOS8xNC8yMDE5CAAAAAoxMi8zMS8yMDEzCQAAAAEw6aMy4tU51wjFGIAZ1jnXCCZDSVEuTllTRTpLTUIuSVFfREVGX1RBWF9MSUFCX0xULkZZMjAxMQEAAADRVAQAAwAAAAAAwXmB4dU51whf36QZ1jnXCC5DSVEuVFNFOjQ5MTIuSVFfVE9UQUxfREVCVF9FQklUREFfQ0FQRVguRlkyMDE0AQAAAA1eDQACAAAACDMuMDg4MDYzAQgAAAAFAAAAATEBAAAACjE3MjcyODMyNTUDAAAAAjc5AgAAAAUyMzMxMwQAAAABMAcAAAAJOS8xNC8y</t>
  </si>
  <si>
    <t>MDE5CAAAAAoxMi8zMS8yMDE0CQAAAAEwut1Y3tU51wgAJTYa1jnXCBlDSVEuTllTRTpLTUIuSVFfTkkuRlkyMDE0AQAAANFUBAACAAAABDE1MjYBCAAAAAUAAAABMQEAAAAKMTgyNjk3MDMxMgMAAAADMTYwAgAAAAIxNQQAAAABMAcAAAAJOS8xNC8yMDE5CAAAAAoxMi8zMS8yMDE0CQAAAAEwgJiF4dU51wiUyq4Z1jnXCCxDSVEuTllTRTpDTC5JUV9PVEhFUl9JTlZFU1RfQUNUX1NVUFBMLkZZMjAxOAEAAABnAAQAAgAAAAE2AQgAAAAFAAAAATEBAAAACjE5NDY0MTYxMTEDAAAAAzE2MAIAAAAEMjA1MQQAAAABMAcAAAAJOS8xNC8yMDE5CAAAAAoxMi8zMS8yMDE4CQAAAAEwpk2p4dU51whAFpQZ1jnXCChDSVEuVFNFOjQ5NjcuSVFfTUFSS0VUQ0FQLjIwMTMvMTIvMzEuSlBZAQAAAA1RJQACAAAACjI0MDM2Ni41MjEBBgAAAAUAAAABMQEAAAAKMTY0MzY5NzM5NAMAAAACNzkCAAAABjEwMDA1NAQAAAABMAcAAAAKMTIvMzEvMjAxM/oauvzVOdcI7Ln3WdY51wgkQ0lRLk5ZU0U6UEcuSVFfTFRfREVCVF9FUVVJVFkuRlkyMDE5AQAAADCCAAACAAAABzQyLjg2NTUBCAAAAAUAAAABMQEAAAAKMTk3NDM0NzQ2OQMAAAADMTYwAgAAAAQ0MDg1BAAAAAEwBwAAAAk5LzE0LzIwMTkIAAAACTYvMzAvMjAxOQkAAAABMNhJJd7VOdcI3IdbGtY51wgZQ0lRLk5ZU0U6Sk5KLklRX0dQLkZZMjAwNwEAAACdIQIAAgAAAAU0</t>
  </si>
  <si>
    <t>MzM0NAEIAAAABQAAAAExAQAAAAoxNDI4NDY4OTM2AwAAAAMxNjACAAAAAjEwBAAAAAEwBwAAAAk5LzE0LzIwMTkIAAAACjEyLzMwLzIwMDcJAAAAATBM5Azh1TnXCNThvxnWOdcIGkNJUS5OWVNFOkpOSi5JUV9FQlQuRlkyMDE1AQAAAJ0hAgACAAAABTE5MTk2AQgAAAAFAAAAATEBAAAACjE4NzU1MDUyOTUDAAAAAzE2MAIAAAADMTM5BAAAAAEwBwAAAAk5LzE0LzIwMTkIAAAACDEvMy8yMDE2CQAAAAEwPVJe4NU51whjfN0Z1jnXCCFDSVEuVFNFOjQ0NTIuSVFfRUJJVERBX0lOVC5GWTIwMDgBAAAAR1UNAAIAAAAHMzEuNjQ3NgEIAAAABQAAAAExAQAAAAoxMDYxMTkzNDc4AwAAAAI3OQIAAAAENDE5MAQAAAABMAcAAAAJOS8xNC8yMDE5CAAAAAkzLzMxLzIwMDgJAAAAATDRc2Pf1TnXCNwqFxrWOdcIKENJUS5UU0U6Nzk1Ni5JUV9NQVJLRVRDQVAuMjAwNi8xMi8zMS5KUFkBAAAAoHYNAAIAAAAMNDExNDEuMTQyODU1AQYAAAAFAAAAATEBAAAACjE0MjE5ODAwMTgDAAAAAjc5AgAAAAYxMDAwNTQEAAAAATAHAAAACjEyLzMxLzIwMDbq87n81TnXCEju+lnWOdcIHUNJUS5OWVNFOktNQi5JUV9HQV9FWFAuRlkyMDEwAQAAANFUBAADAAAAAACPBIHh1TnXCKDAoBnWOdcIJ0NJUS5UU0U6ODExMy5JUV9UT1RBTF9SRVYuRlkyMDEwLi4uLkpQWQEAAAAWcQ0AAgAAAAYzNTY4MjUBCAAAAAUAAAABMQEAAAAKMTQ3</t>
  </si>
  <si>
    <t>Njc4NDAxMQMAAAACNzkCAAAAAjI4BAAAAAEwBwAAAAk5LzE0LzIwMTkIAAAACTMvMzEvMjAxMAkAAAABMH+61dzVOdcImVeFGtY51wgrQ0lRLlRTRTo0OTY3LklRX1JFVFVSTl9DT01NT05fRVFVSVRZLkZZMjAxMgEAAAANUSUAAgAAAAcxMi4xMzgxAQgAAAAFAAAAATEBAAAACjE1NTQ5NTA1ODQDAAAAAjc5AgAAAAUzMzMyMAQAAAABMAcAAAAJOS8xNC8yMDE5CAAAAAkzLzMxLzIwMTIJAAAAATBPPVre1TnXCGhARRrWOdcIKENJUS5UU0U6ODExMy5JUV9UT1RBTF9ERUJULkZZMjAxMS4uLi5KUFkBAAAAFnENAAIAAAAGMTM2NTM2AQgAAAAFAAAAATEBAAAACjE0NzY3ODI3MDUDAAAAAjc5AgAAAAQ0MTczBAAAAAEwBwAAAAk5LzE0LzIwMTkIAAAACTMvMzEvMjAxMQkAAAABMLMRCt3VOdcIaliOGtY51wglQ0lRLk5ZU0U6Sk5KLklRX0JBU0lDX0VQU19JTkNMLkZZMjAxOAEAAACdIQIAAgAAAAg1LjcwNDY0MgEIAAAABQAAAAExAQAAAAoxOTQ2MjcyODMwAwAAAAMxNjACAAAAATkEAAAAATAHAAAACTkvMTQvMjAxOQgAAAAKMTIvMzAvMjAxOAkAAAABMIDuXuDVOdcILsfoGdY51wgeQ0lRLlRTRTo0OTY3LklRX1pfU0NPUkUuRlkyMDEwAQAAAA1RJQACAAAABzQuNjM3NDEBCAAAAAUAAAABMQEAAAAKMTM4NTU0MDAwNgMAAAACNzkCAAAABjEwMDEyMwQAAAABMAcAAAAJOS8xNC8yMDE5CAAAAAkzLzMxLzIw</t>
  </si>
  <si>
    <t>MTAJAAAAATA+Flre1TnXCBZ9RBrWOdcIKkNJUS5FTlhUQU06VU5BLklRX1BST1ZfQkFEX0RFQlRTX0NGLkZZMjAxMgEAAAC3+wcAAwAAAAAAiFXu4tU51wg5A1IZ1jnXCClDSVEuTllTRTpQRy5JUV9UT1RBTF9BU1NFVFMuRlkyMDE3Li4uLkpQWQEAAAAwggAAAgAAAAsxMzUyNTgwOC4wMQEIAAAABQAAAAExAQAAAAoxOTc0MzQ3NDY1AwAAAAI3OQIAAAAEMTAwNwQAAAABMAcAAAAJOS8xNC8yMDE5CAAAAAk2LzMwLzIwMTcJAAAAATCBnAnd1TnXCB63tRrWOdcIKENJUS5OWVNFOkNMLklRX0RFQlRfRVFVSVZfTkVUX1BCTy5GWTIwMTYBAAAAZwAEAAIAAAADOTQzAQgAAAAFAAAAATEBAAAACjE5NDY0MTYxMTkDAAAAAzE2MAIAAAAFMjE2NzkEAAAAATAHAAAACTkvMTQvMjAxOQgAAAAKMTIvMzEvMjAxNgkAAAABMGSxqOHVOdcI4yaMGdY51wghQ0lRLk5ZU0U6Q0wuSVFfQURWRVJUSVNJTkcuRlkyMDE4AQAAAGcABAACAAAABDE1OTABCAAAAAUAAAABMQEAAAAKMTk0NjQxNjExMQMAAAADMTYwAgAAAAQzMDEzBAAAAAEwBwAAAAk5LzE0LzIwMTkIAAAACjEyLzMxLzIwMTgJAAAAATCWJqnh1TnXCHlBkhnWOdcIH0NJUS5UU0U6ODExMy5JUV9FQklUX0lOVC5GWTIwMDkBAAAAFnENAAIAAAAKMTEyLjU3NDE5MwEIAAAABQAAAAExAQAAAAoxNDA1NjA0Njg4AwAAAAI3OQIAAAAENDE4OQQAAAABMAcAAAAJOS8x</t>
  </si>
  <si>
    <t>NC8yMDE5CAAAAAkzLzMxLzIwMDkJAAAAATDT+FLf1TnXCPDHIBrWOdcII0NJUS5OWVNFOkpOSi5JUV9PVEhFUl9FUVVJVFkuRlkyMDE1AQAAAJ0hAgACAAAABi0xMzE2NQEIAAAABQAAAAExAQAAAAoxODc1NTA1Mjk1AwAAAAMxNjACAAAABDEwMjgEAAAAATAHAAAACTkvMTQvMjAxOQgAAAAIMS8zLzIwMTYJAAAAATA9Ul7g1TnXCBoq3xnWOdcIKENJUS5FTlhUQU06VU5BLklRX0VYVFJBX0FDQ19JVEVNUy5GWTIwMTUBAAAAt/sHAAMAAAAAAEZcqeLVOdcI2Y5aGdY51wgmQ0lRLk5ZU0U6Q0wuSVFfRUJJVERBX0NBUEVYX0lOVC5GWTIwMDkBAAAAZwAEAAIAAAAIMzguOTA5MDkBCAAAAAUAAAABMQEAAAAKMTUyMzE3MDI2NAMAAAADMTYwAgAAAAQ0MTkxBAAAAAEwBwAAAAk5LzE0LzIwMTkIAAAACjEyLzMxLzIwMDkJAAAAATBFlcbe1TnXCGQ2ZhrWOdcIJkNJUS5FTlhUQU06VU5BLklRX1VOTEVWRVJFRF9GQ0YuRlkyMDE0AQAAALf7BwACAAAABzQwMzIuNzUBCAAAAAUAAAABMQEAAAAKMTgyOTgyOTMxMwMAAAACNTACAAAABDQ0MjMEAAAAATAHAAAACTkvMTQvMjAxOQgAAAAKMTIvMzEvMjAxNAkAAAABMEZcqeLVOdcIhstZGdY51wgoQ0lRLk5ZU0U6Sk5KLklRX1RPVEFMX0RJVl9QQUlEX0NGLkZZMjAxNQEAAACdIQIAAgAAAAUtODE3MwEIAAAABQAAAAExAQAAAAoxODc1NTA1Mjk1AwAAAAMxNjACAAAA</t>
  </si>
  <si>
    <t>BDIwMjIEAAAAATAHAAAACTkvMTQvMjAxOQgAAAAIMS8zLzIwMTYJAAAAATBOeV7g1TnXCJ5i4BnWOdcIJ0NJUS5UU0U6NDkxMi5JUV9DRk9fQ1VSUkVOVF9MSUFCLkZZMjAwOAEAAAANXg0AAgAAAAcwLjE1MDE3AQgAAAAFAAAAATEBAAAACjEzNTM0NjM3MzIDAAAAAjc5AgAAAAQ0MTg1BAAAAAEwBwAAAAk5LzE0LzIwMTkIAAAACjEyLzMxLzIwMDgJAAAAATBHClTf1TnXCA+RMRrWOdcIJUNJUS5FTlhUQU06VU5BLklRX09USEVSX0VRVUlUWS5GWTIwMTQBAAAAt/sHAAIAAAAFLTM0MTMBCAAAAAUAAAABMQEAAAAKMTgyOTgyOTMxMwMAAAACNTACAAAABDEwMjgEAAAAATAHAAAACTkvMTQvMjAxOQgAAAAKMTIvMzEvMjAxNAkAAAABMDU1qeLVOdcI8WtYGdY51wgnQ0lRLlRTRTo0OTY3LklRX0NBU0hfT1BFUi5GWTIwMTAuLi4uSlBZAQAAAA1RJQACAAAABTE1MzE5AQgAAAAFAAAAATEBAAAACjEzODU1NDAwMDYDAAAAAjc5AgAAAAQyMDA2BAAAAAEwBwAAAAk5LzE0LzIwMTkIAAAACTMvMzEvMjAxMAkAAAABMPWtCt3VOdcIVDaVGtY51wglQ0lRLk5ZU0U6Q0wuSVFfTFRfREVCVF9DQVBJVEFMLkZZMjAxNgEAAABnAAQAAgAAAAc5OS41NDE5AQgAAAAFAAAAATEBAAAACjE5NDY0MTYxMTkDAAAAAzE2MAIAAAAENDE4NwQAAAABMAcAAAAJOS8xNC8yMDE5CAAAAAoxMi8zMS8yMDE2CQAAAAEwZuPG3tU51wiX</t>
  </si>
  <si>
    <t>Zmsa1jnXCCNDSVEuTllTRTpLTUIuSVFfVE9UQUxfQVNTRVRTLkZZMjAwOQEAAADRVAQAAgAAAAUxOTIwOQEIAAAABQAAAAExAQAAAAoxNTcwNDgyMzQ4AwAAAAMxNjACAAAABDEwMDcEAAAAATAHAAAACTkvMTQvMjAxOQgAAAAKMTIvMzEvMjAwOQkAAAABMG62gOHVOdcIM2WdGdY51wgpQ0lRLk5ZU0U6Sk5KLklRX0FTU0VUX1dSSVRFRE9XTl9DRi5GWTIwMTgBAAAAnSECAAIAAAAEMTI1OAEIAAAABQAAAAExAQAAAAoxOTQ2MjcyODMwAwAAAAMxNjACAAAABDIwMTkEAAAAATAHAAAACTkvMTQvMjAxOQgAAAAKMTIvMzAvMjAxOAkAAAABMIDuXuDVOdcIFurqGdY51wgaQ0lRLk5ZU0U6Sk5KLklRX1JFVi5GWTIwMTQBAAAAnSECAAIAAAAFNzQzMzEBCAAAAAUAAAABMQEAAAAKMTgyOTU4MTk5OQMAAAADMTYwAgAAAAMxMTIEAAAAATAHAAAACTkvMTQvMjAxOQgAAAAKMTIvMjgvMjAxNAkAAAABMAwEjeDVOdcItYTZGdY51wglQ0lRLlRTRTo3OTU2LklRX1JFVFVSTl9DQVBJVEFMLkZZMjAxNAEAAACgdg0AAgAAAAYxNi4zMjUBCAAAAAUAAAABMQEAAAAKMTY3NjUxOTczNQMAAAACNzkCAAAABDQzNjMEAAAAATAHAAAACTkvMTQvMjAxOQgAAAAJMS8zMS8yMDE0CQAAAAEw/HlZ3tU51wgLUT0a1jnXCCFDSVEuVFNFOjQ0NTIuSVFfRUJJVERBX0lOVC5GWTIwMTABAAAAR1UNAAIAAAAINDIuMjUxODkBCAAAAAUA</t>
  </si>
  <si>
    <t>AAABMQEAAAAKMTM4MjY2MTE2NwMAAAACNzkCAAAABDQxOTAEAAAAATAHAAAACTkvMTQvMjAxOQgAAAAJMy8zMS8yMDEwCQAAAAEw0XNj39U51whxihga1jnXCCxDSVEuVFNFOjgxMTMuSVFfTkVUX0RFQlRfRUJJVERBX0NBUEVYLkZZMjAxMAEAAAAWcQ0AAwAAAAJOTQEIAAAABQAAAAExAQAAAAoxNDc2Nzg0MDExAwAAAAI3OQIAAAAFMjMzMTQEAAAAATAHAAAACTkvMTQvMjAxOQgAAAAJMy8zMS8yMDEwCQAAAAEw0/hS39U51whTsiEa1jnXCCRDSVEuTllTRTpKTkouSVFfSU5DX0VRVUlUWV9DRi5GWTIwMTQBAAAAnSECAAMAAAAAAC0rXuDVOdcIzhzcGdY51wgnQ0lRLkVOWFRBTTpVTkEuSVFfTFRfREVCVF9SRVBBSUQuRlkyMDE1AQAAALf7BwACAAAABS02Mjg0AQgAAAAFAAAAATEBAAAACjE4NzY0MzI5MTADAAAAAjUwAgAAAAQyMDM2BAAAAAEwBwAAAAk5LzE0LzIwMTkIAAAACjEyLzMxLzIwMTUJAAAAATBnqqni1TnXCPImXRnWOdcIJkNJUS5FTlhUQU06VU5BLklRX0VCSVREQS5GWTIwMTAuLi4uSlBZAQAAALf7BwACAAAADTc5OTg3MS45Njc5OTQBCAAAAAUAAAABMQEAAAAKMTU5MTU5NDg3MAMAAAACNzkCAAAABDQwNTEEAAAAATAHAAAACTkvMTQvMjAxOQgAAAAKMTIvMzEvMjAxMAkAAAABMGBOCd3VOdcImhKKGtY51wgkQ0lRLlRTRTo0OTEyLklRX0VCSVREQV9NQVJHSU4uRlkyMDE2AQAAAA1e</t>
  </si>
  <si>
    <t>DQACAAAABjguNzgzMgEIAAAABQAAAAExAQAAAAoxODM1MDM4ODk1AwAAAAI3OQIAAAAENDA0NwQAAAABMAcAAAAJOS8xNC8yMDE5CAAAAAoxMi8zMS8yMDE2CQAAAAEwut1Y3tU51whjDzca1jnXCBhDSVEuTllTRTpDTC5JUV9OSS5GWTIwMTMBAAAAZwAEAAIAAAAEMjI0MQEIAAAABQAAAAExAQAAAAoxNzc2OTIwMjk3AwAAAAMxNjACAAAAAjE1BAAAAAEwBwAAAAk5LzE0LzIwMTkIAAAACjEyLzMxLzIwMTMJAAAAATDpozLi1TnXCIN8fxnWOdcIIENJUS5OWVNFOkNMLklRX1NHQV9NQVJHSU4uRlkyMDEwAQAAAGcABAACAAAABzM0Ljc4NTQBCAAAAAUAAAABMQEAAAAKMTU4ODczMDgxMwMAAAADMTYwAgAAAAQ0Mzc1BAAAAAEwBwAAAAk5LzE0LzIwMTkIAAAACjEyLzMxLzIwMTAJAAAAATBFlcbe1TnXCIWEZhrWOdcIMENJUS5FTlhUQU06VU5BLklRX09USEVSX0ZJTkFOQ0VfQUNUX1NVUFBMLkZZMjAxMwEAAAC3+wcAAgAAAAUtMzY4NQEIAAAABQAAAAExAQAAAAoxNzc3NDcwNzY3AwAAAAI1MAIAAAAEMjA1MAQAAAABMAcAAAAJOS8xNC8yMDE5CAAAAAoxMi8zMS8yMDEzCQAAAAEwqqPu4tU51wgJSVYZ1jnXCCJDSVEuTllTRTpKTkouSVFfR0FJTl9BU1NFVFMuRlkyMDExAQAAAJ0hAgADAAAAAACpGYzg1TnXCByvzhnWOdcIK0NJUS5OWVNFOkNMLklRX05FVF9ERUJUX0VCSVREQV9DQVBFWC5GWTIwMDcB</t>
  </si>
  <si>
    <t>AAAAZwAEAAIAAAAIMS4xNDIxMzgBCAAAAAUAAAABMQEAAAAKMTMzMjcwMzE4NgMAAAADMTYwAgAAAAUyMzMxNAQAAAABMAcAAAAJOS8xNC8yMDE5CAAAAAoxMi8zMS8yMDA3CQAAAAEwNW7G3tU51wjf/WQa1jnXCC1DSVEuTllTRTpQRy5JUV9UT1RBTF9ERUJUX0VCSVREQV9DQVBFWC5GWTIwMTMBAAAAMIIAAAIAAAAIMi40MDgwNDYBCAAAAAUAAAABMQEAAAAKMTc0OTM1ODcwMQMAAAADMTYwAgAAAAUyMzMxMwQAAAABMAcAAAAJOS8xNC8yMDE5CAAAAAk2LzMwLzIwMTMJAAAAATCn1CTe1TnXCAxCVxrWOdcIIUNJUS5OWVNFOkNMLklRX0dBSU5fQVNTRVRTLkZZMjAxNgEAAABnAAQAAgAAAAI5NwEIAAAABQAAAAExAQAAAAoxOTQ2NDE2MTE5AwAAAAMxNjACAAAAAjU2BAAAAAEwBwAAAAk5LzE0LzIwMTkIAAAACjEyLzMxLzIwMTYJAAAAATBTiqjh1TnXCAsrihnWOdcIH0NJUS5OWVNFOkpOSi5JUV9EQV9TVVBQTC5GWTIwMDgBAAAAnSECAAMAAAAAAG0yDeHVOdcIYovDGdY51wgkQ0lRLk5ZU0U6Sk5KLklRX09USEVSX0xJQUJfTFQuRlkyMDEwAQAAAJ0hAgACAAAABDYwNjUBCAAAAAUAAAABMQEAAAAKMTU4ODYwMzgyMQMAAAADMTYwAgAAAAQxMDYyBAAAAAEwBwAAAAk5LzE0LzIwMTkIAAAACDEvMi8yMDExCQAAAAEwmPKL4NU51whFs8wZ1jnXCCRDSVEuTllTRTpLTUIuSVFfVU5MRVZFUkVEX0ZDRi5G</t>
  </si>
  <si>
    <t>WTIwMTEBAAAA0VQEAAIAAAAEMTk5MgEIAAAABQAAAAExAQAAAAoxNjU4MzE1Nzc5AwAAAAMxNjACAAAABDQ0MjMEAAAAATAHAAAACTkvMTQvMjAxOQgAAAAKMTIvMzEvMjAxMQkAAAABMD78hOHVOdcIN9umGdY51wggQ0lRLk5ZU0U6Q0wuSVFfSU5DX0VRVUlUWS5GWTIwMTcBAAAAZwAEAAIAAAACMTEBCAAAAAUAAAABMQEAAAAKMTk0NjQxNjExMwMAAAADMTYwAgAAAAI0NwQAAAABMAcAAAAJOS8xNC8yMDE5CAAAAAoxMi8zMS8yMDE3CQAAAAEwdNio4dU51wip+40Z1jnXCCZDSVEuTllTRTpDTC5JUV9UT1RBTF9PVEhFUl9PUEVSLkZZMjAxNQEAAABnAAQAAgAAAAQ1NDc1AQgAAAAFAAAAATEBAAAACjE4NzU2Mzc1MzcDAAAAAzE2MAIAAAADMzgwBAAAAAEwBwAAAAk5LzE0LzIwMTkIAAAACjEyLzMxLzIwMTUJAAAAATAyPKjh1TnXCG1ahhnWOdcIIkNJUS5OWVNFOktNQi5JUV9HQUlOX0lOVkVTVC5GWTIwMTgBAAAA0VQEAAMAAAAAADu9DOHVOdcIeK28GdY51wgeQ0lRLk5ZU0U6Q0wuSVFfVFJFQVNVUlkuRlkyMDExAQAAAGcABAACAAAABi0xMjgwOAEIAAAABQAAAAExAQAAAAoxNjU5Mzg3Nzk0AwAAAAMxNjACAAAABDEyNDgEAAAAATAHAAAACTkvMTQvMjAxOQgAAAAKMTIvMzEvMjAxMQkAAAABMLcuMuLVOdcI7GF5GdY51wgzQ0lRLk5ZU0U6S01CLklRX0NIQU5HRV9PVEhFUl9ORVRfT1BFUl9BU1NF</t>
  </si>
  <si>
    <t>VFMuRlkyMDExAQAAANFUBAACAAAABC0xNTYBCAAAAAUAAAABMQEAAAAKMTY1ODMxNTc3OQMAAAADMTYwAgAAAAQyMDQ1BAAAAAEwBwAAAAk5LzE0LzIwMTkIAAAACjEyLzMxLzIwMTEJAAAAATA+/ITh1TnXCOQXphnWOdcIIkNJUS5OWVNFOktNQi5JUV9TQUxFX1BQRV9DRi5GWTIwMTEBAAAA0VQEAAIAAAACNTEBCAAAAAUAAAABMQEAAAAKMTY1ODMxNTc3OQMAAAADMTYwAgAAAAQyMDQyBAAAAAEwBwAAAAk5LzE0LzIwMTkIAAAACjEyLzMxLzIwMTEJAAAAATA+/ITh1TnXCPQ+phnWOdcIKUNJUS5UU0U6Nzk1Ni5JUV9UT1RBTF9ERUJUX0NBUElUQUwuRlkyMDE5AQAAAKB2DQADAAAAAAAu71ne1TnXCMpvQRrWOdcIKENJUS5OWVNFOkpOSi5JUV9ERUZfVEFYX0FTU0VUU19MVC5GWTIwMTcBAAAAnSECAAIAAAAENzEwNQEIAAAABQAAAAExAQAAAAoxOTQ2MjcyODIxAwAAAAMxNjACAAAABDEwMjYEAAAAATAHAAAACTkvMTQvMjAxOQgAAAAKMTIvMzEvMjAxNwkAAAABMG/HXuDVOdcI8+DlGdY51wggQ0lRLk5ZU0U6Sk5KLklRX1JEX0VYUF9GTi5GWTIwMTIBAAAAnSECAAIAAAAEODgyOAEIAAAABQAAAAExAQAAAAoxNzIwNTc2ODY3AwAAAAMxNjACAAAABDMxNjgEAAAAATAHAAAACTkvMTQvMjAxOQgAAAAKMTIvMzAvMjAxMgkAAAABMMpnjODVOdcI/RvTGdY51wgrQ0lRLlRTRTo0OTY3LklRX05JX0FWQUlM</t>
  </si>
  <si>
    <t>X0VYQ0xfTUFSR0lOLkZZMjAxNAEAAAANUSUAAgAAAAY5LjY2ODIBCAAAAAUAAAABMQEAAAAKMTY4NjYzNzk4NAMAAAACNzkCAAAABDQxODIEAAAAATAHAAAACTkvMTQvMjAxOQgAAAAJMy8zMS8yMDE0CQAAAAEwYGRa3tU51wgf7kYa1jnXCCVDSVEuTllTRTpKTkouSVFfTkVUX1JFTlRBTF9FWFAuRlkyMDEyAQAAAJ0hAgADAAAAAADKZ4zg1TnXCOz00hnWOdcIKENJUS5OWVNFOkpOSi5JUV9UT1RBTF9ERUJUX0lTU1VFRC5GWTIwMTcBAAAAnSECAAIAAAAEOTg2MQEIAAAABQAAAAExAQAAAAoxOTQ2MjcyODIxAwAAAAMxNjACAAAABDIxNjEEAAAAATAHAAAACTkvMTQvMjAxOQgAAAAKMTIvMzEvMjAxNwkAAAABMG/HXuDVOdcIiEDnGdY51wgZQ0lRLk5ZU0U6S01CLklRX0RPLkZZMjAxMQEAAADRVAQAAwAAAAAAsFKB4dU51wjrzaMZ1jnXCCNDSVEuTllTRTpDTC5JUV9DVVJSRU5DWV9HQUlOLkZZMjAxNQEAAABnAAQAAwAAAAAAMjyo4dU51wh9gYYZ1jnXCCRDSVEuTllTRTpLTUIuSVFfQ09NTU9OX0lTU1VFRC5GWTIwMDkBAAAA0VQEAAIAAAADMTY1AQgAAAAFAAAAATEBAAAACjE1NzA0ODIzNDgDAAAAAzE2MAIAAAAEMjE2OQQAAAABMAcAAAAJOS8xNC8yMDE5CAAAAAoxMi8zMS8yMDA5CQAAAAEwf92A4dU51wj6OZ8Z1jnXCBlDSVEuMC5JUV9TQUxFX0lOVEFOX0NGLkZZBQAAAAAAAAAIAAAAFShJbnZh</t>
  </si>
  <si>
    <t>bGlkIFRpbWUgUGVyaW9kKS0rXuDVOdcIt2YNGtY51wgoQ0lRLlRTRTo3NzMwLklRX1RPVEFMX0RFQlRfRVFVSVRZLkZZMjAxMAEAAADFnTYBAwAAAAAAQ+oj3tU51wil4Uwa1jnXCCtDSVEuTllTRTpDTC5JUV9ERUJUX0VRVUlWX09QRVJfTEVBU0UuRlkyMDE4AQAAAGcABAACAAAABDE3MDQBCAAAAAUAAAABMQEAAAAKMTk0NjQxNjExMQMAAAADMTYwAgAAAAUyMTY3MQQAAAABMAcAAAAJOS8xNC8yMDE5CAAAAAoxMi8zMS8yMDE4CQAAAAEwpk2p4dU51wjtUpMZ1jnXCCFDSVEuTllTRTpKTkouSVFfU0dBX01BUkdJTi5GWTIwMTIBAAAAnSECAAIAAAAHMzEuMDQzOQEIAAAABQAAAAExAQAAAAoxNzIwNTc2ODY3AwAAAAMxNjACAAAABDQzNzUEAAAAATAHAAAACTkvMTQvMjAxOQgAAAAKMTIvMzAvMjAxMgkAAAABME1F1dzVOdcIzgx6GtY51wgeQ0lRLk5ZU0U6Sk5KLklRX1dJUF9JTlYuRlkyMDExAQAAAJ0hAgACAAAABDE2MzcBCAAAAAUAAAABMQEAAAAKMTY1OTM4NzcwNgMAAAADMTYwAgAAAAQzMjE5BAAAAAEwBwAAAAk5LzE0LzIwMTkIAAAACDEvMS8yMDEyCQAAAAEwukCM4NU51wjzqtAZ1jnXCB9DSVEuRU5YVEFNOlVOQS5JUV9SRF9FWFAuRlkyMDExAQAAALf7BwADAAAAAABGue3i1TnXCJHBSxnWOdcIKUNJUS5OWVNFOkNMLklRX0lOVEVSRVNUX0lOVkVTVF9JTkMuRlkyMDExAQAAAGcABAACAAAA</t>
  </si>
  <si>
    <t>ATYBCAAAAAUAAAABMQEAAAAKMTY1OTM4Nzc5NAMAAAADMTYwAgAAAAI2NQQAAAABMAcAAAAJOS8xNC8yMDE5CAAAAAoxMi8zMS8yMDExCQAAAAEwpwcy4tU51whG23cZ1jnXCChDSVEuVFNFOjQ0NTIuSVFfRklYRURfQVNTRVRfVFVSTlMuRlkyMDE2AQAAAEdVDQACAAAACDQuMTczMTU0AQgAAAAFAAAAATEBAAAACjE4MzUwMzg4MTEDAAAAAjc5AgAAAAQ0MDY2BAAAAAEwBwAAAAk5LzE0LzIwMTkIAAAACjEyLzMxLzIwMTYJAAAAATDywWPf1TnXCCCCHBrWOdcIJENJUS5OWVNFOkpOSi5JUV9FQklUREFfTUFSR0lOLkZZMjAxMAEAAACdIQIAAgAAAAczMS42MDczAQgAAAAFAAAAATEBAAAACjE1ODg2MDM4MjEDAAAAAzE2MAIAAAAENDA0NwQAAAABMAcAAAAJOS8xNC8yMDE5CAAAAAgxLzIvMjAxMQkAAAABMDwe1dzVOdcIOa14GtY51wghQ0lRLk5ZU0U6Q0wuSVFfRUJJVF9NQVJHSU4uRlkyMDA5AQAAAGcABAACAAAABzIzLjgwMTEBCAAAAAUAAAABMQEAAAAKMTUyMzE3MDI2NAMAAAADMTYwAgAAAAQ0MDUzBAAAAAEwBwAAAAk5LzE0LzIwMTkIAAAACjEyLzMxLzIwMDkJAAAAATBFlcbe1TnXCDLBZRrWOdcILENJUS5FTlhUQU06VU5BLklRX1RPVEFMX0VRVUlUWS5GWTIwMTEuLi4uSlBZAQAAALf7BwACAAAADjE0OTE0MjEuNTUyNTUyAQgAAAAFAAAAATEBAAAACjE2NjI0MzM4MDADAAAAAjc5AgAAAAQx</t>
  </si>
  <si>
    <t>Mjc1BAAAAAEwBwAAAAk5LzE0LzIwMTkIAAAACjEyLzMxLzIwMTEJAAAAATCi6gnd1TnXCNX4jBrWOdcIG0NJUS5OWVNFOktNQi5JUV9FQklULkZZMjAwOQEAAADRVAQAAgAAAAQzMDYzAQgAAAAFAAAAATEBAAAACjE1NzA0ODIzNDgDAAAAAzE2MAIAAAADNDAwBAAAAAEwBwAAAAk5LzE0LzIwMTkIAAAACjEyLzMxLzIwMDkJAAAAATButoDh1TnXCAHwnBnWOdcIK0NJUS5FTlhUQU06VU5BLklRX0RFQlRfRVFVSVZfTkVUX1BCTy5GWTIwMTcBAAAAt/sHAAIAAAACNTkBCAAAAAUAAAABMQEAAAAKMTk0OTEzMTA0MAMAAAACNTACAAAABTIxNjc5BAAAAAEwBwAAAAk5LzE0LzIwMTkIAAAACjEyLzMxLzIwMTcJAAAAATCZH6ri1TnXCMzdYxnWOdcIHkNJUS5UU0U6NDkxMi5JUV9NQVJLRVRDQVAuLkpQWQEAAAANXg0AAgAAAA02MTM5ODAuNDIzOTM2AQYAAAAFAAAAATEBAAAACjE5NzU3ODcxMzMDAAAAAjc5AgAAAAYxMDAwNTQEAAAAATAHAAAACTkvMTMvMjAxOerzufzVOdcIybDyWdY51wgnQ0lRLlRTRTo0OTExLklRX0VCSVREQV9DQVBFWF9JTlQuRlkyMDE4AQAAAII/BgACAAAACTMzLjEzMzI3MQEIAAAABQAAAAExAQAAAAoxOTUxNDgxODY3AwAAAAI3OQIAAAAENDE5MQQAAAABMAcAAAAJOS8xNC8yMDE5CAAAAAoxMi8zMS8yMDE4CQAAAAEwN+NT39U51wibfzAa1jnXCBtDSVEuTllTRTpLTUIuSVFfQ09H</t>
  </si>
  <si>
    <t>Uy5GWTIwMTgBAAAA0VQEAAIAAAAFMTIzNDgBCAAAAAUAAAABMQEAAAAKMTk0NDA0ODMyOAMAAAADMTYwAgAAAAIzNAQAAAABMAcAAAAJOS8xNC8yMDE5CAAAAAoxMi8zMS8yMDE4CQAAAAEwO70M4dU51wg2EbwZ1jnXCC1DSVEuTllTRTpQRy5JUV9UT1RBTF9MSUFCX1RPVEFMX0FTU0VUUy5GWTIwMTMBAAAAMIIAAAIAAAAHNTAuNjYyNAEIAAAABQAAAAExAQAAAAoxNzQ5MzU4NzAxAwAAAAMxNjACAAAABDQxODgEAAAAATAHAAAACTkvMTQvMjAxOQgAAAAJNi8zMC8yMDEzCQAAAAEwp9Qk3tU51wj7Glca1jnXCCxDSVEuTllTRTpLTUIuSVFfTkVUX0RFQlRfRUJJVERBX0NBUEVYLkZZMjAwOQEAAADRVAQAAgAAAAgxLjgxMDg3MwEIAAAABQAAAAExAQAAAAoxNTcwNDgyMzQ4AwAAAAMxNjACAAAABTIzMzE0BAAAAAEwBwAAAAk5LzE0LzIwMTkIAAAACjEyLzMxLzIwMDkJAAAAATB3Csfe1TnXCDY3bxrWOdcIJkNJUS5OWVNFOkNMLklRX0NBU0hfT1BFUi5GWTIwMTIuLi4uSlBZAQAAAGcABAACAAAACTI3NjQzOC4wMgEIAAAABQAAAAExAQAAAAoxNzE5OTE2NjQyAwAAAAI3OQIAAAAEMjAwNgQAAAABMAcAAAAJOS8xNC8yMDE5CAAAAAoxMi8zMS8yMDEyCQAAAAEw9a0K3dU51wjIR5Ya1jnXCCBDSVEuTllTRTpKTkouSVFfTUFDSElORVJZLkZZMjAxNgEAAACdIQIAAgAAAAUyMzU1NAEIAAAABQAAAAExAQAA</t>
  </si>
  <si>
    <t>AAoxOTQ2MjcyODE2AwAAAAMxNjACAAAABDMxMTQEAAAAATAHAAAACTkvMTQvMjAxOQgAAAAIMS8xLzIwMTcJAAAAATBfoF7g1TnXCMkh4xnWOdcIKkNJUS5OWVNFOktNQi5JUV9JTkNfVEFYX1BBWV9DVVJSRU5ULkZZMjAxNAEAAADRVAQAAgAAAAMzMzABCAAAAAUAAAABMQEAAAAKMTgyNjk3MDMxMgMAAAADMTYwAgAAAAQxMDk0BAAAAAEwBwAAAAk5LzE0LzIwMTkIAAAACjEyLzMxLzIwMTQJAAAAATDo+Qvh1TnXCNdmrxnWOdcIJ0NJUS5UU0U6Nzk1Ni5JUV9UT1RBTF9SRVYuRlkyMDEyLi4uLkpQWQEAAACgdg0AAgAAAAU1OTE0NQEIAAAABQAAAAExAQAAAAoxNTQ3NDgyMzEzAwAAAAI3OQIAAAACMjgEAAAAATAHAAAACTkvMTQvMjAxOQgAAAAJMS8zMS8yMDEyCQAAAAEwj+HV3NU51wj8QYYa1jnXCC1DSVEuVFNFOjgxMTMuSVFfQ0FTSF9DT05WRVJTSU9OLkZZMjAxMS4uLi5KUFkBAAAAFnENAAIAAAAKLTM1LjQwNzU1NQEIAAAABQAAAAExAQAAAAoxNDc2NzgyNzA1AwAAAAI3OQIAAAAENDE4NAQAAAABMAcAAAAJOS8xNC8yMDE5CAAAAAkzLzMxLzIwMTEJAAAAATDDOArd1TnXCLZlkRrWOdcIKENJUS5FTlhUQU06VU5BLklRX05FVF9ERUJUX0lTU1VFRC5GWTIwMTgBAAAAt/sHAAIAAAADLTM1AQgAAAAFAAAAATEBAAAACjE5NDkxMzEwMTUDAAAAAjUwAgAAAAQyMDAzBAAAAAEwBwAAAAk5LzE0LzIw</t>
  </si>
  <si>
    <t>MTkIAAAACjEyLzMxLzIwMTgJAAAAATDLlKri1TnXCN6/aBnWOdcIKkNJUS5OWVNFOktNQi5JUV9DVVJSRU5UX1BPUlRfTEVBU0VTLkZZMjAxNwEAAADRVAQAAwAAAAAAK5YM4dU51whvPLoZ1jnXCB9DSVEuVFNFOjc3MzAuSVFfQVJfVFVSTlMuRlkyMDE2AQAAAMWdNgECAAAACDYuMTgwNjk4AQgAAAAFAAAAATEBAAAACjE4MjE3NTM3NzADAAAAAjc5AgAAAAQ0MDAxBAAAAAEwBwAAAAk5LzE0LzIwMTkIAAAACTgvMzEvMjAxNgkAAAABMHVfJN7VOdcIdSdRGtY51wghQ0lRLk5ZU0U6Sk5KLklRX0NBU0hfRklOQU4uRlkyMDExAQAAAJ0hAgACAAAABS00NDUyAQgAAAAFAAAAATEBAAAACjE2NTkzODc3MDYDAAAAAzE2MAIAAAAEMjAwNAQAAAABMAcAAAAJOS8xNC8yMDE5CAAAAAgxLzEvMjAxMgkAAAABMLpAjODVOdcIeOPRGdY51wgaQ0lRLk5ZU0U6S01CLklRX0NJUC5GWTIwMTABAAAA0VQEAAIAAAADNTUzAQgAAAAFAAAAATEBAAAACjE1ODg4NDAyNDcDAAAAAzE2MAIAAAAEMzAzMwQAAAABMAcAAAAJOS8xNC8yMDE5CAAAAAoxMi8zMS8yMDEwCQAAAAEwoCuB4dU51wgU0qEZ1jnXCCZDSVEuVFNFOjQ5MTEuSVFfTFRfREVCVF9DQVBJVEFMLkZZMjAxMgEAAACCPwYAAgAAAAczNS44ODI0AQgAAAAFAAAAATEBAAAACjE1NTQ5NTA4MjMDAAAAAjc5AgAAAAQ0MTg3BAAAAAEwBwAAAAk5LzE0LzIwMTkIAAAA</t>
  </si>
  <si>
    <t>CTMvMzEvMjAxMgkAAAABMBaVU9/VOdcIqesrGtY51wgpQ0lRLlRTRTo0OTExLklRX09USEVSX05PTl9PUEVSX0VYUC5GWTIwMDYBAAAAgj8GAAIAAAAENDAxMAEIAAAABQAAAAExAQAAAAk0NDQ1ODk3NzADAAAAAjc5AgAAAAMzNzEEAAAAATAHAAAACTkvMTQvMjAxOQgAAAAJMy8zMS8yMDA2CQAAAAEwXrPI29U51wio6q8a1jnXCCNDSVEuVFNFOjgxMTMuSVFfSU5URVJFU1RfRVhQLkZZMjAxNQEAAAAWcQ0AAgAAAAQtNTg4AQgAAAAFAAAAATEBAAAACjE3ODQ3NDg1OTYDAAAAAjc5AgAAAAI4MgQAAAABMAcAAAAJOS8xNC8yMDE5CAAAAAoxMi8zMS8yMDE1CQAAAAEwA2ZL6NU51wi3Vqsa1jnXCCJDSVEuTllTRTpKTkouSVFfUVVJQ0tfUkFUSU8uRlkyMDExAQAAAJ0hAgACAAAACDEuODc4MTI4AQgAAAAFAAAAATEBAAAACjE2NTkzODc3MDYDAAAAAzE2MAIAAAAENDEyMQQAAAABMAcAAAAJOS8xNC8yMDE5CAAAAAgxLzEvMjAxMgkAAAABME1F1dzVOdcInZd5GtY51wgmQ0lRLk5ZU0U6S01CLklRX05FVF9ERUJUX0VCSVREQS5GWTIwMDcBAAAA0VQEAAIAAAAHMS4zOTQwMQEIAAAABQAAAAExAQAAAAoxNDAxMDU0NDc3AwAAAAMxNjACAAAABDQxOTMEAAAAATAHAAAACTkvMTQvMjAxOQgAAAAKMTIvMzEvMjAwNwkAAAABMHcKx97VOdcIkLBtGtY51wgZQ0lRLk5ZU0U6Sk5KLklRX0dQLkZZMjAxMwEAAACd</t>
  </si>
  <si>
    <t>IQIAAgAAAAU0OTA3MAEIAAAABQAAAAExAQAAAAoxNzc3NjgyMzUxAwAAAAMxNjACAAAAAjEwBAAAAAEwBwAAAAk5LzE0LzIwMTkIAAAACjEyLzI5LzIwMTMJAAAAATDrtYzg1TnXCBa01RnWOdcIH0NJUS5OWVNFOktNQi5JUV9FQlRfRVhDTC5GWTIwMDcBAAAA0VQEAAIAAAAEMjQ1OAEIAAAABQAAAAExAQAAAAoxNDAxMDU0NDc3AwAAAAMxNjACAAAAATQEAAAAATAHAAAACTkvMTQvMjAxOQgAAAAKMTIvMzEvMjAwNwkAAAABMLd0qeHVOdcIpACVGdY51wgnQ0lRLk5ZU0U6UEcuSVFfRklYRURfQVNTRVRfVFVSTlMuRlkyMDE1AQAAADCCAAACAAAACDMuMzcyMjkxAQgAAAAFAAAAATEBAAAACjE4NTIyOTkzNzMDAAAAAzE2MAIAAAAENDA2NgQAAAABMAcAAAAJOS8xNC8yMDE5CAAAAAk2LzMwLzIwMTUJAAAAATC3+yTe1TnXCIBTWBrWOdcIH0NJUS5OWVNFOkNMLklRX0NIQU5HRV9BUC5GWTIwMTUBAAAAZwAEAAIAAAADLTY3AQgAAAAFAAAAATEBAAAACjE4NzU2Mzc1MzcDAAAAAzE2MAIAAAAEMjAxNwQAAAABMAcAAAAJOS8xNC8yMDE5CAAAAAoxMi8zMS8yMDE1CQAAAAEwQ2Oo4dU51wiH8ogZ1jnXCCRDSVEuTllTRTpKTkouSVFfVU5MRVZFUkVEX0ZDRi5GWTIwMTgBAAAAnSECAAIAAAAJMTgwMjAuMzc1AQgAAAAFAAAAATEBAAAACjE5NDYyNzI4MzADAAAAAzE2MAIAAAAENDQyMwQAAAABMAcAAAAJOS8x</t>
  </si>
  <si>
    <t>NC8yMDE5CAAAAAoxMi8zMC8yMDE4CQAAAAEwkBVf4NU51whpresZ1jnXCCpDSVEuTllTRTpDTC5JUV9NSU5PUklUWV9JTlRFUkVTVF9DRi5GWTIwMTYBAAAAZwAEAAMAAAAAAGSxqOHVOdcIFJyMGdY51wgvQ0lRLk5ZU0U6Q0wuSVFfVE9UQUxfT1VUU1RBTkRJTkdfQlNfREFURS5GWTIwMTIBAAAAZwAEAAIAAAAKOTM1LjcyODY3NgEEAAAABQAAAAE1AQAAAAoxNzE5OTE2NjQyAgAAAAUyNDE1MgYAAAABMNh8MuLVOdcIizJ9GdY51wgnQ0lRLlRTRTo3NzMwLklRX0VCSVREQV9DQVBFWF9JTlQuRlkyMDE3AQAAAMWdNgEDAAAAAAB1XyTe1TnXCOk4UhrWOdcIHUNJUS5FTlhUQU06VU5BLklRX0xBTkQuRlkyMDEwAQAAALf7BwACAAAAAzIxMQEIAAAABQAAAAExAQAAAAoxNTkxNTk0ODcwAwAAAAI1MAIAAAAEMzA5OAQAAAABMAcAAAAJOS8xNC8yMDE5CAAAAAoxMi8zMS8yMDEwCQAAAAEwRrnt4tU51wj8YUoZ1jnXCChDSVEuVFNFOjQ5NjcuSVFfRklYRURfQVNTRVRfVFVSTlMuRlkyMDE4AQAAAA1RJQACAAAACDguOTg3MDk0AQgAAAAFAAAAATEBAAAACjE5NTIyODQ2MDkDAAAAAjc5AgAAAAQ0MDY2BAAAAAEwBwAAAAk5LzE0LzIwMTkIAAAACjEyLzMxLzIwMTgJAAAAATAinCPe1TnXCFrUSRrWOdcIJUNJUS5OWVNFOkpOSi5JUV9TVF9ERUJUX0lTU1VFRC5GWTIwMTABAAAAnSECAAIAAAAENzg3NAEIAAAA</t>
  </si>
  <si>
    <t>BQAAAAExAQAAAAoxNTg4NjAzODIxAwAAAAMxNjACAAAABDIwNDMEAAAAATAHAAAACTkvMTQvMjAxOQgAAAAIMS8yLzIwMTEJAAAAATCY8ovg1TnXCLnEzRnWOdcIIENJUS5OWVNFOkpOSi5JUV9TVF9JTlZFU1QuRlkyMDE0AQAAAJ0hAgACAAAABTE4NTY2AQgAAAAFAAAAATEBAAAACjE4Mjk1ODE5OTkDAAAAAzE2MAIAAAAEMTA2OQQAAAABMAcAAAAJOS8xNC8yMDE5CAAAAAoxMi8yOC8yMDE0CQAAAAEwDASN4NU51wgpltoZ1jnXCCFDSVEuTllTRTpQRy5JUV9FQklUX01BUkdJTi5GWTIwMTMBAAAAMIIAAAIAAAAHMTcuNjMwNgEIAAAABQAAAAExAQAAAAoxNzQ5MzU4NzAxAwAAAAMxNjACAAAABDQwNTMEAAAAATAHAAAACTkvMTQvMjAxOQgAAAAJNi8zMC8yMDEzCQAAAAEwp9Qk3tU51wjazFYa1jnXCCRDSVEuTllTRTpDTC5JUV9TVF9ERUJUX1JFUEFJRC5GWTIwMDkBAAAAZwAEAAMAAAAAAIW5MeLVOdcIVUdzGdY51wgkQ0lRLk5ZU0U6Sk5KLklRX0NBU0hfSU5URVJFU1QuRlkyMDE0AQAAAJ0hAgACAAAAAzQ4OAEIAAAABQAAAAExAQAAAAoxODI5NTgxOTk5AwAAAAMxNjACAAAABDMwMjgEAAAAATAHAAAACTkvMTQvMjAxOQgAAAAKMTIvMjgvMjAxNAkAAAABMC0rXuDVOdcIIeDcGdY51wgdQ0lRLk5ZU0U6Q0wuSVFfUEVOU0lPTi5GWTIwMDcBAAAAZwAEAAIAAAAFODgwLjcBCAAAAAUAAAABMQEAAAAK</t>
  </si>
  <si>
    <t>MTMzMjcwMzE4NgMAAAADMTYwAgAAAAQxMjEzBAAAAAEwBwAAAAk5LzE0LzIwMTkIAAAACjEyLzMxLzIwMDcJAAAAATDs4qri1TnXCKWUahnWOdcIJENJUS5OWVNFOkNMLklRX0JBU0lDX0VQU19FWENMLkZZMjAwOAEAAABnAAQAAgAAAAgxLjkwNDk5NwEIAAAABQAAAAExAQAAAAoxNDMyOTc3MTI3AwAAAAMxNjACAAAABDMwNjQEAAAAATAHAAAACTkvMTQvMjAxOQgAAAAKMTIvMzEvMjAwOAkAAAABMFREMeLVOdcIvixtGdY51wgmQ0lRLk5ZU0U6Sk5KLklRX1NBTEVTX01BUktFVElORy5GWTIwMTIBAAAAnSECAAIAAAAEMjMwMAEIAAAABQAAAAExAQAAAAoxNzIwNTc2ODY3AwAAAAMxNjACAAAABTIxNTYxBAAAAAEwBwAAAAk5LzE0LzIwMTkIAAAACjEyLzMwLzIwMTIJAAAAATDKZ4zg1TnXCP0b0xnWOdcIIENJUS5FTlhUQU06VU5BLklRX0xUX0RFQlQuRlkyMDE3AQAAALf7BwACAAAABTE2MzQyAQgAAAAFAAAAATEBAAAACjE5NDkxMzEwNDADAAAAAjUwAgAAAAQxMDQ5BAAAAAEwBwAAAAk5LzE0LzIwMTkIAAAACjEyLzMxLzIwMTcJAAAAATCZH6ri1TnXCHkaYxnWOdcII0NJUS5FTlhUQU06VU5BLklRX0VBUk5JTkdfQ08uRlkyMDE1AQAAALf7BwACAAAABDUyNTkBCAAAAAUAAAABMQEAAAAKMTg3NjQzMjkxMAMAAAACNTACAAAAATcEAAAAATAHAAAACTkvMTQvMjAxOQgAAAAKMTIvMzEvMjAxNQkAAAAB</t>
  </si>
  <si>
    <t>MEZcqeLVOdcIyGdaGdY51wgZQ0lRLk5ZU0U6Q0wuSVFfRUJULkZZMjAwNwEAAABnAAQAAgAAAAQyNTYzAQgAAAAFAAAAATEBAAAACjEzMzI3MDMxODYDAAAAAzE2MAIAAAADMTM5BAAAAAEwBwAAAAk5LzE0LzIwMTkIAAAACjEyLzMxLzIwMDcJAAAAATDbu6ri1TnXCBA1aRnWOdcII0NJUS5UU0U6NDkxMS5JUV9HUk9TU19NQVJHSU4uRlkyMDE3AQAAAII/BgACAAAABzc2Ljk4MzgBCAAAAAUAAAABMQEAAAAKMTg4MTI4MTEyOAMAAAACNzkCAAAABDQwNzQEAAAAATAHAAAACTkvMTQvMjAxOQgAAAAKMTIvMzEvMjAxNwkAAAABMDfjU9/VOdcI9fguGtY51wgoQ0lRLlRTRTo0OTY3LklRX01BUktFVENBUC4yMDAxLzEyLzMxLkpQWQEAAAANUSUAAgAAAA0xMjg5OTIuMzMwNjA5AQYAAAAFAAAAATEBAAAACjE0MjE5ODExMDYDAAAAAjc5AgAAAAYxMDAwNTQEAAAAATAHAAAACjEyLzMxLzIwMDH6Grr81TnXCN1N/FnWOdcIJUNJUS5OWVNFOktNQi5JUV9TUEVDSUFMX0RJVl9DRi5GWTIwMTUBAAAA0VQEAAMAAAAAAApIDOHVOdcICpe0GdY51wgkQ0lRLk5ZU0U6Q0wuSVFfTFRfREVCVF9FUVVJVFkuRlkyMDE2AQAAAGcABAACAAAACjM4MzUyLjk0MTEBCAAAAAUAAAABMQEAAAAKMTk0NjQxNjExOQMAAAADMTYwAgAAAAQ0MDg1BAAAAAEwBwAAAAk5LzE0LzIwMTkIAAAACjEyLzMxLzIwMTYJAAAAATBm48be1TnX</t>
  </si>
  <si>
    <t>CIc/axrWOdcIJ0NJUS5OWVNFOlBHLklRX1RPVEFMX0RFQlRfRUJJVERBLkZZMjAxMAEAAAAwggAAAgAAAAgxLjU4MzQzOQEIAAAABQAAAAExAQAAAAoxNTU4NjA2NTE3AwAAAAMxNjACAAAABDQxOTIEAAAAATAHAAAACTkvMTQvMjAxOQgAAAAJNi8zMC8yMDEwCQAAAAEwlq0k3tU51wgkH1Ua1jnXCC1DSVEuVFNFOjQ5MTIuSVFfQ0FTSF9DT05WRVJTSU9OLkZZMjAxNC4uLi5KUFkBAAAADV4NAAIAAAAKLTU3LjY4MjA0NQEIAAAABQAAAAExAQAAAAoxNzI3MjgzMjU1AwAAAAI3OQIAAAAENDE4NAQAAAABMAcAAAAJOS8xNC8yMDE5CAAAAAoxMi8zMS8yMDE0CQAAAAEw1F8K3dU51wjo2pEa1jnXCChDSVEuRU5YVEFNOlVOQS5JUV9PVEhFUl9MVF9BU1NFVFMuRlkyMDEzAQAAALf7BwACAAAABDEzMzYBCAAAAAUAAAABMQEAAAAKMTc3NzQ3MDc2NwMAAAACNTACAAAABDEwNjAEAAAAATAHAAAACTkvMTQvMjAxOQgAAAAKMTIvMzEvMjAxMwkAAAABMJl87uLVOdcIUptUGdY51wgrQ0lRLk5ZU0U6S01CLklRX01JTk9SSVRZX0lOVEVSRVNUX0NGLkZZMjAwOAEAAADRVAQAAwAAAAAAXY+A4dU51wgJppoZ1jnXCChDSVEuVFNFOjgxMTMuSVFfTUFSS0VUQ0FQLjIwMDQvMTIvMzEuSlBZAQAAABZxDQACAAAADTMyNjM5Mi4yMzQzMzkBBgAAAAUAAAABMQEAAAAKMTQyMTk3OTQ4NwMAAAACNzkCAAAABjEwMDA1NAQA</t>
  </si>
  <si>
    <t>AAABMAcAAAAKMTIvMzEvMjAwNNnMufzVOdcIemP7WdY51wghQ0lRLkVOWFRBTTpVTkEuSVFfTkVUX0RFQlQuRlkyMDE3AQAAALf7BwACAAAABTIwNDIxAQgAAAAFAAAAATEBAAAACjE5NDkxMzEwNDADAAAAAjUwAgAAAAQ0MzY0BAAAAAEwBwAAAAk5LzE0LzIwMTkIAAAACjEyLzMxLzIwMTcJAAAAATCZH6ri1TnXCMzdYxnWOdcIJ0NJUS5OWVNFOkNMLklRX1RPVEFMX0RFQlQuRlkyMDE0Li4uLkpQWQEAAABnAAQAAgAAAAk3MzY4MDAuNzUBCAAAAAUAAAABMQEAAAAKMTgyOTEzMjM4NgMAAAACNzkCAAAABDQxNzMEAAAAATAHAAAACTkvMTQvMjAxOQgAAAAKMTIvMzEvMjAxNAkAAAABMMM4Ct3VOdcIUnuQGtY51wgmQ0lRLk5ZU0U6Sk5KLklRX1BFUklPRExFTkdUSF9JUy5GWTIwMTABAAAAnSECAAEAAAACMTIAqRmM4NU51wjqOc4Z1jnXCCdDSVEuRU5YVEFNOlVOQS5JUV9PVEhFUl9DTF9TVVBQTC5GWTIwMTYBAAAAt/sHAAIAAAAEMTU0OAEIAAAABQAAAAExAQAAAAoxOTQ5MTMxMDEwAwAAAAI1MAIAAAAEMTA1NwQAAAABMAcAAAAJOS8xNC8yMDE5CAAAAAoxMi8zMS8yMDE2CQAAAAEweNGp4tU51wjaSV8Z1jnXCB9DSVEuTllTRTpKTkouSVFfT1BFUl9JTkMuRlkyMDExAQAAAJ0hAgACAAAABTE2MjQwAQgAAAAFAAAAATEBAAAACjE2NTkzODc3MDYDAAAAAzE2MAIAAAACMjEEAAAAATAHAAAACTkvMTQv</t>
  </si>
  <si>
    <t>MjAxOQgAAAAIMS8xLzIwMTIJAAAAATCpGYzg1TnXCAuIzhnWOdcII0NJUS5OWVNFOktNQi5JUV9JTlRFUkVTVF9FWFAuRlkyMDE2AQAAANFUBAACAAAABC0zMTkBCAAAAAUAAAABMQEAAAAKMTk0NDA0ODM0MAMAAAADMTYwAgAAAAI4MgQAAAABMAcAAAAJOS8xNC8yMDE5CAAAAAoxMi8zMS8yMDE2CQAAAAEwGm8M4dU51whMM7UZ1jnXCB1DSVEuTllTRTpQRy5JUV9JTkNfVEFYLkZZMjAwMwEAAAAwggAAAgAAAAQyMzQ0AQgAAAAFAAAAATEBAAAACTE3Mjk1MDY4OQMAAAADMTYwAgAAAAI3NQQAAAABMAcAAAAJOS8xNC8yMDE5CAAAAAk2LzMwLzIwMDMJAAAAATDX9dfb1TnXCLvMtBrWOdcIIkNJUS5OWVNFOkpOSi5JUV9MRVZFUkVEX0ZDRi5GWTIwMTQBAAAAnSECAAIAAAAHMTg5NzUuNQEIAAAABQAAAAExAQAAAAoxODI5NTgxOTk5AwAAAAMxNjACAAAABDQ0MjIEAAAAATAHAAAACTkvMTQvMjAxOQgAAAAKMTIvMjgvMjAxNAkAAAABMC0rXuDVOdcIIeDcGdY51wghQ0lRLkVOWFRBTTpVTkEuSVFfRUJJVF9JTlQuRlkyMDEzAQAAALf7BwACAAAACTE0Ljg1NzE0MgEIAAAABQAAAAExAQAAAAoxNzc3NDcwNzY3AwAAAAI1MAIAAAAENDE4OQQAAAABMAcAAAAJOS8xNC8yMDE5CAAAAAoxMi8zMS8yMDEzCQAAAAEwJEfG3tU51wj/kGAa1jnXCCZDSVEuTllTRTpKTkouSVFfSU5WRVNUX0xPQU5TX0NGLkZZMjAx</t>
  </si>
  <si>
    <t>NgEAAACdIQIAAwAAAAAAX6Be4NU51wgLvuMZ1jnXCCVDSVEuTllTRTpLTUIuSVFfTFRfREVCVF9FUVVJVFkuRlkyMDE3AQAAANFUBAACAAAACDc0MC43MDI5AQgAAAAFAAAAATEBAAAACjE5NDQwNDgzMjUDAAAAAzE2MAIAAAAENDA4NQQAAAABMAcAAAAJOS8xNC8yMDE5CAAAAAoxMi8zMS8yMDE3CQAAAAEwG9DU3NU51wi8KnUa1jnXCBlDSVEuTllTRTpKTkouSVFfQVIuRlkyMDA5AQAAAJ0hAgACAAAABDk2NDYBCAAAAAUAAAABMQEAAAAKMTUyMzM5NDgyNwMAAAADMTYwAgAAAAQxMDIxBAAAAAEwBwAAAAk5LzE0LzIwMTkIAAAACDEvMy8yMDEwCQAAAAEwZ32L4NU51whkRsgZ1jnXCCdDSVEuVFNFOjQ5MTEuSVFfREFZU19QQVlBQkxFX09VVC5GWTIwMTYBAAAAgj8GAAIAAAAKMTIyLjcwOTE4NgEIAAAABQAAAAExAQAAAAoxODM0NzcxNzkyAwAAAAI3OQIAAAAENDE4MwQAAAABMAcAAAAJOS8xNC8yMDE5CAAAAAoxMi8zMS8yMDE2CQAAAAEwJrxT39U51wjUqi4a1jnXCCdDSVEuRU5YVEFNOlVOQS5JUV9PVEhFUl9DQV9TVVBQTC5GWTIwMTcBAAAAt/sHAAIAAAAENDM1NgEIAAAABQAAAAExAQAAAAoxOTQ5MTMxMDQwAwAAAAI1MAIAAAAEMTA1NQQAAAABMAcAAAAJOS8xNC8yMDE5CAAAAAoxMi8zMS8yMDE3CQAAAAEwmR+q4tU51whYzGIZ1jnXCCdDSVEuTllTRTpDTC5JUV9QUk9WX0JBRF9ERUJUU19D</t>
  </si>
  <si>
    <t>Ri5GWTIwMTYBAAAAZwAEAAMAAAAAAGSxqOHVOdcIBHWMGdY51wgeQ0lRLk5ZU0U6Sk5KLklRX1BFTlNJT04uRlkyMDE0AQAAAJ0hAgACAAAABDk5NzIBCAAAAAUAAAABMQEAAAAKMTgyOTU4MTk5OQMAAAADMTYwAgAAAAQxMjEzBAAAAAEwBwAAAAk5LzE0LzIwMTkIAAAACjEyLzI4LzIwMTQJAAAAATAtK17g1TnXCGsy2xnWOdcIIENJUS5OWVNFOkNMLklRX05FVF9DSEFOR0UuRlkyMDE3AQAAAGcABAACAAAAAzIyMAEIAAAABQAAAAExAQAAAAoxOTQ2NDE2MTEzAwAAAAMxNjACAAAABDIwOTMEAAAAATAHAAAACTkvMTQvMjAxOQgAAAAKMTIvMzEvMjAxNwkAAAABMIX/qOHVOdcI5OGQGdY51wguQ0lRLkVOWFRBTTpVTkEuSVFfSU1QVVRfT1BFUl9MRUFTRV9ERVBSLkZZMjAxMAEAAAC3+wcAAgAAAAgyODAuMDA0NAEIAAAABQAAAAExAQAAAAoxNTkxNTk0ODcwAwAAAAI1MAIAAAAFMjE2NzMEAAAAATAHAAAACTkvMTQvMjAxOQgAAAAKMTIvMzEvMjAxMAkAAAABMDaS7eLVOdcIiFBJGdY51wgrQ0lRLlRTRTo3OTU2LklRX1JFVFVSTl9DT01NT05fRVFVSVRZLkZZMjAxNwEAAACgdg0AAgAAAAcyMS44MDk4AQgAAAAFAAAAATEBAAAACjE4Mzk2MTM1OTUDAAAAAjc5AgAAAAUzMzMyMAQAAAABMAcAAAAJOS8xNC8yMDE5CAAAAAkxLzMxLzIwMTcJAAAAATANoVne1TnXCPNzPxrWOdcIJENJUS5OWVNFOkNMLklR</t>
  </si>
  <si>
    <t>X0dXX0lOVEFOX0FNT1JULkZZMjAxMwEAAABnAAQAAwAAAAAA6aMy4tU51whB4H4Z1jnXCBhDSVEuTllTRTpDTC5JUV9HVy5GWTIwMTUBAAAAZwAEAAIAAAAEMjEwMwEIAAAABQAAAAExAQAAAAoxODc1NjM3NTM3AwAAAAMxNjACAAAABDExNzEEAAAAATAHAAAACTkvMTQvMjAxOQgAAAAKMTIvMzEvMjAxNQkAAAABMDI8qOHVOdcI8ZKHGdY51wglQ0lRLk5ZU0U6Q0wuSVFfRVhUUkFfQUNDX0lURU1TLkZZMjAxNgEAAABnAAQAAwAAAAAAU4qo4dU51wgcUooZ1jnXCCZDSVEuTllTRTpDTC5JUV9DRk9fQ1VSUkVOVF9MSUFCLkZZMjAxMQEAAABnAAQAAgAAAAgwLjc3OTMzMgEIAAAABQAAAAExAQAAAAoxNjU5Mzg3Nzk0AwAAAAMxNjACAAAABDQxODUEAAAAATAHAAAACTkvMTQvMjAxOQgAAAAKMTIvMzEvMjAxMQkAAAABMFa8xt7VOdcI6W5nGtY51wgZQ0lRLk5ZU0U6S01CLklRX0FFLkZZMjAxNAEAAADRVAQAAgAAAAQxNTMxAQgAAAAFAAAAATEBAAAACjE4MjY5NzAzMTIDAAAAAzE2MAIAAAAEMTAxNgQAAAABMAcAAAAJOS8xNC8yMDE5CAAAAAoxMi8zMS8yMDE0CQAAAAEw6PkL4dU51wjnja8Z1jnXCChDSVEuVFNFOjQ5MTEuSVFfVE9UQUxfREVCVF9FQklUREEuRlkyMDExAQAAAII/BgACAAAACDIuNDk0NzI2AQgAAAAFAAAAATEBAAAACjE0NjE2Nzk5OTIDAAAAAjc5AgAAAAQ0MTkyBAAAAAEwBwAAAAk5</t>
  </si>
  <si>
    <t>LzE0LzIwMTkIAAAACTMvMzEvMjAxMQkAAAABMBaVU9/VOdcIZ08rGtY51wgkQ0lRLk5ZU0U6Sk5KLklRX0VRVUlUWV9NRVRIT0QuRlkyMDA3AQAAAJ0hAgADAAAAAABcCw3h1TnXCLwEwhnWOdcIIkNJUS5OWVNFOkpOSi5JUV9HQUlOX0lOVkVTVC5GWTIwMTgBAAAAnSECAAIAAAAELTIzNAEIAAAABQAAAAExAQAAAAoxOTQ2MjcyODMwAwAAAAMxNjACAAAAAjYyBAAAAAEwBwAAAAk5LzE0LzIwMTkIAAAACjEyLzMwLzIwMTgJAAAAATCA7l7g1TnXCA156BnWOdcIIkNJUS5OWVNFOlBHLklRX0lOVEVSRVNUX0VYUC5GWTIwMDgBAAAAMIIAAAIAAAAFLTE0NjcBCAAAAAUAAAABMQEAAAAKMTM5MjE0NjkyNgMAAAADMTYwAgAAAAI4MgQAAAABMAcAAAAJOS8xNC8yMDE5CAAAAAk2LzMwLzIwMDgJAAAAATByEzHk1TnXCHgwtBrWOdcIKUNJUS5OWVNFOktNQi5JUV9EQVlTX0lOVkVOVE9SWV9PVVQuRlkyMDE1AQAAANFUBAACAAAACTU4LjE4NTAxNQEIAAAABQAAAAExAQAAAAoxODczNTU2OTM3AwAAAAMxNjACAAAABDQwMzUEAAAAATAHAAAACTkvMTQvMjAxOQgAAAAKMTIvMzEvMjAxNQkAAAABMAup1NzVOdcIFqRzGtY51wghQ0lRLkVOWFRBTTpVTkEuSVFfVE9UQUxfQ0wuRlkyMDEwAQAAALf7BwACAAAABTEzNjA4AQgAAAAFAAAAATEBAAAACjE1OTE1OTQ4NzADAAAAAjUwAgAAAAQxMDA5BAAAAAEwBwAAAAk5</t>
  </si>
  <si>
    <t>LzE0LzIwMTkIAAAACjEyLzMxLzIwMTAJAAAAATA2ku3i1TnXCMrsSRnWOdcIJ0NJUS5OWVNFOkNMLklRX0RFRl9UQVhfQVNTRVRTX0xULkZZMjAwOAEAAABnAAQAAwAAAAAAVEQx4tU51wgR8G0Z1jnXCCVDSVEuVFNFOjgxMTMuSVFfREFZU19TQUxFU19PVVQuRlkyMDEwAQAAABZxDQACAAAABzQyLjE1MDIBCAAAAAUAAAABMQEAAAAKMTQ3Njc4NDAxMQMAAAACNzkCAAAABDQwNDIEAAAAATAHAAAACTkvMTQvMjAxOQgAAAAJMy8zMS8yMDEwCQAAAAEw0/hS39U51wgyZCEa1jnXCBFDSVEuMC5JUV9OSV9DRi5GWQUAAAAAAAAACAAAABUoSW52YWxpZCBUaW1lIFBlcmlvZCkcBF7g1TnXCAzlEhrWOdcILUNJUS5UU0U6NDQ1Mi5JUV9DQVNIX0NPTlZFUlNJT04uRlkyMDA5Li4uLkpQWQEAAABHVQ0AAgAAAAgzMC44NjAwMgEIAAAABQAAAAExAQAAAAoxMzgyNjYxNTE4AwAAAAI3OQIAAAAENDE4NAQAAAABMAcAAAAJOS8xNC8yMDE5CAAAAAkzLzMxLzIwMDkJAAAAATDDOArd1TnXCJUXkRrWOdcIH0NJUS5OWVNFOkNMLklRX09USEVSX1JFVi5GWTIwMTIBAAAAZwAEAAMAAAAAAMhVMuLVOdcIkuh6GdY51wgkQ0lRLlRTRTo0NDUyLklRX0VCSVREQV9NQVJHSU4uRlkyMDEyAQAAAEdVDQACAAAABzE1LjE3NjkBCAAAAAUAAAABMQEAAAAKMTY3MTQzNjE4MwMAAAACNzkCAAAABDQwNDcEAAAAATAHAAAACTkvMTQv</t>
  </si>
  <si>
    <t>MjAxOQgAAAAKMTIvMzEvMjAxMgkAAAABMNFzY9/VOdcI1HQZGtY51wgdQ0lRLkVOWFRBTTpVTkEuSVFfR1BQRS5GWTIwMTMBAAAAt/sHAAIAAAAFMTcyMjkBCAAAAAUAAAABMQEAAAAKMTc3NzQ3MDc2NwMAAAACNTACAAAABDExNjkEAAAAATAHAAAACTkvMTQvMjAxOQgAAAAKMTIvMzEvMjAxMwkAAAABMJl87uLVOdcIMU1UGdY51wgkQ0lRLkVOWFRBTTpVTkEuSVFfRUJJVF9NQVJHSU4uRlkyMDE0AQAAALf7BwACAAAABzE2LjI4MTIBCAAAAAUAAAABMQEAAAAKMTgyOTgyOTMxMwMAAAACNTACAAAABDQwNTMEAAAAATAHAAAACTkvMTQvMjAxOQgAAAAKMTIvMzEvMjAxNAkAAAABMCRHxt7VOdcIIN9gGtY51wguQ0lRLk5ZU0U6S01CLklRX01JTk9SSVRZX0lOVEVSRVNUX1RPVEFMLkZZMjAwOAEAAADRVAQAAgAAAAMzODMBCAAAAAUAAAABMQEAAAAKMTU4Mjg2NzM4OAMAAAADMTYwAgAAAAQxMzEyBAAAAAEwBwAAAAk5LzE0LzIwMTkIAAAACjEyLzMxLzIwMDgJAAAAATBdj4Dh1TnXCOhXmhnWOdcIKENJUS5FTlhUQU06VU5BLklRX0xUX0RFQlRfQ0FQSVRBTC5GWTIwMTgBAAAAt/sHAAIAAAAHNTguMjM0OQEIAAAABQAAAAExAQAAAAoxOTQ5MTMxMDE1AwAAAAI1MAIAAAAENDE4NwQAAAABMAcAAAAJOS8xNC8yMDE5CAAAAAoxMi8zMS8yMDE4CQAAAAEwNW7G3tU51wh8E2Qa1jnXCCZDSVEuTllTRTpLTUIu</t>
  </si>
  <si>
    <t>SVFfTkVUX0RFQlRfSVNTVUVELkZZMjAxMgEAAADRVAQAAgAAAAI5NAEIAAAABQAAAAExAQAAAAoxNzE5NzIzODcyAwAAAAMxNjACAAAABDIwMDMEAAAAATAHAAAACTkvMTQvMjAxOQgAAAAKMTIvMzEvMjAxMgkAAAABMF9KheHVOdcIozaqGdY51wgnQ0lRLk5ZU0U6Q0wuSVFfVE9UQUxfREVCVF9SRVBBSUQuRlkyMDEzAQAAAGcABAACAAAABS03NTU0AQgAAAAFAAAAATEBAAAACjE3NzY5MjAyOTcDAAAAAzE2MAIAAAAEMjE2NgQAAAABMAcAAAAJOS8xNC8yMDE5CAAAAAoxMi8zMS8yMDEzCQAAAAEw+coy4tU51whrn4EZ1jnXCCJDSVEuTllTRTpKTkouSVFfRUJJVF9NQVJHSU4uRlkyMDEyAQAAAJ0hAgACAAAABzI1LjMzNjEBCAAAAAUAAAABMQEAAAAKMTcyMDU3Njg2NwMAAAADMTYwAgAAAAQ0MDUzBAAAAAEwBwAAAAk5LzE0LzIwMTkIAAAACjEyLzMwLzIwMTIJAAAAATBNRdXc1TnXCN8zehrWOdcIMENJUS5OWVNFOkpOSi5JUV9UT1RBTF9PVVRTVEFORElOR19CU19EQVRFLkZZMjAxOAEAAACdIQIAAgAAAAgyNjYyLjMyNAEEAAAABQAAAAE1AQAAAAoxOTQ2MjcyODMwAgAAAAUyNDE1MgYAAAABMIDuXuDVOdcI003qGdY51wgoQ0lRLk5ZU0U6Sk5KLklRX0dXX0lOVEFOX0FNT1JUX0NGLkZZMjAxNQEAAACdIQIAAgAAAAQxMjAwAQgAAAAFAAAAATEBAAAACjE4NzU1MDUyOTUDAAAAAzE2MAIAAAAEMjE4</t>
  </si>
  <si>
    <t>MgQAAAABMAcAAAAJOS8xNC8yMDE5CAAAAAgxLzMvMjAxNgkAAAABMD1SXuDVOdcIXMbfGdY51wgjQ0lRLk5ZU0U6Q0wuSVFfSU5DX0VRVUlUWV9DRi5GWTIwMTEBAAAAZwAEAAMAAAAAALcuMuLVOdcIPyV6GdY51wgkQ0lRLkVOWFRBTTpVTkEuSVFfT1RIRVJfSU5UQU4uRlkyMDE4AQAAALf7BwACAAAABTEyMTUyAQgAAAAFAAAAATEBAAAACjE5NDkxMzEwMTUDAAAAAjUwAgAAAAQxMDQwBAAAAAEwBwAAAAk5LzE0LzIwMTkIAAAACjEyLzMxLzIwMTgJAAAAATC6bari1TnXCAbEZhnWOdcIJkNJUS5OWVNFOktNQi5JUV9JTlZFTlRPUllfVFVSTlMuRlkyMDE3AQAAANFUBAACAAAACDYuNzgwNjI4AQgAAAAFAAAAATEBAAAACjE5NDQwNDgzMjUDAAAAAzE2MAIAAAAENDA4MgQAAAABMAcAAAAJOS8xNC8yMDE5CAAAAAoxMi8zMS8yMDE3CQAAAAEwG9DU3NU51wirA3Ua1jnXCCRDSVEuTllTRTpDTC5JUV9MVF9ERUJUX0lTU1VFRC5GWTIwMTQBAAAAZwAEAAIAAAAEODk2MAEIAAAABQAAAAExAQAAAAoxODI5MTMyMzg2AwAAAAMxNjACAAAABDIwMzQEAAAAATAHAAAACTkvMTQvMjAxOQgAAAAKMTIvMzEvMjAxNAkAAAABMCIVqOHVOdcIGpeFGdY51wggQ0lRLk5ZU0U6Sk5KLklRX1NHQV9TVVBQTC5GWTIwMTYBAAAAnSECAAIAAAAFMTk3OTMBCAAAAAUAAAABMQEAAAAKMTk0NjI3MjgxNgMAAAADMTYwAgAAAAMx</t>
  </si>
  <si>
    <t>MDIEAAAAATAHAAAACTkvMTQvMjAxOQgAAAAIMS8xLzIwMTcJAAAAATBOeV7g1TnXCNDX4BnWOdcIKENJUS5UU0U6Nzk1Ni5JUV9NQVJLRVRDQVAuMjAxMy8xMi8zMS5KUFkBAAAAoHYNAAIAAAAKMjA0MTMwLjYxMQEGAAAABQAAAAExAQAAAAoxNjUwMzc2MjY3AwAAAAI3OQIAAAAGMTAwMDU0BAAAAAEwBwAAAAoxMi8zMS8yMDEz6vO5/NU51wjckvdZ1jnXCBpDSVEuTllTRTpDTC5JUV9OUFBFLkZZMjAxMwEAAABnAAQAAgAAAAQ0MDgzAQgAAAAFAAAAATEBAAAACjE3NzY5MjAyOTcDAAAAAzE2MAIAAAAEMTAwNAQAAAABMAcAAAAJOS8xNC8yMDE5CAAAAAoxMi8zMS8yMDEzCQAAAAEw6aMy4tU51wjFGIAZ1jnXCCNDSVEuVFNFOjgxMTMuSVFfSU5URVJFU1RfRVhQLkZZMjAwNQEAAAAWcQ0AAgAAAAQtMzE1AQgAAAAFAAAAATEBAAAACjE0NjE5MDkxODADAAAAAjc5AgAAAAI4MgQAAAABMAcAAAAJOS8xNC8yMDE5CAAAAAkzLzMxLzIwMDUJAAAAATDj68nb1TnXCLCgrRrWOdcIIkNJUS5FTlhUQU06VU5BLklRX0xUX0lOVkVTVC5GWTIwMTMBAAAAt/sHAAIAAAADNTEyAQgAAAAFAAAAATEBAAAACjE3Nzc0NzA3NjcDAAAAAjUwAgAAAAQxMDU0BAAAAAEwBwAAAAk5LzE0LzIwMTkIAAAACjEyLzMxLzIwMTMJAAAAATCZfO7i1TnXCDFNVBnWOdcIIENJUS5OWVNFOktNQi5JUV9JTlZFTlRPUlkuRlkyMDE4AQAA</t>
  </si>
  <si>
    <t>ANFUBAACAAAABDE4MTMBCAAAAAUAAAABMQEAAAAKMTk0NDA0ODMyOAMAAAADMTYwAgAAAAQxMDQzBAAAAAEwBwAAAAk5LzE0LzIwMTkIAAAACjEyLzMxLzIwMTgJAAAAATBM5Azh1TnXCNyXvRnWOdcIKENJUS5UU0U6NDQ1Mi5JUV9UT1RBTF9ERUJUX0VCSVREQS5GWTIwMTcBAAAAR1UNAAIAAAAIMC40NzA1MjcBCAAAAAUAAAABMQEAAAAKMTg4MTI4MTE1OQMAAAACNzkCAAAABDQxOTIEAAAAATAHAAAACTkvMTQvMjAxOQgAAAAKMTIvMzEvMjAxNwkAAAABMMPRUt/VOdcIxQgeGtY51wgcQ0lRLk5ZU0U6Q0wuSVFfUkRfRVhQLkZZMjAxOAEAAABnAAQAAwAAAAAAliap4dU51wgFMJEZ1jnXCChDSVEuVFNFOjQ5NjcuSVFfRklYRURfQVNTRVRfVFVSTlMuRlkyMDA3AQAAAA1RJQACAAAACTExLjQwNjIxNwEIAAAABQAAAAExAQAAAAk2NjAxNzA5NTMDAAAAAjc5AgAAAAQ0MDY2BAAAAAEwBwAAAAk5LzE0LzIwMTkIAAAACTMvMzEvMjAwNwkAAAABMC7vWd7VOdcI/ORBGtY51wgvQ0lRLkVOWFRBTTpVTkEuSVFfREVGX1RBWF9BU1NFVFNfQ1VSUkVOVC5GWTIwMTMBAAAAt/sHAAMAAAAAAJl87uLVOdcIISZUGdY51wgnQ0lRLk5ZU0U6UEcuSVFfVE9UQUxfREVCVF9FUVVJVFkuRlkyMDE4AQAAADCCAAACAAAABzU5LjE2MDcBCAAAAAUAAAABMQEAAAAKMTk3NDM0NzQ0MQMAAAADMTYwAgAAAAQ0MDM0BAAAAAEw</t>
  </si>
  <si>
    <t>BwAAAAk5LzE0LzIwMTkIAAAACTYvMzAvMjAxOAkAAAABMMgiJd7VOdcIicRaGtY51wgjQ0lRLk5ZU0U6S01CLklRX0RJTFVUX1dFSUdIVC5GWTIwMTYBAAAA0VQEAAIAAAAFMzYxLjcAGm8M4dU51wh+qLUZ1jnXCCZDSVEuVFNFOjQ0NTIuSVFfQ0FTSF9DT05WRVJTSU9OLkZZMjAwOAEAAABHVQ0AAgAAAAgzMC41MTg5MQEIAAAABQAAAAExAQAAAAoxMDYxMTkzNDc4AwAAAAI3OQIAAAAENDE4NAQAAAABMAcAAAAJOS8xNC8yMDE5CAAAAAkzLzMxLzIwMDgJAAAAATDBTGPf1TnXCMsDFxrWOdcILENJUS5FTlhUQU06VU5BLklRX0lOQ19UQVhfUEFZX0NVUlJFTlQuRlkyMDExAQAAALf7BwACAAAAAzcyNQEIAAAABQAAAAExAQAAAAoxNjYyNDMzODAwAwAAAAI1MAIAAAAEMTA5NAQAAAABMAcAAAAJOS8xNC8yMDE5CAAAAAoxMi8zMS8yMDExCQAAAAEwV+Dt4tU51wg3SE0Z1jnXCCZDSVEuTllTRTpKTkouSVFfTkVUX0RFQlRfSVNTVUVELkZZMjAwOQEAAACdIQIAAgAAAAQyNDgzAQgAAAAFAAAAATEBAAAACjE1MjMzOTQ4MjcDAAAAAzE2MAIAAAAEMjAwMwQAAAABMAcAAAAJOS8xNC8yMDE5CAAAAAgxLzMvMjAxMAkAAAABMIjLi+DVOdcIXZDKGdY51wgsQ0lRLlRTRTo3NzMwLklRX05FVF9ERUJUX0VCSVREQV9DQVBFWC5GWTIwMDkBAAAAxZ02AQMAAAACTk0BCAAAAAUAAAABMQEAAAAKMTQxNTY5MDY4NwMA</t>
  </si>
  <si>
    <t>AAACNzkCAAAABTIzMzE0BAAAAAEwBwAAAAk5LzE0LzIwMTkIAAAACTgvMzEvMjAwOQkAAAABMEPqI97VOdcIc2xMGtY51wghQ0lRLlRTRTo0OTEyLklRX0VCSVREQV9JTlQuRlkyMDEyAQAAAA1eDQACAAAACTI3LjI4Nzk2NQEIAAAABQAAAAExAQAAAAoxNTk4ODkzODM1AwAAAAI3OQIAAAAENDE5MAQAAAABMAcAAAAJOS8xNC8yMDE5CAAAAAoxMi8zMS8yMDEyCQAAAAEwqbZY3tU51whrxTQa1jnXCB9DSVEuTllTRTpKTkouSVFfRUJUX0VYQ0wuRlkyMDA5AQAAAJ0hAgACAAAABTE2NTU1AQgAAAAFAAAAATEBAAAACjE1MjMzOTQ4MjcDAAAAAzE2MAIAAAABNAQAAAABMAcAAAAJOS8xNC8yMDE5CAAAAAgxLzMvMjAxMAkAAAABMGd9i+DVOdcIEYPHGdY51wgnQ0lRLk5ZU0U6UEcuSVFfTUFSS0VUQ0FQLjIwMTEvMTIvMzEuSlBZAQAAADCCAAACAAAADzE0MTIxNjExLjE2OTA0NQEGAAAABQAAAAExAQAAAAoxNDc4OTg5OTkxAwAAAAI3OQIAAAAGMTAwMDU0BAAAAAEwBwAAAAoxMi8zMS8yMDEx+hq6/NU51whgy/hZ1jnXCCJDSVEuTllTRTpLTUIuSVFfU0FMRV9QUEVfQ0YuRlkyMDA3AQAAANFUBAACAAAAAjk3AQgAAAAFAAAAATEBAAAACjE0MDEwNTQ0NzcDAAAAAzE2MAIAAAAEMjA0MgQAAAABMAcAAAAJOS8xNC8yMDE5CAAAAAoxMi8zMS8yMDA3CQAAAAEw2MKp4dU51witcZcZ1jnXCCdDSVEuTllTRTpD</t>
  </si>
  <si>
    <t>TC5JUV9UT1RBTF9ERUJUX0lTU1VFRC5GWTIwMDcBAAAAZwAEAAIAAAAEMTUxMwEIAAAABQAAAAExAQAAAAoxMzMyNzAzMTg2AwAAAAMxNjACAAAABDIxNjEEAAAAATAHAAAACTkvMTQvMjAxOQgAAAAKMTIvMzEvMjAwNwkAAAABMOziquLVOdcIKc1rGdY51wggQ0lRLk5ZU0U6S01CLklRX0NBU0hfT1BFUi5GWTIwMTMBAAAA0VQEAAIAAAAEMzA0MAEIAAAABQAAAAExAQAAAAoxNzc1NzY4NTY3AwAAAAMxNjACAAAABDIwMDYEAAAAATAHAAAACTkvMTQvMjAxOQgAAAAKMTIvMzEvMjAxMwkAAAABMHBxheHVOdcIzvWsGdY51wgeQ0lRLk5ZU0U6Sk5KLklRX0xUX0RFQlQuRlkyMDE3AQAAAJ0hAgACAAAABTMwNjg0AQgAAAAFAAAAATEBAAAACjE5NDYyNzI4MjEDAAAAAzE2MAIAAAAEMTA0OQQAAAABMAcAAAAJOS8xNC8yMDE5CAAAAAoxMi8zMS8yMDE3CQAAAAEwb8de4NU51wgDCOYZ1jnXCC1DSVEuTllTRTpDTC5JUV9NSU5PUklUWV9JTlRFUkVTVF9UT1RBTC5GWTIwMTEBAAAAZwAEAAIAAAADMTY2AQgAAAAFAAAAATEBAAAACjE2NTkzODc3OTQDAAAAAzE2MAIAAAAEMTMxMgQAAAABMAcAAAAJOS8xNC8yMDE5CAAAAAoxMi8zMS8yMDExCQAAAAEwty4y4tU51wgNsHkZ1jnXCCNDSVEuVFNFOjc3MzAuSVFfR1JPU1NfTUFSR0lOLkZZMjAwNwEAAADFnTYBAgAAAAc2MC4xODgxAQgAAAAFAAAAATEBAAAACTc0</t>
  </si>
  <si>
    <t>NjEzMTIyMwMAAAACNzkCAAAABDQwNzQEAAAAATAHAAAACTkvMTQvMjAxOQgAAAAJOC8zMS8yMDA3CQAAAAEwIpwj3tU51wiccEoa1jnXCCFDSVEuTllTRTpDTC5JUV9PVEhFUl9JTlRBTi5GWTIwMTQBAAAAZwAEAAIAAAAEMTQxMwEIAAAABQAAAAExAQAAAAoxODI5MTMyMzg2AwAAAAMxNjACAAAABDEwNDAEAAAAATAHAAAACTkvMTQvMjAxOQgAAAAKMTIvMzEvMjAxNAkAAAABMBHup+HVOdcIU8KDGdY51wgrQ0lRLlRTRTo0OTExLklRX05JX0FWQUlMX0VYQ0xfTUFSR0lOLkZZMjAxMwEAAACCPwYAAgAAAActMi4xNjY3AQgAAAAFAAAAATEBAAAACjE2OTIwMDk3NTMDAAAAAjc5AgAAAAQ0MTgyBAAAAAEwBwAAAAk5LzE0LzIwMTkIAAAACTMvMzEvMjAxMwkAAAABMBaVU9/VOdcI22AsGtY51wgmQ0lRLlRTRTo4MTEzLklRX0NBU0hfQ09OVkVSU0lPTi5GWTIwMTcBAAAAFnENAAIAAAAIMTguNjQxMjgBCAAAAAUAAAABMQEAAAAKMTg5NDE3NTczNwMAAAACNzkCAAAABDQxODQEAAAAATAHAAAACTkvMTQvMjAxOQgAAAAKMTIvMzEvMjAxNwkAAAABMPRGU9/VOdcIdrsmGtY51wglQ0lRLk5ZU0U6Sk5KLklRX0RJTFVUX0VQU19FWENMLkZZMjAwOAEAAACdIQIAAgAAAAg0LjU2Nzk5MgEIAAAABQAAAAExAQAAAAoxNTgyNzg4Nzg0AwAAAAMxNjACAAAAAzE0MgQAAAABMAcAAAAJOS8xNC8yMDE5CAAAAAoxMi8y</t>
  </si>
  <si>
    <t>OC8yMDA4CQAAAAEwbTIN4dU51wi1TsQZ1jnXCCZDSVEuTllTRTpKTkouSVFfQ0FTSF9BQ1FVSVJFX0NGLkZZMjAxMAEAAACdIQIAAgAAAAUtMTI2OQEIAAAABQAAAAExAQAAAAoxNTg4NjAzODIxAwAAAAMxNjACAAAABDIwNTcEAAAAATAHAAAACTkvMTQvMjAxOQgAAAAIMS8yLzIwMTEJAAAAATCY8ovg1TnXCJd2zRnWOdcIJENJUS5OWVNFOkNMLklRX1NQRUNJQUxfRElWX0NGLkZZMjAxMAEAAABnAAQAAwAAAAAApwcy4tU51wj0F3cZ1jnXCBtDSVEuRU5YVEFNOlVOQS5JUV9ETy5GWTIwMTgBAAAAt/sHAAMAAAAAALptquLVOdcIkrJlGdY51wggQ0lRLk5ZU0U6Q0wuSVFfQ0FTSF9FUVVJVi5GWTIwMTEBAAAAZwAEAAIAAAADODc4AQgAAAAFAAAAATEBAAAACjE2NTkzODc3OTQDAAAAAzE2MAIAAAAEMTA5NgQAAAABMAcAAAAJOS8xNC8yMDE5CAAAAAoxMi8zMS8yMDExCQAAAAEwty4y4tU51wiZnngZ1jnXCCVDSVEuTllTRTpKTkouSVFfT1RIRVJfT1BFUl9BQ1QuRlkyMDE1AQAAAJ0hAgACAAAABC0xNDgBCAAAAAUAAAABMQEAAAAKMTg3NTUwNTI5NQMAAAADMTYwAgAAAAQyMDQ3BAAAAAEwBwAAAAk5LzE0LzIwMTkIAAAACDEvMy8yMDE2CQAAAAEwPVJe4NU51wht7d8Z1jnXCBhDSVEuTllTRTpDTC5JUV9BUi5GWTIwMDgBAAAAZwAEAAIAAAAEMTU5MgEIAAAABQAAAAExAQAAAAoxNDMyOTc3MTI3AwAA</t>
  </si>
  <si>
    <t>AAMxNjACAAAABDEwMjEEAAAAATAHAAAACTkvMTQvMjAxOQgAAAAKMTIvMzEvMjAwOAkAAAABMFREMeLVOdcI4HptGdY51wghQ0lRLk5ZU0U6S01CLklRX0VCSVREQV9JTlQuRlkyMDEyAQAAANFUBAACAAAACTEyLjg4MDcwMQEIAAAABQAAAAExAQAAAAoxNzE5NzIzODcyAwAAAAMxNjACAAAABDQxOTAEAAAAATAHAAAACTkvMTQvMjAxOQgAAAAKMTIvMzEvMjAxMgkAAAABMIcxx97VOdcIP6hxGtY51wgjQ0lRLk5ZU0U6Sk5KLklRX0RJTFVUX1dFSUdIVC5GWTIwMTABAAAAnSECAAIAAAAGMjc4OC44AIjLi+DVOdcIwHrLGdY51wgYQ0lRLk5ZU0U6Q0wuSVFfR1AuRlkyMDEwAQAAAGcABAACAAAABDkyMDQBCAAAAAUAAAABMQEAAAAKMTU4ODczMDgxMwMAAAADMTYwAgAAAAIxMAQAAAABMAcAAAAJOS8xNC8yMDE5CAAAAAoxMi8zMS8yMDEwCQAAAAEwhbkx4tU51wiHvHMZ1jnXCCxDSVEuTllTRTpDTC5JUV9PVEhFUl9JTlZFU1RfQUNUX1NVUFBMLkZZMjAxMAEAAABnAAQAAgAAAAItOQEIAAAABQAAAAExAQAAAAoxNTg4NzMwODEzAwAAAAMxNjACAAAABDIwNTEEAAAAATAHAAAACTkvMTQvMjAxOQgAAAAKMTIvMzEvMjAxMAkAAAABMKcHMuLVOdcI4/B2GdY51wgeQ0lRLk5ZU0U6UEcuSVFfQVJfVFVSTlMuRlkyMDE3AQAAADCCAAACAAAACTE0LjUxMDUzOAEIAAAABQAAAAExAQAAAAoxOTc0MzQ3NDY1AwAA</t>
  </si>
  <si>
    <t>AAMxNjACAAAABDQwMDEEAAAAATAHAAAACTkvMTQvMjAxOQgAAAAJNi8zMC8yMDE3CQAAAAEwyCIl3tU51wgm2lka1jnXCB5DSVEuVFNFOjgxMTMuSVFfWl9TQ09SRS5GWTIwMTcBAAAAFnENAAIAAAAHNS44MjM3NAEIAAAABQAAAAExAQAAAAoxODk0MTc1NzM3AwAAAAI3OQIAAAAGMTAwMTIzBAAAAAEwBwAAAAk5LzE0LzIwMTkIAAAACjEyLzMxLzIwMTcJAAAAATD0RlPf1TnXCJcJJxrWOdcIJ0NJUS5OWVNFOkNMLklRX1RPVEFMX0RFQlRfRVFVSVRZLkZZMjAxMwEAAABnAAQAAgAAAAgyMjMuMTA3MgEIAAAABQAAAAExAQAAAAoxNzc2OTIwMjk3AwAAAAMxNjACAAAABDQwMzQEAAAAATAHAAAACTkvMTQvMjAxOQgAAAAKMTIvMzEvMjAxMwkAAAABMFa8xt7VOdcInxxpGtY51wgqQ0lRLlRTRTo4MTEzLklRX1RPVEFMX0VRVUlUWS5GWTIwMTAuLi4uSlBZAQAAABZxDQACAAAABjIwNzQxMwEIAAAABQAAAAExAQAAAAoxNDc2Nzg0MDExAwAAAAI3OQIAAAAEMTI3NQQAAAABMAcAAAAJOS8xNC8yMDE5CAAAAAkzLzMxLzIwMTAJAAAAATCSwwnd1TnXCB9LixrWOdcIKkNJUS5UU0U6NDk2Ny5JUV9UT1RBTF9FUVVJVFkuRlkyMDA4Li4uLkpQWQEAAAANUSUAAgAAAAU3NzE4MwEIAAAABQAAAAExAQAAAAoxMDYxMTkyNTA3AwAAAAI3OQIAAAAEMTI3NQQAAAABMAcAAAAJOS8xNC8yMDE5CAAAAAkzLzMxLzIwMDgJ</t>
  </si>
  <si>
    <t>AAAAATCi6gnd1TnXCII1jBrWOdcIJkNJUS5UU0U6ODExMy5JUV9MVF9ERUJUX0NBUElUQUwuRlkyMDE4AQAAABZxDQACAAAABjMuOTM5NAEIAAAABQAAAAExAQAAAAoxOTUyMjg0NTI1AwAAAAI3OQIAAAAENDE4NwQAAAABMAcAAAAJOS8xNC8yMDE5CAAAAAoxMi8zMS8yMDE4CQAAAAEwBW5T39U51wjZpSca1jnXCCpDSVEuTllTRTpDTC5JUV9NSU5PUklUWV9JTlRFUkVTVF9JUy5GWTIwMDkBAAAAZwAEAAIAAAAELTEwNgEIAAAABQAAAAExAQAAAAoxNTIzMTcwMjY0AwAAAAMxNjACAAAAAjgzBAAAAAEwBwAAAAk5LzE0LzIwMTkIAAAACjEyLzMxLzIwMDkJAAAAATB1kjHi1TnXCEzWcBnWOdcIJkNJUS5OWVNFOkpOSi5JUV9ORVRfREVCVF9FQklUREEuRlkyMDE0AQAAAJ0hAgADAAAAAk5NAQgAAAAFAAAAATEBAAAACjE4Mjk1ODE5OTkDAAAAAzE2MAIAAAAENDE5MwQAAAABMAcAAAAJOS8xNC8yMDE5CAAAAAoxMi8yOC8yMDE0CQAAAAEwXWzV3NU51wi2L3wa1jnXCCFDSVEuTllTRTpLTUIuSVFfTkVUX0NIQU5HRS5GWTIwMTgBAAAA0VQEAAIAAAADLTc3AQgAAAAFAAAAATEBAAAACjE5NDQwNDgzMjgDAAAAAzE2MAIAAAAEMjA5MwQAAAABMAcAAAAJOS8xNC8yMDE5CAAAAAoxMi8zMS8yMDE4CQAAAAEwTOQM4dU51wizk78Z1jnXCCVDSVEuTllTRTpDTC5JUV9TQUxFU19NQVJLRVRJTkcuRlkyMDE3AQAA</t>
  </si>
  <si>
    <t>AGcABAACAAAABDE1NzMBCAAAAAUAAAABMQEAAAAKMTk0NjQxNjExMwMAAAADMTYwAgAAAAUyMTU2MQQAAAABMAcAAAAJOS8xNC8yMDE5CAAAAAoxMi8zMS8yMDE3CQAAAAEwdNio4dU51wjsl44Z1jnXCC5DSVEuVFNFOjQ5NjcuSVFfVE9UQUxfTElBQl9UT1RBTF9BU1NFVFMuRlkyMDEwAQAAAA1RJQACAAAABzM1Ljg5MjQBCAAAAAUAAAABMQEAAAAKMTM4NTU0MDAwNgMAAAACNzkCAAAABDQxODgEAAAAATAHAAAACTkvMTQvMjAxOQgAAAAJMy8zMS8yMDEwCQAAAAEwPhZa3tU51wgFVkQa1jnXCB9DSVEuTllTRTpDTC5JUV9TR0FfU1VQUEwuRlkyMDA3AQAAAGcABAACAAAABDQ5MjQBCAAAAAUAAAABMQEAAAAKMTMzMjcwMzE4NgMAAAADMTYwAgAAAAMxMDIEAAAAATAHAAAACTkvMTQvMjAxOQgAAAAKMTIvMzEvMjAwNwkAAAABMMuUquLVOdcI7uZoGdY51wgfQ0lRLk5ZU0U6Q0wuSVFfTFRfSU5WRVNULkZZMjAxNwEAAABnAAQAAgAAAAI0MgEIAAAABQAAAAExAQAAAAoxOTQ2NDE2MTEzAwAAAAMxNjACAAAABDEwNTQEAAAAATAHAAAACTkvMTQvMjAxOQgAAAAKMTIvMzEvMjAxNwkAAAABMHTYqOHVOdcIDeaOGdY51wgqQ0lRLkVOWFRBTTpVTkEuSVFfTUFSS0VUQ0FQLjIwMDAvMTIvMzEuSlBZAQAAALf7BwADAAAAAAALQrr81TnXCA/D/FnWOdcIJENJUS5OWVNFOktNQi5JUV9DQVNIX0lOVEVSRVNULkZZ</t>
  </si>
  <si>
    <t>MjAxNQEAAADRVAQAAgAAAAMzMDgBCAAAAAUAAAABMQEAAAAKMTg3MzU1NjkzNwMAAAADMTYwAgAAAAQzMDI4BAAAAAEwBwAAAAk5LzE0LzIwMTkIAAAACjEyLzMxLzIwMTUJAAAAATAKSAzh1TnXCBu+tBnWOdcIH0NJUS5FTlhUQU06VU5BLklRX0VCSVREQS5GWTIwMTEBAAAAt/sHAAIAAAAENzM1NAEIAAAABQAAAAExAQAAAAoxNjYyNDMzODAwAwAAAAI1MAIAAAAENDA1MQQAAAABMAcAAAAJOS8xNC8yMDE5CAAAAAoxMi8zMS8yMDExCQAAAAEwV+Dt4tU51wj1q0wZ1jnXCCVDSVEuRU5YVEFNOlVOQS5JUV9UT1RBTF9BU1NFVFMuRlkyMDE4AQAAALf7BwACAAAABTU5NDU2AQgAAAAFAAAAATEBAAAACjE5NDkxMzEwMTUDAAAAAjUwAgAAAAQxMDA3BAAAAAEwBwAAAAk5LzE0LzIwMTkIAAAACjEyLzMxLzIwMTgJAAAAATC6bari1TnXCPacZhnWOdcIJUNJUS5OWVNFOkpOSi5JUV9MVF9ERUJUX1JFUEFJRC5GWTIwMTYBAAAAnSECAAIAAAAFLTIyMjMBCAAAAAUAAAABMQEAAAAKMTk0NjI3MjgxNgMAAAADMTYwAgAAAAQyMDM2BAAAAAEwBwAAAAk5LzE0LzIwMTkIAAAACDEvMS8yMDE3CQAAAAEwX6Be4NU51wgb5eMZ1jnXCB5DSVEuTllTRTpDTC5JUV9FQklUX0lOVC5GWTIwMTYBAAAAZwAEAAIAAAAJMjYuNjc3ODUyAQgAAAAFAAAAATEBAAAACjE5NDY0MTYxMTkDAAAAAzE2MAIAAAAENDE4OQQAAAABMAcA</t>
  </si>
  <si>
    <t>AAAJOS8xNC8yMDE5CAAAAAoxMi8zMS8yMDE2CQAAAAEwZuPG3tU51wiXZmsa1jnXCCpDSVEuVFNFOjgxMTMuSVFfSU5URVJFU1RfSU5WRVNUX0lOQy5GWTIwMTIBAAAAFnENAAIAAAAEMTAxMwEIAAAABQAAAAExAQAAAAoxNTU0MzM3MTQ3AwAAAAI3OQIAAAACNjUEAAAAATAHAAAACTkvMTQvMjAxOQgAAAAJMy8zMS8yMDEyCQAAAAEwpZz26NU51wjpy6sa1jnXCCVDSVEuTllTRTpDTC5JUV9QRVJJT0RMRU5HVEhfSVMuRlkyMDA5AQAAAGcABAABAAAAAjEyAIW5MeLVOdcIdpVzGdY51wgoQ0lRLlRTRTo3NzMwLklRX0ZJWEVEX0FTU0VUX1RVUk5TLkZZMjAxNwEAAADFnTYBAgAAAAgxLjY4NDI3NwEIAAAABQAAAAExAQAAAAoxODY4ODEzNTU5AwAAAAI3OQIAAAAENDA2NgQAAAABMAcAAAAJOS8xNC8yMDE5CAAAAAk4LzMxLzIwMTcJAAAAATB1XyTe1TnXCMjqURrWOdcIK0NJUS5UU0U6NzczMC5JUV9OSV9BVkFJTF9FWENMX01BUkdJTi5GWTIwMTMBAAAAxZ02AQIAAAAHMjMuMzM1NAEIAAAABQAAAAExAQAAAAoxNjQ5NTU1ODI0AwAAAAI3OQIAAAAENDE4MgQAAAABMAcAAAAJOS8xNC8yMDE5CAAAAAk4LzMxLzIwMTMJAAAAATBUESTe1TnXCHzdThrWOdcIJkNJUS5OWVNFOkpOSi5JUV9FRkZFQ1RfVEFYX1JBVEUuRlkyMDE1AQAAAJ0hAgACAAAABjE5LjcyOAEIAAAABQAAAAExAQAAAAoxODc1NTA1Mjk1</t>
  </si>
  <si>
    <t>AwAAAAMxNjACAAAABDQzNzYEAAAAATAHAAAACTkvMTQvMjAxOQgAAAAIMS8zLzIwMTYJAAAAATA9Ul7g1TnXCLY/3hnWOdcIJENJUS5OWVNFOkNMLklRX0dBSU5fSU5WRVNUX0NGLkZZMjAxMQEAAABnAAQAAwAAAAAAty4y4tU51wgu/nkZ1jnXCBtDSVEuTllTRTpDTC5JUV9DQVBFWC5GWTIwMDcBAAAAZwAEAAIAAAAELTU4MwEIAAAABQAAAAExAQAAAAoxMzMyNzAzMTg2AwAAAAMxNjACAAAABDIwMjEEAAAAATAHAAAACTkvMTQvMjAxOQgAAAAKMTIvMzEvMjAwNwkAAAABMOziquLVOdcIGaZrGdY51wghQ0lRLlRTRTo0NDUyLklRX0VCSVREQV9JTlQuRlkyMDE4AQAAAEdVDQACAAAACjE0Mi40NTMzMTkBCAAAAAUAAAABMQEAAAAKMTk1MTQ4MTkyNwMAAAACNzkCAAAABDQxOTAEAAAAATAHAAAACTkvMTQvMjAxOQgAAAAKMTIvMzEvMjAxOAkAAAABMMPRUt/VOdcICKUeGtY51wgjQ0lRLkVOWFRBTTpVTkEuSVFfVE9UQUxfREVCVC5GWTIwMTgBAAAAt/sHAAIAAAAFMjQ4ODUBCAAAAAUAAAABMQEAAAAKMTk0OTEzMTAxNQMAAAACNTACAAAABDQxNzMEAAAAATAHAAAACTkvMTQvMjAxOQgAAAAKMTIvMzEvMjAxOAkAAAABMMuUquLVOdcIODlnGdY51wgqQ0lRLk5ZU0U6Q0wuSVFfTklfQVZBSUxfRVhDTF9NQVJHSU4uRlkyMDE1AQAAAGcABAACAAAABzE1LjM5MjIBCAAAAAUAAAABMQEAAAAKMTg3NTYzNzUz</t>
  </si>
  <si>
    <t>NwMAAAADMTYwAgAAAAQ0MTgyBAAAAAEwBwAAAAk5LzE0LzIwMTkIAAAACjEyLzMxLzIwMTUJAAAAATBm48be1TnXCCNVahrWOdcIG0NJUS5FTlhUQU06VU5BLklRX05JLkZZMjAxOAEAAAC3+wcAAgAAAAQ5Mzg5AQgAAAAFAAAAATEBAAAACjE5NDkxMzEwMTUDAAAAAjUwAgAAAAIxNQQAAAABMAcAAAAJOS8xNC8yMDE5CAAAAAoxMi8zMS8yMDE4CQAAAAEwum2q4tU51wjEJ2YZ1jnXCChDSVEuRU5YVEFNOlVOQS5JUV9GSUxJTkdfQ1VSUkVOQ1kuRlkyMDE0AQAAALf7BwADAAAAA0VVUgBGXKni1TnXCJbyWRnWOdcILkNJUS5OWVNFOkNMLklRX0lNUFVUX09QRVJfTEVBU0VfSU5UX0VYUC5GWTIwMTQBAAAAZwAEAAIAAAAJNDIuNDg2OTEyAQgAAAAFAAAAATEBAAAACjE4MjkxMzIzODYDAAAAAzE2MAIAAAAFMjE2NzIEAAAAATAHAAAACTkvMTQvMjAxOQgAAAAKMTIvMzEvMjAxNAkAAAABMBHup+HVOdcIMnSDGdY51wgkQ0lRLlRTRTo0OTExLklRX0NVUlJFTlRfUkFUSU8uRlkyMDE0AQAAAII/BgACAAAACDEuNjExNzU1AQgAAAAFAAAAATEBAAAACjE2OTIwMTA0OTADAAAAAjc5AgAAAAQ0MDMwBAAAAAEwBwAAAAk5LzE0LzIwMTkIAAAACTMvMzEvMjAxNAkAAAABMCa8U9/VOdcILiQtGtY51wgcQ0lRLk5ZU0U6Q0wuSVFfRUJJVERBLkZZMjAwNwEAAABnAAQAAgAAAAQzMjg2AQgAAAAFAAAAATEBAAAACjEz</t>
  </si>
  <si>
    <t>MzI3MDMxODYDAAAAAzE2MAIAAAAENDA1MQQAAAABMAcAAAAJOS8xNC8yMDE5CAAAAAoxMi8zMS8yMDA3CQAAAAEw27uq4tU51whBqmkZ1jnXCCBDSVEuTllTRTpLTUIuSVFfU1RfSU5WRVNULkZZMjAxNwEAAADRVAQAAwAAAAAAK5YM4dU51wg+x7kZ1jnXCCNDSVEuTllTRTpLTUIuSVFfRUJJVEFfTUFSR0lOLkZZMjAxMgEAAADRVAQAAgAAAAcxNC40NTUyAQgAAAAFAAAAATEBAAAACjE3MTk3MjM4NzIDAAAAAzE2MAIAAAAENDQxOQQAAAABMAcAAAAJOS8xNC8yMDE5CAAAAAoxMi8zMS8yMDEyCQAAAAEwhzHH3tU51wgNM3Ea1jnXCCZDSVEuVFNFOjQ5NjcuSVFfTFRfREVCVF9DQVBJVEFMLkZZMjAxNgEAAAANUSUAAgAAAAUwLjQwMwEIAAAABQAAAAExAQAAAAoxODM1MDM4ODY0AwAAAAI3OQIAAAAENDE4NwQAAAABMAcAAAAJOS8xNC8yMDE5CAAAAAoxMi8zMS8yMDE2CQAAAAEwEnUj3tU51wjmwkga1jnXCCdDSVEuTllTRTpDTC5JUV9GSVhFRF9BU1NFVF9UVVJOUy5GWTIwMTEBAAAAZwAEAAIAAAAINC41NDY2NjQBCAAAAAUAAAABMQEAAAAKMTY1OTM4Nzc5NAMAAAADMTYwAgAAAAQ0MDY2BAAAAAEwBwAAAAk5LzE0LzIwMTkIAAAACjEyLzMxLzIwMTEJAAAAATBFlcbe1TnXCOluZxrWOdcIJ0NJUS5UU0U6NDkxMi5JUV9DRk9fQ1VSUkVOVF9MSUFCLkZZMjAxOAEAAAANXg0AAgAAAAcwLjI0NTcxAQgA</t>
  </si>
  <si>
    <t>AAAFAAAAATEBAAAACjE5NTIyODQ1NjgDAAAAAjc5AgAAAAQ0MTg1BAAAAAEwBwAAAAk5LzE0LzIwMTkIAAAACjEyLzMxLzIwMTgJAAAAATDKBFne1TnXCBm9OBrWOdcIJ0NJUS5UU0U6Nzk1Ni5JUV9DRk9fQ1VSUkVOVF9MSUFCLkZZMjAxOQEAAACgdg0AAgAAAAgwLjg3MjU1OQEIAAAABQAAAAExAQAAAAoxOTYwNzEwNDQyAwAAAAI3OQIAAAAENDE4NQQAAAABMAcAAAAJOS8xNC8yMDE5CAAAAAkxLzMxLzIwMTkJAAAAATAu71ne1TnXCLpIQRrWOdcIJENJUS5OWVNFOktNQi5JUV9FUVVJVFlfTUVUSE9ELkZZMjAxMAEAAADRVAQAAwAAAAAAoCuB4dU51wgU0qEZ1jnXCCFDSVEuTllTRTpLTUIuSVFfQ0FTSF9UQVhFUy5GWTIwMTQBAAAA0VQEAAIAAAADOTI2AQgAAAAFAAAAATEBAAAACjE4MjY5NzAzMTIDAAAAAzE2MAIAAAAEMzA1MwQAAAABMAcAAAAJOS8xNC8yMDE5CAAAAAoxMi8zMS8yMDE0CQAAAAEw+SAM4dU51wiNFLEZ1jnXCCBDSVEuVFNFOjgxMTMuSVFfTklfTUFSR0lOLkZZMjAxNQEAAAAWcQ0AAgAAAAU1LjQ4NAEIAAAABQAAAAExAQAAAAoxNzg0NzQ4NTk2AwAAAAI3OQIAAAAENDA5NAQAAAABMAcAAAAJOS8xNC8yMDE5CAAAAAoxMi8zMS8yMDE1CQAAAAEw5B9T39U51wifvyQa1jnXCChDSVEuTllTRTpDTC5JUV9UT1RBTF9ERUJUX0NBUElUQUwuRlkyMDEzAQAAAGcABAACAAAABzY5LjA1</t>
  </si>
  <si>
    <t>MDUBCAAAAAUAAAABMQEAAAAKMTc3NjkyMDI5NwMAAAADMTYwAgAAAAQ0MTg2BAAAAAEwBwAAAAk5LzE0LzIwMTkIAAAACjEyLzMxLzIwMTMJAAAAATBWvMbe1TnXCJ8caRrWOdcILENJUS5OWVNFOkNMLklRX0NBU0hfQ09OVkVSU0lPTi5GWTIwMTIuLi4uSlBZAQAAAGcABAACAAAACTQwLjE5NjY4MgEIAAAABQAAAAExAQAAAAoxNzE5OTE2NjQyAwAAAAMxNjACAAAABDQxODQEAAAAATAHAAAACTkvMTQvMjAxOQgAAAAKMTIvMzEvMjAxMgkAAAABMOWGCt3VOdcIjWGTGtY51wgnQ0lRLlRTRTo0OTY3LklRX0NBU0hfT1BFUi5GWTIwMTcuLi4uSlBZAQAAAA1RJQACAAAABTIyMzUwAQgAAAAFAAAAATEBAAAACjE4ODE1Nzk0NjMDAAAAAjc5AgAAAAQyMDA2BAAAAAEwBwAAAAk5LzE0LzIwMTkIAAAACjEyLzMxLzIwMTcJAAAAATD1rQrd1TnXCHWElRrWOdcIKENJUS5UU0U6Nzk1Ni5JUV9NQVJLRVRDQVAuMjAwNS8xMi8zMS5KUFkBAAAAoHYNAAIAAAAMMzAxMzIuMTc2NDc1AQYAAAAFAAAAATEBAAAACjE0MjE5Nzk0NDcDAAAAAjc5AgAAAAYxMDAwNTQEAAAAATAHAAAACjEyLzMxLzIwMDXq87n81TnXCGk8+1nWOdcIIkNJUS5OWVNFOkpOSi5JUV9BRFZFUlRJU0lORy5GWTIwMDgBAAAAnSECAAIAAAAEMjkwMAEIAAAABQAAAAExAQAAAAoxNTgyNzg4Nzg0AwAAAAMxNjACAAAABDMwMTMEAAAAATAHAAAACTkv</t>
  </si>
  <si>
    <t>MTQvMjAxOQgAAAAKMTIvMjgvMjAwOAkAAAABMG0yDeHVOdcItU7EGdY51wgqQ0lRLkVOWFRBTTpVTkEuSVFfRUFSTklOR19DT19NQVJHSU4uRlkyMDEwAQAAALf7BwACAAAABzEwLjM4ODEBCAAAAAUAAAABMQEAAAAKMTU5MTU5NDg3MAMAAAACNTACAAAABDQxODEEAAAAATAHAAAACTkvMTQvMjAxOQgAAAAKMTIvMzEvMjAxMAkAAAABMBMgxt7VOdcI5fhdGtY51wguQ0lRLk5ZU0U6S01CLklRX1RPVEFMX0RFQlRfRUJJVERBX0NBUEVYLkZZMjAxMwEAAADRVAQAAgAAAAgyLjE1Njg1NgEIAAAABQAAAAExAQAAAAoxNzc1NzY4NTY3AwAAAAMxNjACAAAABTIzMzEzBAAAAAEwBwAAAAk5LzE0LzIwMTkIAAAACjEyLzMxLzIwMTMJAAAAATCHMcfe1TnXCJJrchrWOdcIIkNJUS5FTlhUQU06VU5BLklRX0JVSUxESU5HUy5GWTIwMTYBAAAAt/sHAAIAAAAENDI4NQEIAAAABQAAAAExAQAAAAoxOTQ5MTMxMDEwAwAAAAI1MAIAAAAEMzAyMwQAAAABMAcAAAAJOS8xNC8yMDE5CAAAAAoxMi8zMS8yMDE2CQAAAAEweNGp4tU51wgd5l8Z1jnXCB5DSVEuVFNFOjQ5MTEuSVFfWl9TQ09SRS5GWTIwMTYBAAAAgj8GAAIAAAAIMi44NDc4MTYBCAAAAAUAAAABMQEAAAAKMTgzNDc3MTc5MgMAAAACNzkCAAAABjEwMDEyMwQAAAABMAcAAAAJOS8xNC8yMDE5CAAAAAoxMi8zMS8yMDE2CQAAAAEwN+NT39U51wj1+C4a1jnXCCRD</t>
  </si>
  <si>
    <t>SVEuTllTRTpDTC5JUV9QUkVGX0RJVl9PVEhFUi5GWTIwMTUBAAAAZwAEAAMAAAAAADI8qOHVOdcIn8+GGdY51wgoQ0lRLlRTRTo0OTEyLklRX1RPVEFMX0RFQlRfRVFVSVRZLkZZMjAxMQEAAAANXg0AAgAAAAczMS4wMTQxAQgAAAAFAAAAATEBAAAACjE1NDM2NTg1MDgDAAAAAjc5AgAAAAQ0MDM0BAAAAAEwBwAAAAk5LzE0LzIwMTkIAAAACjEyLzMxLzIwMTEJAAAAATCZj1je1TnXCAfbMxrWOdcIHkNJUS5FTlhUQU06VU5BLklRX05JX0NGLkZZMjAxMQEAAAC3+wcAAgAAAAQ0MTIwAQgAAAAFAAAAATEBAAAACjE2NjI0MzM4MDADAAAAAjUwAgAAAAQyMTUwBAAAAAEwBwAAAAk5LzE0LzIwMTkIAAAACjEyLzMxLzIwMTEJAAAAATBnB+7i1TnXCKtZThnWOdcIIkNJUS5OWVNFOkpOSi5JUV9EQV9TVVBQTF9DRi5GWTIwMTEBAAAAnSECAAIAAAAEMjMwNgEIAAAABQAAAAExAQAAAAoxNjU5Mzg3NzA2AwAAAAMxNjACAAAABDIxNzEEAAAAATAHAAAACTkvMTQvMjAxOQgAAAAIMS8xLzIwMTIJAAAAATC6QIzg1TnXCBX50BnWOdcIIUNJUS5OWVNFOktNQi5JUV9UT1RBTF9ERUJULkZZMjAxMQEAAADRVAQAAgAAAAQ2Njc5AQgAAAAFAAAAATEBAAAACjE2NTgzMTU3NzkDAAAAAzE2MAIAAAAENDE3MwQAAAABMAcAAAAJOS8xNC8yMDE5CAAAAAoxMi8zMS8yMDExCQAAAAEwwXmB4dU51wiALaUZ1jnXCCRDSVEuTllT</t>
  </si>
  <si>
    <t>RTpDTC5JUV9CQVNJQ19FUFNfSU5DTC5GWTIwMTIBAAAAZwAEAAIAAAAIMi41OTYzNjUBCAAAAAUAAAABMQEAAAAKMTcxOTkxNjY0MgMAAAADMTYwAgAAAAE5BAAAAAEwBwAAAAk5LzE0LzIwMTkIAAAACjEyLzMxLzIwMTIJAAAAATDIVTLi1TnXCPXSexnWOdcIKkNJUS5UU0U6NDQ1Mi5JUV9JTlRFUkVTVF9JTlZFU1RfSU5DLkZZMjAxNgEAAABHVQ0AAgAAAAQxMjczAQgAAAAFAAAAATEBAAAACjE4MzUwMzg4MTEDAAAAAjc5AgAAAAI2NQQAAAABMAcAAAAJOS8xNC8yMDE5CAAAAAoxMi8zMS8yMDE2CQAAAAEwaGcZ6dU51whkk6oa1jnXCCxDSVEuRU5YVEFNOlVOQS5JUV9PVEhFUl9VTlVTVUFMX1NVUFBMLkZZMjAxMAEAAAC3+wcAAwAAAAAANpLt4tU51whGtEgZ1jnXCClDSVEuTllTRTpDTC5JUV9PVEhFUl9VTlVTVUFMX1NVUFBMLkZZMjAxOAEAAABnAAQAAwAAAAAAliap4dU51wg3pZEZ1jnXCCtDSVEuRU5YVEFNOlVOQS5JUV9BU1NFVF9XUklURURPV05fQ0YuRlkyMDEyAQAAALf7BwADAAAAAACIVe7i1TnXCEkqUhnWOdcIJ0NJUS5OWVNFOktNQi5JUV9UT1RBTF9PVEhFUl9PUEVSLkZZMjAxNAEAAADRVAQAAgAAAAQzNDIxAQgAAAAFAAAAATEBAAAACjE4MjY5NzAzMTIDAAAAAzE2MAIAAAADMzgwBAAAAAEwBwAAAAk5LzE0LzIwMTkIAAAACjEyLzMxLzIwMTQJAAAAATCAmIXh1TnXCFIurhnWOdcI</t>
  </si>
  <si>
    <t>IENJUS5OWVNFOkpOSi5JUV9UT1RBTF9SRVYuRlkyMDE2AQAAAJ0hAgACAAAABTcxODkwAQgAAAAFAAAAATEBAAAACjE5NDYyNzI4MTYDAAAAAzE2MAIAAAACMjgEAAAAATAHAAAACTkvMTQvMjAxOQgAAAAIMS8xLzIwMTcJAAAAATBOeV7g1TnXCNDX4BnWOdcIKENJUS5OWVNFOlBHLklRX0RBWVNfSU5WRU5UT1JZX09VVC5GWTIwMTEBAAAAMIIAAAIAAAAINjMuMDE1NzkBCAAAAAUAAAABMQEAAAAKMTYzMDE2NzY1MAMAAAADMTYwAgAAAAQ0MDM1BAAAAAEwBwAAAAk5LzE0LzIwMTkIAAAACTYvMzAvMjAxMQkAAAABMJatJN7VOdcIVpRVGtY51wguQ0lRLk5ZU0U6S01CLklRX1RPVEFMX0xJQUJfVE9UQUxfQVNTRVRTLkZZMjAxNAEAAADRVAQAAgAAAAc5My41NjU2AQgAAAAFAAAAATEBAAAACjE4MjY5NzAzMTIDAAAAAzE2MAIAAAAENDE4OAQAAAABMAcAAAAJOS8xNC8yMDE5CAAAAAoxMi8zMS8yMDE0CQAAAAEwC6nU3NU51wjUB3Ma1jnXCBlDSVEuTllTRTpLTUIuSVFfUkUuRlkyMDEwAQAAANFUBAACAAAABTExMDg2AQgAAAAFAAAAATEBAAAACjE1ODg4NDAyNDcDAAAAAzE2MAIAAAAEMTIyMgQAAAABMAcAAAAJOS8xNC8yMDE5CAAAAAoxMi8zMS8yMDEwCQAAAAEwoCuB4dU51wjzg6EZ1jnXCC1DSVEuTllTRTpKTkouSVFfT1RIRVJfSU5WRVNUX0FDVF9TVVBQTC5GWTIwMTYBAAAAnSECAAIAAAAELTEy</t>
  </si>
  <si>
    <t>MwEIAAAABQAAAAExAQAAAAoxOTQ2MjcyODE2AwAAAAMxNjACAAAABDIwNTEEAAAAATAHAAAACTkvMTQvMjAxOQgAAAAIMS8xLzIwMTcJAAAAATBfoF7g1TnXCAu+4xnWOdcIK0NJUS5OWVNFOkpOSi5JUV9NSU5PUklUWV9JTlRFUkVTVF9JUy5GWTIwMTcBAAAAnSECAAMAAAAAAF+gXuDVOdcIj/bkGdY51wgnQ0lRLlRTRTo3OTU2LklRX0NBU0hfT1BFUi5GWTIwMTEuLi4uSlBZAQAAAKB2DQACAAAABDMyMDYBCAAAAAUAAAABMQEAAAAKMTQ1Mzg3MTI3OAMAAAACNzkCAAAABDIwMDYEAAAAATAHAAAACTkvMTQvMjAxOQgAAAAJMS8zMS8yMDExCQAAAAEw9a0K3dU51whED5Ua1jnXCB9DSVEuVFNFOjQ5MTIuSVFfQVJfVFVSTlMuRlkyMDA5AQAAAA1eDQACAAAACDUuODIwNjE1AQgAAAAFAAAAATEBAAAACjE0NDA2NzU1ODMDAAAAAjc5AgAAAAQ0MDAxBAAAAAEwBwAAAAk5LzE0LzIwMTkIAAAACjEyLzMxLzIwMDkJAAAAATBHClTf1TnXCGFUMhrWOdcILENJUS5OWVNFOkpOSi5JUV9JTVBVVF9PUEVSX0xFQVNFX0RFUFIuRlkyMDE2AQAAAJ0hAgACAAAACTIzOC4xNzAyNAEIAAAABQAAAAExAQAAAAoxOTQ2MjcyODE2AwAAAAMxNjACAAAABTIxNjczBAAAAAEwBwAAAAk5LzE0LzIwMTkIAAAACDEvMS8yMDE3CQAAAAEwTnle4NU51whE6eEZ1jnXCBtDSVEuRU5YVEFNOlVOQS5JUV9BRS5GWTIwMTcBAAAAt/sH</t>
  </si>
  <si>
    <t>AAIAAAAENDIwNQEIAAAABQAAAAExAQAAAAoxOTQ5MTMxMDQwAwAAAAI1MAIAAAAEMTAxNgQAAAABMAcAAAAJOS8xNC8yMDE5CAAAAAoxMi8zMS8yMDE3CQAAAAEwmR+q4tU51wh5GmMZ1jnXCCVDSVEuTllTRTpKTkouSVFfTFRfREVCVF9JU1NVRUQuRlkyMDEyAQAAAJ0hAgACAAAAAjQ1AQgAAAAFAAAAATEBAAAACjE3MjA1NzY4NjcDAAAAAzE2MAIAAAAEMjAzNAQAAAABMAcAAAAJOS8xNC8yMDE5CAAAAAoxMi8zMC8yMDEyCQAAAAEw246M4NU51wjUF9UZ1jnXCCBDSVEuRU5YVEFNOlVOQS5JUV9JTkNfVEFYLkZZMjAxNwEAAAC3+wcAAgAAAAQxNjY3AQgAAAAFAAAAATEBAAAACjE5NDkxMzEwNDADAAAAAjUwAgAAAAI3NQQAAAABMAcAAAAJOS8xNC8yMDE5CAAAAAoxMi8zMS8yMDE3CQAAAAEwiPip4tU51wgFCWIZ1jnXCCRDSVEuTllTRTpKTkouSVFfVU5MRVZFUkVEX0ZDRi5GWTIwMTABAAAAnSECAAIAAAAJMTIwNjEuMzc1AQgAAAAFAAAAATEBAAAACjE1ODg2MDM4MjEDAAAAAzE2MAIAAAAENDQyMwQAAAABMAcAAAAJOS8xNC8yMDE5CAAAAAgxLzIvMjAxMQkAAAABMKkZjODVOdcI6jnOGdY51wgnQ0lRLlRTRTo0OTY3LklRX0NGT19DVVJSRU5UX0xJQUIuRlkyMDE3AQAAAA1RJQACAAAACDAuNDExNzk5AQgAAAAFAAAAATEBAAAACjE4ODE1Nzk0NjMDAAAAAjc5AgAAAAQ0MTg1BAAAAAEwBwAAAAk5</t>
  </si>
  <si>
    <t>LzE0LzIwMTkIAAAACjEyLzMxLzIwMTcJAAAAATAinCPe1TnXCBc4SRrWOdcILkNJUS5UU0U6Nzk1Ni5JUV9UT1RBTF9ERUJUX0VCSVREQV9DQVBFWC5GWTIwMTQBAAAAoHYNAAIAAAAIMC4zNzAwODgBCAAAAAUAAAABMQEAAAAKMTY3NjUxOTczNQMAAAACNzkCAAAABTIzMzEzBAAAAAEwBwAAAAk5LzE0LzIwMTkIAAAACTEvMzEvMjAxNAkAAAABMA2hWd7VOdcIXhQ+GtY51wgeQ0lRLk5ZU0U6Q0wuSVFfQlZfU0hBUkUuRlkyMDEwAQAAAGcABAACAAAACDIuNzAyODM2AQgAAAAFAAAAATEBAAAACjE1ODg3MzA4MTMDAAAAAzE2MAIAAAAENDAyMAQAAAABMAcAAAAJOS8xNC8yMDE5CAAAAAoxMi8zMS8yMDEwCQAAAAEwluAx4tU51wiABnYZ1jnXCCRDSVEuTllTRTpLTUIuSVFfQ09NTU9OX0RJVl9DRi5GWTIwMDkBAAAA0VQEAAIAAAAELTk4NgEIAAAABQAAAAExAQAAAAoxNTcwNDgyMzQ4AwAAAAMxNjACAAAABDIwNzQEAAAAATAHAAAACTkvMTQvMjAxOQgAAAAKMTIvMzEvMjAwOQkAAAABMH/dgOHVOdcI6RKfGdY51wgbQ0lRLk5ZU0U6S01CLklRX0NPR1MuRlkyMDEzAQAAANFUBAACAAAABTEyOTUyAQgAAAAFAAAAATEBAAAACjE3NzU3Njg1NjcDAAAAAzE2MAIAAAACMzQEAAAAATAHAAAACTkvMTQvMjAxOQgAAAAKMTIvMzEvMjAxMwkAAAABMF9KheHVOdcItF2qGdY51wgkQ0lRLlRTRTo3OTU2LklRX0NV</t>
  </si>
  <si>
    <t>UlJFTlRfUkFUSU8uRlkyMDEwAQAAAKB2DQACAAAACDIuMDgyNjk3AQgAAAAFAAAAATEBAAAACjEzNTk0MzkzOTkDAAAAAjc5AgAAAAQ0MDMwBAAAAAEwBwAAAAk5LzE0LzIwMTkIAAAACTEvMzEvMjAxMAkAAAABMOxSWd7VOdcIAeA6GtY51wgqQ0lRLkVOWFRBTTpVTkEuSVFfQ1VSUkVOVF9QT1JUX0RFQlQuRlkyMDExAQAAALf7BwACAAAABDI2OTYBCAAAAAUAAAABMQEAAAAKMTY2MjQzMzgwMAMAAAACNTACAAAABDEyOTcEAAAAATAHAAAACTkvMTQvMjAxOQgAAAAKMTIvMzEvMjAxMQkAAAABMFfg7eLVOdcIWJZNGdY51wgtQ0lRLkVOWFRBTTpVTkEuSVFfTklfQVZBSUxfRVhDTF9NQVJHSU4uRlkyMDE1AQAAALf7BwACAAAABjkuMjE0OQEIAAAABQAAAAExAQAAAAoxODc2NDMyOTEwAwAAAAI1MAIAAAAENDE4MgQAAAABMAcAAAAJOS8xNC8yMDE5CAAAAAoxMi8zMS8yMDE1CQAAAAEwJEfG3tU51whzomEa1jnXCB9DSVEuTllTRTpKTkouSVFfRUJJVF9JTlQuRlkyMDA3AQAAAJ0hAgACAAAACDUxLjM5NTI3AQgAAAAFAAAAATEBAAAACjE0Mjg0Njg5MzYDAAAAAzE2MAIAAAAENDE4OQQAAAABMAcAAAAJOS8xNC8yMDE5CAAAAAoxMi8zMC8yMDA3CQAAAAEwLPfU3NU51whisXYa1jnXCBpDSVEuTllTRTpDTC5JUV9HUFBFLkZZMjAxOAEAAABnAAQAAgAAAAQ4MzM2AQgAAAAFAAAAATEBAAAACjE5NDY0MTYx</t>
  </si>
  <si>
    <t>MTEDAAAAAzE2MAIAAAAEMTE2OQQAAAABMAcAAAAJOS8xNC8yMDE5CAAAAAoxMi8zMS8yMDE4CQAAAAEwpk2p4dU51wiKaJIZ1jnXCCBDSVEuTllTRTpLTUIuSVFfTklfTUFSR0lOLkZZMjAxMQEAAADRVAQAAgAAAAY3LjYzMjEBCAAAAAUAAAABMQEAAAAKMTY1ODMxNTc3OQMAAAADMTYwAgAAAAQ0MDk0BAAAAAEwBwAAAAk5LzE0LzIwMTkIAAAACjEyLzMxLzIwMTEJAAAAATCHMcfe1TnXCKpIcBrWOdcIKENJUS5OWVNFOkpOSi5JUV9UT1RBTF9MSUFCX0VRVUlUWS5GWTIwMTYBAAAAnSECAAIAAAAGMTQxMjA4AQgAAAAFAAAAATEBAAAACjE5NDYyNzI4MTYDAAAAAzE2MAIAAAAEMTAxMwQAAAABMAcAAAAJOS8xNC8yMDE5CAAAAAgxLzEvMjAxNwkAAAABMF+gXuDVOdcIp9PiGdY51wgfQ0lRLlRTRTo3NzMwLklRX0VCSVRfSU5ULkZZMjAxNgEAAADFnTYBAwAAAAAAdV8k3tU51wiWdVEa1jnXCCVDSVEuTllTRTpLTUIuSVFfTFRfREVCVF9SRVBBSUQuRlkyMDE3AQAAANFUBAACAAAABS0xNDgxAQgAAAAFAAAAATEBAAAACjE5NDQwNDgzMjUDAAAAAzE2MAIAAAAEMjAzNgQAAAABMAcAAAAJOS8xNC8yMDE5CAAAAAoxMi8zMS8yMDE3CQAAAAEwO70M4dU51wgVw7sZ1jnXCClDSVEuTllTRTpQRy5JUV9UT1RBTF9FUVVJVFkuRlkyMDE1Li4uLkpQWQEAAAAwggAAAgAAAAc3NzExMDE1AQgAAAAFAAAAATEBAAAA</t>
  </si>
  <si>
    <t>CjE4NTIyOTkzNzMDAAAAAjc5AgAAAAQxMjc1BAAAAAEwBwAAAAk5LzE0LzIwMTkIAAAACTYvMzAvMjAxNQkAAAABMKLqCd3VOdcIxdGMGtY51wgjQ0lRLkVOWFRBTTpVTkEuSVFfSU5DX0VRVUlUWS5GWTIwMTcBAAAAt/sHAAIAAAADMTU1AQgAAAAFAAAAATEBAAAACjE5NDkxMzEwNDADAAAAAjUwAgAAAAI0NwQAAAABMAcAAAAJOS8xNC8yMDE5CAAAAAoxMi8zMS8yMDE3CQAAAAEwiPip4tU51wjkumEZ1jnXCCNDSVEuVFNFOjgxMTMuSVFfRUJJVEFfTUFSR0lOLkZZMjAxNwEAAAAWcQ0AAgAAAAcxNC4wMTQ4AQgAAAAFAAAAATEBAAAACjE4OTQxNzU3MzcDAAAAAjc5AgAAAAQ0NDE5BAAAAAEwBwAAAAk5LzE0LzIwMTkIAAAACjEyLzMxLzIwMTcJAAAAATD0RlPf1TnXCFVtJhrWOdcIIUNJUS5OWVNFOkpOSi5JUV9DQVNIX1RBWEVTLkZZMjAxOAEAAACdIQIAAgAAAAQ0NTcwAQgAAAAFAAAAATEBAAAACjE5NDYyNzI4MzADAAAAAzE2MAIAAAAEMzA1MwQAAAABMAcAAAAJOS8xNC8yMDE5CAAAAAoxMi8zMC8yMDE4CQAAAAEwkBVf4NU51whYhusZ1jnXCCBDSVEuTllTRTpLTUIuSVFfUkRfRVhQX0ZOLkZZMjAxMgEAAADRVAQAAgAAAAMzMzUBCAAAAAUAAAABMQEAAAAKMTcxOTcyMzg3MgMAAAADMTYwAgAAAAQzMTY4BAAAAAEwBwAAAAk5LzE0LzIwMTkIAAAACjEyLzMxLzIwMTIJAAAAATBPI4Xh1TnXCKvs</t>
  </si>
  <si>
    <t>pxnWOdcIHUNJUS5OWVNFOkNMLklRX1pfU0NPUkUuRlkyMDE3AQAAAGcABAACAAAACDcuNzAxOTE4AQgAAAAFAAAAATEBAAAACjE5NDY0MTYxMTMDAAAAAzE2MAIAAAAGMTAwMTIzBAAAAAEwBwAAAAk5LzE0LzIwMTkIAAAACjEyLzMxLzIwMTcJAAAAATBm48be1TnXCPtQbBrWOdcIJ0NJUS5OWVNFOkpOSi5JUV9EQVlTX1BBWUFCTEVfT1VULkZZMjAxNwEAAACdIQIAAgAAAAgxMDEuMzEwMwEIAAAABQAAAAExAQAAAAoxOTQ2MjcyODIxAwAAAAMxNjACAAAABDQxODMEAAAAATAHAAAACTkvMTQvMjAxOQgAAAAKMTIvMzEvMjAxNwkAAAABMG6T1dzVOdcIfQR+GtY51wgiQ0lRLk5ZU0U6Sk5KLklRX1FVSUNLX1JBVElPLkZZMjAxNgEAAACdIQIAAgAAAAgyLjAzOTU2MwEIAAAABQAAAAExAQAAAAoxOTQ2MjcyODE2AwAAAAMxNjACAAAABDQxMjEEAAAAATAHAAAACTkvMTQvMjAxOQgAAAAIMS8xLzIwMTcJAAAAATBuk9Xc1TnXCCpBfRrWOdcIIUNJUS5OWVNFOktNQi5JUV9OSV9DT01QQU5ZLkZZMjAxOAEAAADRVAQAAgAAAAQxNDQ1AQgAAAAFAAAAATEBAAAACjE5NDQwNDgzMjgDAAAAAzE2MAIAAAAFNDE1NzEEAAAAATAHAAAACTkvMTQvMjAxOQgAAAAKMTIvMzEvMjAxOAkAAAABMDu9DOHVOdcIidS8GdY51wgfQ0lRLlRTRTo3OTU2LklRX0FSX1RVUk5TLkZZMjAxOQEAAACgdg0AAgAAAAg2Ljc1MjIwNwEI</t>
  </si>
  <si>
    <t>AAAABQAAAAExAQAAAAoxOTYwNzEwNDQyAwAAAAI3OQIAAAAENDAwMQQAAAABMAcAAAAJOS8xNC8yMDE5CAAAAAkxLzMxLzIwMTkJAAAAATAdyFne1TnXCKkhQRrWOdcILUNJUS5UU0U6NDkxMS5JUV9DQVNIX0NPTlZFUlNJT04uRlkyMDE3Li4uLkpQWQEAAACCPwYAAgAAAAkxMjAuNzQzNDYBCAAAAAUAAAABMQEAAAAKMTg4MTI4MTEyOAMAAAACNzkCAAAABDQxODQEAAAAATAHAAAACTkvMTQvMjAxOQgAAAAKMTIvMzEvMjAxNwkAAAABMNRfCt3VOdcI17ORGtY51wggQ0lRLlRTRTo3NzMwLklRX05JX01BUkdJTi5GWTIwMTUBAAAAxZ02AQIAAAAHMjEuMTk1NgEIAAAABQAAAAExAQAAAAoxNzY4MTI2NDUzAwAAAAI3OQIAAAAENDA5NAQAAAABMAcAAAAJOS8xNC8yMDE5CAAAAAk4LzMxLzIwMTUJAAAAATBkOCTe1TnXCCJkUBrWOdcILUNJUS5UU0U6NDkxMS5JUV9DQVNIX0NPTlZFUlNJT04uRlkyMDExLi4uLkpQWQEAAACCPwYAAgAAAAg1Ny45MzA2MQEIAAAABQAAAAExAQAAAAoxNDYxNjc5OTkyAwAAAAI3OQIAAAAENDE4NAQAAAABMAcAAAAJOS8xNC8yMDE5CAAAAAkzLzMxLzIwMTEJAAAAATDUXwrd1TnXCMaMkRrWOdcIHkNJUS5UU0U6NDkxMi5JUV9JTkNfVEFYLkZZMjAwMQEAAAANXg0AAgAAAAYtMTE2NTABCAAAAAUAAAABMQEAAAAJMTQ0MDM5MTkzAwAAAAI3OQIAAAACNzUEAAAAATAHAAAACTkv</t>
  </si>
  <si>
    <t>MTQvMjAxOQgAAAAKMTIvMzEvMjAwMQkAAAABMJVZ19vVOdcIwoKyGtY51wgpQ0lRLkVOWFRBTTpVTkEuSVFfREFZU19QQVlBQkxFX09VVC5GWTIwMTIBAAAAt/sHAAIAAAAIODMuNDc1NDUBCAAAAAUAAAABMQEAAAAKMTcyMjMwMTk0MwMAAAACNTACAAAABDQxODMEAAAAATAHAAAACTkvMTQvMjAxOQgAAAAKMTIvMzEvMjAxMgkAAAABMBMgxt7VOdcIm6ZfGtY51wguQ0lRLlRTRTo3OTU2LklRX1RPVEFMX0RFQlRfRUJJVERBX0NBUEVYLkZZMjAxOAEAAACgdg0AAwAAAAAAHchZ3tU51wiI00Aa1jnXCCVDSVEuVFNFOjQ5MTIuSVFfREFZU19TQUxFU19PVVQuRlkyMDE4AQAAAA1eDQACAAAACTY3LjI0OTQyNQEIAAAABQAAAAExAQAAAAoxOTUyMjg0NTY4AwAAAAI3OQIAAAAENDA0MgQAAAABMAcAAAAJOS8xNC8yMDE5CAAAAAoxMi8zMS8yMDE4CQAAAAEwygRZ3tU51wgZvTga1jnXCCtDSVEuTllTRTpLTUIuSVFfUkVUVVJOX0NPTU1PTl9FUVVJVFkuRlkyMDE2AQAAANFUBAADAAAAAk5NAQgAAAAFAAAAATEBAAAACjE5NDQwNDgzNDADAAAAAzE2MAIAAAAFMzMzMjAEAAAAATAHAAAACTkvMTQvMjAxOQgAAAAKMTIvMzEvMjAxNgkAAAABMAup1NzVOdcIN/JzGtY51wgjQ0lRLk5ZU0U6Q0wuSVFfT1RIRVJfTElBQl9MVC5GWTIwMDgBAAAAZwAEAAIAAAADMTI5AQgAAAAFAAAAATEBAAAACjE0MzI5NzcxMjcD</t>
  </si>
  <si>
    <t>AAAAAzE2MAIAAAAEMTA2MgQAAAABMAcAAAAJOS8xNC8yMDE5CAAAAAoxMi8zMS8yMDA4CQAAAAEwVEQx4tU51whUjG4Z1jnXCB5DSVEuTllTRTpKTkouSVFfUEVOU0lPTi5GWTIwMTABAAAAnSECAAIAAAAENjA4NwEIAAAABQAAAAExAQAAAAoxNTg4NjAzODIxAwAAAAMxNjACAAAABDEyMTMEAAAAATAHAAAACTkvMTQvMjAxOQgAAAAIMS8yLzIwMTEJAAAAATCY8ovg1TnXCDSMzBnWOdcIJkNJUS5OWVNFOktNQi5JUV9BU1NFVF9XUklURURPV04uRlkyMDEyAQAAANFUBAACAAAABC0xNzEBCAAAAAUAAAABMQEAAAAKMTcxOTcyMzg3MgMAAAADMTYwAgAAAAIzMgQAAAABMAcAAAAJOS8xNC8yMDE5CAAAAAoxMi8zMS8yMDEyCQAAAAEwPvyE4dU51wh5d6cZ1jnXCBtDSVEuRU5YVEFNOlVOQS5JUV9BUi5GWTIwMTEBAAAAt/sHAAIAAAAEMjg5NwEIAAAABQAAAAExAQAAAAoxNjYyNDMzODAwAwAAAAI1MAIAAAAEMTAyMQQAAAABMAcAAAAJOS8xNC8yMDE5CAAAAAoxMi8zMS8yMDExCQAAAAEwV+Dt4tU51wgF00wZ1jnXCCVDSVEuTllTRTpKTkouSVFfU1RfREVCVF9SRVBBSUQuRlkyMDA5AQAAAJ0hAgACAAAABS02NzkxAQgAAAAFAAAAATEBAAAACjE1MjMzOTQ4MjcDAAAAAzE2MAIAAAAEMjA0NAQAAAABMAcAAAAJOS8xNC8yMDE5CAAAAAgxLzMvMjAxMAkAAAABMHeki+DVOdcIO0LKGdY51wgoQ0lRLk5ZU0U6</t>
  </si>
  <si>
    <t>S01CLklRX1RPVEFMX0RFQlQuRlkyMDE2Li4uLkpQWQEAAADRVAQAAgAAAAg4OTA4MDIuNQEIAAAABQAAAAExAQAAAAoxOTQ0MDQ4MzQwAwAAAAI3OQIAAAAENDE3MwQAAAABMAcAAAAJOS8xNC8yMDE5CAAAAAoxMi8zMS8yMDE2CQAAAAEwwzgK3dU51wh0yZAa1jnXCClDSVEuRU5YVEFNOlVOQS5JUV9DQVNIX09QRVIuRlkyMDEwLi4uLkpQWQEAAAC3+wcAAgAAAA01OTcyOTIuODU5NjY5AQgAAAAFAAAAATEBAAAACjE1OTE1OTQ4NzADAAAAAjc5AgAAAAQyMDA2BAAAAAEwBwAAAAk5LzE0LzIwMTkIAAAACjEyLzMxLzIwMTAJAAAAATD1rQrd1TnXCKf5lRrWOdcII0NJUS5OWVNFOkNMLklRX0NPTU1PTl9ESVZfQ0YuRlkyMDEwAQAAAGcABAACAAAABC05OTcBCAAAAAUAAAABMQEAAAAKMTU4ODczMDgxMwMAAAADMTYwAgAAAAQyMDc0BAAAAAEwBwAAAAk5LzE0LzIwMTkIAAAACjEyLzMxLzIwMTAJAAAAATCnBzLi1TnXCPQXdxnWOdcIGENJUS5OWVNFOkNMLklRX0FQLkZZMjAxOAEAAABnAAQAAgAAAAQxMjIyAQgAAAAFAAAAATEBAAAACjE5NDY0MTYxMTEDAAAAAzE2MAIAAAAEMTAxOAQAAAABMAcAAAAJOS8xNC8yMDE5CAAAAAoxMi8zMS8yMDE4CQAAAAEwpk2p4dU51wi83ZIZ1jnXCCZDSVEuTllTRTpLTUIuSVFfQ0FTSF9DT05WRVJTSU9OLkZZMjAxNwEAAADRVAQAAgAAAAgxMS40OTYwNAEIAAAABQAA</t>
  </si>
  <si>
    <t>AAExAQAAAAoxOTQ0MDQ4MzI1AwAAAAMxNjACAAAABDQxODQEAAAAATAHAAAACTkvMTQvMjAxOQgAAAAKMTIvMzEvMjAxNwkAAAABMBvQ1NzVOdcIvCp1GtY51wglQ0lRLk5ZU0U6S01CLklRX05FVF9SRU5UQUxfRVhQLkZZMjAxNQEAAADRVAQAAwAAAAAACkgM4dU51wgidLIZ1jnXCCFDSVEuVFNFOjgxMTMuSVFfU0dBX01BUkdJTi5GWTIwMTcBAAAAFnENAAIAAAAHMjMuMzg5NgEIAAAABQAAAAExAQAAAAoxODk0MTc1NzM3AwAAAAI3OQIAAAAENDM3NQQAAAABMAcAAAAJOS8xNC8yMDE5CAAAAAoxMi8zMS8yMDE3CQAAAAEw9EZT39U51whERiYa1jnXCCBDSVEuTllTRTpDTC5JUV9UT1RBTF9ERUJULkZZMjAxNgEAAABnAAQAAgAAAAQ2NTMzAQgAAAAFAAAAATEBAAAACjE5NDY0MTYxMTkDAAAAAzE2MAIAAAAENDE3MwQAAAABMAcAAAAJOS8xNC8yMDE5CAAAAAoxMi8zMS8yMDE2CQAAAAEwZLGo4dU51wjS/4sZ1jnXCCBDSVEuTllTRTpLTUIuSVFfRlVMTF9USU1FLkZZMjAxMAEAAADRVAQAAgAAAAU1NzAwMACgK4Hh1TnXCCT5oRnWOdcIKENJUS5UU0U6ODExMy5JUV9UT1RBTF9ERUJUX0VCSVREQS5GWTIwMDkBAAAAFnENAAIAAAAIMC4xMTI5MjUBCAAAAAUAAAABMQEAAAAKMTQwNTYwNDY4OAMAAAACNzkCAAAABDQxOTIEAAAAATAHAAAACTkvMTQvMjAxOQgAAAAJMy8zMS8yMDA5CQAAAAEw0/hS39U5</t>
  </si>
  <si>
    <t>1wgA7yAa1jnXCCxDSVEuVFNFOjQ5MTEuSVFfTkVUX0RFQlRfRUJJVERBX0NBUEVYLkZZMjAxMgEAAACCPwYAAgAAAAgxLjU4NDgxNwEIAAAABQAAAAExAQAAAAoxNTU0OTUwODIzAwAAAAI3OQIAAAAFMjMzMTQEAAAAATAHAAAACTkvMTQvMjAxOQgAAAAJMy8zMS8yMDEyCQAAAAEwFpVT39U51wi6Eiwa1jnXCCRDSVEuTllTRTpQRy5JUV9EQVlTX1NBTEVTX09VVC5GWTIwMDkBAAAAMIIAAAIAAAAJMjkuOTc1NjI1AQgAAAAFAAAAATEBAAAACjE0NjYxNDgzNDUDAAAAAzE2MAIAAAAENDA0MgQAAAABMAcAAAAJOS8xNC8yMDE5CAAAAAk2LzMwLzIwMDkJAAAAATCWrSTe1TnXCLANVBrWOdcIJENJUS5OWVNFOkpOSi5JUV9DT01NT05fSVNTVUVELkZZMjAxOAEAAACdIQIAAgAAAAM5NDkBCAAAAAUAAAABMQEAAAAKMTk0NjI3MjgzMAMAAAADMTYwAgAAAAQyMTY5BAAAAAEwBwAAAAk5LzE0LzIwMTkIAAAACjEyLzMwLzIwMTgJAAAAATCQFV/g1TnXCEdf6xnWOdcIHUNJUS5OWVNFOkNMLklRX1NUX0RFQlQuRlkyMDEyAQAAAGcABAACAAAAAjU0AQgAAAAFAAAAATEBAAAACjE3MTk5MTY2NDIDAAAAAzE2MAIAAAAEMTA0NgQAAAABMAcAAAAJOS8xNC8yMDE5CAAAAAoxMi8zMS8yMDEyCQAAAAEw2Hwy4tU51whIlnwZ1jnXCB1DSVEuTllTRTpLTUIuSVFfUkRfRVhQLkZZMjAwOQEAAADRVAQAAwAAAAAAbraA4dU5</t>
  </si>
  <si>
    <t>1wh9t5sZ1jnXCCFDSVEuTllTRTpLTUIuSVFfQ0FTSF9FUVVJVi5GWTIwMTMBAAAA0VQEAAIAAAAEMTA1NAEIAAAABQAAAAExAQAAAAoxNzc1NzY4NTY3AwAAAAMxNjACAAAABDEwOTYEAAAAATAHAAAACTkvMTQvMjAxOQgAAAAKMTIvMzEvMjAxMwkAAAABMHBxheHVOdcIKG+rGdY51wgqQ0lRLk5ZU0U6Sk5KLklRX09USEVSX1VOVVNVQUxfU1VQUEwuRlkyMDE1AQAAAJ0hAgADAAAAAAA9Ul7g1TnXCGN83RnWOdcIJ0NJUS5UU0U6NzczMC5JUV9FQklUREFfQ0FQRVhfSU5ULkZZMjAxOAEAAADFnTYBAwAAAAAAhoYk3tU51wg8/FIa1jnXCCJDSVEuTllTRTpDTC5JUV9CQVNJQ19XRUlHSFQuRlkyMDE3AQAAAGcABAACAAAABTg4MS44AHTYqOHVOdcIy0mOGdY51wguQ0lRLkVOWFRBTTpVTkEuSVFfREVCVF9FUVVJVl9PUEVSX0xFQVNFLkZZMjAxNQEAAAC3+wcAAgAAAAQ0MjcyAQgAAAAFAAAAATEBAAAACjE4NzY0MzI5MTADAAAAAjUwAgAAAAUyMTY3MQQAAAABMAcAAAAJOS8xNC8yMDE5CAAAAAoxMi8zMS8yMDE1CQAAAAEwV4Op4tU51wh+FVwZ1jnXCCVDSVEuVFNFOjQ5NjcuSVFfUkVUVVJOX0NBUElUQUwuRlkyMDE1AQAAAA1RJQACAAAABjguMzU4MgEIAAAABQAAAAExAQAAAAoxNzQ1Mzc4Mzk4AwAAAAI3OQIAAAAENDM2MwQAAAABMAcAAAAJOS8xNC8yMDE5CAAAAAkzLzMxLzIwMTUJAAAAATBgZFre</t>
  </si>
  <si>
    <t>1TnXCGGKRxrWOdcILUNJUS5OWVNFOkpOSi5JUV9ERUZfVEFYX0FTU0VUU19DVVJSRU5ULkZZMjAxNwEAAACdIQIAAwAAAAAAb8de4NU51wjSkuUZ1jnXCCpDSVEuTllTRTpDTC5JUV9NSU5PUklUWV9JTlRFUkVTVF9JUy5GWTIwMTIBAAAAZwAEAAIAAAAELTE1OQEIAAAABQAAAAExAQAAAAoxNzE5OTE2NjQyAwAAAAMxNjACAAAAAjgzBAAAAAEwBwAAAAk5LzE0LzIwMTkIAAAACjEyLzMxLzIwMTIJAAAAATDIVTLi1TnXCPXSexnWOdcIKkNJUS5UU0U6NDQ1Mi5JUV9JTlRFUkVTVF9JTlZFU1RfSU5DLkZZMjAwMgEAAABHVQ0AAgAAAAQxNzIxAQgAAAAFAAAAATEBAAAACDI5NzE4NjkwAwAAAAI3OQIAAAACNjUEAAAAATAHAAAACTkvMTQvMjAxOQgAAAAJMy8zMS8yMDAyCQAAAAEwJyML3dU51wjR7q0a1jnXCCVDSVEuTllTRTpKTkouSVFfR0FJTl9JTlZFU1RfQ0YuRlkyMDA4AQAAAJ0hAgADAAAAAABWVovg1TnXCGv8xRnWOdcIKENJUS5FTlhUQU06VU5BLklRX0xUX0RFQlRfQ0FQSVRBTC5GWTIwMTABAAAAt/sHAAIAAAAHMjkuNDg5NgEIAAAABQAAAAExAQAAAAoxNTkxNTk0ODcwAwAAAAI1MAIAAAAENDE4NwQAAAABMAcAAAAJOS8xNC8yMDE5CAAAAAoxMi8zMS8yMDEwCQAAAAEwEyDG3tU51wgXbl4a1jnXCCdDSVEuVFNFOjc5NTYuSVFfVE9UQUxfUkVWLkZZMjAxNC4uLi5KUFkBAAAAoHYNAAIAAAAF</t>
  </si>
  <si>
    <t>Nzc0NjUBCAAAAAUAAAABMQEAAAAKMTY3NjUxOTczNQMAAAACNzkCAAAAAjI4BAAAAAEwBwAAAAk5LzE0LzIwMTkIAAAACTEvMzEvMjAxNAkAAAABMI/h1dzVOdcI/EGGGtY51wguQ0lRLlRTRTo4MTEzLklRX1RPVEFMX0xJQUJfVE9UQUxfQVNTRVRTLkZZMjAxMgEAAAAWcQ0AAgAAAAc0OC41MjcyAQgAAAAFAAAAATEBAAAACjE1NTQzMzcxNDcDAAAAAjc5AgAAAAQ0MTg4BAAAAAEwBwAAAAk5LzE0LzIwMTkIAAAACTMvMzEvMjAxMgkAAAABMOQfU9/VOdcI2OoiGtY51wggQ0lRLk5ZU0U6S01CLklRX01BQ0hJTkVSWS5GWTIwMDgBAAAA0VQEAAIAAAAFMTI1MDkBCAAAAAUAAAABMQEAAAAKMTU4Mjg2NzM4OAMAAAADMTYwAgAAAAQzMTE0BAAAAAEwBwAAAAk5LzE0LzIwMTkIAAAACjEyLzMxLzIwMDgJAAAAATBdj4Dh1TnXCPh+mhnWOdcIGkNJUS5OWVNFOktNQi5JUV9DSVAuRlkyMDA3AQAAANFUBAACAAAAAzU0NQEIAAAABQAAAAExAQAAAAoxNDAxMDU0NDc3AwAAAAMxNjACAAAABDMwMzMEAAAAATAHAAAACTkvMTQvMjAxOQgAAAAKMTIvMzEvMjAwNwkAAAABMMebqeHVOdcIa9WWGdY51wgmQ0lRLk5ZU0U6Q0wuSVFfQ0ZPX0NVUlJFTlRfTElBQi5GWTIwMTYBAAAAZwAEAAIAAAAIMC45NTAzNzgBCAAAAAUAAAABMQEAAAAKMTk0NjQxNjExOQMAAAADMTYwAgAAAAQ0MTg1BAAAAAEwBwAAAAk5LzE0LzIw</t>
  </si>
  <si>
    <t>MTkIAAAACjEyLzMxLzIwMTYJAAAAATBm48be1TnXCHYYaxrWOdcIKkNJUS5UU0U6Nzk1Ni5JUV9UT1RBTF9FUVVJVFkuRlkyMDE1Li4uLkpQWQEAAACgdg0AAgAAAAU0NzI5NQEIAAAABQAAAAExAQAAAAoxNzMyNjUyNzc5AwAAAAI3OQIAAAAEMTI3NQQAAAABMAcAAAAJOS8xNC8yMDE5CAAAAAkxLzMxLzIwMTUJAAAAATCi6gnd1TnXCHIOjBrWOdcIJkNJUS5OWVNFOktNQi5JUV9ORVRfREVCVF9FQklUREEuRlkyMDEwAQAAANFUBAACAAAACDEuNTA4MDA1AQgAAAAFAAAAATEBAAAACjE1ODg4NDAyNDcDAAAAAzE2MAIAAAAENDE5MwQAAAABMAcAAAAJOS8xNC8yMDE5CAAAAAoxMi8zMS8yMDEwCQAAAAEwhzHH3tU51wiJ+m8a1jnXCCVDSVEuTllTRTpLTUIuSVFfRElMVVRfRVBTX0VYQ0wuRlkyMDEyAQAAANFUBAACAAAABDMuOTEBCAAAAAUAAAABMQEAAAAKMTcxOTcyMzg3MgMAAAADMTYwAgAAAAMxNDIEAAAAATAHAAAACTkvMTQvMjAxOQgAAAAKMTIvMzEvMjAxMgkAAAABMD78hOHVOdcImsWnGdY51wgrQ0lRLlRTRTo3NzMwLklRX1JFVFVSTl9DT01NT05fRVFVSVRZLkZZMjAwOQEAAADFnTYBAgAAAAcxNC41NTYyAQgAAAAFAAAAATEBAAAACjE0MTU2OTA2ODcDAAAAAjc5AgAAAAUzMzMyMAQAAAABMAcAAAAJOS8xNC8yMDE5CAAAAAk4LzMxLzIwMDkJAAAAATAzwyPe1TnXCDHQSxrWOdcIHENJUS5O</t>
  </si>
  <si>
    <t>WVNFOkNMLklRX0NPTU1PTi5GWTIwMDgBAAAAZwAEAAIAAAADNzMzAQgAAAAFAAAAATEBAAAACjE0MzI5NzcxMjcDAAAAAzE2MAIAAAAEMTEwMwQAAAABMAcAAAAJOS8xNC8yMDE5CAAAAAoxMi8zMS8yMDA4CQAAAAEwVEQx4tU51whDZW4Z1jnXCC5DSVEuTllTRTpLTUIuSVFfTUlOT1JJVFlfSU5URVJFU1RfVE9UQUwuRlkyMDE4AQAAANFUBAACAAAAAzI0MQEIAAAABQAAAAExAQAAAAoxOTQ0MDQ4MzI4AwAAAAMxNjACAAAABDEzMTIEAAAAATAHAAAACTkvMTQvMjAxOQgAAAAKMTIvMzEvMjAxOAkAAAABMEzkDOHVOdcIP4K+GdY51wgiQ0lRLlRTRTo3NzMwLklRX0FTU0VUX1RVUk5TLkZZMjAxMAEAAADFnTYBAgAAAAgwLjUyMjUwMwEIAAAABQAAAAExAQAAAAoxNDE1NjkwMDMyAwAAAAI3OQIAAAAENDE3NwQAAAABMAcAAAAJOS8xNC8yMDE5CAAAAAk4LzMxLzIwMTAJAAAAATBD6iPe1TnXCJS6TBrWOdcIJUNJUS5UU0U6NDkxMS5JUV9EQVlTX1NBTEVTX09VVC5GWTIwMTMBAAAAgj8GAAIAAAAINjEuNzE4NTgBCAAAAAUAAAABMQEAAAAKMTY5MjAwOTc1MwMAAAACNzkCAAAABDQwNDIEAAAAATAHAAAACTkvMTQvMjAxOQgAAAAJMy8zMS8yMDEzCQAAAAEwJrxT39U51wjshywa1jnXCCFDSVEuVFNFOjQ0NTIuSVFfU0dBX01BUkdJTi5GWTIwMTcBAAAAR1UNAAIAAAAHMjUuNjY4MgEIAAAABQAAAAExAQAA</t>
  </si>
  <si>
    <t>AAoxODgxMjgxMTU5AwAAAAI3OQIAAAAENDM3NQQAAAABMAcAAAAJOS8xNC8yMDE5CAAAAAoxMi8zMS8yMDE3CQAAAAEwsqpS39U51wiDbB0a1jnXCCVDSVEuTllTRTpKTkouSVFfUFJFRl9ESVZfT1RIRVIuRlkyMDEzAQAAAJ0hAgADAAAAAADrtYzg1TnXCFlQ1hnWOdcIJENJUS5FTlhUQU06VU5BLklRX0VCSVRfTUFSR0lOLkZZMjAxMwEAAAC3+wcAAgAAAAcxNC44MjgyAQgAAAAFAAAAATEBAAAACjE3Nzc0NzA3NjcDAAAAAjUwAgAAAAQ0MDUzBAAAAAEwBwAAAAk5LzE0LzIwMTkIAAAACjEyLzMxLzIwMTMJAAAAATAkR8be1TnXCM0bYBrWOdcIJ0NJUS5UU0U6Nzk1Ni5JUV9UT1RBTF9SRVYuRlkyMDEzLi4uLkpQWQEAAACgdg0AAgAAAAU2NTA3NQEIAAAABQAAAAExAQAAAAoxNjE0OTA4NDEzAwAAAAI3OQIAAAACMjgEAAAAATAHAAAACTkvMTQvMjAxOQgAAAAJMS8zMS8yMDEzCQAAAAEwj+HV3NU51wj8QYYa1jnXCCVDSVEuTllTRTpLTUIuSVFfR0FJTl9BU1NFVFNfQ0YuRlkyMDE3AQAAANFUBAACAAAAAjIxAQgAAAAFAAAAATEBAAAACjE5NDQwNDgzMjUDAAAAAzE2MAIAAAAEMjAyNgQAAAABMAcAAAAJOS8xNC8yMDE5CAAAAAoxMi8zMS8yMDE3CQAAAAEwO70M4dU51wjTJrsZ1jnXCB9DSVEuTllTRTpKTkouSVFfVE9UQUxfQ0EuRlkyMDE4AQAAAJ0hAgACAAAABTQ2MDMzAQgAAAAFAAAAATEBAAAA</t>
  </si>
  <si>
    <t>CjE5NDYyNzI4MzADAAAAAzE2MAIAAAAEMTAwOAQAAAABMAcAAAAJOS8xNC8yMDE5CAAAAAoxMi8zMC8yMDE4CQAAAAEwgO5e4NU51wiBiukZ1jnXCBtDSVEuTllTRTpDTC5JUV9OSV9DRi5GWTIwMTQBAAAAZwAEAAIAAAAEMjE4MAEIAAAABQAAAAExAQAAAAoxODI5MTMyMzg2AwAAAAMxNjACAAAABDIxNTAEAAAAATAHAAAACTkvMTQvMjAxOQgAAAAKMTIvMzEvMjAxNAkAAAABMCIVqOHVOdcIx9OEGdY51wghQ0lRLk5ZU0U6Sk5KLklRX1RPVEFMX0RFQlQuRlkyMDE0AQAAAJ0hAgACAAAABTE4NzY4AQgAAAAFAAAAATEBAAAACjE4Mjk1ODE5OTkDAAAAAzE2MAIAAAAENDE3MwQAAAABMAcAAAAJOS8xNC8yMDE5CAAAAAoxMi8yOC8yMDE0CQAAAAEwLSte4NU51wiMgNsZ1jnXCCJDSVEuTllTRTpDTC5JUV9HUk9TU19NQVJHSU4uRlkyMDEyAQAAAGcABAACAAAABzU4LjE3MzgBCAAAAAUAAAABMQEAAAAKMTcxOTkxNjY0MgMAAAADMTYwAgAAAAQ0MDc0BAAAAAEwBwAAAAk5LzE0LzIwMTkIAAAACjEyLzMxLzIwMTIJAAAAATBWvMbe1TnXCBrkZxrWOdcIJ0NJUS5OWVNFOlBHLklRX1RPVEFMX0RFQlQuRlkyMDE3Li4uLkpQWQEAAAAwggAAAgAAAAozNTQ4ODg3LjMyAQgAAAAFAAAAATEBAAAACjE5NzQzNDc0NjUDAAAAAjc5AgAAAAQ0MTczBAAAAAEwBwAAAAk5LzE0LzIwMTkIAAAACTYvMzAvMjAxNwkAAAAB</t>
  </si>
  <si>
    <t>MMM4Ct3VOdcIIQaQGtY51wgiQ0lRLk5ZU0U6Sk5KLklRX1NBTEVfUFBFX0NGLkZZMjAxMgEAAACdIQIAAgAAAAQxNTA5AQgAAAAFAAAAATEBAAAACjE3MjA1NzY4NjcDAAAAAzE2MAIAAAAEMjA0MgQAAAABMAcAAAAJOS8xNC8yMDE5CAAAAAoxMi8zMC8yMDEyCQAAAAEw246M4NU51wjD8NQZ1jnXCChDSVEuTllTRTpLTUIuSVFfR1dfSU5UQU5fQU1PUlRfQ0YuRlkyMDEzAQAAANFUBAADAAAAAABwcYXh1TnXCL3OrBnWOdcIJENJUS5OWVNFOkNMLklRX0NBU0hfU1RfSU5WRVNULkZZMjAxNQEAAABnAAQAAgAAAAQxMDMxAQgAAAAFAAAAATEBAAAACjE4NzU2Mzc1MzcDAAAAAzE2MAIAAAAEMTAwMgQAAAABMAcAAAAJOS8xNC8yMDE5CAAAAAoxMi8zMS8yMDE1CQAAAAEwMjyo4dU51wjha4cZ1jnXCChDSVEuTllTRTpLTUIuSVFfVE9UQUxfREVCVC5GWTIwMTEuLi4uSlBZAQAAANFUBAACAAAACTUxMzg4Mi4yNgEIAAAABQAAAAExAQAAAAoxNjU4MzE1Nzc5AwAAAAI3OQIAAAAENDE3MwQAAAABMAcAAAAJOS8xNC8yMDE5CAAAAAoxMi8zMS8yMDExCQAAAAEwwzgK3dU51whjopAa1jnXCCFDSVEuTllTRTpQRy5JUV9BU1NFVF9UVVJOUy5GWTIwMTcBAAAAMIIAAAIAAAAIMC41MjU2MzIBCAAAAAUAAAABMQEAAAAKMTk3NDM0NzQ2NQMAAAADMTYwAgAAAAQ0MTc3BAAAAAEwBwAAAAk5LzE0LzIwMTkIAAAACTYv</t>
  </si>
  <si>
    <t>MzAvMjAxNwkAAAABMMgiJd7VOdcIJtpZGtY51wggQ0lRLk5ZU0U6Sk5KLklRX1NHQV9TVVBQTC5GWTIwMTEBAAAAnSECAAIAAAAFMjA5NjkBCAAAAAUAAAABMQEAAAAKMTY1OTM4NzcwNgMAAAADMTYwAgAAAAMxMDIEAAAAATAHAAAACTkvMTQvMjAxOQgAAAAIMS8xLzIwMTIJAAAAATCpGYzg1TnXCAuIzhnWOdcILkNJUS5FTlhUQU06VU5BLklRX05FVF9ERUJUX0VCSVREQV9DQVBFWC5GWTIwMTYBAAAAt/sHAAIAAAAIMS42OTIyNzYBCAAAAAUAAAABMQEAAAAKMTk0OTEzMTAxMAMAAAACNTACAAAABTIzMzE0BAAAAAEwBwAAAAk5LzE0LzIwMTkIAAAACjEyLzMxLzIwMTYJAAAAATA1bsbe1TnXCPfaYhrWOdcIGkNJUS5OWVNFOkNMLklRX05QUEUuRlkyMDE4AQAAAGcABAACAAAABDM4ODEBCAAAAAUAAAABMQEAAAAKMTk0NjQxNjExMQMAAAADMTYwAgAAAAQxMDA0BAAAAAEwBwAAAAk5LzE0LzIwMTkIAAAACjEyLzMxLzIwMTgJAAAAATCmTanh1TnXCJuPkhnWOdcIHkNJUS5UU0U6NDkxMS5JUV9JTkNfVEFYLkZZMjAwMAEAAACCPwYAAgAAAAUyNDkxNgEIAAAABQAAAAExAQAAAAkzNDIzODY4ODMDAAAAAjc5AgAAAAI3NQQAAAABMAcAAAAJOS8xNC8yMDE5CAAAAAkzLzMxLzIwMDAJAAAAATAUYcrb1TnXCNpfsBrWOdcIJENJUS5UU0U6Nzk1Ni5JUV9FQklUREEuRlkyMDEyLi4uLkpQWQEAAACgdg0AAgAA</t>
  </si>
  <si>
    <t>AAQ2ODg2AQgAAAAFAAAAATEBAAAACjE1NDc0ODIzMTMDAAAAAjc5AgAAAAQ0MDUxBAAAAAEwBwAAAAk5LzE0LzIwMTkIAAAACTEvMzEvMjAxMgkAAAABMGBOCd3VOdcINyiJGtY51wglQ0lRLk5ZU0U6S01CLklRX09USEVSX09QRVJfQUNULkZZMjAxOAEAAADRVAQAAgAAAAMxMDQBCAAAAAUAAAABMQEAAAAKMTk0NDA0ODMyOAMAAAADMTYwAgAAAAQyMDQ3BAAAAAEwBwAAAAk5LzE0LzIwMTkIAAAACjEyLzMxLzIwMTgJAAAAATBM5Azh1TnXCHH3vhnWOdcIGkNJUS5OWVNFOktNQi5JUV9FQlQuRlkyMDE4AQAAANFUBAACAAAABDE5MTYBCAAAAAUAAAABMQEAAAAKMTk0NDA0ODMyOAMAAAADMTYwAgAAAAMxMzkEAAAAATAHAAAACTkvMTQvMjAxOQgAAAAKMTIvMzEvMjAxOAkAAAABMDu9DOHVOdcIidS8GdY51wgfQ0lRLk5ZU0U6Q0wuSVFfU1RfSU5WRVNULkZZMjAxMQEAAABnAAQAAgAAAAI3MgEIAAAABQAAAAExAQAAAAoxNjU5Mzg3Nzk0AwAAAAMxNjACAAAABDEwNjkEAAAAATAHAAAACTkvMTQvMjAxOQgAAAAKMTIvMzEvMjAxMQkAAAABMLcuMuLVOdcIqsV4GdY51wgmQ0lRLlRTRTo3OTU2LklRX0lOVkVOVE9SWV9UVVJOUy5GWTIwMTABAAAAoHYNAAIAAAAINi40MTI2ODYBCAAAAAUAAAABMQEAAAAKMTM1OTQzOTM5OQMAAAACNzkCAAAABDQwODIEAAAAATAHAAAACTkvMTQvMjAxOQgAAAAJMS8zMS8y</t>
  </si>
  <si>
    <t>MDEwCQAAAAEw7FJZ3tU51wgB4Doa1jnXCCJDSVEuTllTRTpDTC5JUV9CQVNJQ19XRUlHSFQuRlkyMDA4AQAAAGcABAACAAAABjEwMTIuNgBURDHi1TnXCL4sbRnWOdcIJkNJUS5OWVNFOkpOSi5JUV9DQVNIX0NPTlZFUlNJT04uRlkyMDExAQAAAJ0hAgACAAAACTY0LjE1NzkxMgEIAAAABQAAAAExAQAAAAoxNjU5Mzg3NzA2AwAAAAMxNjACAAAABDQxODQEAAAAATAHAAAACTkvMTQvMjAxOQgAAAAIMS8xLzIwMTIJAAAAATBNRdXc1TnXCK2+eRrWOdcIJENJUS5UU0U6NDk2Ny5JUV9DVVJSRU5UX1JBVElPLkZZMjAwOAEAAAANUSUAAgAAAAgxLjc0MTQwNwEIAAAABQAAAAExAQAAAAoxMDYxMTkyNTA3AwAAAAI3OQIAAAAENDAzMAQAAAABMAcAAAAJOS8xNC8yMDE5CAAAAAkzLzMxLzIwMDgJAAAAATAu71ne1TnXCE+oQhrWOdcIKENJUS5OWVNFOkpOSi5JUV9DVVJSRU5UX1BPUlRfREVCVC5GWTIwMTMBAAAAnSECAAIAAAAEMTc3NgEIAAAABQAAAAExAQAAAAoxNzc3NjgyMzUxAwAAAAMxNjACAAAABDEyOTcEAAAAATAHAAAACTkvMTQvMjAxOQgAAAAKMTIvMjkvMjAxMwkAAAABMPzcjODVOdcI3YjXGdY51wgnQ0lRLkVOWFRBTTpVTkEuSVFfTFRfREVCVF9JU1NVRUQuRlkyMDEzAQAAALf7BwACAAAABDQyMTkBCAAAAAUAAAABMQEAAAAKMTc3NzQ3MDc2NwMAAAACNTACAAAABDIwMzQEAAAAATAHAAAACTkv</t>
  </si>
  <si>
    <t>MTQvMjAxOQgAAAAKMTIvMzEvMjAxMwkAAAABMKqj7uLVOdcI5/pVGdY51wghQ0lRLlRTRTo4MTEzLklRX0VCSVREQV9JTlQuRlkyMDE4AQAAABZxDQACAAAACTU0Ljk1NzQ1NgEIAAAABQAAAAExAQAAAAoxOTUyMjg0NTI1AwAAAAI3OQIAAAAENDE5MAQAAAABMAcAAAAJOS8xNC8yMDE5CAAAAAoxMi8zMS8yMDE4CQAAAAEwBW5T39U51wjZpSca1jnXCB5DSVEuTllTRTpLTUIuSVFfUEVOU0lPTi5GWTIwMTUBAAAA0VQEAAIAAAAEMTEzNwEIAAAABQAAAAExAQAAAAoxODczNTU2OTM3AwAAAAMxNjACAAAABDEyMTMEAAAAATAHAAAACTkvMTQvMjAxOQgAAAAKMTIvMzEvMjAxNQkAAAABMApIDOHVOdcIhl6zGdY51wguQ0lRLk5ZU0U6Sk5KLklRX1RPVEFMX0xJQUJfVE9UQUxfQVNTRVRTLkZZMjAxNAEAAACdIQIAAgAAAAc0Ni40OTE5AQgAAAAFAAAAATEBAAAACjE4Mjk1ODE5OTkDAAAAAzE2MAIAAAAENDE4OAQAAAABMAcAAAAJOS8xNC8yMDE5CAAAAAoxMi8yOC8yMDE0CQAAAAEwXWzV3NU51wimCHwa1jnXCCVDSVEuVFNFOjQ5MTIuSVFfTFRfREVCVF9FUVVJVFkuRlkyMDA5AQAAAA1eDQACAAAABzMyLjI0NTQBCAAAAAUAAAABMQEAAAAKMTQ0MDY3NTU4MwMAAAACNzkCAAAABDQwODUEAAAAATAHAAAACTkvMTQvMjAxOQgAAAAKMTIvMzEvMjAwOQkAAAABMEcKVN/VOdcIcnsyGtY51wgiQ0lRLlRTRTo3</t>
  </si>
  <si>
    <t>NzMwLklRX1FVSUNLX1JBVElPLkZZMjAwOQEAAADFnTYBAgAAAAg0LjI4MjIzMgEIAAAABQAAAAExAQAAAAoxNDE1NjkwNjg3AwAAAAI3OQIAAAAENDEyMQQAAAABMAcAAAAJOS8xNC8yMDE5CAAAAAk4LzMxLzIwMDkJAAAAATAzwyPe1TnXCFIeTBrWOdcIH0NJUS5UU0U6NDkxMS5JUV9BUl9UVVJOUy5GWTIwMTEBAAAAgj8GAAIAAAAINi4zMDMyODQBCAAAAAUAAAABMQEAAAAKMTQ2MTY3OTk5MgMAAAACNzkCAAAABDQwMDEEAAAAATAHAAAACTkvMTQvMjAxOQgAAAAJMy8zMS8yMDExCQAAAAEwFpVT39U51whGASsa1jnXCCZDSVEuVFNFOjQ5MTIuSVFfTFRfREVCVF9DQVBJVEFMLkZZMjAxNgEAAAANXg0AAgAAAAQxLjAzAQgAAAAFAAAAATEBAAAACjE4MzUwMzg4OTUDAAAAAjc5AgAAAAQ0MTg3BAAAAAEwBwAAAAk5LzE0LzIwMTkIAAAACjEyLzMxLzIwMTYJAAAAATDKBFne1TnXCJWENxrWOdcIKUNJUS5UU0U6NDkxMS5JUV9PVEhFUl9OT05fT1BFUl9FWFAuRlkyMDE0AQAAAII/BgACAAAABDE5MDMBCAAAAAUAAAABMQEAAAAKMTY5MjAxMDQ5MAMAAAACNzkCAAAAAzM3MQQAAAABMAcAAAAJOS8xNC8yMDE5CAAAAAkzLzMxLzIwMTQJAAAAATB/Acnb1TnXCDTZrhrWOdcII0NJUS5UU0U6NDk2Ny5JUV9FQklUQV9NQVJHSU4uRlkyMDEyAQAAAA1RJQACAAAABzE1LjA5NjkBCAAAAAUAAAABMQEAAAAKMTU1</t>
  </si>
  <si>
    <t>NDk1MDU4NAMAAAACNzkCAAAABDQ0MTkEAAAAATAHAAAACTkvMTQvMjAxOQgAAAAJMy8zMS8yMDEyCQAAAAEwTz1a3tU51whoQEUa1jnXCCBDSVEuTllTRTpLTUIuSVFfTFRfSU5WRVNULkZZMjAxNQEAAADRVAQAAgAAAAMyNDcBCAAAAAUAAAABMQEAAAAKMTg3MzU1NjkzNwMAAAADMTYwAgAAAAQxMDU0BAAAAAEwBwAAAAk5LzE0LzIwMTkIAAAACjEyLzMxLzIwMTUJAAAAATAKSAzh1TnXCEPCshnWOdcIKkNJUS5OWVNFOkpOSi5JUV9UT1RBTF9DT01NT05fRVFVSVRZLkZZMjAxMAEAAACdIQIAAgAAAAU1NjU3OQEIAAAABQAAAAExAQAAAAoxNTg4NjAzODIxAwAAAAMxNjACAAAABDEwMDYEAAAAATAHAAAACTkvMTQvMjAxOQgAAAAIMS8yLzIwMTEJAAAAATCY8ovg1TnXCFXazBnWOdcIHkNJUS5OWVNFOlBHLklRX0FSX1RVUk5TLkZZMjAxOAEAAAAwggAAAgAAAAkxNC40MDM0NDgBCAAAAAUAAAABMQEAAAAKMTk3NDM0NzQ0MQMAAAADMTYwAgAAAAQ0MDAxBAAAAAEwBwAAAAk5LzE0LzIwMTkIAAAACTYvMzAvMjAxOAkAAAABMMgiJd7VOdcIeJ1aGtY51wgjQ0lRLk5ZU0U6Q0wuSVFfRVFVSVRZX01FVEhPRC5GWTIwMTgBAAAAZwAEAAIAAAACNDYBCAAAAAUAAAABMQEAAAAKMTk0NjQxNjExMQMAAAADMTYwAgAAAAQzMDYzBAAAAAEwBwAAAAk5LzE0LzIwMTkIAAAACjEyLzMxLzIwMTgJAAAAATCmTanh1TnX</t>
  </si>
  <si>
    <t>CP55kxnWOdcIK0NJUS5FTlhUQU06VU5BLklRX1RPVEFMX0RFQlRfQ0FQSVRBTC5GWTIwMTMBAAAAt/sHAAIAAAAHNDMuNzAzNAEIAAAABQAAAAExAQAAAAoxNzc3NDcwNzY3AwAAAAI1MAIAAAAENDE4NgQAAAABMAcAAAAJOS8xNC8yMDE5CAAAAAoxMi8zMS8yMDEzCQAAAAEwJEfG3tU51wj/kGAa1jnXCB9DSVEuTllTRTpQRy5JUV9OSV9NQVJHSU4uRlkyMDE3AQAAADCCAAACAAAABzIzLjU1NzQBCAAAAAUAAAABMQEAAAAKMTk3NDM0NzQ2NQMAAAADMTYwAgAAAAQ0MDk0BAAAAAEwBwAAAAk5LzE0LzIwMTkIAAAACTYvMzAvMjAxNwkAAAABMMgiJd7VOdcIFbNZGtY51wgmQ0lRLk5ZU0U6Sk5KLklRX0lOVkVTVF9MT0FOU19DRi5GWTIwMDgBAAAAnSECAAMAAAAAAFZWi+DVOdcInXHGGdY51wgjQ0lRLkVOWFRBTTpVTkEuSVFfVE9UQUxfREVCVC5GWTIwMTABAAAAt/sHAAIAAAAEOTUzNAEIAAAABQAAAAExAQAAAAoxNTkxNTk0ODcwAwAAAAI1MAIAAAAENDE3MwQAAAABMAcAAAAJOS8xNC8yMDE5CAAAAAoxMi8zMS8yMDEwCQAAAAEwRrnt4tU51wjrOkoZ1jnXCCJDSVEuVFNFOjQ5MTIuSVFfUVVJQ0tfUkFUSU8uRlkyMDExAQAAAA1eDQACAAAACDAuOTYyNTE3AQgAAAAFAAAAATEBAAAACjE1NDM2NTg1MDgDAAAAAjc5AgAAAAQ0MTIxBAAAAAEwBwAAAAk5LzE0LzIwMTkIAAAACjEyLzMxLzIwMTEJAAAA</t>
  </si>
  <si>
    <t>ATCZj1je1TnXCPezMxrWOdcIJENJUS5FTlhUQU06VU5BLklRX0RBX1NVUFBMX0NGLkZZMjAxOAEAAAC3+wcAAgAAAAQxMTkxAQgAAAAFAAAAATEBAAAACjE5NDkxMzEwMTUDAAAAAjUwAgAAAAQyMTcxBAAAAAEwBwAAAAk5LzE0LzIwMTkIAAAACjEyLzMxLzIwMTgJAAAAATDLlKri1TnXCGquZxnWOdcIH0NJUS5UU0U6NDkxMi5JUV9BUl9UVVJOUy5GWTIwMTIBAAAADV4NAAIAAAAINi4zMDUxMjUBCAAAAAUAAAABMQEAAAAKMTU5ODg5MzgzNQMAAAACNzkCAAAABDQwMDEEAAAAATAHAAAACTkvMTQvMjAxOQgAAAAKMTIvMzEvMjAxMgkAAAABMKm2WN7VOdcISXc0GtY51wgiQ0lRLkVOWFRBTTpVTkEuSVFfRElWX1NIQVJFLkZZMjAxMwEAAAC3+wcAAgAAAAUxLjA3NgEIAAAABQAAAAExAQAAAAoxNzc3NDcwNzY3AwAAAAI1MAIAAAAEMzA1OAQAAAABMAcAAAAJOS8xNC8yMDE5CAAAAAoxMi8zMS8yMDEzCQAAAAEwmXzu4tU51wj/11MZ1jnXCCFDSVEuTllTRTpLTUIuSVFfTkVUX0NIQU5HRS5GWTIwMDgBAAAA0VQEAAIAAAAELTEwOQEIAAAABQAAAAExAQAAAAoxNTgyODY3Mzg4AwAAAAMxNjACAAAABDIwOTMEAAAAATAHAAAACTkvMTQvMjAxOQgAAAAKMTIvMzEvMjAwOAkAAAABMF2PgOHVOdcIXGmbGdY51wggQ0lRLlRTRTo0OTY3LklRX05JX01BUkdJTi5GWTIwMDgBAAAADVElAAIAAAAGMy43MTYzAQgA</t>
  </si>
  <si>
    <t>AAAFAAAAATEBAAAACjEwNjExOTI1MDcDAAAAAjc5AgAAAAQ0MDk0BAAAAAEwBwAAAAk5LzE0LzIwMTkIAAAACTMvMzEvMjAwOAkAAAABMC7vWd7VOdcIPoFCGtY51wgrQ0lRLk5ZU0U6Sk5KLklRX1JFVFVSTl9DT01NT05fRVFVSVRZLkZZMjAxNwEAAACdIQIAAgAAAAYxLjk5MTEBCAAAAAUAAAABMQEAAAAKMTk0NjI3MjgyMQMAAAADMTYwAgAAAAUzMzMyMAQAAAABMAcAAAAJOS8xNC8yMDE5CAAAAAoxMi8zMS8yMDE3CQAAAAEwbpPV3NU51whctn0a1jnXCCZDSVEuTllTRTpKTkouSVFfQVNTRVRfV1JJVEVET1dOLkZZMjAwOQEAAACdIQIAAwAAAAAAZ32L4NU51wgiqscZ1jnXCB5DSVEuRU5YVEFNOlVOQS5JUV9EQV9DRi5GWTIwMTIBAAAAt/sHAAIAAAAEMTE5OQEIAAAABQAAAAExAQAAAAoxNzIyMzAxOTQzAwAAAAI1MAIAAAAEMjE2MAQAAAABMAcAAAAJOS8xNC8yMDE5CAAAAAoxMi8zMS8yMDEyCQAAAAEwiFXu4tU51wgo3FEZ1jnXCCFDSVEuTllTRTpDTC5JUV9PVEhFUl9JTlRBTi5GWTIwMDgBAAAAZwAEAAIAAAADODM0AQgAAAAFAAAAATEBAAAACjE0MzI5NzcxMjcDAAAAAzE2MAIAAAAEMTA0MAQAAAABMAcAAAAJOS8xNC8yMDE5CAAAAAoxMi8zMS8yMDA4CQAAAAEwVEQx4tU51wgR8G0Z1jnXCC5DSVEuTllTRTpKTkouSVFfTUlOT1JJVFlfSU5URVJFU1RfVE9UQUwuRlkyMDEzAQAAAJ0hAgAD</t>
  </si>
  <si>
    <t>AAAAAAD83Izg1TnXCB8l2BnWOdcIKUNJUS5OWVNFOktNQi5JUV9ERUJUX0VRVUlWX05FVF9QQk8uRlkyMDE1AQAAANFUBAACAAAAAzQ1MQEIAAAABQAAAAExAQAAAAoxODczNTU2OTM3AwAAAAMxNjACAAAABTIxNjc5BAAAAAEwBwAAAAk5LzE0LzIwMTkIAAAACjEyLzMxLzIwMTUJAAAAATAKSAzh1TnXCKessxnWOdcIM0NJUS5FTlhUQU06VU5BLklRX0NIQU5HRV9ORVRfV09SS0lOR19DQVBJVEFMLkZZMjAxNwEAAAC3+wcAAgAAAAQzMTE1AQgAAAAFAAAAATEBAAAACjE5NDkxMzEwNDADAAAAAjUwAgAAAAQ0NDIxBAAAAAEwBwAAAAk5LzE0LzIwMTkIAAAACjEyLzMxLzIwMTcJAAAAATCpRqri1TnXCFAWZRnWOdcIKkNJUS5OWVNFOkNMLklRX1JFVFVSTl9DT01NT05fRVFVSVRZLkZZMjAxMwEAAABnAAQAAgAAAAc5OS43MzI5AQgAAAAFAAAAATEBAAAACjE3NzY5MjAyOTcDAAAAAzE2MAIAAAAFMzMzMjAEAAAAATAHAAAACTkvMTQvMjAxOQgAAAAKMTIvMzEvMjAxMwkAAAABMFa8xt7VOdcIbadoGtY51wgnQ0lRLlRTRTo3NzMwLklRX0RBWVNfUEFZQUJMRV9PVVQuRlkyMDA5AQAAAMWdNgECAAAACTQwLjY5NDIxNQEIAAAABQAAAAExAQAAAAoxNDE1NjkwNjg3AwAAAAI3OQIAAAAENDE4MwQAAAABMAcAAAAJOS8xNC8yMDE5CAAAAAk4LzMxLzIwMDkJAAAAATAzwyPe1TnXCFIeTBrWOdcIJUNJUS5FTlhU</t>
  </si>
  <si>
    <t>QU06VU5BLklRX0dST1NTX01BUkdJTi5GWTIwMTEBAAAAt/sHAAIAAAAHMzkuODkyOAEIAAAABQAAAAExAQAAAAoxNjYyNDMzODAwAwAAAAI1MAIAAAAENDA3NAQAAAABMAcAAAAJOS8xNC8yMDE5CAAAAAoxMi8zMS8yMDExCQAAAAEwEyDG3tU51wgnlV4a1jnXCB5DSVEuTllTRTpLTUIuSVFfV0lQX0lOVi5GWTIwMTQBAAAA0VQEAAIAAAADMjE1AQgAAAAFAAAAATEBAAAACjE4MjY5NzAzMTIDAAAAAzE2MAIAAAAEMzIxOQQAAAABMAcAAAAJOS8xNC8yMDE5CAAAAAoxMi8zMS8yMDE0CQAAAAEw+SAM4dU51wgqKrAZ1jnXCCVDSVEuTllTRTpLTUIuSVFfRElMVVRfRVBTX0lOQ0wuRlkyMDE0AQAAANFUBAACAAAACDQuMDQyNDg1AQgAAAAFAAAAATEBAAAACjE4MjY5NzAzMTIDAAAAAzE2MAIAAAABOAQAAAABMAcAAAAJOS8xNC8yMDE5CAAAAAoxMi8zMS8yMDE0CQAAAAEwgJiF4dU51wiEo64Z1jnXCB9DSVEuTllTRTpDTC5JUV9QQVJUX1RJTUUuRlkyMDA3AQAAAGcABAADAAAAAADs4qri1TnXCPhXaxnWOdcIKENJUS5UU0U6NDkxMi5JUV9FQVJOSU5HX0NPX01BUkdJTi5GWTIwMTABAAAADV4NAAIAAAAGMS45Njc2AQgAAAAFAAAAATEBAAAACjE0NDA2NzU2NDgDAAAAAjc5AgAAAAQ0MTgxBAAAAAEwBwAAAAk5LzE0LzIwMTkIAAAACjEyLzMxLzIwMTAJAAAAATCZj1je1TnXCJPJMhrWOdcIIkNJUS5UU0U6</t>
  </si>
  <si>
    <t>ODExMy5JUV9FQklUX01BUkdJTi5GWTIwMTQBAAAAFnENAAIAAAAHMTEuMDgwNAEIAAAABQAAAAExAQAAAAoxNzI3NjgxNDI3AwAAAAI3OQIAAAAENDA1MwQAAAABMAcAAAAJOS8xNC8yMDE5CAAAAAoxMi8zMS8yMDE0CQAAAAEw5B9T39U51whM/CMa1jnXCCZDSVEuTllTRTpKTkouSVFfTkVUX0RFQlRfSVNTVUVELkZZMjAxMAEAAACdIQIAAgAAAAQyMzk1AQgAAAAFAAAAATEBAAAACjE1ODg2MDM4MjEDAAAAAzE2MAIAAAAEMjAwMwQAAAABMAcAAAAJOS8xNC8yMDE5CAAAAAgxLzIvMjAxMQkAAAABMKkZjODVOdcI6jnOGdY51wgtQ0lRLlRTRTo3OTU2LklRX0NBU0hfQ09OVkVSU0lPTi5GWTIwMTAuLi4uSlBZAQAAAKB2DQACAAAACDQ2LjcxMTI0AQgAAAAFAAAAATEBAAAACjEzNTk0MzkzOTkDAAAAAjc5AgAAAAQ0MTg0BAAAAAEwBwAAAAk5LzE0LzIwMTkIAAAACTEvMzEvMjAxMAkAAAABMNRfCt3VOdcI+AGSGtY51wglQ0lRLk5ZU0U6Q0wuSVFfREVGX1RBWF9MSUFCX0xULkZZMjAwOAEAAABnAAQAAgAAAAI4MgEIAAAABQAAAAExAQAAAAoxNDMyOTc3MTI3AwAAAAMxNjACAAAABDEwMjcEAAAAATAHAAAACTkvMTQvMjAxOQgAAAAKMTIvMzEvMjAwOAkAAAABMFREMeLVOdcIQ2VuGdY51wglQ0lRLk5ZU0U6S01CLklRX0JBU0lDX0VQU19JTkNMLkZZMjAxNwEAAADRVAQAAgAAAAg2LjQ0MjMwNwEIAAAA</t>
  </si>
  <si>
    <t>BQAAAAExAQAAAAoxOTQ0MDQ4MzI1AwAAAAMxNjACAAAAATkEAAAAATAHAAAACTkvMTQvMjAxOQgAAAAKMTIvMzEvMjAxNwkAAAABMCuWDOHVOdcI+yq5GdY51wgeQ0lRLk5ZU0U6S01CLklRX0xUX0RFQlQuRlkyMDE3AQAAANFUBAACAAAABDY1MzMBCAAAAAUAAAABMQEAAAAKMTk0NDA0ODMyNQMAAAADMTYwAgAAAAQxMDQ5BAAAAAEwBwAAAAk5LzE0LzIwMTkIAAAACjEyLzMxLzIwMTcJAAAAATArlgzh1TnXCG88uhnWOdcIKENJUS5UU0U6NDQ1Mi5JUV9FQVJOSU5HX0NPX01BUkdJTi5GWTIwMDcBAAAAR1UNAAIAAAAGNS44NDUzAQgAAAAFAAAAATEBAAAACTY1NzQ0MzI1NwMAAAACNzkCAAAABDQxODEEAAAAATAHAAAACTkvMTQvMjAxOQgAAAAJMy8zMS8yMDA3CQAAAAEwwUxj39U51whX8hUa1jnXCBhDSVEuTllTRTpDTC5JUV9SRS5GWTIwMTABAAAAZwAEAAIAAAAFMTQzMjkBCAAAAAUAAAABMQEAAAAKMTU4ODczMDgxMwMAAAADMTYwAgAAAAQxMjIyBAAAAAEwBwAAAAk5LzE0LzIwMTkIAAAACjEyLzMxLzIwMTAJAAAAATCW4DHi1TnXCG/fdRnWOdcIJkNJUS5UU0U6ODExMy5JUV9MVF9ERUJUX0NBUElUQUwuRlkyMDE3AQAAABZxDQACAAAABzExLjIxMzgBCAAAAAUAAAABMQEAAAAKMTg5NDE3NTczNwMAAAACNzkCAAAABDQxODcEAAAAATAHAAAACTkvMTQvMjAxOQgAAAAKMTIvMzEvMjAxNwkAAAAB</t>
  </si>
  <si>
    <t>MPRGU9/VOdcIdrsmGtY51wgYQ0lRLk5ZU0U6Q0wuSVFfR1cuRlkyMDA3AQAAAGcABAACAAAABDIyNzIBCAAAAAUAAAABMQEAAAAKMTMzMjcwMzE4NgMAAAADMTYwAgAAAAQxMTcxBAAAAAEwBwAAAAk5LzE0LzIwMTkIAAAACjEyLzMxLzIwMDcJAAAAATDbu6ri1TnXCIRGahnWOdcIKENJUS5OWVNFOkpOSi5JUV9UT1RBTF9ERUJULkZZMjAxMS4uLi5KUFkBAAAAnSECAAIAAAAKMTU1NTgwMy43NAEIAAAABQAAAAExAQAAAAoxNjU5Mzg3NzA2AwAAAAI3OQIAAAAENDE3MwQAAAABMAcAAAAJOS8xNC8yMDE5CAAAAAgxLzEvMjAxMgkAAAABMMM4Ct3VOdcIdMmQGtY51wgjQ0lRLk5ZU0U6UEcuSVFfRUJJVERBX01BUkdJTi5GWTIwMTIBAAAAMIIAAAIAAAAGMjEuNzI0AQgAAAAFAAAAATEBAAAACjE2OTAxODczMzgDAAAAAzE2MAIAAAAENDA0NwQAAAABMAcAAAAJOS8xNC8yMDE5CAAAAAk2LzMwLzIwMTIJAAAAATCn1CTe1TnXCHfiVRrWOdcILkNJUS5UU0U6NDQ1Mi5JUV9UT1RBTF9MSUFCX1RPVEFMX0FTU0VUUy5GWTIwMTUBAAAAR1UNAAIAAAAGNDYuMzk2AQgAAAAFAAAAATEBAAAACjE3ODQxODQ0MDQDAAAAAjc5AgAAAAQ0MTg4BAAAAAEwBwAAAAk5LzE0LzIwMTkIAAAACjEyLzMxLzIwMTUJAAAAATDimmPf1TnXCO4MHBrWOdcIJUNJUS5OWVNFOktNQi5JUV9PVEhFUl9DQV9TVVBQTC5GWTIwMTcBAAAA</t>
  </si>
  <si>
    <t>0VQEAAIAAAADNDkwAQgAAAAFAAAAATEBAAAACjE5NDQwNDgzMjUDAAAAAzE2MAIAAAAEMTA1NQQAAAABMAcAAAAJOS8xNC8yMDE5CAAAAAoxMi8zMS8yMDE3CQAAAAEwK5YM4dU51whO7rkZ1jnXCCJDSVEuRU5YVEFNOlVOQS5JUV9NQUNISU5FUlkuRlkyMDE2AQAAALf7BwACAAAABTE2MzI4AQgAAAAFAAAAATEBAAAACjE5NDkxMzEwMTADAAAAAjUwAgAAAAQzMTE0BAAAAAEwBwAAAAk5LzE0LzIwMTkIAAAACjEyLzMxLzIwMTYJAAAAATB40ani1TnXCB3mXxnWOdcIKUNJUS5OWVNFOkNMLklRX09USEVSX1VOVVNVQUxfU1VQUEwuRlkyMDEwAQAAAGcABAACAAAABC0zNTcBCAAAAAUAAAABMQEAAAAKMTU4ODczMDgxMwMAAAADMTYwAgAAAAI4NwQAAAABMAcAAAAJOS8xNC8yMDE5CAAAAAoxMi8zMS8yMDEwCQAAAAEwhbkx4tU51wi5MXQZ1jnXCCVDSVEuTllTRTpDTC5JUV9BU1NFVF9XUklURURPV04uRlkyMDExAQAAAGcABAADAAAAAACnBzLi1TnXCFcCeBnWOdcIGUNJUS5OWVNFOkpOSi5JUV9SRS5GWTIwMDkBAAAAnSECAAIAAAAFNzAzMDYBCAAAAAUAAAABMQEAAAAKMTUyMzM5NDgyNwMAAAADMTYwAgAAAAQxMjIyBAAAAAEwBwAAAAk5LzE0LzIwMTkIAAAACDEvMy8yMDEwCQAAAAEwd6SL4NU51wi3CckZ1jnXCChDSVEuVFNFOjQ5NjcuSVFfTUFSS0VUQ0FQLjIwMDYvMTIvMzEuSlBZAQAAAA1RJQAC</t>
  </si>
  <si>
    <t>AAAADDE4MzYxNi4yMzEwOAEGAAAABQAAAAExAQAAAAkzMTY3ODQ1NjYDAAAAAjc5AgAAAAYxMDAwNTQEAAAAATAHAAAACjEyLzMxLzIwMDb6Grr81TnXCEju+lnWOdcIIUNJUS5OWVNFOkpOSi5JUV9DT01NT05fUkVQLkZZMjAxNQEAAACdIQIAAgAAAAUtNTI5MAEIAAAABQAAAAExAQAAAAoxODc1NTA1Mjk1AwAAAAMxNjACAAAABDIxNjQEAAAAATAHAAAACTkvMTQvMjAxOQgAAAAIMS8zLzIwMTYJAAAAATBOeV7g1TnXCJ5i4BnWOdcIKUNJUS5OWVNFOktNQi5JUV9EQVlTX0lOVkVOVE9SWV9PVVQuRlkyMDA3AQAAANFUBAACAAAACTY0LjYyNzI2NQEIAAAABQAAAAExAQAAAAoxNDAxMDU0NDc3AwAAAAMxNjACAAAABDQwMzUEAAAAATAHAAAACTkvMTQvMjAxOQgAAAAKMTIvMzEvMjAwNwkAAAABMHcKx97VOdcIb2JtGtY51wguQ0lRLlRTRTo3NzMwLklRX1RPVEFMX0RFQlRfRUJJVERBX0NBUEVYLkZZMjAxMQEAAADFnTYBAwAAAAAAVBEk3tU51wgIzE0a1jnXCBtDSVEuRU5YVEFNOlVOQS5JUV9OSS5GWTIwMTMBAAAAt/sHAAIAAAAENDg0MgEIAAAABQAAAAExAQAAAAoxNzc3NDcwNzY3AwAAAAI1MAIAAAACMTUEAAAAATAHAAAACTkvMTQvMjAxOQgAAAAKMTIvMzEvMjAxMwkAAAABMJl87uLVOdcI/9dTGdY51wgiQ0lRLlRTRTo4MTEzLklRX1FVSUNLX1JBVElPLkZZMjAwNwEAAAAWcQ0AAgAAAAgxLjU0</t>
  </si>
  <si>
    <t>NjAxMwEIAAAABQAAAAExAQAAAAk2NjAxNzYyNDgDAAAAAjc5AgAAAAQ0MTIxBAAAAAEwBwAAAAk5LzE0LzIwMTkIAAAACTMvMzEvMjAwNwkAAAABMMPRUt/VOdcIORofGtY51wguQ0lRLk5ZU0U6S01CLklRX1RPVEFMX0xJQUJfVE9UQUxfQVNTRVRTLkZZMjAxMAEAAADRVAQAAgAAAAc2OC43Nzc2AQgAAAAFAAAAATEBAAAACjE1ODg4NDAyNDcDAAAAAzE2MAIAAAAENDE4OAQAAAABMAcAAAAJOS8xNC8yMDE5CAAAAAoxMi8zMS8yMDEwCQAAAAEwhzHH3tU51wiJ+m8a1jnXCB1DSVEuTllTRTpDTC5JUV9JTkNfVEFYLkZZMjAwOQEAAABnAAQAAgAAAAQxMTQxAQgAAAAFAAAAATEBAAAACjE1MjMxNzAyNjQDAAAAAzE2MAIAAAACNzUEAAAAATAHAAAACTkvMTQvMjAxOQgAAAAKMTIvMzEvMjAwOQkAAAABMGRrMeLVOdcITNZwGdY51wgfQ0lRLk5ZU0U6UEcuSVFfTklfTUFSR0lOLkZZMjAwOAEAAAAwggAAAgAAAAcxNS4yMzUyAQgAAAAFAAAAATEBAAAACjEzOTIxNDY5MjYDAAAAAzE2MAIAAAAENDA5NAQAAAABMAcAAAAJOS8xNC8yMDE5CAAAAAk2LzMwLzIwMDgJAAAAATCGhiTe1TnXCF1KUxrWOdcIG0NJUS5OWVNFOktNQi5JUV9BUElDLkZZMjAwOQEAAADRVAQAAgAAAAMzOTkBCAAAAAUAAAABMQEAAAAKMTU3MDQ4MjM0OAMAAAADMTYwAgAAAAQxMDg0BAAAAAEwBwAAAAk5LzE0LzIwMTkIAAAACjEyLzMx</t>
  </si>
  <si>
    <t>LzIwMDkJAAAAATB/3YDh1TnXCGXanRnWOdcIKENJUS5FTlhUQU06VU5BLklRX0VYVFJBX0FDQ19JVEVNUy5GWTIwMTEBAAAAt/sHAAMAAAAAAFfg7eLVOdcI011MGdY51wgoQ0lRLlRTRTo0OTY3LklRX0VBUk5JTkdfQ09fTUFSR0lOLkZZMjAxMAEAAAANUSUAAgAAAAY3LjE1OTUBCAAAAAUAAAABMQEAAAAKMTM4NTU0MDAwNgMAAAACNzkCAAAABDQxODEEAAAAATAHAAAACTkvMTQvMjAxOQgAAAAJMy8zMS8yMDEwCQAAAAEwPhZa3tU51wjT4EMa1jnXCCdDSVEuVFNFOjQ5MTEuSVFfQ0ZPX0NVUlJFTlRfTElBQi5GWTIwMTQBAAAAgj8GAAIAAAAIMC4zMzc1NzcBCAAAAAUAAAABMQEAAAAKMTY5MjAxMDQ5MAMAAAACNzkCAAAABDQxODUEAAAAATAHAAAACTkvMTQvMjAxOQgAAAAJMy8zMS8yMDE0CQAAAAEwJrxT39U51wguJC0a1jnXCChDSVEuTllTRTpKTkouSVFfTUFSS0VUQ0FQLjIwMDIvMTIvMzEuSlBZAQAAAJ0hAgACAAAADzE4OTQ2NTU0LjE4MTMyNQEGAAAABQAAAAExAQAAAAYyMDA4NjIDAAAAAjc5AgAAAAYxMDAwNTQEAAAAATAHAAAACjEyLzMxLzIwMDKQerv81TnXCN1N/FnWOdcILUNJUS5UU0U6ODExMy5JUV9DQVNIX0NPTlZFUlNJT04uRlkyMDA4Li4uLkpQWQEAAAAWcQ0AAgAAAAotMzQuNzI1NzE0AQgAAAAFAAAAATEBAAAACjEwNjExOTIzMjADAAAAAjc5AgAAAAQ0MTg0BAAAAAEwBwAA</t>
  </si>
  <si>
    <t>AAk5LzE0LzIwMTkIAAAACTMvMzEvMjAwOAkAAAABMMM4Ct3VOdcIpT6RGtY51wgfQ0lRLk5ZU0U6Q0wuSVFfU0dBX1NVUFBMLkZZMjAxMAEAAABnAAQAAgAAAAQ1NDE0AQgAAAAFAAAAATEBAAAACjE1ODg3MzA4MTMDAAAAAzE2MAIAAAADMTAyBAAAAAEwBwAAAAk5LzE0LzIwMTkIAAAACjEyLzMxLzIwMTAJAAAAATCFuTHi1TnXCJjjcxnWOdcIKkNJUS5OWVNFOkpOSi5JUV9JTkNfVEFYX1BBWV9DVVJSRU5ULkZZMjAxNAEAAACdIQIAAgAAAAM0NDYBCAAAAAUAAAABMQEAAAAKMTgyOTU4MTk5OQMAAAADMTYwAgAAAAQxMDk0BAAAAAEwBwAAAAk5LzE0LzIwMTkIAAAACjEyLzI4LzIwMTQJAAAAATAtK17g1TnXCFoL2xnWOdcILkNJUS5UU0U6ODExMy5JUV9UT1RBTF9ERUJUX0VCSVREQV9DQVBFWC5GWTIwMTUBAAAAFnENAAIAAAAIMS4wNTYzMTcBCAAAAAUAAAABMQEAAAAKMTc4NDc0ODU5NgMAAAACNzkCAAAABTIzMzEzBAAAAAEwBwAAAAk5LzE0LzIwMTkIAAAACjEyLzMxLzIwMTUJAAAAATD0RlPf1TnXCNA0JRrWOdcIKENJUS5UU0U6Nzk1Ni5JUV9UT1RBTF9ERUJUX0VRVUlUWS5GWTIwMTIBAAAAoHYNAAIAAAAHMTcuNTI5OQEIAAAABQAAAAExAQAAAAoxNTQ3NDgyMzEzAwAAAAI3OQIAAAAENDAzNAQAAAABMAcAAAAJOS8xNC8yMDE5CAAAAAkxLzMxLzIwMTIJAAAAATD8eVne1TnXCKdmPBrWOdcI</t>
  </si>
  <si>
    <t>KENJUS5OWVNFOkNMLklRX0RBWVNfSU5WRU5UT1JZX09VVC5GWTIwMDgBAAAAZwAEAAIAAAAJNjUuMjEzNTE0AQgAAAAFAAAAATEBAAAACjE0MzI5NzcxMjcDAAAAAzE2MAIAAAAENDAzNQQAAAABMAcAAAAJOS8xNC8yMDE5CAAAAAoxMi8zMS8yMDA4CQAAAAEwRZXG3tU51wgBTGUa1jnXCClDSVEuTllTRTpDTC5JUV9PVEhFUl9VTlVTVUFMX1NVUFBMLkZZMjAwOAEAAABnAAQAAwAAAAAAQx0x4tU51wid3mwZ1jnXCChDSVEuTllTRTpLTUIuSVFfQ1VSUkVOVF9QT1JUX0RFQlQuRlkyMDE1AQAAANFUBAACAAAAAzU5OAEIAAAABQAAAAExAQAAAAoxODczNTU2OTM3AwAAAAMxNjACAAAABDEyOTcEAAAAATAHAAAACTkvMTQvMjAxOQgAAAAKMTIvMzEvMjAxNQkAAAABMApIDOHVOdcIdTezGdY51wgkQ0lRLlRTRTo3OTU2LklRX0NVUlJFTlRfUkFUSU8uRlkyMDE4AQAAAKB2DQACAAAACDMuMjkxOTE0AQgAAAAFAAAAATEBAAAACjE4ODYwNzA4MDgDAAAAAjc5AgAAAAQ0MDMwBAAAAAEwBwAAAAk5LzE0LzIwMTkIAAAACTEvMzEvMjAxOAkAAAABMB3IWd7VOdcIZ4VAGtY51wgkQ0lRLkVOWFRBTTpVTkEuSVFfQURWRVJUSVNJTkcuRlkyMDEwAQAAALf7BwACAAAABDYwNjQBCAAAAAUAAAABMQEAAAAKMTU5MTU5NDg3MAMAAAACNTACAAAABDMwMTMEAAAAATAHAAAACTkvMTQvMjAxOQgAAAAKMTIvMzEvMjAxMAkA</t>
  </si>
  <si>
    <t>AAABMDaS7eLVOdcIdylJGdY51wglQ0lRLk5ZU0U6Q0wuSVFfRVhUUkFfQUNDX0lURU1TLkZZMjAwNwEAAABnAAQAAwAAAAAA27uq4tU51wgxg2kZ1jnXCCBDSVEuVFNFOjgxMTMuSVFfTklfTUFSR0lOLkZZMjAwOQEAAAAWcQ0AAgAAAAY0LjkyMzYBCAAAAAUAAAABMQEAAAAKMTQwNTYwNDY4OAMAAAACNzkCAAAABDQwOTQEAAAAATAHAAAACTkvMTQvMjAxOQgAAAAJMy8zMS8yMDA5CQAAAAEw0/hS39U51wi+UiAa1jnXCCdDSVEuRU5YVEFNOlVOQS5JUV9MVF9ERUJUX1JFUEFJRC5GWTIwMTEBAAAAt/sHAAIAAAAELTkyMwEIAAAABQAAAAExAQAAAAoxNjYyNDMzODAwAwAAAAI1MAIAAAAEMjAzNgQAAAABMAcAAAAJOS8xNC8yMDE5CAAAAAoxMi8zMS8yMDExCQAAAAEwZwfu4tU51wj+HE8Z1jnXCCBDSVEuTllTRTpLTUIuSVFfSU5WRU5UT1JZLkZZMjAxNQEAAADRVAQAAgAAAAQxOTA5AQgAAAAFAAAAATEBAAAACjE4NzM1NTY5MzcDAAAAAzE2MAIAAAAEMTA0MwQAAAABMAcAAAAJOS8xNC8yMDE5CAAAAAoxMi8zMS8yMDE1CQAAAAEwCkgM4dU51whDwrIZ1jnXCCRDSVEuVFNFOjQ5MTIuSVFfRUJJVERBX01BUkdJTi5GWTIwMTIBAAAADV4NAAIAAAAGNS42ODI3AQgAAAAFAAAAATEBAAAACjE1OTg4OTM4MzUDAAAAAjc5AgAAAAQ0MDQ3BAAAAAEwBwAAAAk5LzE0LzIwMTkIAAAACjEyLzMxLzIwMTIJAAAA</t>
  </si>
  <si>
    <t>ATCptlje1TnXCCgpNBrWOdcILUNJUS5UU0U6NzczMC5JUV9DQVNIX0NPTlZFUlNJT04uRlkyMDA4Li4uLkpQWQEAAADFnTYBAgAAAAkyMDguMDY1NTEBCAAAAAUAAAABMQEAAAAKMTI2NTg4NDA2NQMAAAACNzkCAAAABDQxODQEAAAAATAHAAAACTkvMTQvMjAxOQgAAAAJOC8zMS8yMDA4CQAAAAEw1F8K3dU51wgqd5Ia1jnXCCZDSVEuVFNFOjQ5NjcuSVFfTkVUX0RFQlRfRUJJVERBLkZZMjAwNwEAAAANUSUAAwAAAAJOTQEIAAAABQAAAAExAQAAAAk2NjAxNzA5NTMDAAAAAjc5AgAAAAQ0MTkzBAAAAAEwBwAAAAk5LzE0LzIwMTkIAAAACTMvMzEvMjAwNwkAAAABMC7vWd7VOdcIHTNCGtY51wgkQ0lRLk5ZU0U6Q0wuSVFfTkVUX1JFTlRBTF9FWFAuRlkyMDE3AQAAAGcABAADAAAAAAB02Kjh1TnXCOyXjhnWOdcIMUNJUS5FTlhUQU06VU5BLklRX0lNUFVUX09QRVJfTEVBU0VfSU5UX0VYUC5GWTIwMTgBAAAAt/sHAAIAAAAKMTEzLjEwMzc0NAEIAAAABQAAAAExAQAAAAoxOTQ5MTMxMDE1AwAAAAI1MAIAAAAFMjE2NzIEAAAAATAHAAAACTkvMTQvMjAxOQgAAAAKMTIvMzEvMjAxOAkAAAABMLptquLVOdcI1U5mGdY51wghQ0lRLk5ZU0U6Q0wuSVFfR0FJTl9BU1NFVFMuRlkyMDEyAQAAAGcABAADAAAAAADIVTLi1TnXCNSEexnWOdcIM0NJUS5OWVNFOktNQi5JUV9DSEFOR0VfT1RIRVJfTkVUX09QRVJfQVNT</t>
  </si>
  <si>
    <t>RVRTLkZZMjAwOAEAAADRVAQAAgAAAAQtMjk5AQgAAAAFAAAAATEBAAAACjE1ODI4NjczODgDAAAAAzE2MAIAAAAEMjA0NQQAAAABMAcAAAAJOS8xNC8yMDE5CAAAAAoxMi8zMS8yMDA4CQAAAAEwXY+A4dU51wgq9JoZ1jnXCCpDSVEuTllTRTpKTkouSVFfSU5URVJFU1RfSU5WRVNUX0lOQy5GWTIwMTIBAAAAnSECAAIAAAACNjQBCAAAAAUAAAABMQEAAAAKMTcyMDU3Njg2NwMAAAADMTYwAgAAAAI2NQQAAAABMAcAAAAJOS8xNC8yMDE5CAAAAAoxMi8zMC8yMDEyCQAAAAEwymeM4NU51wiqWNIZ1jnXCCNDSVEuRU5YVEFNOlVOQS5JUV9DT01NT05fUkVQLkZZMjAxMwEAAAC3+wcAAwAAAAAAqqPu4tU51wj4IVYZ1jnXCB9DSVEuTllTRTpDTC5JUV9ESVZFU1RfQ0YuRlkyMDE4AQAAAGcABAADAAAAAACmTanh1TnXCEAWlBnWOdcII0NJUS5OWVNFOkpOSi5JUV9FQklUQV9NQVJHSU4uRlkyMDE2AQAAAJ0hAgACAAAABTMxLjExAQgAAAAFAAAAATEBAAAACjE5NDYyNzI4MTYDAAAAAzE2MAIAAAAENDQxOQQAAAABMAcAAAAJOS8xNC8yMDE5CAAAAAgxLzEvMjAxNwkAAAABMG6T1dzVOdcIGhp9GtY51wggQ0lRLk5ZU0U6Sk5KLklRX05JX01BUkdJTi5GWTIwMTEBAAAAnSECAAIAAAAHMTQuODczMQEIAAAABQAAAAExAQAAAAoxNjU5Mzg3NzA2AwAAAAMxNjACAAAABDQwOTQEAAAAATAHAAAACTkvMTQvMjAxOQgA</t>
  </si>
  <si>
    <t>AAAIMS8xLzIwMTIJAAAAATBNRdXc1TnXCIxweRrWOdcIIkNJUS5OWVNFOktNQi5JUV9TQUxFX1BQRV9DRi5GWTIwMTUBAAAA0VQEAAMAAAAAAApIDOHVOdcI6Ui0GdY51wgfQ0lRLk5ZU0U6S01CLklRX0RBX1NVUFBMLkZZMjAxMQEAAADRVAQAAwAAAAAAsFKB4dU51wjKf6MZ1jnXCChDSVEuTllTRTpKTkouSVFfREVGX1RBWF9BU1NFVFNfTFQuRlkyMDEzAQAAAJ0hAgACAAAABDM4NzIBCAAAAAUAAAABMQEAAAAKMTc3NzY4MjM1MQMAAAADMTYwAgAAAAQxMDI2BAAAAAEwBwAAAAk5LzE0LzIwMTkIAAAACjEyLzI5LzIwMTMJAAAAATDrtYzg1TnXCM1h1xnWOdcIJUNJUS5OWVNFOlBHLklRX0lOVkVOVE9SWV9UVVJOUy5GWTIwMDgBAAAAMIIAAAIAAAAINS4xNTQwNTMBCAAAAAUAAAABMQEAAAAKMTM5MjE0NjkyNgMAAAADMTYwAgAAAAQ0MDgyBAAAAAEwBwAAAAk5LzE0LzIwMTkIAAAACTYvMzAvMjAwOAkAAAABMIaGJN7VOdcIXUpTGtY51wgZQ0lRLk5ZU0U6Sk5KLklRX0RPLkZZMjAxNwEAAACdIQIAAwAAAAAAX6Be4NU51wiP9uQZ1jnXCCtDSVEuVFNFOjc5NTYuSVFfUkVUVVJOX0NPTU1PTl9FUVVJVFkuRlkyMDA4AQAAAKB2DQACAAAABjYuNDIxMQEIAAAABQAAAAExAQAAAAk5NzE0NjQwMzEDAAAAAjc5AgAAAAUzMzMyMAQAAAABMAcAAAAJOS8xNC8yMDE5CAAAAAkxLzMxLzIwMDgJAAAAATDbK1ne</t>
  </si>
  <si>
    <t>1TnXCEsyORrWOdcIJkNJUS5OWVNFOktNQi5JUV9MVF9ERUJUX0NBUElUQUwuRlkyMDE1AQAAANFUBAACAAAABzc4LjMwOTQBCAAAAAUAAAABMQEAAAAKMTg3MzU1NjkzNwMAAAADMTYwAgAAAAQ0MTg3BAAAAAEwBwAAAAk5LzE0LzIwMTkIAAAACjEyLzMxLzIwMTUJAAAAATALqdTc1TnXCCfLcxrWOdcIJkNJUS5OWVNFOkpOSi5JUV9JTlZFTlRPUllfVFVSTlMuRlkyMDE4AQAAAJ0hAgACAAAACDMuMTA4MjY5AQgAAAAFAAAAATEBAAAACjE5NDYyNzI4MzADAAAAAzE2MAIAAAAENDA4MgQAAAABMAcAAAAJOS8xNC8yMDE5CAAAAAoxMi8zMC8yMDE4CQAAAAEwf7rV3NU51wi/oH4a1jnXCCFDSVEuTllTRTpKTkouSVFfU0dBX01BUkdJTi5GWTIwMTYBAAAAnSECAAIAAAAHMjcuNTMyMwEIAAAABQAAAAExAQAAAAoxOTQ2MjcyODE2AwAAAAMxNjACAAAABDQzNzUEAAAAATAHAAAACTkvMTQvMjAxOQgAAAAIMS8xLzIwMTcJAAAAATBuk9Xc1TnXCAnzfBrWOdcIJUNJUS5FTlhUQU06VU5BLklRX1RPVEFMX1JFQ0VJVi5GWTIwMTEBAAAAt/sHAAIAAAAENDA0NgEIAAAABQAAAAExAQAAAAoxNjYyNDMzODAwAwAAAAI1MAIAAAAEMTAwMQQAAAABMAcAAAAJOS8xNC8yMDE5CAAAAAoxMi8zMS8yMDExCQAAAAEwV+Dt4tU51wgW+kwZ1jnXCDBDSVEuRU5YVEFNOlVOQS5JUV9NSU5PUklUWV9JTlRFUkVTVF9UT1RBTC5G</t>
  </si>
  <si>
    <t>WTIwMTMBAAAAt/sHAAIAAAADNDcxAQgAAAAFAAAAATEBAAAACjE3Nzc0NzA3NjcDAAAAAjUwAgAAAAQxMzEyBAAAAAEwBwAAAAk5LzE0LzIwMTkIAAAACjEyLzMxLzIwMTMJAAAAATCZfO7i1TnXCJU3VRnWOdcIIUNJUS5OWVNFOkNMLklRX1NBTEVfUFBFX0NGLkZZMjAxNAEAAABnAAQAAgAAAAIyNAEIAAAABQAAAAExAQAAAAoxODI5MTMyMzg2AwAAAAMxNjACAAAABDIwNDIEAAAAATAHAAAACTkvMTQvMjAxOQgAAAAKMTIvMzEvMjAxNAkAAAABMCIVqOHVOdcICXCFGdY51wglQ0lRLk5ZU0U6Q0wuSVFfRUZGRUNUX1RBWF9SQVRFLkZZMjAxMAEAAABnAAQAAgAAAAczMi41NjU1AQgAAAAFAAAAATEBAAAACjE1ODg3MzA4MTMDAAAAAzE2MAIAAAAENDM3NgQAAAABMAcAAAAJOS8xNC8yMDE5CAAAAAoxMi8zMS8yMDEwCQAAAAEwluAx4tU51wjqpnQZ1jnXCB9DSVEuVFNFOjc5NTYuSVFfQVJfVFVSTlMuRlkyMDA5AQAAAKB2DQACAAAACDUuMzg5NzYxAQgAAAAFAAAAATEBAAAACjEzNTk0Mzk2NjYDAAAAAjc5AgAAAAQ0MDAxBAAAAAEwBwAAAAk5LzE0LzIwMTkIAAAACTEvMzEvMjAwOQkAAAABMNsrWd7VOdcIrxw6GtY51wgxQ0lRLkVOWFRBTTpVTkEuSVFfSU1QVVRfT1BFUl9MRUFTRV9JTlRfRVhQLkZZMjAxNAEAAAC3+wcAAgAAAAkxNzEuNzQzNTYBCAAAAAUAAAABMQEAAAAKMTgyOTgyOTMxMwMAAAAC</t>
  </si>
  <si>
    <t>NTACAAAABTIxNjcyBAAAAAEwBwAAAAk5LzE0LzIwMTkIAAAACjEyLzMxLzIwMTQJAAAAATAlDqni1TnXCJ6oVxnWOdcIKENJUS5UU0U6NDQ1Mi5JUV9GSVhFRF9BU1NFVF9UVVJOUy5GWTIwMTIBAAAAR1UNAAMAAAAAANFzY9/VOdcI5ZsZGtY51wgrQ0lRLkVOWFRBTTpVTkEuSVFfREVCVF9FUVVJVl9ORVRfUEJPLkZZMjAxMAEAAAC3+wcAAgAAAAQxNDE0AQgAAAAFAAAAATEBAAAACjE1OTE1OTQ4NzADAAAAAjUwAgAAAAUyMTY3OQQAAAABMAcAAAAJOS8xNC8yMDE5CAAAAAoxMi8zMS8yMDEwCQAAAAEwRrnt4tU51wj8YUoZ1jnXCCBDSVEuVFNFOjQ5MTEuSVFfVE9UQUxfUkVWLkZZMjAxNwEAAACCPwYAAgAAAAcxMDA1MDYyAQgAAAAFAAAAATEBAAAACjE4ODEyODExMjgDAAAAAjc5AgAAAAIyOAQAAAABMAcAAAAJOS8xNC8yMDE5CAAAAAoxMi8zMS8yMDE3CQAAAAEwbz3b59U51wiSyLYa1jnXCBxDSVEuTllTRTpKTkouSVFfQ0FQRVguRlkyMDE1AQAAAJ0hAgACAAAABS0zNDYzAQgAAAAFAAAAATEBAAAACjE4NzU1MDUyOTUDAAAAAzE2MAIAAAAEMjAyMQQAAAABMAcAAAAJOS8xNC8yMDE5CAAAAAgxLzMvMjAxNgkAAAABMD1SXuDVOdcIfRTgGdY51wgjQ0lRLlRTRTo0NDUyLklRX0lOVEVSRVNUX0VYUC5GWTIwMDIBAAAAR1UNAAIAAAAFLTE2OTABCAAAAAUAAAABMQEAAAAIMjk3MTg2OTADAAAAAjc5</t>
  </si>
  <si>
    <t>AgAAAAI4MgQAAAABMAcAAAAJOS8xNC8yMDE5CAAAAAkzLzMxLzIwMDIJAAAAATAnIwvd1TnXCNHurRrWOdcIHkNJUS5UU0U6NDkxMi5JUV9JTkNfVEFYLkZZMjAwNgEAAAANXg0AAgAAAAQ3MTkyAQgAAAAFAAAAATEBAAAACjE0NjgzMTkzNzkDAAAAAjc5AgAAAAI3NQQAAAABMAcAAAAJOS8xNC8yMDE5CAAAAAoxMi8zMS8yMDA2CQAAAAEwlVnX29U51wiA5rEa1jnXCCVDSVEuVFNFOjQ0NTIuSVFfREFZU19TQUxFU19PVVQuRlkyMDEzAQAAAEdVDQACAAAABzQ3LjYxMDYBCAAAAAUAAAABMQEAAAAKMTY3MTQyMTA2MwMAAAACNzkCAAAABDQwNDIEAAAAATAHAAAACTkvMTQvMjAxOQgAAAAKMTIvMzEvMjAxMwkAAAABMOKaY9/VOdcISIYaGtY51wgqQ0lRLlRTRTo3NzMwLklRX1RPVEFMX0VRVUlUWS5GWTIwMDguLi4uSlBZAQAAAMWdNgECAAAACTE0MjgxLjE0MwEIAAAABQAAAAExAQAAAAoxMjY1ODg0MDY1AwAAAAI3OQIAAAAEMTI3NQQAAAABMAcAAAAJOS8xNC8yMDE5CAAAAAk4LzMxLzIwMDgJAAAAATCi6gnd1TnXCKSDjBrWOdcIJENJUS5OWVNFOktNQi5JUV9DQVNIX0lOVEVSRVNULkZZMjAwNwEAAADRVAQAAgAAAAMyMzkBCAAAAAUAAAABMQEAAAAKMTQwMTA1NDQ3NwMAAAADMTYwAgAAAAQzMDI4BAAAAAEwBwAAAAk5LzE0LzIwMTkIAAAACjEyLzMxLzIwMDcJAAAAATDYwqnh1TnXCO8NmBnWOdcI</t>
  </si>
  <si>
    <t>JkNJUS5OWVNFOkNMLklRX0NBU0hfT1BFUi5GWTIwMTguLi4uSlBZAQAAAGcABAACAAAACTMzNTI4OS4wNAEIAAAABQAAAAExAQAAAAoxOTQ2NDE2MTExAwAAAAI3OQIAAAAEMjAwNgQAAAABMAcAAAAJOS8xNC8yMDE5CAAAAAoxMi8zMS8yMDE4CQAAAAEw9a0K3dU51wjZbpYa1jnXCCpDSVEuTllTRTpLTUIuSVFfQ1VSUkVOVF9QT1JUX0xFQVNFUy5GWTIwMTMBAAAA0VQEAAMAAAAAAHBxheHVOdcIWuSrGdY51wgYQ0lRLjAuSVFfVE9UQUxfRVFVSVRZLkZZBQAAAAAAAAAIAAAAFShJbnZhbGlkIFRpbWUgUGVyaW9kKRwEXuDVOdcIJX0VGtY51wgoQ0lRLkVOWFRBTTpVTkEuSVFfSU5WRU5UT1JZX1RVUk5TLkZZMjAxNAEAAAC3+wcAAgAAAAg3LjAwNDgxMQEIAAAABQAAAAExAQAAAAoxODI5ODI5MzEzAwAAAAI1MAIAAAAENDA4MgQAAAABMAcAAAAJOS8xNC8yMDE5CAAAAAoxMi8zMS8yMDE0CQAAAAEwJEfG3tU51wgwBmEa1jnXCCZDSVEuVFNFOjQ5MTEuSVFfTFRfREVCVF9DQVBJVEFMLkZZMjAxNgEAAACCPwYAAgAAAAcxOS40NjM1AQgAAAAFAAAAATEBAAAACjE4MzQ3NzE3OTIDAAAAAjc5AgAAAAQ0MTg3BAAAAAEwBwAAAAk5LzE0LzIwMTkIAAAACjEyLzMxLzIwMTYJAAAAATAmvFPf1TnXCOTRLhrWOdcIJENJUS5UU0U6NDk2Ny5JUV9DVVJSRU5UX1JBVElPLkZZMjAxMwEAAAANUSUAAgAAAAgyLjcz</t>
  </si>
  <si>
    <t>NjY5NAEIAAAABQAAAAExAQAAAAoxNjI1NDU3NTczAwAAAAI3OQIAAAAENDAzMAQAAAABMAcAAAAJOS8xNC8yMDE5CAAAAAkzLzMxLzIwMTMJAAAAATBPPVre1TnXCNxRRhrWOdcIJkNJUS5UU0U6NzczMC5JUV9ORVRfREVCVF9FQklUREEuRlkyMDE0AQAAAMWdNgEDAAAAAk5NAQgAAAAFAAAAATEBAAAACjE3MTA0MjE1NTADAAAAAjc5AgAAAAQ0MTkzBAAAAAEwBwAAAAk5LzE0LzIwMTkIAAAACTgvMzEvMjAxNAkAAAABMGQ4JN7VOdcIARZQGtY51wgjQ0lRLlRTRTo4MTEzLklRX0lOVEVSRVNUX0VYUC5GWTIwMTEBAAAAFnENAAIAAAAELTMxMAEIAAAABQAAAAExAQAAAAoxNDc2NzgyNzA1AwAAAAI3OQIAAAACODIEAAAAATAHAAAACTkvMTQvMjAxOQgAAAAJMy8zMS8yMDExCQAAAAEwhE726NU51wgaQawa1jnXCCRDSVEuVFNFOjQ5NjcuSVFfRUJJVERBX01BUkdJTi5GWTIwMDcBAAAADVElAAIAAAAGOC40MTEzAQgAAAAFAAAAATEBAAAACTY2MDE3MDk1MwMAAAACNzkCAAAABDQwNDcEAAAAATAHAAAACTkvMTQvMjAxOQgAAAAJMy8zMS8yMDA3CQAAAAEwLu9Z3tU51wjrvUEa1jnXCBxDSVEuTllTRTpKTkouSVFfTklfQ0YuRlkyMDEzAQAAAJ0hAgACAAAABTEzODMxAQgAAAAFAAAAATEBAAAACjE3Nzc2ODIzNTEDAAAAAzE2MAIAAAAEMjE1MAQAAAABMAcAAAAJOS8xNC8yMDE5CAAAAAoxMi8yOS8yMDEz</t>
  </si>
  <si>
    <t>CQAAAAEw/NyM4NU51wgfJdgZ1jnXCCNDSVEuVFNFOjgxMTMuSVFfR1JPU1NfTUFSR0lOLkZZMjAxNgEAAAAWcQ0AAgAAAAczNy42NzYzAQgAAAAFAAAAATEBAAAACjE4OTQxNzU3MzIDAAAAAjc5AgAAAAQ0MDc0BAAAAAEwBwAAAAk5LzE0LzIwMTkIAAAACjEyLzMxLzIwMTYJAAAAATD0RlPf1TnXCOFbJRrWOdcIJ0NJUS5UU0U6Nzk1Ni5JUV9DQVNIX09QRVIuRlkyMDE3Li4uLkpQWQEAAACgdg0AAgAAAAUxNDgxMAEIAAAABQAAAAExAQAAAAoxODM5NjEzNTk1AwAAAAI3OQIAAAAEMjAwNgQAAAABMAcAAAAJOS8xNC8yMDE5CAAAAAkxLzMxLzIwMTcJAAAAATD1rQrd1TnXCFQ2lRrWOdcIJUNJUS5UU0U6NDkxMi5JUV9SRVRVUk5fQ0FQSVRBTC5GWTIwMTQBAAAADV4NAAIAAAAGNC45NDYzAQgAAAAFAAAAATEBAAAACjE3MjcyODMyNTUDAAAAAjc5AgAAAAQ0MzYzBAAAAAEwBwAAAAk5LzE0LzIwMTkIAAAACjEyLzMxLzIwMTQJAAAAATCptlje1TnXCL2INRrWOdcIJUNJUS5OWVNFOktNQi5JUV9EQVlTX1NBTEVTX09VVC5GWTIwMDcBAAAA0VQEAAIAAAAINDMuMzI2OTYBCAAAAAUAAAABMQEAAAAKMTQwMTA1NDQ3NwMAAAADMTYwAgAAAAQ0MDQyBAAAAAEwBwAAAAk5LzE0LzIwMTkIAAAACjEyLzMxLzIwMDcJAAAAATB3Csfe1TnXCG9ibRrWOdcIH0NJUS5OWVNFOkNMLklRX0NIQU5HRV9BUC5GWTIwMTEB</t>
  </si>
  <si>
    <t>AAAAZwAEAAIAAAADMTk5AQgAAAAFAAAAATEBAAAACjE2NTkzODc3OTQDAAAAAzE2MAIAAAAEMjAxNwQAAAABMAcAAAAJOS8xNC8yMDE5CAAAAAoxMi8zMS8yMDExCQAAAAEwty4y4tU51whQTHoZ1jnXCCpDSVEuTllTRTpDTC5JUV9OSV9BVkFJTF9FWENMX01BUkdJTi5GWTIwMDcBAAAAZwAEAAIAAAAGMTIuMzkzAQgAAAAFAAAAATEBAAAACjEzMzI3MDMxODYDAAAAAzE2MAIAAAAENDE4MgQAAAABMAcAAAAJOS8xNC8yMDE5CAAAAAoxMi8zMS8yMDA3CQAAAAEwNW7G3tU51wiuiGQa1jnXCChDSVEuRU5YVEFNOlVOQS5JUV9DQVNIX0FDUVVJUkVfQ0YuRlkyMDEzAQAAALf7BwACAAAABC0xNDIBCAAAAAUAAAABMQEAAAAKMTc3NzQ3MDc2NwMAAAACNTACAAAABDIwNTcEAAAAATAHAAAACTkvMTQvMjAxOQgAAAAKMTIvMzEvMjAxMwkAAAABMKqj7uLVOdcI19NVGdY51wgqQ0lRLk5ZU0U6Q0wuSVFfTUlOT1JJVFlfSU5URVJFU1RfQ0YuRlkyMDEyAQAAAGcABAADAAAAAADYfDLi1TnXCM3OfRnWOdcIJENJUS5FTlhUQU06VU5BLklRX1FVSUNLX1JBVElPLkZZMjAwOQEAAAC3+wcAAgAAAAgwLjUwMjYyOQEIAAAABQAAAAExAQAAAAoxNTI2NDM4NzI3AwAAAAI1MAIAAAAENDEyMQQAAAABMAcAAAAJOS8xNC8yMDE5CAAAAAoxMi8zMS8yMDA5CQAAAAEwEyDG3tU51wizg10a1jnXCCVDSVEuVFNFOjQ5NjcuSVFf</t>
  </si>
  <si>
    <t>REFZU19TQUxFU19PVVQuRlkyMDA4AQAAAA1RJQACAAAACTYxLjg4NDc0NAEIAAAABQAAAAExAQAAAAoxMDYxMTkyNTA3AwAAAAI3OQIAAAAENDA0MgQAAAABMAcAAAAJOS8xNC8yMDE5CAAAAAkzLzMxLzIwMDgJAAAAATAu71ne1TnXCE+oQhrWOdcIJUNJUS5OWVNFOktNQi5JUV9ORVRfUkVOVEFMX0VYUC5GWTIwMTIBAAAA0VQEAAMAAAAAAE8jheHVOdcIq+ynGdY51wgpQ0lRLkVOWFRBTTpVTkEuSVFfQ0hBTkdFX0lOVkVOVE9SWS5GWTIwMTYBAAAAt/sHAAIAAAADMTkwAQgAAAAFAAAAATEBAAAACjE5NDkxMzEwMTADAAAAAjUwAgAAAAQyMDk5BAAAAAEwBwAAAAk5LzE0LzIwMTkIAAAACjEyLzMxLzIwMTYJAAAAATCI+Kni1TnXCC0NYBnWOdcIHENJUS5OWVNFOkNMLklRX0VCSVREQS5GWTIwMTUBAAAAZwAEAAIAAAAENDM5MwEIAAAABQAAAAExAQAAAAoxODc1NjM3NTM3AwAAAAMxNjACAAAABDQwNTEEAAAAATAHAAAACTkvMTQvMjAxOQgAAAAKMTIvMzEvMjAxNQkAAAABMDI8qOHVOdcIr/aGGdY51wggQ0lRLk5ZU0U6S01CLklRX0NIQU5HRV9BUi5GWTIwMTYBAAAA0VQEAAIAAAADLTIzAQgAAAAFAAAAATEBAAAACjE5NDQwNDgzNDADAAAAAzE2MAIAAAAEMjAxOAQAAAABMAcAAAAJOS8xNC8yMDE5CAAAAAoxMi8zMS8yMDE2CQAAAAEwK5YM4dU51whmy7cZ1jnXCCZDSVEuTllTRTpQRy5JUV9FQklU</t>
  </si>
  <si>
    <t>REFfQ0FQRVhfSU5ULkZZMjAxNwEAAAAwggAAAgAAAAkyOC4zOTEzOTcBCAAAAAUAAAABMQEAAAAKMTk3NDM0NzQ2NQMAAAADMTYwAgAAAAQ0MTkxBAAAAAEwBwAAAAk5LzE0LzIwMTkIAAAACTYvMzAvMjAxNwkAAAABMMgiJd7VOdcIRyhaGtY51wgiQ0lRLlRTRTo3NzMwLklRX0FTU0VUX1RVUk5TLkZZMjAxOAEAAADFnTYBAgAAAAgwLjU1NjY0OQEIAAAABQAAAAExAQAAAAoxOTMwOTg5NTc5AwAAAAI3OQIAAAAENDE3NwQAAAABMAcAAAAJOS8xNC8yMDE5CAAAAAk4LzMxLzIwMTgJAAAAATCGhiTe1TnXCAqHUhrWOdcIKENJUS5OWVNFOkpOSi5JUV9UT1RBTF9ESVZfUEFJRF9DRi5GWTIwMDkBAAAAnSECAAIAAAAFLTUzMjcBCAAAAAUAAAABMQEAAAAKMTUyMzM5NDgyNwMAAAADMTYwAgAAAAQyMDIyBAAAAAEwBwAAAAk5LzE0LzIwMTkIAAAACDEvMy8yMDEwCQAAAAEwiMuL4NU51whMacoZ1jnXCC5DSVEuTllTRTpLTUIuSVFfT1RIRVJfRklOQU5DRV9BQ1RfU1VQUEwuRlkyMDE4AQAAANFUBAACAAAAAy01NwEIAAAABQAAAAExAQAAAAoxOTQ0MDQ4MzI4AwAAAAMxNjACAAAABDIwNTAEAAAAATAHAAAACTkvMTQvMjAxOQgAAAAKMTIvMzEvMjAxOAkAAAABMEzkDOHVOdcIs5O/GdY51wgmQ0lRLk5ZU0U6Sk5KLklRX1NBTEVTX01BUktFVElORy5GWTIwMTYBAAAAnSECAAIAAAAEMjQwMAEIAAAABQAAAAEx</t>
  </si>
  <si>
    <t>AQAAAAoxOTQ2MjcyODE2AwAAAAMxNjACAAAABTIxNTYxBAAAAAEwBwAAAAk5LzE0LzIwMTkIAAAACDEvMS8yMDE3CQAAAAEwTnle4NU51wgzwuEZ1jnXCChDSVEuVFNFOjQ5NjcuSVFfVE9UQUxfREVCVF9FUVVJVFkuRlkyMDEwAQAAAA1RJQACAAAABjQuMjc5OQEIAAAABQAAAAExAQAAAAoxMzg1NTQwMDA2AwAAAAI3OQIAAAAENDAzNAQAAAABMAcAAAAJOS8xNC8yMDE5CAAAAAkzLzMxLzIwMTAJAAAAATA+Flre1TnXCPQuRBrWOdcII0NJUS5FTlhUQU06VU5BLklRX09USEVSX09QRVIuRlkyMDE1AQAAALf7BwADAAAAAABGXKni1TnXCKcZWhnWOdcIIENJUS5FTlhUQU06VU5BLklRX0xUX0RFQlQuRlkyMDEzAQAAALf7BwACAAAABDczMDEBCAAAAAUAAAABMQEAAAAKMTc3NzQ3MDc2NwMAAAACNTACAAAABDEwNDkEAAAAATAHAAAACTkvMTQvMjAxOQgAAAAKMTIvMzEvMjAxMwkAAAABMJl87uLVOdcIY8JUGdY51wgfQ0lRLk5ZU0U6Q0wuSVFfTUFDSElORVJZLkZZMjAxNAEAAABnAAQAAgAAAAQ2NDc1AQgAAAAFAAAAATEBAAAACjE4MjkxMzIzODYDAAAAAzE2MAIAAAAEMzExNAQAAAABMAcAAAAJOS8xNC8yMDE5CAAAAAoxMi8zMS8yMDE0CQAAAAEwIhWo4dU51wjY+oQZ1jnXCB1DSVEuRU5YVEFNOlVOQS5JUV9BUElDLkZZMjAxMAEAAAC3+wcAAgAAAAMxMzQBCAAAAAUAAAABMQEAAAAKMTU5MTU5NDg3</t>
  </si>
  <si>
    <t>MAMAAAACNTACAAAABDEwODQEAAAAATAHAAAACTkvMTQvMjAxOQgAAAAKMTIvMzEvMjAxMAkAAAABMDaS7eLVOdcI2xNKGdY51wgkQ0lRLk5ZU0U6Q0wuSVFfTFRfREVCVF9FUVVJVFkuRlkyMDEyAQAAAGcABAACAAAACDIwNi4xMDg3AQgAAAAFAAAAATEBAAAACjE3MTk5MTY2NDIDAAAAAzE2MAIAAAAENDA4NQQAAAABMAcAAAAJOS8xNC8yMDE5CAAAAAoxMi8zMS8yMDEyCQAAAAEwVrzG3tU51whMWWga1jnXCChDSVEuRU5YVEFNOlVOQS5JUV9PVEhFUl9MVF9BU1NFVFMuRlkyMDE3AQAAALf7BwACAAAABDIzODkBCAAAAAUAAAABMQEAAAAKMTk0OTEzMTA0MAMAAAACNTACAAAABDEwNjAEAAAAATAHAAAACTkvMTQvMjAxOQgAAAAKMTIvMzEvMjAxNwkAAAABMJkfquLVOdcIaPNiGdY51wgqQ0lRLlRTRTo0OTExLklRX0lOVEVSRVNUX0lOVkVTVF9JTkMuRlkyMDA0AQAAAII/BgACAAAABDEzMzQBCAAAAAUAAAABMQEAAAAJMjM2ODc1NzY5AwAAAAI3OQIAAAACNjUEAAAAATAHAAAACTkvMTQvMjAxOQgAAAAJMy8zMS8yMDA0CQAAAAEwXrPI29U51wio6q8a1jnXCCNDSVEuTllTRTpDTC5JUV9TQUxFX0lOVEFOX0NGLkZZMjAxOAEAAABnAAQAAwAAAAAApk2p4dU51whAFpQZ1jnXCCFDSVEuRU5YVEFNOlVOQS5JUV9ORVRfREVCVC5GWTIwMTMBAAAAt/sHAAIAAAAEODI2MgEIAAAABQAAAAExAQAAAAoxNzc3</t>
  </si>
  <si>
    <t>NDcwNzY3AwAAAAI1MAIAAAAENDM2NAQAAAABMAcAAAAJOS8xNC8yMDE5CAAAAAoxMi8zMS8yMDEzCQAAAAEwmXzu4tU51wiVN1UZ1jnXCCBDSVEuVFNFOjQ5MTEuSVFfTklfTUFSR0lOLkZZMjAxOAEAAACCPwYAAgAAAAY1LjYwODQBCAAAAAUAAAABMQEAAAAKMTk1MTQ4MTg2NwMAAAACNzkCAAAABDQwOTQEAAAAATAHAAAACTkvMTQvMjAxOQgAAAAKMTIvMzEvMjAxOAkAAAABMDfjU9/VOdcIaQowGtY51wgfQ0lRLk5ZU0U6Sk5KLklRX09QRVJfSU5DLkZZMjAxNQEAAACdIQIAAgAAAAUxODM3MAEIAAAABQAAAAExAQAAAAoxODc1NTA1Mjk1AwAAAAMxNjACAAAAAjIxBAAAAAEwBwAAAAk5LzE0LzIwMTkIAAAACDEvMy8yMDE2CQAAAAEwPVJe4NU51whCLt0Z1jnXCCJDSVEuVFNFOjgxMTMuSVFfUVVJQ0tfUkFUSU8uRlkyMDE2AQAAABZxDQACAAAABzEuNTEyMjkBCAAAAAUAAAABMQEAAAAKMTg5NDE3NTczMgMAAAACNzkCAAAABDQxMjEEAAAAATAHAAAACTkvMTQvMjAxOQgAAAAKMTIvMzEvMjAxNgkAAAABMPRGU9/VOdcIE9ElGtY51wgvQ0lRLkVOWFRBTTpVTkEuSVFfQ0FTSF9DT05WRVJTSU9OLkZZMjAxNy4uLi5KUFkBAAAAt/sHAAIAAAAKLTI5LjI0MzQzNQEIAAAABQAAAAExAQAAAAoxOTQ5MTMxMDQwAwAAAAI1MAIAAAAENDE4NAQAAAABMAcAAAAJOS8xNC8yMDE5CAAAAAoxMi8zMS8yMDE3CQAA</t>
  </si>
  <si>
    <t>AAEw5YYK3dU51wh9OpMa1jnXCCNDSVEuVFNFOjQ5MTIuSVFfR1JPU1NfTUFSR0lOLkZZMjAxMwEAAAANXg0AAgAAAAc1Ni40MzkyAQgAAAAFAAAAATEBAAAACjE2Njg2NDM1MTIDAAAAAjc5AgAAAAQ0MDc0BAAAAAEwBwAAAAk5LzE0LzIwMTkIAAAACjEyLzMxLzIwMTMJAAAAATCptlje1TnXCHvsNBrWOdcIJkNJUS5UU0U6NzczMC5JUV9JTlZFTlRPUllfVFVSTlMuRlkyMDE3AQAAAMWdNgECAAAACDEuMzAzMTIxAQgAAAAFAAAAATEBAAAACjE4Njg4MTM1NTkDAAAAAjc5AgAAAAQ0MDgyBAAAAAEwBwAAAAk5LzE0LzIwMTkIAAAACTgvMzEvMjAxNwkAAAABMHVfJN7VOdcIyOpRGtY51wgmQ0lRLlRTRTo0OTY3LklRX05FVF9ERUJUX0VCSVREQS5GWTIwMTMBAAAADVElAAMAAAACTk0BCAAAAAUAAAABMQEAAAAKMTYyNTQ1NzU3MwMAAAACNzkCAAAABDQxOTMEAAAAATAHAAAACTkvMTQvMjAxOQgAAAAJMy8zMS8yMDEzCQAAAAEwYGRa3tU51wj+n0Ya1jnXCB5DSVEuVFNFOjQ5MTIuSVFfWl9TQ09SRS5GWTIwMTgBAAAADV4NAAIAAAAINC40NzQzNjIBCAAAAAUAAAABMQEAAAAKMTk1MjI4NDU2OAMAAAACNzkCAAAABjEwMDEyMwQAAAABMAcAAAAJOS8xNC8yMDE5CAAAAAoxMi8zMS8yMDE4CQAAAAEw2ytZ3tU51wg7Czka1jnXCChDSVEuTllTRTpLTUIuSVFfVE9UQUxfTElBQl9FUVVJVFkuRlkyMDE0AQAA</t>
  </si>
  <si>
    <t>ANFUBAACAAAABTE1NTI2AQgAAAAFAAAAATEBAAAACjE4MjY5NzAzMTIDAAAAAzE2MAIAAAAEMTAxMwQAAAABMAcAAAAJOS8xNC8yMDE5CAAAAAoxMi8zMS8yMDE0CQAAAAEw+SAM4dU51wgZA7AZ1jnXCChDSVEuVFNFOjgxMTMuSVFfVE9UQUxfREVCVF9FQklUREEuRlkyMDE1AQAAABZxDQACAAAACDAuNjE2NzMxAQgAAAAFAAAAATEBAAAACjE3ODQ3NDg1OTYDAAAAAjc5AgAAAAQ0MTkyBAAAAAEwBwAAAAk5LzE0LzIwMTkIAAAACjEyLzMxLzIwMTUJAAAAATD0RlPf1TnXCNA0JRrWOdcIGUNJUS5UU0U6NDkxMS5JUV9OSS5GWTIwMDgBAAAAgj8GAAIAAAAFMzU0NTkBCAAAAAUAAAABMQEAAAAKMTA1Nzg4Mjg0NwMAAAACNzkCAAAAAjE1BAAAAAEwBwAAAAk5LzE0LzIwMTkIAAAACTMvMzEvMjAwOAkAAAABMOKE8efVOdcI7sakGtY51wghQ0lRLlRTRTo0NDUyLklRX0lOQ19FUVVJVFkuRlkyMDEwAQAAAEdVDQACAAAABDExNjgBCAAAAAUAAAABMQEAAAAKMTM4MjY2MTE2NwMAAAACNzkCAAAAAjQ3BAAAAAEwBwAAAAk5LzE0LzIwMTkIAAAACTMvMzEvMjAxMAkAAAABMNbaZenVOdcI+fKrGtY51wgkQ0lRLlRTRTo0OTY3LklRX0VCSVREQS5GWTIwMTEuLi4uSlBZAQAAAA1RJQACAAAABTIyNzc1AQgAAAAFAAAAATEBAAAACjE0NjE2ODAyMzMDAAAAAjc5AgAAAAQ0MDUxBAAAAAEwBwAAAAk5LzE0LzIwMTkI</t>
  </si>
  <si>
    <t>AAAACTMvMzEvMjAxMQkAAAABMGBOCd3VOdcISE+JGtY51wgfQ0lRLk5ZU0U6Sk5KLklRX0RBX1NVUFBMLkZZMjAxNAEAAACdIQIAAwAAAAAADASN4NU51wjFq9kZ1jnXCCdDSVEuRU5YVEFNOlVOQS5JUV9PVEhFUl9DQV9TVVBQTC5GWTIwMTMBAAAAt/sHAAIAAAAEMTI2MQEIAAAABQAAAAExAQAAAAoxNzc3NDcwNzY3AwAAAAI1MAIAAAAEMTA1NQQAAAABMAcAAAAJOS8xNC8yMDE5CAAAAAoxMi8zMS8yMDEzCQAAAAEwmXzu4tU51whCdFQZ1jnXCCRDSVEuTllTRTpDTC5JUV9QUk9WX0JBRF9ERUJUUy5GWTIwMDgBAAAAZwAEAAMAAAAAAPwJq+LVOdcIbGlsGdY51wghQ0lRLk5ZU0U6S01CLklRX0VBUk5JTkdfQ08uRlkyMDA5AQAAANFUBAACAAAABDE5OTQBCAAAAAUAAAABMQEAAAAKMTU3MDQ4MjM0OAMAAAADMTYwAgAAAAE3BAAAAAEwBwAAAAk5LzE0LzIwMTkIAAAACjEyLzMxLzIwMDkJAAAAATButoDh1TnXCNB6nBnWOdcIIUNJUS5FTlhUQU06VU5BLklRX0FSX1RVUk5TLkZZMjAxNAEAAAC3+wcAAgAAAAkxNy4wNTc5MzIBCAAAAAUAAAABMQEAAAAKMTgyOTgyOTMxMwMAAAACNTACAAAABDQwMDEEAAAAATAHAAAACTkvMTQvMjAxOQgAAAAKMTIvMzEvMjAxNAkAAAABMCRHxt7VOdcIMAZhGtY51wgiQ0lRLlRTRTo0OTExLklRX0FTU0VUX1RVUk5TLkZZMjAxNwEAAACCPwYAAgAAAAgxLjA2MDUwOQEI</t>
  </si>
  <si>
    <t>AAAABQAAAAExAQAAAAoxODgxMjgxMTI4AwAAAAI3OQIAAAAENDE3NwQAAAABMAcAAAAJOS8xNC8yMDE5CAAAAAoxMi8zMS8yMDE3CQAAAAEwN+NT39U51wgFIC8a1jnXCCRDSVEuTllTRTpDTC5JUV9HV19JTlRBTl9BTU9SVC5GWTIwMTcBAAAAZwAEAAMAAAAAAHTYqOHVOdcImdSNGdY51wgZQ0lRLk5ZU0U6Sk5KLklRX05JLkZZMjAxNwEAAACdIQIAAgAAAAQxMzAwAQgAAAAFAAAAATEBAAAACjE5NDYyNzI4MjEDAAAAAzE2MAIAAAACMTUEAAAAATAHAAAACTkvMTQvMjAxOQgAAAAKMTIvMzEvMjAxNwkAAAABMG/HXuDVOdcIsUTlGdY51wgmQ0lRLlRTRTo3NzMwLklRX0NBU0hfQ09OVkVSU0lPTi5GWTIwMDkBAAAAxZ02AQIAAAAKMjE2LjI1NTU2NQEIAAAABQAAAAExAQAAAAoxNDE1NjkwNjg3AwAAAAI3OQIAAAAENDE4NAQAAAABMAcAAAAJOS8xNC8yMDE5CAAAAAk4LzMxLzIwMDkJAAAAATAzwyPe1TnXCGNFTBrWOdcIGENJUS5OWVNFOkNMLklRX0dXLkZZMjAxMQEAAABnAAQAAgAAAAQyNDk0AQgAAAAFAAAAATEBAAAACjE2NTkzODc3OTQDAAAAAzE2MAIAAAAEMTE3MQQAAAABMAcAAAAJOS8xNC8yMDE5CAAAAAoxMi8zMS8yMDExCQAAAAEwty4y4tU51wi67HgZ1jnXCCBDSVEuTllTRTpKTkouSVFfSU5WRU5UT1JZLkZZMjAxNgEAAACdIQIAAgAAAAQ4MTQ0AQgAAAAFAAAAATEBAAAACjE5NDYyNzI4</t>
  </si>
  <si>
    <t>MTYDAAAAAzE2MAIAAAAEMTA0MwQAAAABMAcAAAAJOS8xNC8yMDE5CAAAAAgxLzEvMjAxNwkAAAABME55XuDVOdcIVRDiGdY51wgoQ0lRLk5ZU0U6UEcuSVFfT1RIRVJfTk9OX09QRVJfRVhQLkZZMjAxMwEAAAAwggAAAgAAAAI2MAEIAAAABQAAAAExAQAAAAoxNzQ5MzU4NzAxAwAAAAMxNjACAAAAAzM3MQQAAAABMAcAAAAJOS8xNC8yMDE5CAAAAAk2LzMwLzIwMTMJAAAAATDCncnb1TnXCCVtsxrWOdcIJ0NJUS5UU0U6ODExMy5JUV9DQVNIX09QRVIuRlkyMDEzLi4uLkpQWQEAAAAWcQ0AAgAAAAU2ODc1OAEIAAAABQAAAAExAQAAAAoxNjI1NDU3NjEyAwAAAAI3OQIAAAAEMjAwNgQAAAABMAcAAAAJOS8xNC8yMDE5CAAAAAkzLzMxLzIwMTMJAAAAATDlhgrd1TnXCPFLlBrWOdcIJUNJUS5OWVNFOkpOSi5JUV9MVF9ERUJUX1JFUEFJRC5GWTIwMDkBAAAAnSECAAIAAAAELTIxOQEIAAAABQAAAAExAQAAAAoxNTIzMzk0ODI3AwAAAAMxNjACAAAABDIwMzYEAAAAATAHAAAACTkvMTQvMjAxOQgAAAAIMS8zLzIwMTAJAAAAATB3pIvg1TnXCDtCyhnWOdcIK0NJUS5OWVNFOkpOSi5JUV9NSU5PUklUWV9JTlRFUkVTVF9DRi5GWTIwMTYBAAAAnSECAAMAAAAAAF+gXuDVOdcI2UjjGdY51wggQ0lRLk5ZU0U6Sk5KLklRX0NIQU5HRV9BUi5GWTIwMTABAAAAnSECAAIAAAAELTIwNwEIAAAABQAAAAExAQAAAAoxNTg4</t>
  </si>
  <si>
    <t>NjAzODIxAwAAAAMxNjACAAAABDIwMTgEAAAAATAHAAAACTkvMTQvMjAxOQgAAAAIMS8yLzIwMTEJAAAAATCY8ovg1TnXCJd2zRnWOdcIJ0NJUS5FTlhUQU06VU5BLklRX0dXX0lOVEFOX0FNT1JULkZZMjAxMgEAAAC3+wcAAwAAAAAAZwfu4tU51whAuU8Z1jnXCCZDSVEuTllTRTpDTC5JUV9DSEFOR0VfSU5WRU5UT1JZLkZZMjAxMwEAAABnAAQAAgAAAAMtOTcBCAAAAAUAAAABMQEAAAAKMTc3NjkyMDI5NwMAAAADMTYwAgAAAAQyMDk5BAAAAAEwBwAAAAk5LzE0LzIwMTkIAAAACjEyLzMxLzIwMTMJAAAAATD5yjLi1TnXCEpRgRnWOdcIJ0NJUS5OWVNFOkNMLklRX1RPVEFMX0RFQlRfRUJJVERBLkZZMjAwNwEAAABnAAQAAgAAAAgxLjA2OTk2MwEIAAAABQAAAAExAQAAAAoxMzMyNzAzMTg2AwAAAAMxNjACAAAABDQxOTIEAAAAATAHAAAACTkvMTQvMjAxOQgAAAAKMTIvMzEvMjAwNwkAAAABMDVuxt7VOdcIz9ZkGtY51wggQ0lRLk5ZU0U6Sk5KLklRX0RJVl9TSEFSRS5GWTIwMTgBAAAAnSECAAIAAAAEMy41NAEIAAAABQAAAAExAQAAAAoxOTQ2MjcyODMwAwAAAAMxNjACAAAABDMwNTgEAAAAATAHAAAACTkvMTQvMjAxOQgAAAAKMTIvMzAvMjAxOAkAAAABMIDuXuDVOdcILsfoGdY51wguQ0lRLk5ZU0U6Q0wuSVFfT1RIRVJfTk9OX09QRVJfRVhQX1NVUFBMLkZZMjAwOQEAAABnAAQAAwAAAAAAZGsx4tU5</t>
  </si>
  <si>
    <t>1wgriHAZ1jnXCCFDSVEuRU5YVEFNOlVOQS5JUV9PUEVSX0lOQy5GWTIwMTcBAAAAt/sHAAIAAAAEODc2MQEIAAAABQAAAAExAQAAAAoxOTQ5MTMxMDQwAwAAAAI1MAIAAAACMjEEAAAAATAHAAAACTkvMTQvMjAxOQgAAAAKMTIvMzEvMjAxNwkAAAABMIj4qeLVOdcI05NhGdY51wgtQ0lRLk5ZU0U6S01CLklRX0NBU0hfQ09OVkVSU0lPTi5GWTIwMTcuLi4uSlBZAQAAANFUBAACAAAACDExLjQ5NjA0AQgAAAAFAAAAATEBAAAACjE5NDQwNDgzMjUDAAAAAzE2MAIAAAAENDE4NAQAAAABMAcAAAAJOS8xNC8yMDE5CAAAAAoxMi8zMS8yMDE3CQAAAAEw5YYK3dU51wiur5Ma1jnXCCFDSVEuTllTRTpKTkouSVFfSU5DX0VRVUlUWS5GWTIwMTIBAAAAnSECAAMAAAAAAMpnjODVOdcIqljSGdY51wgaQ0lRLk5ZU0U6Q0wuSVFfTlBQRS5GWTIwMDgBAAAAZwAEAAIAAAAEMzExOQEIAAAABQAAAAExAQAAAAoxNDMyOTc3MTI3AwAAAAMxNjACAAAABDEwMDQEAAAAATAHAAAACTkvMTQvMjAxOQgAAAAKMTIvMzEvMjAwOAkAAAABMFREMeLVOdcIAcltGdY51wgrQ0lRLk5ZU0U6Q0wuSVFfTkVUX0RFQlRfRUJJVERBX0NBUEVYLkZZMjAxMAEAAABnAAQAAgAAAAgwLjc5Mzc0MwEIAAAABQAAAAExAQAAAAoxNTg4NzMwODEzAwAAAAMxNjACAAAABTIzMzE0BAAAAAEwBwAAAAk5LzE0LzIwMTkIAAAACjEyLzMxLzIwMTAJAAAA</t>
  </si>
  <si>
    <t>ATBFlcbe1TnXCMcgZxrWOdcIH0NJUS5OWVNFOktNQi5JUV9UT1RBTF9DTC5GWTIwMTMBAAAA0VQEAAIAAAAENTg0OAEIAAAABQAAAAExAQAAAAoxNzc1NzY4NTY3AwAAAAMxNjACAAAABDEwMDkEAAAAATAHAAAACTkvMTQvMjAxOQgAAAAKMTIvMzEvMjAxMwkAAAABMHBxheHVOdcIagusGdY51wgpQ0lRLlRTRTo0OTExLklRX0RBWVNfSU5WRU5UT1JZX09VVC5GWTIwMDgBAAAAgj8GAAIAAAAKMTM5LjcyOTI4NAEIAAAABQAAAAExAQAAAAoxMDU3ODgyODQ3AwAAAAI3OQIAAAAENDAzNQQAAAABMAcAAAAJOS8xNC8yMDE5CAAAAAkzLzMxLzIwMDgJAAAAATAFblPf1TnXCG8FKRrWOdcIG0NJUS5FTlhUQU06VU5BLklRX0FELkZZMjAxMwEAAAC3+wcAAgAAAAUtNzg4NQEIAAAABQAAAAExAQAAAAoxNzc3NDcwNzY3AwAAAAI1MAIAAAAEMTA3NQQAAAABMAcAAAAJOS8xNC8yMDE5CAAAAAoxMi8zMS8yMDEzCQAAAAEwmXzu4tU51whCdFQZ1jnXCCFDSVEuTllTRTpKTkouSVFfQ0FTSF9FUVVJVi5GWTIwMTABAAAAnSECAAIAAAAFMTkzNTUBCAAAAAUAAAABMQEAAAAKMTU4ODYwMzgyMQMAAAADMTYwAgAAAAQxMDk2BAAAAAEwBwAAAAk5LzE0LzIwMTkIAAAACDEvMi8yMDExCQAAAAEwiMuL4NU51wjhyMsZ1jnXCCdDSVEuVFNFOjQ0NTIuSVFfQ0ZPX0NVUlJFTlRfTElBQi5GWTIwMTQBAAAAR1UNAAIAAAAIMC4z</t>
  </si>
  <si>
    <t>ODEzNTEBCAAAAAUAAAABMQEAAAAKMTcyNzI4MzM4MgMAAAACNzkCAAAABDQxODUEAAAAATAHAAAACTkvMTQvMjAxOQgAAAAKMTIvMzEvMjAxNAkAAAABMOKaY9/VOdcIiyIbGtY51wgjQ0lRLlRTRTo0OTY3LklRX0dST1NTX01BUkdJTi5GWTIwMTQBAAAADVElAAIAAAAHNTcuNDI2NQEIAAAABQAAAAExAQAAAAoxNjg2NjM3OTg0AwAAAAI3OQIAAAAENDA3NAQAAAABMAcAAAAJOS8xNC8yMDE5CAAAAAkzLzMxLzIwMTQJAAAAATBgZFre1TnXCA7HRhrWOdcIIENJUS5UU0U6ODExMy5JUV9UT1RBTF9SRVYuRlkyMDE1AQAAABZxDQACAAAABjczODcwNwEIAAAABQAAAAExAQAAAAoxNzg0NzQ4NTk2AwAAAAI3OQIAAAACMjgEAAAAATAHAAAACTkvMTQvMjAxOQgAAAAKMTIvMzEvMjAxNQkAAAABMANmS+jVOdcIgaG2GtY51wglQ0lRLlRTRTo3NzMwLklRX1JFVFVSTl9DQVBJVEFMLkZZMjAxNwEAAADFnTYBAgAAAAY5LjMwMjEBCAAAAAUAAAABMQEAAAAKMTg2ODgxMzU1OQMAAAACNzkCAAAABDQzNjMEAAAAATAHAAAACTkvMTQvMjAxOQgAAAAJOC8zMS8yMDE3CQAAAAEwdV8k3tU51winnFEa1jnXCBtDSVEuTllTRTpKTkouSVFfQ09HUy5GWTIwMTYBAAAAnSECAAIAAAAFMjE3ODkBCAAAAAUAAAABMQEAAAAKMTk0NjI3MjgxNgMAAAADMTYwAgAAAAIzNAQAAAABMAcAAAAJOS8xNC8yMDE5CAAAAAgxLzEvMjAx</t>
  </si>
  <si>
    <t>NwkAAAABME55XuDVOdcIv7DgGdY51wghQ0lRLk5ZU0U6Q0wuSVFfQURWRVJUSVNJTkcuRlkyMDA3AQAAAGcABAACAAAABDE1NDYBCAAAAAUAAAABMQEAAAAKMTMzMjcwMzE4NgMAAAADMTYwAgAAAAQzMDEzBAAAAAEwBwAAAAk5LzE0LzIwMTkIAAAACjEyLzMxLzIwMDcJAAAAATDbu6ri1TnXCFLRaRnWOdcIFUNJUS4wLklRX0JFVEFfMllSLiNOQQUAAAAAAAAACAAAAA4oSW52YWxpZCBEYXRlKS0rXuDVOdcI4+AUGtY51wgiQ0lRLkVOWFRBTTpVTkEuSVFfQ0hBTkdFX0FQLkZZMjAxNQEAAAC3+wcAAgAAAAM4NDcBCAAAAAUAAAABMQEAAAAKMTg3NjQzMjkxMAMAAAACNTACAAAABDIwMTcEAAAAATAHAAAACTkvMTQvMjAxOQgAAAAKMTIvMzEvMjAxNQkAAAABMFeDqeLVOdcIwbFcGdY51wgpQ0lRLlRTRTo0OTY3LklRX0RBWVNfSU5WRU5UT1JZX09VVC5GWTIwMTMBAAAADVElAAIAAAAJODEuODcyNzg1AQgAAAAFAAAAATEBAAAACjE2MjU0NTc1NzMDAAAAAjc5AgAAAAQ0MDM1BAAAAAEwBwAAAAk5LzE0LzIwMTkIAAAACTMvMzEvMjAxMwkAAAABMGBkWt7VOdcI7XhGGtY51wgUQ0lRLjAuSVFfREFfU1VQUEwuRlkFAAAAAAAAAAgAAAAVKEludmFsaWQgVGltZSBQZXJpb2QpDN1d4NU51wjR/g8a1jnXCCZDSVEuTllTRTpLTUIuSVFfSU5WRU5UT1JZX1RVUk5TLkZZMjAxMAEAAADRVAQAAgAAAAg1Ljk5MDAx</t>
  </si>
  <si>
    <t>MwEIAAAABQAAAAExAQAAAAoxNTg4ODQwMjQ3AwAAAAMxNjACAAAABDQwODIEAAAAATAHAAAACTkvMTQvMjAxOQgAAAAKMTIvMzEvMjAxMAkAAAABMIcxx97VOdcIV4VvGtY51wglQ0lRLk5ZU0U6Sk5KLklRX0xUX0RFQlRfRVFVSVRZLkZZMjAxMAEAAACdIQIAAgAAAAcxNy4wNjk5AQgAAAAFAAAAATEBAAAACjE1ODg2MDM4MjEDAAAAAzE2MAIAAAAENDA4NQQAAAABMAcAAAAJOS8xNC8yMDE5CAAAAAgxLzIvMjAxMQkAAAABMDwe1dzVOdcIWvt4GtY51wgiQ0lRLkVOWFRBTTpVTkEuSVFfTklfTUFSR0lOLkZZMjAxNgEAAAC3+wcAAgAAAAY5LjgzNDMBCAAAAAUAAAABMQEAAAAKMTk0OTEzMTAxMAMAAAACNTACAAAABDQwOTQEAAAAATAHAAAACTkvMTQvMjAxOQgAAAAKMTIvMzEvMjAxNgkAAAABMCRHxt7VOdcIxmViGtY51wgoQ0lRLlRTRTo3NzMwLklRX1RPVEFMX0RFQlRfRVFVSVRZLkZZMjAwNwEAAADFnTYBAwAAAAAAM8Mj3tU51wi9vkoa1jnXCChDSVEuVFNFOjgxMTMuSVFfRUFSTklOR19DT19NQVJHSU4uRlkyMDE1AQAAABZxDQACAAAABjYuNTYzNwEIAAAABQAAAAExAQAAAAoxNzg0NzQ4NTk2AwAAAAI3OQIAAAAENDE4MQQAAAABMAcAAAAJOS8xNC8yMDE5CAAAAAoxMi8zMS8yMDE1CQAAAAEw5B9T39U51wifvyQa1jnXCCNDSVEuVFNFOjgxMTMuSVFfSU5URVJFU1RfRVhQLkZZMjAwMQEAAAAW</t>
  </si>
  <si>
    <t>cQ0AAgAAAAQtMzg3AQgAAAAFAAAAATEBAAAACDU0MzExMDIxAwAAAAI3OQIAAAACODIEAAAAATAHAAAACTkvMTQvMjAxOQgAAAAJMy8zMS8yMDAxCQAAAAEw4+vJ29U51wg02a4a1jnXCCRDSVEuVFNFOjgxMTMuSVFfQ1VSUkVOVF9SQVRJTy5GWTIwMTMBAAAAFnENAAIAAAAIMS43MzM3MTYBCAAAAAUAAAABMQEAAAAKMTYyNTQ1NzYxMgMAAAACNzkCAAAABDQwMzAEAAAAATAHAAAACTkvMTQvMjAxOQgAAAAJMy8zMS8yMDEzCQAAAAEw5B9T39U51wgJYCMa1jnXCCVDSVEuTllTRTpKTkouSVFfUkVUVVJOX0NBUElUQUwuRlkyMDA5AQAAAJ0hAgACAAAABzE3LjQ2NTgBCAAAAAUAAAABMQEAAAAKMTUyMzM5NDgyNwMAAAADMTYwAgAAAAQ0MzYzBAAAAAEwBwAAAAk5LzE0LzIwMTkIAAAACDEvMy8yMDEwCQAAAAEwPB7V3NU51wjWwnca1jnXCC1DSVEuRU5YVEFNOlVOQS5JUV9NSU5PUklUWV9JTlRFUkVTVF9JUy5GWTIwMTABAAAAt/sHAAIAAAAELTM1NAEIAAAABQAAAAExAQAAAAoxNTkxNTk0ODcwAwAAAAI1MAIAAAACODMEAAAAATAHAAAACTkvMTQvMjAxOQgAAAAKMTIvMzEvMjAxMAkAAAABMDaS7eLVOdcIVttIGdY51wgZQ0lRLk5ZU0U6S01CLklRX0FQLkZZMjAxMAEAAADRVAQAAgAAAAQyMjA2AQgAAAAFAAAAATEBAAAACjE1ODg4NDAyNDcDAAAAAzE2MAIAAAAEMTAxOAQAAAABMAcAAAAJOS8xNC8y</t>
  </si>
  <si>
    <t>MDE5CAAAAAoxMi8zMS8yMDEwCQAAAAEwoCuB4dU51wjRNaEZ1jnXCCRDSVEuVFNFOjc5NTYuSVFfRUJJVERBLkZZMjAxMy4uLi5KUFkBAAAAoHYNAAIAAAAEODkwMgEIAAAABQAAAAExAQAAAAoxNjE0OTA4NDEzAwAAAAI3OQIAAAAENDA1MQQAAAABMAcAAAAJOS8xNC8yMDE5CAAAAAkxLzMxLzIwMTMJAAAAATBgTgnd1TnXCDcoiRrWOdcIJUNJUS5UU0U6Nzk1Ni5JUV9EQVlTX1NBTEVTX09VVC5GWTIwMTIBAAAAoHYNAAIAAAAJNjAuNjA3ODg1AQgAAAAFAAAAATEBAAAACjE1NDc0ODIzMTMDAAAAAjc5AgAAAAQ0MDQyBAAAAAEwBwAAAAk5LzE0LzIwMTkIAAAACTEvMzEvMjAxMgkAAAABMPx5Wd7VOdcIlz88GtY51wgjQ0lRLlRTRTo3NzMwLklRX0VCSVRBX01BUkdJTi5GWTIwMTEBAAAAxZ02AQIAAAAHMzYuNjgwNwEIAAAABQAAAAExAQAAAAoxNDg3MTkxNzc4AwAAAAI3OQIAAAAENDQxOQQAAAABMAcAAAAJOS8xNC8yMDE5CAAAAAk4LzMxLzIwMTEJAAAAATBD6iPe1TnXCNdWTRrWOdcIKENJUS5UU0U6NDk2Ny5JUV9NQVJLRVRDQVAuMjAxNC8xMi8zMS5KUFkBAAAADVElAAIAAAAIMjg2NjUxLjIBBgAAAAUAAAABMQEAAAAKMTcwNjA5ODE1MwMAAAACNzkCAAAABjEwMDA1NAQAAAABMAcAAAAKMTIvMzEvMjAxNPoauvzVOdcIqh33WdY51wgkQ0lRLk5ZU0U6Sk5KLklRX0VCSVREQV9NQVJHSU4uRlky</t>
  </si>
  <si>
    <t>MDA3AQAAAJ0hAgACAAAABzI5LjQ0NTkBCAAAAAUAAAABMQEAAAAKMTQyODQ2ODkzNgMAAAADMTYwAgAAAAQ0MDQ3BAAAAAEwBwAAAAk5LzE0LzIwMTkIAAAACjEyLzMwLzIwMDcJAAAAATAs99Tc1TnXCDA8dhrWOdcIIUNJUS5UU0U6NDkxMi5JUV9FQklUREFfSU5ULkZZMjAxNgEAAAANXg0AAgAAAAoxMjEuOTE5Mjk4AQgAAAAFAAAAATEBAAAACjE4MzUwMzg4OTUDAAAAAjc5AgAAAAQ0MTkwBAAAAAEwBwAAAAk5LzE0LzIwMTkIAAAACjEyLzMxLzIwMTYJAAAAATDKBFne1TnXCJWENxrWOdcIIENJUS5OWVNFOkpOSi5JUV9TVF9JTlZFU1QuRlkyMDA4AQAAAJ0hAgACAAAABDIwNDEBCAAAAAUAAAABMQEAAAAKMTU4Mjc4ODc4NAMAAAADMTYwAgAAAAQxMDY5BAAAAAEwBwAAAAk5LzE0LzIwMTkIAAAACjEyLzI4LzIwMDgJAAAAATBtMg3h1TnXCNacxBnWOdcIJkNJUS5OWVNFOkpOSi5JUV9ORVRfREVCVF9JU1NVRUQuRlkyMDE4AQAAAJ0hAgACAAAABS0zOTQ5AQgAAAAFAAAAATEBAAAACjE5NDYyNzI4MzADAAAAAzE2MAIAAAAEMjAwMwQAAAABMAcAAAAJOS8xNC8yMDE5CAAAAAoxMi8zMC8yMDE4CQAAAAEwkBVf4NU51whpresZ1jnXCCNDSVEuRU5YVEFNOlVOQS5JUV9OSV9DT01QQU5ZLkZZMjAxOAEAAAC3+wcAAgAAAAQ5ODA4AQgAAAAFAAAAATEBAAAACjE5NDkxMzEwMTUDAAAAAjUwAgAAAAU0MTU3</t>
  </si>
  <si>
    <t>MQQAAAABMAcAAAAJOS8xNC8yMDE5CAAAAAoxMi8zMS8yMDE4CQAAAAEwum2q4tU51wij2WUZ1jnXCCJDSVEuVFNFOjQ5MTIuSVFfUVVJQ0tfUkFUSU8uRlkyMDE2AQAAAA1eDQACAAAACDEuMTI2OTg0AQgAAAAFAAAAATEBAAAACjE4MzUwMzg4OTUDAAAAAjc5AgAAAAQ0MTIxBAAAAAEwBwAAAAk5LzE0LzIwMTkIAAAACjEyLzMxLzIwMTYJAAAAATC63Vje1TnXCIRdNxrWOdcIIkNJUS5OWVNFOlBHLklRX0dST1NTX01BUkdJTi5GWTIwMTIBAAAAMIIAAAIAAAAHNDkuNTAyNAEIAAAABQAAAAExAQAAAAoxNjkwMTg3MzM4AwAAAAMxNjACAAAABDQwNzQEAAAAATAHAAAACTkvMTQvMjAxOQgAAAAJNi8zMC8yMDEyCQAAAAEwp9Qk3tU51wh34lUa1jnXCCRDSVEuTllTRTpDTC5JUV9CQVNJQ19FUFNfRVhDTC5GWTIwMTQBAAAAZwAEAAIAAAAIMi4zODIyNTMBCAAAAAUAAAABMQEAAAAKMTgyOTEzMjM4NgMAAAADMTYwAgAAAAQzMDY0BAAAAAEwBwAAAAk5LzE0LzIwMTkIAAAACjEyLzMxLzIwMTQJAAAAATAR7qfh1TnXCBEmgxnWOdcIJ0NJUS5UU0U6Nzk1Ni5JUV9UT1RBTF9SRVYuRlkyMDE1Li4uLkpQWQEAAACgdg0AAgAAAAU4NDExMwEIAAAABQAAAAExAQAAAAoxNzMyNjUyNzc5AwAAAAI3OQIAAAACMjgEAAAAATAHAAAACTkvMTQvMjAxOQgAAAAJMS8zMS8yMDE1CQAAAAEwj+HV3NU51wj8QYYa1jnXCC1D</t>
  </si>
  <si>
    <t>SVEuTllTRTpKTkouSVFfREVGX1RBWF9BU1NFVFNfQ1VSUkVOVC5GWTIwMDkBAAAAnSECAAIAAAAEMjc5MwEIAAAABQAAAAExAQAAAAoxNTIzMzk0ODI3AwAAAAMxNjACAAAABDExMTcEAAAAATAHAAAACTkvMTQvMjAxOQgAAAAIMS8zLzIwMTAJAAAAATBnfYvg1TnXCGRGyBnWOdcIIENJUS5OWVNFOktNQi5JUV9DQVNIX09QRVIuRlkyMDE3AQAAANFUBAACAAAABDI5MjkBCAAAAAUAAAABMQEAAAAKMTk0NDA0ODMyNQMAAAADMTYwAgAAAAQyMDA2BAAAAAEwBwAAAAk5LzE0LzIwMTkIAAAACjEyLzMxLzIwMTcJAAAAATA7vQzh1TnXCONNuxnWOdcIGENJUS5OWVNFOkNMLklRX1JFLkZZMjAxOAEAAABnAAQAAgAAAAUyMTYxNQEIAAAABQAAAAExAQAAAAoxOTQ2NDE2MTExAwAAAAMxNjACAAAABDEyMjIEAAAAATAHAAAACTkvMTQvMjAxOQgAAAAKMTIvMzEvMjAxOAkAAAABMKZNqeHVOdcI3SuTGdY51wgjQ0lRLlRTRTo0NDUyLklRX0dST1NTX01BUkdJTi5GWTIwMDgBAAAAR1UNAAIAAAAHNTcuOTcxMwEIAAAABQAAAAExAQAAAAoxMDYxMTkzNDc4AwAAAAI3OQIAAAAENDA3NAQAAAABMAcAAAAJOS8xNC8yMDE5CAAAAAkzLzMxLzIwMDgJAAAAATDBTGPf1TnXCJmOFhrWOdcIJENJUS5UU0U6NDQ1Mi5JUV9DVVJSRU5UX1JBVElPLkZZMjAxMwEAAABHVQ0AAgAAAAgxLjc1NTY2MQEIAAAABQAAAAExAQAAAAox</t>
  </si>
  <si>
    <t>NjcxNDIxMDYzAwAAAAI3OQIAAAAENDAzMAQAAAABMAcAAAAJOS8xNC8yMDE5CAAAAAoxMi8zMS8yMDEzCQAAAAEw4ppj39U51wg4Xxoa1jnXCC1DSVEuTllTRTpDTC5JUV9NSU5PUklUWV9JTlRFUkVTVF9UT1RBTC5GWTIwMTUBAAAAZwAEAAIAAAADMjU1AQgAAAAFAAAAATEBAAAACjE4NzU2Mzc1MzcDAAAAAzE2MAIAAAAEMTMxMgQAAAABMAcAAAAJOS8xNC8yMDE5CAAAAAoxMi8zMS8yMDE1CQAAAAEwQ2Oo4dU51whEVogZ1jnXCCFDSVEuTllTRTpDTC5JUV9PVEhFUl9JTlRBTi5GWTIwMTgBAAAAZwAEAAIAAAAEMTYzNwEIAAAABQAAAAExAQAAAAoxOTQ2NDE2MTExAwAAAAMxNjACAAAABDEwNDAEAAAAATAHAAAACTkvMTQvMjAxOQgAAAAKMTIvMzEvMjAxOAkAAAABMKZNqeHVOdcIq7aSGdY51wgmQ0lRLk5ZU0U6S01CLklRX0VYVFJBX0FDQ19JVEVNUy5GWTIwMTgBAAAA0VQEAAMAAAAAADu9DOHVOdcImvu8GdY51wghQ0lRLk5ZU0U6Sk5KLklRX1RPVEFMX0xJQUIuRlkyMDE3AQAAAJ0hAgACAAAABTk3MTQzAQgAAAAFAAAAATEBAAAACjE5NDYyNzI4MjEDAAAAAzE2MAIAAAAEMTI3NgQAAAABMAcAAAAJOS8xNC8yMDE5CAAAAAoxMi8zMS8yMDE3CQAAAAEwb8de4NU51wglVuYZ1jnXCCtDSVEuVFNFOjQ5MTEuSVFfTklfQVZBSUxfRVhDTF9NQVJHSU4uRlkyMDE3AQAAAII/BgACAAAABjIuMjYzNAEI</t>
  </si>
  <si>
    <t>AAAABQAAAAExAQAAAAoxODgxMjgxMTI4AwAAAAI3OQIAAAAENDE4MgQAAAABMAcAAAAJOS8xNC8yMDE5CAAAAAoxMi8zMS8yMDE3CQAAAAEwN+NT39U51wgFIC8a1jnXCCpDSVEuVFNFOjQ5MTEuSVFfSU5URVJFU1RfSU5WRVNUX0lOQy5GWTIwMTQBAAAAgj8GAAIAAAAEMTYxMAEIAAAABQAAAAExAQAAAAoxNjkyMDEwNDkwAwAAAAI3OQIAAAACNjUEAAAAATAHAAAACTkvMTQvMjAxOQgAAAAJMy8zMS8yMDE0CQAAAAEwHHra59U51wg02a4a1jnXCCtDSVEuTllTRTpQRy5JUV9UT1RBTF9BU1NFVFMuRlkyMDEyLi4uLkxPQ0FMAQAAADCCAAACAAAABjEzMjI0NAEIAAAABQAAAAExAQAAAAoxNjkwMTg3MzM4AwAAAAMxNjACAAAABDEwMDcEAAAAATAHAAAACTkvMTQvMjAxOQgAAAAJNi8zMC8yMDEyCQAAAAEw+UPY29U51wgNkLUa1jnXCChDSVEuRU5YVEFNOlVOQS5JUV9FRkZFQ1RfVEFYX1JBVEUuRlkyMDE2AQAAALf7BwACAAAABjI1LjczMwEIAAAABQAAAAExAQAAAAoxOTQ5MTMxMDEwAwAAAAI1MAIAAAAENDM3NgQAAAABMAcAAAAJOS8xNC8yMDE5CAAAAAoxMi8zMS8yMDE2CQAAAAEweNGp4tU51wiIhl4Z1jnXCBlDSVEuVFNFOjQ5MTIuSVFfTkkuRlkyMDA1AQAAAA1eDQACAAAABDU0NzMBCAAAAAUAAAABMQEAAAAJNTA5NzU1MzMwAwAAAAI3OQIAAAACMTUEAAAAATAHAAAACTkvMTQvMjAxOQgAAAAK</t>
  </si>
  <si>
    <t>MTIvMzEvMjAwNQkAAAABMJVZ19vVOdcIpXSmGtY51wggQ0lRLk5ZU0U6Q0wuSVFfQ0FTSF9FUVVJVi5GWTIwMTUBAAAAZwAEAAIAAAADOTcwAQgAAAAFAAAAATEBAAAACjE4NzU2Mzc1MzcDAAAAAzE2MAIAAAAEMTA5NgQAAAABMAcAAAAJOS8xNC8yMDE5CAAAAAoxMi8zMS8yMDE1CQAAAAEwMjyo4dU51wjAHYcZ1jnXCCdDSVEuRU5YVEFNOlVOQS5JUV9CQVNJQ19FUFNfRVhDTC5GWTIwMTIBAAAAt/sHAAIAAAAIMS41NDQxMTcBCAAAAAUAAAABMQEAAAAKMTcyMjMwMTk0MwMAAAACNTACAAAABDMwNjQEAAAAATAHAAAACTkvMTQvMjAxOQgAAAAKMTIvMzEvMjAxMgkAAAABMHgu7uLVOdcIglVQGdY51wgmQ0lRLkVOWFRBTTpVTkEuSVFfQ0FTSF9JTlRFUkVTVC5GWTIwMTEBAAAAt/sHAAMAAAAAAGcH7uLVOdcIH2tPGdY51wglQ0lRLk5ZU0U6Sk5KLklRX09USEVSX09QRVJfQUNULkZZMjAxMQEAAACdIQIAAgAAAAQtODM2AQgAAAAFAAAAATEBAAAACjE2NTkzODc3MDYDAAAAAzE2MAIAAAAEMjA0NwQAAAABMAcAAAAJOS8xNC8yMDE5CAAAAAgxLzEvMjAxMgkAAAABMLpAjODVOdcINkfRGdY51wgYQ0lRLk5ZU0U6Q0wuSVFfQUUuRlkyMDE3AQAAAGcABAACAAAABDE2MzABCAAAAAUAAAABMQEAAAAKMTk0NjQxNjExMwMAAAADMTYwAgAAAAQxMDE2BAAAAAEwBwAAAAk5LzE0LzIwMTkIAAAACjEyLzMxLzIw</t>
  </si>
  <si>
    <t>MTcJAAAAATB02Kjh1TnXCC40jxnWOdcIKENJUS5OWVNFOktNQi5JUV9UT1RBTF9ERUJUX0lTU1VFRC5GWTIwMTABAAAA0VQEAAIAAAADNTE1AQgAAAAFAAAAATEBAAAACjE1ODg4NDAyNDcDAAAAAzE2MAIAAAAEMjE2MQQAAAABMAcAAAAJOS8xNC8yMDE5CAAAAAoxMi8zMS8yMDEwCQAAAAEwoCuB4dU51whWbqIZ1jnXCB5DSVEuTllTRTpQRy5JUV9BUl9UVVJOUy5GWTIwMTMBAAAAMIIAAAIAAAAJMTIuNzQxMDk0AQgAAAAFAAAAATEBAAAACjE3NDkzNTg3MDEDAAAAAzE2MAIAAAAENDAwMQQAAAABMAcAAAAJOS8xNC8yMDE5CAAAAAk2LzMwLzIwMTMJAAAAATCn1CTe1TnXCNrMVhrWOdcIJ0NJUS5OWVNFOkNMLklRX1RPVEFMX0RFQlRfRVFVSVRZLkZZMjAxNwEAAABnAAQAAgAAAAgyNzA5LjQ2NQEIAAAABQAAAAExAQAAAAoxOTQ2NDE2MTEzAwAAAAMxNjACAAAABDQwMzQEAAAAATAHAAAACTkvMTQvMjAxOQgAAAAKMTIvMzEvMjAxNwkAAAABMGbjxt7VOdcI2gJsGtY51wgeQ0lRLk5ZU0U6S01CLklRX1dJUF9JTlYuRlkyMDEwAQAAANFUBAACAAAAAzMzOQEIAAAABQAAAAExAQAAAAoxNTg4ODQwMjQ3AwAAAAMxNjACAAAABDMyMTkEAAAAATAHAAAACTkvMTQvMjAxOQgAAAAKMTIvMzEvMjAxMAkAAAABMKArgeHVOdcIJPmhGdY51wgfQ0lRLlRTRTo0OTY3LklRX0FSX1RVUk5TLkZZMjAxMwEAAAANUSUA</t>
  </si>
  <si>
    <t>AgAAAAgzLjg3MDE5OQEIAAAABQAAAAExAQAAAAoxNjI1NDU3NTczAwAAAAI3OQIAAAAENDAwMQQAAAABMAcAAAAJOS8xNC8yMDE5CAAAAAkzLzMxLzIwMTMJAAAAATBPPVre1TnXCNxRRhrWOdcIJUNJUS5OWVNFOktNQi5JUV9ESUxVVF9FUFNfSU5DTC5GWTIwMTMBAAAA0VQEAAIAAAAINS41MzQxNDEBCAAAAAUAAAABMQEAAAAKMTc3NTc2ODU2NwMAAAADMTYwAgAAAAE4BAAAAAEwBwAAAAk5LzE0LzIwMTkIAAAACjEyLzMxLzIwMTMJAAAAATBfSoXh1TnXCPb5qhnWOdcIIkNJUS5OWVNFOktNQi5JUV9RVUlDS19SQVRJTy5GWTIwMDcBAAAA0VQEAAIAAAAIMC42NzA1MjEBCAAAAAUAAAABMQEAAAAKMTQwMTA1NDQ3NwMAAAADMTYwAgAAAAQ0MTIxBAAAAAEwBwAAAAk5LzE0LzIwMTkIAAAACjEyLzMxLzIwMDcJAAAAATB3Csfe1TnXCG9ibRrWOdcIGkNJUS5OWVNFOkNMLklRX0xBTkQuRlkyMDE0AQAAAGcABAACAAAAAzI1MAEIAAAABQAAAAExAQAAAAoxODI5MTMyMzg2AwAAAAMxNjACAAAABDMwOTgEAAAAATAHAAAACTkvMTQvMjAxOQgAAAAKMTIvMzEvMjAxNAkAAAABMCIVqOHVOdcIt6yEGdY51wggQ0lRLlRTRTo3OTU2LklRX05JX01BUkdJTi5GWTIwMTABAAAAoHYNAAIAAAAGNS4zMTU0AQgAAAAFAAAAATEBAAAACjEzNTk0MzkzOTkDAAAAAjc5AgAAAAQ0MDk0BAAAAAEwBwAAAAk5LzE0LzIwMTkI</t>
  </si>
  <si>
    <t>AAAACTEvMzEvMjAxMAkAAAABMOxSWd7VOdcI8bg6GtY51wgoQ0lRLk5ZU0U6S01CLklRX01BUktFVENBUC4yMDExLzEyLzMxLkpQWQEAAADRVAQAAgAAAA4yMjMwNDczLjMxMzEyMQEGAAAABQAAAAExAQAAAAoxNDgwNDcwNjgyAwAAAAI3OQIAAAAGMTAwMDU0BAAAAAEwBwAAAAoxMi8zMS8yMDExkHq7/NU51whgy/hZ1jnXCCdDSVEuRU5YVEFNOlVOQS5JUV9PVEhFUl9PUEVSX0FDVC5GWTIwMTIBAAAAt/sHAAIAAAADNjIxAQgAAAAFAAAAATEBAAAACjE3MjIzMDE5NDMDAAAAAjUwAgAAAAQyMDQ3BAAAAAEwBwAAAAk5LzE0LzIwMTkIAAAACjEyLzMxLzIwMTIJAAAAATCIVe7i1TnXCEkqUhnWOdcIIUNJUS5OWVNFOktNQi5JUV9ORVRfQ0hBTkdFLkZZMjAxNAEAAADRVAQAAgAAAAQtMjY1AQgAAAAFAAAAATEBAAAACjE4MjY5NzAzMTIDAAAAAzE2MAIAAAAEMjA5MwQAAAABMAcAAAAJOS8xNC8yMDE5CAAAAAoxMi8zMS8yMDE0CQAAAAEw+SAM4dU51wieO7EZ1jnXCCVDSVEuVFNFOjc3MzAuSVFfTFRfREVCVF9FUVVJVFkuRlkyMDA5AQAAAMWdNgEDAAAAAABD6iPe1TnXCGNFTBrWOdcIJUNJUS5OWVNFOkNMLklRX1NBTEVTX01BUktFVElORy5GWTIwMTABAAAAZwAEAAIAAAAEMTY1NgEIAAAABQAAAAExAQAAAAoxNTg4NzMwODEzAwAAAAMxNjACAAAABTIxNTYxBAAAAAEwBwAAAAk5LzE0LzIwMTkIAAAA</t>
  </si>
  <si>
    <t>CjEyLzMxLzIwMTAJAAAAATCW4DHi1TnXCPvNdBnWOdcIH0NJUS5OWVNFOkNMLklRX0xUX0lOVkVTVC5GWTIwMTABAAAAZwAEAAIAAAADMjY3AQgAAAAFAAAAATEBAAAACjE1ODg3MzA4MTMDAAAAAzE2MAIAAAAEMTA1NAQAAAABMAcAAAAJOS8xNC8yMDE5CAAAAAoxMi8zMS8yMDEwCQAAAAEwluAx4tU51wgcHHUZ1jnXCB5DSVEuVFNFOjgxMTMuSVFfSU5DX1RBWC5GWTIwMDIBAAAAFnENAAIAAAAENzEyNwEIAAAABQAAAAExAQAAAAkxNDcxNjMwNTMDAAAAAjc5AgAAAAI3NQQAAAABMAcAAAAJOS8xNC8yMDE5CAAAAAkzLzMxLzIwMDIJAAAAATDzEsrb1TnXCBOLrhrWOdcII0NJUS5OWVNFOkNMLklRX0NVUlJFTkNZX0dBSU4uRlkyMDA4AQAAAGcABAADAAAAAAD8Cavi1TnXCJ3ebBnWOdcIJkNJUS5UU0U6NzczMC5JUV9MVF9ERUJUX0NBUElUQUwuRlkyMDEzAQAAAMWdNgEDAAAAAABkOCTe1TnXCJ4rTxrWOdcIK0NJUS5OWVNFOktNQi5JUV9SRVRVUk5fQ09NTU9OX0VRVUlUWS5GWTIwMDcBAAAA0VQEAAIAAAAHMzIuMjA0NAEIAAAABQAAAAExAQAAAAoxNDAxMDU0NDc3AwAAAAMxNjACAAAABTMzMzIwBAAAAAEwBwAAAAk5LzE0LzIwMTkIAAAACjEyLzMxLzIwMDcJAAAAATB3Csfe1TnXCE4UbRrWOdcIJENJUS5OWVNFOkNMLklRX0xUX0RFQlRfUkVQQUlELkZZMjAxNAEAAABnAAQAAgAAAAUtODUyNQEI</t>
  </si>
  <si>
    <t>AAAABQAAAAExAQAAAAoxODI5MTMyMzg2AwAAAAMxNjACAAAABDIwMzYEAAAAATAHAAAACTkvMTQvMjAxOQgAAAAKMTIvMzEvMjAxNAkAAAABMCIVqOHVOdcIGpeFGdY51wgZQ0lRLlRTRTo0NDUyLklRX05JLkZZMjAxOAEAAABHVQ0AAgAAAAYxNTM2OTgBCAAAAAUAAAABMQEAAAAKMTk1MTQ4MTkyNwMAAAACNzkCAAAAAjE1BAAAAAEwBwAAAAk5LzE0LzIwMTkIAAAACjEyLzMxLzIwMTgJAAAAATCZ3Bnp1TnXCNG4mBrWOdcIG0NJUS5OWVNFOkpOSi5JUV9MQU5ELkZZMjAwOAEAAACdIQIAAgAAAAM4ODYBCAAAAAUAAAABMQEAAAAKMTU4Mjc4ODc4NAMAAAADMTYwAgAAAAQzMDk4BAAAAAEwBwAAAAk5LzE0LzIwMTkIAAAACjEyLzI4LzIwMDgJAAAAATBWVovg1TnXCEquxRnWOdcILkNJUS5UU0U6NDQ1Mi5JUV9UT1RBTF9MSUFCX1RPVEFMX0FTU0VUUy5GWTIwMTIBAAAAR1UNAAIAAAAHNDIuMTQ3MwEIAAAABQAAAAExAQAAAAoxNjcxNDM2MTgzAwAAAAI3OQIAAAAENDE4OAQAAAABMAcAAAAJOS8xNC8yMDE5CAAAAAoxMi8zMS8yMDEyCQAAAAEw4ppj39U51wgG6hka1jnXCCJDSVEuRU5YVEFNOlVOQS5JUV9NQUNISU5FUlkuRlkyMDExAQAAALf7BwACAAAABTEyNDI1AQgAAAAFAAAAATEBAAAACjE2NjI0MzM4MDADAAAAAjUwAgAAAAQzMTE0BAAAAAEwBwAAAAk5LzE0LzIwMTkIAAAACjEyLzMxLzIwMTEJ</t>
  </si>
  <si>
    <t>AAAAATBnB+7i1TnXCKtZThnWOdcIKkNJUS5UU0U6ODExMy5JUV9JTlRFUkVTVF9JTlZFU1RfSU5DLkZZMjAxNgEAAAAWcQ0AAgAAAAQyMzgzAQgAAAAFAAAAATEBAAAACjE4OTQxNzU3MzIDAAAAAjc5AgAAAAI2NQQAAAABMAcAAAAJOS8xNC8yMDE5CAAAAAoxMi8zMS8yMDE2CQAAAAEwJLRL6NU51wimL6sa1jnXCCRDSVEuTllTRTpDTC5JUV9HQUlOX0lOVkVTVF9DRi5GWTIwMTUBAAAAZwAEAAMAAAAAAENjqOHVOdcIZaSIGdY51wgmQ0lRLk5ZU0U6S01CLklRX0RFRl9UQVhfTElBQl9MVC5GWTIwMTIBAAAA0VQEAAIAAAADNDg4AQgAAAAFAAAAATEBAAAACjE3MTk3MjM4NzIDAAAAAzE2MAIAAAAEMTAyNwQAAAABMAcAAAAJOS8xNC8yMDE5CAAAAAoxMi8zMS8yMDEyCQAAAAEwTyOF4dU51wjtiKgZ1jnXCCJDSVEuRU5YVEFNOlVOQS5JUV9SRF9FWFBfRk4uRlkyMDEzAQAAALf7BwACAAAABDEwNDABCAAAAAUAAAABMQEAAAAKMTc3NzQ3MDc2NwMAAAACNTACAAAABDMxNjgEAAAAATAHAAAACTkvMTQvMjAxOQgAAAAKMTIvMzEvMjAxMwkAAAABMJl87uLVOdcIISZUGdY51wgrQ0lRLk5ZU0U6UEcuSVFfVE9UQUxfQVNTRVRTLkZZMjAwOC4uLi5MT0NBTAEAAAAwggAAAgAAAAYxNDM5OTIBCAAAAAUAAAABMQEAAAAKMTM5MjE0NjkyNgMAAAADMTYwAgAAAAQxMDA3BAAAAAEwBwAAAAk5LzE0LzIwMTkIAAAA</t>
  </si>
  <si>
    <t>CTYvMzAvMjAwOAkAAAABMPlD2NvVOdcI/Wi1GtY51wgZQ0lRLk5ZU0U6S01CLklRX05JLkZZMjAxMwEAAADRVAQAAgAAAAQyMTQyAQgAAAAFAAAAATEBAAAACjE3NzU3Njg1NjcDAAAAAzE2MAIAAAACMTUEAAAAATAHAAAACTkvMTQvMjAxOQgAAAAKMTIvMzEvMjAxMwkAAAABMF9KheHVOdcIByGrGdY51wglQ0lRLk5ZU0U6Q0wuSVFfTkVUX0RFQlRfRUJJVERBLkZZMjAxNAEAAABnAAQAAgAAAAgxLjA1OTA1NAEIAAAABQAAAAExAQAAAAoxODI5MTMyMzg2AwAAAAMxNjACAAAABDQxOTMEAAAAATAHAAAACTkvMTQvMjAxOQgAAAAKMTIvMzEvMjAxNAkAAAABMGbjxt7VOdcIAgdqGtY51wgkQ0lRLlRTRTo0OTEyLklRX0NVUlJFTlRfUkFUSU8uRlkyMDEyAQAAAA1eDQACAAAACDEuMzYzMDU2AQgAAAAFAAAAATEBAAAACjE1OTg4OTM4MzUDAAAAAjc5AgAAAAQ0MDMwBAAAAAEwBwAAAAk5LzE0LzIwMTkIAAAACjEyLzMxLzIwMTIJAAAAATCptlje1TnXCEl3NBrWOdcIK0NJUS5UU0U6NDk2Ny5JUV9SRVRVUk5fQ09NTU9OX0VRVUlUWS5GWTIwMTEBAAAADVElAAIAAAAHMTAuNjEyNgEIAAAABQAAAAExAQAAAAoxNDYxNjgwMjMzAwAAAAI3OQIAAAAFMzMzMjAEAAAAATAHAAAACTkvMTQvMjAxOQgAAAAJMy8zMS8yMDExCQAAAAEwPhZa3tU51wgWfUQa1jnXCBpDSVEuTllTRTpDTC5JUV9MQU5ELkZZMjAxOAEA</t>
  </si>
  <si>
    <t>AABnAAQAAgAAAAMxNTIBCAAAAAUAAAABMQEAAAAKMTk0NjQxNjExMQMAAAADMTYwAgAAAAQzMDk4BAAAAAEwBwAAAAk5LzE0LzIwMTkIAAAACjEyLzMxLzIwMTgJAAAAATCmTanh1TnXCO1SkxnWOdcIKkNJUS5FTlhUQU06VU5BLklRX1RPVEFMX0RFQlRfRVFVSVRZLkZZMjAxMAEAAAC3+wcAAgAAAAc2My4yMzExAQgAAAAFAAAAATEBAAAACjE1OTE1OTQ4NzADAAAAAjUwAgAAAAQ0MDM0BAAAAAEwBwAAAAk5LzE0LzIwMTkIAAAACjEyLzMxLzIwMTAJAAAAATATIMbe1TnXCAZHXhrWOdcIJ0NJUS5OWVNFOlBHLklRX01BUktFVENBUC4yMDA1LzEyLzMxLkpQWQEAAAAwggAAAgAAAA8xNjIyMjUwOS44MDgxMzQBBgAAAAUAAAABMQEAAAAJMTg5MjEzMzQ1AwAAAAI3OQIAAAAGMTAwMDU0BAAAAAEwBwAAAAoxMi8zMS8yMDA1+hq6/NU51whpPPtZ1jnXCCRDSVEuTllTRTpDTC5JUV9HQUlOX0FTU0VUU19DRi5GWTIwMDkBAAAAZwAEAAIAAAACLTUBCAAAAAUAAAABMQEAAAAKMTUyMzE3MDI2NAMAAAADMTYwAgAAAAQyMDI2BAAAAAEwBwAAAAk5LzE0LzIwMTkIAAAACjEyLzMxLzIwMDkJAAAAATCFuTHi1TnXCCTSchnWOdcIHkNJUS5UU0U6NDQ1Mi5JUV9aX1NDT1JFLkZZMjAxNgEAAABHVQ0AAgAAAAg1LjA1NDk3MgEIAAAABQAAAAExAQAAAAoxODM1MDM4ODExAwAAAAI3OQIAAAAGMTAwMTIzBAAAAAEwBwAA</t>
  </si>
  <si>
    <t>AAk5LzE0LzIwMTkIAAAACjEyLzMxLzIwMTYJAAAAATCyqlLf1TnXCGIeHRrWOdcII0NJUS5OWVNFOkpOSi5JUV9PVEhFUl9FUVVJVFkuRlkyMDEyAQAAAJ0hAgACAAAABS01ODEwAQgAAAAFAAAAATEBAAAACjE3MjA1NzY4NjcDAAAAAzE2MAIAAAAEMTAyOAQAAAABMAcAAAAJOS8xNC8yMDE5CAAAAAoxMi8zMC8yMDEyCQAAAAEw246M4NU51whgBtQZ1jnXCCxDSVEuTllTRTpKTkouSVFfREVCVF9FUVVJVl9PUEVSX0xFQVNFLkZZMjAxNgEAAACdIQIAAgAAAAQyNjQwAQgAAAAFAAAAATEBAAAACjE5NDYyNzI4MTYDAAAAAzE2MAIAAAAFMjE2NzEEAAAAATAHAAAACTkvMTQvMjAxOQgAAAAIMS8xLzIwMTcJAAAAATBfoF7g1TnXCKfT4hnWOdcIHENJUS5FTlhUQU06VU5BLklRX0NJUC5GWTIwMTMBAAAAt/sHAAMAAAAAAKqj7uLVOdcIpV5VGdY51wgoQ0lRLk5ZU0U6Sk5KLklRX1RPVEFMX0RJVl9QQUlEX0NGLkZZMjAxMgEAAACdIQIAAgAAAAUtNjYxNAEIAAAABQAAAAExAQAAAAoxNzIwNTc2ODY3AwAAAAMxNjACAAAABDIwMjIEAAAAATAHAAAACTkvMTQvMjAxOQgAAAAKMTIvMzAvMjAxMgkAAAABMNuOjODVOdcI9WXVGdY51wgrQ0lRLk5ZU0U6S01CLklRX01JTk9SSVRZX0lOVEVSRVNUX0lTLkZZMjAxMgEAAADRVAQAAgAAAAMtNzgBCAAAAAUAAAABMQEAAAAKMTcxOTcyMzg3MgMAAAADMTYwAgAAAAI4</t>
  </si>
  <si>
    <t>MwQAAAABMAcAAAAJOS8xNC8yMDE5CAAAAAoxMi8zMS8yMDEyCQAAAAEwPvyE4dU51wh5d6cZ1jnXCCdDSVEuVFNFOjQ5MTEuSVFfVE9UQUxfUkVWLkZZMjAxMy4uLi5KUFkBAAAAgj8GAAIAAAAGNjc3NzI4AQgAAAAFAAAAATEBAAAACjE2OTIwMDk3NTMDAAAAAjc5AgAAAAIyOAQAAAABMAcAAAAJOS8xNC8yMDE5CAAAAAkzLzMxLzIwMTMJAAAAATB/utXc1TnXCMrMhRrWOdcIKkNJUS5FTlhUQU06VU5BLklRX0VBUk5JTkdfQ09fTUFSR0lOLkZZMjAxNwEAAAC3+wcAAgAAAAcxMi4wNzQ4AQgAAAAFAAAAATEBAAAACjE5NDkxMzEwNDADAAAAAjUwAgAAAAQ0MTgxBAAAAAEwBwAAAAk5LzE0LzIwMTkIAAAACjEyLzMxLzIwMTcJAAAAATA1bsbe1TnXCAgCYxrWOdcILkNJUS5OWVNFOktNQi5JUV9UT1RBTF9ERUJUX0VCSVREQV9DQVBFWC5GWTIwMTcBAAAA0VQEAAIAAAAHMi4zMjEyNAEIAAAABQAAAAExAQAAAAoxOTQ0MDQ4MzI1AwAAAAMxNjACAAAABTIzMzEzBAAAAAEwBwAAAAk5LzE0LzIwMTkIAAAACjEyLzMxLzIwMTcJAAAAATAb0NTc1TnXCM1RdRrWOdcIJENJUS5OWVNFOkpOSi5JUV9JTkNfRVFVSVRZX0NGLkZZMjAxNwEAAACdIQIAAwAAAAAAb8de4NU51whn8uYZ1jnXCB9DSVEuTllTRTpDTC5JUV9PVEhFUl9SRVYuRlkyMDA3AQAAAGcABAADAAAAAADLlKri1TnXCM2YaBnWOdcIK0NJUS5OWVNF</t>
  </si>
  <si>
    <t>OkNMLklRX0RFQlRfRVFVSVZfT1BFUl9MRUFTRS5GWTIwMTABAAAAZwAEAAIAAAAEMTc2MAEIAAAABQAAAAExAQAAAAoxNTg4NzMwODEzAwAAAAMxNjACAAAABTIxNjcxBAAAAAEwBwAAAAk5LzE0LzIwMTkIAAAACjEyLzMxLzIwMTAJAAAAATCW4DHi1TnXCIAGdhnWOdcIIENJUS5OWVNFOkpOSi5JUV9MVF9JTlZFU1QuRlkyMDE0AQAAAJ0hAgACAAAAAzcwOAEIAAAABQAAAAExAQAAAAoxODI5NTgxOTk5AwAAAAMxNjACAAAABDEwNTQEAAAAATAHAAAACTkvMTQvMjAxOQgAAAAKMTIvMjgvMjAxNAkAAAABMAwEjeDVOdcIOb3aGdY51wgoQ0lRLlRTRTo0OTEyLklRX1RPVEFMX0RFQlRfRVFVSVRZLkZZMjAwOAEAAAANXg0AAgAAAAc1My4yNTczAQgAAAAFAAAAATEBAAAACjEzNTM0NjM3MzIDAAAAAjc5AgAAAAQ0MDM0BAAAAAEwBwAAAAk5LzE0LzIwMTkIAAAACjEyLzMxLzIwMDgJAAAAATBHClTf1TnXCB+4MRrWOdcIH0NJUS5FTlhUQU06VU5BLklRX0NPTU1PTi5GWTIwMTABAAAAt/sHAAIAAAADNDg0AQgAAAAFAAAAATEBAAAACjE1OTE1OTQ4NzADAAAAAjUwAgAAAAQxMTAzBAAAAAEwBwAAAAk5LzE0LzIwMTkIAAAACjEyLzMxLzIwMTAJAAAAATA2ku3i1TnXCMrsSRnWOdcIHkNJUS5UU0U6NDkxMS5JUV9aX1NDT1JFLkZZMjAxMgEAAACCPwYAAgAAAAgyLjYyNzUzOQEIAAAABQAAAAExAQAAAAoxNTU0</t>
  </si>
  <si>
    <t>OTUwODIzAwAAAAI3OQIAAAAGMTAwMTIzBAAAAAEwBwAAAAk5LzE0LzIwMTkIAAAACTMvMzEvMjAxMgkAAAABMBaVU9/VOdcIuhIsGtY51wghQ0lRLk5ZU0U6Q0wuSVFfR0FJTl9BU1NFVFMuRlkyMDE1AQAAAGcABAACAAAAAzE4NwEIAAAABQAAAAExAQAAAAoxODc1NjM3NTM3AwAAAAMxNjACAAAAAjU2BAAAAAEwBwAAAAk5LzE0LzIwMTkIAAAACjEyLzMxLzIwMTUJAAAAATAyPKjh1TnXCH2BhhnWOdcIIkNJUS5OWVNFOkpOSi5JUV9EQV9TVVBQTF9DRi5GWTIwMTUBAAAAnSECAAIAAAAEMjU0NgEIAAAABQAAAAExAQAAAAoxODc1NTA1Mjk1AwAAAAMxNjACAAAABDIxNzEEAAAAATAHAAAACTkvMTQvMjAxOQgAAAAIMS8zLzIwMTYJAAAAATA9Ul7g1TnXCFzG3xnWOdcIGENJUS5OWVNFOkNMLklRX1JFLkZZMjAwNwEAAABnAAQAAgAAAAcxMDYyNy41AQgAAAAFAAAAATEBAAAACjEzMzI3MDMxODYDAAAAAzE2MAIAAAAEMTIyMgQAAAABMAcAAAAJOS8xNC8yMDE5CAAAAAoxMi8zMS8yMDA3CQAAAAEw7OKq4tU51wi1u2oZ1jnXCCFDSVEuTllTRTpLTUIuSVFfVE9UQUxfREVCVC5GWTIwMTUBAAAA0VQEAAIAAAAENzgzOQEIAAAABQAAAAExAQAAAAoxODczNTU2OTM3AwAAAAMxNjACAAAABDQxNzMEAAAAATAHAAAACTkvMTQvMjAxOQgAAAAKMTIvMzEvMjAxNQkAAAABMApIDOHVOdcIloWzGdY51wgkQ0lRLk5Z</t>
  </si>
  <si>
    <t>U0U6Q0wuSVFfQkFTSUNfRVBTX0lOQ0wuRlkyMDE2AQAAAGcABAACAAAABzIuNzM3MTYBCAAAAAUAAAABMQEAAAAKMTk0NjQxNjExOQMAAAADMTYwAgAAAAE5BAAAAAEwBwAAAAk5LzE0LzIwMTkIAAAACjEyLzMxLzIwMTYJAAAAATBTiqjh1TnXCBxSihnWOdcIK0NJUS5UU0U6NDQ1Mi5JUV9SRVRVUk5fQ09NTU9OX0VRVUlUWS5GWTIwMTMBAAAAR1UNAAIAAAAGMTAuNjcxAQgAAAAFAAAAATEBAAAACjE2NzE0MjEwNjMDAAAAAjc5AgAAAAUzMzMyMAQAAAABMAcAAAAJOS8xNC8yMDE5CAAAAAoxMi8zMS8yMDEzCQAAAAEw4ppj39U51wgXERoa1jnXCCpDSVEuVFNFOjQ0NTIuSVFfSU5URVJFU1RfSU5WRVNUX0lOQy5GWTIwMTIBAAAAR1UNAAIAAAAEMTI2MAEIAAAABQAAAAExAQAAAAoxNjcxNDM2MTgzAwAAAAI3OQIAAAACNjUEAAAAATAHAAAACTkvMTQvMjAxOQgAAAAKMTIvMzEvMjAxMgkAAAABMCmeZunVOdcIyH2rGtY51wgeQ0lRLk5ZU0U6Q0wuSVFfVFJFQVNVUlkuRlkyMDE2AQAAAGcABAACAAAABi0xOTEzNQEIAAAABQAAAAExAQAAAAoxOTQ2NDE2MTE5AwAAAAMxNjACAAAABDEyNDgEAAAAATAHAAAACTkvMTQvMjAxOQgAAAAKMTIvMzEvMjAxNgkAAAABMGSxqOHVOdcIsbGLGdY51wgmQ0lRLk5ZU0U6Sk5KLklRX0FTU0VUX1dSSVRFRE9XTi5GWTIwMTcBAAAAnSECAAIAAAAELTIwMAEIAAAABQAA</t>
  </si>
  <si>
    <t>AAExAQAAAAoxOTQ2MjcyODIxAwAAAAMxNjACAAAAAjMyBAAAAAEwBwAAAAk5LzE0LzIwMTkIAAAACjEyLzMxLzIwMTcJAAAAATBfoF7g1TnXCI/25BnWOdcIGUNJUS5OWVNFOkNMLklRX0NJUC5GWTIwMTIBAAAAZwAEAAMAAAAAANh8MuLVOdcIrIB9GdY51wggQ0lRLk5ZU0U6Sk5KLklRX1RPVEFMX1JFVi5GWTIwMTIBAAAAnSECAAIAAAAFNjcyMjQBCAAAAAUAAAABMQEAAAAKMTcyMDU3Njg2NwMAAAADMTYwAgAAAAIyOAQAAAABMAcAAAAJOS8xNC8yMDE5CAAAAAoxMi8zMC8yMDEyCQAAAAEwymeM4NU51wiZMdIZ1jnXCCFDSVEuVFNFOjQ5MTEuSVFfRUJJVERBX0lOVC5GWTIwMTcBAAAAgj8GAAIAAAAJNTIuMzc1MDUyAQgAAAAFAAAAATEBAAAACjE4ODEyODExMjgDAAAAAjc5AgAAAAQ0MTkwBAAAAAEwBwAAAAk5LzE0LzIwMTkIAAAACjEyLzMxLzIwMTcJAAAAATA341Pf1TnXCDeVLxrWOdcIJENJUS5OWVNFOlBHLklRX1JFVFVSTl9DQVBJVEFMLkZZMjAwOQEAAAAwggAAAgAAAAY5LjMwNTcBCAAAAAUAAAABMQEAAAAKMTQ2NjE0ODM0NQMAAAADMTYwAgAAAAQ0MzYzBAAAAAEwBwAAAAk5LzE0LzIwMTkIAAAACTYvMzAvMjAwOQkAAAABMIaGJN7VOdcIj79TGtY51wggQ0lRLk5ZU0U6Sk5KLklRX1JEX0VYUF9GTi5GWTIwMTUBAAAAnSECAAIAAAAEOTI3MAEIAAAABQAAAAExAQAAAAoxODc1NTA1Mjk1</t>
  </si>
  <si>
    <t>AwAAAAMxNjACAAAABDMxNjgEAAAAATAHAAAACTkvMTQvMjAxOQgAAAAIMS8zLzIwMTYJAAAAATA9Ul7g1TnXCLY/3hnWOdcIHENJUS5FTlhUQU06VU5BLklRX0VCVC5GWTIwMTgBAAAAt/sHAAIAAAAFMTIzODMBCAAAAAUAAAABMQEAAAAKMTk0OTEzMTAxNQMAAAACNTACAAAAAzEzOQQAAAABMAcAAAAJOS8xNC8yMDE5CAAAAAoxMi8zMS8yMDE4CQAAAAEwum2q4tU51wiSsmUZ1jnXCCZDSVEuRU5YVEFNOlVOQS5JUV9TQUxFX0lOVEFOX0NGLkZZMjAxMAEAAAC3+wcAAgAAAAQtMTc3AQgAAAAFAAAAATEBAAAACjE1OTE1OTQ4NzADAAAAAjUwAgAAAAQyMDI5BAAAAAEwBwAAAAk5LzE0LzIwMTkIAAAACjEyLzMxLzIwMTAJAAAAATBGue3i1TnXCD7+ShnWOdcIJkNJUS5OWVNFOkNMLklRX0NIQU5HRV9JTlZFTlRPUlkuRlkyMDA4AQAAAGcABAACAAAABC0xMzUBCAAAAAUAAAABMQEAAAAKMTQzMjk3NzEyNwMAAAADMTYwAgAAAAQyMDk5BAAAAAEwBwAAAAk5LzE0LzIwMTkIAAAACjEyLzMxLzIwMDgJAAAAATBkazHi1TnXCKZPbxnWOdcIJUNJUS5OWVNFOlBHLklRX05FVF9ERUJUX0VCSVREQS5GWTIwMTgBAAAAMIIAAAIAAAAIMS4xNDA1NDMBCAAAAAUAAAABMQEAAAAKMTk3NDM0NzQ0MQMAAAADMTYwAgAAAAQ0MTkzBAAAAAEwBwAAAAk5LzE0LzIwMTkIAAAACTYvMzAvMjAxOAkAAAABMNhJJd7VOdcImuta</t>
  </si>
  <si>
    <t>GtY51wgtQ0lRLk5ZU0U6Sk5KLklRX09USEVSX0lOVkVTVF9BQ1RfU1VQUEwuRlkyMDEyAQAAAJ0hAgACAAAAAjM4AQgAAAAFAAAAATEBAAAACjE3MjA1NzY4NjcDAAAAAzE2MAIAAAAEMjA1MQQAAAABMAcAAAAJOS8xNC8yMDE5CAAAAAoxMi8zMC8yMDEyCQAAAAEw246M4NU51wjUF9UZ1jnXCCtDSVEuTllTRTpKTkouSVFfTUlOT1JJVFlfSU5URVJFU1RfSVMuRlkyMDEzAQAAAJ0hAgADAAAAAADrtYzg1TnXCFlQ1hnWOdcIJ0NJUS5FTlhUQU06VU5BLklRX0dBSU5fQVNTRVRTX0NGLkZZMjAxNgEAAAC3+wcAAgAAAAMxMjcBCAAAAAUAAAABMQEAAAAKMTk0OTEzMTAxMAMAAAACNTACAAAABDIwMjYEAAAAATAHAAAACTkvMTQvMjAxOQgAAAAKMTIvMzEvMjAxNgkAAAABMHjRqeLVOdcILQ1gGdY51wghQ0lRLk5ZU0U6Sk5KLklRX1NHQV9NQVJHSU4uRlkyMDExAQAAAJ0hAgACAAAABzMyLjI0NTEBCAAAAAUAAAABMQEAAAAKMTY1OTM4NzcwNgMAAAADMTYwAgAAAAQ0Mzc1BAAAAAEwBwAAAAk5LzE0LzIwMTkIAAAACDEvMS8yMDEyCQAAAAEwTUXV3NU51wh7SXka1jnXCCBDSVEuTllTRTpDTC5JUV9DQVNIX0ZJTkFOLkZZMjAxNAEAAABnAAQAAgAAAAUtMjE3MAEIAAAABQAAAAExAQAAAAoxODI5MTMyMzg2AwAAAAMxNjACAAAABDIwMDQEAAAAATAHAAAACTkvMTQvMjAxOQgAAAAKMTIvMzEvMjAxNAkAAAAB</t>
  </si>
  <si>
    <t>MCIVqOHVOdcIO+WFGdY51wgaQ0lRLk5ZU0U6Q0wuSVFfRUJJVC5GWTIwMDkBAAAAZwAEAAIAAAAEMzY0OAEIAAAABQAAAAExAQAAAAoxNTIzMTcwMjY0AwAAAAMxNjACAAAAAzQwMAQAAAABMAcAAAAJOS8xNC8yMDE5CAAAAAoxMi8zMS8yMDA5CQAAAAEwdZIx4tU51whtJHEZ1jnXCCtDSVEuVFNFOjQ5MTIuSVFfUkVUVVJOX0NPTU1PTl9FUVVJVFkuRlkyMDEwAQAAAA1eDQACAAAABTUuOTQyAQgAAAAFAAAAATEBAAAACjE0NDA2NzU2NDgDAAAAAjc5AgAAAAUzMzMyMAQAAAABMAcAAAAJOS8xNC8yMDE5CAAAAAoxMi8zMS8yMDEwCQAAAAEwmY9Y3tU51wiTyTIa1jnXCB1DSVEuRU5YVEFNOlVOQS5JUV9MQU5ELkZZMjAxOAEAAAC3+wcAAgAAAAMzMDIBCAAAAAUAAAABMQEAAAAKMTk0OTEzMTAxNQMAAAACNTACAAAABDMwOTgEAAAAATAHAAAACTkvMTQvMjAxOQgAAAAKMTIvMzEvMjAxOAkAAAABMMuUquLVOdcISWBnGdY51wgeQ0lRLk5ZU0U6Sk5KLklRX0lOQ19UQVguRlkyMDEyAQAAAJ0hAgACAAAABDMyNjEBCAAAAAUAAAABMQEAAAAKMTcyMDU3Njg2NwMAAAADMTYwAgAAAAI3NQQAAAABMAcAAAAJOS8xNC8yMDE5CAAAAAoxMi8zMC8yMDEyCQAAAAEwymeM4NU51wjLptIZ1jnXCBtDSVEuTllTRTpLTUIuSVFfQ09HUy5GWTIwMTcBAAAA0VQEAAIAAAAFMTE3NjEBCAAAAAUAAAABMQEAAAAKMTk0NDA0</t>
  </si>
  <si>
    <t>ODMyNQMAAAADMTYwAgAAAAIzNAQAAAABMAcAAAAJOS8xNC8yMDE5CAAAAAoxMi8zMS8yMDE3CQAAAAEwK5YM4dU51wi5jrgZ1jnXCCBDSVEuTllTRTpLTUIuSVFfTklfTUFSR0lOLkZZMjAwOAEAAADRVAQAAgAAAAY4LjcwNDYBCAAAAAUAAAABMQEAAAAKMTU4Mjg2NzM4OAMAAAADMTYwAgAAAAQ0MDk0BAAAAAEwBwAAAAk5LzE0LzIwMTkIAAAACjEyLzMxLzIwMDgJAAAAATB3Csfe1TnXCKHXbRrWOdcIKENJUS5UU0U6NzczMC5JUV9UT1RBTF9ERUJUX0VCSVREQS5GWTIwMTYBAAAAxZ02AQMAAAAAAHVfJN7VOdcIlnVRGtY51wghQ0lRLk5ZU0U6S01CLklRX0lOQ19FUVVJVFkuRlkyMDA3AQAAANFUBAACAAAAAzEwMwEIAAAABQAAAAExAQAAAAoxNDAxMDU0NDc3AwAAAAMxNjACAAAAAjQ3BAAAAAEwBwAAAAk5LzE0LzIwMTkIAAAACjEyLzMxLzIwMDcJAAAAATC3dKnh1TnXCJPZlBnWOdcILUNJUS5FTlhUQU06VU5BLklRX05JX0FWQUlMX0VYQ0xfTUFSR0lOLkZZMjAxMQEAAAC3+wcAAgAAAAY4Ljg2NjUBCAAAAAUAAAABMQEAAAAKMTY2MjQzMzgwMAMAAAACNTACAAAABDQxODIEAAAAATAHAAAACTkvMTQvMjAxOQgAAAAKMTIvMzEvMjAxMQkAAAABMBMgxt7VOdcIOLxeGtY51wgpQ0lRLlRTRTo3OTU2LklRX1RPVEFMX0RFQlRfQ0FQSVRBTC5GWTIwMTIBAAAAoHYNAAIAAAAHMTQuOTE1MwEIAAAABQAA</t>
  </si>
  <si>
    <t>AAExAQAAAAoxNTQ3NDgyMzEzAwAAAAI3OQIAAAAENDE4NgQAAAABMAcAAAAJOS8xNC8yMDE5CAAAAAkxLzMxLzIwMTIJAAAAATD8eVne1TnXCKdmPBrWOdcIGUNJUS5UU0U6NDkxMi5JUV9OSS5GWTIwMTgBAAAADV4NAAIAAAAFMjU2MDYBCAAAAAUAAAABMQEAAAAKMTk1MjI4NDU2OAMAAAACNzkCAAAAAjE1BAAAAAEwBwAAAAk5LzE0LzIwMTkIAAAACjEyLzMxLzIwMTgJAAAAATA+2bjm1TnXCMy9nxrWOdcIHUNJUS5OWVNFOkNMLklRX1dJUF9JTlYuRlkyMDE0AQAAAGcABAACAAAAAjU1AQgAAAAFAAAAATEBAAAACjE4MjkxMzIzODYDAAAAAzE2MAIAAAAEMzIxOQQAAAABMAcAAAAJOS8xNC8yMDE5CAAAAAoxMi8zMS8yMDE0CQAAAAEwIhWo4dU51wjH04QZ1jnXCB9DSVEuVFNFOjc3MzAuSVFfRUJJVF9JTlQuRlkyMDEyAQAAAMWdNgEDAAAAAABUESTe1TnXCEtoThrWOdcIKENJUS5OWVNFOktNQi5JUV9GSVhFRF9BU1NFVF9UVVJOUy5GWTIwMDgBAAAA0VQEAAIAAAAIMi40NjM2NzYBCAAAAAUAAAABMQEAAAAKMTU4Mjg2NzM4OAMAAAADMTYwAgAAAAQ0MDY2BAAAAAEwBwAAAAk5LzE0LzIwMTkIAAAACjEyLzMxLzIwMDgJAAAAATB3Csfe1TnXCLH+bRrWOdcIG0NJUS5OWVNFOkpOSi5JUV9FQklULkZZMjAwNwEAAACdIQIAAgAAAAUxNTIxMwEIAAAABQAAAAExAQAAAAoxNDI4NDY4OTM2AwAAAAMxNjAC</t>
  </si>
  <si>
    <t>AAAAAzQwMAQAAAABMAcAAAAJOS8xNC8yMDE5CAAAAAoxMi8zMC8yMDA3CQAAAAEwXAsN4dU51wg4zMAZ1jnXCCVDSVEuTllTRTpLTUIuSVFfTFRfREVCVF9JU1NVRUQuRlkyMDE2AQAAANFUBAACAAAABDEyOTMBCAAAAAUAAAABMQEAAAAKMTk0NDA0ODM0MAMAAAADMTYwAgAAAAQyMDM0BAAAAAEwBwAAAAk5LzE0LzIwMTkIAAAACjEyLzMxLzIwMTYJAAAAATArlgzh1TnXCIcZuBnWOdcII0NJUS5FTlhUQU06VU5BLklRX0lOQ19FUVVJVFkuRlkyMDEzAQAAALf7BwACAAAAAzExMwEIAAAABQAAAAExAQAAAAoxNzc3NDcwNzY3AwAAAAI1MAIAAAACNDcEAAAAATAHAAAACTkvMTQvMjAxOQgAAAAKMTIvMzEvMjAxMwkAAAABMIhV7uLVOdcIvTtTGdY51wgpQ0lRLlRTRTo3NzMwLklRX0RBWVNfSU5WRU5UT1JZX09VVC5GWTIwMTcBAAAAxZ02AQIAAAAJMjgwLjA5NjYyAQgAAAAFAAAAATEBAAAACjE4Njg4MTM1NTkDAAAAAjc5AgAAAAQ0MDM1BAAAAAEwBwAAAAk5LzE0LzIwMTkIAAAACTgvMzEvMjAxNwkAAAABMHVfJN7VOdcI2BFSGtY51wgpQ0lRLlRTRTo4MTEzLklRX09USEVSX05PTl9PUEVSX0VYUC5GWTIwMTMBAAAAFnENAAIAAAAENDU5NgEIAAAABQAAAAExAQAAAAoxNjI1NDU3NjEyAwAAAAI3OQIAAAADMzcxBAAAAAEwBwAAAAk5LzE0LzIwMTkIAAAACTMvMzEvMjAxMwkAAAABMD1lyNvVOdcI2KSr</t>
  </si>
  <si>
    <t>GtY51wgiQ0lRLkVOWFRBTTpVTkEuSVFfVE9UQUxfUkVWLkZZMjAxNAEAAAC3+wcAAgAAAAU0ODQzNgEIAAAABQAAAAExAQAAAAoxODI5ODI5MzEzAwAAAAI1MAIAAAACMjgEAAAAATAHAAAACTkvMTQvMjAxOQgAAAAKMTIvMzEvMjAxNAkAAAABMKqj7uLVOdcIKpdWGdY51wggQ0lRLk5ZU0U6S01CLklRX1JEX0VYUF9GTi5GWTIwMTYBAAAA0VQEAAIAAAADMzI2AQgAAAAFAAAAATEBAAAACjE5NDQwNDgzNDADAAAAAzE2MAIAAAAEMzE2OAQAAAABMAcAAAAJOS8xNC8yMDE5CAAAAAoxMi8zMS8yMDE2CQAAAAEwGm8M4dU51wif9rUZ1jnXCCZDSVEuVFNFOjQ5MTEuSVFfQ0FTSF9DT05WRVJTSU9OLkZZMjAxNAEAAACCPwYAAgAAAAoxNDAuODEyMjU1AQgAAAAFAAAAATEBAAAACjE2OTIwMTA0OTADAAAAAjc5AgAAAAQ0MTg0BAAAAAEwBwAAAAk5LzE0LzIwMTkIAAAACTMvMzEvMjAxNAkAAAABMCa8U9/VOdcIP0stGtY51wgmQ0lRLlRTRTo3NzMwLklRX05FVF9ERUJUX0VCSVREQS5GWTIwMTMBAAAAxZ02AQMAAAACTk0BCAAAAAUAAAABMQEAAAAKMTY0OTU1NTgyNAMAAAACNzkCAAAABDQxOTMEAAAAATAHAAAACTkvMTQvMjAxOQgAAAAJOC8zMS8yMDEzCQAAAAEwZDgk3tU51wieK08a1jnXCBlDSVEuTllTRTpLTUIuSVFfQVIuRlkyMDA4AQAAANFUBAACAAAABDIxMzABCAAAAAUAAAABMQEAAAAKMTU4Mjg2</t>
  </si>
  <si>
    <t>NzM4OAMAAAADMTYwAgAAAAQxMDIxBAAAAAEwBwAAAAk5LzE0LzIwMTkIAAAACjEyLzMxLzIwMDgJAAAAATBNaIDh1TnXCHRGmRnWOdcIGUNJUS5OWVNFOkNMLklRX1JFVi5GWTIwMTcBAAAAZwAEAAIAAAAFMTU0NTQBCAAAAAUAAAABMQEAAAAKMTk0NjQxNjExMwMAAAADMTYwAgAAAAMxMTIEAAAAATAHAAAACTkvMTQvMjAxOQgAAAAKMTIvMzEvMjAxNwkAAAABMHTYqOHVOdcIiK2NGdY51wgjQ0lRLk5ZU0U6Sk5KLklRX0JBU0lDX1dFSUdIVC5GWTIwMDkBAAAAnSECAAIAAAAGMjc1OS41AGd9i+DVOdcIMtHHGdY51wgiQ0lRLk5ZU0U6Sk5KLklRX1FVSUNLX1JBVElPLkZZMjAxMgEAAACdIQIAAgAAAAgxLjMzNTQyMQEIAAAABQAAAAExAQAAAAoxNzIwNTc2ODY3AwAAAAMxNjACAAAABDQxMjEEAAAAATAHAAAACTkvMTQvMjAxOQgAAAAKMTIvMzAvMjAxMgkAAAABME1F1dzVOdcI71p6GtY51wgeQ0lRLk5ZU0U6S01CLklRX1pfU0NPUkUuRlkyMDA3AQAAANFUBAACAAAACDMuNzY1ODg4AQgAAAAFAAAAATEBAAAACjE0MDEwNTQ0NzcDAAAAAzE2MAIAAAAGMTAwMTIzBAAAAAEwBwAAAAk5LzE0LzIwMTkIAAAACjEyLzMxLzIwMDcJAAAAATB3Csfe1TnXCJCwbRrWOdcIGUNJUS5OWVNFOkpOSi5JUV9HUC5GWTIwMTQBAAAAnSECAAIAAAAFNTE1ODUBCAAAAAUAAAABMQEAAAAKMTgyOTU4MTk5OQMAAAADMTYw</t>
  </si>
  <si>
    <t>AgAAAAIxMAQAAAABMAcAAAAJOS8xNC8yMDE5CAAAAAoxMi8yOC8yMDE0CQAAAAEwDASN4NU51wikXdkZ1jnXCCVDSVEuVFNFOjQ5NjcuSVFfREFZU19TQUxFU19PVVQuRlkyMDE4AQAAAA1RJQACAAAACTExMi41MTM0NAEIAAAABQAAAAExAQAAAAoxOTUyMjg0NjA5AwAAAAI3OQIAAAAENDA0MgQAAAABMAcAAAAJOS8xNC8yMDE5CAAAAAoxMi8zMS8yMDE4CQAAAAEwIpwj3tU51whq+0ka1jnXCBxDSVEuTllTRTpLTUIuSVFfQ0FQRVguRlkyMDEzAQAAANFUBAACAAAABC05NTMBCAAAAAUAAAABMQEAAAAKMTc3NTc2ODU2NwMAAAADMTYwAgAAAAQyMDIxBAAAAAEwBwAAAAk5LzE0LzIwMTkIAAAACjEyLzMxLzIwMTMJAAAAATBwcYXh1TnXCN4crRnWOdcII0NJUS5OWVNFOktNQi5JUV9UT1RBTF9SRUNFSVYuRlkyMDE0AQAAANFUBAACAAAABDIyMjMBCAAAAAUAAAABMQEAAAAKMTgyNjk3MDMxMgMAAAADMTYwAgAAAAQxMDAxBAAAAAEwBwAAAAk5LzE0LzIwMTkIAAAACjEyLzMxLzIwMTQJAAAAATDo+Qvh1TnXCLYYrxnWOdcIKENJUS5UU0U6NDkxMS5JUV9NQVJLRVRDQVAuMjAwMC8xMi8zMS5KUFkBAAAAgj8GAAIAAAAMNTM5Mjc1LjY0NDc1AQYAAAAFAAAAATEBAAAACjE0OTAyNDEzNzMDAAAAAjc5AgAAAAYxMDAwNTQEAAAAATAHAAAACjEyLzMxLzIwMDDq87n81TnXCP+b/FnWOdcIKENJUS5UU0U6Nzk1</t>
  </si>
  <si>
    <t>Ni5JUV9GSVhFRF9BU1NFVF9UVVJOUy5GWTIwMTABAAAAoHYNAAIAAAAIMy45MDc1NTYBCAAAAAUAAAABMQEAAAAKMTM1OTQzOTM5OQMAAAACNzkCAAAABDQwNjYEAAAAATAHAAAACTkvMTQvMjAxOQgAAAAJMS8zMS8yMDEwCQAAAAEw7FJZ3tU51wjxuDoa1jnXCCZDSVEuTllTRTpLTUIuSVFfQVNTRVRfV1JJVEVET1dOLkZZMjAxNgEAAADRVAQAAwAAAAAAGm8M4dU51whugbUZ1jnXCBtDSVEuRU5YVEFNOlVOQS5JUV9BUi5GWTIwMTUBAAAAt/sHAAIAAAAEMjkxNwEIAAAABQAAAAExAQAAAAoxODc2NDMyOTEwAwAAAAI1MAIAAAAEMTAyMQQAAAABMAcAAAAJOS8xNC8yMDE5CAAAAAoxMi8zMS8yMDE1CQAAAAEwV4Op4tU51wgKBFsZ1jnXCCRDSVEuTllTRTpLTUIuSVFfRUJJVERBX01BUkdJTi5GWTIwMTEBAAAA0VQEAAIAAAAHMTguNzgwNQEIAAAABQAAAAExAQAAAAoxNjU4MzE1Nzc5AwAAAAMxNjACAAAABDQwNDcEAAAAATAHAAAACTkvMTQvMjAxOQgAAAAKMTIvMzEvMjAxMQkAAAABMIcxx97VOdcImSFwGtY51wglQ0lRLk5ZU0U6Sk5KLklRX0RJTFVUX0VQU19FWENMLkZZMjAxMQEAAACdIQIAAgAAAAgzLjQ4NjQ2OQEIAAAABQAAAAExAQAAAAoxNjU5Mzg3NzA2AwAAAAMxNjACAAAAAzE0MgQAAAABMAcAAAAJOS8xNC8yMDE5CAAAAAgxLzEvMjAxMgkAAAABMKkZjODVOdcIXkvPGdY51wgoQ0lRLk5Z</t>
  </si>
  <si>
    <t>U0U6Sk5KLklRX1RPVEFMX0RFQlRfSVNTVUVELkZZMjAwNwEAAACdIQIAAgAAAAUyNDcyNgEIAAAABQAAAAExAQAAAAoxNDI4NDY4OTM2AwAAAAMxNjACAAAABDIxNjEEAAAAATAHAAAACTkvMTQvMjAxOQgAAAAKMTIvMzAvMjAwNwkAAAABMG0yDeHVOdcID8jCGdY51wgsQ0lRLlRTRTo4MTEzLklRX05FVF9ERUJUX0VCSVREQV9DQVBFWC5GWTIwMTYBAAAAFnENAAMAAAACTk0BCAAAAAUAAAABMQEAAAAKMTg5NDE3NTczMgMAAAACNzkCAAAABTIzMzE0BAAAAAEwBwAAAAk5LzE0LzIwMTkIAAAACjEyLzMxLzIwMTYJAAAAATD0RlPf1TnXCERGJhrWOdcIKkNJUS5OWVNFOktNQi5JUV9JTlRFUkVTVF9JTlZFU1RfSU5DLkZZMjAxNQEAAADRVAQAAgAAAAIxNwEIAAAABQAAAAExAQAAAAoxODczNTU2OTM3AwAAAAMxNjACAAAAAjY1BAAAAAEwBwAAAAk5LzE0LzIwMTkIAAAACjEyLzMxLzIwMTUJAAAAATD5IAzh1TnXCM+wsRnWOdcIHkNJUS5OWVNFOkNMLklRX0VCVF9FWENMLkZZMjAxOAEAAABnAAQAAgAAAAQzNjI1AQgAAAAFAAAAATEBAAAACjE5NDY0MTYxMTEDAAAAAzE2MAIAAAABNAQAAAABMAcAAAAJOS8xNC8yMDE5CAAAAAoxMi8zMS8yMDE4CQAAAAEwliap4dU51wgnfpEZ1jnXCCFDSVEuTllTRTpLTUIuSVFfQ0FTSF9GSU5BTi5GWTIwMTQBAAAA0VQEAAIAAAAFLTE4OTMBCAAAAAUAAAABMQEAAAAK</t>
  </si>
  <si>
    <t>MTgyNjk3MDMxMgMAAAADMTYwAgAAAAQyMDA0BAAAAAEwBwAAAAk5LzE0LzIwMTkIAAAACjEyLzMxLzIwMTQJAAAAATD5IAzh1TnXCJ47sRnWOdcIGUNJUS5UU0U6ODExMy5JUV9OSS5GWTIwMTQBAAAAFnENAAIAAAAMNDM2NDEuMzIyNDIzAQgAAAAFAAAAATEBAAAACjE3Mjc2ODE0MjcDAAAAAjc5AgAAAAIxNQQAAAABMAcAAAAJOS8xNC8yMDE5CAAAAAoxMi8zMS8yMDE0CQAAAAEw4hdL6NU51wh6taMa1jnXCCBDSVEuRU5YVEFNOlVOQS5JUV9MVF9ERUJULkZZMjAxNAEAAAC3+wcAAgAAAAQ3MDAwAQgAAAAFAAAAATEBAAAACjE4Mjk4MjkzMTMDAAAAAjUwAgAAAAQxMDQ5BAAAAAEwBwAAAAk5LzE0LzIwMTkIAAAACjEyLzMxLzIwMTQJAAAAATA1Nani1TnXCNAdWBnWOdcII0NJUS5FTlhUQU06VU5BLklRX0VBUk5JTkdfQ08uRlkyMDE2AQAAALf7BwACAAAABDU1NDcBCAAAAAUAAAABMQEAAAAKMTk0OTEzMTAxMAMAAAACNTACAAAAATcEAAAAATAHAAAACTkvMTQvMjAxOQgAAAAKMTIvMzEvMjAxNgkAAAABMGeqqeLVOdcIVhFeGdY51wggQ0lRLk5ZU0U6Sk5KLklRX0RJVl9TSEFSRS5GWTIwMTABAAAAnSECAAIAAAAEMi4xMQEIAAAABQAAAAExAQAAAAoxNTg4NjAzODIxAwAAAAMxNjACAAAABDMwNTgEAAAAATAHAAAACTkvMTQvMjAxOQgAAAAIMS8yLzIwMTEJAAAAATCIy4vg1TnXCMB6yxnWOdcIHkNJ</t>
  </si>
  <si>
    <t>US5FTlhUQU06VU5BLklRX0VCSVRBLkZZMjAxNAEAAAC3+wcAAgAAAAQ4MDY2AQgAAAAFAAAAATEBAAAACjE4Mjk4MjkzMTMDAAAAAjUwAgAAAAYxMDA2ODkEAAAAATAHAAAACTkvMTQvMjAxOQgAAAAKMTIvMzEvMjAxNAkAAAABMCUOqeLVOdcIfVpXGdY51wgaQ0lRLjAuSVFfREFZU19TQUxFU19PVVQuRlkFAAAAAAAAAAgAAAAVKEludmFsaWQgVGltZSBQZXJpb2Qp+oHU3NU51wixNIMa1jnXCCFDSVEuMC5JUV9ORVRfREVCVF9FQklUREFfQ0FQRVguRlkFAAAAAAAAAAgAAAAVKEludmFsaWQgVGltZSBQZXJpb2QpC6nU3NU51whWu4Qa1jnXCBtDSVEuTllTRTpDTC5JUV9FQklUQS5GWTIwMTgBAAAAZwAEAAIAAAAEMzgxNwEIAAAABQAAAAExAQAAAAoxOTQ2NDE2MTExAwAAAAMxNjACAAAABjEwMDY4OQQAAAABMAcAAAAJOS8xNC8yMDE5CAAAAAoxMi8zMS8yMDE4CQAAAAEwliap4dU51whpGpIZ1jnXCCBDSVEuTllTRTpKTkouSVFfQ0hBTkdFX0FQLkZZMjAxOAEAAACdIQIAAgAAAAQzOTUxAQgAAAAFAAAAATEBAAAACjE5NDYyNzI4MzADAAAAAzE2MAIAAAAEMjAxNwQAAAABMAcAAAAJOS8xNC8yMDE5CAAAAAoxMi8zMC8yMDE4CQAAAAEwkBVf4NU51wgmEesZ1jnXCCZDSVEuTllTRTpKTkouSVFfUEVSSU9ETEVOR1RIX0lTLkZZMjAxNAEAAACdIQIAAQAAAAIxMgAtK17g1TnXCCHg3BnWOdcIKENJUS5U</t>
  </si>
  <si>
    <t>U0U6NDkxMi5JUV9NQVJLRVRDQVAuMjAxMi8xMi8zMS5KUFkBAAAADV4NAAIAAAANMTE3OTY3LjIzNjY4MQEGAAAABQAAAAExAQAAAAoxNTc2MDMyODgyAwAAAAI3OQIAAAAGMTAwMDU0BAAAAAEwBwAAAAoxMi8zMS8yMDEy6vO5/NU51wgeL/hZ1jnXCCVDSVEuVFNFOjQ5NjcuSVFfREFZU19TQUxFU19PVVQuRlkyMDA3AQAAAA1RJQACAAAACTY5Ljc4OTA5NQEIAAAABQAAAAExAQAAAAk2NjAxNzA5NTMDAAAAAjc5AgAAAAQ0MDQyBAAAAAEwBwAAAAk5LzE0LzIwMTkIAAAACTMvMzEvMjAwNwkAAAABMC7vWd7VOdcI/ORBGtY51wghQ0lRLkVOWFRBTTpVTkEuSVFfVE9UQUxfQ0wuRlkyMDE4AQAAALf7BwACAAAABTE5NzcyAQgAAAAFAAAAATEBAAAACjE5NDkxMzEwMTUDAAAAAjUwAgAAAAQxMDA5BAAAAAEwBwAAAAk5LzE0LzIwMTkIAAAACjEyLzMxLzIwMTgJAAAAATC6bari1TnXCBfrZhnWOdcIIUNJUS5UU0U6ODExMy5JUV9TR0FfTUFSR0lOLkZZMjAxMwEAAAAWcQ0AAgAAAAczMy4zODAxAQgAAAAFAAAAATEBAAAACjE2MjU0NTc2MTIDAAAAAjc5AgAAAAQ0Mzc1BAAAAAEwBwAAAAk5LzE0LzIwMTkIAAAACTMvMzEvMjAxMwkAAAABMOQfU9/VOdcI+TgjGtY51wgYQ0lRLk5ZU0U6Q0wuSVFfQVAuRlkyMDA5AQAAAGcABAACAAAABDExNzIBCAAAAAUAAAABMQEAAAAKMTUyMzE3MDI2NAMAAAADMTYwAgAA</t>
  </si>
  <si>
    <t>AAQxMDE4BAAAAAEwBwAAAAk5LzE0LzIwMTkIAAAACjEyLzMxLzIwMDkJAAAAATB1kjHi1TnXCLDAcRnWOdcIIkNJUS5OWVNFOkNMLklRX1RPVEFMX0FTU0VUUy5GWTIwMTUBAAAAZwAEAAIAAAAFMTE5MzUBCAAAAAUAAAABMQEAAAAKMTg3NTYzNzUzNwMAAAADMTYwAgAAAAQxMDA3BAAAAAEwBwAAAAk5LzE0LzIwMTkIAAAACjEyLzMxLzIwMTUJAAAAATAyPKjh1TnXCPGShxnWOdcIKUNJUS5UU0U6NDkxMi5JUV9PVEhFUl9OT05fT1BFUl9FWFAuRlkyMDExAQAAAA1eDQACAAAABDE0NDgBCAAAAAUAAAABMQEAAAAKMTU0MzY1ODUwOAMAAAACNzkCAAAAAzM3MQQAAAABMAcAAAAJOS8xNC8yMDE5CAAAAAoxMi8zMS8yMDExCQAAAAEwkCjJ29U51whOcbEa1jnXCB1DSVEuTllTRTpDTC5JUV9TVF9ERUJULkZZMjAxNgEAAABnAAQAAgAAAAIxMwEIAAAABQAAAAExAQAAAAoxOTQ2NDE2MTE5AwAAAAMxNjACAAAABDEwNDYEAAAAATAHAAAACTkvMTQvMjAxOQgAAAAKMTIvMzEvMjAxNgkAAAABMFOKqOHVOdcIkGOLGdY51wgjQ0lRLk5ZU0U6Sk5KLklRX1RPVEFMX1JFQ0VJVi5GWTIwMTABAAAAnSECAAIAAAAEOTc3NAEIAAAABQAAAAExAQAAAAoxNTg4NjAzODIxAwAAAAMxNjACAAAABDEwMDEEAAAAATAHAAAACTkvMTQvMjAxOQgAAAAIMS8yLzIwMTEJAAAAATCIy4vg1TnXCAIXzBnWOdcIK0NJUS5OWVNFOkNM</t>
  </si>
  <si>
    <t>LklRX05FVF9ERUJUX0VCSVREQV9DQVBFWC5GWTIwMTQBAAAAZwAEAAIAAAAIMS4yNjgyNjcBCAAAAAUAAAABMQEAAAAKMTgyOTEzMjM4NgMAAAADMTYwAgAAAAUyMzMxNAQAAAABMAcAAAAJOS8xNC8yMDE5CAAAAAoxMi8zMS8yMDE0CQAAAAEwZuPG3tU51wgCB2oa1jnXCCFDSVEuRU5YVEFNOlVOQS5JUV9FQklUX0lOVC5GWTIwMTQBAAAAt/sHAAIAAAAJMTYuMjI2MzM3AQgAAAAFAAAAATEBAAAACjE4Mjk4MjkzMTMDAAAAAjUwAgAAAAQ0MTg5BAAAAAEwBwAAAAk5LzE0LzIwMTkIAAAACjEyLzMxLzIwMTQJAAAAATAkR8be1TnXCFJUYRrWOdcIJUNJUS5OWVNFOkpOSi5JUV9TVF9ERUJUX0lTU1VFRC5GWTIwMDkBAAAAnSECAAIAAAAEOTQ4NAEIAAAABQAAAAExAQAAAAoxNTIzMzk0ODI3AwAAAAMxNjACAAAABDIwNDMEAAAAATAHAAAACTkvMTQvMjAxOQgAAAAIMS8zLzIwMTAJAAAAATB3pIvg1TnXCCsbyhnWOdcIKkNJUS5OWVNFOkpOSi5JUV9PVEhFUl9VTlVTVUFMX1NVUFBMLkZZMjAxMQEAAACdIQIAAwAAAAAAqRmM4NU51wgt1s4Z1jnXCCdDSVEuTllTRTpDTC5JUV9NQVJLRVRDQVAuMjAwOC8xMi8zMS5KUFkBAAAAZwAEAAIAAAAOMzEzNjM4OS40MDQ0NTcBBgAAAAUAAAABMQEAAAAJNzE1NzcxOTYyAwAAAAI3OQIAAAAGMTAwMDU0BAAAAAEwBwAAAAoxMi8zMS8yMDA4C0K6/NU51wgXefpZ1jnX</t>
  </si>
  <si>
    <t>CCJDSVEuTllTRTpDTC5JUV9CQVNJQ19XRUlHSFQuRlkyMDEzAQAAAGcABAACAAAABTkzMC44AOmjMuLVOdcIc1V/GdY51wgiQ0lRLk5ZU0U6Sk5KLklRX0NBU0hfSU5WRVNULkZZMjAxNAEAAACdIQIAAgAAAAYtMTIzMDUBCAAAAAUAAAABMQEAAAAKMTgyOTU4MTk5OQMAAAADMTYwAgAAAAQyMDA1BAAAAAEwBwAAAAk5LzE0LzIwMTkIAAAACjEyLzI4LzIwMTQJAAAAATAtK17g1TnXCN9D3BnWOdcIJ0NJUS5UU0U6NDkxMS5JUV9EQVlTX1BBWUFCTEVfT1VULkZZMjAxMQEAAACCPwYAAgAAAAoxNDUuOTM0NjY1AQgAAAAFAAAAATEBAAAACjE0NjE2Nzk5OTIDAAAAAjc5AgAAAAQ0MTgzBAAAAAEwBwAAAAk5LzE0LzIwMTkIAAAACTMvMzEvMjAxMQkAAAABMBaVU9/VOdcIVygrGtY51wguQ0lRLlRTRTo4MTEzLklRX1RPVEFMX0RFQlRfRUJJVERBX0NBUEVYLkZZMjAwNwEAAAAWcQ0AAgAAAAgwLjM4OTg4NQEIAAAABQAAAAExAQAAAAk2NjAxNzYyNDgDAAAAAjc5AgAAAAUyMzMxMwQAAAABMAcAAAAJOS8xNC8yMDE5CAAAAAkzLzMxLzIwMDcJAAAAATDD0VLf1TnXCFtoHxrWOdcIJENJUS5FTlhUQU06VU5BLklRX0FTU0VUX1RVUk5TLkZZMjAxOAEAAAC3+wcAAgAAAAgwLjg1MTUzNwEIAAAABQAAAAExAQAAAAoxOTQ5MTMxMDE1AwAAAAI1MAIAAAAENDE3NwQAAAABMAcAAAAJOS8xNC8yMDE5CAAAAAoxMi8z</t>
  </si>
  <si>
    <t>MS8yMDE4CQAAAAEwNW7G3tU51whbxWMa1jnXCCtDSVEuVFNFOjc5NTYuSVFfUkVUVVJOX0NPTU1PTl9FUVVJVFkuRlkyMDE0AQAAAKB2DQACAAAABzE5LjczMzMBCAAAAAUAAAABMQEAAAAKMTY3NjUxOTczNQMAAAACNzkCAAAABTMzMzIwBAAAAAEwBwAAAAk5LzE0LzIwMTkIAAAACTEvMzEvMjAxNAkAAAABMPx5Wd7VOdcIC1E9GtY51wgYQ0lRLk5ZU0U6Q0wuSVFfR1cuRlkyMDE2AQAAAGcABAACAAAABDIxMDcBCAAAAAUAAAABMQEAAAAKMTk0NjQxNjExOQMAAAADMTYwAgAAAAQxMTcxBAAAAAEwBwAAAAk5LzE0LzIwMTkIAAAACjEyLzMxLzIwMTYJAAAAATBTiqjh1TnXCJBjixnWOdcIJUNJUS5OWVNFOkNMLklRX0VYVFJBX0FDQ19JVEVNUy5GWTIwMTUBAAAAZwAEAAIAAAAFLTEwODQBCAAAAAUAAAABMQEAAAAKMTg3NTYzNzUzNwMAAAADMTYwAgAAAAI0MgQAAAABMAcAAAAJOS8xNC8yMDE5CAAAAAoxMi8zMS8yMDE1CQAAAAEwMjyo4dU51wifz4YZ1jnXCCdDSVEuVFNFOjc3MzAuSVFfQ0FTSF9PUEVSLkZZMjAxMS4uLi5KUFkBAAAAxZ02AQIAAAAEMjA2MAEIAAAABQAAAAExAQAAAAoxNDg3MTkxNzc4AwAAAAI3OQIAAAAEMjAwNgQAAAABMAcAAAAJOS8xNC8yMDE5CAAAAAk4LzMxLzIwMTEJAAAAATD1rQrd1TnXCHWElRrWOdcIJkNJUS5OWVNFOkNMLklRX0NGT19DVVJSRU5UX0xJQUIuRlkyMDEy</t>
  </si>
  <si>
    <t>AQAAAGcABAACAAAABzAuODU1NDYBCAAAAAUAAAABMQEAAAAKMTcxOTkxNjY0MgMAAAADMTYwAgAAAAQ0MTg1BAAAAAEwBwAAAAk5LzE0LzIwMTkIAAAACjEyLzMxLzIwMTIJAAAAATBWvMbe1TnXCDsyaBrWOdcILENJUS5FTlhUQU06VU5BLklRX1RPVEFMX0VRVUlUWS5GWTIwMDguLi4uSlBZAQAAALf7BwACAAAADTEzMTQwMTguNTU2OTMBCAAAAAUAAAABMQEAAAAKMTQzNDczMjI0NAMAAAACNzkCAAAABDEyNzUEAAAAATAHAAAACTkvMTQvMjAxOQgAAAAKMTIvMzEvMjAwOAkAAAABMKLqCd3VOdcI1fiMGtY51wgmQ0lRLlRTRTo0OTY3LklRX05FVF9ERUJUX0VCSVREQS5GWTIwMTgBAAAADVElAAMAAAACTk0BCAAAAAUAAAABMQEAAAAKMTk1MjI4NDYwOQMAAAACNzkCAAAABDQxOTMEAAAAATAHAAAACTkvMTQvMjAxOQgAAAAKMTIvMzEvMjAxOAkAAAABMCKcI97VOdcIi0lKGtY51wgnQ0lRLk5ZU0U6Sk5KLklRX1RPVEFMX09USEVSX09QRVIuRlkyMDEzAQAAAJ0hAgACAAAABTMwMDEzAQgAAAAFAAAAATEBAAAACjE3Nzc2ODIzNTEDAAAAAzE2MAIAAAADMzgwBAAAAAEwBwAAAAk5LzE0LzIwMTkIAAAACjEyLzI5LzIwMTMJAAAAATDrtYzg1TnXCDcC1hnWOdcIH0NJUS5OWVNFOktNQi5JUV9BUl9UVVJOUy5GWTIwMTcBAAAA0VQEAAIAAAAIOC44Mjk2NDMBCAAAAAUAAAABMQEAAAAKMTk0NDA0ODMyNQMA</t>
  </si>
  <si>
    <t>AAADMTYwAgAAAAQ0MDAxBAAAAAEwBwAAAAk5LzE0LzIwMTkIAAAACjEyLzMxLzIwMTcJAAAAATAb0NTc1TnXCKsDdRrWOdcII0NJUS5OWVNFOkNMLklRX1NBTEVfSU5UQU5fQ0YuRlkyMDE3AQAAAGcABAADAAAAAACF/6jh1TnXCLNskBnWOdcIL0NJUS5OWVNFOkNMLklRX1RPVEFMX09VVFNUQU5ESU5HX0JTX0RBVEUuRlkyMDEwAQAAAGcABAACAAAACjk4OS43MDA5MzQBBAAAAAUAAAABNQEAAAAKMTU4ODczMDgxMwIAAAAFMjQxNTIGAAAAATCW4DHi1TnXCIAGdhnWOdcIKUNJUS5OWVNFOktNQi5JUV9EQVlTX0lOVkVOVE9SWV9PVVQuRlkyMDE2AQAAANFUBAACAAAACTU2LjY1MjQwOAEIAAAABQAAAAExAQAAAAoxOTQ0MDQ4MzQwAwAAAAMxNjACAAAABDQwMzUEAAAAATAHAAAACTkvMTQvMjAxOQgAAAAKMTIvMzEvMjAxNgkAAAABMBvQ1NzVOdcIaWd0GtY51wglQ0lRLk5ZU0U6Q0wuSVFfTkVUX0RFQlRfSVNTVUVELkZZMjAxMQEAAABnAAQAAgAAAAQxNDE0AQgAAAAFAAAAATEBAAAACjE2NTkzODc3OTQDAAAAAzE2MAIAAAAEMjAwMwQAAAABMAcAAAAJOS8xNC8yMDE5CAAAAAoxMi8zMS8yMDExCQAAAAEwyFUy4tU51wiS6HoZ1jnXCClDSVEuTllTRTpLTUIuSVFfSU5WRVNUX1NFQ1VSSVRZX0NGLkZZMjAxNAEAAADRVAQAAgAAAAMyMTUBCAAAAAUAAAABMQEAAAAKMTgyNjk3MDMxMgMAAAADMTYwAgAA</t>
  </si>
  <si>
    <t>AAQyMDI3BAAAAAEwBwAAAAk5LzE0LzIwMTkIAAAACjEyLzMxLzIwMTQJAAAAATD5IAzh1TnXCGzGsBnWOdcIJUNJUS5UU0U6NDkxMS5JUV9EQVlTX1NBTEVTX09VVC5GWTIwMTcBAAAAgj8GAAIAAAAJNTMuNTk2MjM1AQgAAAAFAAAAATEBAAAACjE4ODEyODExMjgDAAAAAjc5AgAAAAQ0MDQyBAAAAAEwBwAAAAk5LzE0LzIwMTkIAAAACjEyLzMxLzIwMTcJAAAAATA341Pf1TnXCBZHLxrWOdcIJENJUS5UU0U6NDQ1Mi5JUV9FQklUREFfTUFSR0lOLkZZMjAxMQEAAABHVQ0AAgAAAAcxNS42Njk3AQgAAAAFAAAAATEBAAAACjE0NjE2ODAxOTUDAAAAAjc5AgAAAAQ0MDQ3BAAAAAEwBwAAAAk5LzE0LzIwMTkIAAAACTMvMzEvMjAxMQkAAAABMNFzY9/VOdcIktgYGtY51wgdQ0lRLkVOWFRBTTpVTkEuSVFfR1BQRS5GWTIwMTQBAAAAt/sHAAIAAAAFMTg5MTQBCAAAAAUAAAABMQEAAAAKMTgyOTgyOTMxMwMAAAACNTACAAAABDExNjkEAAAAATAHAAAACTkvMTQvMjAxOQgAAAAKMTIvMzEvMjAxNAkAAAABMDU1qeLVOdcInqhXGdY51wgkQ0lRLkVOWFRBTTpVTkEuSVFfRUJJVF9NQVJHSU4uRlkyMDE3AQAAALf7BwACAAAABzE2LjMxMDEBCAAAAAUAAAABMQEAAAAKMTk0OTEzMTA0MAMAAAACNTACAAAABDQwNTMEAAAAATAHAAAACTkvMTQvMjAxOQgAAAAKMTIvMzEvMjAxNwkAAAABMDVuxt7VOdcICAJjGtY51wgj</t>
  </si>
  <si>
    <t>Q0lRLkVOWFRBTTpVTkEuSVFfQ0FTSF9GSU5BTi5GWTIwMDkBAAAAt/sHAAIAAAAFLTQzMDEBCAAAAAUAAAABMQEAAAAKMTUyNjQzODcyNwMAAAACNTACAAAABDIwMDQEAAAAATAHAAAACTkvMTQvMjAxOQgAAAAKMTIvMzEvMjAwOQkAAAABMCVr7eLVOdcI8/BHGdY51wglQ0lRLk5ZU0U6S01CLklRX0dBSU5fQVNTRVRTX0NGLkZZMjAxMwEAAADRVAQAAgAAAAIxMQEIAAAABQAAAAExAQAAAAoxNzc1NzY4NTY3AwAAAAMxNjACAAAABDIwMjYEAAAAATAHAAAACTkvMTQvMjAxOQgAAAAKMTIvMzEvMjAxMwkAAAABMHBxheHVOdcIvc6sGdY51wgiQ0lRLlRTRTo0OTY3LklRX0VCSVRfTUFSR0lOLkZZMjAxNwEAAAANUSUAAgAAAAcxNC41NTAxAQgAAAAFAAAAATEBAAAACjE4ODE1Nzk0NjMDAAAAAjc5AgAAAAQ0MDUzBAAAAAEwBwAAAAk5LzE0LzIwMTkIAAAACjEyLzMxLzIwMTcJAAAAATASdSPe1TnXCAcRSRrWOdcII0NJUS5UU0U6NDkxMS5JUV9HUk9TU19NQVJHSU4uRlkyMDA3AQAAAII/BgACAAAABzczLjI4OTEBCAAAAAUAAAABMQEAAAAJNjQxOTg0NDU4AwAAAAI3OQIAAAAENDA3NAQAAAABMAcAAAAJOS8xNC8yMDE5CAAAAAkzLzMxLzIwMDcJAAAAATAFblPf1TnXCOrMJxrWOdcIJkNJUS5OWVNFOktNQi5JUV9MVF9ERUJUX0NBUElUQUwuRlkyMDA3AQAAANFUBAACAAAABzM2LjAwMTYBCAAAAAUAAAAB</t>
  </si>
  <si>
    <t>MQEAAAAKMTQwMTA1NDQ3NwMAAAADMTYwAgAAAAQ0MTg3BAAAAAEwBwAAAAk5LzE0LzIwMTkIAAAACjEyLzMxLzIwMDcJAAAAATB3Csfe1TnXCH+JbRrWOdcIIENJUS5OWVNFOkNMLklRX1RPVEFMX0xJQUIuRlkyMDEwAQAAAGcABAACAAAABDgzNTUBCAAAAAUAAAABMQEAAAAKMTU4ODczMDgxMwMAAAADMTYwAgAAAAQxMjc2BAAAAAEwBwAAAAk5LzE0LzIwMTkIAAAACjEyLzMxLzIwMTAJAAAAATCW4DHi1TnXCG/fdRnWOdcIKENJUS5OWVNFOkpOSi5JUV9FQVJOSU5HX0NPX01BUkdJTi5GWTIwMTgBAAAAnSECAAIAAAAHMTguNzUwNgEIAAAABQAAAAExAQAAAAoxOTQ2MjcyODMwAwAAAAMxNjACAAAABDQxODEEAAAAATAHAAAACTkvMTQvMjAxOQgAAAAKMTIvMzAvMjAxOAkAAAABMH+61dzVOdcIr3l+GtY51wghQ0lRLk5ZU0U6UEcuSVFfQVNTRVRfVFVSTlMuRlkyMDEzAQAAADCCAAACAAAACDAuNTkwMTU3AQgAAAAFAAAAATEBAAAACjE3NDkzNTg3MDEDAAAAAzE2MAIAAAAENDE3NwQAAAABMAcAAAAJOS8xNC8yMDE5CAAAAAk2LzMwLzIwMTMJAAAAATCn1CTe1TnXCNrMVhrWOdcIJENJUS5OWVNFOkNMLklRX0xUX0RFQlRfSVNTVUVELkZZMjAxNwEAAABnAAQAAgAAAAQ0Nzc5AQgAAAAFAAAAATEBAAAACjE5NDY0MTYxMTMDAAAAAzE2MAIAAAAEMjAzNAQAAAABMAcAAAAJOS8xNC8yMDE5CAAAAAoxMi8z</t>
  </si>
  <si>
    <t>MS8yMDE3CQAAAAEwhf+o4dU51wjDk5AZ1jnXCCBDSVEuTllTRTpKTkouSVFfU0dBX1NVUFBMLkZZMjAxNQEAAACdIQIAAgAAAAUyMTIwMwEIAAAABQAAAAExAQAAAAoxODc1NTA1Mjk1AwAAAAMxNjACAAAAAzEwMgQAAAABMAcAAAAJOS8xNC8yMDE5CAAAAAgxLzMvMjAxNgkAAAABMD1SXuDVOdcIQi7dGdY51wgmQ0lRLk5ZU0U6Sk5KLklRX0NBU0hfQUNRVUlSRV9DRi5GWTIwMTgBAAAAnSECAAIAAAAELTg5OQEIAAAABQAAAAExAQAAAAoxOTQ2MjcyODMwAwAAAAMxNjACAAAABDIwNTcEAAAAATAHAAAACTkvMTQvMjAxOQgAAAAKMTIvMzAvMjAxOAkAAAABMJAVX+DVOdcIFurqGdY51wguQ0lRLkVOWFRBTTpVTkEuSVFfTkVUX0RFQlRfRUJJVERBX0NBUEVYLkZZMjAxMgEAAAC3+wcAAgAAAAgxLjE1NDA2MgEIAAAABQAAAAExAQAAAAoxNzIyMzAxOTQzAwAAAAI1MAIAAAAFMjMzMTQEAAAAATAHAAAACTkvMTQvMjAxOQgAAAAKMTIvMzEvMjAxMgkAAAABMBMgxt7VOdcIvPRfGtY51wgaQ0lRLk5ZU0U6Q0wuSVFfTlBQRS5GWTIwMTQBAAAAZwAEAAIAAAAENDA4MAEIAAAABQAAAAExAQAAAAoxODI5MTMyMzg2AwAAAAMxNjACAAAABDEwMDQEAAAAATAHAAAACTkvMTQvMjAxOQgAAAAKMTIvMzEvMjAxNAkAAAABMBHup+HVOdcIU8KDGdY51wgjQ0lRLlRTRTo4MTEzLklRX0lOVEVSRVNUX0VYUC5GWTIwMDYB</t>
  </si>
  <si>
    <t>AAAAFnENAAIAAAAELTMwNQEIAAAABQAAAAExAQAAAAoxNDYxOTA5MTk5AwAAAAI3OQIAAAACODIEAAAAATAHAAAACTkvMTQvMjAxOQgAAAAJMy8zMS8yMDA2CQAAAAEw4+vJ29U51wiOUq0a1jnXCCJDSVEuVFNFOjgxMTMuSVFfQVNTRVRfVFVSTlMuRlkyMDEyAQAAABZxDQACAAAACDAuOTM0ODI3AQgAAAAFAAAAATEBAAAACjE1NTQzMzcxNDcDAAAAAjc5AgAAAAQ0MTc3BAAAAAEwBwAAAAk5LzE0LzIwMTkIAAAACTMvMzEvMjAxMgkAAAABMNP4Ut/VOdcIt5wiGtY51wgjQ0lRLlRTRTo0OTY3LklRX0dST1NTX01BUkdJTi5GWTIwMTABAAAADVElAAIAAAAHNTUuNzI3NAEIAAAABQAAAAExAQAAAAoxMzg1NTQwMDA2AwAAAAI3OQIAAAAENDA3NAQAAAABMAcAAAAJOS8xNC8yMDE5CAAAAAkzLzMxLzIwMTAJAAAAATA+Flre1TnXCNPgQxrWOdcIIkNJUS5FTlhUQU06VU5BLklRX0xUX0lOVkVTVC5GWTIwMTQBAAAAt/sHAAIAAAADNjk1AQgAAAAFAAAAATEBAAAACjE4Mjk4MjkzMTMDAAAAAjUwAgAAAAQxMDU0BAAAAAEwBwAAAAk5LzE0LzIwMTkIAAAACjEyLzMxLzIwMTQJAAAAATA1Nani1TnXCK7PVxnWOdcIL0NJUS5OWVNFOktNQi5JUV9PVEhFUl9OT05fT1BFUl9FWFBfU1VQUEwuRlkyMDE0AQAAANFUBAADAAAAAACAmIXh1TnXCFIurhnWOdcIJENJUS5OWVNFOkpOSi5JUV9JTVBBSVJNRU5UX0dXLkZZ</t>
  </si>
  <si>
    <t>MjAxNwEAAACdIQIAAwAAAAAAX6Be4NU51wh/z+QZ1jnXCCRDSVEuVFNFOjQ5MTIuSVFfRUJJVERBLkZZMjAxMS4uLi5KUFkBAAAADV4NAAIAAAAFMjMxOTkBCAAAAAUAAAABMQEAAAAKMTU0MzY1ODUwOAMAAAACNzkCAAAABDQwNTEEAAAAATAHAAAACTkvMTQvMjAxOQgAAAAKMTIvMzEvMjAxMQkAAAABMGBOCd3VOdcIFtqIGtY51wgfQ0lRLk5ZU0U6Q0wuSVFfVE9UQUxfUkVWLkZZMjAxNwEAAABnAAQAAgAAAAUxNTQ1NAEIAAAABQAAAAExAQAAAAoxOTQ2NDE2MTEzAwAAAAMxNjACAAAAAjI4BAAAAAEwBwAAAAk5LzE0LzIwMTkIAAAACjEyLzMxLzIwMTcJAAAAATB02Kjh1TnXCIitjRnWOdcIJkNJUS5FTlhUQU06VU5BLklRX0VCSVREQS5GWTIwMDguLi4uSlBZAQAAALf7BwACAAAADTc3NTcxNi44OTM5NTMBCAAAAAUAAAABMQEAAAAKMTQzNDczMjI0NAMAAAACNzkCAAAABDQwNTEEAAAAATAHAAAACTkvMTQvMjAxOQgAAAAKMTIvMzEvMjAwOAkAAAABMGBOCd3VOdcImhKKGtY51wghQ0lRLk5ZU0U6UEcuSVFfRUJJVF9NQVJHSU4uRlkyMDA5AQAAADCCAAACAAAABzIwLjA0NTgBCAAAAAUAAAABMQEAAAAKMTQ2NjE0ODM0NQMAAAADMTYwAgAAAAQ0MDUzBAAAAAEwBwAAAAk5LzE0LzIwMTkIAAAACTYvMzAvMjAwOQkAAAABMIaGJN7VOdcIn+ZTGtY51wggQ0lRLk5ZU0U6S01CLklRX1RPVEFMX1JFVi5G</t>
  </si>
  <si>
    <t>WTIwMDgBAAAA0VQEAAIAAAAFMTk0MTUBCAAAAAUAAAABMQEAAAAKMTU4Mjg2NzM4OAMAAAADMTYwAgAAAAIyOAQAAAABMAcAAAAJOS8xNC8yMDE5CAAAAAoxMi8zMS8yMDA4CQAAAAEw2MKp4dU51wgANZgZ1jnXCChDSVEuVFNFOjQ0NTIuSVFfRUFSTklOR19DT19NQVJHSU4uRlkyMDE0AQAAAEdVDQACAAAABjUuNzM3NAEIAAAABQAAAAExAQAAAAoxNzI3MjgzMzgyAwAAAAI3OQIAAAAENDE4MQQAAAABMAcAAAAJOS8xNC8yMDE5CAAAAAoxMi8zMS8yMDE0CQAAAAEw4ppj39U51wh6+xoa1jnXCCNDSVEuTllTRTpDTC5JUV9DVVJSRU5UX1JBVElPLkZZMjAxNgEAAABnAAQAAgAAAAgxLjMxMjU1NgEIAAAABQAAAAExAQAAAAoxOTQ2NDE2MTE5AwAAAAMxNjACAAAABDQwMzAEAAAAATAHAAAACTkvMTQvMjAxOQgAAAAKMTIvMzEvMjAxNgkAAAABMGbjxt7VOdcIdhhrGtY51wglQ0lRLk5ZU0U6Sk5KLklRX1BST1ZfQkFEX0RFQlRTLkZZMjAxMgEAAACdIQIAAwAAAAAAymeM4NU51wiJCtIZ1jnXCCFDSVEuVFNFOjQ5MTIuSVFfRUJJVERBX0lOVC5GWTIwMTEBAAAADV4NAAIAAAAJMjYuNjM0OTAyAQgAAAAFAAAAATEBAAAACjE1NDM2NTg1MDgDAAAAAjc5AgAAAAQ0MTkwBAAAAAEwBwAAAAk5LzE0LzIwMTkIAAAACjEyLzMxLzIwMTEJAAAAATCZj1je1TnXCBgCNBrWOdcIIENJUS5OWVNFOkNMLklRX05FVF9D</t>
  </si>
  <si>
    <t>SEFOR0UuRlkyMDA3AQAAAGcABAACAAAAAy02MQEIAAAABQAAAAExAQAAAAoxMzMyNzAzMTg2AwAAAAMxNjACAAAABDIwOTMEAAAAATAHAAAACTkvMTQvMjAxOQgAAAAKMTIvMzEvMjAwNwkAAAABMOziquLVOdcIW0JsGdY51wggQ0lRLkVOWFRBTTpVTkEuSVFfV0lQX0lOVi5GWTIwMTUBAAAAt/sHAAMAAAAAAFeDqeLVOdcIjzxcGdY51wglQ0lRLk5ZU0U6Q0wuSVFfU0FMRVNfTUFSS0VUSU5HLkZZMjAxOAEAAABnAAQAAgAAAAQxNTkwAQgAAAAFAAAAATEBAAAACjE5NDY0MTYxMTEDAAAAAzE2MAIAAAAFMjE1NjEEAAAAATAHAAAACTkvMTQvMjAxOQgAAAAKMTIvMzEvMjAxOAkAAAABMJYmqeHVOdcIeUGSGdY51wgoQ0lRLk5ZU0U6Sk5KLklRX0NVUlJFTlRfUE9SVF9ERUJULkZZMjAxNwEAAACdIQIAAgAAAAQxNDk5AQgAAAAFAAAAATEBAAAACjE5NDYyNzI4MjEDAAAAAzE2MAIAAAAEMTI5NwQAAAABMAcAAAAJOS8xNC8yMDE5CAAAAAoxMi8zMS8yMDE3CQAAAAEwb8de4NU51wgDCOYZ1jnXCC5DSVEuTllTRTpKTkouSVFfVE9UQUxfTElBQl9UT1RBTF9BU1NFVFMuRlkyMDE4AQAAAJ0hAgACAAAABzYwLjkzNDYBCAAAAAUAAAABMQEAAAAKMTk0NjI3MjgzMAMAAAADMTYwAgAAAAQ0MTg4BAAAAAEwBwAAAAk5LzE0LzIwMTkIAAAACjEyLzMwLzIwMTgJAAAAATB/utXc1TnXCOHufhrWOdcIJkNJUS5FTlhU</t>
  </si>
  <si>
    <t>QU06VU5BLklRX0VCSVREQV9NQVJHSU4uRlkyMDEzAQAAALf7BwACAAAABzE3LjEzOTUBCAAAAAUAAAABMQEAAAAKMTc3NzQ3MDc2NwMAAAACNTACAAAABDQwNDcEAAAAATAHAAAACTkvMTQvMjAxOQgAAAAKMTIvMzEvMjAxMwkAAAABMCRHxt7VOdcIzRtgGtY51wglQ0lRLlRTRTo4MTEzLklRX0RBWVNfU0FMRVNfT1VULkZZMjAxMgEAAAAWcQ0AAgAAAAk0MS4xNDY0NTIBCAAAAAUAAAABMQEAAAAKMTU1NDMzNzE0NwMAAAACNzkCAAAABDQwNDIEAAAAATAHAAAACTkvMTQvMjAxOQgAAAAJMy8zMS8yMDEyCQAAAAEw0/hS39U51wjHwyIa1jnXCCRDSVEuTllTRTpLTUIuSVFfT1RIRVJfTElBQl9MVC5GWTIwMDkBAAAA0VQEAAIAAAADMzg2AQgAAAAFAAAAATEBAAAACjE1NzA0ODIzNDgDAAAAAzE2MAIAAAAEMTA2MgQAAAABMAcAAAAJOS8xNC8yMDE5CAAAAAoxMi8zMS8yMDA5CQAAAAEwf92A4dU51whl2p0Z1jnXCCRDSVEuRU5YVEFNOlVOQS5JUV9PVEhFUl9JTlRBTi5GWTIwMTMBAAAAt/sHAAIAAAAENjk4NwEIAAAABQAAAAExAQAAAAoxNzc3NDcwNzY3AwAAAAI1MAIAAAAEMTA0MAQAAAABMAcAAAAJOS8xNC8yMDE5CAAAAAoxMi8zMS8yMDEzCQAAAAEwmXzu4tU51whSm1QZ1jnXCCBDSVEuRU5YVEFNOlVOQS5JUV9TVF9ERUJULkZZMjAxOAEAAAC3+wcAAgAAAAQxMjEwAQgAAAAFAAAAATEBAAAACjE5</t>
  </si>
  <si>
    <t>NDkxMzEwMTUDAAAAAjUwAgAAAAQxMDQ2BAAAAAEwBwAAAAk5LzE0LzIwMTkIAAAACjEyLzMxLzIwMTgJAAAAATC6bari1TnXCAbEZhnWOdcIIENJUS5OWVNFOktNQi5JUV9MVF9JTlZFU1QuRlkyMDExAQAAANFUBAACAAAAAzMzOAEIAAAABQAAAAExAQAAAAoxNjU4MzE1Nzc5AwAAAAMxNjACAAAABDEwNTQEAAAAATAHAAAACTkvMTQvMjAxOQgAAAAKMTIvMzEvMjAxMQkAAAABMMF5geHVOdcIPpGkGdY51wgqQ0lRLk5ZU0U6Sk5KLklRX0NVUlJFTlRfUE9SVF9MRUFTRVMuRlkyMDE1AQAAAJ0hAgADAAAAAAA9Ul7g1TnXCPnb3hnWOdcIIUNJUS5OWVNFOkpOSi5JUV9TR0FfTUFSR0lOLkZZMjAwNwEAAACdIQIAAgAAAAYzMy40NzQBCAAAAAUAAAABMQEAAAAKMTQyODQ2ODkzNgMAAAADMTYwAgAAAAQ0Mzc1BAAAAAEwBwAAAAk5LzE0LzIwMTkIAAAACjEyLzMwLzIwMDcJAAAAATAs99Tc1TnXCDA8dhrWOdcIJENJUS5OWVNFOkNMLklRX09USEVSX0NMX1NVUFBMLkZZMjAwOQEAAABnAAQAAgAAAAE5AQgAAAAFAAAAATEBAAAACjE1MjMxNzAyNjQDAAAAAzE2MAIAAAAEMTA1NwQAAAABMAcAAAAJOS8xNC8yMDE5CAAAAAoxMi8zMS8yMDA5CQAAAAEwdZIx4tU51wjA53EZ1jnXCCZDSVEuTllTRTpKTkouSVFfSU5WRVNUX0xPQU5TX0NGLkZZMjAxMAEAAACdIQIAAwAAAAAAmPKL4NU51wi5xM0Z1jnXCCtDSVEu</t>
  </si>
  <si>
    <t>RU5YVEFNOlVOQS5JUV9UT1RBTF9ERUJUX0NBUElUQUwuRlkyMDE3AQAAALf7BwACAAAABzYyLjkzNjMBCAAAAAUAAAABMQEAAAAKMTk0OTEzMTA0MAMAAAACNTACAAAABDQxODYEAAAAATAHAAAACTkvMTQvMjAxOQgAAAAKMTIvMzEvMjAxNwkAAAABMDVuxt7VOdcIKVBjGtY51wgfQ0lRLk5ZU0U6UEcuSVFfTklfTUFSR0lOLkZZMjAxMwEAAAAwggAAAgAAAAcxNC4xMTk1AQgAAAAFAAAAATEBAAAACjE3NDkzNTg3MDEDAAAAAzE2MAIAAAAENDA5NAQAAAABMAcAAAAJOS8xNC8yMDE5CAAAAAk2LzMwLzIwMTMJAAAAATCn1CTe1TnXCNrMVhrWOdcIIUNJUS5OWVNFOktNQi5JUV9DT01NT05fUkVQLkZZMjAxMAEAAADRVAQAAgAAAAQtODAzAQgAAAAFAAAAATEBAAAACjE1ODg4NDAyNDcDAAAAAzE2MAIAAAAEMjE2NAQAAAABMAcAAAAJOS8xNC8yMDE5CAAAAAoxMi8zMS8yMDEwCQAAAAEwoCuB4dU51wh3vKIZ1jnXCCNDSVEuTllTRTpDTC5JUV9FUVVJVFlfTUVUSE9ELkZZMjAwOQEAAABnAAQAAgAAAAIxNQEIAAAABQAAAAExAQAAAAoxNTIzMTcwMjY0AwAAAAMxNjACAAAABDMwNjMEAAAAATAHAAAACTkvMTQvMjAxOQgAAAAKMTIvMzEvMjAwOQkAAAABMHWSMeLVOdcIAoRyGdY51wgsQ0lRLlRTRTo3NzMwLklRX05FVF9ERUJUX0VCSVREQV9DQVBFWC5GWTIwMTABAAAAxZ02AQMAAAACTk0BCAAAAAUAAAAB</t>
  </si>
  <si>
    <t>MQEAAAAKMTQxNTY5MDAzMgMAAAACNzkCAAAABTIzMzE0BAAAAAEwBwAAAAk5LzE0LzIwMTkIAAAACTgvMzEvMjAxMAkAAAABMEPqI97VOdcIxi9NGtY51wgoQ0lRLlRTRTo3OTU2LklRX01BUktFVENBUC4yMDA5LzEyLzMxLkpQWQEAAACgdg0AAgAAAAs3Mjg1NC43MDE4NAEGAAAABQAAAAExAQAAAAoxMjg2ODI5MTU4AwAAAAI3OQIAAAAGMTAwMDU0BAAAAAEwBwAAAAoxMi8zMS8yMDA56vO5/NU51wjU3PlZ1jnXCCVDSVEuTllTRTpQRy5JUV9JTlZFTlRPUllfVFVSTlMuRlkyMDE3AQAAADCCAAACAAAACDYuOTg4ODY1AQgAAAAFAAAAATEBAAAACjE5NzQzNDc0NjUDAAAAAzE2MAIAAAAENDA4MgQAAAABMAcAAAAJOS8xNC8yMDE5CAAAAAk2LzMwLzIwMTcJAAAAATDIIiXe1TnXCCbaWRrWOdcIKUNJUS5OWVNFOkpOSi5JUV9EQVlTX0lOVkVOVE9SWV9PVVQuRlkyMDEzAQAAAJ0hAgACAAAACjEyNS43OTI1NzYBCAAAAAUAAAABMQEAAAAKMTc3NzY4MjM1MQMAAAADMTYwAgAAAAQ0MDM1BAAAAAEwBwAAAAk5LzE0LzIwMTkIAAAACjEyLzI5LzIwMTMJAAAAATBdbNXc1TnXCEIeexrWOdcIIkNJUS5FTlhUQU06VU5BLklRX0RJVl9TSEFSRS5GWTIwMTcBAAAAt/sHAAIAAAAEMS40MwEIAAAABQAAAAExAQAAAAoxOTQ5MTMxMDQwAwAAAAI1MAIAAAAEMzA1OAQAAAABMAcAAAAJOS8xNC8yMDE5CAAAAAoxMi8z</t>
  </si>
  <si>
    <t>MS8yMDE3CQAAAAEwmR+q4tU51wgmV2IZ1jnXCCVDSVEuTllTRTpLTUIuSVFfUkVUVVJOX0NBUElUQUwuRlkyMDA3AQAAANFUBAACAAAABzE0LjA1MTIBCAAAAAUAAAABMQEAAAAKMTQwMTA1NDQ3NwMAAAADMTYwAgAAAAQ0MzYzBAAAAAEwBwAAAAk5LzE0LzIwMTkIAAAACjEyLzMxLzIwMDcJAAAAATB3Csfe1TnXCE4UbRrWOdcILUNJUS5UU0U6NDQ1Mi5JUV9DQVNIX0NPTlZFUlNJT04uRlkyMDEyLi4uLkpQWQEAAABHVQ0AAwAAAAAAwzgK3dU51wiVF5Ea1jnXCBpDSVEuTllTRTpDTC5JUV9MQU5ELkZZMjAxMAEAAABnAAQAAgAAAAMxODcBCAAAAAUAAAABMQEAAAAKMTU4ODczMDgxMwMAAAADMTYwAgAAAAQzMDk4BAAAAAEwBwAAAAk5LzE0LzIwMTkIAAAACjEyLzMxLzIwMTAJAAAAATCW4DHi1TnXCJAtdhnWOdcIHkNJUS5UU0U6ODExMy5JUV9JTkNfVEFYLkZZMjAxOAEAAAAWcQ0AAgAAAAUyNDI5NQEIAAAABQAAAAExAQAAAAoxOTUyMjg0NTI1AwAAAAI3OQIAAAACNzUEAAAAATAHAAAACTkvMTQvMjAxOQgAAAAKMTIvMzEvMjAxOAkAAAABMHd3TOjVOdcIdbqqGtY51wgeQ0lRLk5ZU0U6Sk5KLklRX1BFTlNJT04uRlkyMDA3AQAAAJ0hAgADAAAAAABcCw3h1TnXCIuPwRnWOdcILENJUS5UU0U6NDk2Ny5JUV9ORVRfREVCVF9FQklUREFfQ0FQRVguRlkyMDEzAQAAAA1RJQADAAAAAk5NAQgAAAAFAAAA</t>
  </si>
  <si>
    <t>ATEBAAAACjE2MjU0NTc1NzMDAAAAAjc5AgAAAAUyMzMxNAQAAAABMAcAAAAJOS8xNC8yMDE5CAAAAAkzLzMxLzIwMTMJAAAAATBgZFre1TnXCA7HRhrWOdcIJkNJUS5UU0U6NzczMC5JUV9MVF9ERUJUX0NBUElUQUwuRlkyMDA5AQAAAMWdNgEDAAAAAABD6iPe1TnXCGNFTBrWOdcIJUNJUS5OWVNFOkNMLklRX1NBTEVTX01BUktFVElORy5GWTIwMTQBAAAAZwAEAAIAAAAEMTc4NAEIAAAABQAAAAExAQAAAAoxODI5MTMyMzg2AwAAAAMxNjACAAAABTIxNTYxBAAAAAEwBwAAAAk5LzE0LzIwMTkIAAAACjEyLzMxLzIwMTQJAAAAATAR7qfh1TnXCCFNgxnWOdcIKENJUS5UU0U6NDkxMS5JUV9NQVJLRVRDQVAuMjAwNy8xMi8zMS5KUFkBAAAAgj8GAAIAAAAHMTA4NDQ1MAEGAAAABQAAAAExAQAAAAk1MTQxMTg1NzEDAAAAAjc5AgAAAAYxMDAwNTQEAAAAATAHAAAACjEyLzMxLzIwMDfq87n81TnXCCeg+lnWOdcIJ0NJUS5OWVNFOktNQi5JUV9FQklUREFfQ0FQRVhfSU5ULkZZMjAwOQEAAADRVAQAAgAAAAkxMC45MDE4MTgBCAAAAAUAAAABMQEAAAAKMTU3MDQ4MjM0OAMAAAADMTYwAgAAAAQ0MTkxBAAAAAEwBwAAAAk5LzE0LzIwMTkIAAAACjEyLzMxLzIwMDkJAAAAATB3Csfe1TnXCCUQbxrWOdcIJkNJUS5UU0U6NDQ1Mi5JUV9MVF9ERUJUX0NBUElUQUwuRlkyMDA3AQAAAEdVDQACAAAABzMzLjY4OTIBCAAA</t>
  </si>
  <si>
    <t>AAUAAAABMQEAAAAJNjU3NDQzMjU3AwAAAAI3OQIAAAAENDE4NwQAAAABMAcAAAAJOS8xNC8yMDE5CAAAAAkzLzMxLzIwMDcJAAAAATDBTGPf1TnXCIlnFhrWOdcIM0NJUS5FTlhUQU06VU5BLklRX0NIQU5HRV9ORVRfV09SS0lOR19DQVBJVEFMLkZZMjAxMAEAAAC3+wcAAgAAAAM0ODABCAAAAAUAAAABMQEAAAAKMTU5MTU5NDg3MAMAAAACNTACAAAABDQ0MjEEAAAAATAHAAAACTkvMTQvMjAxOQgAAAAKMTIvMzEvMjAxMAkAAAABMEa57eLVOdcIcHNLGdY51wgnQ0lRLlRTRTo3NzMwLklRX0NGT19DVVJSRU5UX0xJQUIuRlkyMDE4AQAAAMWdNgECAAAACDIuMDIxNDE1AQgAAAAFAAAAATEBAAAACjE5MzA5ODk1NzkDAAAAAjc5AgAAAAQ0MTg1BAAAAAEwBwAAAAk5LzE0LzIwMTkIAAAACTgvMzEvMjAxOAkAAAABMIaGJN7VOdcIG65SGtY51wgmQ0lRLk5ZU0U6S01CLklRX0NBU0hfQUNRVUlSRV9DRi5GWTIwMTgBAAAA0VQEAAMAAAAAAEzkDOHVOdcIgh6/GdY51wguQ0lRLlRTRTo3NzMwLklRX1RPVEFMX0xJQUJfVE9UQUxfQVNTRVRTLkZZMjAwOAEAAADFnTYBAgAAAAcxMS4xNDk4AQgAAAAFAAAAATEBAAAACjEyNjU4ODQwNjUDAAAAAjc5AgAAAAQ0MTg4BAAAAAEwBwAAAAk5LzE0LzIwMTkIAAAACTgvMzEvMjAwOAkAAAABMDPDI97VOdcIIKlLGtY51wgbQ0lRLk5ZU0U6S01CLklRX0xBTkQuRlkyMDE2</t>
  </si>
  <si>
    <t>AQAAANFUBAACAAAAAzE2MwEIAAAABQAAAAExAQAAAAoxOTQ0MDQ4MzQwAwAAAAMxNjACAAAABDMwOTgEAAAAATAHAAAACTkvMTQvMjAxOQgAAAAKMTIvMzEvMjAxNgkAAAABMBpvDOHVOdcINFa3GdY51wgqQ0lRLk5ZU0U6Q0wuSVFfUkVUVVJOX0NPTU1PTl9FUVVJVFkuRlkyMDE3AQAAAGcABAADAAAAAk5NAQgAAAAFAAAAATEBAAAACjE5NDY0MTYxMTMDAAAAAzE2MAIAAAAFMzMzMjAEAAAAATAHAAAACTkvMTQvMjAxOQgAAAAKMTIvMzEvMjAxNwkAAAABMGbjxt7VOdcIqI1rGtY51wgkQ0lRLlRTRTo3OTU2LklRX0VCSVREQS5GWTIwMTUuLi4uSlBZAQAAAKB2DQACAAAABTE0ODc1AQgAAAAFAAAAATEBAAAACjE3MzI2NTI3NzkDAAAAAjc5AgAAAAQ0MDUxBAAAAAEwBwAAAAk5LzE0LzIwMTkIAAAACTEvMzEvMjAxNQkAAAABMGBOCd3VOdcISE+JGtY51wgiQ0lRLlRTRTo0OTEyLklRX0VCSVRfTUFSR0lOLkZZMjAxMAEAAAANXg0AAgAAAAYzLjE4OTYBCAAAAAUAAAABMQEAAAAKMTQ0MDY3NTY0OAMAAAACNzkCAAAABDQwNTMEAAAAATAHAAAACTkvMTQvMjAxOQgAAAAKMTIvMzEvMjAxMAkAAAABMJmPWN7VOdcIk8kyGtY51wglQ0lRLkVOWFRBTTpVTkEuSVFfR1JPU1NfTUFSR0lOLkZZMjAxNQEAAAC3+wcAAgAAAAc0Mi4xNjg0AQgAAAAFAAAAATEBAAAACjE4NzY0MzI5MTADAAAAAjUwAgAAAAQ0MDc0</t>
  </si>
  <si>
    <t>BAAAAAEwBwAAAAk5LzE0LzIwMTkIAAAACjEyLzMxLzIwMTUJAAAAATAkR8be1TnXCGJ7YRrWOdcIIUNJUS5OWVNFOktNQi5JUV9TR0FfTUFSR0lOLkZZMjAwOQEAAADRVAQAAgAAAAcxNy44NjAzAQgAAAAFAAAAATEBAAAACjE1NzA0ODIzNDgDAAAAAzE2MAIAAAAENDM3NQQAAAABMAcAAAAJOS8xNC8yMDE5CAAAAAoxMi8zMS8yMDA5CQAAAAEwdwrH3tU51wjzmm4a1jnXCCVDSVEuTllTRTpDTC5JUV9ERUZfVEFYX0xJQUJfTFQuRlkyMDEwAQAAAGcABAACAAAAAzEwOAEIAAAABQAAAAExAQAAAAoxNTg4NzMwODEzAwAAAAMxNjACAAAABDEwMjcEAAAAATAHAAAACTkvMTQvMjAxOQgAAAAKMTIvMzEvMjAxMAkAAAABMJbgMeLVOdcIXrh1GdY51wgoQ0lRLlRTRTo3NzMwLklRX0ZJWEVEX0FTU0VUX1RVUk5TLkZZMjAxNAEAAADFnTYBAgAAAAgxLjU2MzQ4MgEIAAAABQAAAAExAQAAAAoxNzEwNDIxNTUwAwAAAAI3OQIAAAAENDA2NgQAAAABMAcAAAAJOS8xNC8yMDE5CAAAAAk4LzMxLzIwMTQJAAAAATBkOCTe1TnXCL95TxrWOdcIK0NJUS5UU0U6NzczMC5JUV9OSV9BVkFJTF9FWENMX01BUkdJTi5GWTIwMTQBAAAAxZ02AQIAAAAHMjIuNzc5NwEIAAAABQAAAAExAQAAAAoxNzEwNDIxNTUwAwAAAAI3OQIAAAAENDE4MgQAAAABMAcAAAAJOS8xNC8yMDE5CAAAAAk4LzMxLzIwMTQJAAAAATBkOCTe1TnXCL95</t>
  </si>
  <si>
    <t>TxrWOdcIJENJUS5OWVNFOkNMLklRX0dBSU5fSU5WRVNUX0NGLkZZMjAxMgEAAABnAAQAAwAAAAAA2Hwy4tU51wi8p30Z1jnXCCdDSVEuTllTRTpDTC5JUV9DVVJSRU5UX1BPUlRfREVCVC5GWTIwMDcBAAAAZwAEAAIAAAAFMTM4LjEBCAAAAAUAAAABMQEAAAAKMTMzMjcwMzE4NgMAAAADMTYwAgAAAAQxMjk3BAAAAAEwBwAAAAk5LzE0LzIwMTkIAAAACjEyLzMxLzIwMDcJAAAAATDbu6ri1TnXCJRtahnWOdcIHkNJUS5OWVNFOktNQi5JUV9MVF9ERUJULkZZMjAxMwEAAADRVAQAAgAAAAQ1NDU4AQgAAAAFAAAAATEBAAAACjE3NzU3Njg1NjcDAAAAAzE2MAIAAAAEMTA0OQQAAAABMAcAAAAJOS8xNC8yMDE5CAAAAAoxMi8zMS8yMDEzCQAAAAEwcHGF4dU51wha5KsZ1jnXCCVDSVEuTllTRTpLTUIuSVFfQkFTSUNfRVBTX0lOQ0wuRlkyMDEzAQAAANFUBAACAAAACDUuNTc4MTI1AQgAAAAFAAAAATEBAAAACjE3NzU3Njg1NjcDAAAAAzE2MAIAAAABOQQAAAABMAcAAAAJOS8xNC8yMDE5CAAAAAoxMi8zMS8yMDEzCQAAAAEwX0qF4dU51wj2+aoZ1jnXCCpDSVEuTllTRTpDTC5JUV9OSV9BVkFJTF9FWENMX01BUkdJTi5GWTIwMTYBAAAAZwAEAAIAAAAHMTYuMDY0NAEIAAAABQAAAAExAQAAAAoxOTQ2NDE2MTE5AwAAAAMxNjACAAAABDQxODIEAAAAATAHAAAACTkvMTQvMjAxOQgAAAAKMTIvMzEvMjAxNgkAAAAB</t>
  </si>
  <si>
    <t>MGbjxt7VOdcIZvFqGtY51wgoQ0lRLlRTRTo3OTU2LklRX1RPVEFMX0RFQlQuRlkyMDE1Li4uLkpQWQEAAACgdg0AAgAAAAQ4MDE4AQgAAAAFAAAAATEBAAAACjE3MzI2NTI3NzkDAAAAAjc5AgAAAAQ0MTczBAAAAAEwBwAAAAk5LzE0LzIwMTkIAAAACTEvMzEvMjAxNQkAAAABMLMRCt3VOdcIzkKPGtY51wgoQ0lRLkVOWFRBTTpVTkEuSVFfRklMSU5HX0NVUlJFTkNZLkZZMjAxMwEAAAC3+wcAAwAAAANFVVIAqqPu4tU51wgZcFYZ1jnXCCFDSVEuTllTRTpKTkouSVFfT1RIRVJfT1BFUi5GWTIwMTMBAAAAnSECAAMAAAAAAOu1jODVOdcIJ9vVGdY51wgmQ0lRLlRTRTo4MTEzLklRX0xUX0RFQlRfQ0FQSVRBTC5GWTIwMTMBAAAAFnENAAIAAAAHMTguNTM4MgEIAAAABQAAAAExAQAAAAoxNjI1NDU3NjEyAwAAAAI3OQIAAAAENDE4NwQAAAABMAcAAAAJOS8xNC8yMDE5CAAAAAkzLzMxLzIwMTMJAAAAATDkH1Pf1TnXCCuuIxrWOdcIIUNJUS5UU0U6NDkxMS5JUV9TR0FfTUFSR0lOLkZZMjAxMgEAAACCPwYAAgAAAAc3MC4zNzk2AQgAAAAFAAAAATEBAAAACjE1NTQ5NTA4MjMDAAAAAjc5AgAAAAQ0Mzc1BAAAAAEwBwAAAAk5LzE0LzIwMTkIAAAACTMvMzEvMjAxMgkAAAABMBaVU9/VOdcIeHYrGtY51wgeQ0lRLk5ZU0U6S01CLklRX1NUX0RFQlQuRlkyMDEwAQAAANFUBAACAAAAAjc5AQgAAAAFAAAAATEBAAAA</t>
  </si>
  <si>
    <t>CjE1ODg4NDAyNDcDAAAAAzE2MAIAAAAEMTA0NgQAAAABMAcAAAAJOS8xNC8yMDE5CAAAAAoxMi8zMS8yMDEwCQAAAAEwoCuB4dU51wjBDqEZ1jnXCCVDSVEuTllTRTpLTUIuSVFfT1RIRVJfQ0FfU1VQUEwuRlkyMDEzAQAAANFUBAACAAAAAzcxOAEIAAAABQAAAAExAQAAAAoxNzc1NzY4NTY3AwAAAAMxNjACAAAABDEwNTUEAAAAATAHAAAACTkvMTQvMjAxOQgAAAAKMTIvMzEvMjAxMwkAAAABMHBxheHVOdcIOJarGdY51wgnQ0lRLk5ZU0U6Q0wuSVFfRklYRURfQVNTRVRfVFVSTlMuRlkyMDE2AQAAAGcABAACAAAACDMuOTc5ODMyAQgAAAAFAAAAATEBAAAACjE5NDY0MTYxMTkDAAAAAzE2MAIAAAAENDA2NgQAAAABMAcAAAAJOS8xNC8yMDE5CAAAAAoxMi8zMS8yMDE2CQAAAAEwZuPG3tU51wh2GGsa1jnXCCxDSVEuTllTRTpLTUIuSVFfSU1QVVRfT1BFUl9MRUFTRV9ERVBSLkZZMjAwNwEAAADRVAQAAgAAAAoxMzYuMDcyMzUyAQgAAAAFAAAAATEBAAAACjE0MDEwNTQ0NzcDAAAAAzE2MAIAAAAFMjE2NzMEAAAAATAHAAAACTkvMTQvMjAxOQgAAAAKMTIvMzEvMjAwNwkAAAABMMebqeHVOdcI98OVGdY51wgqQ0lRLlRTRTo0OTEyLklRX0lOVEVSRVNUX0lOVkVTVF9JTkMuRlkyMDE3AQAAAA1eDQACAAAAAzcyMQEIAAAABQAAAAExAQAAAAoxODgxOTMxNTc3AwAAAAI3OQIAAAACNjUEAAAAATAHAAAACTkv</t>
  </si>
  <si>
    <t>MTQvMjAxOQgAAAAKMTIvMzEvMjAxNwkAAAABMB2LuObVOdcI+62wGtY51wgeQ0lRLk5ZU0U6Sk5KLklRX1JBV19JTlYuRlkyMDE4AQAAAJ0hAgACAAAABDExMTQBCAAAAAUAAAABMQEAAAAKMTk0NjI3MjgzMAMAAAADMTYwAgAAAAQzMTcxBAAAAAEwBwAAAAk5LzE0LzIwMTkIAAAACjEyLzMwLzIwMTgJAAAAATCA7l7g1TnXCOR06hnWOdcILkNJUS5UU0U6NzczMC5JUV9UT1RBTF9ERUJUX0VCSVREQV9DQVBFWC5GWTIwMTUBAAAAxZ02AQMAAAAAAHVfJN7VOdcIVNlQGtY51wgnQ0lRLlRTRTo0OTY3LklRX1RPVEFMX1JFVi5GWTIwMTEuLi4uSlBZAQAAAA1RJQACAAAABjEzMDgyNAEIAAAABQAAAAExAQAAAAoxNDYxNjgwMjMzAwAAAAI3OQIAAAACMjgEAAAAATAHAAAACTkvMTQvMjAxOQgAAAAJMy8zMS8yMDExCQAAAAEwj+HV3NU51wgdkIYa1jnXCCFDSVEuTllTRTpLTUIuSVFfQ0FTSF9UQVhFUy5GWTIwMTcBAAAA0VQEAAIAAAADOTYxAQgAAAAFAAAAATEBAAAACjE5NDQwNDgzMjUDAAAAAzE2MAIAAAAEMzA1MwQAAAABMAcAAAAJOS8xNC8yMDE5CAAAAAoxMi8zMS8yMDE3CQAAAAEwO70M4dU51wgm6rsZ1jnXCCBDSVEuVFNFOjgxMTMuSVFfTklfTUFSR0lOLkZZMjAxMgEAAAAWcQ0AAgAAAAY2LjI5ODIBCAAAAAUAAAABMQEAAAAKMTU1NDMzNzE0NwMAAAACNzkCAAAABDQwOTQEAAAAATAHAAAACTkv</t>
  </si>
  <si>
    <t>MTQvMjAxOQgAAAAJMy8zMS8yMDEyCQAAAAEw0/hS39U51wi3nCIa1jnXCCVDSVEuTllTRTpLTUIuSVFfREFZU19TQUxFU19PVVQuRlkyMDE3AQAAANFUBAACAAAACDQxLjMzNzcxAQgAAAAFAAAAATEBAAAACjE5NDQwNDgzMjUDAAAAAzE2MAIAAAAENDA0MgQAAAABMAcAAAAJOS8xNC8yMDE5CAAAAAoxMi8zMS8yMDE3CQAAAAEwG9DU3NU51wirA3Ua1jnXCCFDSVEuVFNFOjc5NTYuSVFfU0dBX01BUkdJTi5GWTIwMTgBAAAAoHYNAAIAAAAGMzAuMTk4AQgAAAAFAAAAATEBAAAACjE4ODYwNzA4MDgDAAAAAjc5AgAAAAQ0Mzc1BAAAAAEwBwAAAAk5LzE0LzIwMTkIAAAACTEvMzEvMjAxOAkAAAABMB3IWd7VOdcIRjdAGtY51wgXQ0lRLjAuSVFfQURWRVJUSVNJTkcuRlkFAAAAAAAAAAgAAAAVKEludmFsaWQgVGltZSBQZXJpb2QpHARe4NU51wiHrBEa1jnXCCRDSVEuVFNFOjc5NTYuSVFfRUJJVERBLkZZMjAxNC4uLi5KUFkBAAAAoHYNAAIAAAAFMTI0MzYBCAAAAAUAAAABMQEAAAAKMTY3NjUxOTczNQMAAAACNzkCAAAABDQwNTEEAAAAATAHAAAACTkvMTQvMjAxOQgAAAAJMS8zMS8yMDE0CQAAAAEwYE4J3dU51wg3KIka1jnXCChDSVEuVFNFOjc3MzAuSVFfTUFSS0VUQ0FQLjIwMDQvMTIvMzEuSlBZAQAAAMWdNgEDAAAAAAD6Grr81TnXCIuK+1nWOdcILkNJUS5UU0U6NDk2Ny5JUV9UT1RBTF9MSUFCX1RP</t>
  </si>
  <si>
    <t>VEFMX0FTU0VUUy5GWTIwMTIBAAAADVElAAIAAAAHMzEuMTExNgEIAAAABQAAAAExAQAAAAoxNTU0OTUwNTg0AwAAAAI3OQIAAAAENDE4OAQAAAABMAcAAAAJOS8xNC8yMDE5CAAAAAkzLzMxLzIwMTIJAAAAATBPPVre1TnXCKvcRRrWOdcILENJUS5FTlhUQU06VU5BLklRX0lOVEVSRVNUX0lOVkVTVF9JTkMuRlkyMDE3AQAAALf7BwACAAAAAzE3NQEIAAAABQAAAAExAQAAAAoxOTQ5MTMxMDQwAwAAAAI1MAIAAAACNjUEAAAAATAHAAAACTkvMTQvMjAxOQgAAAAKMTIvMzEvMjAxNwkAAAABMIj4qeLVOdcI9OFhGdY51wgoQ0lRLlRTRTo0OTEyLklRX1RPVEFMX0RFQlRfRUJJVERBLkZZMjAwNwEAAAANXg0AAgAAAAgyLjY0NjUxMQEIAAAABQAAAAExAQAAAAk4MTQ0MzM0NDMDAAAAAjc5AgAAAAQ0MTkyBAAAAAEwBwAAAAk5LzE0LzIwMTkIAAAACjEyLzMxLzIwMDcJAAAAATA341Pf1TnXCO1CMRrWOdcIG0NJUS5OWVNFOkpOSi5JUV9BUElDLkZZMjAxOAEAAACdIQIAAwAAAAAAgO5e4NU51wjDJuoZ1jnXCCtDSVEuVFNFOjQ0NTIuSVFfUkVUVVJOX0NPTU1PTl9FUVVJVFkuRlkyMDA5AQAAAEdVDQACAAAABzExLjUwMzgBCAAAAAUAAAABMQEAAAAKMTM4MjY2MTUxOAMAAAACNzkCAAAABTMzMzIwBAAAAAEwBwAAAAk5LzE0LzIwMTkIAAAACTMvMzEvMjAwOQkAAAABMNFzY9/VOdcI7FEXGtY51wgoQ0lRLlRT</t>
  </si>
  <si>
    <t>RTo0OTEyLklRX01BUktFVENBUC4yMDE4LzEyLzMxLkpQWQEAAAANXg0AAgAAAAs2NTk3NDkuOTM5OAEGAAAABQAAAAExAQAAAAoxOTIxODM2MzgyAwAAAAI3OQIAAAAGMTAwMDU0BAAAAAEwBwAAAAoxMi8zMS8yMDE46vO5/NU51wix0/RZ1jnXCChDSVEuRU5YVEFNOlVOQS5JUV9ORVRfREVCVF9FQklUREEuRlkyMDA4AQAAALf7BwACAAAABzEuNDA2MDEBCAAAAAUAAAABMQEAAAAKMTQzNDczMjI0NAMAAAACNTACAAAABDQxOTMEAAAAATAHAAAACTkvMTQvMjAxOQgAAAAKMTIvMzEvMjAwOAkAAAABMAP5xd7VOdcIgg5dGtY51wgiQ0lRLk5ZU0U6Sk5KLklRX0RBX1NVUFBMX0NGLkZZMjAxMgEAAACdIQIAAgAAAAQyNTIwAQgAAAAFAAAAATEBAAAACjE3MjA1NzY4NjcDAAAAAzE2MAIAAAAEMjE3MQQAAAABMAcAAAAJOS8xNC8yMDE5CAAAAAoxMi8zMC8yMDEyCQAAAAEw246M4NU51wiSe9QZ1jnXCCFDSVEuTllTRTpLTUIuSVFfVE9UQUxfREVCVC5GWTIwMTIBAAAA0VQEAAIAAAAENjc3NwEIAAAABQAAAAExAQAAAAoxNzE5NzIzODcyAwAAAAMxNjACAAAABDQxNzMEAAAAATAHAAAACTkvMTQvMjAxOQgAAAAKMTIvMzEvMjAxMgkAAAABME8jheHVOdcIDteoGdY51wguQ0lRLlRTRTo0OTEyLklRX1RPVEFMX0xJQUJfVE9UQUxfQVNTRVRTLkZZMjAxNAEAAAANXg0AAgAAAAc1NS4wMjY2AQgAAAAFAAAAATEB</t>
  </si>
  <si>
    <t>AAAACjE3MjcyODMyNTUDAAAAAjc5AgAAAAQ0MTg4BAAAAAEwBwAAAAk5LzE0LzIwMTkIAAAACjEyLzMxLzIwMTQJAAAAATC63Vje1TnXCO/9NRrWOdcIJUNJUS5UU0U6NDQ1Mi5JUV9MVF9ERUJUX0VRVUlUWS5GWTIwMDgBAAAAR1UNAAIAAAAHNDYuMTM1NwEIAAAABQAAAAExAQAAAAoxMDYxMTkzNDc4AwAAAAI3OQIAAAAENDA4NQQAAAABMAcAAAAJOS8xNC8yMDE5CAAAAAkzLzMxLzIwMDgJAAAAATDBTGPf1TnXCMsDFxrWOdcIKENJUS5OWVNFOktNQi5JUV9DVVJSRU5UX1BPUlRfREVCVC5GWTIwMTEBAAAA0VQEAAIAAAADNjE5AQgAAAAFAAAAATEBAAAACjE2NTgzMTU3NzkDAAAAAzE2MAIAAAAEMTI5NwQAAAABMAcAAAAJOS8xNC8yMDE5CAAAAAoxMi8zMS8yMDExCQAAAAEwwXmB4dU51whf36QZ1jnXCCVDSVEuTllTRTpKTkouSVFfU1BFQ0lBTF9ESVZfQ0YuRlkyMDE0AQAAAJ0hAgADAAAAAAAtK17g1TnXCACS3BnWOdcIK0NJUS5FTlhUQU06VU5BLklRX0FTU0VUX1dSSVRFRE9XTl9DRi5GWTIwMTUBAAAAt/sHAAMAAAAAAFeDqeLVOdcIsIpcGdY51wgrQ0lRLkVOWFRBTTpVTkEuSVFfREFZU19JTlZFTlRPUllfT1VULkZZMjAxOAEAAAC3+wcAAgAAAAk1Mi40MTcyODUBCAAAAAUAAAABMQEAAAAKMTk0OTEzMTAxNQMAAAACNTACAAAABDQwMzUEAAAAATAHAAAACTkvMTQvMjAxOQgAAAAKMTIvMzEv</t>
  </si>
  <si>
    <t>MjAxOAkAAAABMDVuxt7VOdcIa+xjGtY51wgmQ0lRLk5ZU0U6Sk5KLklRX0ZJTElOR19DVVJSRU5DWS5GWTIwMTcBAAAAnSECAAMAAAADVVNEAG/HXuDVOdcI2wPoGdY51wgoQ0lRLlRTRTo4MTEzLklRX0VBUk5JTkdfQ09fTUFSR0lOLkZZMjAwNwEAAAAWcQ0AAgAAAAY1LjY3MjcBCAAAAAUAAAABMQEAAAAJNjYwMTc2MjQ4AwAAAAI3OQIAAAAENDE4MQQAAAABMAcAAAAJOS8xNC8yMDE5CAAAAAkzLzMxLzIwMDcJAAAAATDD0VLf1TnXCCnzHhrWOdcIKkNJUS5FTlhUQU06VU5BLklRX0VBUk5JTkdfQ09fTUFSR0lOLkZZMjAwOQEAAAC3+wcAAgAAAAY5LjE4ODEBCAAAAAUAAAABMQEAAAAKMTUyNjQzODcyNwMAAAACNTACAAAABDQxODEEAAAAATAHAAAACTkvMTQvMjAxOQgAAAAKMTIvMzEvMjAwOQkAAAABMAP5xd7VOdcIkjVdGtY51wgkQ0lRLk5ZU0U6Q0wuSVFfTkVUX1JFTlRBTF9FWFAuRlkyMDEzAQAAAGcABAADAAAAAADpozLi1TnXCJSjfxnWOdcIKENJUS5UU0U6NDkxMi5JUV9NQVJLRVRDQVAuMjAwMC8xMi8zMS5KUFkBAAAADV4NAAIAAAANMTI4Njc5LjQzNDc0NgEGAAAABQAAAAExAQAAAAoxNDIxOTgwODI1AwAAAAI3OQIAAAAGMTAwMDU0BAAAAAEwBwAAAAoxMi8zMS8yMDAw6vO5/NU51wj/m/xZ1jnXCC1DSVEuTllTRTpKTkouSVFfT1RIRVJfSU5WRVNUX0FDVF9TVVBQTC5GWTIwMTUBAAAA</t>
  </si>
  <si>
    <t>nSECAAIAAAAELTEwMwEIAAAABQAAAAExAQAAAAoxODc1NTA1Mjk1AwAAAAMxNjACAAAABDIwNTEEAAAAATAHAAAACTkvMTQvMjAxOQgAAAAIMS8zLzIwMTYJAAAAATBOeV7g1TnXCI474BnWOdcIJ0NJUS5OWVNFOkpOSi5JUV9EQVlTX1BBWUFCTEVfT1VULkZZMjAxOAEAAACdIQIAAgAAAAoxMDAuNzUxMTk2AQgAAAAFAAAAATEBAAAACjE5NDYyNzI4MzADAAAAAzE2MAIAAAAENDE4MwQAAAABMAcAAAAJOS8xNC8yMDE5CAAAAAoxMi8zMC8yMDE4CQAAAAEwf7rV3NU51wjQx34a1jnXCCpDSVEuVFNFOjgxMTMuSVFfVE9UQUxfRVFVSVRZLkZZMjAxNC4uLi5KUFkBAAAAFnENAAIAAAAGNDkyODQyAQgAAAAFAAAAATEBAAAACjE3Mjc2ODE0MjcDAAAAAjc5AgAAAAQxMjc1BAAAAAEwBwAAAAk5LzE0LzIwMTkIAAAACjEyLzMxLzIwMTQJAAAAATCSwwnd1TnXCB9LixrWOdcIIUNJUS5OWVNFOktNQi5JUV9OSV9DT01QQU5ZLkZZMjAxMAEAAADRVAQAAgAAAAQxOTQzAQgAAAAFAAAAATEBAAAACjE1ODg4NDAyNDcDAAAAAzE2MAIAAAAFNDE1NzEEAAAAATAHAAAACTkvMTQvMjAxOQgAAAAKMTIvMzEvMjAxMAkAAAABMI8EgeHVOdcIXSSgGdY51wgjQ0lRLk5ZU0U6Sk5KLklRX0VCSVRBX01BUkdJTi5GWTIwMTIBAAAAnSECAAIAAAAHMjcuMDQwOQEIAAAABQAAAAExAQAAAAoxNzIwNTc2ODY3AwAAAAMxNjACAAAA</t>
  </si>
  <si>
    <t>BDQ0MTkEAAAAATAHAAAACTkvMTQvMjAxOQgAAAAKMTIvMzAvMjAxMgkAAAABME1F1dzVOdcIzgx6GtY51wgjQ0lRLk5ZU0U6S01CLklRX0VCSVRBX01BUkdJTi5GWTIwMTABAAAA0VQEAAIAAAAHMTQuNjcxMwEIAAAABQAAAAExAQAAAAoxNTg4ODQwMjQ3AwAAAAMxNjACAAAABDQ0MTkEAAAAATAHAAAACTkvMTQvMjAxOQgAAAAKMTIvMzEvMjAxMAkAAAABMHcKx97VOdcIRl5vGtY51wglQ0lRLk5ZU0U6Sk5KLklRX0xUX0RFQlRfSVNTVUVELkZZMjAxMQEAAACdIQIAAgAAAAQ0NDcwAQgAAAAFAAAAATEBAAAACjE2NTkzODc3MDYDAAAAAzE2MAIAAAAEMjAzNAQAAAABMAcAAAAJOS8xNC8yMDE5CAAAAAgxLzEvMjAxMgkAAAABMLpAjODVOdcIV5XRGdY51wgoQ0lRLk5ZU0U6Sk5KLklRX1RPVEFMX0RFQlRfRVFVSVRZLkZZMjAxNAEAAACdIQIAAgAAAAcyNi45MDY3AQgAAAAFAAAAATEBAAAACjE4Mjk1ODE5OTkDAAAAAzE2MAIAAAAENDAzNAQAAAABMAcAAAAJOS8xNC8yMDE5CAAAAAoxMi8yOC8yMDE0CQAAAAEwXWzV3NU51wimCHwa1jnXCCVDSVEuTllTRTpLTUIuSVFfUkVUVVJOX0NBUElUQUwuRlkyMDEzAQAAANFUBAACAAAABzE2LjA4MjIBCAAAAAUAAAABMQEAAAAKMTc3NTc2ODU2NwMAAAADMTYwAgAAAAQ0MzYzBAAAAAEwBwAAAAk5LzE0LzIwMTkIAAAACjEyLzMxLzIwMTMJAAAAATCHMcfe1TnX</t>
  </si>
  <si>
    <t>CE/PcRrWOdcIJ0NJUS5OWVNFOkpOSi5JUV9DRk9fQ1VSUkVOVF9MSUFCLkZZMjAxNQEAAACdIQIAAgAAAAgwLjcwNTI2NQEIAAAABQAAAAExAQAAAAoxODc1NTA1Mjk1AwAAAAMxNjACAAAABDQxODUEAAAAATAHAAAACTkvMTQvMjAxOQgAAAAIMS8zLzIwMTYJAAAAATBdbNXc1TnXCNd9fBrWOdcIIENJUS5UU0U6NDk2Ny5JUV9OSV9NQVJHSU4uRlkyMDE0AQAAAA1RJQACAAAABjkuNjY4MgEIAAAABQAAAAExAQAAAAoxNjg2NjM3OTg0AwAAAAI3OQIAAAAENDA5NAQAAAABMAcAAAAJOS8xNC8yMDE5CAAAAAkzLzMxLzIwMTQJAAAAATBgZFre1TnXCB/uRhrWOdcILkNJUS5UU0U6Nzk1Ni5JUV9UT1RBTF9ERUJUX0VCSVREQV9DQVBFWC5GWTIwMTABAAAAoHYNAAIAAAAIMC41ODIxMzcBCAAAAAUAAAABMQEAAAAKMTM1OTQzOTM5OQMAAAACNzkCAAAABTIzMzEzBAAAAAEwBwAAAAk5LzE0LzIwMTkIAAAACTEvMzEvMjAxMAkAAAABMOxSWd7VOdcIIy47GtY51wgoQ0lRLk5ZU0U6UEcuSVFfVE9UQUxfREVCVF9DQVBJVEFMLkZZMjAxNwEAAAAwggAAAgAAAAczNi4xNTg4AQgAAAAFAAAAATEBAAAACjE5NzQzNDc0NjUDAAAAAzE2MAIAAAAENDE4NgQAAAABMAcAAAAJOS8xNC8yMDE5CAAAAAk2LzMwLzIwMTcJAAAAATDIIiXe1TnXCDYBWhrWOdcIJkNJUS5UU0U6Nzk1Ni5JUV9DQVNIX0NPTlZFUlNJT04uRlky</t>
  </si>
  <si>
    <t>MDEyAQAAAKB2DQACAAAACTg3Ljk4Nzk5NQEIAAAABQAAAAExAQAAAAoxNTQ3NDgyMzEzAwAAAAI3OQIAAAAENDE4NAQAAAABMAcAAAAJOS8xNC8yMDE5CAAAAAkxLzMxLzIwMTIJAAAAATD8eVne1TnXCKdmPBrWOdcILkNJUS5OWVNFOkNMLklRX09USEVSX05PTl9PUEVSX0VYUF9TVVBQTC5GWTIwMTYBAAAAZwAEAAMAAAAAAFOKqOHVOdcI+wOKGdY51wgkQ0lRLk5ZU0U6S01CLklRX0lOQ19FUVVJVFlfQ0YuRlkyMDE4AQAAANFUBAACAAAAAjE4AQgAAAAFAAAAATEBAAAACjE5NDQwNDgzMjgDAAAAAzE2MAIAAAAEMjA4NgQAAAABMAcAAAAJOS8xNC8yMDE5CAAAAAoxMi8zMS8yMDE4CQAAAAEwTOQM4dU51whx974Z1jnXCB9DSVEuTllTRTpKTkouSVFfQlZfU0hBUkUuRlkyMDA3AQAAAJ0hAgACAAAACTE1LjI1MTk3MQEIAAAABQAAAAExAQAAAAoxNDI4NDY4OTM2AwAAAAMxNjACAAAABDQwMjAEAAAAATAHAAAACTkvMTQvMjAxOQgAAAAKMTIvMzAvMjAwNwkAAAABMFwLDeHVOdcIrN3BGdY51wgZQ0lRLlRTRTo0OTEyLklRX05JLkZZMjAwOAEAAAANXg0AAgAAAAQzMDQwAQgAAAAFAAAAATEBAAAACjEzNTM0NjM3MzIDAAAAAjc5AgAAAAIxNQQAAAABMAcAAAAJOS8xNC8yMDE5CAAAAAoxMi8zMS8yMDA4CQAAAAEwE7z15tU51wjnEKca1jnXCCZDSVEuTllTRTpLTUIuSVFfTFRfREVCVF9DQVBJVEFMLkZZ</t>
  </si>
  <si>
    <t>MjAxMQEAAADRVAQAAgAAAAc0OC45MjY5AQgAAAAFAAAAATEBAAAACjE2NTgzMTU3NzkDAAAAAzE2MAIAAAAENDE4NwQAAAABMAcAAAAJOS8xNC8yMDE5CAAAAAoxMi8zMS8yMDExCQAAAAEwhzHH3tU51wjLlnAa1jnXCC1DSVEuTllTRTpLTUIuSVFfT1RIRVJfSU5WRVNUX0FDVF9TVVBQTC5GWTIwMTgBAAAA0VQEAAIAAAABNQEIAAAABQAAAAExAQAAAAoxOTQ0MDQ4MzI4AwAAAAMxNjACAAAABDIwNTEEAAAAATAHAAAACTkvMTQvMjAxOQgAAAAKMTIvMzEvMjAxOAkAAAABMEzkDOHVOdcIkkW/GdY51wgdQ0lRLk5ZU0U6Q0wuSVFfV0lQX0lOVi5GWTIwMTMBAAAAZwAEAAIAAAACNjABCAAAAAUAAAABMQEAAAAKMTc3NjkyMDI5NwMAAAADMTYwAgAAAAQzMjE5BAAAAAEwBwAAAAk5LzE0LzIwMTkIAAAACjEyLzMxLzIwMTMJAAAAATD5yjLi1TnXCCkDgRnWOdcIGUNJUS5OWVNFOktNQi5JUV9SRS5GWTIwMDkBAAAA0VQEAAIAAAAFMTAzMjkBCAAAAAUAAAABMQEAAAAKMTU3MDQ4MjM0OAMAAAADMTYwAgAAAAQxMjIyBAAAAAEwBwAAAAk5LzE0LzIwMTkIAAAACjEyLzMxLzIwMDkJAAAAATB/3YDh1TnXCGXanRnWOdcIIUNJUS5OWVNFOkNMLklRX0NBU0hfSU5WRVNULkZZMjAxMwEAAABnAAQAAgAAAAQtODkwAQgAAAAFAAAAATEBAAAACjE3NzY5MjAyOTcDAAAAAzE2MAIAAAAEMjAwNQQAAAABMAcAAAAJOS8x</t>
  </si>
  <si>
    <t>NC8yMDE5CAAAAAoxMi8zMS8yMDEzCQAAAAEw+coy4tU51whrn4EZ1jnXCCVDSVEuRU5YVEFNOlVOQS5JUV9FQklUQV9NQVJHSU4uRlkyMDA4AQAAALf7BwACAAAABzEzLjE4MDEBCAAAAAUAAAABMQEAAAAKMTQzNDczMjI0NAMAAAACNTACAAAABDQ0MTkEAAAAATAHAAAACTkvMTQvMjAxOQgAAAAKMTIvMzEvMjAwOAkAAAABMOlwJd7VOdcIUJlcGtY51wgqQ0lRLkVOWFRBTTpVTkEuSVFfRklYRURfQVNTRVRfVFVSTlMuRlkyMDEwAQAAALf7BwACAAAACDYuMTA1OTQ1AQgAAAAFAAAAATEBAAAACjE1OTE1OTQ4NzADAAAAAjUwAgAAAAQ0MDY2BAAAAAEwBwAAAAk5LzE0LzIwMTkIAAAACjEyLzMxLzIwMTAJAAAAATATIMbe1TnXCPYfXhrWOdcIIENJUS5OWVNFOktNQi5JUV9SRF9FWFBfRk4uRlkyMDExAQAAANFUBAACAAAAAzMxNgEIAAAABQAAAAExAQAAAAoxNjU4MzE1Nzc5AwAAAAMxNjACAAAABDMxNjgEAAAAATAHAAAACTkvMTQvMjAxOQgAAAAKMTIvMzEvMjAxMQkAAAABMLBSgeHVOdcIHUOkGdY51wgpQ0lRLk5ZU0U6Q0wuSVFfVE9UQUxfRVFVSVRZLkZZMjAxNS4uLi5KUFkBAAAAZwAEAAIAAAAHLTUyODguOAEIAAAABQAAAAExAQAAAAoxODc1NjM3NTM3AwAAAAI3OQIAAAAEMTI3NQQAAAABMAcAAAAJOS8xNC8yMDE5CAAAAAoxMi8zMS8yMDE1CQAAAAEwouoJ3dU51wj2Ro0a1jnXCCdDSVEuTllT</t>
  </si>
  <si>
    <t>RTpKTkouSVFfRUJJVERBX0NBUEVYX0lOVC5GWTIwMTMBAAAAnSECAAIAAAAINDAuNTkzMzYBCAAAAAUAAAABMQEAAAAKMTc3NzY4MjM1MQMAAAADMTYwAgAAAAQ0MTkxBAAAAAEwBwAAAAk5LzE0LzIwMTkIAAAACjEyLzI5LzIwMTMJAAAAATBdbNXc1TnXCFNFexrWOdcIJUNJUS5OWVNFOkNMLklRX0NBU0hfQ09OVkVSU0lPTi5GWTIwMTUBAAAAZwAEAAIAAAAJMzcuOTY5ODU1AQgAAAAFAAAAATEBAAAACjE4NzU2Mzc1MzcDAAAAAzE2MAIAAAAENDE4NAQAAAABMAcAAAAJOS8xNC8yMDE5CAAAAAoxMi8zMS8yMDE1CQAAAAEwZuPG3tU51wg0fGoa1jnXCCZDSVEuVFNFOjQ5MTEuSVFfQ0FTSF9DT05WRVJTSU9OLkZZMjAxMAEAAACCPwYAAgAAAAktNC40NDA5NTUBCAAAAAUAAAABMQEAAAAKMTM4MDUyODEyMwMAAAACNzkCAAAABDQxODQEAAAAATAHAAAACTkvMTQvMjAxOQgAAAAJMy8zMS8yMDEwCQAAAAEwFpVT39U51wgEZSoa1jnXCClDSVEuTllTRTpQRy5JUV9UT1RBTF9BU1NFVFMuRlkyMDA3Li4uLkpQWQEAAAAwggAAAgAAAAsxNzA0MTI3OC42NQEIAAAABQAAAAExAQAAAAoxMTE3OTM3NzIyAwAAAAI3OQIAAAAEMTAwNwQAAAABMAcAAAAJOS8xNC8yMDE5CAAAAAk2LzMwLzIwMDcJAAAAATD5Q9jb1TnXCB63tRrWOdcIJ0NJUS5OWVNFOkpOSi5JUV9EQVlTX1BBWUFCTEVfT1VULkZZMjAxNAEAAACd</t>
  </si>
  <si>
    <t>IQIAAgAAAAkxMDkuNzM1MDgBCAAAAAUAAAABMQEAAAAKMTgyOTU4MTk5OQMAAAADMTYwAgAAAAQ0MTgzBAAAAAEwBwAAAAk5LzE0LzIwMTkIAAAACjEyLzI4LzIwMTQJAAAAATBdbNXc1TnXCJXhexrWOdcIMUNJUS5OWVNFOktNQi5JUV9DSEFOR0VfTkVUX1dPUktJTkdfQ0FQSVRBTC5GWTIwMDkBAAAA0VQEAAIAAAAFLTExMTABCAAAAAUAAAABMQEAAAAKMTU3MDQ4MjM0OAMAAAADMTYwAgAAAAQ0NDIxBAAAAAEwBwAAAAk5LzE0LzIwMTkIAAAACjEyLzMxLzIwMDkJAAAAATCPBIHh1TnXCAthnxnWOdcIIENJUS5UU0U6NDkxMS5JUV9UT1RBTF9SRVYuRlkyMDEzAQAAAII/BgACAAAABjY3NzcyOAEIAAAABQAAAAExAQAAAAoxNjkyMDA5NzUzAwAAAAI3OQIAAAACMjgEAAAAATAHAAAACTkvMTQvMjAxOQgAAAAJMy8zMS8yMDEzCQAAAAEwVpby59U51wiSyLYa1jnXCBxDSVEuTllTRTpKTkouSVFfQ0FQRVguRlkyMDExAQAAAJ0hAgACAAAABS0yODkzAQgAAAAFAAAAATEBAAAACjE2NTkzODc3MDYDAAAAAzE2MAIAAAAEMjAyMQQAAAABMAcAAAAJOS8xNC8yMDE5CAAAAAgxLzEvMjAxMgkAAAABMLpAjODVOdcIRm7RGdY51wgjQ0lRLlRTRTo0NDUyLklRX0lOVEVSRVNUX0VYUC5GWTIwMDYBAAAAR1UNAAIAAAAFLTEzOTYBCAAAAAUAAAABMQEAAAAJNDIzNTY3MTUxAwAAAAI3OQIAAAACODIEAAAAATAHAAAA</t>
  </si>
  <si>
    <t>CTkvMTQvMjAxOQgAAAAJMy8zMS8yMDA2CQAAAAEwJyML3dU51whd3awa1jnXCCRDSVEuTllTRTpKTkouSVFfQ09NTU9OX0lTU1VFRC5GWTIwMTABAAAAnSECAAIAAAAEMTIyNgEIAAAABQAAAAExAQAAAAoxNTg4NjAzODIxAwAAAAMxNjACAAAABDIxNjkEAAAAATAHAAAACTkvMTQvMjAxOQgAAAAIMS8yLzIwMTEJAAAAATCY8ovg1TnXCMnrzRnWOdcIHkNJUS5UU0U6NDkxMi5JUV9JTkNfVEFYLkZZMjAwMgEAAAANXg0AAgAAAAQ0MzkzAQgAAAAFAAAAATEBAAAABzE4NTg4MjMDAAAAAjc5AgAAAAI3NQQAAAABMAcAAAAJOS8xNC8yMDE5CAAAAAoxMi8zMS8yMDAyCQAAAAEwlVnX29U51wixW7Ia1jnXCC1DSVEuRU5YVEFNOlVOQS5JUV9OSV9BVkFJTF9FWENMX01BUkdJTi5GWTIwMTgBAAAAt/sHAAIAAAAHMTguNDE2MwEIAAAABQAAAAExAQAAAAoxOTQ5MTMxMDE1AwAAAAI1MAIAAAAENDE4MgQAAAABMAcAAAAJOS8xNC8yMDE5CAAAAAoxMi8zMS8yMDE4CQAAAAEwNW7G3tU51whbxWMa1jnXCCRDSVEuTllTRTpDTC5JUV9HQUlOX0FTU0VUU19DRi5GWTIwMTUBAAAAZwAEAAIAAAAELTE4NwEIAAAABQAAAAExAQAAAAoxODc1NjM3NTM3AwAAAAMxNjACAAAABDIwMjYEAAAAATAHAAAACTkvMTQvMjAxOQgAAAAKMTIvMzEvMjAxNQkAAAABMENjqOHVOdcIdsuIGdY51wglQ0lRLk5ZU0U6Q0wuSVFfSU5WRU5U</t>
  </si>
  <si>
    <t>T1JZX1RVUk5TLkZZMjAxMAEAAABnAAQAAgAAAAg1LjIzMjQxNAEIAAAABQAAAAExAQAAAAoxNTg4NzMwODEzAwAAAAMxNjACAAAABDQwODIEAAAAATAHAAAACTkvMTQvMjAxOQgAAAAKMTIvMzEvMjAxMAkAAAABMEWVxt7VOdcIlqtmGtY51wglQ0lRLkVOWFRBTTpVTkEuSVFfVE9UQUxfRVFVSVRZLkZZMjAxMgEAAAC3+wcAAgAAAAUxNTk0OQEIAAAABQAAAAExAQAAAAoxNzIyMzAxOTQzAwAAAAI1MAIAAAAEMTI3NQQAAAABMAcAAAAJOS8xNC8yMDE5CAAAAAoxMi8zMS8yMDEyCQAAAAEweC7u4tU51wgHjlEZ1jnXCCVDSVEuTllTRTpDTC5JUV9MT0FOU19SRUNFSVZfTFQuRlkyMDE4AQAAAGcABAADAAAAAACmTanh1TnXCJuPkhnWOdcIIUNJUS5OWVNFOkNMLklRX0xFVkVSRURfRkNGLkZZMjAxNAEAAABnAAQAAgAAAAgyMzIxLjYyNQEIAAAABQAAAAExAQAAAAoxODI5MTMyMzg2AwAAAAMxNjACAAAABDQ0MjIEAAAAATAHAAAACTkvMTQvMjAxOQgAAAAKMTIvMzEvMjAxNAkAAAABMCIVqOHVOdcIO+WFGdY51wgrQ0lRLk5ZU0U6S01CLklRX1JFVFVSTl9DT01NT05fRVFVSVRZLkZZMjAxNQEAAADRVAQAAgAAAAczNjUuMDQ1AQgAAAAFAAAAATEBAAAACjE4NzM1NTY5MzcDAAAAAzE2MAIAAAAFMzMzMjAEAAAAATAHAAAACTkvMTQvMjAxOQgAAAAKMTIvMzEvMjAxNQkAAAABMAup1NzVOdcI5S5zGtY51wgo</t>
  </si>
  <si>
    <t>Q0lRLk5ZU0U6Sk5KLklRX1RPVEFMX0RFQlRfRUJJVERBLkZZMjAxMwEAAACdIQIAAgAAAAgwLjc4NjA2MgEIAAAABQAAAAExAQAAAAoxNzc3NjgyMzUxAwAAAAMxNjACAAAABDQxOTIEAAAAATAHAAAACTkvMTQvMjAxOQgAAAAKMTIvMjkvMjAxMwkAAAABMF1s1dzVOdcIY2x7GtY51wgeQ0lRLk5ZU0U6Q0wuSVFfRUJUX0VYQ0wuRlkyMDA4AQAAAGcABAACAAAABDMxOTQBCAAAAAUAAAABMQEAAAAKMTQzMjk3NzEyNwMAAAADMTYwAgAAAAE0BAAAAAEwBwAAAAk5LzE0LzIwMTkIAAAACjEyLzMxLzIwMDgJAAAAATD8Cavi1TnXCI23bBnWOdcIG0NJUS5FTlhUQU06VU5BLklRX0FSLkZZMjAxMgEAAAC3+wcAAgAAAAQyNzkzAQgAAAAFAAAAATEBAAAACjE3MjIzMDE5NDMDAAAAAjUwAgAAAAQxMDIxBAAAAAEwBwAAAAk5LzE0LzIwMTkIAAAACjEyLzMxLzIwMTIJAAAAATB4Lu7i1TnXCKOjUBnWOdcIJkNJUS5UU0U6NDkxMS5JUV9ORVRfREVCVF9FQklUREEuRlkyMDA3AQAAAII/BgADAAAAAk5NAQgAAAAFAAAAATEBAAAACTY0MTk4NDQ1OAMAAAACNzkCAAAABDQxOTMEAAAAATAHAAAACTkvMTQvMjAxOQgAAAAJMy8zMS8yMDA3CQAAAAEwBW5T39U51wg9kCga1jnXCCRDSVEuVFNFOjQ5NjcuSVFfQ1VSUkVOVF9SQVRJTy5GWTIwMTcBAAAADVElAAIAAAAIMi42MjI3MjkBCAAAAAUAAAABMQEAAAAKMTg4MTU3</t>
  </si>
  <si>
    <t>OTQ2MwMAAAACNzkCAAAABDQwMzAEAAAAATAHAAAACTkvMTQvMjAxOQgAAAAKMTIvMzEvMjAxNwkAAAABMCKcI97VOdcIFzhJGtY51wgoQ0lRLlRTRTo3NzMwLklRX1RPVEFMX0RFQlRfRVFVSVRZLkZZMjAxNwEAAADFnTYBAwAAAAAAdV8k3tU51wjYEVIa1jnXCChDSVEuVFNFOjQ5MTIuSVFfVE9UQUxfREVCVC5GWTIwMDkuLi4uSlBZAQAAAA1eDQACAAAABTQ1ODcwAQgAAAAFAAAAATEBAAAACjE0NDA2NzU1ODMDAAAAAjc5AgAAAAQ0MTczBAAAAAEwBwAAAAk5LzE0LzIwMTkIAAAACjEyLzMxLzIwMDkJAAAAATCzEQrd1TnXCJzNjhrWOdcIHENJUS5OWVNFOkpOSi5JUV9OSV9DRi5GWTIwMTcBAAAAnSECAAIAAAAEMTMwMAEIAAAABQAAAAExAQAAAAoxOTQ2MjcyODIxAwAAAAMxNjACAAAABDIxNTAEAAAAATAHAAAACTkvMTQvMjAxOQgAAAAKMTIvMzEvMjAxNwkAAAABMG/HXuDVOdcIVsvmGdY51wgfQ0lRLk5ZU0U6Q0wuSVFfUEFSVF9USU1FLkZZMjAxMgEAAABnAAQAAwAAAAAA2Hwy4tU51wi8p30Z1jnXCCVDSVEuTllTRTpKTkouSVFfQ0FTSF9TVF9JTlZFU1QuRlkyMDE4AQAAAJ0hAgACAAAABTE5ODQyAQgAAAAFAAAAATEBAAAACjE5NDYyNzI4MzADAAAAAzE2MAIAAAAEMTAwMgQAAAABMAcAAAAJOS8xNC8yMDE5CAAAAAoxMi8zMC8yMDE4CQAAAAEwgO5e4NU51wiBiukZ1jnXCCJDSVEuVFNFOjc3</t>
  </si>
  <si>
    <t>MzAuSVFfUVVJQ0tfUkFUSU8uRlkyMDE2AQAAAMWdNgECAAAACDMuOTE3NDE4AQgAAAAFAAAAATEBAAAACjE4MjE3NTM3NzADAAAAAjc5AgAAAAQ0MTIxBAAAAAEwBwAAAAk5LzE0LzIwMTkIAAAACTgvMzEvMjAxNgkAAAABMHVfJN7VOdcIhk5RGtY51wgkQ0lRLk5ZU0U6Q0wuSVFfR0FJTl9JTlZFU1RfQ0YuRlkyMDA3AQAAAGcABAADAAAAAADs4qri1TnXCPhXaxnWOdcIKkNJUS5UU0U6NDkxMi5JUV9UT1RBTF9FUVVJVFkuRlkyMDE1Li4uLkpQWQEAAAANXg0AAgAAAAYxNDI3MjgBCAAAAAUAAAABMQEAAAAKMTc4NDc0ODYzNwMAAAACNzkCAAAABDEyNzUEAAAAATAHAAAACTkvMTQvMjAxOQgAAAAKMTIvMzEvMjAxNQkAAAABMJLDCd3VOdcIYeeLGtY51wgoQ0lRLkVOWFRBTTpVTkEuSVFfREVGX1RBWF9MSUFCX0xULkZZMjAxOAEAAAC3+wcAAgAAAAQxOTIzAQgAAAAFAAAAATEBAAAACjE5NDkxMzEwMTUDAAAAAjUwAgAAAAQxMDI3BAAAAAEwBwAAAAk5LzE0LzIwMTkIAAAACjEyLzMxLzIwMTgJAAAAATC6bari1TnXCBfrZhnWOdcIL0NJUS5OWVNFOkpOSi5JUV9JTVBVVF9PUEVSX0xFQVNFX0lOVF9FWFAuRlkyMDE1AQAAAJ0hAgACAAAACTg1LjA3MjI1NgEIAAAABQAAAAExAQAAAAoxODc1NTA1Mjk1AwAAAAMxNjACAAAABTIxNjcyBAAAAAEwBwAAAAk5LzE0LzIwMTkIAAAACDEvMy8yMDE2CQAAAAEw</t>
  </si>
  <si>
    <t>PVJe4NU51wjHZt4Z1jnXCCVDSVEuTllTRTpLTUIuSVFfUFJPVl9CQURfREVCVFMuRlkyMDA4AQAAANFUBAADAAAAAADYwqnh1TnXCAA1mBnWOdcIJUNJUS5OWVNFOktNQi5JUV9ORVRfUkVOVEFMX0VYUC5GWTIwMTYBAAAA0VQEAAMAAAAAABpvDOHVOdcIn/a1GdY51wghQ0lRLlRTRTo4MTEzLklRX1NHQV9NQVJHSU4uRlkyMDE0AQAAABZxDQACAAAABzMyLjc5MjgBCAAAAAUAAAABMQEAAAAKMTcyNzY4MTQyNwMAAAACNzkCAAAABDQzNzUEAAAAATAHAAAACTkvMTQvMjAxOQgAAAAKMTIvMzEvMjAxNAkAAAABMOQfU9/VOdcIO9UjGtY51wgpQ0lRLkVOWFRBTTpVTkEuSVFfQ0hBTkdFX0lOVkVOVE9SWS5GWTIwMTIBAAAAt/sHAAIAAAACLTkBCAAAAAUAAAABMQEAAAAKMTcyMjMwMTk0MwMAAAACNTACAAAABDIwOTkEAAAAATAHAAAACTkvMTQvMjAxOQgAAAAKMTIvMzEvMjAxMgkAAAABMIhV7uLVOdcIOQNSGdY51wgcQ0lRLk5ZU0U6Q0wuSVFfRUJJVERBLkZZMjAxMQEAAABnAAQAAgAAAAQ0Mjg1AQgAAAAFAAAAATEBAAAACjE2NTkzODc3OTQDAAAAAzE2MAIAAAAENDA1MQQAAAABMAcAAAAJOS8xNC8yMDE5CAAAAAoxMi8zMS8yMDExCQAAAAEwpwcy4tU51wh4UHgZ1jnXCBhDSVEuMC5JUV9FQklUQV9NQVJHSU4uRlkFAAAAAAAAAAgAAAAVKEludmFsaWQgVGltZSBQZXJpb2Qp+oHU3NU51wixNIMa1jnX</t>
  </si>
  <si>
    <t>CBtDSVEuTllTRTpLTUIuSVFfQVBJQy5GWTIwMTUBAAAA0VQEAAIAAAADNjA5AQgAAAAFAAAAATEBAAAACjE4NzM1NTY5MzcDAAAAAzE2MAIAAAAEMTA4NAQAAAABMAcAAAAJOS8xNC8yMDE5CAAAAAoxMi8zMS8yMDE1CQAAAAEwCkgM4dU51wiGXrMZ1jnXCC1DSVEuVFNFOjc5NTYuSVFfQ0FTSF9DT05WRVJTSU9OLkZZMjAxMy4uLi5KUFkBAAAAoHYNAAIAAAAJODcuMDQ1NDE0AQgAAAAFAAAAATEBAAAACjE2MTQ5MDg0MTMDAAAAAjc5AgAAAAQ0MTg0BAAAAAEwBwAAAAk5LzE0LzIwMTkIAAAACTEvMzEvMjAxMwkAAAABMNRfCt3VOdcICSmSGtY51wgmQ0lRLk5ZU0U6UEcuSVFfRUJJVERBX0NBUEVYX0lOVC5GWTIwMTMBAAAAMIIAAAIAAAAIMTkuNjM4NjgBCAAAAAUAAAABMQEAAAAKMTc0OTM1ODcwMQMAAAADMTYwAgAAAAQ0MTkxBAAAAAEwBwAAAAk5LzE0LzIwMTkIAAAACTYvMzAvMjAxMwkAAAABMKfUJN7VOdcIDEJXGtY51wgjQ0lRLk5ZU0U6S01CLklRX1RPVEFMX1JFQ0VJVi5GWTIwMDgBAAAA0VQEAAIAAAAEMjQ5MgEIAAAABQAAAAExAQAAAAoxNTgyODY3Mzg4AwAAAAMxNjACAAAABDEwMDEEAAAAATAHAAAACTkvMTQvMjAxOQgAAAAKMTIvMzEvMjAwOAkAAAABME1ogOHVOdcIhG2ZGdY51wguQ0lRLk5ZU0U6S01CLklRX01JTk9SSVRZX0lOVEVSRVNUX1RPVEFMLkZZMjAxMAEAAADRVAQAAgAA</t>
  </si>
  <si>
    <t>AAMyODUBCAAAAAUAAAABMQEAAAAKMTU4ODg0MDI0NwMAAAADMTYwAgAAAAQxMzEyBAAAAAEwBwAAAAk5LzE0LzIwMTkIAAAACjEyLzMxLzIwMTAJAAAAATCgK4Hh1TnXCBTSoRnWOdcIJ0NJUS5UU0U6NzczMC5JUV9UT1RBTF9SRVYuRlkyMDEyLi4uLkpQWQEAAADFnTYBAgAAAAQ5NjkzAQgAAAAFAAAAATEBAAAACjE1ODA0NTA5MTYDAAAAAjc5AgAAAAIyOAQAAAABMAcAAAAJOS8xNC8yMDE5CAAAAAk4LzMxLzIwMTIJAAAAATCP4dXc1TnXCC63hhrWOdcILkNJUS5FTlhUQU06VU5BLklRX0RFQlRfRVFVSVZfT1BFUl9MRUFTRS5GWTIwMTIBAAAAt/sHAAIAAAAENDQ2NAEIAAAABQAAAAExAQAAAAoxNzIyMzAxOTQzAwAAAAI1MAIAAAAFMjE2NzEEAAAAATAHAAAACTkvMTQvMjAxOQgAAAAKMTIvMzEvMjAxMgkAAAABMHgu7uLVOdcIB45RGdY51wglQ0lRLlRTRTo0OTExLklRX0xUX0RFQlRfRVFVSVRZLkZZMjAxNAEAAACCPwYAAgAAAAcyNS42MDk2AQgAAAAFAAAAATEBAAAACjE2OTIwMTA0OTADAAAAAjc5AgAAAAQ0MDg1BAAAAAEwBwAAAAk5LzE0LzIwMTkIAAAACTMvMzEvMjAxNAkAAAABMCa8U9/VOdcIP0stGtY51wgnQ0lRLk5ZU0U6S01CLklRX05FVF9JTlRFUkVTVF9FWFAuRlkyMDA5AQAAANFUBAACAAAABC0yNDkBCAAAAAUAAAABMQEAAAAKMTU3MDQ4MjM0OAMAAAADMTYwAgAAAAMzNjgEAAAA</t>
  </si>
  <si>
    <t>ATAHAAAACTkvMTQvMjAxOQgAAAAKMTIvMzEvMjAwOQkAAAABMG62gOHVOdcIryycGdY51wgfQ0lRLk5ZU0U6Q0wuSVFfRElWX1NIQVJFLkZZMjAxOAEAAABnAAQAAgAAAAQxLjY2AQgAAAAFAAAAATEBAAAACjE5NDY0MTYxMTEDAAAAAzE2MAIAAAAEMzA1OAQAAAABMAcAAAAJOS8xNC8yMDE5CAAAAAoxMi8zMS8yMDE4CQAAAAEwliap4dU51whY85EZ1jnXCChDSVEuVFNFOjQ5NjcuSVFfTUFSS0VUQ0FQLjIwMDUvMTIvMzEuSlBZAQAAAA1RJQACAAAADDE0NjkyMS44NzIzMQEGAAAABQAAAAExAQAAAAkyMDI3MDgzMDUDAAAAAjc5AgAAAAYxMDAwNTQEAAAAATAHAAAACjEyLzMxLzIwMDX6Grr81TnXCGk8+1nWOdcIJUNJUS5OWVNFOkpOSi5JUV9HQUlOX0FTU0VUU19DRi5GWTIwMDkBAAAAnSECAAMAAAAAAHeki+DVOdcI+aXJGdY51wgcQ0lRLk5ZU0U6Sk5KLklRX0RBX0NGLkZZMjAxMQEAAACdIQIAAgAAAAQzMTU4AQgAAAAFAAAAATEBAAAACjE2NTkzODc3MDYDAAAAAzE2MAIAAAAEMjE2MAQAAAABMAcAAAAJOS8xNC8yMDE5CAAAAAgxLzEvMjAxMgkAAAABMLpAjODVOdcIBNLQGdY51wgkQ0lRLk5ZU0U6Q0wuSVFfQ0FQSVRBTF9MRUFTRVMuRlkyMDA3AQAAAGcABAADAAAAAADbu6ri1TnXCKWUahnWOdcIKkNJUS5OWVNFOlBHLklRX1JFVFVSTl9DT01NT05fRVFVSVRZLkZZMjAxMQEAAAAwggAAAgAA</t>
  </si>
  <si>
    <t>AAcxNy45NTcyAQgAAAAFAAAAATEBAAAACjE2MzAxNjc2NTADAAAAAzE2MAIAAAAFMzMzMjAEAAAAATAHAAAACTkvMTQvMjAxOQgAAAAJNi8zMC8yMDExCQAAAAEwlq0k3tU51wgkH1Ua1jnXCCdDSVEuRU5YVEFNOlVOQS5JUV9QUk9WX0JBRF9ERUJUUy5GWTIwMTgBAAAAt/sHAAMAAAAAAKlGquLVOdcIYT1lGdY51wgoQ0lRLlRTRTo0OTExLklRX0ZJWEVEX0FTU0VUX1RVUk5TLkZZMjAxNQEAAACCPwYAAwAAAAAAJrxT39U51whwwC0a1jnXCC5DSVEuTllTRTpLTUIuSVFfVE9UQUxfTElBQl9UT1RBTF9BU1NFVFMuRlkyMDA3AQAAANFUBAACAAAABzYzLjU5NTQBCAAAAAUAAAABMQEAAAAKMTQwMTA1NDQ3NwMAAAADMTYwAgAAAAQ0MTg4BAAAAAEwBwAAAAk5LzE0LzIwMTkIAAAACjEyLzMxLzIwMDcJAAAAATB3Csfe1TnXCH+JbRrWOdcIHkNJUS5OWVNFOkNMLklRX1RSRUFTVVJZLkZZMjAwOQEAAABnAAQAAgAAAAYtMTA0NzgBCAAAAAUAAAABMQEAAAAKMTUyMzE3MDI2NAMAAAADMTYwAgAAAAQxMjQ4BAAAAAEwBwAAAAk5LzE0LzIwMTkIAAAACjEyLzMxLzIwMDkJAAAAATB1kjHi1TnXCNEOchnWOdcIIkNJUS5OWVNFOkpOSi5JUV9EQV9TVVBQTF9DRi5GWTIwMDcBAAAAnSECAAIAAAAEMTkzMwEIAAAABQAAAAExAQAAAAoxNDI4NDY4OTM2AwAAAAMxNjACAAAABDIxNzEEAAAAATAHAAAACTkvMTQvMjAx</t>
  </si>
  <si>
    <t>OQgAAAAKMTIvMzAvMjAwNwkAAAABMFwLDeHVOdcI3lLCGdY51wgdQ0lRLk5ZU0U6S01CLklRX0NPTU1PTi5GWTIwMDkBAAAA0VQEAAIAAAADNTk4AQgAAAAFAAAAATEBAAAACjE1NzA0ODIzNDgDAAAAAzE2MAIAAAAEMTEwMwQAAAABMAcAAAAJOS8xNC8yMDE5CAAAAAoxMi8zMS8yMDA5CQAAAAEwf92A4dU51whUs50Z1jnXCCdDSVEuVFNFOjQ0NTIuSVFfQ0FTSF9PUEVSLkZZMjAxMS4uLi5KUFkBAAAAR1UNAAIAAAAGMTUxMjk4AQgAAAAFAAAAATEBAAAACjE0NjE2ODAxOTUDAAAAAjc5AgAAAAQyMDA2BAAAAAEwBwAAAAk5LzE0LzIwMTkIAAAACTMvMzEvMjAxMQkAAAABMOWGCt3VOdcI0P2TGtY51wgoQ0lRLlRTRTo3OTU2LklRX0ZJWEVEX0FTU0VUX1RVUk5TLkZZMjAxNgEAAACgdg0AAgAAAAg0LjMwMzQwMgEIAAAABQAAAAExAQAAAAoxNzg5ODc2OTc3AwAAAAI3OQIAAAAENDA2NgQAAAABMAcAAAAJOS8xNC8yMDE5CAAAAAkxLzMxLzIwMTYJAAAAATANoVne1TnXCMH+PhrWOdcIJUNJUS5OWVNFOlBHLklRX0NBU0hfQ09OVkVSU0lPTi5GWTIwMTgBAAAAMIIAAAIAAAAJLTMxLjkyMDcxAQgAAAAFAAAAATEBAAAACjE5NzQzNDc0NDEDAAAAAzE2MAIAAAAENDE4NAQAAAABMAcAAAAJOS8xNC8yMDE5CAAAAAk2LzMwLzIwMTgJAAAAATDIIiXe1TnXCInEWhrWOdcIIkNJUS5UU0U6NDkxMS5JUV9BU1NF</t>
  </si>
  <si>
    <t>VF9UVVJOUy5GWTIwMTMBAAAAgj8GAAIAAAAIMC45NDM3MTMBCAAAAAUAAAABMQEAAAAKMTY5MjAwOTc1MwMAAAACNzkCAAAABDQxNzcEAAAAATAHAAAACTkvMTQvMjAxOQgAAAAJMy8zMS8yMDEzCQAAAAEwFpVT39U51wjbYCwa1jnXCCpDSVEuVFNFOjQ0NTIuSVFfVE9UQUxfRVFVSVRZLkZZMjAxMi4uLi5KUFkBAAAAR1UNAAIAAAAGNTk2MDgzAQgAAAAFAAAAATEBAAAACjE2NzE0MzYxODMDAAAAAjc5AgAAAAQxMjc1BAAAAAEwBwAAAAk5LzE0LzIwMTkIAAAACjEyLzMxLzIwMTIJAAAAATCSwwnd1TnXCP78ihrWOdcIJ0NJUS5UU0U6ODExMy5JUV9UT1RBTF9SRVYuRlkyMDE3Li4uLkpQWQEAAAAWcQ0AAgAAAAY2NDE2NDcBCAAAAAUAAAABMQEAAAAKMTg5NDE3NTczNwMAAAACNzkCAAAAAjI4BAAAAAEwBwAAAAk5LzE0LzIwMTkIAAAACjEyLzMxLzIwMTcJAAAAATB/utXc1TnXCLqlhRrWOdcIMENJUS5OWVNFOkpOSi5JUV9UT1RBTF9PVVRTVEFORElOR19CU19EQVRFLkZZMjAxNAEAAACdIQIAAgAAAAgyNzgzLjIyMwEEAAAABQAAAAE1AQAAAAoxODI5NTgxOTk5AgAAAAUyNDE1MgYAAAABMC0rXuDVOdcIjIDbGdY51wghQ0lRLlRTRTo0NDUyLklRX1NHQV9NQVJHSU4uRlkyMDE0AQAAAEdVDQACAAAABzQxLjY5ODYBCAAAAAUAAAABMQEAAAAKMTcyNzI4MzM4MgMAAAACNzkCAAAABDQzNzUEAAAAATAH</t>
  </si>
  <si>
    <t>AAAACTkvMTQvMjAxOQgAAAAKMTIvMzEvMjAxNAkAAAABMOKaY9/VOdcIevsaGtY51wgpQ0lRLk5ZU0U6Sk5KLklRX0RFQlRfRVFVSVZfTkVUX1BCTy5GWTIwMDcBAAAAnSECAAMAAAAAAFwLDeHVOdcIvATCGdY51wggQ0lRLk5ZU0U6Sk5KLklRX0lOVkVOVE9SWS5GWTIwMTIBAAAAnSECAAIAAAAENzQ5NQEIAAAABQAAAAExAQAAAAoxNzIwNTc2ODY3AwAAAAMxNjACAAAABDEwNDMEAAAAATAHAAAACTkvMTQvMjAxOQgAAAAKMTIvMzAvMjAxMgkAAAABMMpnjODVOdcIDUPTGdY51wgkQ0lRLkVOWFRBTTpVTkEuSVFfTEVWRVJFRF9GQ0YuRlkyMDE2AQAAALf7BwACAAAACDM4NjkuMzc1AQgAAAAFAAAAATEBAAAACjE5NDkxMzEwMTADAAAAAjUwAgAAAAQ0NDIyBAAAAAEwBwAAAAk5LzE0LzIwMTkIAAAACjEyLzMxLzIwMTYJAAAAATCI+Kni1TnXCLJFYRnWOdcIMENJUS5OWVNFOkNMLklRX0NIQU5HRV9ORVRfV09SS0lOR19DQVBJVEFMLkZZMjAxNAEAAABnAAQAAgAAAAE3AQgAAAAFAAAAATEBAAAACjE4MjkxMzIzODYDAAAAAzE2MAIAAAAENDQyMQQAAAABMAcAAAAJOS8xNC8yMDE5CAAAAAoxMi8zMS8yMDE0CQAAAAEwIhWo4dU51wg75YUZ1jnXCCtDSVEuTllTRTpKTkouSVFfTUlOT1JJVFlfSU5URVJFU1RfQ0YuRlkyMDEyAQAAAJ0hAgACAAAAAzMzOQEIAAAABQAAAAExAQAAAAoxNzIwNTc2ODY3AwAA</t>
  </si>
  <si>
    <t>AAMxNjACAAAABDIxMDcEAAAAATAHAAAACTkvMTQvMjAxOQgAAAAKMTIvMzAvMjAxMgkAAAABMNuOjODVOdcIoqLUGdY51wgpQ0lRLk5ZU0U6Sk5KLklRX1RPVEFMX0RFQlRfQ0FQSVRBTC5GWTIwMTABAAAAnSECAAIAAAAHMjMuMzkwNwEIAAAABQAAAAExAQAAAAoxNTg4NjAzODIxAwAAAAMxNjACAAAABDQxODYEAAAAATAHAAAACTkvMTQvMjAxOQgAAAAIMS8yLzIwMTEJAAAAATA8HtXc1TnXCFr7eBrWOdcIJUNJUS5OWVNFOktNQi5JUV9HQUlOX0FTU0VUU19DRi5GWTIwMTQBAAAA0VQEAAMAAAAAAPkgDOHVOdcIS3iwGdY51wgmQ0lRLlRTRTo3OTU2LklRX0lOVkVOVE9SWV9UVVJOUy5GWTIwMTgBAAAAoHYNAAIAAAAINi4zNzQwNTcBCAAAAAUAAAABMQEAAAAKMTg4NjA3MDgwOAMAAAACNzkCAAAABDQwODIEAAAAATAHAAAACTkvMTQvMjAxOQgAAAAJMS8zMS8yMDE4CQAAAAEwHchZ3tU51whnhUAa1jnXCChDSVEuTllTRTpKTkouSVFfRklYRURfQVNTRVRfVFVSTlMuRlkyMDA4AQAAAJ0hAgACAAAACDQuNDY1NjM5AQgAAAAFAAAAATEBAAAACjE1ODI3ODg3ODQDAAAAAzE2MAIAAAAENDA2NgQAAAABMAcAAAAJOS8xNC8yMDE5CAAAAAoxMi8yOC8yMDA4CQAAAAEwLPfU3NU51wikTXca1jnXCCBDSVEuTllTRTpDTC5JUV9PVEhFUl9PUEVSLkZZMjAxMwEAAABnAAQAAgAAAAIyNwEIAAAABQAAAAExAQAA</t>
  </si>
  <si>
    <t>AAoxNzc2OTIwMjk3AwAAAAMxNjACAAAAAzI2MAQAAAABMAcAAAAJOS8xNC8yMDE5CAAAAAoxMi8zMS8yMDEzCQAAAAEw6aMy4tU51whB4H4Z1jnXCCFDSVEuRU5YVEFNOlVOQS5JUV9PUEVSX0lOQy5GWTIwMTMBAAAAt/sHAAIAAAAENzM4NAEIAAAABQAAAAExAQAAAAoxNzc3NDcwNzY3AwAAAAI1MAIAAAACMjEEAAAAATAHAAAACTkvMTQvMjAxOQgAAAAKMTIvMzEvMjAxMwkAAAABMIhV7uLVOdcIvTtTGdY51wgiQ0lRLk5ZU0U6Sk5KLklRX1NBTEVfUFBFX0NGLkZZMjAxNQEAAACdIQIAAgAAAAQzNDY0AQgAAAAFAAAAATEBAAAACjE4NzU1MDUyOTUDAAAAAzE2MAIAAAAEMjA0MgQAAAABMAcAAAAJOS8xNC8yMDE5CAAAAAgxLzMvMjAxNgkAAAABMD1SXuDVOdcIfRTgGdY51wgoQ0lRLk5ZU0U6Sk5KLklRX1RPVEFMX0RFQlRfUkVQQUlELkZZMjAxOAEAAACdIQIAAgAAAAUtNDAzNAEIAAAABQAAAAExAQAAAAoxOTQ2MjcyODMwAwAAAAMxNjACAAAABDIxNjYEAAAAATAHAAAACTkvMTQvMjAxOQgAAAAKMTIvMzAvMjAxOAkAAAABMJAVX+DVOdcINzjrGdY51wgsQ0lRLlRTRTo0OTEyLklRX05FVF9ERUJUX0VCSVREQV9DQVBFWC5GWTIwMTgBAAAADV4NAAMAAAACTk0BCAAAAAUAAAABMQEAAAAKMTk1MjI4NDU2OAMAAAACNzkCAAAABTIzMzE0BAAAAAEwBwAAAAk5LzE0LzIwMTkIAAAACjEyLzMxLzIwMTgJ</t>
  </si>
  <si>
    <t>AAAAATDbK1ne1TnXCDsLORrWOdcIKENJUS5UU0U6NDkxMS5JUV9NQVJLRVRDQVAuMjAxNS8xMi8zMS5KUFkBAAAAgj8GAAIAAAAOMTAwOTI2OS40NzMzOTEBBgAAAAUAAAABMQEAAAAKMTc2MzkwNjYzMAMAAAACNzkCAAAABjEwMDA1NAQAAAABMAcAAAAKMTIvMzEvMjAxNerzufzVOdcIaIH2WdY51wgmQ0lRLk5ZU0U6S01CLklRX0NBU0hfQ09OVkVSU0lPTi5GWTIwMDcBAAAA0VQEAAIAAAAJNzAuNjkyMTA1AQgAAAAFAAAAATEBAAAACjE0MDEwNTQ0NzcDAAAAAzE2MAIAAAAENDE4NAQAAAABMAcAAAAJOS8xNC8yMDE5CAAAAAoxMi8zMS8yMDA3CQAAAAEwdwrH3tU51whvYm0a1jnXCCNDSVEuMC5JUV9PVEhFUl9GSU5BTkNFX0FDVF9TVVBQTC5GWQUAAAAAAAAACAAAABUoSW52YWxpZCBUaW1lIFBlcmlvZCktK17g1TnXCI5iDxrWOdcIG0NJUS5FTlhUQU06VU5BLklRX0FELkZZMjAxNwEAAAC3+wcAAgAAAAUtODk4NwEIAAAABQAAAAExAQAAAAoxOTQ5MTMxMDQwAwAAAAI1MAIAAAAEMTA3NQQAAAABMAcAAAAJOS8xNC8yMDE5CAAAAAoxMi8zMS8yMDE3CQAAAAEwmR+q4tU51whYzGIZ1jnXCB5DSVEuVFNFOjQ0NTIuSVFfSU5DX1RBWC5GWTIwMTgBAAAAR1UNAAIAAAAFNTE5MjABCAAAAAUAAAABMQEAAAAKMTk1MTQ4MTkyNwMAAAACNzkCAAAAAjc1BAAAAAEwBwAAAAk5LzE0LzIwMTkIAAAACjEyLzMx</t>
  </si>
  <si>
    <t>LzIwMTgJAAAAATCZ3Bnp1TnXCENFqhrWOdcIHkNJUS5OWVNFOkNMLklRX05FVF9ERUJULkZZMjAxMQEAAABnAAQAAgAAAAQzODYwAQgAAAAFAAAAATEBAAAACjE2NTkzODc3OTQDAAAAAzE2MAIAAAAENDM2NAQAAAABMAcAAAAJOS8xNC8yMDE5CAAAAAoxMi8zMS8yMDExCQAAAAEwty4y4tU51wgNsHkZ1jnXCCVDSVEuVFNFOjgxMTMuSVFfUkVUVVJOX0NBUElUQUwuRlkyMDEyAQAAABZxDQACAAAABjguOTY3NgEIAAAABQAAAAExAQAAAAoxNTU0MzM3MTQ3AwAAAAI3OQIAAAAENDM2MwQAAAABMAcAAAAJOS8xNC8yMDE5CAAAAAkzLzMxLzIwMTIJAAAAATDT+FLf1TnXCKZ1IhrWOdcILUNJUS5OWVNFOkNMLklRX09USEVSX0ZJTkFOQ0VfQUNUX1NVUFBMLkZZMjAxMAEAAABnAAQAAgAAAAQtMTExAQgAAAAFAAAAATEBAAAACjE1ODg3MzA4MTMDAAAAAzE2MAIAAAAEMjA1MAQAAAABMAcAAAAJOS8xNC8yMDE5CAAAAAoxMi8zMS8yMDEwCQAAAAEwpwcy4tU51wgEP3cZ1jnXCCVDSVEuVFNFOjc3MzAuSVFfUkVUVVJOX0NBUElUQUwuRlkyMDEzAQAAAMWdNgECAAAABjkuNDI4OAEIAAAABQAAAAExAQAAAAoxNjQ5NTU1ODI0AwAAAAI3OQIAAAAENDM2MwQAAAABMAcAAAAJOS8xNC8yMDE5CAAAAAk4LzMxLzIwMTMJAAAAATBUESTe1TnXCFuPThrWOdcIJkNJUS5FTlhUQU06VU5BLklRX0VCSVREQS5GWTIwMTcu</t>
  </si>
  <si>
    <t>Li4uSlBZAQAAALf7BwACAAAADjEzNDkxMDQuMzc2ODAzAQgAAAAFAAAAATEBAAAACjE5NDkxMzEwNDADAAAAAjc5AgAAAAQ0MDUxBAAAAAEwBwAAAAk5LzE0LzIwMTkIAAAACjEyLzMxLzIwMTcJAAAAATBgTgnd1TnXCKs5ihrWOdcIG0NJUS5OWVNFOkpOSi5JUV9DT0dTLkZZMjAxMgEAAACdIQIAAgAAAAUyMTY1OAEIAAAABQAAAAExAQAAAAoxNzIwNTc2ODY3AwAAAAMxNjACAAAAAjM0BAAAAAEwBwAAAAk5LzE0LzIwMTkIAAAACjEyLzMwLzIwMTIJAAAAATDKZ4zg1TnXCIkK0hnWOdcIG0NJUS5FTlhUQU06VU5BLklRX0dQLkZZMjAxOAEAAAC3+wcAAgAAAAUyMjIxMwEIAAAABQAAAAExAQAAAAoxOTQ5MTMxMDE1AwAAAAI1MAIAAAACMTAEAAAAATAHAAAACTkvMTQvMjAxOQgAAAAKMTIvMzEvMjAxOAkAAAABMKlGquLVOdcIYT1lGdY51wgoQ0lRLlRTRTo0OTEyLklRX01BUktFVENBUC4yMDA3LzEyLzMxLkpQWQEAAAANXg0AAgAAAA0xNDQ0MDEuMzE3MzY4AQYAAAAFAAAAATEBAAAACTUwNTU4NzU3MwMAAAACNzkCAAAABjEwMDA1NAQAAAABMAcAAAAKMTIvMzEvMjAwN+rzufzVOdcIJ6D6WdY51wgvQ0lRLk5ZU0U6S01CLklRX09USEVSX05PTl9PUEVSX0VYUF9TVVBQTC5GWTIwMTMBAAAA0VQEAAMAAAAAAF9KheHVOdcI1auqGdY51wgqQ0lRLk5ZU0U6Q0wuSVFfTUlOT1JJVFlfSU5URVJFU1RfSVMu</t>
  </si>
  <si>
    <t>RlkyMDEwAQAAAGcABAACAAAABC0xMTABCAAAAAUAAAABMQEAAAAKMTU4ODczMDgxMwMAAAADMTYwAgAAAAI4MwQAAAABMAcAAAAJOS8xNC8yMDE5CAAAAAoxMi8zMS8yMDEwCQAAAAEwhbkx4tU51wjJWHQZ1jnXCA5DSVEuMC5JUV9SRS5GWQUAAAAAAAAACAAAABUoSW52YWxpZCBUaW1lIFBlcmlvZCkcBF7g1TnXCKFEFBrWOdcIJ0NJUS5UU0U6NDk2Ny5JUV9UT1RBTF9SRVYuRlkyMDA4Li4uLkpQWQEAAAANUSUAAgAAAAYyMjg4MjYBCAAAAAUAAAABMQEAAAAKMTA2MTE5MjUwNwMAAAACNzkCAAAAAjI4BAAAAAEwBwAAAAk5LzE0LzIwMTkIAAAACTMvMzEvMjAwOAkAAAABMI/h1dzVOdcIDWmGGtY51wgeQ0lRLlRTRTo3OTU2LklRX1pfU0NPUkUuRlkyMDE2AQAAAKB2DQACAAAACTEzLjAxNjM0NgEIAAAABQAAAAExAQAAAAoxNzg5ODc2OTc3AwAAAAI3OQIAAAAGMTAwMTIzBAAAAAEwBwAAAAk5LzE0LzIwMTkIAAAACTEvMzEvMjAxNgkAAAABMA2hWd7VOdcI83M/GtY51wghQ0lRLlRTRTo0OTY3LklRX1NHQV9NQVJHSU4uRlkyMDE1AQAAAA1RJQACAAAABzM4LjEzNDIBCAAAAAUAAAABMQEAAAAKMTc0NTM3ODM5OAMAAAACNzkCAAAABDQzNzUEAAAAATAHAAAACTkvMTQvMjAxOQgAAAAJMy8zMS8yMDE1CQAAAAEwYGRa3tU51whhikca1jnXCB9DSVEuTllTRTpDTC5JUV9TVF9JTlZFU1QuRlkyMDEyAQAA</t>
  </si>
  <si>
    <t>AGcABAACAAAAAzExNgEIAAAABQAAAAExAQAAAAoxNzE5OTE2NjQyAwAAAAMxNjACAAAABDEwNjkEAAAAATAHAAAACTkvMTQvMjAxOQgAAAAKMTIvMzEvMjAxMgkAAAABMMhVMuLVOdcIOG98GdY51wghQ0lRLk5ZU0U6S01CLklRX0lOQ19FUVVJVFkuRlkyMDE1AQAAANFUBAACAAAAAzE0OQEIAAAABQAAAAExAQAAAAoxODczNTU2OTM3AwAAAAMxNjACAAAAAjQ3BAAAAAEwBwAAAAk5LzE0LzIwMTkIAAAACjEyLzMxLzIwMTUJAAAAATD5IAzh1TnXCM+wsRnWOdcIJkNJUS5OWVNFOktNQi5JUV9BU1NFVF9XUklURURPV04uRlkyMDA4AQAAANFUBAADAAAAAADYwqnh1TnXCDGqmBnWOdcIKUNJUS5UU0U6NDk2Ny5JUV9EQVlTX0lOVkVOVE9SWV9PVVQuRlkyMDE3AQAAAA1RJQACAAAACTc3Ljc2NDM0NQEIAAAABQAAAAExAQAAAAoxODgxNTc5NDYzAwAAAAI3OQIAAAAENDAzNQQAAAABMAcAAAAJOS8xNC8yMDE5CAAAAAoxMi8zMS8yMDE3CQAAAAEwIpwj3tU51wgXOEka1jnXCCNDSVEuTllTRTpDTC5JUV9DT01NT05fSVNTVUVELkZZMjAxNgEAAABnAAQAAgAAAAM0NDYBCAAAAAUAAAABMQEAAAAKMTk0NjQxNjExOQMAAAADMTYwAgAAAAQyMTY5BAAAAAEwBwAAAAk5LzE0LzIwMTkIAAAACjEyLzMxLzIwMTYJAAAAATBksajh1TnXCFc4jRnWOdcIJkNJUS5OWVNFOkpOSi5JUV9DQVNIX0NPTlZFUlNJT04uRlky</t>
  </si>
  <si>
    <t>MDE2AQAAAJ0hAgACAAAACDc5LjA3MzU0AQgAAAAFAAAAATEBAAAACjE5NDYyNzI4MTYDAAAAAzE2MAIAAAAENDE4NAQAAAABMAcAAAAJOS8xNC8yMDE5CAAAAAgxLzEvMjAxNwkAAAABMG6T1dzVOdcIO2h9GtY51wgmQ0lRLlRTRTo0OTExLklRX05FVF9ERUJUX0VCSVREQS5GWTIwMTMBAAAAgj8GAAIAAAAIMS40NjkwMjQBCAAAAAUAAAABMQEAAAAKMTY5MjAwOTc1MwMAAAACNzkCAAAABDQxOTMEAAAAATAHAAAACTkvMTQvMjAxOQgAAAAJMy8zMS8yMDEzCQAAAAEwJrxT39U51wgN1iwa1jnXCCdDSVEuRU5YVEFNOlVOQS5JUV9MVF9ERUJUX0lTU1VFRC5GWTIwMTQBAAAAt/sHAAIAAAAENTE3NAEIAAAABQAAAAExAQAAAAoxODI5ODI5MzEzAwAAAAI1MAIAAAAEMjAzNAQAAAABMAcAAAAJOS8xNC8yMDE5CAAAAAoxMi8zMS8yMDE0CQAAAAEwRlyp4tU51whlfVkZ1jnXCChDSVEuVFNFOjgxMTMuSVFfRUFSTklOR19DT19NQVJHSU4uRlkyMDExAQAAABZxDQACAAAABjkuODI0NgEIAAAABQAAAAExAQAAAAoxNDc2NzgyNzA1AwAAAAI3OQIAAAAENDE4MQQAAAABMAcAAAAJOS8xNC8yMDE5CAAAAAkzLzMxLzIwMTEJAAAAATDT+FLf1TnXCGTZIRrWOdcILENJUS5UU0U6NDkxMi5JUV9ORVRfREVCVF9FQklUREFfQ0FQRVguRlkyMDE0AQAAAA1eDQADAAAAAk5NAQgAAAAFAAAAATEBAAAACjE3MjcyODMyNTUD</t>
  </si>
  <si>
    <t>AAAAAjc5AgAAAAUyMzMxNAQAAAABMAcAAAAJOS8xNC8yMDE5CAAAAAoxMi8zMS8yMDE0CQAAAAEwut1Y3tU51wgAJTYa1jnXCCtDSVEuVFNFOjgxMTMuSVFfUkVUVVJOX0NPTU1PTl9FUVVJVFkuRlkyMDEwAQAAABZxDQACAAAABzEzLjkxNzUBCAAAAAUAAAABMQEAAAAKMTQ3Njc4NDAxMQMAAAACNzkCAAAABTMzMzIwBAAAAAEwBwAAAAk5LzE0LzIwMTkIAAAACTMvMzEvMjAxMAkAAAABMNP4Ut/VOdcIERYhGtY51wguQ0lRLk5ZU0U6Sk5KLklRX1RPVEFMX0xJQUJfVE9UQUxfQVNTRVRTLkZZMjAxNwEAAACdIQIAAgAAAAc2MS43NTUzAQgAAAAFAAAAATEBAAAACjE5NDYyNzI4MjEDAAAAAzE2MAIAAAAENDE4OAQAAAABMAcAAAAJOS8xNC8yMDE5CAAAAAoxMi8zMS8yMDE3CQAAAAEwbpPV3NU51wiOK34a1jnXCBpDSVEuTllTRTpDTC5JUV9DT0dTLkZZMjAwNwEAAABnAAQAAgAAAAQ1ODg5AQgAAAAFAAAAATEBAAAACjEzMzI3MDMxODYDAAAAAzE2MAIAAAACMzQEAAAAATAHAAAACTkvMTQvMjAxOQgAAAAKMTIvMzEvMjAwNwkAAAABMMuUquLVOdcI3r9oGdY51wglQ0lRLlRTRTo3OTU2LklRX0RBWVNfU0FMRVNfT1VULkZZMjAxNgEAAACgdg0AAgAAAAg1Ny41NTkwNAEIAAAABQAAAAExAQAAAAoxNzg5ODc2OTc3AwAAAAI3OQIAAAAENDA0MgQAAAABMAcAAAAJOS8xNC8yMDE5CAAAAAkxLzMxLzIwMTYJ</t>
  </si>
  <si>
    <t>AAAAATANoVne1TnXCNIlPxrWOdcII0NJUS5UU0U6NzczMC5JUV9FQklUQV9NQVJHSU4uRlkyMDE1AQAAAMWdNgECAAAABzMwLjY1ODUBCAAAAAUAAAABMQEAAAAKMTc2ODEyNjQ1MwMAAAACNzkCAAAABDQ0MTkEAAAAATAHAAAACTkvMTQvMjAxOQgAAAAJOC8zMS8yMDE1CQAAAAEwZDgk3tU51wgSPVAa1jnXCCRDSVEuTllTRTpKTkouSVFfSU5DX0VRVUlUWV9DRi5GWTIwMDcBAAAAnSECAAMAAAAAAFwLDeHVOdcI7nnCGdY51wglQ0lRLlRTRTo0OTEyLklRX1JFVFVSTl9DQVBJVEFMLkZZMjAwOAEAAAANXg0AAgAAAAYzLjYxOTgBCAAAAAUAAAABMQEAAAAKMTM1MzQ2MzczMgMAAAACNzkCAAAABDQzNjMEAAAAATAHAAAACTkvMTQvMjAxOQgAAAAKMTIvMzEvMjAwOAkAAAABMDfjU9/VOdcI7UIxGtY51wglQ0lRLk5ZU0U6Sk5KLklRX09USEVSX0NMX1NVUFBMLkZZMjAxOAEAAACdIQIAAwAAAAAAgO5e4NU51wiy/+kZ1jnXCClDSVEuRU5YVEFNOlVOQS5JUV9UT1RBTF9PVEhFUl9PUEVSLkZZMjAxMAEAAAC3+wcAAgAAAAUxMjAxMwEIAAAABQAAAAExAQAAAAoxNTkxNTk0ODcwAwAAAAI1MAIAAAADMzgwBAAAAAEwBwAAAAk5LzE0LzIwMTkIAAAACjEyLzMxLzIwMTAJAAAAATAla+3i1TnXCDWNSBnWOdcIMkNJUS5FTlhUQU06VU5BLklRX1RPVEFMX09VVFNUQU5ESU5HX0JTX0RBVEUuRlkyMDE0AQAAALf7</t>
  </si>
  <si>
    <t>BwACAAAACzI4MzYuNzUwMzU1AQQAAAAFAAAAATUBAAAACjE4Mjk4MjkzMTMCAAAABTI0MTUyBgAAAAEwNTWp4tU51wgBk1gZ1jnXCCRDSVEuVFNFOjc3MzAuSVFfRUJJVERBLkZZMjAxOC4uLi5KUFkBAAAAxZ02AQIAAAAENjU1NwEIAAAABQAAAAExAQAAAAoxOTMwOTg5NTc5AwAAAAI3OQIAAAAENDA1MQQAAAABMAcAAAAJOS8xNC8yMDE5CAAAAAk4LzMxLzIwMTgJAAAAATBgTgnd1TnXCHnEiRrWOdcIJUNJUS5UU0U6NDk2Ny5JUV9SRVRVUk5fQ0FQSVRBTC5GWTIwMTgBAAAADVElAAIAAAAHMTAuMTcxNQEIAAAABQAAAAExAQAAAAoxOTUyMjg0NjA5AwAAAAI3OQIAAAAENDM2MwQAAAABMAcAAAAJOS8xNC8yMDE5CAAAAAoxMi8zMS8yMDE4CQAAAAEwIpwj3tU51whJrUka1jnXCDBDSVEuRU5YVEFNOlVOQS5JUV9UT1RBTF9MSUFCX1RPVEFMX0FTU0VUUy5GWTIwMTcBAAAAt/sHAAIAAAAGNzYuMTM1AQgAAAAFAAAAATEBAAAACjE5NDkxMzEwNDADAAAAAjUwAgAAAAQ0MTg4BAAAAAEwBwAAAAk5LzE0LzIwMTkIAAAACjEyLzMxLzIwMTcJAAAAATA1bsbe1TnXCDp3YxrWOdcIIkNJUS5UU0U6NDkxMi5JUV9RVUlDS19SQVRJTy5GWTIwMTIBAAAADV4NAAIAAAAIMC45NzQ0MzMBCAAAAAUAAAABMQEAAAAKMTU5ODg5MzgzNQMAAAACNzkCAAAABDQxMjEEAAAAATAHAAAACTkvMTQvMjAxOQgAAAAKMTIvMzEv</t>
  </si>
  <si>
    <t>MjAxMgkAAAABMKm2WN7VOdcISXc0GtY51wgpQ0lRLlRTRTo3OTU2LklRX0RBWVNfSU5WRU5UT1JZX09VVC5GWTIwMTkBAAAAoHYNAAIAAAAJNjkuMjY3ODc1AQgAAAAFAAAAATEBAAAACjE5NjA3MTA0NDIDAAAAAjc5AgAAAAQ0MDM1BAAAAAEwBwAAAAk5LzE0LzIwMTkIAAAACTEvMzEvMjAxOQkAAAABMC7vWd7VOdcIukhBGtY51wgnQ0lRLlRTRTo3OTU2LklRX0RBWVNfUEFZQUJMRV9PVVQuRlkyMDEyAQAAAKB2DQACAAAACTM5LjI5NzcyNQEIAAAABQAAAAExAQAAAAoxNTQ3NDgyMzEzAwAAAAI3OQIAAAAENDE4MwQAAAABMAcAAAAJOS8xNC8yMDE5CAAAAAkxLzMxLzIwMTIJAAAAATD8eVne1TnXCKdmPBrWOdcIJ0NJUS5OWVNFOlBHLklRX01BUktFVENBUC4yMDE1LzEyLzMxLkpQWQEAAAAwggAAAgAAAA8yNTk2ODA4OS45MTg5NDQBBgAAAAUAAAABMQEAAAAKMTc2MTE2NDU1NwMAAAACNzkCAAAABjEwMDA1NAQAAAABMAcAAAAKMTIvMzEvMjAxNfoauvzVOdcIeKj2WdY51wgkQ0lRLlRTRTo0NDUyLklRX0NVUlJFTlRfUkFUSU8uRlkyMDE3AQAAAEdVDQACAAAACDEuODcyMDI4AQgAAAAFAAAAATEBAAAACjE4ODEyODExNTkDAAAAAjc5AgAAAAQ0MDMwBAAAAAEwBwAAAAk5LzE0LzIwMTkIAAAACjEyLzMxLzIwMTcJAAAAATCyqlLf1TnXCKS6HRrWOdcIGkNJUS5OWVNFOktNQi5JUV9SRVYuRlkyMDEx</t>
  </si>
  <si>
    <t>AQAAANFUBAACAAAABTIwODQ2AQgAAAAFAAAAATEBAAAACjE2NTgzMTU3NzkDAAAAAzE2MAIAAAADMTEyBAAAAAEwBwAAAAk5LzE0LzIwMTkIAAAACjEyLzMxLzIwMTEJAAAAATCwUoHh1TnXCLpYoxnWOdcIL0NJUS5FTlhUQU06VU5BLklRX0NBU0hfQ09OVkVSU0lPTi5GWTIwMDguLi4uSlBZAQAAALf7BwACAAAACTI3Ljg1MTEzNgEIAAAABQAAAAExAQAAAAoxNDM0NzMyMjQ0AwAAAAI1MAIAAAAENDE4NAQAAAABMAcAAAAJOS8xNC8yMDE5CAAAAAoxMi8zMS8yMDA4CQAAAAEw1F8K3dU51whsE5Ma1jnXCCFDSVEuTllTRTpKTkouSVFfVE9UQUxfTElBQi5GWTIwMTMBAAAAnSECAAIAAAAFNTg2MzABCAAAAAUAAAABMQEAAAAKMTc3NzY4MjM1MQMAAAADMTYwAgAAAAQxMjc2BAAAAAEwBwAAAAk5LzE0LzIwMTkIAAAACjEyLzI5LzIwMTMJAAAAATD83Izg1TnXCO6v1xnWOdcIHkNJUS5FTlhUQU06VU5BLklRX0RBX0NGLkZZMjAxNQEAAAC3+wcAAgAAAAQxMzcwAQgAAAAFAAAAATEBAAAACjE4NzY0MzI5MTADAAAAAjUwAgAAAAQyMTYwBAAAAAEwBwAAAAk5LzE0LzIwMTkIAAAACjEyLzMxLzIwMTUJAAAAATBXg6ni1TnXCKBjXBnWOdcIKENJUS5FTlhUQU06VU5BLklRX0VGRkVDVF9UQVhfUkFURS5GWTIwMTIBAAAAt/sHAAIAAAAHMjUuOTc1OAEIAAAABQAAAAExAQAAAAoxNzIyMzAxOTQzAwAAAAI1MAIA</t>
  </si>
  <si>
    <t>AAAENDM3NgQAAAABMAcAAAAJOS8xNC8yMDE5CAAAAAoxMi8zMS8yMDEyCQAAAAEweC7u4tU51wiTfFAZ1jnXCBlDSVEuMC5JUV9DQVNIX0lOVEVSRVNULkZZBQAAAAAAAAAIAAAAFShJbnZhbGlkIFRpbWUgUGVyaW9kKS0rXuDVOdcIyUgSGtY51wgmQ0lRLkVOWFRBTTpVTkEuSVFfQ0FTSF9JTlRFUkVTVC5GWTIwMTUBAAAAt/sHAAMAAAAAAGeqqeLVOdcIFHVdGdY51wgmQ0lRLk5ZU0U6Sk5KLklRX0xPQU5TX1JFQ0VJVl9MVC5GWTIwMTUBAAAAnSECAAMAAAAAAD1SXuDVOdcI143eGdY51wgnQ0lRLkVOWFRBTTpVTkEuSVFfQkFTSUNfRVBTX0VYQ0wuRlkyMDE2AQAAALf7BwACAAAACDEuODI1MjIzAQgAAAAFAAAAATEBAAAACjE5NDkxMzEwMTADAAAAAjUwAgAAAAQzMDY0BAAAAAEwBwAAAAk5LzE0LzIwMTkIAAAACjEyLzMxLzIwMTYJAAAAATBnqqni1TnXCHdfXhnWOdcIGENJUS5OWVNFOkNMLklRX0FFLkZZMjAxMwEAAABnAAQAAgAAAAQxOTM2AQgAAAAFAAAAATEBAAAACjE3NzY5MjAyOTcDAAAAAzE2MAIAAAAEMTAxNgQAAAABMAcAAAAJOS8xNC8yMDE5CAAAAAoxMi8zMS8yMDEzCQAAAAEw+coy4tU51wjWP4AZ1jnXCClDSVEuTllTRTpLTUIuSVFfREVCVF9FUVVJVl9ORVRfUEJPLkZZMjAxMgEAAADRVAQAAgAAAAQxMjE1AQgAAAAFAAAAATEBAAAACjE3MTk3MjM4NzIDAAAAAzE2MAIAAAAFMjE2</t>
  </si>
  <si>
    <t>NzkEAAAAATAHAAAACTkvMTQvMjAxOQgAAAAKMTIvMzEvMjAxMgkAAAABME8jheHVOdcIH/6oGdY51wgoQ0lRLk5ZU0U6S01CLklRX1RPVEFMX0RJVl9QQUlEX0NGLkZZMjAxNwEAAADRVAQAAgAAAAUtMTM1OQEIAAAABQAAAAExAQAAAAoxOTQ0MDQ4MzI1AwAAAAMxNjACAAAABDIwMjIEAAAAATAHAAAACTkvMTQvMjAxOQgAAAAKMTIvMzEvMjAxNwkAAAABMDu9DOHVOdcIFcO7GdY51wggQ0lRLkVOWFRBTTpVTkEuSVFfWl9TQ09SRS5GWTIwMTQBAAAAt/sHAAIAAAAIMy41MTMxNDIBCAAAAAUAAAABMQEAAAAKMTgyOTgyOTMxMwMAAAACNTACAAAABjEwMDEyMwQAAAABMAcAAAAJOS8xNC8yMDE5CAAAAAoxMi8zMS8yMDE0CQAAAAEwJEfG3tU51whie2Ea1jnXCCZDSVEuTllTRTpLTUIuSVFfUEVSSU9ETEVOR1RIX0lTLkZZMjAwNwEAAADRVAQAAQAAAAIxMgDYwqnh1TnXCO8NmBnWOdcIJUNJUS5OWVNFOkNMLklRX1BFUklPRExFTkdUSF9JUy5GWTIwMTYBAAAAZwAEAAEAAAACMTIAdNio4dU51wh4ho0Z1jnXCCVDSVEuTllTRTpKTkouSVFfREFZU19TQUxFU19PVVQuRlkyMDE4AQAAAJ0hAgACAAAACTYxLjU0NjIxMgEIAAAABQAAAAExAQAAAAoxOTQ2MjcyODMwAwAAAAMxNjACAAAABDQwNDIEAAAAATAHAAAACTkvMTQvMjAxOQgAAAAKMTIvMzAvMjAxOAkAAAABMH+61dzVOdcI0Md+GtY51wgoQ0lRLlRT</t>
  </si>
  <si>
    <t>RTo3OTU2LklRX01BUktFVENBUC4yMDE0LzEyLzMxLkpQWQEAAACgdg0AAgAAAAwyODE4NDMuNzE0MzIBBgAAAAUAAAABMQEAAAAKMTcxMTk0MjkwMQMAAAACNzkCAAAABjEwMDA1NAQAAAABMAcAAAAKMTIvMzEvMjAxNOrzufzVOdcIqh33WdY51wgoQ0lRLlRTRTo3NzMwLklRX0VBUk5JTkdfQ09fTUFSR0lOLkZZMjAwOQEAAADFnTYBAgAAAAYyMy4yMDYBCAAAAAUAAAABMQEAAAAKMTQxNTY5MDY4NwMAAAACNzkCAAAABDQxODEEAAAAATAHAAAACTkvMTQvMjAxOQgAAAAJOC8zMS8yMDA5CQAAAAEwM8Mj3tU51whC90sa1jnXCDJDSVEuRU5YVEFNOlVOQS5JUV9UT1RBTF9PVVRTVEFORElOR19CU19EQVRFLkZZMjAxOAEAAAC3+wcAAgAAAAsyNjE0LjI2Mzg0NwEEAAAABQAAAAE1AQAAAAoxOTQ5MTMxMDE1AgAAAAUyNDE1MgYAAAABMMuUquLVOdcISWBnGdY51wgeQ0lRLk5ZU0U6S01CLklRX1dJUF9JTlYuRlkyMDE3AQAAANFUBAACAAAAAzIxMwEIAAAABQAAAAExAQAAAAoxOTQ0MDQ4MzI1AwAAAAMxNjACAAAABDMyMTkEAAAAATAHAAAACTkvMTQvMjAxOQgAAAAKMTIvMzEvMjAxNwkAAAABMDu9DOHVOdcIsti6GdY51wglQ0lRLk5ZU0U6S01CLklRX0RJTFVUX0VQU19JTkNMLkZZMjAxNwEAAADRVAQAAgAAAAM2LjQBCAAAAAUAAAABMQEAAAAKMTk0NDA0ODMyNQMAAAADMTYwAgAAAAE4BAAAAAEwBwAA</t>
  </si>
  <si>
    <t>AAk5LzE0LzIwMTkIAAAACjEyLzMxLzIwMTcJAAAAATArlgzh1TnXCAxSuRnWOdcIKUNJUS5FTlhUQU06VU5BLklRX0NGT19DVVJSRU5UX0xJQUIuRlkyMDA5AQAAALf7BwACAAAACDAuNDk3ODAxAQgAAAAFAAAAATEBAAAACjE1MjY0Mzg3MjcDAAAAAjUwAgAAAAQ0MTg1BAAAAAEwBwAAAAk5LzE0LzIwMTkIAAAACjEyLzMxLzIwMDkJAAAAATATIMbe1TnXCLODXRrWOdcIIkNJUS5UU0U6ODExMy5JUV9FQklUX01BUkdJTi5GWTIwMTMBAAAAFnENAAIAAAAHMTEuOTk5MgEIAAAABQAAAAExAQAAAAoxNjI1NDU3NjEyAwAAAAI3OQIAAAAENDA1MwQAAAABMAcAAAAJOS8xNC8yMDE5CAAAAAkzLzMxLzIwMTMJAAAAATDkH1Pf1TnXCPk4IxrWOdcIJ0NJUS5FTlhUQU06VU5BLklRX09USEVSX09QRVJfQUNULkZZMjAxNgEAAAC3+wcAAgAAAAMyNTQBCAAAAAUAAAABMQEAAAAKMTk0OTEzMTAxMAMAAAACNTACAAAABDIwNDcEAAAAATAHAAAACTkvMTQvMjAxOQgAAAAKMTIvMzEvMjAxNgkAAAABMIj4qeLVOdcIPjRgGdY51wgkQ0lRLlRTRTo0OTEyLklRX0NVUlJFTlRfUkFUSU8uRlkyMDA5AQAAAA1eDQACAAAACDEuMjM3OTY5AQgAAAAFAAAAATEBAAAACjE0NDA2NzU1ODMDAAAAAjc5AgAAAAQ0MDMwBAAAAAEwBwAAAAk5LzE0LzIwMTkIAAAACjEyLzMxLzIwMDkJAAAAATBHClTf1TnXCGFUMhrWOdcIJUNJUS5O</t>
  </si>
  <si>
    <t>WVNFOktNQi5JUV9DQVNIX1NUX0lOVkVTVC5GWTIwMDgBAAAA0VQEAAIAAAADNTA4AQgAAAAFAAAAATEBAAAACjE1ODI4NjczODgDAAAAAzE2MAIAAAAEMTAwMgQAAAABMAcAAAAJOS8xNC8yMDE5CAAAAAoxMi8zMS8yMDA4CQAAAAEwTWiA4dU51wiEbZkZ1jnXCChDSVEuVFNFOjQ5NjcuSVFfVE9UQUxfREVCVC5GWTIwMDguLi4uSlBZAQAAAA1RJQACAAAAAzcyNgEIAAAABQAAAAExAQAAAAoxMDYxMTkyNTA3AwAAAAI3OQIAAAAENDE3MwQAAAABMAcAAAAJOS8xNC8yMDE5CAAAAAkzLzMxLzIwMDgJAAAAATCzEQrd1TnXCM5CjxrWOdcIHkNJUS5UU0U6ODExMy5JUV9JTkNfVEFYLkZZMjAwNgEAAAAWcQ0AAgAAAAUxMTQ2NQEIAAAABQAAAAExAQAAAAoxNDYxOTA5MTk5AwAAAAI3OQIAAAACNzUEAAAAATAHAAAACTkvMTQvMjAxOQgAAAAJMy8zMS8yMDA2CQAAAAEw8xLK29U51wiOUq0a1jnXCCFDSVEuRU5YVEFNOlVOQS5JUV9UT1RBTF9DQS5GWTIwMTEBAAAAt/sHAAIAAAAFMTQyOTEBCAAAAAUAAAABMQEAAAAKMTY2MjQzMzgwMAMAAAACNTACAAAABDEwMDgEAAAAATAHAAAACTkvMTQvMjAxOQgAAAAKMTIvMzEvMjAxMQkAAAABMFfg7eLVOdcIJiFNGdY51wgmQ0lRLk5ZU0U6S01CLklRX0NBU0hfQUNRVUlSRV9DRi5GWTIwMTMBAAAA0VQEAAIAAAADLTMyAQgAAAAFAAAAATEBAAAACjE3NzU3Njg1NjcD</t>
  </si>
  <si>
    <t>AAAAAzE2MAIAAAAEMjA1NwQAAAABMAcAAAAJOS8xNC8yMDE5CAAAAAoxMi8zMS8yMDEzCQAAAAEwcHGF4dU51wjO9awZ1jnXCCJDSVEuTllTRTpKTkouSVFfU0FMRV9QUEVfQ0YuRlkyMDA4AQAAAJ0hAgACAAAAAzc4NQEIAAAABQAAAAExAQAAAAoxNTgyNzg4Nzg0AwAAAAMxNjACAAAABDIwNDIEAAAAATAHAAAACTkvMTQvMjAxOQgAAAAKMTIvMjgvMjAwOAkAAAABMFZWi+DVOdcIjErGGdY51wgnQ0lRLlRTRTo4MTEzLklRX0VCSVREQV9DQVBFWF9JTlQuRlkyMDEyAQAAABZxDQACAAAACTkzLjMwNDM0NwEIAAAABQAAAAExAQAAAAoxNTU0MzM3MTQ3AwAAAAI3OQIAAAAENDE5MQQAAAABMAcAAAAJOS8xNC8yMDE5CAAAAAkzLzMxLzIwMTIJAAAAATDkH1Pf1TnXCOgRIxrWOdcIJENJUS5FTlhUQU06VU5BLklRX0dBSU5fSU5WRVNULkZZMjAxOAEAAAC3+wcAAwAAAAAAum2q4tU51wiCi2UZ1jnXCCRDSVEuVFNFOjc5NTYuSVFfRUJJVERBX01BUkdJTi5GWTIwMTgBAAAAoHYNAAIAAAAHMjEuMzE3NgEIAAAABQAAAAExAQAAAAoxODg2MDcwODA4AwAAAAI3OQIAAAAENDA0NwQAAAABMAcAAAAJOS8xNC8yMDE5CAAAAAkxLzMxLzIwMTgJAAAAATAdyFne1TnXCEY3QBrWOdcIIENJUS5FTlhUQU06VU5BLklRX1BFTlNJT04uRlkyMDExAQAAALf7BwACAAAABDQyMDYBCAAAAAUAAAABMQEAAAAKMTY2MjQzMzgw</t>
  </si>
  <si>
    <t>MAMAAAACNTACAAAABDEyMTMEAAAAATAHAAAACTkvMTQvMjAxOQgAAAAKMTIvMzEvMjAxMQkAAAABMFfg7eLVOdcIab1NGdY51wgjQ0lRLk5ZU0U6UEcuSVFfRUJJVERBX01BUkdJTi5GWTIwMTUBAAAAMIIAAAIAAAAHMjIuOTEzMwEIAAAABQAAAAExAQAAAAoxODUyMjk5MzczAwAAAAMxNjACAAAABDQwNDcEAAAAATAHAAAACTkvMTQvMjAxOQgAAAAJNi8zMC8yMDE1CQAAAAEwt/sk3tU51whvLFga1jnXCC5DSVEuVFNFOjQ0NTIuSVFfVE9UQUxfTElBQl9UT1RBTF9BU1NFVFMuRlkyMDE2AQAAAEdVDQACAAAABjQ4LjMzMwEIAAAABQAAAAExAQAAAAoxODM1MDM4ODExAwAAAAI3OQIAAAAENDE4OAQAAAABMAcAAAAJOS8xNC8yMDE5CAAAAAoxMi8zMS8yMDE2CQAAAAEwsqpS39U51whB0Bwa1jnXCCJDSVEuRU5YVEFNOlVOQS5JUV9NQUNISU5FUlkuRlkyMDE1AQAAALf7BwACAAAABTE1MjEyAQgAAAAFAAAAATEBAAAACjE4NzY0MzI5MTADAAAAAjUwAgAAAAQzMTE0BAAAAAEwBwAAAAk5LzE0LzIwMTkIAAAACjEyLzMxLzIwMTUJAAAAATBXg6ni1TnXCKBjXBnWOdcIKENJUS5UU0U6NDk2Ny5JUV9NQVJLRVRDQVAuMjAxMi8xMi8zMS5KUFkBAAAADVElAAIAAAALMTY3ODg4LjkwMzMBBgAAAAUAAAABMQEAAAAKMTU3NDk4NDQxOAMAAAACNzkCAAAABjEwMDA1NAQAAAABMAcAAAAKMTIvMzEvMjAxMvoauvzV</t>
  </si>
  <si>
    <t>OdcIHi/4WdY51wgsQ0lRLlRTRTo4MTEzLklRX05FVF9ERUJUX0VCSVREQV9DQVBFWC5GWTIwMDcBAAAAFnENAAMAAAACTk0BCAAAAAUAAAABMQEAAAAJNjYwMTc2MjQ4AwAAAAI3OQIAAAAFMjMzMTQEAAAAATAHAAAACTkvMTQvMjAxOQgAAAAJMy8zMS8yMDA3CQAAAAEww9FS39U51whbaB8a1jnXCCRDSVEuRU5YVEFNOlVOQS5JUV9BRFZFUlRJU0lORy5GWTIwMTgBAAAAt/sHAAMAAAAAALptquLVOdcI1U5mGdY51wgeQ0lRLk5ZU0U6Q0wuSVFfVE9UQUxfQ0EuRlkyMDEzAQAAAGcABAACAAAABDQ5MzEBCAAAAAUAAAABMQEAAAAKMTc3NjkyMDI5NwMAAAADMTYwAgAAAAQxMDA4BAAAAAEwBwAAAAk5LzE0LzIwMTkIAAAACjEyLzMxLzIwMTMJAAAAATDpozLi1TnXCMUYgBnWOdcIHUNJUS5OWVNFOlBHLklRX0lOQ19UQVguRlkyMDEwAQAAADCCAAACAAAABDQwMTcBCAAAAAUAAAABMQEAAAAKMTU1ODYwNjUxNwMAAAADMTYwAgAAAAI3NQQAAAABMAcAAAAJOS8xNC8yMDE5CAAAAAk2LzMwLzIwMTAJAAAAATDefRrk1TnXCFfisxrWOdcIIUNJUS5OWVNFOkpOSi5JUV9DT01NT05fUkVQLkZZMjAxNgEAAACdIQIAAgAAAAUtODk3OQEIAAAABQAAAAExAQAAAAoxOTQ2MjcyODE2AwAAAAMxNjACAAAABDIxNjQEAAAAATAHAAAACTkvMTQvMjAxOQgAAAAIMS8xLzIwMTcJAAAAATBfoF7g1TnXCCwM5BnWOdcIIkNJ</t>
  </si>
  <si>
    <t>US5FTlhUQU06VU5BLklRX1JEX0VYUF9GTi5GWTIwMTcBAAAAt/sHAAIAAAADOTAwAQgAAAAFAAAAATEBAAAACjE5NDkxMzEwNDADAAAAAjUwAgAAAAQzMTY4BAAAAAEwBwAAAAk5LzE0LzIwMTkIAAAACjEyLzMxLzIwMTcJAAAAATCZH6ri1TnXCDZ+YhnWOdcIHkNJUS5FTlhUQU06VU5BLklRX0NBUEVYLkZZMjAxMAEAAAC3+wcAAgAAAAUtMTYzOAEIAAAABQAAAAExAQAAAAoxNTkxNTk0ODcwAwAAAAI1MAIAAAAEMjAyMQQAAAABMAcAAAAJOS8xNC8yMDE5CAAAAAoxMi8zMS8yMDEwCQAAAAEwRrnt4tU51wg+/koZ1jnXCB9DSVEuTllTRTpLTUIuSVFfRUJJVF9JTlQuRlkyMDE2AQAAANFUBAACAAAACTEwLjU2NzM5OAEIAAAABQAAAAExAQAAAAoxOTQ0MDQ4MzQwAwAAAAMxNjACAAAABDQxODkEAAAAATAHAAAACTkvMTQvMjAxOQgAAAAKMTIvMzEvMjAxNgkAAAABMBvQ1NzVOdcIeo50GtY51wgoQ0lRLk5ZU0U6S01CLklRX01BUktFVENBUC4yMDA2LzEyLzMxLkpQWQEAAADRVAQAAgAAAA4zNzA3Mjg2LjYxNjQ3MgEGAAAABQAAAAExAQAAAAkyOTgxNjU4ODEDAAAAAjc5AgAAAAYxMDAwNTQEAAAAATAHAAAACjEyLzMxLzIwMDaQerv81TnXCFkV+1nWOdcII0NJUS5OWVNFOlBHLklRX0NVUlJFTlRfUkFUSU8uRlkyMDE2AQAAADCCAAACAAAACDEuMDk3ODg3AQgAAAAFAAAAATEBAAAACjE4OTkxMzYxNjMD</t>
  </si>
  <si>
    <t>AAAAAzE2MAIAAAAENDAzMAQAAAABMAcAAAAJOS8xNC8yMDE5CAAAAAk2LzMwLzIwMTYJAAAAATDIIiXe1TnXCOM9WRrWOdcIJENJUS5UU0U6NDkxMi5JUV9DVVJSRU5UX1JBVElPLkZZMjAxNgEAAAANXg0AAgAAAAgxLjUwMjUwMwEIAAAABQAAAAExAQAAAAoxODM1MDM4ODk1AwAAAAI3OQIAAAAENDAzMAQAAAABMAcAAAAJOS8xNC8yMDE5CAAAAAoxMi8zMS8yMDE2CQAAAAEwut1Y3tU51wh0Njca1jnXCCtDSVEuVFNFOjQ5NjcuSVFfUkVUVVJOX0NPTU1PTl9FUVVJVFkuRlkyMDE1AQAAAA1RJQACAAAABjkuMzQwNAEIAAAABQAAAAExAQAAAAoxNzQ1Mzc4Mzk4AwAAAAI3OQIAAAAFMzMzMjAEAAAAATAHAAAACTkvMTQvMjAxOQgAAAAJMy8zMS8yMDE1CQAAAAEwYGRa3tU51whhikca1jnXCC1DSVEuVFNFOjQ0NTIuSVFfQ0FTSF9DT05WRVJTSU9OLkZZMjAxNC4uLi5KUFkBAAAAR1UNAAIAAAAJNjYuNjI4OTI1AQgAAAAFAAAAATEBAAAACjE3MjcyODMzODIDAAAAAjc5AgAAAAQ0MTg0BAAAAAEwBwAAAAk5LzE0LzIwMTkIAAAACjEyLzMxLzIwMTQJAAAAATDDOArd1TnXCKU+kRrWOdcIKENJUS5FTlhUQU06VU5BLklRX0VYVFJBX0FDQ19JVEVNUy5GWTIwMTYBAAAAt/sHAAMAAAAAAGeqqeLVOdcIZjheGdY51wgsQ0lRLk5ZU0U6Sk5KLklRX0RFQlRfRVFVSVZfT1BFUl9MRUFTRS5GWTIwMTIBAAAAnSEC</t>
  </si>
  <si>
    <t>AAIAAAAEMzAwMAEIAAAABQAAAAExAQAAAAoxNzIwNTc2ODY3AwAAAAMxNjACAAAABTIxNjcxBAAAAAEwBwAAAAk5LzE0LzIwMTkIAAAACjEyLzMwLzIwMTIJAAAAATDbjozg1TnXCHEt1BnWOdcIJUNJUS5UU0U6NDQ1Mi5JUV9MVF9ERUJUX0VRVUlUWS5GWTIwMTgBAAAAR1UNAAIAAAAGOS44MjU3AQgAAAAFAAAAATEBAAAACjE5NTE0ODE5MjcDAAAAAjc5AgAAAAQ0MDg1BAAAAAEwBwAAAAk5LzE0LzIwMTkIAAAACjEyLzMxLzIwMTgJAAAAATDD0VLf1TnXCAilHhrWOdcILUNJUS5FTlhUQU06VU5BLklRX01JTk9SSVRZX0lOVEVSRVNUX0NGLkZZMjAxMgEAAAC3+wcAAwAAAAAAiFXu4tU51wg5A1IZ1jnXCCdDSVEuVFNFOjQ5MTEuSVFfQ0ZPX0NVUlJFTlRfTElBQi5GWTIwMTcBAAAAgj8GAAIAAAAIMC4zMjczODEBCAAAAAUAAAABMQEAAAAKMTg4MTI4MTEyOAMAAAACNzkCAAAABDQxODUEAAAAATAHAAAACTkvMTQvMjAxOQgAAAAKMTIvMzEvMjAxNwkAAAABMDfjU9/VOdcIFkcvGtY51wgoQ0lRLk5ZU0U6Sk5KLklRX1RPVEFMX0RJVl9QQUlEX0NGLkZZMjAxNgEAAACdIQIAAgAAAAUtODYyMQEIAAAABQAAAAExAQAAAAoxOTQ2MjcyODE2AwAAAAMxNjACAAAABDIwMjIEAAAAATAHAAAACTkvMTQvMjAxOQgAAAAIMS8xLzIwMTcJAAAAATBfoF7g1TnXCCwM5BnWOdcIJkNJUS5OWVNFOktNQi5JUV9TQUxF</t>
  </si>
  <si>
    <t>U19NQVJLRVRJTkcuRlkyMDEyAQAAANFUBAADAAAAAABPI4Xh1TnXCKvspxnWOdcIH0NJUS5UU0U6NDkxMi5JUV9FQklUX0lOVC5GWTIwMTIBAAAADV4NAAIAAAAIMTAuMzMzODEBCAAAAAUAAAABMQEAAAAKMTU5ODg5MzgzNQMAAAACNzkCAAAABDQxODkEAAAAATAHAAAACTkvMTQvMjAxOQgAAAAKMTIvMzEvMjAxMgkAAAABMKm2WN7VOdcIWp40GtY51wglQ0lRLkVOWFRBTTpVTkEuSVFfT1RIRVJfRVFVSVRZLkZZMjAxMwEAAAC3+wcAAgAAAAUtMjg1NgEIAAAABQAAAAExAQAAAAoxNzc3NDcwNzY3AwAAAAI1MAIAAAAEMTAyOAQAAAABMAcAAAAJOS8xNC8yMDE5CAAAAAoxMi8zMS8yMDEzCQAAAAEwmXzu4tU51wiEEFUZ1jnXCBtDSVEuTllTRTpKTkouSVFfR1BQRS5GWTIwMTIBAAAAnSECAAIAAAAFMzQ2NTQBCAAAAAUAAAABMQEAAAAKMTcyMDU3Njg2NwMAAAADMTYwAgAAAAQxMTY5BAAAAAEwBwAAAAk5LzE0LzIwMTkIAAAACjEyLzMwLzIwMTIJAAAAATDKZ4zg1TnXCA1D0xnWOdcIGUNJUS5OWVNFOkpOSi5JUV9SRS5GWTIwMTABAAAAnSECAAIAAAAFNzc3NzMBCAAAAAUAAAABMQEAAAAKMTU4ODYwMzgyMQMAAAADMTYwAgAAAAQxMjIyBAAAAAEwBwAAAAk5LzE0LzIwMTkIAAAACDEvMi8yMDExCQAAAAEwmPKL4NU51whFs8wZ1jnXCCRDSVEuVFNFOjQ5MTIuSVFfRUJJVERBLkZZMjAxMC4uLi5KUFkB</t>
  </si>
  <si>
    <t>AAAADV4NAAIAAAAFMjI5MTABCAAAAAUAAAABMQEAAAAKMTQ0MDY3NTY0OAMAAAACNzkCAAAABDQwNTEEAAAAATAHAAAACTkvMTQvMjAxOQgAAAAKMTIvMzEvMjAxMAkAAAABMGBOCd3VOdcIFtqIGtY51wgrQ0lRLk5ZU0U6Q0wuSVFfREVCVF9FUVVJVl9PUEVSX0xFQVNFLkZZMjAwOAEAAABnAAQAAgAAAAQxNDY0AQgAAAAFAAAAATEBAAAACjE0MzI5NzcxMjcDAAAAAzE2MAIAAAAFMjE2NzEEAAAAATAHAAAACTkvMTQvMjAxOQgAAAAKMTIvMzEvMjAwOAkAAAABMFREMeLVOdcIZLNuGdY51wgoQ0lRLlRTRTo0NDUyLklRX01BUktFVENBUC4yMDA3LzEyLzMxLkpQWQEAAABHVQ0AAgAAAA0xODMxODgxLjA3NTM2AQYAAAAFAAAAATEBAAAACTQ4Mzg1MzQxMQMAAAACNzkCAAAABjEwMDA1NAQAAAABMAcAAAAKMTIvMzEvMjAwN9nMufzVOdcIF3n6WdY51wguQ0lRLk5ZU0U6S01CLklRX1RPVEFMX0RFQlRfRUJJVERBX0NBUEVYLkZZMjAxMAEAAADRVAQAAgAAAAgyLjM5MzYwNQEIAAAABQAAAAExAQAAAAoxNTg4ODQwMjQ3AwAAAAMxNjACAAAABTIzMzEzBAAAAAEwBwAAAAk5LzE0LzIwMTkIAAAACjEyLzMxLzIwMTAJAAAAATCHMcfe1TnXCIn6bxrWOdcIIkNJUS5UU0U6NDkxMi5JUV9FQklUX01BUkdJTi5GWTIwMDcBAAAADV4NAAIAAAAGMi44NzMxAQgAAAAFAAAAATEBAAAACTgxNDQzMzQ0MwMAAAACNzkC</t>
  </si>
  <si>
    <t>AAAABDQwNTMEAAAAATAHAAAACTkvMTQvMjAxOQgAAAAKMTIvMzEvMjAwNwkAAAABMDfjU9/VOdcIq6YwGtY51wgkQ0lRLk5ZU0U6Sk5KLklRX0lOQ19FUVVJVFlfQ0YuRlkyMDEzAQAAAJ0hAgADAAAAAAD83Izg1TnXCEFz2BnWOdcIKENJUS5UU0U6ODExMy5JUV9UT1RBTF9ERUJUX0VRVUlUWS5GWTIwMTMBAAAAFnENAAIAAAAHMjUuMDc5MwEIAAAABQAAAAExAQAAAAoxNjI1NDU3NjEyAwAAAAI3OQIAAAAENDAzNAQAAAABMAcAAAAJOS8xNC8yMDE5CAAAAAkzLzMxLzIwMTMJAAAAATDkH1Pf1TnXCBqHIxrWOdcIIENJUS5OWVNFOktNQi5JUV9JTlZFTlRPUlkuRlkyMDE2AQAAANFUBAACAAAABDE2NzkBCAAAAAUAAAABMQEAAAAKMTk0NDA0ODM0MAMAAAADMTYwAgAAAAQxMDQzBAAAAAEwBwAAAAk5LzE0LzIwMTkIAAAACjEyLzMxLzIwMTYJAAAAATAabwzh1TnXCMBEthnWOdcIJENJUS5OWVNFOkNMLklRX09USEVSX09QRVJfQUNULkZZMjAxMwEAAABnAAQAAgAAAAMzMTEBCAAAAAUAAAABMQEAAAAKMTc3NjkyMDI5NwMAAAADMTYwAgAAAAQyMDQ3BAAAAAEwBwAAAAk5LzE0LzIwMTkIAAAACjEyLzMxLzIwMTMJAAAAATD5yjLi1TnXCEpRgRnWOdcIJUNJUS5OWVNFOktNQi5JUV9HV19JTlRBTl9BTU9SVC5GWTIwMTQBAAAA0VQEAAMAAAAAAICYheHVOdcIQgeuGdY51wgjQ0lRLlRTRTo3OTU2LklRX0VC</t>
  </si>
  <si>
    <t>SVRBX01BUkdJTi5GWTIwMDkBAAAAoHYNAAIAAAAGOC4zOTY0AQgAAAAFAAAAATEBAAAACjEzNTk0Mzk2NjYDAAAAAjc5AgAAAAQ0NDE5BAAAAAEwBwAAAAk5LzE0LzIwMTkIAAAACTEvMzEvMjAwOQkAAAABMNsrWd7VOdcInvU5GtY51wgsQ0lRLk5ZU0U6Sk5KLklRX0lNUFVUX09QRVJfTEVBU0VfREVQUi5GWTIwMDkBAAAAnSECAAIAAAAKMjE2LjUzMDgzMgEIAAAABQAAAAExAQAAAAoxNTIzMzk0ODI3AwAAAAMxNjACAAAABTIxNjczBAAAAAEwBwAAAAk5LzE0LzIwMTkIAAAACDEvMy8yMDEwCQAAAAEwZ32L4NU51whkRsgZ1jnXCCVDSVEuTllTRTpKTkouSVFfQ0FQSVRBTF9MRUFTRVMuRlkyMDE3AQAAAJ0hAgADAAAAAABvx17g1TnXCBQv5hnWOdcIIUNJUS5OWVNFOkNMLklRX0dBSU5fQVNTRVRTLkZZMjAxMQEAAABnAAQAAgAAAAMxOTQBCAAAAAUAAAABMQEAAAAKMTY1OTM4Nzc5NAMAAAADMTYwAgAAAAI1NgQAAAABMAcAAAAJOS8xNC8yMDE5CAAAAAoxMi8zMS8yMDExCQAAAAEwpwcy4tU51whXAngZ1jnXCCJDSVEuVFNFOjc5NTYuSVFfRUJJVF9NQVJHSU4uRlkyMDE2AQAAAKB2DQACAAAABjE1Ljc0OQEIAAAABQAAAAExAQAAAAoxNzg5ODc2OTc3AwAAAAI3OQIAAAAENDA1MwQAAAABMAcAAAAJOS8xNC8yMDE5CAAAAAkxLzMxLzIwMTYJAAAAATANoVne1TnXCLDXPhrWOdcIH0NJUS5OWVNFOkNM</t>
  </si>
  <si>
    <t>LklRX1NUX0lOVkVTVC5GWTIwMDcBAAAAZwAEAAMAAAAAANu7quLVOdcIYvhpGdY51wgzQ0lRLk5ZU0U6S01CLklRX0NIQU5HRV9PVEhFUl9ORVRfT1BFUl9BU1NFVFMuRlkyMDA3AQAAANFUBAACAAAAAzIwNgEIAAAABQAAAAExAQAAAAoxNDAxMDU0NDc3AwAAAAMxNjACAAAABDIwNDUEAAAAATAHAAAACTkvMTQvMjAxOQgAAAAKMTIvMzEvMjAwNwkAAAABMMebqeHVOdcIrXGXGdY51wgtQ0lRLlRTRTo0NDUyLklRX0NBU0hfQ09OVkVSU0lPTi5GWTIwMTMuLi4uSlBZAQAAAEdVDQACAAAACTYyLjMyOTIyNQEIAAAABQAAAAExAQAAAAoxNjcxNDIxMDYzAwAAAAI3OQIAAAAENDE4NAQAAAABMAcAAAAJOS8xNC8yMDE5CAAAAAoxMi8zMS8yMDEzCQAAAAEwwzgK3dU51wiVF5Ea1jnXCCFDSVEuTllTRTpDTC5JUV9BRFZFUlRJU0lORy5GWTIwMTABAAAAZwAEAAIAAAAEMTY1NgEIAAAABQAAAAExAQAAAAoxNTg4NzMwODEzAwAAAAMxNjACAAAABDMwMTMEAAAAATAHAAAACTkvMTQvMjAxOQgAAAAKMTIvMzEvMjAxMAkAAAABMJbgMeLVOdcI+810GdY51wgqQ0lRLk5ZU0U6Sk5KLklRX0lOVEVSRVNUX0lOVkVTVF9JTkMuRlkyMDExAQAAAJ0hAgACAAAAAjkxAQgAAAAFAAAAATEBAAAACjE2NTkzODc3MDYDAAAAAzE2MAIAAAACNjUEAAAAATAHAAAACTkvMTQvMjAxOQgAAAAIMS8xLzIwMTIJAAAAATCpGYzg1TnX</t>
  </si>
  <si>
    <t>CByvzhnWOdcIKENJUS5UU0U6NDk2Ny5JUV9FQVJOSU5HX0NPX01BUkdJTi5GWTIwMDkBAAAADVElAAIAAAAGNy4wNDAxAQgAAAAFAAAAATEBAAAACjEzODU1Mzk5MTUDAAAAAjc5AgAAAAQ0MTgxBAAAAAEwBwAAAAk5LzE0LzIwMTkIAAAACTMvMzEvMjAwOQkAAAABMD4WWt7VOdcIgB1DGtY51wgrQ0lRLlRTRTo0NDUyLklRX1JFVFVSTl9DT01NT05fRVFVSVRZLkZZMjAxNwEAAABHVQ0AAgAAAAYxOS43ODMBCAAAAAUAAAABMQEAAAAKMTg4MTI4MTE1OQMAAAACNzkCAAAABTMzMzIwBAAAAAEwBwAAAAk5LzE0LzIwMTkIAAAACjEyLzMxLzIwMTcJAAAAATCyqlLf1TnXCHNFHRrWOdcIJ0NJUS5OWVNFOktNQi5JUV9UT1RBTF9PVEhFUl9PUEVSLkZZMjAwOQEAAADRVAQAAgAAAAQzNDAxAQgAAAAFAAAAATEBAAAACjE1NzA0ODIzNDgDAAAAAzE2MAIAAAADMzgwBAAAAAEwBwAAAAk5LzE0LzIwMTkIAAAACjEyLzMxLzIwMDkJAAAAATButoDh1TnXCK8snBnWOdcIJkNJUS5OWVNFOlBHLklRX1RPVEFMX1JFVi5GWTIwMDguLi4uSlBZAQAAADCCAAACAAAACzg0MTM1MjYuODM1AQgAAAAFAAAAATEBAAAACjEzOTIxNDY5MjYDAAAAAjc5AgAAAAIyOAQAAAABMAcAAAAJOS8xNC8yMDE5CAAAAAk2LzMwLzIwMDgJAAAAATCP4dXc1TnXCD7ehhrWOdcIHkNJUS5OWVNFOkNMLklRX1RSRUFTVVJZLkZZMjAxMgEAAABn</t>
  </si>
  <si>
    <t>AAQAAgAAAAYtMTQzODYBCAAAAAUAAAABMQEAAAAKMTcxOTkxNjY0MgMAAAADMTYwAgAAAAQxMjQ4BAAAAAEwBwAAAAk5LzE0LzIwMTkIAAAACjEyLzMxLzIwMTIJAAAAATDYfDLi1TnXCHoLfRnWOdcIKENJUS5OWVNFOkpOSi5JUV9UT1RBTF9ERUJUX0VRVUlUWS5GWTIwMTMBAAAAnSECAAIAAAAGMjQuNTg1AQgAAAAFAAAAATEBAAAACjE3Nzc2ODIzNTEDAAAAAzE2MAIAAAAENDAzNAQAAAABMAcAAAAJOS8xNC8yMDE5CAAAAAoxMi8yOS8yMDEzCQAAAAEwXWzV3NU51whCHnsa1jnXCB5DSVEuTllTRTpLTUIuSVFfU1RfREVCVC5GWTIwMDcBAAAA0VQEAAIAAAADODU3AQgAAAAFAAAAATEBAAAACjE0MDEwNTQ0NzcDAAAAAzE2MAIAAAAEMTA0NgQAAAABMAcAAAAJOS8xNC8yMDE5CAAAAAoxMi8zMS8yMDA3CQAAAAEwx5up4dU51wgoOZYZ1jnXCCZDSVEuTllTRTpKTkouSVFfQVNTRVRfV1JJVEVET1dOLkZZMjAxMwEAAACdIQIAAgAAAAQtMTU5AQgAAAAFAAAAATEBAAAACjE3Nzc2ODIzNTEDAAAAAzE2MAIAAAACMzIEAAAAATAHAAAACTkvMTQvMjAxOQgAAAAKMTIvMjkvMjAxMwkAAAABMOu1jODVOdcISCnWGdY51wgaQ0lRLk5ZU0U6Q0wuSVFfR1BQRS5GWTIwMTQBAAAAZwAEAAIAAAAEODM4NQEIAAAABQAAAAExAQAAAAoxODI5MTMyMzg2AwAAAAMxNjACAAAABDExNjkEAAAAATAHAAAACTkvMTQvMjAx</t>
  </si>
  <si>
    <t>OQgAAAAKMTIvMzEvMjAxNAkAAAABMBHup+HVOdcIQ5uDGdY51wgZQ0lRLk5ZU0U6Q0wuSVFfQ0lQLkZZMjAxNgEAAABnAAQAAwAAAAAAZLGo4dU51wjjJowZ1jnXCChDSVEuTllTRTpKTkouSVFfREVGX1RBWF9BU1NFVFNfTFQuRlkyMDE0AQAAAJ0hAgACAAAABDYyMDIBCAAAAAUAAAABMQEAAAAKMTgyOTU4MTk5OQMAAAADMTYwAgAAAAQxMDI2BAAAAAEwBwAAAAk5LzE0LzIwMTkIAAAACjEyLzI4LzIwMTQJAAAAATAMBI3g1TnXCErk2hnWOdcIIENJUS5OWVNFOkpOSi5JUV9SRF9FWFBfRk4uRlkyMDExAQAAAJ0hAgACAAAABDc1NDgBCAAAAAUAAAABMQEAAAAKMTY1OTM4NzcwNgMAAAADMTYwAgAAAAQzMTY4BAAAAAEwBwAAAAk5LzE0LzIwMTkIAAAACDEvMS8yMDEyCQAAAAEwqRmM4NU51whvcs8Z1jnXCCVDSVEuTllTRTpKTkouSVFfTFRfREVCVF9FUVVJVFkuRlkyMDA3AQAAAJ0hAgACAAAABTE2LjMzAQgAAAAFAAAAATEBAAAACjE0Mjg0Njg5MzYDAAAAAzE2MAIAAAAENDA4NQQAAAABMAcAAAAJOS8xNC8yMDE5CAAAAAoxMi8zMC8yMDA3CQAAAAEwLPfU3NU51whisXYa1jnXCC1DSVEuTllTRTpLTUIuSVFfT1RIRVJfSU5WRVNUX0FDVF9TVVBQTC5GWTIwMDgBAAAA0VQEAAIAAAACMTQBCAAAAAUAAAABMQEAAAAKMTU4Mjg2NzM4OAMAAAADMTYwAgAAAAQyMDUxBAAAAAEwBwAAAAk5LzE0LzIwMTkI</t>
  </si>
  <si>
    <t>AAAACjEyLzMxLzIwMDgJAAAAATBdj4Dh1TnXCDsbmxnWOdcIKENJUS5OWVNFOkpOSi5JUV9UT1RBTF9ERUJUX0lTU1VFRC5GWTIwMTQBAAAAnSECAAIAAAAEMzk2MQEIAAAABQAAAAExAQAAAAoxODI5NTgxOTk5AwAAAAMxNjACAAAABDIxNjEEAAAAATAHAAAACTkvMTQvMjAxOQgAAAAKMTIvMjgvMjAxNAkAAAABMC0rXuDVOdcI72rcGdY51wggQ0lRLk5ZU0U6Q0wuSVFfQ0FTSF9FUVVJVi5GWTIwMDkBAAAAZwAEAAIAAAADNjAwAQgAAAAFAAAAATEBAAAACjE1MjMxNzAyNjQDAAAAAzE2MAIAAAAEMTA5NgQAAAABMAcAAAAJOS8xNC8yMDE5CAAAAAoxMi8zMS8yMDA5CQAAAAEwdZIx4tU51wh+S3EZ1jnXCB9DSVEuTllTRTpLTUIuSVFfQVJfVFVSTlMuRlkyMDA3AQAAANFUBAACAAAACDguNDI0MzA1AQgAAAAFAAAAATEBAAAACjE0MDEwNTQ0NzcDAAAAAzE2MAIAAAAENDAwMQQAAAABMAcAAAAJOS8xNC8yMDE5CAAAAAoxMi8zMS8yMDA3CQAAAAEwdwrH3tU51wheO20a1jnXCCZDSVEuTllTRTpLTUIuSVFfTFRfREVCVF9DQVBJVEFMLkZZMjAxNgEAAADRVAQAAgAAAAc4My44NjQ3AQgAAAAFAAAAATEBAAAACjE5NDQwNDgzNDADAAAAAzE2MAIAAAAENDE4NwQAAAABMAcAAAAJOS8xNC8yMDE5CAAAAAoxMi8zMS8yMDE2CQAAAAEwG9DU3NU51whpZ3Qa1jnXCCJDSVEuVFNFOjc3MzAuSVFfRUJJVF9NQVJH</t>
  </si>
  <si>
    <t>SU4uRlkyMDEzAQAAAMWdNgECAAAABzMyLjMwNTcBCAAAAAUAAAABMQEAAAAKMTY0OTU1NTgyNAMAAAACNzkCAAAABDQwNTMEAAAAATAHAAAACTkvMTQvMjAxOQgAAAAJOC8zMS8yMDEzCQAAAAEwVBEk3tU51whstk4a1jnXCB5DSVEuVFNFOjc3MzAuSVFfWl9TQ09SRS5GWTIwMDcBAAAAxZ02AQIAAAAIMTYuMDA4MjIBCAAAAAUAAAABMQEAAAAJNzQ2MTMxMjIzAwAAAAI3OQIAAAAGMTAwMTIzBAAAAAEwBwAAAAk5LzE0LzIwMTkIAAAACTgvMzEvMjAwNwkAAAABMDPDI97VOdcI3gxLGtY51wgmQ0lRLk5ZU0U6UEcuSVFfQ0FTSF9PUEVSLkZZMjAwOC4uLi5KUFkBAAAAMIIAAAIAAAAKMTU5MzE3NC4yNAEIAAAABQAAAAExAQAAAAoxMzkyMTQ2OTI2AwAAAAI3OQIAAAAEMjAwNgQAAAABMAcAAAAJOS8xNC8yMDE5CAAAAAk2LzMwLzIwMDgJAAAAATD1rQrd1TnXCIarlRrWOdcIKENJUS5FTlhUQU06VU5BLklRX0xPQU5TX1JFQ0VJVl9MVC5GWTIwMTUBAAAAt/sHAAIAAAACMzQBCAAAAAUAAAABMQEAAAAKMTg3NjQzMjkxMAMAAAACNTACAAAABDEwNTAEAAAAATAHAAAACTkvMTQvMjAxOQgAAAAKMTIvMzEvMjAxNQkAAAABMFeDqeLVOdcILFJbGdY51wgnQ0lRLkVOWFRBTTpVTkEuSVFfR0FJTl9BU1NFVFNfQ0YuRlkyMDEyAQAAALf7BwACAAAABC0yMzYBCAAAAAUAAAABMQEAAAAKMTcyMjMwMTk0MwMAAAAC</t>
  </si>
  <si>
    <t>NTACAAAABDIwMjYEAAAAATAHAAAACTkvMTQvMjAxOQgAAAAKMTIvMzEvMjAxMgkAAAABMIhV7uLVOdcIOQNSGdY51wghQ0lRLk5ZU0U6Sk5KLklRX1NHQV9NQVJHSU4uRlkyMDE1AQAAAJ0hAgACAAAABjMwLjI1OAEIAAAABQAAAAExAQAAAAoxODc1NTA1Mjk1AwAAAAMxNjACAAAABDQzNzUEAAAAATAHAAAACTkvMTQvMjAxOQgAAAAIMS8zLzIwMTYJAAAAATBdbNXc1TnXCMdWfBrWOdcIMENJUS5OWVNFOktNQi5JUV9UT1RBTF9PVVRTVEFORElOR19CU19EQVRFLkZZMjAwOAEAAADRVAQAAgAAAAU0MTMuNgEEAAAABQAAAAE1AQAAAAoxNTgyODY3Mzg4AgAAAAUyNDE1MgYAAAABMF2PgOHVOdcI6FeaGdY51wglQ0lRLkVOWFRBTTpVTkEuSVFfRUJJVEFfTUFSR0lOLkZZMjAxOAEAAAC3+wcAAgAAAAYyNS4wNDYBCAAAAAUAAAABMQEAAAAKMTk0OTEzMTAxNQMAAAACNTACAAAABDQ0MTkEAAAAATAHAAAACTkvMTQvMjAxOQgAAAAKMTIvMzEvMjAxOAkAAAABMDVuxt7VOdcIW8VjGtY51wggQ0lRLk5ZU0U6Q0wuSVFfTklfQ09NUEFOWS5GWTIwMTgBAAAAZwAEAAIAAAAEMjU1OAEIAAAABQAAAAExAQAAAAoxOTQ2NDE2MTExAwAAAAMxNjACAAAABTQxNTcxBAAAAAEwBwAAAAk5LzE0LzIwMTkIAAAACjEyLzMxLzIwMTgJAAAAATCWJqnh1TnXCEjMkRnWOdcIGUNJUS5OWVNFOkpOSi5JUV9HVy5GWTIwMTcBAAAA</t>
  </si>
  <si>
    <t>nSECAAIAAAAFMzE5MDYBCAAAAAUAAAABMQEAAAAKMTk0NjI3MjgyMQMAAAADMTYwAgAAAAQxMTcxBAAAAAEwBwAAAAk5LzE0LzIwMTkIAAAACjEyLzMxLzIwMTcJAAAAATBvx17g1TnXCPPg5RnWOdcIJkNJUS5OWVNFOkNMLklRX1RPVEFMX1JFVi5GWTIwMTYuLi4uSlBZAQAAAGcABAACAAAACjE3NzQwMTYuMjUBCAAAAAUAAAABMQEAAAAKMTk0NjQxNjExOQMAAAACNzkCAAAAAjI4BAAAAAEwBwAAAAk5LzE0LzIwMTkIAAAACjEyLzMxLzIwMTYJAAAAATCP4dXc1TnXCJGhhxrWOdcIMUNJUS5FTlhUQU06VU5BLklRX0lNUFVUX09QRVJfTEVBU0VfSU5UX0VYUC5GWTIwMTMBAAAAt/sHAAIAAAAJMTc5LjAxMzEyAQgAAAAFAAAAATEBAAAACjE3Nzc0NzA3NjcDAAAAAjUwAgAAAAUyMTY3MgQAAAABMAcAAAAJOS8xNC8yMDE5CAAAAAoxMi8zMS8yMDEzCQAAAAEwmXzu4tU51wghJlQZ1jnXCChDSVEuVFNFOjQ0NTIuSVFfRklYRURfQVNTRVRfVFVSTlMuRlkyMDE1AQAAAEdVDQACAAAACDQuNjMzMDQ1AQgAAAAFAAAAATEBAAAACjE3ODQxODQ0MDQDAAAAAjc5AgAAAAQ0MDY2BAAAAAEwBwAAAAk5LzE0LzIwMTkIAAAACjEyLzMxLzIwMTUJAAAAATDimmPf1TnXCN3lGxrWOdcIKENJUS5UU0U6Nzk1Ni5JUV9UT1RBTF9ERUJUX0VRVUlUWS5GWTIwMTABAAAAoHYNAAIAAAAGOS40MDM3AQgAAAAFAAAAATEBAAAA</t>
  </si>
  <si>
    <t>CjEzNTk0MzkzOTkDAAAAAjc5AgAAAAQ0MDM0BAAAAAEwBwAAAAk5LzE0LzIwMTkIAAAACTEvMzEvMjAxMAkAAAABMOxSWd7VOdcIEgc7GtY51wgoQ0lRLlRTRTo0OTEyLklRX1RPVEFMX0RFQlRfRUJJVERBLkZZMjAxMAEAAAANXg0AAgAAAAgxLjgzMjAzOAEIAAAABQAAAAExAQAAAAoxNDQwNjc1NjQ4AwAAAAI3OQIAAAAENDE5MgQAAAABMAcAAAAJOS8xNC8yMDE5CAAAAAoxMi8zMS8yMDEwCQAAAAEwmY9Y3tU51wjFPjMa1jnXCCNDSVEuMC5JUV9UT1RBTF9ERUJUX0VCSVREQV9DQVBFWC5GWQUAAAAAAAAACAAAABUoSW52YWxpZCBUaW1lIFBlcmlvZCkLqdTc1TnXCMFbgxrWOdcILUNJUS5FTlhUQU06VU5BLklRX05JX0FWQUlMX0VYQ0xfTUFSR0lOLkZZMjAwOAEAAAC3+wcAAgAAAAcxMi40MDUzAQgAAAAFAAAAATEBAAAACjE0MzQ3MzIyNDQDAAAAAjUwAgAAAAQ0MTgyBAAAAAEwBwAAAAk5LzE0LzIwMTkIAAAACjEyLzMxLzIwMDgJAAAAATDpcCXe1TnXCFCZXBrWOdcIJENJUS5UU0U6NDkxMS5JUV9FQklUREEuRlkyMDExLi4uLkpQWQEAAACCPwYAAgAAAAU3OTE3MwEIAAAABQAAAAExAQAAAAoxNDYxNjc5OTkyAwAAAAI3OQIAAAAENDA1MQQAAAABMAcAAAAJOS8xNC8yMDE5CAAAAAkzLzMxLzIwMTEJAAAAATBgTgnd1TnXCAWziBrWOdcIIkNJUS5OWVNFOktNQi5JUV9HQUlOX0lOVkVTVC5GWTIw</t>
  </si>
  <si>
    <t>MTABAAAA0VQEAAMAAAAAAI8EgeHVOdcITf2fGdY51wgiQ0lRLlRTRTo0OTY3LklRX0VCSVRfTUFSR0lOLkZZMjAwNwEAAAANUSUAAgAAAAY3LjA5ODYBCAAAAAUAAAABMQEAAAAJNjYwMTcwOTUzAwAAAAI3OQIAAAAENDA1MwQAAAABMAcAAAAJOS8xNC8yMDE5CAAAAAkzLzMxLzIwMDcJAAAAATAu71ne1TnXCOu9QRrWOdcIKENJUS5UU0U6NzczMC5JUV9UT1RBTF9ERUJUX0VCSVREQS5GWTIwMTIBAAAAxZ02AQMAAAAAAFQRJN7VOdcIW49OGtY51wgdQ0lRLk5ZU0U6Sk5KLklRX1JEX0VYUC5GWTIwMTEBAAAAnSECAAIAAAAENzU0OAEIAAAABQAAAAExAQAAAAoxNjU5Mzg3NzA2AwAAAAMxNjACAAAAAzEwMAQAAAABMAcAAAAJOS8xNC8yMDE5CAAAAAgxLzEvMjAxMgkAAAABMKkZjODVOdcI+2DOGdY51wgoQ0lRLk5ZU0U6S01CLklRX1RPVEFMX0RFQlRfRVFVSVRZLkZZMjAwOQEAAADRVAQAAgAAAAcxMTMuNDI3AQgAAAAFAAAAATEBAAAACjE1NzA0ODIzNDgDAAAAAzE2MAIAAAAENDAzNAQAAAABMAcAAAAJOS8xNC8yMDE5CAAAAAoxMi8zMS8yMDA5CQAAAAEwdwrH3tU51wgV6W4a1jnXCCVDSVEuTllTRTpDTC5JUV9GSUxJTkdfQ1VSUkVOQ1kuRlkyMDE4AQAAAGcABAADAAAAA1VTRAC3dKnh1TnXCHKLlBnWOdcILUNJUS5OWVNFOlBHLklRX1RPVEFMX0xJQUJfVE9UQUxfQVNTRVRTLkZZMjAxNAEAAAAw</t>
  </si>
  <si>
    <t>ggAAAgAAAAc1MS40OTUxAQgAAAAFAAAAATEBAAAACjE4MDI3Mjc3NDQDAAAAAzE2MAIAAAAENDE4OAQAAAABMAcAAAAJOS8xNC8yMDE5CAAAAAk2LzMwLzIwMTQJAAAAATC3+yTe1TnXCE7eVxrWOdcIJkNJUS5OWVNFOktNQi5JUV9DQVNIX0FDUVVJUkVfQ0YuRlkyMDA3AQAAANFUBAACAAAAAy0xNgEIAAAABQAAAAExAQAAAAoxNDAxMDU0NDc3AwAAAAMxNjACAAAABDIwNTcEAAAAATAHAAAACTkvMTQvMjAxOQgAAAAKMTIvMzEvMjAwNwkAAAABMNjCqeHVOdcIrXGXGdY51wgZQ0lRLlRTRTo0OTEyLklRX05JLkZZMjAxNAEAAAANXg0AAgAAAAQ3MzY4AQgAAAAFAAAAATEBAAAACjE3MjcyODMyNTUDAAAAAjc5AgAAAAIxNQQAAAABMAcAAAAJOS8xNC8yMDE5CAAAAAoxMi8zMS8yMDE0CQAAAAEw2+635tU51wgIX6ca1jnXCCRDSVEuVFNFOjQ5MTIuSVFfRUJJVERBX01BUkdJTi5GWTIwMTABAAAADV4NAAIAAAAGNi45MTkzAQgAAAAFAAAAATEBAAAACjE0NDA2NzU2NDgDAAAAAjc5AgAAAAQ0MDQ3BAAAAAEwBwAAAAk5LzE0LzIwMTkIAAAACjEyLzMxLzIwMTAJAAAAATCZj1je1TnXCJPJMhrWOdcIJUNJUS5OWVNFOktNQi5JUV9MVF9ERUJUX0lTU1VFRC5GWTIwMTIBAAAA0VQEAAIAAAADMzE1AQgAAAAFAAAAATEBAAAACjE3MTk3MjM4NzIDAAAAAzE2MAIAAAAEMjAzNAQAAAABMAcAAAAJOS8xNC8yMDE5</t>
  </si>
  <si>
    <t>CAAAAAoxMi8zMS8yMDEyCQAAAAEwX0qF4dU51wiC6KkZ1jnXCCBDSVEuTllTRTpDTC5JUV9TR0FfTUFSR0lOLkZZMjAxNgEAAABnAAQAAgAAAAczNC4wMzc1AQgAAAAFAAAAATEBAAAACjE5NDY0MTYxMTkDAAAAAzE2MAIAAAAENDM3NQQAAAABMAcAAAAJOS8xNC8yMDE5CAAAAAoxMi8zMS8yMDE2CQAAAAEwZuPG3tU51whm8Woa1jnXCChDSVEuTllTRTpKTkouSVFfVE9UQUxfTElBQl9FUVVJVFkuRlkyMDA5AQAAAJ0hAgACAAAABTk0NjgyAQgAAAAFAAAAATEBAAAACjE1MjMzOTQ4MjcDAAAAAzE2MAIAAAAEMTAxMwQAAAABMAcAAAAJOS8xNC8yMDE5CAAAAAgxLzMvMjAxMAkAAAABMHeki+DVOdcIxzDJGdY51wgpQ0lRLlRTRTo4MTEzLklRX09USEVSX05PTl9PUEVSX0VYUC5GWTIwMTcBAAAAFnENAAIAAAACNDYBCAAAAAUAAAABMQEAAAAKMTg5NDE3NTczNwMAAAACNzkCAAAAAzM3MQQAAAABMAcAAAAJOS8xNC8yMDE5CAAAAAoxMi8zMS8yMDE3CQAAAAEwTozI29U51wiF4aoa1jnXCCFDSVEuTllTRTpDTC5JUV9EQV9TVVBQTF9DRi5GWTIwMTMBAAAAZwAEAAIAAAADNDA3AQgAAAAFAAAAATEBAAAACjE3NzY5MjAyOTcDAAAAAzE2MAIAAAAEMjE3MQQAAAABMAcAAAAJOS8xNC8yMDE5CAAAAAoxMi8zMS8yMDEzCQAAAAEw+coy4tU51wg5KoEZ1jnXCCJDSVEuRU5YVEFNOlVOQS5JUV9UT1RBTF9SRVYu</t>
  </si>
  <si>
    <t>RlkyMDE4AQAAALf7BwACAAAABTUwOTgyAQgAAAAFAAAAATEBAAAACjE5NDkxMzEwMTUDAAAAAjUwAgAAAAIyOAQAAAABMAcAAAAJOS8xNC8yMDE5CAAAAAoxMi8zMS8yMDE4CQAAAAEwqUaq4tU51whxZGUZ1jnXCChDSVEuVFNFOjQ5MTEuSVFfVE9UQUxfREVCVC5GWTIwMTIuLi4uSlBZAQAAAII/BgACAAAABjE4NTE1MQEIAAAABQAAAAExAQAAAAoxNTU0OTUwODIzAwAAAAI3OQIAAAAENDE3MwQAAAABMAcAAAAJOS8xNC8yMDE5CAAAAAkzLzMxLzIwMTIJAAAAATCzEQrd1TnXCIymjhrWOdcIJENJUS5OWVNFOkNMLklRX0xUX0RFQlRfSVNTVUVELkZZMjAwNwEAAABnAAQAAgAAAAQxNTEzAQgAAAAFAAAAATEBAAAACjEzMzI3MDMxODYDAAAAAzE2MAIAAAAEMjAzNAQAAAABMAcAAAAJOS8xNC8yMDE5CAAAAAoxMi8zMS8yMDA3CQAAAAEw7OKq4tU51wgpzWsZ1jnXCCZDSVEuVFNFOjQ5MTEuSVFfTFRfREVCVF9DQVBJVEFMLkZZMjAxMQEAAACCPwYAAgAAAAczNC45MjQ0AQgAAAAFAAAAATEBAAAACjE0NjE2Nzk5OTIDAAAAAjc5AgAAAAQ0MTg3BAAAAAEwBwAAAAk5LzE0LzIwMTkIAAAACTMvMzEvMjAxMQkAAAABMBaVU9/VOdcIZ08rGtY51wgmQ0lRLlRTRTo3NzMwLklRX05FVF9ERUJUX0VCSVREQS5GWTIwMTcBAAAAxZ02AQMAAAACTk0BCAAAAAUAAAABMQEAAAAKMTg2ODgxMzU1OQMAAAACNzkCAAAA</t>
  </si>
  <si>
    <t>BDQxOTMEAAAAATAHAAAACTkvMTQvMjAxOQgAAAAJOC8zMS8yMDE3CQAAAAEwdV8k3tU51wjpOFIa1jnXCBlDSVEuTllTRTpDTC5JUV9SRVYuRlkyMDEzAQAAAGcABAACAAAABTE3NDIwAQgAAAAFAAAAATEBAAAACjE3NzY5MjAyOTcDAAAAAzE2MAIAAAADMTEyBAAAAAEwBwAAAAk5LzE0LzIwMTkIAAAACjEyLzMxLzIwMTMJAAAAATDpozLi1TnXCDC5fhnWOdcII0NJUS5UU0U6ODExMy5JUV9JTlRFUkVTVF9FWFAuRlkyMDE2AQAAABZxDQACAAAABC04NTMBCAAAAAUAAAABMQEAAAAKMTg5NDE3NTczMgMAAAACNzkCAAAAAjgyBAAAAAEwBwAAAAk5LzE0LzIwMTkIAAAACjEyLzMxLzIwMTYJAAAAATAktEvo1TnXCKYvqxrWOdcII0NJUS4wLklRX1RPVEFMX0xJQUJfVE9UQUxfQVNTRVRTLkZZBQAAAAAAAAAIAAAAFShJbnZhbGlkIFRpbWUgUGVyaW9kKfqB1NzVOdcIsTSDGtY51wglQ0lRLlRTRTo0OTEyLklRX1JFVFVSTl9DQVBJVEFMLkZZMjAxMwEAAAANXg0AAgAAAAY0LjQ4MjkBCAAAAAUAAAABMQEAAAAKMTY2ODY0MzUxMgMAAAACNzkCAAAABDQzNjMEAAAAATAHAAAACTkvMTQvMjAxOQgAAAAKMTIvMzEvMjAxMwkAAAABMKm2WN7VOdcIe+w0GtY51wgiQ0lRLk5ZU0U6Q0wuSVFfVE9UQUxfUkVDRUlWLkZZMjAwOAEAAABnAAQAAgAAAAQxNTkyAQgAAAAFAAAAATEBAAAACjE0MzI5NzcxMjcDAAAAAzE2</t>
  </si>
  <si>
    <t>MAIAAAAEMTAwMQQAAAABMAcAAAAJOS8xNC8yMDE5CAAAAAoxMi8zMS8yMDA4CQAAAAEwVEQx4tU51wjwoW0Z1jnXCCtDSVEuVFNFOjgxMTMuSVFfTklfQVZBSUxfRVhDTF9NQVJHSU4uRlkyMDE4AQAAABZxDQACAAAABjguOTEzOAEIAAAABQAAAAExAQAAAAoxOTUyMjg0NTI1AwAAAAI3OQIAAAAENDE4MgQAAAABMAcAAAAJOS8xNC8yMDE5CAAAAAoxMi8zMS8yMDE4CQAAAAEw9EZT39U51wioMCca1jnXCChDSVEuTllTRTpLTUIuSVFfVE9UQUxfREVCVF9SRVBBSUQuRlkyMDA5AQAAANFUBAACAAAABC01OTABCAAAAAUAAAABMQEAAAAKMTU3MDQ4MjM0OAMAAAADMTYwAgAAAAQyMTY2BAAAAAEwBwAAAAk5LzE0LzIwMTkIAAAACjEyLzMxLzIwMDkJAAAAATB/3YDh1TnXCNnrnhnWOdcIJ0NJUS5UU0U6NzczMC5JUV9FQklUREFfQ0FQRVhfSU5ULkZZMjAxNAEAAADFnTYBAwAAAAAAZDgk3tU51wgBFlAa1jnXCBxDSVEuTllTRTpLTUIuSVFfQ0FQRVguRlkyMDE3AQAAANFUBAACAAAABC03ODUBCAAAAAUAAAABMQEAAAAKMTk0NDA0ODMyNQMAAAADMTYwAgAAAAQyMDIxBAAAAAEwBwAAAAk5LzE0LzIwMTkIAAAACjEyLzMxLzIwMTcJAAAAATA7vQzh1TnXCPR0uxnWOdcIK0NJUS5OWVNFOktNQi5JUV9OSV9BVkFJTF9FWENMX01BUkdJTi5GWTIwMDgBAAAA0VQEAAIAAAAGOC43NDU4AQgAAAAFAAAAATEBAAAA</t>
  </si>
  <si>
    <t>CjE1ODI4NjczODgDAAAAAzE2MAIAAAAENDE4MgQAAAABMAcAAAAJOS8xNC8yMDE5CAAAAAoxMi8zMS8yMDA4CQAAAAEwdwrH3tU51wix/m0a1jnXCCNDSVEuTllTRTpLTUIuSVFfVE9UQUxfUkVDRUlWLkZZMjAxOAEAAADRVAQAAgAAAAQyMTY0AQgAAAAFAAAAATEBAAAACjE5NDQwNDgzMjgDAAAAAzE2MAIAAAAEMTAwMQQAAAABMAcAAAAJOS8xNC8yMDE5CAAAAAoxMi8zMS8yMDE4CQAAAAEwTOQM4dU51wjcl70Z1jnXCCdDSVEuVFNFOjQ5MTEuSVFfRUJJVERBX0NBUEVYX0lOVC5GWTIwMTABAAAAgj8GAAIAAAAJMzkuNjQxMTcyAQgAAAAFAAAAATEBAAAACjEzODA1MjgxMjMDAAAAAjc5AgAAAAQ0MTkxBAAAAAEwBwAAAAk5LzE0LzIwMTkIAAAACTMvMzEvMjAxMAkAAAABMBaVU9/VOdcIFIwqGtY51wgkQ0lRLk5ZU0U6Sk5KLklRX0NBU0hfSU5URVJFU1QuRlkyMDE3AQAAAJ0hAgACAAAAAzg2NgEIAAAABQAAAAExAQAAAAoxOTQ2MjcyODIxAwAAAAMxNjACAAAABDMwMjgEAAAAATAHAAAACTkvMTQvMjAxOQgAAAAKMTIvMzEvMjAxNwkAAAABMG/HXuDVOdcIytznGdY51wgjQ0lRLk5ZU0U6Q0wuSVFfQ1VSUkVOVF9SQVRJTy5GWTIwMDkBAAAAZwAEAAIAAAAIMS4wNTg2MjcBCAAAAAUAAAABMQEAAAAKMTUyMzE3MDI2NAMAAAADMTYwAgAAAAQ0MDMwBAAAAAEwBwAAAAk5LzE0LzIwMTkIAAAACjEyLzMx</t>
  </si>
  <si>
    <t>LzIwMDkJAAAAATBFlcbe1TnXCFMPZhrWOdcIJENJUS5OWVNFOktNQi5JUV9FQklUREFfTUFSR0lOLkZZMjAxNQEAAADRVAQAAgAAAAcyMi4yNjM0AQgAAAAFAAAAATEBAAAACjE4NzM1NTY5MzcDAAAAAzE2MAIAAAAENDA0NwQAAAABMAcAAAAJOS8xNC8yMDE5CAAAAAoxMi8zMS8yMDE1CQAAAAEwC6nU3NU51wj1VXMa1jnXCCZDSVEuTllTRTpKTkouSVFfTE9BTlNfUkVDRUlWX0xULkZZMjAwOAEAAACdIQIAAwAAAAAAVlaL4NU51wjnw8QZ1jnXCCJDSVEuVFNFOjQ0NTIuSVFfRUJJVF9NQVJHSU4uRlkyMDA4AQAAAEdVDQACAAAABjguODE2OQEIAAAABQAAAAExAQAAAAoxMDYxMTkzNDc4AwAAAAI3OQIAAAAENDA1MwQAAAABMAcAAAAJOS8xNC8yMDE5CAAAAAkzLzMxLzIwMDgJAAAAATDBTGPf1TnXCKq1FhrWOdcIJ0NJUS5OWVNFOktNQi5JUV9DSEFOR0VfSU5WRU5UT1JZLkZZMjAxNQEAAADRVAQAAgAAAAMtMjgBCAAAAAUAAAABMQEAAAAKMTg3MzU1NjkzNwMAAAADMTYwAgAAAAQyMDk5BAAAAAEwBwAAAAk5LzE0LzIwMTkIAAAACjEyLzMxLzIwMTUJAAAAATAKSAzh1TnXCNghtBnWOdcILENJUS5UU0U6ODExMy5JUV9ORVRfREVCVF9FQklUREFfQ0FQRVguRlkyMDEyAQAAABZxDQACAAAACDAuODY2ODkxAQgAAAAFAAAAATEBAAAACjE1NTQzMzcxNDcDAAAAAjc5AgAAAAUyMzMxNAQAAAABMAcAAAAJ</t>
  </si>
  <si>
    <t>OS8xNC8yMDE5CAAAAAkzLzMxLzIwMTIJAAAAATDkH1Pf1TnXCOgRIxrWOdcIJ0NJUS5UU0U6NDkxMS5JUV9UT1RBTF9SRVYuRlkyMDE1Li4uLkpQWQEAAACCPwYAAgAAAAY5ODQ5NzkBCAAAAAUAAAABMQEAAAAKMTc4NDE4NDM3NQMAAAACNzkCAAAAAjI4BAAAAAEwBwAAAAk5LzE0LzIwMTkIAAAACjEyLzMxLzIwMTUJAAAAATB/utXc1TnXCMrMhRrWOdcIJUNJUS5OWVNFOkpOSi5JUV9SRVRVUk5fQ0FQSVRBTC5GWTIwMTQBAAAAnSECAAIAAAAHMTQuNjE1MgEIAAAABQAAAAExAQAAAAoxODI5NTgxOTk5AwAAAAMxNjACAAAABDQzNjMEAAAAATAHAAAACTkvMTQvMjAxOQgAAAAKMTIvMjgvMjAxNAkAAAABMF1s1dzVOdcIY2x7GtY51wgoQ0lRLkVOWFRBTTpVTkEuSVFfTkVUX0RFQlRfSVNTVUVELkZZMjAxMAEAAAC3+wcAAgAAAAUtMTM3MwEIAAAABQAAAAExAQAAAAoxNTkxNTk0ODcwAwAAAAI1MAIAAAAEMjAwMwQAAAABMAcAAAAJOS8xNC8yMDE5CAAAAAoxMi8zMS8yMDEwCQAAAAEwRrnt4tU51wiBmksZ1jnXCCFDSVEuTllTRTpQRy5JUV9RVUlDS19SQVRJTy5GWTIwMTkBAAAAMIIAAAIAAAAIMC41MDc3NDcBCAAAAAUAAAABMQEAAAAKMTk3NDM0NzQ2OQMAAAADMTYwAgAAAAQ0MTIxBAAAAAEwBwAAAAk5LzE0LzIwMTkIAAAACTYvMzAvMjAxOQkAAAABMNhJJd7VOdcIy2BbGtY51wgZQ0lRLlRTRTo0</t>
  </si>
  <si>
    <t>OTExLklRX05JLkZZMjAxNQEAAACCPwYAAgAAAAUyOTA1NQEIAAAABQAAAAExAQAAAAoxNzg0MTg0Mzc1AwAAAAI3OQIAAAACMTUEAAAAATAHAAAACTkvMTQvMjAxOQgAAAAKMTIvMzEvMjAxNQkAAAABMD3I2ufVOdcIc/+lGtY51wgZQ0lRLk5ZU0U6Sk5KLklRX0FFLkZZMjAxNQEAAACdIQIAAgAAAAUxMzMyNQEIAAAABQAAAAExAQAAAAoxODc1NTA1Mjk1AwAAAAMxNjACAAAABDEwMTYEAAAAATAHAAAACTkvMTQvMjAxOQgAAAAIMS8zLzIwMTYJAAAAATA9Ul7g1TnXCPnb3hnWOdcIH0NJUS5OWVNFOkpOSi5JUV9PUEVSX0lOQy5GWTIwMTIBAAAAnSECAAIAAAAFMTcwMzIBCAAAAAUAAAABMQEAAAAKMTcyMDU3Njg2NwMAAAADMTYwAgAAAAIyMQQAAAABMAcAAAAJOS8xNC8yMDE5CAAAAAoxMi8zMC8yMDEyCQAAAAEwymeM4NU51wiZMdIZ1jnXCCNDSVEuTllTRTpLTUIuSVFfSU5URVJFU1RfRVhQLkZZMjAxNQEAAADRVAQAAgAAAAQtMjk1AQgAAAAFAAAAATEBAAAACjE4NzM1NTY5MzcDAAAAAzE2MAIAAAACODIEAAAAATAHAAAACTkvMTQvMjAxOQgAAAAKMTIvMzEvMjAxNQkAAAABMPkgDOHVOdcIv4mxGdY51wgiQ0lRLk5ZU0U6Q0wuSVFfVE9UQUxfQVNTRVRTLkZZMjAxMQEAAABnAAQAAgAAAAUxMjcyNAEIAAAABQAAAAExAQAAAAoxNjU5Mzg3Nzk0AwAAAAMxNjACAAAABDEwMDcEAAAAATAHAAAACTkv</t>
  </si>
  <si>
    <t>MTQvMjAxOQgAAAAKMTIvMzEvMjAxMQkAAAABMLcuMuLVOdcIuux4GdY51wgnQ0lRLk5ZU0U6Q0wuSVFfVE9UQUxfTElBQl9FUVVJVFkuRlkyMDE4AQAAAGcABAACAAAABTEyMTYxAQgAAAAFAAAAATEBAAAACjE5NDY0MTYxMTEDAAAAAzE2MAIAAAAEMTAxMwQAAAABMAcAAAAJOS8xNC8yMDE5CAAAAAoxMi8zMS8yMDE4CQAAAAEwpk2p4dU51wjdK5MZ1jnXCCNDSVEuVFNFOjQ0NTIuSVFfSU5URVJFU1RfRVhQLkZZMjAwMAEAAABHVQ0AAgAAAAUtMjg1MgEIAAAABQAAAAExAQAAAAgyOTg3NDA1MQMAAAACNzkCAAAAAjgyBAAAAAEwBwAAAAk5LzE0LzIwMTkIAAAACTMvMzEvMjAwMAkAAAABMBb8Ct3VOdcI8jyuGtY51wglQ0lRLk5ZU0U6Q0wuSVFfSU5WRU5UT1JZX1RVUk5TLkZZMjAxNAEAAABnAAQAAgAAAAg1LjA4NjU2OQEIAAAABQAAAAExAQAAAAoxODI5MTMyMzg2AwAAAAMxNjACAAAABDQwODIEAAAAATAHAAAACTkvMTQvMjAxOQgAAAAKMTIvMzEvMjAxNAkAAAABMFa8xt7VOdcI0ZFpGtY51wgoQ0lRLlRTRTo4MTEzLklRX1RPVEFMX0RFQlRfRUJJVERBLkZZMjAxNgEAAAAWcQ0AAgAAAAgwLjYzNjY4MwEIAAAABQAAAAExAQAAAAoxODk0MTc1NzMyAwAAAAI3OQIAAAAENDE5MgQAAAABMAcAAAAJOS8xNC8yMDE5CAAAAAoxMi8zMS8yMDE2CQAAAAEw9EZT39U51wg0HyYa1jnXCCVDSVEuTllTRTpL</t>
  </si>
  <si>
    <t>TUIuSVFfTFRfREVCVF9FUVVJVFkuRlkyMDE0AQAAANFUBAACAAAACDU3MC43NzA3AQgAAAAFAAAAATEBAAAACjE4MjY5NzAzMTIDAAAAAzE2MAIAAAAENDA4NQQAAAABMAcAAAAJOS8xNC8yMDE5CAAAAAoxMi8zMS8yMDE0CQAAAAEwC6nU3NU51wjUB3Ma1jnXCBFDSVEuMC5JUV9EQV9DRi5GWQUAAAAAAAAACAAAABUoSW52YWxpZCBUaW1lIFBlcmlvZCkcBF7g1TnXCI5iDxrWOdcIKkNJUS5FTlhUQU06VU5BLklRX1RPVEFMX0RFQlRfRVFVSVRZLkZZMjAwNwEAAAC3+wcAAgAAAAY3NS4yNzEBCAAAAAUAAAABMQEAAAAKMTMzMjcwMzE2NQMAAAACNTACAAAABDQwMzQEAAAAATAHAAAACTkvMTQvMjAxOQgAAAAKMTIvMzEvMjAwNwkAAAABMNhJJd7VOdcIHiRcGtY51wglQ0lRLk5ZU0U6S01CLklRX0dBSU5fSU5WRVNUX0NGLkZZMjAwOQEAAADRVAQAAwAAAAAAf92A4dU51windp4Z1jnXCB9DSVEuTllTRTpKTkouSVFfREFfU1VQUEwuRlkyMDE3AQAAAJ0hAgADAAAAAABfoF7g1TnXCF6B5BnWOdcII0NJUS5OWVNFOkpOSi5JUV9PVEhFUl9FUVVJVFkuRlkyMDA3AQAAAJ0hAgACAAAABC02OTMBCAAAAAUAAAABMQEAAAAKMTQyODQ2ODkzNgMAAAADMTYwAgAAAAQxMDI4BAAAAAEwBwAAAAk5LzE0LzIwMTkIAAAACjEyLzMwLzIwMDcJAAAAATBcCw3h1TnXCJu2wRnWOdcIJ0NJUS5OWVNFOktNQi5JUV9DRk9f</t>
  </si>
  <si>
    <t>Q1VSUkVOVF9MSUFCLkZZMjAxMwEAAADRVAQAAgAAAAgwLjUxOTgzNQEIAAAABQAAAAExAQAAAAoxNzc1NzY4NTY3AwAAAAMxNjACAAAABDQxODUEAAAAATAHAAAACTkvMTQvMjAxOQgAAAAKMTIvMzEvMjAxMwkAAAABMIcxx97VOdcIcR1yGtY51wgpQ0lRLkVOWFRBTTpVTkEuSVFfVE9UQUxfUkVWLkZZMjAwOS4uLi5KUFkBAAAAt/sHAAIAAAAONTMxMjY4Mi4xMjY4NzgBCAAAAAUAAAABMQEAAAAKMTUyNjQzODcyNwMAAAACNzkCAAAAAjI4BAAAAAEwBwAAAAk5LzE0LzIwMTkIAAAACjEyLzMxLzIwMDkJAAAAATCP4dXc1TnXCF8shxrWOdcIJ0NJUS5UU0U6NDkxMS5JUV9EQVlTX1BBWUFCTEVfT1VULkZZMjAxNQEAAACCPwYAAwAAAAAAJrxT39U51wiB5y0a1jnXCCdDSVEuRU5YVEFNOlVOQS5JUV9PVEhFUl9DQV9TVVBQTC5GWTIwMTQBAAAAt/sHAAIAAAAEMTU4MAEIAAAABQAAAAExAQAAAAoxODI5ODI5MzEzAwAAAAI1MAIAAAAEMTA1NQQAAAABMAcAAAAJOS8xNC8yMDE5CAAAAAoxMi8zMS8yMDE0CQAAAAEwNTWp4tU51wiuz1cZ1jnXCB9DSVEuTllTRTpDTC5JUV9GVUxMX1RJTUUuRlkyMDE1AQAAAGcABAACAAAABTM3OTAwAENjqOHVOdcIZaSIGdY51wglQ0lRLk5ZU0U6Sk5KLklRX1NUX0RFQlRfSVNTVUVELkZZMjAxOAEAAACdIQIAAgAAAAI4MAEIAAAABQAAAAExAQAAAAoxOTQ2MjcyODMwAwAA</t>
  </si>
  <si>
    <t>AAMxNjACAAAABDIwNDMEAAAAATAHAAAACTkvMTQvMjAxOQgAAAAKMTIvMzAvMjAxOAkAAAABMJAVX+DVOdcINzjrGdY51wgnQ0lRLk5ZU0U6Q0wuSVFfUFJPVl9CQURfREVCVFNfQ0YuRlkyMDE1AQAAAGcABAADAAAAAABDY6jh1TnXCGWkiBnWOdcIHkNJUS5OWVNFOkpOSi5JUV9QRU5TSU9OLkZZMjAxNwEAAACdIQIAAgAAAAUxMDA3NAEIAAAABQAAAAExAQAAAAoxOTQ2MjcyODIxAwAAAAMxNjACAAAABDEyMTMEAAAAATAHAAAACTkvMTQvMjAxOQgAAAAKMTIvMzEvMjAxNwkAAAABMG/HXuDVOdcIFC/mGdY51wghQ0lRLlRTRTo4MTEzLklRX0VCSVREQV9JTlQuRlkyMDA5AQAAABZxDQACAAAACjE2Ny43Mzg3MDkBCAAAAAUAAAABMQEAAAAKMTQwNTYwNDY4OAMAAAACNzkCAAAABDQxOTAEAAAAATAHAAAACTkvMTQvMjAxOQgAAAAJMy8zMS8yMDA5CQAAAAEw0/hS39U51wjwxyAa1jnXCCFDSVEuTllTRTpKTkouSVFfTklfQ09NUEFOWS5GWTIwMTgBAAAAnSECAAIAAAAFMTUyOTcBCAAAAAUAAAABMQEAAAAKMTk0NjI3MjgzMAMAAAADMTYwAgAAAAU0MTU3MQQAAAABMAcAAAAJOS8xNC8yMDE5CAAAAAoxMi8zMC8yMDE4CQAAAAEwgO5e4NU51wgdoOgZ1jnXCCFDSVEuRU5YVEFNOlVOQS5JUV9BUl9UVVJOUy5GWTIwMTcBAAAAt/sHAAIAAAAJMTUuODczMjI2AQgAAAAFAAAAATEBAAAACjE5NDkxMzEwNDAD</t>
  </si>
  <si>
    <t>AAAAAjUwAgAAAAQ0MDAxBAAAAAEwBwAAAAk5LzE0LzIwMTkIAAAACjEyLzMxLzIwMTcJAAAAATA1bsbe1TnXCBkpYxrWOdcIKkNJUS5UU0U6NDkxMS5JUV9JTlRFUkVTVF9JTlZFU1RfSU5DLkZZMjAwOQEAAACCPwYAAgAAAAQyODIwAQgAAAAFAAAAATEBAAAACjEzODA1Mjc1NDEDAAAAAjc5AgAAAAI2NQQAAAABMAcAAAAJOS8xNC8yMDE5CAAAAAkzLzMxLzIwMDkJAAAAATDzq/Hn1TnXCHd1rxrWOdcIJ0NJUS5UU0U6ODExMy5JUV9DRk9fQ1VSUkVOVF9MSUFCLkZZMjAwNwEAAAAWcQ0AAgAAAAgwLjM3NjIzNwEIAAAABQAAAAExAQAAAAk2NjAxNzYyNDgDAAAAAjc5AgAAAAQ0MTg1BAAAAAEwBwAAAAk5LzE0LzIwMTkIAAAACTMvMzEvMjAwNwkAAAABMMPRUt/VOdcIORofGtY51wgYQ0lRLk5ZU0U6Q0wuSVFfR1cuRlkyMDEyAQAAAGcABAACAAAABDI1MDABCAAAAAUAAAABMQEAAAAKMTcxOTkxNjY0MgMAAAADMTYwAgAAAAQxMTcxBAAAAAEwBwAAAAk5LzE0LzIwMTkIAAAACjEyLzMxLzIwMTIJAAAAATDYfDLi1TnXCEiWfBnWOdcIKENJUS5OWVNFOkpOSi5JUV9UT1RBTF9ERUJUX1JFUEFJRC5GWTIwMDgBAAAAnSECAAIAAAAFLTczNDMBCAAAAAUAAAABMQEAAAAKMTU4Mjc4ODc4NAMAAAADMTYwAgAAAAQyMTY2BAAAAAEwBwAAAAk5LzE0LzIwMTkIAAAACjEyLzI4LzIwMDgJAAAAATBnfYvg1TnXCJ1x</t>
  </si>
  <si>
    <t>xhnWOdcIJ0NJUS5OWVNFOlBHLklRX0ZJWEVEX0FTU0VUX1RVUk5TLkZZMjAxOAEAAAAwggAAAgAAAAgzLjMwMDkxNgEIAAAABQAAAAExAQAAAAoxOTc0MzQ3NDQxAwAAAAMxNjACAAAABDQwNjYEAAAAATAHAAAACTkvMTQvMjAxOQgAAAAJNi8zMC8yMDE4CQAAAAEwyCIl3tU51whodloa1jnXCCdDSVEuTllTRTpKTkouSVFfVE9UQUxfT1RIRVJfT1BFUi5GWTIwMTcBAAAAnSECAAIAAAAFMzE4ODkBCAAAAAUAAAABMQEAAAAKMTk0NjI3MjgyMQMAAAADMTYwAgAAAAMzODAEAAAAATAHAAAACTkvMTQvMjAxOQgAAAAKMTIvMzEvMjAxNwkAAAABMF+gXuDVOdcIbqjkGdY51wgjQ0lRLk5ZU0U6Q0wuSVFfU0FMRV9JTlRBTl9DRi5GWTIwMTMBAAAAZwAEAAMAAAAAAPnKMuLVOdcIa5+BGdY51wggQ0lRLk5ZU0U6Q0wuSVFfRUJJVERBX0lOVC5GWTIwMTABAAAAZwAEAAIAAAAJNjQuMDMwNzY5AQgAAAAFAAAAATEBAAAACjE1ODg3MzA4MTMDAAAAAzE2MAIAAAAENDE5MAQAAAABMAcAAAAJOS8xNC8yMDE5CAAAAAoxMi8zMS8yMDEwCQAAAAEwRZXG3tU51wi3+WYa1jnXCCBDSVEuVFNFOjgxMTMuSVFfVE9UQUxfUkVWLkZZMjAwOAEAAAAWcQ0AAgAAAAYzMzY4NjQBCAAAAAUAAAABMQEAAAAKMTA2MTE5MjMyMAMAAAACNzkCAAAAAjI4BAAAAAEwBwAAAAk5LzE0LzIwMTkIAAAACTMvMzEvMjAwOAkAAAABMBA99ejV</t>
  </si>
  <si>
    <t>OdcIPwW2GtY51wglQ0lRLk5ZU0U6Q0wuSVFfTkVUX0RFQlRfSVNTVUVELkZZMjAxNQEAAABnAAQAAgAAAAM0MjEBCAAAAAUAAAABMQEAAAAKMTg3NTYzNzUzNwMAAAADMTYwAgAAAAQyMDAzBAAAAAEwBwAAAAk5LzE0LzIwMTkIAAAACjEyLzMxLzIwMTUJAAAAATBDY6jh1TnXCNm1iRnWOdcIJ0NJUS5OWVNFOkNMLklRX1RPVEFMX0xJQUJfRVFVSVRZLkZZMjAxNAEAAABnAAQAAgAAAAUxMzQ1OQEIAAAABQAAAAExAQAAAAoxODI5MTMyMzg2AwAAAAMxNjACAAAABDEwMTMEAAAAATAHAAAACTkvMTQvMjAxOQgAAAAKMTIvMzEvMjAxNAkAAAABMCIVqOHVOdcIlV6EGdY51wgcQ0lRLk5ZU0U6Sk5KLklRX0VCSVRBLkZZMjAwNwEAAACdIQIAAgAAAAUxNjA1NwEIAAAABQAAAAExAQAAAAoxNDI4NDY4OTM2AwAAAAMxNjACAAAABjEwMDY4OQQAAAABMAcAAAAJOS8xNC8yMDE5CAAAAAoxMi8zMC8yMDA3CQAAAAEwXAsN4dU51wg4zMAZ1jnXCCBDSVEuTllTRTpLTUIuSVFfRlVMTF9USU1FLkZZMjAwOAEAAADRVAQAAgAAAAU1MzAwMABdj4Dh1TnXCAmmmhnWOdcILENJUS5OWVNFOkNMLklRX0RFRl9UQVhfQVNTRVRTX0NVUlJFTlQuRlkyMDE4AQAAAGcABAADAAAAAACWJqnh1TnXCIpokhnWOdcILkNJUS5OWVNFOktNQi5JUV9NSU5PUklUWV9JTlRFUkVTVF9UT1RBTC5GWTIwMDcBAAAA0VQEAAIAAAAEMTQ4OQEI</t>
  </si>
  <si>
    <t>AAAABQAAAAExAQAAAAoxNDAxMDU0NDc3AwAAAAMxNjACAAAABDEzMTIEAAAAATAHAAAACTkvMTQvMjAxOQgAAAAKMTIvMzEvMjAwNwkAAAABMMebqeHVOdcIa9WWGdY51wgiQ0lRLlRTRTo0OTY3LklRX0VCSVRfTUFSR0lOLkZZMjAxMwEAAAANUSUAAgAAAAcxMy45MDk5AQgAAAAFAAAAATEBAAAACjE2MjU0NTc1NzMDAAAAAjc5AgAAAAQ0MDUzBAAAAAEwBwAAAAk5LzE0LzIwMTkIAAAACTMvMzEvMjAxMwkAAAABME89Wt7VOdcIzCpGGtY51wgnQ0lRLlRTRTo0OTEyLklRX0VCSVREQV9DQVBFWF9JTlQuRlkyMDA4AQAAAA1eDQACAAAACDkuODEyMTY5AQgAAAAFAAAAATEBAAAACjEzNTM0NjM3MzIDAAAAAjc5AgAAAAQ0MTkxBAAAAAEwBwAAAAk5LzE0LzIwMTkIAAAACjEyLzMxLzIwMDgJAAAAATBHClTf1TnXCDDfMRrWOdcIJ0NJUS5UU0U6NDQ1Mi5JUV9EQVlTX1BBWUFCTEVfT1VULkZZMjAxNAEAAABHVQ0AAgAAAAk2OC44OTMzODUBCAAAAAUAAAABMQEAAAAKMTcyNzI4MzM4MgMAAAACNzkCAAAABDQxODMEAAAAATAHAAAACTkvMTQvMjAxOQgAAAAKMTIvMzEvMjAxNAkAAAABMOKaY9/VOdcIm0kbGtY51wgdQ0lRLk5ZU0U6Sk5KLklRX0VCSVREQS5GWTIwMTUBAAAAnSECAAIAAAAFMjIxMTYBCAAAAAUAAAABMQEAAAAKMTg3NTUwNTI5NQMAAAADMTYwAgAAAAQ0MDUxBAAAAAEwBwAAAAk5LzE0LzIw</t>
  </si>
  <si>
    <t>MTkIAAAACDEvMy8yMDE2CQAAAAEwPVJe4NU51wimGN4Z1jnXCCxDSVEuTllTRTpKTkouSVFfREVCVF9FUVVJVl9PUEVSX0xFQVNFLkZZMjAwOQEAAACdIQIAAgAAAAQyNTc2AQgAAAAFAAAAATEBAAAACjE1MjMzOTQ4MjcDAAAAAzE2MAIAAAAFMjE2NzEEAAAAATAHAAAACTkvMTQvMjAxOQgAAAAIMS8zLzIwMTAJAAAAATB3pIvg1TnXCMcwyRnWOdcIKENJUS5OWVNFOktNQi5JUV9FQVJOSU5HX0NPX01BUkdJTi5GWTIwMDkBAAAA0VQEAAIAAAAHMTAuNDMxNQEIAAAABQAAAAExAQAAAAoxNTcwNDgyMzQ4AwAAAAMxNjACAAAABDQxODEEAAAAATAHAAAACTkvMTQvMjAxOQgAAAAKMTIvMzEvMjAwOQkAAAABMHcKx97VOdcI85puGtY51wghQ0lRLk5ZU0U6Sk5KLklRX0VCSVREQV9JTlQuRlkyMDEyAQAAAJ0hAgACAAAACTM4LjkwNjAxNQEIAAAABQAAAAExAQAAAAoxNzIwNTc2ODY3AwAAAAMxNjACAAAABDQxOTAEAAAAATAHAAAACTkvMTQvMjAxOQgAAAAKMTIvMzAvMjAxMgkAAAABME1F1dzVOdcIAIJ6GtY51wgnQ0lRLkVOWFRBTTpVTkEuSVFfT1RIRVJfQ0xfU1VQUEwuRlkyMDEwAQAAALf7BwACAAAAAzk0MAEIAAAABQAAAAExAQAAAAoxNTkxNTk0ODcwAwAAAAI1MAIAAAAEMTA1NwQAAAABMAcAAAAJOS8xNC8yMDE5CAAAAAoxMi8zMS8yMDEwCQAAAAEwNpLt4tU51wjK7EkZ1jnXCCJDSVEuRU5YVEFN</t>
  </si>
  <si>
    <t>OlVOQS5JUV9DSEFOR0VfQVAuRlkyMDE2AQAAALf7BwACAAAABC0yODEBCAAAAAUAAAABMQEAAAAKMTk0OTEzMTAxMAMAAAACNTACAAAABDIwMTcEAAAAATAHAAAACTkvMTQvMjAxOQgAAAAKMTIvMzEvMjAxNgkAAAABMIj4qeLVOdcIPjRgGdY51wggQ0lRLk5ZU0U6Q0wuSVFfVE9UQUxfTElBQi5GWTIwMTcBAAAAZwAEAAIAAAAFMTI0MzMBCAAAAAUAAAABMQEAAAAKMTk0NjQxNjExMwMAAAADMTYwAgAAAAQxMjc2BAAAAAEwBwAAAAk5LzE0LzIwMTkIAAAACjEyLzMxLzIwMTcJAAAAATCF/6jh1TnXCE+CjxnWOdcIG0NJUS5FTlhUQU06VU5BLklRX0ZYLkZZMjAxMwEAAAC3+wcAAgAAAAI4NAEIAAAABQAAAAExAQAAAAoxNzc3NDcwNzY3AwAAAAI1MAIAAAAEMjE0NAQAAAABMAcAAAAJOS8xNC8yMDE5CAAAAAoxMi8zMS8yMDEzCQAAAAEwqqPu4tU51wj4IVYZ1jnXCCFDSVEuTllTRTpLTUIuSVFfU0dBX01BUkdJTi5GWTIwMTIBAAAA0VQEAAIAAAAHMTkuMDQ3NgEIAAAABQAAAAExAQAAAAoxNzE5NzIzODcyAwAAAAMxNjACAAAABDQzNzUEAAAAATAHAAAACTkvMTQvMjAxOQgAAAAKMTIvMzEvMjAxMgkAAAABMIcxx97VOdcI/QtxGtY51wgkQ0lRLlRTRTo0OTExLklRX0VCSVREQV9NQVJHSU4uRlkyMDEwAQAAAII/BgACAAAABzEyLjA2NzgBCAAAAAUAAAABMQEAAAAKMTM4MDUyODEyMwMAAAACNzkCAAAA</t>
  </si>
  <si>
    <t>BDQwNDcEAAAAATAHAAAACTkvMTQvMjAxOQgAAAAJMy8zMS8yMDEwCQAAAAEwFpVT39U51wjjFioa1jnXCChDSVEuVFNFOjgxMTMuSVFfRUFSTklOR19DT19NQVJHSU4uRlkyMDE2AQAAABZxDQACAAAABjguNDc3NAEIAAAABQAAAAExAQAAAAoxODk0MTc1NzMyAwAAAAI3OQIAAAAENDE4MQQAAAABMAcAAAAJOS8xNC8yMDE5CAAAAAoxMi8zMS8yMDE2CQAAAAEw9EZT39U51wgCqiUa1jnXCCNDSVEuVFNFOjgxMTMuSVFfSU5URVJFU1RfRVhQLkZZMjAwMgEAAAAWcQ0AAgAAAAQtMzMyAQgAAAAFAAAAATEBAAAACTE0NzE2MzA1MwMAAAACNzkCAAAAAjgyBAAAAAEwBwAAAAk5LzE0LzIwMTkIAAAACTMvMzEvMjAwMgkAAAABMOPrydvVOdcIJLKuGtY51wgiQ0lRLlRTRTo4MTEzLklRX0FTU0VUX1RVUk5TLkZZMjAxNgEAAAAWcQ0AAgAAAAgwLjg4MTkzNwEIAAAABQAAAAExAQAAAAoxODk0MTc1NzMyAwAAAAI3OQIAAAAENDE3NwQAAAABMAcAAAAJOS8xNC8yMDE5CAAAAAoxMi8zMS8yMDE2CQAAAAEw9EZT39U51wgT0SUa1jnXCCVDSVEuTllTRTpKTkouSVFfT1RIRVJfQ0xfU1VQUEwuRlkyMDA4AQAAAJ0hAgADAAAAAABWVovg1TnXCBg5xRnWOdcIL0NJUS5OWVNFOkpOSi5JUV9JTVBVVF9PUEVSX0xFQVNFX0lOVF9FWFAuRlkyMDA5AQAAAJ0hAgACAAAACjEwNS40NjkxNjgBCAAAAAUAAAABMQEAAAAKMTUy</t>
  </si>
  <si>
    <t>MzM5NDgyNwMAAAADMTYwAgAAAAUyMTY3MgQAAAABMAcAAAAJOS8xNC8yMDE5CAAAAAgxLzMvMjAxMAkAAAABMGd9i+DVOdcIZEbIGdY51wglQ0lRLlRTRTo3OTU2LklRX0RBWVNfU0FMRVNfT1VULkZZMjAxMQEAAACgdg0AAgAAAAk1OC44Njk3NTUBCAAAAAUAAAABMQEAAAAKMTQ1Mzg3MTI3OAMAAAACNzkCAAAABDQwNDIEAAAAATAHAAAACTkvMTQvMjAxOQgAAAAJMS8zMS8yMDExCQAAAAEw7FJZ3tU51whUozsa1jnXCChDSVEuVFNFOjQ5NjcuSVFfVE9UQUxfREVCVC5GWTIwMTMuLi4uSlBZAQAAAA1RJQACAAAAAzQyOQEIAAAABQAAAAExAQAAAAoxNjI1NDU3NTczAwAAAAI3OQIAAAAENDE3MwQAAAABMAcAAAAJOS8xNC8yMDE5CAAAAAkzLzMxLzIwMTMJAAAAATCzEQrd1TnXCN5pjxrWOdcIKENJUS5UU0U6NDQ1Mi5JUV9UT1RBTF9ERUJUX0VCSVREQS5GWTIwMTQBAAAAR1UNAAIAAAAIMC40NzU0MjgBCAAAAAUAAAABMQEAAAAKMTcyNzI4MzM4MgMAAAACNzkCAAAABDQxOTIEAAAAATAHAAAACTkvMTQvMjAxOQgAAAAKMTIvMzEvMjAxNAkAAAABMOKaY9/VOdcIrHAbGtY51wgfQ0lRLk5ZU0U6Q0wuSVFfVE9UQUxfUkVWLkZZMjAxMwEAAABnAAQAAgAAAAUxNzQyMAEIAAAABQAAAAExAQAAAAoxNzc2OTIwMjk3AwAAAAMxNjACAAAAAjI4BAAAAAEwBwAAAAk5LzE0LzIwMTkIAAAACjEyLzMxLzIwMTMJ</t>
  </si>
  <si>
    <t>AAAAATDpozLi1TnXCEHgfhnWOdcIG0NJUS4wLklRX05FVF9ERUJUX0lTU1VFRC5GWQUAAAAAAAAACAAAABUoSW52YWxpZCBUaW1lIFBlcmlvZCktK17g1TnXCDTpEBrWOdcII0NJUS5OWVNFOktNQi5JUV9HUk9TU19NQVJHSU4uRlkyMDEzAQAAANFUBAACAAAABzMzLjc4NjYBCAAAAAUAAAABMQEAAAAKMTc3NTc2ODU2NwMAAAADMTYwAgAAAAQ0MDc0BAAAAAEwBwAAAAk5LzE0LzIwMTkIAAAACjEyLzMxLzIwMTMJAAAAATCHMcfe1TnXCE/PcRrWOdcIJUNJUS5UU0U6NDk2Ny5JUV9SRVRVUk5fQ0FQSVRBTC5GWTIwMDgBAAAADVElAAIAAAAHMTQuNjI1NgEIAAAABQAAAAExAQAAAAoxMDYxMTkyNTA3AwAAAAI3OQIAAAAENDM2MwQAAAABMAcAAAAJOS8xNC8yMDE5CAAAAAkzLzMxLzIwMDgJAAAAATAu71ne1TnXCC5aQhrWOdcIJkNJUS5UU0U6ODExMy5JUV9MVF9ERUJUX0NBUElUQUwuRlkyMDA4AQAAABZxDQACAAAABjAuNzg4MwEIAAAABQAAAAExAQAAAAoxMDYxMTkyMzIwAwAAAAI3OQIAAAAENDE4NwQAAAABMAcAAAAJOS8xNC8yMDE5CAAAAAkzLzMxLzIwMDgJAAAAATDD0VLf1TnXCJ0EIBrWOdcIIUNJUS5UU0U6NDkxMi5JUV9FQklUREFfSU5ULkZZMjAxNQEAAAANXg0AAgAAAAk1MC4yNTkxMjQBCAAAAAUAAAABMQEAAAAKMTc4NDc0ODYzNwMAAAACNzkCAAAABDQxOTAEAAAAATAHAAAACTkvMTQv</t>
  </si>
  <si>
    <t>MjAxOQgAAAAKMTIvMzEvMjAxNQkAAAABMLrdWN7VOdcIU+g2GtY51wgqQ0lRLlRTRTo0NDUyLklRX1RPVEFMX0VRVUlUWS5GWTIwMTQuLi4uSlBZAQAAAEdVDQACAAAABjY3MjM5MwEIAAAABQAAAAExAQAAAAoxNzI3MjgzMzgyAwAAAAI3OQIAAAAEMTI3NQQAAAABMAcAAAAJOS8xNC8yMDE5CAAAAAoxMi8zMS8yMDE0CQAAAAEwksMJ3dU51wgOJIsa1jnXCCxDSVEuVFNFOjc5NTYuSVFfTkVUX0RFQlRfRUJJVERBX0NBUEVYLkZZMjAxNgEAAACgdg0AAwAAAAJOTQEIAAAABQAAAAExAQAAAAoxNzg5ODc2OTc3AwAAAAI3OQIAAAAFMjMzMTQEAAAAATAHAAAACTkvMTQvMjAxOQgAAAAJMS8zMS8yMDE2CQAAAAEwDaFZ3tU51wjzcz8a1jnXCCdDSVEuRU5YVEFNOlVOQS5JUV9SRVRVUk5fQ0FQSVRBTC5GWTIwMTcBAAAAt/sHAAIAAAAHMTUuMTI3NwEIAAAABQAAAAExAQAAAAoxOTQ5MTMxMDQwAwAAAAI1MAIAAAAENDM2MwQAAAABMAcAAAAJOS8xNC8yMDE5CAAAAAoxMi8zMS8yMDE3CQAAAAEwNW7G3tU51wj32mIa1jnXCBpDSVEuMC5JUV9ESUxVVF9FUFNfRVhDTC5GWQUAAAAAAAAACAAAABUoSW52YWxpZCBUaW1lIFBlcmlvZCkcBF7g1TnXCAQvFRrWOdcIIENJUS5FTlhUQU06VU5BLklRX1dJUF9JTlYuRlkyMDExAQAAALf7BwADAAAAAABnB+7i1TnXCKtZThnWOdcIIkNJUS5OWVNFOlBHLklRX0dST1NT</t>
  </si>
  <si>
    <t>X01BUkdJTi5GWTIwMTUBAAAAMIIAAAIAAAAHNDcuNjIzMgEIAAAABQAAAAExAQAAAAoxODUyMjk5MzczAwAAAAMxNjACAAAABDQwNzQEAAAAATAHAAAACTkvMTQvMjAxOQgAAAAJNi8zMC8yMDE1CQAAAAEwt/sk3tU51whvLFga1jnXCCZDSVEuRU5YVEFNOlVOQS5JUV9DVVJSRU5UX1JBVElPLkZZMjAxNwEAAAC3+wcAAgAAAAgwLjczMjc1MgEIAAAABQAAAAExAQAAAAoxOTQ5MTMxMDQwAwAAAAI1MAIAAAAENDAzMAQAAAABMAcAAAAJOS8xNC8yMDE5CAAAAAoxMi8zMS8yMDE3CQAAAAEwNW7G3tU51wgZKWMa1jnXCCRDSVEuTllTRTpDTC5JUV9MVF9ERUJUX0VRVUlUWS5GWTIwMDgBAAAAZwAEAAIAAAAIMTc1LjM5MTMBCAAAAAUAAAABMQEAAAAKMTQzMjk3NzEyNwMAAAADMTYwAgAAAAQ0MDg1BAAAAAEwBwAAAAk5LzE0LzIwMTkIAAAACjEyLzMxLzIwMDgJAAAAATBFlcbe1TnXCBFzZRrWOdcIJkNJUS5FTlhUQU06VU5BLklRX0VCSVREQV9NQVJHSU4uRlkyMDE3AQAAALf7BwACAAAABzE4LjU3MDIBCAAAAAUAAAABMQEAAAAKMTk0OTEzMTA0MAMAAAACNTACAAAABDQwNDcEAAAAATAHAAAACTkvMTQvMjAxOQgAAAAKMTIvMzEvMjAxNwkAAAABMDVuxt7VOdcICAJjGtY51wghQ0lRLk5ZU0U6Sk5KLklRX1RPVEFMX0xJQUIuRlkyMDE4AQAAAJ0hAgACAAAABTkzMjAyAQgAAAAFAAAAATEBAAAACjE5NDYy</t>
  </si>
  <si>
    <t>NzI4MzADAAAAAzE2MAIAAAAEMTI3NgQAAAABMAcAAAAJOS8xNC8yMDE5CAAAAAoxMi8zMC8yMDE4CQAAAAEwgO5e4NU51wjDJuoZ1jnXCCBDSVEuRU5YVEFNOlVOQS5JUV9TVF9ERUJULkZZMjAxNAEAAAC3+wcAAgAAAAQzMjM1AQgAAAAFAAAAATEBAAAACjE4Mjk4MjkzMTMDAAAAAjUwAgAAAAQxMDQ2BAAAAAEwBwAAAAk5LzE0LzIwMTkIAAAACjEyLzMxLzIwMTQJAAAAATA1Nani1TnXCL/2VxnWOdcII0NJUS5OWVNFOkpOSi5JUV9UT1RBTF9BU1NFVFMuRlkyMDE1AQAAAJ0hAgACAAAABjEzMzQxMQEIAAAABQAAAAExAQAAAAoxODc1NTA1Mjk1AwAAAAMxNjACAAAABDEwMDcEAAAAATAHAAAACTkvMTQvMjAxOQgAAAAIMS8zLzIwMTYJAAAAATA9Ul7g1TnXCOi03hnWOdcIJkNJUS5FTlhUQU06VU5BLklRX0NBU0hfSU5URVJFU1QuRlkyMDEyAQAAALf7BwADAAAAAACIVe7i1TnXCIvGUhnWOdcIGUNJUS5UU0U6NDkxMS5JUV9OSS5GWTIwMDUBAAAAgj8GAAIAAAAFLTg4NTYBCAAAAAUAAAABMQEAAAAJMjM2ODc1ODU1AwAAAAI3OQIAAAACMTUEAAAAATAHAAAACTkvMTQvMjAxOQgAAAAJMy8zMS8yMDA1CQAAAAEwJYjK29U51wgQFaUa1jnXCCFDSVEuTllTRTpLTUIuSVFfRUJJVERBX0lOVC5GWTIwMTEBAAAA0VQEAAIAAAAJMTQuMTMzNTc0AQgAAAAFAAAAATEBAAAACjE2NTgzMTU3NzkDAAAAAzE2MAIA</t>
  </si>
  <si>
    <t>AAAENDE5MAQAAAABMAcAAAAJOS8xNC8yMDE5CAAAAAoxMi8zMS8yMDExCQAAAAEwhzHH3tU51wjbvXAa1jnXCCJDSVEuVFNFOjc3MzAuSVFfRUJJVF9NQVJHSU4uRlkyMDA4AQAAAMWdNgECAAAABzM4Ljg1NjkBCAAAAAUAAAABMQEAAAAKMTI2NTg4NDA2NQMAAAACNzkCAAAABDQwNTMEAAAAATAHAAAACTkvMTQvMjAxOQgAAAAJOC8zMS8yMDA4CQAAAAEwM8Mj3tU51wjvM0sa1jnXCCtDSVEuRU5YVEFNOlVOQS5JUV9UT1RBTF9ERUJUX0NBUElUQUwuRlkyMDEwAQAAALf7BwACAAAABzM4LjczNzIBCAAAAAUAAAABMQEAAAAKMTU5MTU5NDg3MAMAAAACNTACAAAABDQxODYEAAAAATAHAAAACTkvMTQvMjAxOQgAAAAKMTIvMzEvMjAxMAkAAAABMBMgxt7VOdcIBkdeGtY51wgeQ0lRLk5ZU0U6S01CLklRX1pfU0NPUkUuRlkyMDEwAQAAANFUBAACAAAACDMuNDQ3NDg5AQgAAAAFAAAAATEBAAAACjE1ODg4NDAyNDcDAAAAAzE2MAIAAAAGMTAwMTIzBAAAAAEwBwAAAAk5LzE0LzIwMTkIAAAACjEyLzMxLzIwMTAJAAAAATCHMcfe1TnXCJkhcBrWOdcIJENJUS5UU0U6NDkxMS5JUV9FQklUREEuRlkyMDA5Li4uLkpQWQEAAACCPwYAAgAAAAU3OTc2NQEIAAAABQAAAAExAQAAAAoxMzgwNTI3NTQxAwAAAAI3OQIAAAAENDA1MQQAAAABMAcAAAAJOS8xNC8yMDE5CAAAAAkzLzMxLzIwMDkJAAAAATBgTgnd1TnXCAWz</t>
  </si>
  <si>
    <t>iBrWOdcIJENJUS5FTlhUQU06VU5BLklRX0NBU0hfSU5WRVNULkZZMjAxMwEAAAC3+wcAAgAAAAUtMTE2MQEIAAAABQAAAAExAQAAAAoxNzc3NDcwNzY3AwAAAAI1MAIAAAAEMjAwNQQAAAABMAcAAAAJOS8xNC8yMDE5CAAAAAoxMi8zMS8yMDEzCQAAAAEwqqPu4tU51wjX01UZ1jnXCBtDSVEuTllTRTpLTUIuSVFfQVBJQy5GWTIwMTgBAAAA0VQEAAIAAAADNTQ4AQgAAAAFAAAAATEBAAAACjE5NDQwNDgzMjgDAAAAAzE2MAIAAAAEMTA4NAQAAAABMAcAAAAJOS8xNC8yMDE5CAAAAAoxMi8zMS8yMDE4CQAAAAEwTOQM4dU51wgeNL4Z1jnXCCRDSVEuTllTRTpKTkouSVFfRUJJVERBLkZZMjAxMi4uLi5KUFkBAAAAnSECAAIAAAAKMTc4MTY4My44NAEIAAAABQAAAAExAQAAAAoxNzIwNTc2ODY3AwAAAAI3OQIAAAAENDA1MQQAAAABMAcAAAAJOS8xNC8yMDE5CAAAAAoxMi8zMC8yMDEyCQAAAAEwcXUJ3dU51wjt1Yoa1jnXCCZDSVEuRU5YVEFNOlVOQS5JUV9FQklUREEuRlkyMDExLi4uLkpQWQEAAAC3+wcAAgAAAA03MzUwNjUuNjE4NzU3AQgAAAAFAAAAATEBAAAACjE2NjI0MzM4MDADAAAAAjc5AgAAAAQ0MDUxBAAAAAEwBwAAAAk5LzE0LzIwMTkIAAAACjEyLzMxLzIwMTEJAAAAATBgTgnd1TnXCJoSihrWOdcIHUNJUS5OWVNFOkpOSi5JUV9DT01NT04uRlkyMDE2AQAAAJ0hAgACAAAABDMxMjABCAAAAAUA</t>
  </si>
  <si>
    <t>AAABMQEAAAAKMTk0NjI3MjgxNgMAAAADMTYwAgAAAAQxMTAzBAAAAAEwBwAAAAk5LzE0LzIwMTkIAAAACDEvMS8yMDE3CQAAAAEwX6Be4NU51wiGheIZ1jnXCCZDSVEuVFNFOjgxMTMuSVFfTkVUX0RFQlRfRUJJVERBLkZZMjAxOAEAAAAWcQ0AAwAAAAJOTQEIAAAABQAAAAExAQAAAAoxOTUyMjg0NTI1AwAAAAI3OQIAAAAENDE5MwQAAAABMAcAAAAJOS8xNC8yMDE5CAAAAAoxMi8zMS8yMDE4CQAAAAEwBW5T39U51wjqzCca1jnXCClDSVEuTllTRTpKTkouSVFfREFZU19JTlZFTlRPUllfT1VULkZZMjAxNwEAAACdIQIAAgAAAAoxMjMuMzk4NTQ4AQgAAAAFAAAAATEBAAAACjE5NDYyNzI4MjEDAAAAAzE2MAIAAAAENDAzNQQAAAABMAcAAAAJOS8xNC8yMDE5CAAAAAoxMi8zMS8yMDE3CQAAAAEwbpPV3NU51wh9BH4a1jnXCCRDSVEuTllTRTpKTkouSVFfQ09NTU9OX0RJVl9DRi5GWTIwMTABAAAAnSECAAIAAAAFLTU4MDQBCAAAAAUAAAABMQEAAAAKMTU4ODYwMzgyMQMAAAADMTYwAgAAAAQyMDc0BAAAAAEwBwAAAAk5LzE0LzIwMTkIAAAACDEvMi8yMDExCQAAAAEwmPKL4NU51wjJ680Z1jnXCBpDSVEuTllTRTpDTC5JUV9MQU5ELkZZMjAxNwEAAABnAAQAAgAAAAMxNTkBCAAAAAUAAAABMQEAAAAKMTk0NjQxNjExMwMAAAADMTYwAgAAAAQzMDk4BAAAAAEwBwAAAAk5LzE0LzIwMTkIAAAACjEyLzMxLzIw</t>
  </si>
  <si>
    <t>MTcJAAAAATCF/6jh1TnXCHDQjxnWOdcIJkNJUS5OWVNFOkpOSi5JUV9ORVRfREVCVF9FQklUREEuRlkyMDE3AQAAAJ0hAgACAAAACDAuNjQ0OTQ5AQgAAAAFAAAAATEBAAAACjE5NDYyNzI4MjEDAAAAAzE2MAIAAAAENDE5MwQAAAABMAcAAAAJOS8xNC8yMDE5CAAAAAoxMi8zMS8yMDE3CQAAAAEwbpPV3NU51wieUn4a1jnXCB1DSVEuTllTRTpKTkouSVFfUkRfRVhQLkZZMjAwNwEAAACdIQIAAgAAAAQ3NjgwAQgAAAAFAAAAATEBAAAACjE0Mjg0Njg5MzYDAAAAAzE2MAIAAAADMTAwBAAAAAEwBwAAAAk5LzE0LzIwMTkIAAAACjEyLzMwLzIwMDcJAAAAATBM5Azh1TnXCNThvxnWOdcIIUNJUS5OWVNFOktNQi5JUV9ORVRfQ0hBTkdFLkZZMjAxNwEAAADRVAQAAgAAAAQtMzA3AQgAAAAFAAAAATEBAAAACjE5NDQwNDgzMjUDAAAAAzE2MAIAAAAEMjA5MwQAAAABMAcAAAAJOS8xNC8yMDE5CAAAAAoxMi8zMS8yMDE3CQAAAAEwO70M4dU51wgm6rsZ1jnXCCBDSVEuTllTRTpKTkouSVFfUkRfRVhQX0ZOLkZZMjAwOAEAAACdIQIAAgAAAAQ3NTc3AQgAAAAFAAAAATEBAAAACjE1ODI3ODg3ODQDAAAAAzE2MAIAAAAEMzE2OAQAAAABMAcAAAAJOS8xNC8yMDE5CAAAAAoxMi8yOC8yMDA4CQAAAAEwbTIN4dU51wjGdcQZ1jnXCB5DSVEuTllTRTpKTkouSVFfWl9TQ09SRS5GWTIwMDkBAAAAnSECAAIAAAAINC42NzY1</t>
  </si>
  <si>
    <t>MDMBCAAAAAUAAAABMQEAAAAKMTUyMzM5NDgyNwMAAAADMTYwAgAAAAYxMDAxMjMEAAAAATAHAAAACTkvMTQvMjAxOQgAAAAIMS8zLzIwMTAJAAAAATA8HtXc1TnXCCmGeBrWOdcIGUNJUS5OWVNFOkNMLklRX0VCVC5GWTIwMTUBAAAAZwAEAAIAAAAEMzg0NwEIAAAABQAAAAExAQAAAAoxODc1NjM3NTM3AwAAAAMxNjACAAAAAzEzOQQAAAABMAcAAAAJOS8xNC8yMDE5CAAAAAoxMi8zMS8yMDE1CQAAAAEwMjyo4dU51wh9gYYZ1jnXCCRDSVEuVFNFOjc5NTYuSVFfRUJJVERBX01BUkdJTi5GWTIwMDgBAAAAoHYNAAIAAAAGMTAuMDY3AQgAAAAFAAAAATEBAAAACTk3MTQ2NDAzMQMAAAACNzkCAAAABDQwNDcEAAAAATAHAAAACTkvMTQvMjAxOQgAAAAJMS8zMS8yMDA4CQAAAAEw2ytZ3tU51whLMjka1jnXCCVDSVEuTllTRTpLTUIuSVFfU1RfREVCVF9JU1NVRUQuRlkyMDEzAQAAANFUBAADAAAAAACAmIXh1TnXCP9qrRnWOdcIH0NJUS5FTlhUQU06VU5BLklRX0dBX0VYUC5GWTIwMTABAAAAt/sHAAMAAAAAADaS7eLVOdcIdylJGdY51wgoQ0lRLlRTRTo0OTExLklRX0ZJWEVEX0FTU0VUX1RVUk5TLkZZMjAxOAEAAACCPwYAAgAAAAg1LjU1OTM3OAEIAAAABQAAAAExAQAAAAoxOTUxNDgxODY3AwAAAAI3OQIAAAAENDA2NgQAAAABMAcAAAAJOS8xNC8yMDE5CAAAAAoxMi8zMS8yMDE4CQAAAAEwN+NT39U51whp</t>
  </si>
  <si>
    <t>CjAa1jnXCChDSVEuVFNFOjc5NTYuSVFfRUFSTklOR19DT19NQVJHSU4uRlkyMDExAQAAAKB2DQACAAAABjUuMjg1NQEIAAAABQAAAAExAQAAAAoxNDUzODcxMjc4AwAAAAI3OQIAAAAENDE4MQQAAAABMAcAAAAJOS8xNC8yMDE5CAAAAAkxLzMxLzIwMTEJAAAAATDsUlne1TnXCDNVOxrWOdcIJENJUS5OWVNFOkNMLklRX1NQRUNJQUxfRElWX0NGLkZZMjAxOAEAAABnAAQAAwAAAAAAt3Sp4dU51whRPZQZ1jnXCClDSVEuTllTRTpQRy5JUV9UT1RBTF9BU1NFVFMuRlkyMDA4Li4uLkpQWQEAAAAwggAAAgAAAAsxNTI4NTQ3MC43NgEIAAAABQAAAAExAQAAAAoxMzkyMTQ2OTI2AwAAAAI3OQIAAAAEMTAwNwQAAAABMAcAAAAJOS8xNC8yMDE5CAAAAAk2LzMwLzIwMDgJAAAAATCBnAnd1TnXCP1otRrWOdcIHkNJUS5OWVNFOkNMLklRX0VCSVRfSU5ULkZZMjAxNQEAAABnAAQAAgAAAAkyOS42NTQxMzUBCAAAAAUAAAABMQEAAAAKMTg3NTYzNzUzNwMAAAADMTYwAgAAAAQ0MTg5BAAAAAEwBwAAAAk5LzE0LzIwMTkIAAAACjEyLzMxLzIwMTUJAAAAATBm48be1TnXCEWjahrWOdcIKENJUS5OWVNFOktNQi5JUV9UT1RBTF9ERUJUX0lTU1VFRC5GWTIwMDkBAAAA0VQEAAIAAAABMgEIAAAABQAAAAExAQAAAAoxNTcwNDgyMzQ4AwAAAAMxNjACAAAABDIxNjEEAAAAATAHAAAACTkvMTQvMjAxOQgAAAAKMTIvMzEvMjAw</t>
  </si>
  <si>
    <t>OQkAAAABMH/dgOHVOdcI2eueGdY51wglQ0lRLk5ZU0U6Q0wuSVFfREVGX1RBWF9MSUFCX0xULkZZMjAxNwEAAABnAAQAAgAAAAMyMDQBCAAAAAUAAAABMQEAAAAKMTk0NjQxNjExMwMAAAADMTYwAgAAAAQxMDI3BAAAAAEwBwAAAAk5LzE0LzIwMTkIAAAACjEyLzMxLzIwMTcJAAAAATCF/6jh1TnXCD9bjxnWOdcIJkNJUS5UU0U6ODExMy5JUV9ORVRfREVCVF9FQklUREEuRlkyMDA3AQAAABZxDQADAAAAAk5NAQgAAAAFAAAAATEBAAAACTY2MDE3NjI0OAMAAAACNzkCAAAABDQxOTMEAAAAATAHAAAACTkvMTQvMjAxOQgAAAAJMy8zMS8yMDA3CQAAAAEww9FS39U51whbaB8a1jnXCCBDSVEuTllTRTpQRy5JUV9FQklUREFfSU5ULkZZMjAxMwEAAAAwggAAAgAAAAkyNS42NDc2NzYBCAAAAAUAAAABMQEAAAAKMTc0OTM1ODcwMQMAAAADMTYwAgAAAAQ0MTkwBAAAAAEwBwAAAAk5LzE0LzIwMTkIAAAACTYvMzAvMjAxMwkAAAABMKfUJN7VOdcI+xpXGtY51wgnQ0lRLk5ZU0U6Sk5KLklRX0NBU0hfT1BFUi5GWTIwMTIuLi4uSlBZAQAAAJ0hAgACAAAACjEzMjUyODcuNjgBCAAAAAUAAAABMQEAAAAKMTcyMDU3Njg2NwMAAAACNzkCAAAABDIwMDYEAAAAATAHAAAACTkvMTQvMjAxOQgAAAAKMTIvMzAvMjAxMgkAAAABMAbVCt3VOdcI+ryWGtY51wgkQ0lRLk5ZU0U6Q0wuSVFfR0FJTl9JTlZFU1RfQ0YuRlkyMDE2</t>
  </si>
  <si>
    <t>AQAAAGcABAADAAAAAABksajh1TnXCAR1jBnWOdcILkNJUS5OWVNFOktNQi5JUV9UT1RBTF9ERUJUX0VCSVREQV9DQVBFWC5GWTIwMTgBAAAA0VQEAAIAAAAIMi41MTgwODQBCAAAAAUAAAABMQEAAAAKMTk0NDA0ODMyOAMAAAADMTYwAgAAAAUyMzMxMwQAAAABMAcAAAAJOS8xNC8yMDE5CAAAAAoxMi8zMS8yMDE4CQAAAAEwLPfU3NU51wgfFXYa1jnXCCdDSVEuVFNFOjc3MzAuSVFfRUJJVERBX0NBUEVYX0lOVC5GWTIwMDkBAAAAxZ02AQIAAAAMMjQ5OTYuNDIxNzY4AQgAAAAFAAAAATEBAAAACjE0MTU2OTA2ODcDAAAAAjc5AgAAAAQ0MTkxBAAAAAEwBwAAAAk5LzE0LzIwMTkIAAAACTgvMzEvMjAwOQkAAAABMEPqI97VOdcIc2xMGtY51wgZQ0lRLk5ZU0U6Q0wuSVFfUkVWLkZZMjAwOAEAAABnAAQAAgAAAAUxNTMzMAEIAAAABQAAAAExAQAAAAoxNDMyOTc3MTI3AwAAAAMxNjACAAAAAzExMgQAAAABMAcAAAAJOS8xNC8yMDE5CAAAAAoxMi8zMS8yMDA4CQAAAAEw/Amr4tU51whsaWwZ1jnXCClDSVEuVFNFOjQ5MTIuSVFfVE9UQUxfREVCVF9DQVBJVEFMLkZZMjAxOAEAAAANXg0AAgAAAAYxLjI2NTgBCAAAAAUAAAABMQEAAAAKMTk1MjI4NDU2OAMAAAACNzkCAAAABDQxODYEAAAAATAHAAAACTkvMTQvMjAxOQgAAAAKMTIvMzEvMjAxOAkAAAABMMoEWd7VOdcIKuQ4GtY51wglQ0lRLk5ZU0U6Q0wuSVFf</t>
  </si>
  <si>
    <t>TkVUX0RFQlRfRUJJVERBLkZZMjAxNwEAAABnAAQAAgAAAAgxLjE0ODIzMgEIAAAABQAAAAExAQAAAAoxOTQ2NDE2MTEzAwAAAAMxNjACAAAABDQxOTMEAAAAATAHAAAACTkvMTQvMjAxOQgAAAAKMTIvMzEvMjAxNwkAAAABMGbjxt7VOdcI6ilsGtY51wghQ0lRLk5ZU0U6Sk5KLklRX09USEVSX09QRVIuRlkyMDE3AQAAAJ0hAgADAAAAAABfoF7g1TnXCF6B5BnWOdcIJUNJUS5UU0U6NzczMC5JUV9MVF9ERUJUX0VRVUlUWS5GWTIwMTEBAAAAxZ02AQMAAAAAAFQRJN7VOdcI+KRNGtY51wgoQ0lRLlRTRTo3NzMwLklRX01BUktFVENBUC4yMDE2LzEyLzMxLkpQWQEAAADFnTYBAgAAAAs5MTQzOS4wMTc0NAEGAAAABQAAAAExAQAAAAoxODIxNzU1MDcxAwAAAAI3OQIAAAAGMTAwMDU0BAAAAAEwBwAAAAoxMi8zMS8yMDE2+hq6/NU51wg2DPZZ1jnXCC1DSVEuTllTRTpLTUIuSVFfQ0FTSF9DT05WRVJTSU9OLkZZMjAxOC4uLi5KUFkBAAAA0VQEAAIAAAAHNS4yOTQ2OQEIAAAABQAAAAExAQAAAAoxOTQ0MDQ4MzI4AwAAAAMxNjACAAAABDQxODQEAAAAATAHAAAACTkvMTQvMjAxOQgAAAAKMTIvMzEvMjAxOAkAAAABMOWGCt3VOdcIrq+TGtY51wgpQ0lRLk5ZU0U6Q0wuSVFfQ1VSUkVOVF9QT1JUX0xFQVNFUy5GWTIwMTABAAAAZwAEAAMAAAAAAJbgMeLVOdcITpF1GdY51wgnQ0lRLk5ZU0U6Q0wuSVFfRklYRURf</t>
  </si>
  <si>
    <t>QVNTRVRfVFVSTlMuRlkyMDEyAQAAAGcABAACAAAACDQuNTQ5OTMzAQgAAAAFAAAAATEBAAAACjE3MTk5MTY2NDIDAAAAAzE2MAIAAAAENDA2NgQAAAABMAcAAAAJOS8xNC8yMDE5CAAAAAoxMi8zMS8yMDEyCQAAAAEwVrzG3tU51wg7Mmga1jnXCB5DSVEuVFNFOjQ0NTIuSVFfWl9TQ09SRS5GWTIwMTUBAAAAR1UNAAIAAAAINS4zMzYyNTMBCAAAAAUAAAABMQEAAAAKMTc4NDE4NDQwNAMAAAACNzkCAAAABjEwMDEyMwQAAAABMAcAAAAJOS8xNC8yMDE5CAAAAAoxMi8zMS8yMDE1CQAAAAEw4ppj39U51wgPWxwa1jnXCChDSVEuTllTRTpDTC5JUV9JTlZFU1RfU0VDVVJJVFlfQ0YuRlkyMDExAQAAAGcABAACAAAAAjY3AQgAAAAFAAAAATEBAAAACjE2NTkzODc3OTQDAAAAAzE2MAIAAAAEMjAyNwQAAAABMAcAAAAJOS8xNC8yMDE5CAAAAAoxMi8zMS8yMDExCQAAAAEwyFUy4tU51whQTHoZ1jnXCCJDSVEuTllTRTpKTkouSVFfU0FMRV9QUEVfQ0YuRlkyMDA3AQAAAJ0hAgACAAAAAzQ1NwEIAAAABQAAAAExAQAAAAoxNDI4NDY4OTM2AwAAAAMxNjACAAAABDIwNDIEAAAAATAHAAAACTkvMTQvMjAxOQgAAAAKMTIvMzAvMjAwNwkAAAABMFwLDeHVOdcI/6DCGdY51wgiQ0lRLlRTRTo0NDUyLklRX0VCSVRfTUFSR0lOLkZZMjAxMwEAAABHVQ0AAgAAAAY5LjQ3NzkBCAAAAAUAAAABMQEAAAAKMTY3MTQyMTA2MwMA</t>
  </si>
  <si>
    <t>AAACNzkCAAAABDQwNTMEAAAAATAHAAAACTkvMTQvMjAxOQgAAAAKMTIvMzEvMjAxMwkAAAABMOKaY9/VOdcIJzgaGtY51wgcQ0lRLk5ZU0U6Q0wuSVFfUkRfRVhQLkZZMjAxMQEAAABnAAQAAwAAAAAApwcy4tU51wgljXcZ1jnXCCVDSVEuRU5YVEFNOlVOQS5JUV9UT1RBTF9BU1NFVFMuRlkyMDEwAQAAALf7BwACAAAABTQxMTcyAQgAAAAFAAAAATEBAAAACjE1OTE1OTQ4NzADAAAAAjUwAgAAAAQxMDA3BAAAAAEwBwAAAAk5LzE0LzIwMTkIAAAACjEyLzMxLzIwMTAJAAAAATA2ku3i1TnXCKmeSRnWOdcIIUNJUS5OWVNFOktNQi5JUV9DQVNIX1RBWEVTLkZZMjAxMwEAAADRVAQAAgAAAAM3NzYBCAAAAAUAAAABMQEAAAAKMTc3NTc2ODU2NwMAAAADMTYwAgAAAAQzMDUzBAAAAAEwBwAAAAk5LzE0LzIwMTkIAAAACjEyLzMxLzIwMTMJAAAAATCAmIXh1TnXCCC5rRnWOdcIIENJUS5UU0U6ODExMy5JUV9OSV9NQVJHSU4uRlkyMDE2AQAAABZxDQACAAAABjcuNzY4MgEIAAAABQAAAAExAQAAAAoxODk0MTc1NzMyAwAAAAI3OQIAAAAENDA5NAQAAAABMAcAAAAJOS8xNC8yMDE5CAAAAAoxMi8zMS8yMDE2CQAAAAEw9EZT39U51wgCqiUa1jnXCBlDSVEuTllTRTpKTkouSVFfR1AuRlkyMDA5AQAAAJ0hAgACAAAABTQzNTYzAQgAAAAFAAAAATEBAAAACjE1MjMzOTQ4MjcDAAAAAzE2MAIAAAACMTAEAAAAATAHAAAA</t>
  </si>
  <si>
    <t>CTkvMTQvMjAxOQgAAAAIMS8zLzIwMTAJAAAAATBnfYvg1TnXCM/mxhnWOdcIJkNJUS5UU0U6NDkxMi5JUV9ORVRfREVCVF9FQklUREEuRlkyMDA4AQAAAA1eDQACAAAACDAuOTM3ODc2AQgAAAAFAAAAATEBAAAACjEzNTM0NjM3MzIDAAAAAjc5AgAAAAQ0MTkzBAAAAAEwBwAAAAk5LzE0LzIwMTkIAAAACjEyLzMxLzIwMDgJAAAAATBHClTf1TnXCDDfMRrWOdcIKENJUS5UU0U6NzczMC5JUV9FQVJOSU5HX0NPX01BUkdJTi5GWTIwMTABAAAAxZ02AQIAAAAHMjMuNzg2NwEIAAAABQAAAAExAQAAAAoxNDE1NjkwMDMyAwAAAAI3OQIAAAAENDE4MQQAAAABMAcAAAAJOS8xNC8yMDE5CAAAAAk4LzMxLzIwMTAJAAAAATBD6iPe1TnXCISTTBrWOdcIKkNJUS5FTlhUQU06VU5BLklRX0VBUk5JTkdfQ09fTUFSR0lOLkZZMjAxNAEAAAC3+wcAAgAAAAcxMS4zODYxAQgAAAAFAAAAATEBAAAACjE4Mjk4MjkzMTMDAAAAAjUwAgAAAAQ0MTgxBAAAAAEwBwAAAAk5LzE0LzIwMTkIAAAACjEyLzMxLzIwMTQJAAAAATAkR8be1TnXCCDfYBrWOdcILkNJUS5OWVNFOktNQi5JUV9UT1RBTF9ERUJUX0VCSVREQV9DQVBFWC5GWTIwMTQBAAAA0VQEAAIAAAAHMi4yNDg5NgEIAAAABQAAAAExAQAAAAoxODI2OTcwMzEyAwAAAAMxNjACAAAABTIzMzEzBAAAAAEwBwAAAAk5LzE0LzIwMTkIAAAACjEyLzMxLzIwMTQJAAAAATALqdTc</t>
  </si>
  <si>
    <t>1TnXCOUucxrWOdcIJkNJUS5OWVNFOlBHLklRX1RPVEFMX1JFVi5GWTIwMTAuLi4uSlBZAQAAADCCAAACAAAACzY4NjczOTQuMzQ1AQgAAAAFAAAAATEBAAAACjE1NTg2MDY1MTcDAAAAAjc5AgAAAAIyOAQAAAABMAcAAAAJOS8xNC8yMDE5CAAAAAk2LzMwLzIwMTAJAAAAATCP4dXc1TnXCE8FhxrWOdcIIENJUS5OWVNFOkpOSi5JUV9MVF9JTlZFU1QuRlkyMDEzAQAAAJ0hAgACAAAAAzUwMgEIAAAABQAAAAExAQAAAAoxNzc3NjgyMzUxAwAAAAMxNjACAAAABDEwNTQEAAAAATAHAAAACTkvMTQvMjAxOQgAAAAKMTIvMjkvMjAxMwkAAAABMOu1jODVOdcIvDrXGdY51wgoQ0lRLlRTRTo0OTEyLklRX1RPVEFMX0RFQlRfRVFVSVRZLkZZMjAwNwEAAAANXg0AAgAAAAc1MC4yMjMxAQgAAAAFAAAAATEBAAAACTgxNDQzMzQ0MwMAAAACNzkCAAAABDQwMzQEAAAAATAHAAAACTkvMTQvMjAxOQgAAAAKMTIvMzEvMjAwNwkAAAABMDfjU9/VOdcI3RsxGtY51wguQ0lRLlRTRTo0OTY3LklRX1RPVEFMX0xJQUJfVE9UQUxfQVNTRVRTLkZZMjAxNgEAAAANUSUAAgAAAAcyOC43Nzk5AQgAAAAFAAAAATEBAAAACjE4MzUwMzg4NjQDAAAAAjc5AgAAAAQ0MTg4BAAAAAEwBwAAAAk5LzE0LzIwMTkIAAAACjEyLzMxLzIwMTYJAAAAATASdSPe1TnXCObCSBrWOdcIHkNJUS5UU0U6NDkxMS5JUV9aX1NDT1JFLkZZMjAxNQEAAACC</t>
  </si>
  <si>
    <t>PwYAAgAAAAgzLjYyNDIwOQEIAAAABQAAAAExAQAAAAoxNzg0MTg0Mzc1AwAAAAI3OQIAAAAGMTAwMTIzBAAAAAEwBwAAAAk5LzE0LzIwMTkIAAAACjEyLzMxLzIwMTUJAAAAATAmvFPf1TnXCKI1LhrWOdcIHUNJUS5OWVNFOkNMLklRX0lOQ19UQVguRlkyMDE2AQAAAGcABAACAAAABDExNTIBCAAAAAUAAAABMQEAAAAKMTk0NjQxNjExOQMAAAADMTYwAgAAAAI3NQQAAAABMAcAAAAJOS8xNC8yMDE5CAAAAAoxMi8zMS8yMDE2CQAAAAEwU4qo4dU51wgcUooZ1jnXCB5DSVEuTllTRTpDTC5JUV9CVl9TSEFSRS5GWTIwMDcBAAAAZwAEAAIAAAAIMi4wNTE2MjcBCAAAAAUAAAABMQEAAAAKMTMzMjcwMzE4NgMAAAADMTYwAgAAAAQ0MDIwBAAAAAEwBwAAAAk5LzE0LzIwMTkIAAAACjEyLzMxLzIwMDcJAAAAATDs4qri1TnXCMbiahnWOdcIGENJUS5OWVNFOlBHLklRX05JLkZZMjAxMAEAAAAwggAAAgAAAAUxMjczNgEIAAAABQAAAAExAQAAAAoxNTU4NjA2NTE3AwAAAAMxNjACAAAAAjE1BAAAAAEwBwAAAAk5LzE0LzIwMTkIAAAACTYvMzAvMjAxMAkAAAABMN59GuTVOdcIzzOpGtY51wgiQ0lRLk5ZU0U6Sk5KLklRX0RBX1NVUFBMX0NGLkZZMjAxNgEAAACdIQIAAgAAAAQyNTU0AQgAAAAFAAAAATEBAAAACjE5NDYyNzI4MTYDAAAAAzE2MAIAAAAEMjE3MQQAAAABMAcAAAAJOS8xNC8yMDE5CAAAAAgxLzEvMjAx</t>
  </si>
  <si>
    <t>NwkAAAABMF+gXuDVOdcI2UjjGdY51wghQ0lRLk5ZU0U6S01CLklRX1RPVEFMX0RFQlQuRlkyMDE2AQAAANFUBAACAAAABDc2MzABCAAAAAUAAAABMQEAAAAKMTk0NDA0ODM0MAMAAAADMTYwAgAAAAQ0MTczBAAAAAEwBwAAAAk5LzE0LzIwMTkIAAAACjEyLzMxLzIwMTYJAAAAATAabwzh1TnXCCQvtxnWOdcIKENJUS5OWVNFOkpOSi5JUV9NQVJLRVRDQVAuMjAwNi8xMi8zMS5KUFkBAAAAnSECAAIAAAANMjI3ODcwNDkuNzQzNAEGAAAABQAAAAExAQAAAAoxNDA3MjUyNTE3AwAAAAI3OQIAAAAGMTAwMDU0BAAAAAEwBwAAAAoxMi8zMS8yMDA2kHq7/NU51whZFftZ1jnXCCRDSVEuTllTRTpDTC5JUV9CQVNJQ19FUFNfSU5DTC5GWTIwMTEBAAAAZwAEAAIAAAAIMi40ODg5OTMBCAAAAAUAAAABMQEAAAAKMTY1OTM4Nzc5NAMAAAADMTYwAgAAAAE5BAAAAAEwBwAAAAk5LzE0LzIwMTkIAAAACjEyLzMxLzIwMTEJAAAAATCnBzLi1TnXCGgpeBnWOdcIJ0NJUS5UU0U6NDkxMi5JUV9DQVNIX09QRVIuRlkyMDEzLi4uLkpQWQEAAAANXg0AAgAAAAUyMjkxMAEIAAAABQAAAAExAQAAAAoxNjY4NjQzNTEyAwAAAAI3OQIAAAAEMjAwNgQAAAABMAcAAAAJOS8xNC8yMDE5CAAAAAoxMi8zMS8yMDEzCQAAAAEw9a0K3dU51wgz6JQa1jnXCChDSVEuTllTRTpKTkouSVFfR1dfSU5UQU5fQU1PUlRfQ0YuRlkyMDA3AQAAAJ0h</t>
  </si>
  <si>
    <t>AgACAAAAAzg0NAEIAAAABQAAAAExAQAAAAoxNDI4NDY4OTM2AwAAAAMxNjACAAAABDIxODIEAAAAATAHAAAACTkvMTQvMjAxOQgAAAAKMTIvMzAvMjAwNwkAAAABMFwLDeHVOdcI3lLCGdY51wgpQ0lRLk5ZU0U6Q0wuSVFfT1RIRVJfVU5VU1VBTF9TVVBQTC5GWTIwMTcBAAAAZwAEAAMAAAAAAHTYqOHVOdcIuiKOGdY51wgrQ0lRLkVOWFRBTTpVTkEuSVFfQVNTRVRfV1JJVEVET1dOX0NGLkZZMjAxMQEAAAC3+wcAAwAAAAAAZwfu4tU51wjMp04Z1jnXCB5DSVEuTllTRTpDTC5JUV9UT1RBTF9DQS5GWTIwMTgBAAAAZwAEAAIAAAAEMzc5MwEIAAAABQAAAAExAQAAAAoxOTQ2NDE2MTExAwAAAAMxNjACAAAABDEwMDgEAAAAATAHAAAACTkvMTQvMjAxOQgAAAAKMTIvMzEvMjAxOAkAAAABMJYmqeHVOdcIm4+SGdY51wgaQ0lRLk5ZU0U6Q0wuSVFfR1BQRS5GWTIwMTMBAAAAZwAEAAIAAAAEODMzMAEIAAAABQAAAAExAQAAAAoxNzc2OTIwMjk3AwAAAAMxNjACAAAABDExNjkEAAAAATAHAAAACTkvMTQvMjAxOQgAAAAKMTIvMzEvMjAxMwkAAAABMOmjMuLVOdcItfF/GdY51wgZQ0lRLk5ZU0U6Q0wuSVFfQ0lQLkZZMjAxMQEAAABnAAQAAwAAAAAAty4y4tU51wge13kZ1jnXCCZDSVEuTllTRTpKTkouSVFfRklMSU5HX0NVUlJFTkNZLkZZMjAxMwEAAACdIQIAAwAAAANVU0QADASN4NU51wikXdkZ1jnXCCxDSVEu</t>
  </si>
  <si>
    <t>TllTRTpDTC5JUV9PVEhFUl9JTlZFU1RfQUNUX1NVUFBMLkZZMjAxMgEAAABnAAQAAgAAAAI1NQEIAAAABQAAAAExAQAAAAoxNzE5OTE2NjQyAwAAAAMxNjACAAAABDIwNTEEAAAAATAHAAAACTkvMTQvMjAxOQgAAAAKMTIvMzEvMjAxMgkAAAABMNh8MuLVOdcI7hx+GdY51wgfQ0lRLk5ZU0U6S01CLklRX05FVF9ERUJULkZZMjAxNwEAAADRVAQAAgAAAAQ2ODcwAQgAAAAFAAAAATEBAAAACjE5NDQwNDgzMjUDAAAAAzE2MAIAAAAENDM2NAQAAAABMAcAAAAJOS8xNC8yMDE5CAAAAAoxMi8zMS8yMDE3CQAAAAEwO70M4dU51wihsboZ1jnXCCtDSVEuRU5YVEFNOlVOQS5JUV9EQVlTX0lOVkVOVE9SWV9PVVQuRlkyMDA5AQAAALf7BwACAAAACTU4Ljc4MzYxNQEIAAAABQAAAAExAQAAAAoxNTI2NDM4NzI3AwAAAAI1MAIAAAAENDAzNQQAAAABMAcAAAAJOS8xNC8yMDE5CAAAAAoxMi8zMS8yMDA5CQAAAAEwEyDG3tU51wizg10a1jnXCCVDSVEuTllTRTpLTUIuSVFfUFJPVl9CQURfREVCVFMuRlkyMDE1AQAAANFUBAADAAAAAAD5IAzh1TnXCK5isRnWOdcIJENJUS5OWVNFOktNQi5JUV9DVVJSRU5UX1JBVElPLkZZMjAwOAEAAADRVAQAAgAAAAgxLjIyMzI3NAEIAAAABQAAAAExAQAAAAoxNTgyODY3Mzg4AwAAAAMxNjACAAAABDQwMzAEAAAAATAHAAAACTkvMTQvMjAxOQgAAAAKMTIvMzEvMjAwOAkAAAABMHcK</t>
  </si>
  <si>
    <t>x97VOdcIsf5tGtY51wguQ0lRLk5ZU0U6S01CLklRX1RPVEFMX0xJQUJfVE9UQUxfQVNTRVRTLkZZMjAxNwEAAADRVAQAAgAAAAc5NC4xNzg2AQgAAAAFAAAAATEBAAAACjE5NDQwNDgzMjUDAAAAAzE2MAIAAAAENDE4OAQAAAABMAcAAAAJOS8xNC8yMDE5CAAAAAoxMi8zMS8yMDE3CQAAAAEwG9DU3NU51wi8KnUa1jnXCC1DSVEuTllTRTpKTkouSVFfT1RIRVJfSU5WRVNUX0FDVF9TVVBQTC5GWTIwMTEBAAAAnSECAAIAAAAELTc3OAEIAAAABQAAAAExAQAAAAoxNjU5Mzg3NzA2AwAAAAMxNjACAAAABDIwNTEEAAAAATAHAAAACTkvMTQvMjAxOQgAAAAIMS8xLzIwMTIJAAAAATC6QIzg1TnXCFeV0RnWOdcIKkNJUS5FTlhUQU06VU5BLklRX0VBUk5JTkdfQ09fTUFSR0lOLkZZMjAxOAEAAAC3+wcAAgAAAAcxOS4yMzgxAQgAAAAFAAAAATEBAAAACjE5NDkxMzEwMTUDAAAAAjUwAgAAAAQ0MTgxBAAAAAEwBwAAAAk5LzE0LzIwMTkIAAAACjEyLzMxLzIwMTgJAAAAATA1bsbe1TnXCFvFYxrWOdcIK0NJUS5UU0U6Nzk1Ni5JUV9OSV9BVkFJTF9FWENMX01BUkdJTi5GWTIwMTgBAAAAoHYNAAIAAAAHMTQuMTUyMgEIAAAABQAAAAExAQAAAAoxODg2MDcwODA4AwAAAAI3OQIAAAAENDE4MgQAAAABMAcAAAAJOS8xNC8yMDE5CAAAAAkxLzMxLzIwMTgJAAAAATAdyFne1TnXCFZeQBrWOdcIIUNJUS5FTlhUQU06VU5B</t>
  </si>
  <si>
    <t>LklRX0VCSVRfSU5ULkZZMjAwOQEAAAC3+wcAAgAAAAgxMC4wNTM4MwEIAAAABQAAAAExAQAAAAoxNTI2NDM4NzI3AwAAAAI1MAIAAAAENDE4OQQAAAABMAcAAAAJOS8xNC8yMDE5CAAAAAoxMi8zMS8yMDA5CQAAAAEwEyDG3tU51wjEql0a1jnXCCtDSVEuTllTRTpKTkouSVFfTUlOT1JJVFlfSU5URVJFU1RfSVMuRlkyMDE0AQAAAJ0hAgADAAAAAAAMBI3g1TnXCOb52RnWOdcIJkNJUS5OWVNFOktNQi5JUV9PVEhFUl9MVF9BU1NFVFMuRlkyMDEyAQAAANFUBAACAAAAAzgzOQEIAAAABQAAAAExAQAAAAoxNzE5NzIzODcyAwAAAAMxNjACAAAABDEwNjAEAAAAATAHAAAACTkvMTQvMjAxOQgAAAAKMTIvMzEvMjAxMgkAAAABME8jheHVOdcI3GGoGdY51wgiQ0lRLlRTRTo3OTU2LklRX0FTU0VUX1RVUk5TLkZZMjAwOAEAAACgdg0AAgAAAAcxLjM0NzMzAQgAAAAFAAAAATEBAAAACTk3MTQ2NDAzMQMAAAACNzkCAAAABDQxNzcEAAAAATAHAAAACTkvMTQvMjAxOQgAAAAJMS8zMS8yMDA4CQAAAAEw2ytZ3tU51whcWTka1jnXCCxDSVEuTllTRTpKTkouSVFfSU1QVVRfT1BFUl9MRUFTRV9ERVBSLkZZMjAxNQEAAACdIQIAAgAAAAoyMzAuOTI3NzQ0AQgAAAAFAAAAATEBAAAACjE4NzU1MDUyOTUDAAAAAzE2MAIAAAAFMjE2NzMEAAAAATAHAAAACTkvMTQvMjAxOQgAAAAIMS8zLzIwMTYJAAAAATA9Ul7g1TnXCMdm</t>
  </si>
  <si>
    <t>3hnWOdcIJENJUS5OWVNFOktNQi5JUV9JTVBBSVJNRU5UX0dXLkZZMjAxMQEAAADRVAQAAwAAAAAAsFKB4dU51wjbpqMZ1jnXCCxDSVEuRU5YVEFNOlVOQS5JUV9UT1RBTF9FUVVJVFkuRlkyMDE3Li4uLkpQWQEAAAC3+wcAAgAAAA4xOTQ1ODIxLjAxOTQ1NQEIAAAABQAAAAExAQAAAAoxOTQ5MTMxMDQwAwAAAAI3OQIAAAAEMTI3NQQAAAABMAcAAAAJOS8xNC8yMDE5CAAAAAoxMi8zMS8yMDE3CQAAAAEwouoJ3dU51wjmH40a1jnXCCVDSVEuTllTRTpKTkouSVFfTFRfREVCVF9JU1NVRUQuRlkyMDE1AQAAAJ0hAgACAAAAAjc1AQgAAAAFAAAAATEBAAAACjE4NzU1MDUyOTUDAAAAAzE2MAIAAAAEMjAzNAQAAAABMAcAAAAJOS8xNC8yMDE5CAAAAAgxLzMvMjAxNgkAAAABME55XuDVOdcIjjvgGdY51wgtQ0lRLlRTRTo3OTU2LklRX0NBU0hfQ09OVkVSU0lPTi5GWTIwMTQuLi4uSlBZAQAAAKB2DQACAAAACDgyLjcxNDExAQgAAAAFAAAAATEBAAAACjE2NzY1MTk3MzUDAAAAAjc5AgAAAAQ0MTg0BAAAAAEwBwAAAAk5LzE0LzIwMTkIAAAACTEvMzEvMjAxNAkAAAABMNRfCt3VOdcICSmSGtY51wggQ0lRLk5ZU0U6Q0wuSVFfQ0FTSF9GSU5BTi5GWTIwMTABAAAAZwAEAAIAAAAFLTI2MjQBCAAAAAUAAAABMQEAAAAKMTU4ODczMDgxMwMAAAADMTYwAgAAAAQyMDA0BAAAAAEwBwAAAAk5LzE0LzIwMTkIAAAACjEy</t>
  </si>
  <si>
    <t>LzMxLzIwMTAJAAAAATCnBzLi1TnXCAQ/dxnWOdcIHUNJUS5OWVNFOktNQi5JUV9SRF9FWFAuRlkyMDE1AQAAANFUBAADAAAAAAD5IAzh1TnXCL+JsRnWOdcIHUNJUS5OWVNFOkpOSi5JUV9HQV9FWFAuRlkyMDA3AQAAAJ0hAgADAAAAAABcCw3h1TnXCEjzwBnWOdcIIkNJUS5OWVNFOktNQi5JUV9MRVZFUkVEX0ZDRi5GWTIwMDcBAAAA0VQEAAIAAAAGNzY2Ljc1AQgAAAAFAAAAATEBAAAACjE0MDEwNTQ0NzcDAAAAAzE2MAIAAAAENDQyMgQAAAABMAcAAAAJOS8xNC8yMDE5CAAAAAoxMi8zMS8yMDA3CQAAAAEw2MKp4dU51wjvDZgZ1jnXCCFDSVEuRU5YVEFNOlVOQS5JUV9EQV9TVVBQTC5GWTIwMTcBAAAAt/sHAAMAAAAAAIj4qeLVOdcI5LphGdY51wgnQ0lRLkVOWFRBTTpVTkEuSVFfU1RfREVCVF9SRVBBSUQuRlkyMDE1AQAAALf7BwADAAAAAABnqqni1TnXCPImXRnWOdcIKENJUS5OWVNFOlBHLklRX1RPVEFMX0RFQlRfQ0FQSVRBTC5GWTIwMTMBAAAAMIIAAAIAAAAHMzEuNDYzNwEIAAAABQAAAAExAQAAAAoxNzQ5MzU4NzAxAwAAAAMxNjACAAAABDQxODYEAAAAATAHAAAACTkvMTQvMjAxOQgAAAAJNi8zMC8yMDEzCQAAAAEwp9Qk3tU51wj7Glca1jnXCChDSVEuTllTRTpKTkouSVFfRklYRURfQVNTRVRfVFVSTlMuRlkyMDE3AQAAAJ0hAgACAAAACDQuNjQ1MDE2AQgAAAAFAAAAATEBAAAACjE5NDYy</t>
  </si>
  <si>
    <t>NzI4MjEDAAAAAzE2MAIAAAAENDA2NgQAAAABMAcAAAAJOS8xNC8yMDE5CAAAAAoxMi8zMS8yMDE3CQAAAAEwbpPV3NU51wht3X0a1jnXCCRDSVEuTllTRTpLTUIuSVFfQ09NTU9OX0lTU1VFRC5GWTIwMTIBAAAA0VQEAAIAAAADNTY1AQgAAAAFAAAAATEBAAAACjE3MTk3MjM4NzIDAAAAAzE2MAIAAAAEMjE2OQQAAAABMAcAAAAJOS8xNC8yMDE5CAAAAAoxMi8zMS8yMDEyCQAAAAEwX0qF4dU51wiC6KkZ1jnXCCRDSVEuTllTRTpQRy5JUV9SRVRVUk5fQ0FQSVRBTC5GWTIwMTABAAAAMIIAAAIAAAAHMTAuMjYyMgEIAAAABQAAAAExAQAAAAoxNTU4NjA2NTE3AwAAAAMxNjACAAAABDQzNjMEAAAAATAHAAAACTkvMTQvMjAxOQgAAAAJNi8zMC8yMDEwCQAAAAEwlq0k3tU51wjiglQa1jnXCCZDSVEuTllTRTpKTkouSVFfTE9BTlNfUkVDRUlWX0xULkZZMjAwNwEAAACdIQIAAwAAAAAAXAsN4dU51whqQcEZ1jnXCCFDSVEuVFNFOjQ0NTIuSVFfRUJJVERBX0lOVC5GWTIwMTEBAAAAR1UNAAIAAAAJNTUuNjQ3MjE3AQgAAAAFAAAAATEBAAAACjE0NjE2ODAxOTUDAAAAAjc5AgAAAAQ0MTkwBAAAAAEwBwAAAAk5LzE0LzIwMTkIAAAACTMvMzEvMjAxMQkAAAABMNFzY9/VOdcIxE0ZGtY51wgdQ0lRLk5ZU0U6Q0wuSVFfV0lQX0lOVi5GWTIwMTcBAAAAZwAEAAIAAAACNDIBCAAAAAUAAAABMQEAAAAKMTk0NjQxNjEx</t>
  </si>
  <si>
    <t>MwMAAAADMTYwAgAAAAQzMjE5BAAAAAEwBwAAAAk5LzE0LzIwMTkIAAAACjEyLzMxLzIwMTcJAAAAATCF/6jh1TnXCHDQjxnWOdcIH0NJUS5UU0U6NzczMC5JUV9FQklUX0lOVC5GWTIwMTUBAAAAxZ02AQIAAAAENDE3OQEIAAAABQAAAAExAQAAAAoxNzY4MTI2NDUzAwAAAAI3OQIAAAAENDE4OQQAAAABMAcAAAAJOS8xNC8yMDE5CAAAAAk4LzMxLzIwMTUJAAAAATB1XyTe1TnXCEOyUBrWOdcIJUNJUS5OWVNFOktNQi5JUV9MVF9ERUJUX1JFUEFJRC5GWTIwMTQBAAAA0VQEAAIAAAAELTEyMwEIAAAABQAAAAExAQAAAAoxODI2OTcwMzEyAwAAAAMxNjACAAAABDIwMzYEAAAAATAHAAAACTkvMTQvMjAxOQgAAAAKMTIvMzEvMjAxNAkAAAABMPkgDOHVOdcIfO2wGdY51wgkQ0lRLk5ZU0U6Q0wuSVFfT1RIRVJfT1BFUl9BQ1QuRlkyMDE4AQAAAGcABAACAAAAAzE5OAEIAAAABQAAAAExAQAAAAoxOTQ2NDE2MTExAwAAAAMxNjACAAAABDIwNDcEAAAAATAHAAAACTkvMTQvMjAxOQgAAAAKMTIvMzEvMjAxOAkAAAABMKZNqeHVOdcIH8iTGdY51wgoQ0lRLlRTRTo3OTU2LklRX01BUktFVENBUC4yMDA0LzEyLzMxLkpQWQEAAACgdg0AAgAAAAwzNTM2OS40MTYwMzMBBgAAAAUAAAABMQEAAAAKMTQyMTk3OTI1OQMAAAACNzkCAAAABjEwMDA1NAQAAAABMAcAAAAKMTIvMzEvMjAwNOrzufzVOdcIemP7WdY51wgqQ0lR</t>
  </si>
  <si>
    <t>LkVOWFRBTTpVTkEuSVFfVE9UQUxfREVCVF9FQklUREEuRlkyMDA4AQAAALf7BwACAAAACDEuODI5OTg1AQgAAAAFAAAAATEBAAAACjE0MzQ3MzIyNDQDAAAAAjUwAgAAAAQ0MTkyBAAAAAEwBwAAAAk5LzE0LzIwMTkIAAAACjEyLzMxLzIwMDgJAAAAATAD+cXe1TnXCIIOXRrWOdcIJ0NJUS5OWVNFOlBHLklRX01BUktFVENBUC4yMDE4LzEyLzMxLkpQWQEAAAAwggAAAgAAAA8yNTEyNTg1OS45NzM5NDMBBgAAAAUAAAABMQEAAAAKMTkxNTIyMjcyOAMAAAACNzkCAAAABjEwMDA1NAQAAAABMAcAAAAKMTIvMzEvMjAxOPoauvzVOdcIwvr0WdY51wgiQ0lRLkVOWFRBTTpVTkEuSVFfVE9UQUxfUkVWLkZZMjAxMwEAAAC3+wcAAgAAAAU0OTc5NwEIAAAABQAAAAExAQAAAAoxNzc3NDcwNzY3AwAAAAI1MAIAAAACMjgEAAAAATAHAAAACTkvMTQvMjAxOQgAAAAKMTIvMzEvMjAxMwkAAAABMIhV7uLVOdcIrRRTGdY51wggQ0lRLk5ZU0U6S01CLklRX0RJVl9TSEFSRS5GWTIwMTQBAAAA0VQEAAIAAAAEMy4zNgEIAAAABQAAAAExAQAAAAoxODI2OTcwMzEyAwAAAAMxNjACAAAABDMwNTgEAAAAATAHAAAACTkvMTQvMjAxOQgAAAAKMTIvMzEvMjAxNAkAAAABMICYheHVOdcIhKOuGdY51wglQ0lRLk5ZU0U6Sk5KLklRX0JBU0lDX0VQU19FWENMLkZZMjAxOAEAAACdIQIAAgAAAAg1LjcwNDY0MgEIAAAABQAAAAExAQAA</t>
  </si>
  <si>
    <t>AAoxOTQ2MjcyODMwAwAAAAMxNjACAAAABDMwNjQEAAAAATAHAAAACTkvMTQvMjAxOQgAAAAKMTIvMzAvMjAxOAkAAAABMIDuXuDVOdcIPu7oGdY51wgpQ0lRLk5ZU0U6Sk5KLklRX0NPTU1PTl9QUkVGX0RJVl9DRi5GWTIwMDgBAAAAnSECAAMAAAAAAGd9i+DVOdcIrpjGGdY51wggQ0lRLk5ZU0U6S01CLklRX1JEX0VYUF9GTi5GWTIwMTUBAAAA0VQEAAIAAAADMzI0AQgAAAAFAAAAATEBAAAACjE4NzM1NTY5MzcDAAAAAzE2MAIAAAAEMzE2OAQAAAABMAcAAAAJOS8xNC8yMDE5CAAAAAoxMi8zMS8yMDE1CQAAAAEwCkgM4dU51wgzm7IZ1jnXCCVDSVEuTllTRTpDTC5JUV9DQVNIX0NPTlZFUlNJT04uRlkyMDExAQAAAGcABAACAAAACTQwLjMyNzAyNQEIAAAABQAAAAExAQAAAAoxNjU5Mzg3Nzk0AwAAAAMxNjACAAAABDQxODQEAAAAATAHAAAACTkvMTQvMjAxOQgAAAAKMTIvMzEvMjAxMQkAAAABMFa8xt7VOdcI+ZVnGtY51wgmQ0lRLlRTRTo0OTExLklRX0NBU0hfQ09OVkVSU0lPTi5GWTIwMTcBAAAAgj8GAAIAAAAJMTIwLjc0MzQ2AQgAAAAFAAAAATEBAAAACjE4ODEyODExMjgDAAAAAjc5AgAAAAQ0MTg0BAAAAAEwBwAAAAk5LzE0LzIwMTkIAAAACjEyLzMxLzIwMTcJAAAAATA341Pf1TnXCCduLxrWOdcIIENJUS5OWVNFOkpOSi5JUV9DSEFOR0VfQVAuRlkyMDEwAQAAAJ0hAgACAAAAAjIwAQgAAAAF</t>
  </si>
  <si>
    <t>AAAAATEBAAAACjE1ODg2MDM4MjEDAAAAAzE2MAIAAAAEMjAxNwQAAAABMAcAAAAJOS8xNC8yMDE5CAAAAAgxLzIvMjAxMQkAAAABMJjyi+DVOdcIl3bNGdY51wgmQ0lRLlRTRTo0NDUyLklRX0NBU0hfQ09OVkVSU0lPTi5GWTIwMTYBAAAAR1UNAAIAAAAJNDUuMDUwNTc0AQgAAAAFAAAAATEBAAAACjE4MzUwMzg4MTEDAAAAAjc5AgAAAAQ0MTg0BAAAAAEwBwAAAAk5LzE0LzIwMTkIAAAACjEyLzMxLzIwMTYJAAAAATCyqlLf1TnXCDCpHBrWOdcIHUNJUS5OWVNFOkNMLklRX1pfU0NPUkUuRlkyMDE0AQAAAGcABAACAAAACDcuMzQwNjg0AQgAAAAFAAAAATEBAAAACjE4MjkxMzIzODYDAAAAAzE2MAIAAAAGMTAwMTIzBAAAAAEwBwAAAAk5LzE0LzIwMTkIAAAACjEyLzMxLzIwMTQJAAAAATBm48be1TnXCAIHahrWOdcILUNJUS5UU0U6NDQ1Mi5JUV9DQVNIX0NPTlZFUlNJT04uRlkyMDE1Li4uLkpQWQEAAABHVQ0AAgAAAAk2NC45ODEzMTUBCAAAAAUAAAABMQEAAAAKMTc4NDE4NDQwNAMAAAACNzkCAAAABDQxODQEAAAAATAHAAAACTkvMTQvMjAxOQgAAAAKMTIvMzEvMjAxNQkAAAABMMM4Ct3VOdcIpT6RGtY51wgoQ0lRLk5ZU0U6S01CLklRX0RFRl9UQVhfQVNTRVRTX0xULkZZMjAxNgEAAADRVAQAAwAAAAAAGm8M4dU51wjRa7YZ1jnXCCpDSVEuVFNFOjQ0NTIuSVFfSU5URVJFU1RfSU5WRVNUX0lOQy5G</t>
  </si>
  <si>
    <t>WTIwMTABAAAAR1UNAAIAAAAEMTEyMwEIAAAABQAAAAExAQAAAAoxMzgyNjYxMTY3AwAAAAI3OQIAAAACNjUEAAAAATAHAAAACTkvMTQvMjAxOQgAAAAJMy8zMS8yMDEwCQAAAAEw1tpl6dU51wj58qsa1jnXCCVDSVEuTllTRTpLTUIuSVFfT1RIRVJfQ0xfU1VQUEwuRlkyMDE0AQAAANFUBAACAAAAAzQyMwEIAAAABQAAAAExAQAAAAoxODI2OTcwMzEyAwAAAAMxNjACAAAABDEwNTcEAAAAATAHAAAACTkvMTQvMjAxOQgAAAAKMTIvMzEvMjAxNAkAAAABMPkgDOHVOdcI542vGdY51wgzQ0lRLk5ZU0U6S01CLklRX0NIQU5HRV9PVEhFUl9ORVRfT1BFUl9BU1NFVFMuRlkyMDEwAQAAANFUBAACAAAABC0xMjMBCAAAAAUAAAABMQEAAAAKMTU4ODg0MDI0NwMAAAADMTYwAgAAAAQyMDQ1BAAAAAEwBwAAAAk5LzE0LzIwMTkIAAAACjEyLzMxLzIwMTAJAAAAATCgK4Hh1TnXCFZuohnWOdcII0NJUS5OWVNFOkpOSi5JUV9UT1RBTF9FUVVJVFkuRlkyMDA4AQAAAJ0hAgACAAAABTQyNTExAQgAAAAFAAAAATEBAAAACjE1ODI3ODg3ODQDAAAAAzE2MAIAAAAEMTI3NQQAAAABMAcAAAAJOS8xNC8yMDE5CAAAAAoxMi8yOC8yMDA4CQAAAAEwVlaL4NU51wg6h8UZ1jnXCClDSVEuRU5YVEFNOlVOQS5JUV9EQVlTX1BBWUFCTEVfT1VULkZZMjAxMQEAAAC3+wcAAgAAAAg4Mi43NDY5NgEIAAAABQAAAAExAQAAAAoxNjYyNDMz</t>
  </si>
  <si>
    <t>ODAwAwAAAAI1MAIAAAAENDE4MwQAAAABMAcAAAAJOS8xNC8yMDE5CAAAAAoxMi8zMS8yMDExCQAAAAEwEyDG3tU51whZCl8a1jnXCCBDSVEuTllTRTpLTUIuSVFfQ0hBTkdFX0FSLkZZMjAwOQEAAADRVAQAAgAAAAMtMjABCAAAAAUAAAABMQEAAAAKMTU3MDQ4MjM0OAMAAAADMTYwAgAAAAQyMDE4BAAAAAEwBwAAAAk5LzE0LzIwMTkIAAAACjEyLzMxLzIwMDkJAAAAATB/3YDh1TnXCMjEnhnWOdcILENJUS5OWVNFOktNQi5JUV9ERUJUX0VRVUlWX09QRVJfTEVBU0UuRlkyMDA3AQAAANFUBAACAAAABDIxNjgBCAAAAAUAAAABMQEAAAAKMTQwMTA1NDQ3NwMAAAADMTYwAgAAAAUyMTY3MQQAAAABMAcAAAAJOS8xNC8yMDE5CAAAAAoxMi8zMS8yMDA3CQAAAAEwx5up4dU51wharpYZ1jnXCCZDSVEuVFNFOjgxMTMuSVFfSU5WRU5UT1JZX1RVUk5TLkZZMjAxMQEAAAAWcQ0AAgAAAAg5LjU3NjI2MQEIAAAABQAAAAExAQAAAAoxNDc2NzgyNzA1AwAAAAI3OQIAAAAENDA4MgQAAAABMAcAAAAJOS8xNC8yMDE5CAAAAAkzLzMxLzIwMTEJAAAAATDT+FLf1TnXCHQAIhrWOdcIJENJUS5OWVNFOktNQi5JUV9DQVNIX0lOVEVSRVNULkZZMjAxOAEAAADRVAQAAgAAAAMyNjQBCAAAAAUAAAABMQEAAAAKMTk0NDA0ODMyOAMAAAADMTYwAgAAAAQzMDI4BAAAAAEwBwAAAAk5LzE0LzIwMTkIAAAACjEyLzMxLzIwMTgJAAAA</t>
  </si>
  <si>
    <t>ATBM5Azh1TnXCMS6vxnWOdcIJUNJUS5FTlhUQU06VU5BLklRX1RPVEFMX0VRVUlUWS5GWTIwMTYBAAAAt/sHAAIAAAAFMTY5ODABCAAAAAUAAAABMQEAAAAKMTk0OTEzMTAxMAMAAAACNTACAAAABDEyNzUEAAAAATAHAAAACTkvMTQvMjAxOQgAAAAKMTIvMzEvMjAxNgkAAAABMHjRqeLVOdcI/JdfGdY51wgjQ0lRLk5ZU0U6S01CLklRX1RPVEFMX1JFQ0VJVi5GWTIwMTMBAAAA0VQEAAIAAAAEMjU0NQEIAAAABQAAAAExAQAAAAoxNzc1NzY4NTY3AwAAAAMxNjACAAAABDEwMDEEAAAAATAHAAAACTkvMTQvMjAxOQgAAAAKMTIvMzEvMjAxMwkAAAABMHBxheHVOdcIOJarGdY51wgrQ0lRLk5ZU0U6S01CLklRX1JFVFVSTl9DT01NT05fRVFVSVRZLkZZMjAxMQEAAADRVAQAAgAAAAcyOC40OTcyAQgAAAAFAAAAATEBAAAACjE2NTgzMTU3NzkDAAAAAzE2MAIAAAAFMzMzMjAEAAAAATAHAAAACTkvMTQvMjAxOQgAAAAKMTIvMzEvMjAxMQkAAAABMIcxx97VOdcImSFwGtY51wgkQ0lRLkVOWFRBTTpVTkEuSVFfQVNTRVRfVFVSTlMuRlkyMDEwAQAAALf7BwACAAAACDEuMTMyMTk0AQgAAAAFAAAAATEBAAAACjE1OTE1OTQ4NzADAAAAAjUwAgAAAAQ0MTc3BAAAAAEwBwAAAAk5LzE0LzIwMTkIAAAACjEyLzMxLzIwMTAJAAAAATATIMbe1TnXCPYfXhrWOdcIJkNJUS5OWVNFOktNQi5JUV9BU1NFVF9XUklURURPV04u</t>
  </si>
  <si>
    <t>RlkyMDExAQAAANFUBAADAAAAAACwUoHh1TnXCOvNoxnWOdcIG0NJUS5FTlhUQU06VU5BLklRX0FSLkZZMjAxNgEAAAC3+wcAAgAAAAQzMzI5AQgAAAAFAAAAATEBAAAACjE5NDkxMzEwMTADAAAAAjUwAgAAAAQxMDIxBAAAAAEwBwAAAAk5LzE0LzIwMTkIAAAACjEyLzMxLzIwMTYJAAAAATB40ani1TnXCJitXhnWOdcIJENJUS5OWVNFOktNQi5JUV9FQklUREFfTUFSR0lOLkZZMjAxMgEAAADRVAQAAgAAAAcxOC44NTc1AQgAAAAFAAAAATEBAAAACjE3MTk3MjM4NzIDAAAAAzE2MAIAAAAENDA0NwQAAAABMAcAAAAJOS8xNC8yMDE5CAAAAAoxMi8zMS8yMDEyCQAAAAEwhzHH3tU51wgNM3Ea1jnXCCBDSVEuTllTRTpQRy5JUV9TR0FfTUFSR0lOLkZZMjAxNQEAAAAwggAAAgAAAAcyOS4xMzk2AQgAAAAFAAAAATEBAAAACjE4NTIyOTkzNzMDAAAAAzE2MAIAAAAENDM3NQQAAAABMAcAAAAJOS8xNC8yMDE5CAAAAAk2LzMwLzIwMTUJAAAAATC3+yTe1TnXCG8sWBrWOdcILENJUS5UU0U6ODExMy5JUV9ORVRfREVCVF9FQklUREFfQ0FQRVguRlkyMDE1AQAAABZxDQADAAAAAk5NAQgAAAAFAAAAATEBAAAACjE3ODQ3NDg1OTYDAAAAAjc5AgAAAAUyMzMxNAQAAAABMAcAAAAJOS8xNC8yMDE5CAAAAAoxMi8zMS8yMDE1CQAAAAEw9EZT39U51wjhWyUa1jnXCBxDSVEuTllTRTpKTkouSVFfTklfQ0YuRlkyMDEwAQAA</t>
  </si>
  <si>
    <t>AJ0hAgACAAAABTEzMzM0AQgAAAAFAAAAATEBAAAACjE1ODg2MDM4MjEDAAAAAzE2MAIAAAAEMjE1MAQAAAABMAcAAAAJOS8xNC8yMDE5CAAAAAgxLzIvMjAxMQkAAAABMJjyi+DVOdcIdijNGdY51wguQ0lRLk5ZU0U6Sk5KLklRX1RPVEFMX0xJQUJfVE9UQUxfQVNTRVRTLkZZMjAwNwEAAACdIQIAAgAAAAc0Ni40ODkzAQgAAAAFAAAAATEBAAAACjE0Mjg0Njg5MzYDAAAAAzE2MAIAAAAENDE4OAQAAAABMAcAAAAJOS8xNC8yMDE5CAAAAAoxMi8zMC8yMDA3CQAAAAEwLPfU3NU51whisXYa1jnXCCFDSVEuTllTRTpLTUIuSVFfQ0FTSF9GSU5BTi5GWTIwMTMBAAAA0VQEAAIAAAAFLTIxODUBCAAAAAUAAAABMQEAAAAKMTc3NTc2ODU2NwMAAAADMTYwAgAAAAQyMDA0BAAAAAEwBwAAAAk5LzE0LzIwMTkIAAAACjEyLzMxLzIwMTMJAAAAATCAmIXh1TnXCCC5rRnWOdcIJUNJUS5OWVNFOktNQi5JUV9QUkVGX0RJVl9PVEhFUi5GWTIwMTgBAAAA0VQEAAMAAAAAADu9DOHVOdcImvu8GdY51wgeQ0lRLlRTRTo3NzMwLklRX1pfU0NPUkUuRlkyMDEwAQAAAMWdNgECAAAACTEzLjUzMDc2MgEIAAAABQAAAAExAQAAAAoxNDE1NjkwMDMyAwAAAAI3OQIAAAAGMTAwMTIzBAAAAAEwBwAAAAk5LzE0LzIwMTkIAAAACTgvMzEvMjAxMAkAAAABMEPqI97VOdcIxi9NGtY51wgdQ0lRLk5ZU0U6Q0wuSVFfWl9TQ09SRS5GWTIw</t>
  </si>
  <si>
    <t>MTgBAAAAZwAEAAIAAAAINy43NDE1OTIBCAAAAAUAAAABMQEAAAAKMTk0NjQxNjExMQMAAAADMTYwAgAAAAYxMDAxMjMEAAAAATAHAAAACTkvMTQvMjAxOQgAAAAKMTIvMzEvMjAxOAkAAAABMHcKx97VOdcIPe1sGtY51wgiQ0lRLk5ZU0U6Q0wuSVFfVE9UQUxfQVNTRVRTLkZZMjAxNgEAAABnAAQAAgAAAAUxMjEyMwEIAAAABQAAAAExAQAAAAoxOTQ2NDE2MTE5AwAAAAMxNjACAAAABDEwMDcEAAAAATAHAAAACTkvMTQvMjAxOQgAAAAKMTIvMzEvMjAxNgkAAAABMFOKqOHVOdcIkGOLGdY51wglQ0lRLk5ZU0U6Sk5KLklRX0dBSU5fSU5WRVNUX0NGLkZZMjAxMQEAAACdIQIAAwAAAAAAukCM4NU51wgV+dAZ1jnXCChDSVEuVFNFOjQ0NTIuSVFfVE9UQUxfREVCVF9FUVVJVFkuRlkyMDE4AQAAAEdVDQACAAAABjE0Ljc1MQEIAAAABQAAAAExAQAAAAoxOTUxNDgxOTI3AwAAAAI3OQIAAAAENDAzNAQAAAABMAcAAAAJOS8xNC8yMDE5CAAAAAoxMi8zMS8yMDE4CQAAAAEww9FS39U51wj3fR4a1jnXCCNDSVEuVFNFOjQ5MTEuSVFfRUJJVEFfTUFSR0lOLkZZMjAwOQEAAACCPwYAAgAAAAY3LjQ1NzYBCAAAAAUAAAABMQEAAAAKMTM4MDUyNzU0MQMAAAACNzkCAAAABDQ0MTkEAAAAATAHAAAACTkvMTQvMjAxOQgAAAAJMy8zMS8yMDA5CQAAAAEwBW5T39U51wiQUyka1jnXCCZDSVEuTllTRTpDTC5JUV9EQVlTX1BB</t>
  </si>
  <si>
    <t>WUFCTEVfT1VULkZZMjAwOQEAAABnAAQAAgAAAAg2NC4zNjkyMQEIAAAABQAAAAExAQAAAAoxNTIzMTcwMjY0AwAAAAMxNjACAAAABDQxODMEAAAAATAHAAAACTkvMTQvMjAxOQgAAAAKMTIvMzEvMjAwOQkAAAABMEWVxt7VOdcIUw9mGtY51wgtQ0lRLk5ZU0U6UEcuSVFfVE9UQUxfTElBQl9UT1RBTF9BU1NFVFMuRlkyMDE5AQAAADCCAAACAAAABzU4LjY2MTEBCAAAAAUAAAABMQEAAAAKMTk3NDM0NzQ2OQMAAAADMTYwAgAAAAQ0MTg4BAAAAAEwBwAAAAk5LzE0LzIwMTkIAAAACTYvMzAvMjAxOQkAAAABMNhJJd7VOdcI3IdbGtY51wgiQ0lRLk5ZU0U6Q0wuSVFfQkFTSUNfV0VJR0hULkZZMjAxNAEAAABnAAQAAgAAAAU5MTUuMQAR7qfh1TnXCAD/ghnWOdcILkNJUS5FTlhUQU06VU5BLklRX0RFQlRfRVFVSVZfT1BFUl9MRUFTRS5GWTIwMTYBAAAAt/sHAAIAAAAENDI0OAEIAAAABQAAAAExAQAAAAoxOTQ5MTMxMDEwAwAAAAI1MAIAAAAFMjE2NzEEAAAAATAHAAAACTkvMTQvMjAxOQgAAAAKMTIvMzEvMjAxNgkAAAABMHjRqeLVOdcI/JdfGdY51wgtQ0lRLk5ZU0U6Sk5KLklRX0RFRl9UQVhfQVNTRVRTX0NVUlJFTlQuRlkyMDE0AQAAAJ0hAgADAAAAAAAMBI3g1TnXCCmW2hnWOdcIKkNJUS5UU0U6NDkxMi5JUV9JTlRFUkVTVF9JTlZFU1RfSU5DLkZZMjAwMgEAAAANXg0AAgAAAAMzMzEBCAAAAAUAAAAB</t>
  </si>
  <si>
    <t>MQEAAAAHMTg1ODgyMwMAAAACNzkCAAAAAjY1BAAAAAEwBwAAAAk5LzE0LzIwMTkIAAAACjEyLzMxLzIwMDIJAAAAATCQKMnb1TnXCLFbshrWOdcIKENJUS5OWVNFOlBHLklRX0RBWVNfSU5WRU5UT1JZX09VVC5GWTIwMTgBAAAAMIIAAAIAAAAJNTAuODMwMjY1AQgAAAAFAAAAATEBAAAACjE5NzQzNDc0NDEDAAAAAzE2MAIAAAAENDAzNQQAAAABMAcAAAAJOS8xNC8yMDE5CAAAAAk2LzMwLzIwMTgJAAAAATDIIiXe1TnXCHidWhrWOdcIIkNJUS5OWVNFOktNQi5JUV9DQVNIX0lOVkVTVC5GWTIwMTQBAAAA0VQEAAIAAAAELTc3MAEIAAAABQAAAAExAQAAAAoxODI2OTcwMzEyAwAAAAMxNjACAAAABDIwMDUEAAAAATAHAAAACTkvMTQvMjAxOQgAAAAKMTIvMzEvMjAxNAkAAAABMPkgDOHVOdcIbMawGdY51wgtQ0lRLk5ZU0U6Q0wuSVFfVE9UQUxfTElBQl9UT1RBTF9BU1NFVFMuRlkyMDEwAQAAAGcABAACAAAABzc0Ljc4NTEBCAAAAAUAAAABMQEAAAAKMTU4ODczMDgxMwMAAAADMTYwAgAAAAQ0MTg4BAAAAAEwBwAAAAk5LzE0LzIwMTkIAAAACjEyLzMxLzIwMTAJAAAAATBFlcbe1TnXCLf5ZhrWOdcIKUNJUS5UU0U6NzczMC5JUV9EQVlTX0lOVkVOVE9SWV9PVVQuRlkyMDA3AQAAAMWdNgECAAAACjIwNS41OTk3NTUBCAAAAAUAAAABMQEAAAAJNzQ2MTMxMjIzAwAAAAI3OQIAAAAENDAzNQQAAAABMAcAAAAJ</t>
  </si>
  <si>
    <t>OS8xNC8yMDE5CAAAAAk4LzMxLzIwMDcJAAAAATAinCPe1TnXCL2+ShrWOdcIHENJUS5OWVNFOkpOSi5JUV9EQV9DRi5GWTIwMTUBAAAAnSECAAIAAAAEMzc0NgEIAAAABQAAAAExAQAAAAoxODc1NTA1Mjk1AwAAAAMxNjACAAAABDIxNjAEAAAAATAHAAAACTkvMTQvMjAxOQgAAAAIMS8zLzIwMTYJAAAAATA9Ul7g1TnXCEuf3xnWOdcII0NJUS5OWVNFOlBHLklRX0VCSVREQS5GWTIwMTYuLi4uSlBZAQAAADCCAAACAAAACjE2OTc3NTMuNzQBCAAAAAUAAAABMQEAAAAKMTg5OTEzNjE2MwMAAAACNzkCAAAABDQwNTEEAAAAATAHAAAACTkvMTQvMjAxOQgAAAAJNi8zMC8yMDE2CQAAAAEwYE4J3dU51wiK64ka1jnXCCJDSVEuTllTRTpKTkouSVFfUVVJQ0tfUkFUSU8uRlkyMDEwAQAAAJ0hAgACAAAACDEuNjIyMzk5AQgAAAAFAAAAATEBAAAACjE1ODg2MDM4MjEDAAAAAzE2MAIAAAAENDEyMQQAAAABMAcAAAAJOS8xNC8yMDE5CAAAAAgxLzIvMjAxMQkAAAABMDwe1dzVOdcIStR4GtY51wgrQ0lRLk5ZU0U6Sk5KLklRX01JTk9SSVRZX0lOVEVSRVNUX0lTLkZZMjAwOQEAAACdIQIAAwAAAAAAZ32L4NU51wgiqscZ1jnXCCpDSVEuTllTRTpQRy5JUV9SRVRVUk5fQ09NTU9OX0VRVUlUWS5GWTIwMTUBAAAAMIIAAAIAAAAHMTIuMjM2OAEIAAAABQAAAAExAQAAAAoxODUyMjk5MzczAwAAAAMxNjACAAAABTMzMzIw</t>
  </si>
  <si>
    <t>BAAAAAEwBwAAAAk5LzE0LzIwMTkIAAAACTYvMzAvMjAxNQkAAAABMLf7JN7VOdcIbyxYGtY51wgjQ0lRLlRTRTo0OTEyLklRX0dST1NTX01BUkdJTi5GWTIwMTABAAAADV4NAAIAAAAHNTcuNTQyNAEIAAAABQAAAAExAQAAAAoxNDQwNjc1NjQ4AwAAAAI3OQIAAAAENDA3NAQAAAABMAcAAAAJOS8xNC8yMDE5CAAAAAoxMi8zMS8yMDEwCQAAAAEwmY9Y3tU51wiTyTIa1jnXCCpDSVEuRU5YVEFNOlVOQS5JUV9HV19JTlRBTl9BTU9SVF9DRi5GWTIwMTMBAAAAt/sHAAIAAAADMTY3AQgAAAAFAAAAATEBAAAACjE3Nzc0NzA3NjcDAAAAAjUwAgAAAAQyMTgyBAAAAAEwBwAAAAk5LzE0LzIwMTkIAAAACjEyLzMxLzIwMTMJAAAAATCqo+7i1TnXCLaFVRnWOdcINENJUS5OWVNFOktNQi5JUV9UT1RBTF9PVVRTVEFORElOR19GSUxJTkdfREFURS5GWTIwMTEBAAAA0VQEAAIAAAAKMzkzLjY4MzYzNgEEAAAABQAAAAE1AQAAAAoxNjU4MzE1Nzc5AgAAAAUyNDE1MwYAAAABMMF5geHVOdcIgC2lGdY51wglQ0lRLk5ZU0U6Q0wuSVFfTkVUX0RFQlRfSVNTVUVELkZZMjAxMgEAAABnAAQAAgAAAAM0NDEBCAAAAAUAAAABMQEAAAAKMTcxOTkxNjY0MgMAAAADMTYwAgAAAAQyMDAzBAAAAAEwBwAAAAk5LzE0LzIwMTkIAAAACjEyLzMxLzIwMTIJAAAAATDpozLi1TnXCDC5fhnWOdcIKENJUS5UU0U6Nzk1Ni5JUV9GSVhFRF9B</t>
  </si>
  <si>
    <t>U1NFVF9UVVJOUy5GWTIwMTIBAAAAoHYNAAIAAAAIMy44ODI1NjEBCAAAAAUAAAABMQEAAAAKMTU0NzQ4MjMxMwMAAAACNzkCAAAABDQwNjYEAAAAATAHAAAACTkvMTQvMjAxOQgAAAAJMS8zMS8yMDEyCQAAAAEw7FJZ3tU51wiXPzwa1jnXCBtDSVEuTllTRTpKTkouSVFfQ09HUy5GWTIwMDkBAAAAnSECAAIAAAAFMTgzMzQBCAAAAAUAAAABMQEAAAAKMTUyMzM5NDgyNwMAAAADMTYwAgAAAAIzNAQAAAABMAcAAAAJOS8xNC8yMDE5CAAAAAgxLzMvMjAxMAkAAAABMGd9i+DVOdcIz+bGGdY51wgiQ0lRLk5ZU0U6Q0wuSVFfQkFTSUNfV0VJR0hULkZZMjAxOAEAAABnAAQAAgAAAAU4NzAuNgCWJqnh1TnXCFjzkRnWOdcIKENJUS5OWVNFOktNQi5JUV9NSU5PUklUWV9JTlRFUkVTVC5GWTIwMDcBAAAA0VQEAAIAAAAEMTQ4OQEIAAAABQAAAAExAQAAAAoxNDAxMDU0NDc3AwAAAAMxNjACAAAABDEwNTIEAAAAATAHAAAACTkvMTQvMjAxOQgAAAAKMTIvMzEvMjAwNwkAAAABMMebqeHVOdcISYeWGdY51wgkQ0lRLkVOWFRBTTpVTkEuSVFfTEVWRVJFRF9GQ0YuRlkyMDEyAQAAALf7BwACAAAABjUxNTIuNQEIAAAABQAAAAExAQAAAAoxNzIyMzAxOTQzAwAAAAI1MAIAAAAENDQyMgQAAAABMAcAAAAJOS8xNC8yMDE5CAAAAAoxMi8zMS8yMDEyCQAAAAEwiFXu4tU51wic7VIZ1jnXCB1DSVEuRU5YVEFNOlVOQS5JUV9B</t>
  </si>
  <si>
    <t>UElDLkZZMjAxNwEAAAC3+wcAAgAAAAMxMzABCAAAAAUAAAABMQEAAAAKMTk0OTEzMTA0MAMAAAACNTACAAAABDEwODQEAAAAATAHAAAACTkvMTQvMjAxOQgAAAAKMTIvMzEvMjAxNwkAAAABMJkfquLVOdcIqo9jGdY51wghQ0lRLk5ZU0U6Sk5KLklRX05JX0NPTVBBTlkuRlkyMDEzAQAAAJ0hAgACAAAABTEzODMxAQgAAAAFAAAAATEBAAAACjE3Nzc2ODIzNTEDAAAAAzE2MAIAAAAFNDE1NzEEAAAAATAHAAAACTkvMTQvMjAxOQgAAAAKMTIvMjkvMjAxMwkAAAABMOu1jODVOdcISCnWGdY51wggQ0lRLk5ZU0U6Q0wuSVFfT1RIRVJfT1BFUi5GWTIwMTcBAAAAZwAEAAIAAAACMzMBCAAAAAUAAAABMQEAAAAKMTk0NjQxNjExMwMAAAADMTYwAgAAAAMyNjAEAAAAATAHAAAACTkvMTQvMjAxOQgAAAAKMTIvMzEvMjAxNwkAAAABMHTYqOHVOdcImdSNGdY51wgiQ0lRLk5ZU0U6Sk5KLklRX1NBTEVfUFBFX0NGLkZZMjAxMQEAAACdIQIAAgAAAAQxMzQyAQgAAAAFAAAAATEBAAAACjE2NTkzODc3MDYDAAAAAzE2MAIAAAAEMjA0MgQAAAABMAcAAAAJOS8xNC8yMDE5CAAAAAgxLzEvMjAxMgkAAAABMLpAjODVOdcIRm7RGdY51wgeQ0lRLjAuSVFfVE9UQUxfREVCVF9DQVBJVEFMLkZZBQAAAAAAAAAIAAAAFShJbnZhbGlkIFRpbWUgUGVyaW9kKfqB1NzVOdcIZ+KEGtY51wgqQ0lRLkVOWFRBTTpVTkEuSVFfVE9UQUxf</t>
  </si>
  <si>
    <t>REVCVF9SRVBBSUQuRlkyMDEzAQAAALf7BwACAAAABS0zMzA1AQgAAAAFAAAAATEBAAAACjE3Nzc0NzA3NjcDAAAAAjUwAgAAAAQyMTY2BAAAAAEwBwAAAAk5LzE0LzIwMTkIAAAACjEyLzMxLzIwMTMJAAAAATCqo+7i1TnXCOf6VRnWOdcIIkNJUS5FTlhUQU06VU5BLklRX0ZVTExfVElNRS5GWTIwMTABAAAAt/sHAAIAAAAGMTY3MDAwAEa57eLVOdcIDYlKGdY51wgiQ0lRLk5ZU0U6S01CLklRX0dBSU5fQVNTRVRTLkZZMjAxNAEAAADRVAQAAwAAAAAAgJiF4dU51whjVa4Z1jnXCC5DSVEuRU5YVEFNOlVOQS5JUV9ORVRfREVCVF9FQklUREFfQ0FQRVguRlkyMDE1AQAAALf7BwACAAAACDEuNjg0OTM1AQgAAAAFAAAAATEBAAAACjE4NzY0MzI5MTADAAAAAjUwAgAAAAUyMzMxNAQAAAABMAcAAAAJOS8xNC8yMDE5CAAAAAoxMi8zMS8yMDE1CQAAAAEwJEfG3tU51wilF2Ia1jnXCCFDSVEuTllTRTpKTkouSVFfQ0FTSF9FUVVJVi5GWTIwMTMBAAAAnSECAAIAAAAFMjA5MjcBCAAAAAUAAAABMQEAAAAKMTc3NzY4MjM1MQMAAAADMTYwAgAAAAQxMDk2BAAAAAEwBwAAAAk5LzE0LzIwMTkIAAAACjEyLzI5LzIwMTMJAAAAATDrtYzg1TnXCIrF1hnWOdcIK0NJUS5FTlhUQU06VU5BLklRX1RPVEFMX0RFQlRfQ0FQSVRBTC5GWTIwMTgBAAAAt/sHAAIAAAAHNjYuOTM2NQEIAAAABQAAAAExAQAAAAoxOTQ5MTMxMDE1</t>
  </si>
  <si>
    <t>AwAAAAI1MAIAAAAENDE4NgQAAAABMAcAAAAJOS8xNC8yMDE5CAAAAAoxMi8zMS8yMDE4CQAAAAEwNW7G3tU51wh8E2Qa1jnXCCVDSVEuVFNFOjQ5MTIuSVFfREFZU19TQUxFU19PVVQuRlkyMDExAQAAAA1eDQACAAAACTU5Ljg0MTM4NQEIAAAABQAAAAExAQAAAAoxNTQzNjU4NTA4AwAAAAI3OQIAAAAENDA0MgQAAAABMAcAAAAJOS8xNC8yMDE5CAAAAAoxMi8zMS8yMDExCQAAAAEwmY9Y3tU51wj3szMa1jnXCC9DSVEuTllTRTpLTUIuSVFfT1RIRVJfTk9OX09QRVJfRVhQX1NVUFBMLkZZMjAxNwEAAADRVAQAAwAAAAAAK5YM4dU51wja3LgZ1jnXCB9DSVEuTllTRTpDTC5JUV9UT1RBTF9SRVYuRlkyMDE0AQAAAGcABAACAAAABTE3Mjc3AQgAAAAFAAAAATEBAAAACjE4MjkxMzIzODYDAAAAAzE2MAIAAAACMjgEAAAAATAHAAAACTkvMTQvMjAxOQgAAAAKMTIvMzEvMjAxNAkAAAABMAryMuLVOdcIvmKCGdY51wgpQ0lRLlRTRTo0OTY3LklRX1RPVEFMX0RFQlRfQ0FQSVRBTC5GWTIwMDkBAAAADVElAAIAAAAGMy41Mjk2AQgAAAAFAAAAATEBAAAACjEzODU1Mzk5MTUDAAAAAjc5AgAAAAQ0MTg2BAAAAAEwBwAAAAk5LzE0LzIwMTkIAAAACTMvMzEvMjAwOQkAAAABMD4WWt7VOdcIspJDGtY51wgkQ0lRLlRTRTo0NDUyLklRX0VCSVREQV9NQVJHSU4uRlkyMDA5AQAAAEdVDQACAAAABjE0LjQzNwEIAAAABQAA</t>
  </si>
  <si>
    <t>AAExAQAAAAoxMzgyNjYxNTE4AwAAAAI3OQIAAAAENDA0NwQAAAABMAcAAAAJOS8xNC8yMDE5CAAAAAkzLzMxLzIwMDkJAAAAATDRc2Pf1TnXCOxRFxrWOdcIHkNJUS5UU0U6Nzk1Ni5JUV9aX1NDT1JFLkZZMjAxMgEAAACgdg0AAgAAAAg0Ljg0NTk1NgEIAAAABQAAAAExAQAAAAoxNTQ3NDgyMzEzAwAAAAI3OQIAAAAGMTAwMTIzBAAAAAEwBwAAAAk5LzE0LzIwMTkIAAAACTEvMzEvMjAxMgkAAAABMPx5Wd7VOdcIyLQ8GtY51wgfQ0lRLk5ZU0U6Q0wuSVFfU1RfSU5WRVNULkZZMjAxNgEAAABnAAQAAgAAAAIyMwEIAAAABQAAAAExAQAAAAoxOTQ2NDE2MTE5AwAAAAMxNjACAAAABDEwNjkEAAAAATAHAAAACTkvMTQvMjAxOQgAAAAKMTIvMzEvMjAxNgkAAAABMFOKqOHVOdcIbxWLGdY51wgcQ0lRLk5ZU0U6S01CLklRX05JX0NGLkZZMjAwOAEAAADRVAQAAgAAAAQxNjkwAQgAAAAFAAAAATEBAAAACjE1ODI4NjczODgDAAAAAzE2MAIAAAAEMjE1MAQAAAABMAcAAAAJOS8xNC8yMDE5CAAAAAoxMi8zMS8yMDA4CQAAAAEwXY+A4dU51wj4fpoZ1jnXCCFDSVEuTllTRTpLTUIuSVFfSU5DX0VRVUlUWS5GWTIwMTEBAAAA0VQEAAIAAAADMTYxAQgAAAAFAAAAATEBAAAACjE2NTgzMTU3NzkDAAAAAzE2MAIAAAACNDcEAAAAATAHAAAACTkvMTQvMjAxOQgAAAAKMTIvMzEvMjAxMQkAAAABMLBSgeHVOdcIyn+jGdY5</t>
  </si>
  <si>
    <t>1wgoQ0lRLkVOWFRBTTpVTkEuSVFfSU5WRVNUX0xPQU5TX0NGLkZZMjAxNQEAAAC3+wcAAwAAAAAAZ6qp4tU51wji/1wZ1jnXCCNDSVEuTllTRTpDTC5JUV9DVVJSRU5UX1JBVElPLkZZMjAxNQEAAABnAAQAAgAAAAcxLjI0MDUyAQgAAAAFAAAAATEBAAAACjE4NzU2Mzc1MzcDAAAAAzE2MAIAAAAENDAzMAQAAAABMAcAAAAJOS8xNC8yMDE5CAAAAAoxMi8zMS8yMDE1CQAAAAEwZuPG3tU51wgjVWoa1jnXCCBDSVEuTllTRTpKTkouSVFfTUFDSElORVJZLkZZMjAxOAEAAACdIQIAAgAAAAUyNTk5MgEIAAAABQAAAAExAQAAAAoxOTQ2MjcyODMwAwAAAAMxNjACAAAABDMxMTQEAAAAATAHAAAACTkvMTQvMjAxOQgAAAAKMTIvMzAvMjAxOAkAAAABMIDuXuDVOdcI9ZvqGdY51wgnQ0lRLlRTRTo0OTExLklRX0NGT19DVVJSRU5UX0xJQUIuRlkyMDA3AQAAAII/BgACAAAACDAuMzA0NzM1AQgAAAAFAAAAATEBAAAACTY0MTk4NDQ1OAMAAAACNzkCAAAABDQxODUEAAAAATAHAAAACTkvMTQvMjAxOQgAAAAJMy8zMS8yMDA3CQAAAAEwBW5T39U51wgLGyga1jnXCCNDSVEuTllTRTpDTC5JUV9DT01NT05fSVNTVUVELkZZMjAxMgEAAABnAAQAAgAAAAM0NzgBCAAAAAUAAAABMQEAAAAKMTcxOTkxNjY0MgMAAAADMTYwAgAAAAQyMTY5BAAAAAEwBwAAAAk5LzE0LzIwMTkIAAAACjEyLzMxLzIwMTIJAAAAATDpozLi1TnX</t>
  </si>
  <si>
    <t>CA9rfhnWOdcIIENJUS5FTlhUQU06VU5BLklRX1dJUF9JTlYuRlkyMDE2AQAAALf7BwADAAAAAAB40ani1TnXCAy/XxnWOdcIKENJUS5UU0U6ODExMy5JUV9NQVJLRVRDQVAuMjAwNi8xMi8zMS5KUFkBAAAAFnENAAIAAAANNDU1NDk4LjE2NTYzOQEGAAAABQAAAAExAQAAAAk1MTYxNTk2NzEDAAAAAjc5AgAAAAYxMDAwNTQEAAAAATAHAAAACjEyLzMxLzIwMDbZzLn81TnXCDjH+lnWOdcIJkNJUS5OWVNFOkpOSi5JUV9DQVNIX0NPTlZFUlNJT04uRlkyMDEyAQAAAJ0hAgACAAAACTgzLjA5MTM3MgEIAAAABQAAAAExAQAAAAoxNzIwNTc2ODY3AwAAAAMxNjACAAAABDQxODQEAAAAATAHAAAACTkvMTQvMjAxOQgAAAAKMTIvMzAvMjAxMgkAAAABME1F1dzVOdcI71p6GtY51wggQ0lRLk5ZU0U6Q0wuSVFfVE9UQUxfTElBQi5GWTIwMDkBAAAAZwAEAAIAAAAENzg3NwEIAAAABQAAAAExAQAAAAoxNTIzMTcwMjY0AwAAAAMxNjACAAAABDEyNzYEAAAAATAHAAAACTkvMTQvMjAxOQgAAAAKMTIvMzEvMjAwOQkAAAABMHWSMeLVOdcI0Q5yGdY51wghQ0lRLk5ZU0U6Sk5KLklRX1RPVEFMX0xJQUIuRlkyMDA4AQAAAJ0hAgACAAAABTQyNDAxAQgAAAAFAAAAATEBAAAACjE1ODI3ODg3ODQDAAAAAzE2MAIAAAAEMTI3NgQAAAABMAcAAAAJOS8xNC8yMDE5CAAAAAoxMi8yOC8yMDA4CQAAAAEwVlaL4NU51wgpYMUZ1jnX</t>
  </si>
  <si>
    <t>CB9DSVEuTllTRTpLTUIuSVFfRUJUX0VYQ0wuRlkyMDE4AQAAANFUBAACAAAABDI5NTIBCAAAAAUAAAABMQEAAAAKMTk0NDA0ODMyOAMAAAADMTYwAgAAAAE0BAAAAAEwBwAAAAk5LzE0LzIwMTkIAAAACjEyLzMxLzIwMTgJAAAAATA7vQzh1TnXCHitvBnWOdcIKkNJUS5UU0U6NDk2Ny5JUV9UT1RBTF9FUVVJVFkuRlkyMDE3Li4uLkpQWQEAAAANUSUAAgAAAAYxNTM4MTABCAAAAAUAAAABMQEAAAAKMTg4MTU3OTQ2MwMAAAACNzkCAAAABDEyNzUEAAAAATAHAAAACTkvMTQvMjAxOQgAAAAKMTIvMzEvMjAxNwkAAAABMKLqCd3VOdcIk1yMGtY51wgrQ0lRLlRTRTo4MTEzLklRX1JFVFVSTl9DT01NT05fRVFVSVRZLkZZMjAxNwEAAAAWcQ0AAgAAAAcxNC4yNjkxAQgAAAAFAAAAATEBAAAACjE4OTQxNzU3MzcDAAAAAjc5AgAAAAUzMzMyMAQAAAABMAcAAAAJOS8xNC8yMDE5CAAAAAoxMi8zMS8yMDE3CQAAAAEw9EZT39U51whERiYa1jnXCC1DSVEuVFNFOjc3MzAuSVFfQ0FTSF9DT05WRVJTSU9OLkZZMjAxNS4uLi5KUFkBAAAAxZ02AQIAAAAKMzM4LjE0NTEyNQEIAAAABQAAAAExAQAAAAoxNzY4MTI2NDUzAwAAAAI3OQIAAAAENDE4NAQAAAABMAcAAAAJOS8xNC8yMDE5CAAAAAk4LzMxLzIwMTUJAAAAATDUXwrd1TnXCDqekhrWOdcIKENJUS5UU0U6ODExMy5JUV9UT1RBTF9ERUJULkZZMjAwOC4uLi5KUFkB</t>
  </si>
  <si>
    <t>AAAAFnENAAIAAAAENDg3OAEIAAAABQAAAAExAQAAAAoxMDYxMTkyMzIwAwAAAAI3OQIAAAAENDE3MwQAAAABMAcAAAAJOS8xNC8yMDE5CAAAAAkzLzMxLzIwMDgJAAAAATCzEQrd1TnXCGpYjhrWOdcIIENJUS5OWVNFOkpOSi5JUV9ESVZFU1RfQ0YuRlkyMDA4AQAAAJ0hAgADAAAAAABWVovg1TnXCIxKxhnWOdcIHUNJUS5OWVNFOkNMLklRX1NUX0RFQlQuRlkyMDEwAQAAAGcABAACAAAAAjQ4AQgAAAAFAAAAATEBAAAACjE1ODg3MzA4MTMDAAAAAzE2MAIAAAAEMTA0NgQAAAABMAcAAAAJOS8xNC8yMDE5CAAAAAoxMi8zMS8yMDEwCQAAAAEwluAx4tU51wg9anUZ1jnXCCNDSVEuTllTRTpLTUIuSVFfQkFTSUNfV0VJR0hULkZZMjAxMwEAAADRVAQAAgAAAAMzODQAX0qF4dU51wj2+aoZ1jnXCDNDSVEuTllTRTpDTC5JUV9UT1RBTF9PVVRTVEFORElOR19GSUxJTkdfREFURS5GWTIwMTUBAAAAZwAEAAIAAAAKODkyLjczODUxNgEEAAAABQAAAAE1AQAAAAoxODc1NjM3NTM3AgAAAAUyNDE1MwYAAAABMENjqOHVOdcINC+IGdY51wglQ0lRLk5ZU0U6Q0wuSVFfREVGX1RBWF9MSUFCX0xULkZZMjAxOAEAAABnAAQAAgAAAAMyMzUBCAAAAAUAAAABMQEAAAAKMTk0NjQxNjExMQMAAAADMTYwAgAAAAQxMDI3BAAAAAEwBwAAAAk5LzE0LzIwMTkIAAAACjEyLzMxLzIwMTgJAAAAATCmTanh1TnXCLzdkhnWOdcIK0NJ</t>
  </si>
  <si>
    <t>US5FTlhUQU06VU5BLklRX1RPVEFMX0RFQlRfQ0FQSVRBTC5GWTIwMTQBAAAAt/sHAAIAAAAHNDcuMTQ0NwEIAAAABQAAAAExAQAAAAoxODI5ODI5MzEzAwAAAAI1MAIAAAAENDE4NgQAAAABMAcAAAAJOS8xNC8yMDE5CAAAAAoxMi8zMS8yMDE0CQAAAAEwJEfG3tU51whBLWEa1jnXCB9DSVEuTllTRTpQRy5JUV9OSV9NQVJHSU4uRlkyMDE0AQAAADCCAAACAAAABzE1LjY0ODkBCAAAAAUAAAABMQEAAAAKMTgwMjcyNzc0NAMAAAADMTYwAgAAAAQ0MDk0BAAAAAEwBwAAAAk5LzE0LzIwMTkIAAAACTYvMzAvMjAxNAkAAAABMLf7JN7VOdcIHGlXGtY51wgwQ0lRLkVOWFRBTTpVTkEuSVFfVE9UQUxfTElBQl9UT1RBTF9BU1NFVFMuRlkyMDEzAQAAALf7BwACAAAABzY3LjQ0ODgBCAAAAAUAAAABMQEAAAAKMTc3NzQ3MDc2NwMAAAACNTACAAAABDQxODgEAAAAATAHAAAACTkvMTQvMjAxOQgAAAAKMTIvMzEvMjAxMwkAAAABMCRHxt7VOdcI/5BgGtY51wgoQ0lRLkVOWFRBTTpVTkEuSVFfTFRfREVCVF9DQVBJVEFMLkZZMjAxMgEAAAC3+wcAAgAAAAcyOC45MDcxAQgAAAAFAAAAATEBAAAACjE3MjIzMDE5NDMDAAAAAjUwAgAAAAQ0MTg3BAAAAAEwBwAAAAk5LzE0LzIwMTkIAAAACjEyLzMxLzIwMTIJAAAAATATIMbe1TnXCKzNXxrWOdcIIkNJUS5FTlhUQU06VU5BLklRX0RJVl9TSEFSRS5GWTIwMTQBAAAAt/sH</t>
  </si>
  <si>
    <t>AAIAAAAEMS4xNAEIAAAABQAAAAExAQAAAAoxODI5ODI5MzEzAwAAAAI1MAIAAAAEMzA1OAQAAAABMAcAAAAJOS8xNC8yMDE5CAAAAAoxMi8zMS8yMDE0CQAAAAEwJQ6p4tU51wh9WlcZ1jnXCC5DSVEuVFNFOjQ5MTEuSVFfVE9UQUxfTElBQl9UT1RBTF9BU1NFVFMuRlkyMDEwAQAAAII/BgACAAAABzUyLjkwMzUBCAAAAAUAAAABMQEAAAAKMTM4MDUyODEyMwMAAAACNzkCAAAABDQxODgEAAAAATAHAAAACTkvMTQvMjAxOQgAAAAJMy8zMS8yMDEwCQAAAAEwFpVT39U51wgUjCoa1jnXCBpDSVEuTllTRTpLTUIuSVFfUkVWLkZZMjAxNQEAAADRVAQAAgAAAAUxODU5MQEIAAAABQAAAAExAQAAAAoxODczNTU2OTM3AwAAAAMxNjACAAAAAzExMgQAAAABMAcAAAAJOS8xNC8yMDE5CAAAAAoxMi8zMS8yMDE1CQAAAAEw+SAM4dU51wiuYrEZ1jnXCClDSVEuVFNFOjgxMTMuSVFfVE9UQUxfREVCVF9DQVBJVEFMLkZZMjAxMwEAAAAWcQ0AAgAAAAcyMC4wNTA3AQgAAAAFAAAAATEBAAAACjE2MjU0NTc2MTIDAAAAAjc5AgAAAAQ0MTg2BAAAAAEwBwAAAAk5LzE0LzIwMTkIAAAACTMvMzEvMjAxMwkAAAABMOQfU9/VOdcIGocjGtY51wgnQ0lRLk5ZU0U6S01CLklRX0NIQU5HRV9JTlZFTlRPUlkuRlkyMDA3AQAAANFUBAACAAAABC00MzkBCAAAAAUAAAABMQEAAAAKMTQwMTA1NDQ3NwMAAAADMTYwAgAAAAQyMDk5BAAA</t>
  </si>
  <si>
    <t>AAEwBwAAAAk5LzE0LzIwMTkIAAAACjEyLzMxLzIwMDcJAAAAATDHm6nh1TnXCJxKlxnWOdcIJUNJUS5OWVNFOkpOSi5JUV9MVF9ERUJUX0VRVUlUWS5GWTIwMTcBAAAAnSECAAIAAAAHNTEuMDAzOQEIAAAABQAAAAExAQAAAAoxOTQ2MjcyODIxAwAAAAMxNjACAAAABDQwODUEAAAAATAHAAAACTkvMTQvMjAxOQgAAAAKMTIvMzEvMjAxNwkAAAABMG6T1dzVOdcIjit+GtY51wgeQ0lRLkVOWFRBTTpVTkEuSVFfREFfQ0YuRlkyMDExAQAAALf7BwACAAAABDEwMjkBCAAAAAUAAAABMQEAAAAKMTY2MjQzMzgwMAMAAAACNTACAAAABDIxNjAEAAAAATAHAAAACTkvMTQvMjAxOQgAAAAKMTIvMzEvMjAxMQkAAAABMGcH7uLVOdcIq1lOGdY51wglQ0lRLk5ZU0U6S01CLklRX1NUX0RFQlRfSVNTVUVELkZZMjAwOQEAAADRVAQAAwAAAAAAf92A4dU51wjpEp8Z1jnXCCVDSVEuTllTRTpLTUIuSVFfRElMVVRfRVBTX0VYQ0wuRlkyMDEwAQAAANFUBAACAAAABDQuNDUBCAAAAAUAAAABMQEAAAAKMTU4ODg0MDI0NwMAAAADMTYwAgAAAAMxNDIEAAAAATAHAAAACTkvMTQvMjAxOQgAAAAKMTIvMzEvMjAxMAkAAAABMI8EgeHVOdcIf3KgGdY51wgiQ0lRLlRTRTo0NDUyLklRX0FTU0VUX1RVUk5TLkZZMjAxNAEAAABHVQ0AAgAAAAgxLjIwMjQwMwEIAAAABQAAAAExAQAAAAoxNzI3MjgzMzgyAwAAAAI3OQIAAAAENDE3NwQA</t>
  </si>
  <si>
    <t>AAABMAcAAAAJOS8xNC8yMDE5CAAAAAoxMi8zMS8yMDE0CQAAAAEw4ppj39U51wiLIhsa1jnXCClDSVEuTllTRTpLTUIuSVFfREVCVF9FUVVJVl9ORVRfUEJPLkZZMjAxNgEAAADRVAQAAgAAAAM1OTIBCAAAAAUAAAABMQEAAAAKMTk0NDA0ODM0MAMAAAADMTYwAgAAAAUyMTY3OQQAAAABMAcAAAAJOS8xNC8yMDE5CAAAAAoxMi8zMS8yMDE2CQAAAAEwGm8M4dU51wg0VrcZ1jnXCCJDSVEuVFNFOjc5NTYuSVFfUVVJQ0tfUkFUSU8uRlkyMDA5AQAAAKB2DQACAAAACDEuNDQ3MDg0AQgAAAAFAAAAATEBAAAACjEzNTk0Mzk2NjYDAAAAAjc5AgAAAAQ0MTIxBAAAAAEwBwAAAAk5LzE0LzIwMTkIAAAACTEvMzEvMjAwOQkAAAABMNsrWd7VOdcIrxw6GtY51wgoQ0lRLk5ZU0U6S01CLklRX1RPVEFMX0RJVl9QQUlEX0NGLkZZMjAxMwEAAADRVAQAAgAAAAUtMTIyMwEIAAAABQAAAAExAQAAAAoxNzc1NzY4NTY3AwAAAAMxNjACAAAABDIwMjIEAAAAATAHAAAACTkvMTQvMjAxOQgAAAAKMTIvMzEvMjAxMwkAAAABMICYheHVOdcIILmtGdY51wgzQ0lRLkVOWFRBTTpVTkEuSVFfQ0hBTkdFX05FVF9XT1JLSU5HX0NBUElUQUwuRlkyMDE0AQAAALf7BwACAAAAAy00MQEIAAAABQAAAAExAQAAAAoxODI5ODI5MzEzAwAAAAI1MAIAAAAENDQyMQQAAAABMAcAAAAJOS8xNC8yMDE5CAAAAAoxMi8zMS8yMDE0CQAAAAEwRlyp</t>
  </si>
  <si>
    <t>4tU51wh1pFkZ1jnXCB5DSVEuTllTRTpKTkouSVFfUkFXX0lOVi5GWTIwMTABAAAAnSECAAIAAAAEMTA3MwEIAAAABQAAAAExAQAAAAoxNTg4NjAzODIxAwAAAAMxNjACAAAABDMxNzEEAAAAATAHAAAACTkvMTQvMjAxOQgAAAAIMS8yLzIwMTEJAAAAATCY8ovg1TnXCGYBzRnWOdcIKkNJUS5FTlhUQU06VU5BLklRX1RPVEFMX0RJVl9QQUlEX0NGLkZZMjAxOAEAAAC3+wcAAgAAAAUtNDA2NgEIAAAABQAAAAExAQAAAAoxOTQ5MTMxMDE1AwAAAAI1MAIAAAAEMjAyMgQAAAABMAcAAAAJOS8xNC8yMDE5CAAAAAoxMi8zMS8yMDE4CQAAAAEwy5Sq4tU51wi9cWgZ1jnXCB5DSVEuTllTRTpLTUIuSVFfV0lQX0lOVi5GWTIwMTMBAAAA0VQEAAIAAAADMjg2AQgAAAAFAAAAATEBAAAACjE3NzU3Njg1NjcDAAAAAzE2MAIAAAAEMzIxOQQAAAABMAcAAAAJOS8xNC8yMDE5CAAAAAoxMi8zMS8yMDEzCQAAAAEwcHGF4dU51wicgKwZ1jnXCCFDSVEuTllTRTpLTUIuSVFfQ09NTU9OX1JFUC5GWTIwMDkBAAAA0VQEAAIAAAACLTcBCAAAAAUAAAABMQEAAAAKMTU3MDQ4MjM0OAMAAAADMTYwAgAAAAQyMTY0BAAAAAEwBwAAAAk5LzE0LzIwMTkIAAAACjEyLzMxLzIwMDkJAAAAATB/3YDh1TnXCPo5nxnWOdcIIkNJUS5UU0U6ODExMy5JUV9FQklUX01BUkdJTi5GWTIwMTcBAAAAFnENAAIAAAAHMTMuNTMzNwEIAAAABQAAAAEx</t>
  </si>
  <si>
    <t>AQAAAAoxODk0MTc1NzM3AwAAAAI3OQIAAAAENDA1MwQAAAABMAcAAAAJOS8xNC8yMDE5CAAAAAoxMi8zMS8yMDE3CQAAAAEw9EZT39U51whVbSYa1jnXCB9DSVEuTllTRTpQRy5JUV9OSV9NQVJHSU4uRlkyMDE4AQAAADCCAAACAAAABzE0LjU4ODgBCAAAAAUAAAABMQEAAAAKMTk3NDM0NzQ0MQMAAAADMTYwAgAAAAQ0MDk0BAAAAAEwBwAAAAk5LzE0LzIwMTkIAAAACTYvMzAvMjAxOAkAAAABMMgiJd7VOdcIaHZaGtY51wgmQ0lRLlRTRTo3NzMwLklRX0xUX0RFQlRfQ0FQSVRBTC5GWTIwMTABAAAAxZ02AQMAAAAAAEPqI97VOdcItghNGtY51wglQ0lRLk5ZU0U6Q0wuSVFfQVNTRVRfV1JJVEVET1dOLkZZMjAwOAEAAABnAAQAAwAAAAAAQx0x4tU51wiuBW0Z1jnXCCdDSVEuVFNFOjgxMTMuSVFfRUJJVERBX0NBUEVYX0lOVC5GWTIwMTYBAAAAFnENAAIAAAAJODAuNzE3NDY3AQgAAAAFAAAAATEBAAAACjE4OTQxNzU3MzIDAAAAAjc5AgAAAAQ0MTkxBAAAAAEwBwAAAAk5LzE0LzIwMTkIAAAACjEyLzMxLzIwMTYJAAAAATD0RlPf1TnXCDQfJhrWOdcIIENJUS5FTlhUQU06VU5BLklRX1BFTlNJT04uRlkyMDE1AQAAALf7BwACAAAABDMyNTQBCAAAAAUAAAABMQEAAAAKMTg3NjQzMjkxMAMAAAACNTACAAAABDEyMTMEAAAAATAHAAAACTkvMTQvMjAxOQgAAAAKMTIvMzEvMjAxNQkAAAABMFeDqeLVOdcIXcdb</t>
  </si>
  <si>
    <t>GdY51wgjQ0lRLk5ZU0U6UEcuSVFfRUJJVERBX01BUkdJTi5GWTIwMTEBAAAAMIIAAAIAAAAHMjIuNjA0MwEIAAAABQAAAAExAQAAAAoxNjMwMTY3NjUwAwAAAAMxNjACAAAABDQwNDcEAAAAATAHAAAACTkvMTQvMjAxOQgAAAAJNi8zMC8yMDExCQAAAAEwlq0k3tU51wg0RlUa1jnXCCZDSVEuTllTRTpKTkouSVFfQ0FTSF9BQ1FVSVJFX0NGLkZZMjAxNQEAAACdIQIAAgAAAAQtOTU0AQgAAAAFAAAAATEBAAAACjE4NzU1MDUyOTUDAAAAAzE2MAIAAAAEMjA1NwQAAAABMAcAAAAJOS8xNC8yMDE5CAAAAAgxLzMvMjAxNgkAAAABMD1SXuDVOdcIbe3fGdY51wgmQ0lRLlRTRTo3NzMwLklRX05FVF9ERUJUX0VCSVREQS5GWTIwMDcBAAAAxZ02AQMAAAACTk0BCAAAAAUAAAABMQEAAAAJNzQ2MTMxMjIzAwAAAAI3OQIAAAAENDE5MwQAAAABMAcAAAAJOS8xNC8yMDE5CAAAAAk4LzMxLzIwMDcJAAAAATAzwyPe1TnXCM7lShrWOdcIJkNJUS5UU0U6NDkxMi5JUV9ORVRfREVCVF9FQklUREEuRlkyMDE4AQAAAA1eDQADAAAAAk5NAQgAAAAFAAAAATEBAAAACjE5NTIyODQ1NjgDAAAAAjc5AgAAAAQ0MTkzBAAAAAEwBwAAAAk5LzE0LzIwMTkIAAAACjEyLzMxLzIwMTgJAAAAATDbK1ne1TnXCDsLORrWOdcII0NJUS5UU0U6NDkxMi5JUV9FQklUQV9NQVJHSU4uRlkyMDA3AQAAAA1eDQACAAAABDIuOTEBCAAAAAUAAAAB</t>
  </si>
  <si>
    <t>MQEAAAAJODE0NDMzNDQzAwAAAAI3OQIAAAAENDQxOQQAAAABMAcAAAAJOS8xNC8yMDE5CAAAAAoxMi8zMS8yMDA3CQAAAAEwN+NT39U51wirpjAa1jnXCC5DSVEuVFNFOjc3MzAuSVFfVE9UQUxfREVCVF9FQklUREFfQ0FQRVguRlkyMDEyAQAAAMWdNgEDAAAAAABUESTe1TnXCFuPThrWOdcIIkNJUS5UU0U6ODExMy5JUV9BU1NFVF9UVVJOUy5GWTIwMDgBAAAAFnENAAIAAAAIMS4yMzgwMTkBCAAAAAUAAAABMQEAAAAKMTA2MTE5MjMyMAMAAAACNzkCAAAABDQxNzcEAAAAATAHAAAACTkvMTQvMjAxOQgAAAAJMy8zMS8yMDA4CQAAAAEww9FS39U51wh8th8a1jnXCCVDSVEuTllTRTpLTUIuSVFfREFZU19TQUxFU19PVVQuRlkyMDE0AQAAANFUBAACAAAACDM5LjY2NjAxAQgAAAAFAAAAATEBAAAACjE4MjY5NzAzMTIDAAAAAzE2MAIAAAAENDA0MgQAAAABMAcAAAAJOS8xNC8yMDE5CAAAAAoxMi8zMS8yMDE0CQAAAAEwC6nU3NU51wjD4HIa1jnXCCxDSVEuTllTRTpDTC5JUV9ERUZfVEFYX0FTU0VUU19DVVJSRU5ULkZZMjAxNQEAAABnAAQAAgAAAAMyNTgBCAAAAAUAAAABMQEAAAAKMTg3NTYzNzUzNwMAAAADMTYwAgAAAAQxMTE3BAAAAAEwBwAAAAk5LzE0LzIwMTkIAAAACjEyLzMxLzIwMTUJAAAAATAyPKjh1TnXCNBEhxnWOdcIH0NJUS5UU0U6ODExMy5JUV9FQklUX0lOVC5GWTIwMTMBAAAAFnENAAIA</t>
  </si>
  <si>
    <t>AAAKMjA5LjQ2ODMwOQEIAAAABQAAAAExAQAAAAoxNjI1NDU3NjEyAwAAAAI3OQIAAAAENDE4OQQAAAABMAcAAAAJOS8xNC8yMDE5CAAAAAkzLzMxLzIwMTMJAAAAATDkH1Pf1TnXCCuuIxrWOdcIJ0NJUS5OWVNFOlBHLklRX01BUktFVENBUC4yMDEzLzEyLzMxLkpQWQEAAAAwggAAAgAAAA8yMzI2ODc2OC4xNzc0MDcBBgAAAAUAAAABMQEAAAAKMTY0MjE4MzE4MgMAAAACNzkCAAAABjEwMDA1NAQAAAABMAcAAAAKMTIvMzEvMjAxM/oauvzVOdcI7Ln3WdY51wgpQ0lRLlRTRTo0NDUyLklRX0RBWVNfSU5WRU5UT1JZX09VVC5GWTIwMTABAAAAR1UNAAIAAAAIODMuMTU1NzYBCAAAAAUAAAABMQEAAAAKMTM4MjY2MTE2NwMAAAACNzkCAAAABDQwMzUEAAAAATAHAAAACTkvMTQvMjAxOQgAAAAJMy8zMS8yMDEwCQAAAAEw0XNj39U51whgYxga1jnXCCJDSVEuTllTRTpQRy5JUV9FQklUQV9NQVJHSU4uRlkyMDE2AQAAADCCAAACAAAABzIxLjE5NzgBCAAAAAUAAAABMQEAAAAKMTg5OTEzNjE2MwMAAAADMTYwAgAAAAQ0NDE5BAAAAAEwBwAAAAk5LzE0LzIwMTkIAAAACTYvMzAvMjAxNgkAAAABMLf7JN7VOdcIwu9YGtY51wgkQ0lRLk5ZU0U6Sk5KLklRX0NPTU1PTl9ESVZfQ0YuRlkyMDA3AQAAAJ0hAgACAAAABS00NjcwAQgAAAAFAAAAATEBAAAACjE0Mjg0Njg5MzYDAAAAAzE2MAIAAAAEMjA3NAQAAAABMAcA</t>
  </si>
  <si>
    <t>AAAJOS8xNC8yMDE5CAAAAAoxMi8zMC8yMDA3CQAAAAEwbTIN4dU51wgPyMIZ1jnXCBtDSVEuMC5JUV9JTlZFTlRPUllfVFVSTlMuRlkFAAAAAAAAAAgAAAAVKEludmFsaWQgVGltZSBQZXJpb2Qp+oHU3NU51wixNIMa1jnXCCVDSVEuTllTRTpLTUIuSVFfQkFTSUNfRVBTX0VYQ0wuRlkyMDExAQAAANFUBAACAAAACDQuMDIwNzIyAQgAAAAFAAAAATEBAAAACjE2NTgzMTU3NzkDAAAAAzE2MAIAAAAEMzA2NAQAAAABMAcAAAAJOS8xNC8yMDE5CAAAAAoxMi8zMS8yMDExCQAAAAEwsFKB4dU51wgMHKQZ1jnXCClDSVEuTllTRTpLTUIuSVFfVE9UQUxfREVCVF9DQVBJVEFMLkZZMjAxOAEAAADRVAQAAgAAAAgxMDAuNjE1NQEIAAAABQAAAAExAQAAAAoxOTQ0MDQ4MzI4AwAAAAMxNjACAAAABDQxODYEAAAAATAHAAAACTkvMTQvMjAxOQgAAAAKMTIvMzEvMjAxOAkAAAABMCz31NzVOdcID+51GtY51wgoQ0lRLkVOWFRBTTpVTkEuSVFfRVhUUkFfQUNDX0lURU1TLkZZMjAxMgEAAAC3+wcAAwAAAAAAeC7u4tU51whyLlAZ1jnXCC5DSVEuVFNFOjQ5NjcuSVFfVE9UQUxfTElBQl9UT1RBTF9BU1NFVFMuRlkyMDExAQAAAA1RJQACAAAABzMyLjAxNDkBCAAAAAUAAAABMQEAAAAKMTQ2MTY4MDIzMwMAAAACNzkCAAAABDQxODgEAAAAATAHAAAACTkvMTQvMjAxOQgAAAAJMy8zMS8yMDExCQAAAAEwTz1a3tU51whH8kQa</t>
  </si>
  <si>
    <t>1jnXCCVDSVEuTllTRTpKTkouSVFfU1BFQ0lBTF9ESVZfQ0YuRlkyMDA5AQAAAJ0hAgADAAAAAACIy4vg1TnXCDtCyhnWOdcILUNJUS5FTlhUQU06VU5BLklRX01JTk9SSVRZX0lOVEVSRVNUX0NGLkZZMjAxNgEAAAC3+wcAAwAAAAAAeNGp4tU51wgtDWAZ1jnXCCdDSVEuVFNFOjQ5MTEuSVFfQ0ZPX0NVUlJFTlRfTElBQi5GWTIwMTMBAAAAgj8GAAIAAAAIMC4yMjQ1NDgBCAAAAAUAAAABMQEAAAAKMTY5MjAwOTc1MwMAAAACNzkCAAAABDQxODUEAAAAATAHAAAACTkvMTQvMjAxOQgAAAAJMy8zMS8yMDEzCQAAAAEwJrxT39U51wjshywa1jnXCB9DSVEuVFNFOjQ5MTEuSVFfQVJfVFVSTlMuRlkyMDE4AQAAAII/BgACAAAACDYuNzQwODQ4AQgAAAAFAAAAATEBAAAACjE5NTE0ODE4NjcDAAAAAjc5AgAAAAQ0MDAxBAAAAAEwBwAAAAk5LzE0LzIwMTkIAAAACjEyLzMxLzIwMTgJAAAAATA341Pf1TnXCHkxMBrWOdcIH0NJUS5UU0U6NDkxMi5JUV9FQklUX0lOVC5GWTIwMTYBAAAADV4NAAIAAAAJODUuOTc1NDM4AQgAAAAFAAAAATEBAAAACjE4MzUwMzg4OTUDAAAAAjc5AgAAAAQ0MTg5BAAAAAEwBwAAAAk5LzE0LzIwMTkIAAAACjEyLzMxLzIwMTYJAAAAATDKBFne1TnXCJWENxrWOdcILkNJUS5UU0U6NDkxMi5JUV9UT1RBTF9MSUFCX1RPVEFMX0FTU0VUUy5GWTIwMTcBAAAADV4NAAIAAAAHNDMuNjI4MgEI</t>
  </si>
  <si>
    <t>AAAABQAAAAExAQAAAAoxODgxOTMxNTc3AwAAAAI3OQIAAAAENDE4OAQAAAABMAcAAAAJOS8xNC8yMDE5CAAAAAoxMi8zMS8yMDE3CQAAAAEwygRZ3tU51wjoRzga1jnXCC1DSVEuVFNFOjQ5MTIuSVFfQ0FTSF9DT05WRVJTSU9OLkZZMjAxMC4uLi5KUFkBAAAADV4NAAIAAAAKLTczLjI5MDE3NQEIAAAABQAAAAExAQAAAAoxNDQwNjc1NjQ4AwAAAAI3OQIAAAAENDE4NAQAAAABMAcAAAAJOS8xNC8yMDE5CAAAAAoxMi8zMS8yMDEwCQAAAAEw1F8K3dU51wjo2pEa1jnXCChDSVEuTllTRTpLTUIuSVFfQ1VSUkVOVF9QT1JUX0RFQlQuRlkyMDE2AQAAANFUBAACAAAAAzk2MwEIAAAABQAAAAExAQAAAAoxOTQ0MDQ4MzQwAwAAAAMxNjACAAAABDEyOTcEAAAAATAHAAAACTkvMTQvMjAxOQgAAAAKMTIvMzEvMjAxNgkAAAABMBpvDOHVOdcI4pK2GdY51wgbQ0lRLk5ZU0U6Sk5KLklRX0dQUEUuRlkyMDE2AQAAAJ0hAgACAAAABTM3NzczAQgAAAAFAAAAATEBAAAACjE5NDYyNzI4MTYDAAAAAzE2MAIAAAAEMTE2OQQAAAABMAcAAAAJOS8xNC8yMDE5CAAAAAgxLzEvMjAxNwkAAAABME55XuDVOdcIVRDiGdY51wgYQ0lRLk5ZU0U6Q0wuSVFfRE8uRlkyMDE2AQAAAGcABAADAAAAAABTiqjh1TnXCAsrihnWOdcIIUNJUS5UU0U6Nzk1Ni5JUV9FQklUREFfSU5ULkZZMjAxMQEAAACgdg0AAgAAAAoxMzUuMjkxNjY2AQgA</t>
  </si>
  <si>
    <t>AAAFAAAAATEBAAAACjE0NTM4NzEyNzgDAAAAAjc5AgAAAAQ0MTkwBAAAAAEwBwAAAAk5LzE0LzIwMTkIAAAACTEvMzEvMjAxMQkAAAABMOxSWd7VOdcIZco7GtY51wgnQ0lRLk5ZU0U6Sk5KLklRX0NBU0hfT1BFUi5GWTIwMTQuLi4uSlBZAQAAAJ0hAgACAAAACTIyNTMwNTguMgEIAAAABQAAAAExAQAAAAoxODI5NTgxOTk5AwAAAAI3OQIAAAAEMjAwNgQAAAABMAcAAAAJOS8xNC8yMDE5CAAAAAoxMi8yOC8yMDE0CQAAAAEwBtUK3dU51wgK5JYa1jnXCCtDSVEuVFNFOjc5NTYuSVFfTklfQVZBSUxfRVhDTF9NQVJHSU4uRlkyMDA4AQAAAKB2DQACAAAABjIuOTg3OAEIAAAABQAAAAExAQAAAAk5NzE0NjQwMzEDAAAAAjc5AgAAAAQ0MTgyBAAAAAEwBwAAAAk5LzE0LzIwMTkIAAAACTEvMzEvMjAwOAkAAAABMNsrWd7VOdcIXFk5GtY51wgfQ0lRLk5ZU0U6S01CLklRX0JWX1NIQVJFLkZZMjAxMwEAAADRVAQAAgAAAAcxMi43NTIxAQgAAAAFAAAAATEBAAAACjE3NzU3Njg1NjcDAAAAAzE2MAIAAAAENDAyMAQAAAABMAcAAAAJOS8xNC8yMDE5CAAAAAoxMi8zMS8yMDEzCQAAAAEwcHGF4dU51wiLWawZ1jnXCCVDSVEuTllTRTpKTkouSVFfQ0FQSVRBTF9MRUFTRVMuRlkyMDEzAQAAAJ0hAgADAAAAAAD83Izg1TnXCO6v1xnWOdcII0NJUS5OWVNFOktNQi5JUV9ESUxVVF9XRUlHSFQuRlkyMDE4AQAAANFUBAAC</t>
  </si>
  <si>
    <t>AAAABTM0OS42ADu9DOHVOdcIqiK9GdY51wgkQ0lRLk5ZU0U6Q0wuSVFfTkVUX1JFTlRBTF9FWFAuRlkyMDE0AQAAAGcABAADAAAAAAAR7qfh1TnXCCFNgxnWOdcIGUNJUS5OWVNFOkpOSi5JUV9GWC5GWTIwMTABAAAAnSECAAIAAAACLTYBCAAAAAUAAAABMQEAAAAKMTU4ODYwMzgyMQMAAAADMTYwAgAAAAQyMTQ0BAAAAAEwBwAAAAk5LzE0LzIwMTkIAAAACDEvMi8yMDExCQAAAAEwqRmM4NU51wjJ680Z1jnXCCJDSVEuVFNFOjc5NTYuSVFfRUJJVF9NQVJHSU4uRlkyMDEyAQAAAKB2DQACAAAABjguNTQ2NwEIAAAABQAAAAExAQAAAAoxNTQ3NDgyMzEzAwAAAAI3OQIAAAAENDA1MwQAAAABMAcAAAAJOS8xNC8yMDE5CAAAAAkxLzMxLzIwMTIJAAAAATDsUlne1TnXCIYYPBrWOdcIHkNJUS5UU0U6NDk2Ny5JUV9aX1NDT1JFLkZZMjAxOAEAAAANUSUAAgAAAAg4LjUyOTIzNwEIAAAABQAAAAExAQAAAAoxOTUyMjg0NjA5AwAAAAI3OQIAAAAGMTAwMTIzBAAAAAEwBwAAAAk5LzE0LzIwMTkIAAAACjEyLzMxLzIwMTgJAAAAATAinCPe1TnXCItJShrWOdcIKkNJUS5OWVNFOkNMLklRX01JTk9SSVRZX0lOVEVSRVNUX0lTLkZZMjAwNwEAAABnAAQAAgAAAAMtNjcBCAAAAAUAAAABMQEAAAAKMTMzMjcwMzE4NgMAAAADMTYwAgAAAAI4MwQAAAABMAcAAAAJOS8xNC8yMDE5CAAAAAoxMi8zMS8yMDA3CQAAAAEw27uq</t>
  </si>
  <si>
    <t>4tU51wggXGkZ1jnXCCtDSVEuVFNFOjQ0NTIuSVFfUkVUVVJOX0NPTU1PTl9FUVVJVFkuRlkyMDEwAQAAAEdVDQACAAAABjcuMjgzNwEIAAAABQAAAAExAQAAAAoxMzgyNjYxMTY3AwAAAAI3OQIAAAAFMzMzMjAEAAAAATAHAAAACTkvMTQvMjAxOQgAAAAJMy8zMS8yMDEwCQAAAAEw0XNj39U51wgv7hca1jnXCChDSVEuTllTRTpKTkouSVFfVE9UQUxfREVCVF9FUVVJVFkuRlkyMDE3AQAAAJ0hAgACAAAABzU3LjQ5NjYBCAAAAAUAAAABMQEAAAAKMTk0NjI3MjgyMQMAAAADMTYwAgAAAAQ0MDM0BAAAAAEwBwAAAAk5LzE0LzIwMTkIAAAACjEyLzMxLzIwMTcJAAAAATBuk9Xc1TnXCH0EfhrWOdcIH0NJUS5UU0U6ODExMy5JUV9BUl9UVVJOUy5GWTIwMTIBAAAAFnENAAIAAAAIOC44OTQ5NzcBCAAAAAUAAAABMQEAAAAKMTU1NDMzNzE0NwMAAAACNzkCAAAABDQwMDEEAAAAATAHAAAACTkvMTQvMjAxOQgAAAAJMy8zMS8yMDEyCQAAAAEw0/hS39U51wi3nCIa1jnXCCBDSVEuVFNFOjQ5NjcuSVFfTklfTUFSR0lOLkZZMjAxNwEAAAANUSUAAgAAAAcxMC4xMTkyAQgAAAAFAAAAATEBAAAACjE4ODE1Nzk0NjMDAAAAAjc5AgAAAAQ0MDk0BAAAAAEwBwAAAAk5LzE0LzIwMTkIAAAACjEyLzMxLzIwMTcJAAAAATASdSPe1TnXCAcRSRrWOdcIKENJUS5OWVNFOlBHLklRX1RPVEFMX0RFQlRfQ0FQSVRBTC5GWTIwMTQB</t>
  </si>
  <si>
    <t>AAAAMIIAAAIAAAAHMzMuNjA0NgEIAAAABQAAAAExAQAAAAoxODAyNzI3NzQ0AwAAAAMxNjACAAAABDQxODYEAAAAATAHAAAACTkvMTQvMjAxOQgAAAAJNi8zMC8yMDE0CQAAAAEwt/sk3tU51whO3lca1jnXCCRDSVEuTllTRTpLTUIuSVFfQ0FTSF9JTlRFUkVTVC5GWTIwMTABAAAA0VQEAAIAAAADMjQ4AQgAAAAFAAAAATEBAAAACjE1ODg4NDAyNDcDAAAAAzE2MAIAAAAEMzAyOAQAAAABMAcAAAAJOS8xNC8yMDE5CAAAAAoxMi8zMS8yMDEwCQAAAAEwsFKB4dU51wiI46IZ1jnXCCVDSVEuTllTRTpDTC5JUV9MT0FOU19SRUNFSVZfTFQuRlkyMDEwAQAAAGcABAADAAAAAACW4DHi1TnXCBwcdRnWOdcIIENJUS5UU0U6NDQ1Mi5JUV9OSV9NQVJHSU4uRlkyMDA4AQAAAEdVDQACAAAABjUuMDQ4MQEIAAAABQAAAAExAQAAAAoxMDYxMTkzNDc4AwAAAAI3OQIAAAAENDA5NAQAAAABMAcAAAAJOS8xNC8yMDE5CAAAAAkzLzMxLzIwMDgJAAAAATDBTGPf1TnXCKq1FhrWOdcIJkNJUS5OWVNFOktNQi5JUV9MVF9ERUJUX0NBUElUQUwuRlkyMDEyAQAAANFUBAACAAAABjQ2LjkzMwEIAAAABQAAAAExAQAAAAoxNzE5NzIzODcyAwAAAAMxNjACAAAABDQxODcEAAAAATAHAAAACTkvMTQvMjAxOQgAAAAKMTIvMzEvMjAxMgkAAAABMIcxx97VOdcIP6hxGtY51wgoQ0lRLkVOWFRBTTpVTkEuSVFfTE9BTlNfUkVDRUlWX0xU</t>
  </si>
  <si>
    <t>LkZZMjAxMQEAAAC3+wcAAgAAAAEyAQgAAAAFAAAAATEBAAAACjE2NjI0MzM4MDADAAAAAjUwAgAAAAQxMDUwBAAAAAEwBwAAAAk5LzE0LzIwMTkIAAAACjEyLzMxLzIwMTEJAAAAATBX4O3i1TnXCCYhTRnWOdcIIkNJUS5UU0U6NDkxMS5JUV9FQklUX01BUkdJTi5GWTIwMTYBAAAAgj8GAAIAAAAGNC4zMjU2AQgAAAAFAAAAATEBAAAACjE4MzQ3NzE3OTIDAAAAAjc5AgAAAAQ0MDUzBAAAAAEwBwAAAAk5LzE0LzIwMTkIAAAACjEyLzMxLzIwMTYJAAAAATAmvFPf1TnXCLNcLhrWOdcIHENJUS5OWVNFOktNQi5JUV9FQklUQS5GWTIwMTMBAAAA0VQEAAIAAAAEMzAyOQEIAAAABQAAAAExAQAAAAoxNzc1NzY4NTY3AwAAAAMxNjACAAAABjEwMDY4OQQAAAABMAcAAAAJOS8xNC8yMDE5CAAAAAoxMi8zMS8yMDEzCQAAAAEwX0qF4dU51wgXSKsZ1jnXCCdDSVEuTllTRTpKTkouSVFfQ0FTSF9PUEVSLkZZMjAxMy4uLi5KUFkBAAAAnSECAAIAAAAKMTgyODU1Ny4wNwEIAAAABQAAAAExAQAAAAoxNzc3NjgyMzUxAwAAAAI3OQIAAAAEMjAwNgQAAAABMAcAAAAJOS8xNC8yMDE5CAAAAAoxMi8yOS8yMDEzCQAAAAEwBtUK3dU51wgK5JYa1jnXCBlDSVEuTllTRTpLTUIuSVFfR1cuRlkyMDEyAQAAANFUBAACAAAABDMzMzcBCAAAAAUAAAABMQEAAAAKMTcxOTcyMzg3MgMAAAADMTYwAgAAAAQxMTcxBAAAAAEwBwAAAAk5</t>
  </si>
  <si>
    <t>LzE0LzIwMTkIAAAACjEyLzMxLzIwMTIJAAAAATBPI4Xh1TnXCNxhqBnWOdcIGUNJUS5OWVNFOkpOSi5JUV9HVy5GWTIwMTMBAAAAnSECAAIAAAAFMjI3OTgBCAAAAAUAAAABMQEAAAAKMTc3NzY4MjM1MQMAAAADMTYwAgAAAAQxMTcxBAAAAAEwBwAAAAk5LzE0LzIwMTkIAAAACjEyLzI5LzIwMTMJAAAAATDrtYzg1TnXCM1h1xnWOdcIKUNJUS5FTlhUQU06VU5BLklRX0NBU0hfT1BFUi5GWTIwMTYuLi4uSlBZAQAAALf7BwACAAAADTg2ODUwNy42MDA1NTEBCAAAAAUAAAABMQEAAAAKMTk0OTEzMTAxMAMAAAACNzkCAAAABDIwMDYEAAAAATAHAAAACTkvMTQvMjAxOQgAAAAKMTIvMzEvMjAxNgkAAAABMPWtCt3VOdcIuCCWGtY51wgkQ0lRLk5ZU0U6Q0wuSVFfR0FJTl9JTlZFU1RfQ0YuRlkyMDA4AQAAAGcABAADAAAAAABkazHi1TnXCJYobxnWOdcIIUNJUS5OWVNFOkNMLklRX1NBTEVfUFBFX0NGLkZZMjAxNwEAAABnAAQAAgAAAAI0NAEIAAAABQAAAAExAQAAAAoxOTQ2NDE2MTEzAwAAAAMxNjACAAAABDIwNDIEAAAAATAHAAAACTkvMTQvMjAxOQgAAAAKMTIvMzEvMjAxNwkAAAABMIX/qOHVOdcIs2yQGdY51wgcQ0lRLk5ZU0U6Sk5KLklRX0VCSVRBLkZZMjAxNwEAAACdIQIAAgAAAAUyMjYyMgEIAAAABQAAAAExAQAAAAoxOTQ2MjcyODIxAwAAAAMxNjACAAAABjEwMDY4OQQAAAABMAcAAAAJOS8xNC8y</t>
  </si>
  <si>
    <t>MDE5CAAAAAoxMi8zMS8yMDE3CQAAAAEwb8de4NU51wixROUZ1jnXCB1DSVEuTllTRTpLTUIuSVFfQ09NTU9OLkZZMjAxNAEAAADRVAQAAgAAAAM1MzYBCAAAAAUAAAABMQEAAAAKMTgyNjk3MDMxMgMAAAADMTYwAgAAAAQxMTAzBAAAAAEwBwAAAAk5LzE0LzIwMTkIAAAACjEyLzMxLzIwMTQJAAAAATD5IAzh1TnXCPi0rxnWOdcIMUNJUS5FTlhUQU06VU5BLklRX0lNUFVUX09QRVJfTEVBU0VfSU5UX0VYUC5GWTIwMTcBAAAAt/sHAAIAAAAJMTMyLjA3NTg0AQgAAAAFAAAAATEBAAAACjE5NDkxMzEwNDADAAAAAjUwAgAAAAUyMTY3MgQAAAABMAcAAAAJOS8xNC8yMDE5CAAAAAoxMi8zMS8yMDE3CQAAAAEwmR+q4tU51whHpWIZ1jnXCChDSVEuVFNFOjQ0NTIuSVFfRklYRURfQVNTRVRfVFVSTlMuRlkyMDExAQAAAEdVDQACAAAACDQuNzgwMTQ0AQgAAAAFAAAAATEBAAAACjE0NjE2ODAxOTUDAAAAAjc5AgAAAAQ0MDY2BAAAAAEwBwAAAAk5LzE0LzIwMTkIAAAACTMvMzEvMjAxMQkAAAABMNFzY9/VOdcIo/8YGtY51wgiQ0lRLlRTRTo0OTY3LklRX1FVSUNLX1JBVElPLkZZMjAxNQEAAAANUSUAAgAAAAgyLjc1NDg2MgEIAAAABQAAAAExAQAAAAoxNzQ1Mzc4Mzk4AwAAAAI3OQIAAAAENDEyMQQAAAABMAcAAAAJOS8xNC8yMDE5CAAAAAkzLzMxLzIwMTUJAAAAATASdSPe1TnXCILYRxrWOdcIG0NJUS5OWVNF</t>
  </si>
  <si>
    <t>OktNQi5JUV9FQklULkZZMjAxMwEAAADRVAQAAgAAAAQzMDI5AQgAAAAFAAAAATEBAAAACjE3NzU3Njg1NjcDAAAAAzE2MAIAAAADNDAwBAAAAAEwBwAAAAk5LzE0LzIwMTkIAAAACjEyLzMxLzIwMTMJAAAAATBfSoXh1TnXCBdIqxnWOdcIKENJUS5UU0U6NDkxMi5JUV9UT1RBTF9ERUJUX0VRVUlUWS5GWTIwMTABAAAADV4NAAIAAAAGMzkuNjg2AQgAAAAFAAAAATEBAAAACjE0NDA2NzU2NDgDAAAAAjc5AgAAAAQ0MDM0BAAAAAEwBwAAAAk5LzE0LzIwMTkIAAAACjEyLzMxLzIwMTAJAAAAATCZj1je1TnXCLQXMxrWOdcIIUNJUS5OWVNFOktNQi5JUV9OSV9DT01QQU5ZLkZZMjAwOQEAAADRVAQAAgAAAAQxOTk0AQgAAAAFAAAAATEBAAAACjE1NzA0ODIzNDgDAAAAAzE2MAIAAAAFNDE1NzEEAAAAATAHAAAACTkvMTQvMjAxOQgAAAAKMTIvMzEvMjAwOQkAAAABMG62gOHVOdcI0HqcGdY51wgdQ0lRLk5ZU0U6UEcuSVFfWl9TQ09SRS5GWTIwMTABAAAAMIIAAAIAAAAIMy4yMjY0ODMBCAAAAAUAAAABMQEAAAAKMTU1ODYwNjUxNwMAAAADMTYwAgAAAAYxMDAxMjMEAAAAATAHAAAACTkvMTQvMjAxOQgAAAAJNi8zMC8yMDEwCQAAAAEwlq0k3tU51wgkH1Ua1jnXCBxDSVEuMC5JUV9ORVRfSU5URVJFU1RfRVhQLkZZBQAAAAAAAAAIAAAAFShJbnZhbGlkIFRpbWUgUGVyaW9kKRwEXuDVOdcIZl4RGtY51wggQ0lR</t>
  </si>
  <si>
    <t>Lk5ZU0U6Q0wuSVFfRUFSTklOR19DTy5GWTIwMTQBAAAAZwAEAAIAAAAEMjMzOQEIAAAABQAAAAExAQAAAAoxODI5MTMyMzg2AwAAAAMxNjACAAAAATcEAAAAATAHAAAACTkvMTQvMjAxOQgAAAAKMTIvMzEvMjAxNAkAAAABMAryMuLVOdcI8NeCGdY51wgcQ0lRLk5ZU0U6Sk5KLklRX0NBUEVYLkZZMjAxNgEAAACdIQIAAgAAAAUtMzIyNgEIAAAABQAAAAExAQAAAAoxOTQ2MjcyODE2AwAAAAMxNjACAAAABDIwMjEEAAAAATAHAAAACTkvMTQvMjAxOQgAAAAIMS8xLzIwMTcJAAAAATBfoF7g1TnXCPqW4xnWOdcILkNJUS5UU0U6Nzk1Ni5JUV9UT1RBTF9ERUJUX0VCSVREQV9DQVBFWC5GWTIwMDkBAAAAoHYNAAIAAAAIMC42NjYzODYBCAAAAAUAAAABMQEAAAAKMTM1OTQzOTY2NgMAAAACNzkCAAAABTIzMzEzBAAAAAEwBwAAAAk5LzE0LzIwMTkIAAAACTEvMzEvMjAwOQkAAAABMNsrWd7VOdcI4JE6GtY51wgnQ0lRLk5ZU0U6Q0wuSVFfRUFSTklOR19DT19NQVJHSU4uRlkyMDA5AQAAAGcABAACAAAABjE1LjYzOQEIAAAABQAAAAExAQAAAAoxNTIzMTcwMjY0AwAAAAMxNjACAAAABDQxODEEAAAAATAHAAAACTkvMTQvMjAxOQgAAAAKMTIvMzEvMjAwOQkAAAABMEWVxt7VOdcIQ+hlGtY51wgdQ0lRLk5ZU0U6Sk5KLklRX1JEX0VYUC5GWTIwMTUBAAAAnSECAAIAAAAEOTA0NgEIAAAABQAAAAExAQAAAAoxODc1</t>
  </si>
  <si>
    <t>NTA1Mjk1AwAAAAMxNjACAAAAAzEwMAQAAAABMAcAAAAJOS8xNC8yMDE5CAAAAAgxLzMvMjAxNgkAAAABMD1SXuDVOdcIQi7dGdY51wgnQ0lRLlRTRTo0OTEyLklRX0NBU0hfT1BFUi5GWTIwMTUuLi4uSlBZAQAAAA1eDQACAAAABTM1NTM5AQgAAAAFAAAAATEBAAAACjE3ODQ3NDg2MzcDAAAAAjc5AgAAAAQyMDA2BAAAAAEwBwAAAAk5LzE0LzIwMTkIAAAACjEyLzMxLzIwMTUJAAAAATD1rQrd1TnXCDPolBrWOdcIJENJUS5OWVNFOkNMLklRX0dBSU5fQVNTRVRTX0NGLkZZMjAxMgEAAABnAAQAAwAAAAAA2Hwy4tU51wjNzn0Z1jnXCBhDSVEuTllTRTpDTC5JUV9BRC5GWTIwMTYBAAAAZwAEAAIAAAAFLTQxMDIBCAAAAAUAAAABMQEAAAAKMTk0NjQxNjExOQMAAAADMTYwAgAAAAQxMDc1BAAAAAEwBwAAAAk5LzE0LzIwMTkIAAAACjEyLzMxLzIwMTYJAAAAATBTiqjh1TnXCH88ixnWOdcII0NJUS5OWVNFOkNMLklRX0NPTU1PTl9JU1NVRUQuRlkyMDA5AQAAAGcABAACAAAAAzMwMAEIAAAABQAAAAExAQAAAAoxNTIzMTcwMjY0AwAAAAMxNjACAAAABDIxNjkEAAAAATAHAAAACTkvMTQvMjAxOQgAAAAKMTIvMzEvMjAwOQkAAAABMIW5MeLVOdcIVUdzGdY51wgjQ0lRLk5ZU0U6Q0wuSVFfU0FMRV9JTlRBTl9DRi5GWTIwMDgBAAAAZwAEAAMAAAAAAGRrMeLVOdcIyJ1vGdY51wghQ0lRLk5ZU0U6Q0wuSVFfREFf</t>
  </si>
  <si>
    <t>U1VQUExfQ0YuRlkyMDE3AQAAAGcABAACAAAAAzQ0MAEIAAAABQAAAAExAQAAAAoxOTQ2NDE2MTEzAwAAAAMxNjACAAAABDIxNzEEAAAAATAHAAAACTkvMTQvMjAxOQgAAAAKMTIvMzEvMjAxNwkAAAABMIX/qOHVOdcIkR6QGdY51wgfQ0lRLk5ZU0U6Q0wuSVFfQ0hBTkdFX0FQLkZZMjAwOAEAAABnAAQAAgAAAAMxMjUBCAAAAAUAAAABMQEAAAAKMTQzMjk3NzEyNwMAAAADMTYwAgAAAAQyMDE3BAAAAAEwBwAAAAk5LzE0LzIwMTkIAAAACjEyLzMxLzIwMDgJAAAAATBkazHi1TnXCLd2bxnWOdcIKENJUS5UU0U6NDkxMi5JUV9GSVhFRF9BU1NFVF9UVVJOUy5GWTIwMTEBAAAADV4NAAIAAAAINS40OTYzOTUBCAAAAAUAAAABMQEAAAAKMTU0MzY1ODUwOAMAAAACNzkCAAAABDQwNjYEAAAAATAHAAAACTkvMTQvMjAxOQgAAAAKMTIvMzEvMjAxMQkAAAABMJmPWN7VOdcI97MzGtY51wgZQ0lRLjAuSVFfSU5DX0VRVUlUWV9DRi5GWQUAAAAAAAAACAAAABUoSW52YWxpZCBUaW1lIFBlcmlvZCkcBF7g1TnXCAoqDhrWOdcIKENJUS5OWVNFOlBHLklRX0RBWVNfSU5WRU5UT1JZX09VVC5GWTIwMTABAAAAMIIAAAIAAAAHNjUuMzQ5NgEIAAAABQAAAAExAQAAAAoxNTU4NjA2NTE3AwAAAAMxNjACAAAABDQwMzUEAAAAATAHAAAACTkvMTQvMjAxOQgAAAAJNi8zMC8yMDEwCQAAAAEwlq0k3tU51wgD0VQa1jnXCB1DSVEu</t>
  </si>
  <si>
    <t>TllTRTpLTUIuSVFfRUJJVERBLkZZMjAxMAEAAADRVAQAAgAAAAQzNjg1AQgAAAAFAAAAATEBAAAACjE1ODg4NDAyNDcDAAAAAzE2MAIAAAAENDA1MQQAAAABMAcAAAAJOS8xNC8yMDE5CAAAAAoxMi8zMS8yMDEwCQAAAAEwjwSB4dU51wh/cqAZ1jnXCB9DSVEuTllTRTpDTC5JUV9ESVZfU0hBUkUuRlkyMDEwAQAAAGcABAACAAAABTEuMDE1AQgAAAAFAAAAATEBAAAACjE1ODg3MzA4MTMDAAAAAzE2MAIAAAAEMzA1OAQAAAABMAcAAAAJOS8xNC8yMDE5CAAAAAoxMi8zMS8yMDEwCQAAAAEwluAx4tU51wjaf3QZ1jnXCCZDSVEuVFNFOjQ5MTEuSVFfTFRfREVCVF9DQVBJVEFMLkZZMjAxNQEAAACCPwYAAgAAAAcxMy41MjQ3AQgAAAAFAAAAATEBAAAACjE3ODQxODQzNzUDAAAAAjc5AgAAAAQ0MTg3BAAAAAEwBwAAAAk5LzE0LzIwMTkIAAAACjEyLzMxLzIwMTUJAAAAATAmvFPf1TnXCJEOLhrWOdcIJENJUS5OWVNFOktNQi5JUV9TQUxFX0lOVEFOX0NGLkZZMjAxMQEAAADRVAQAAwAAAAAAPvyE4dU51wj0PqYZ1jnXCClDSVEuTllTRTpDTC5JUV9UT1RBTF9DT01NT05fRVFVSVRZLkZZMjAwOAEAAABnAAQAAgAAAAQxNzQyAQgAAAAFAAAAATEBAAAACjE0MzI5NzcxMjcDAAAAAzE2MAIAAAAEMTAwNgQAAAABMAcAAAAJOS8xNC8yMDE5CAAAAAoxMi8zMS8yMDA4CQAAAAEwVEQx4tU51whks24Z1jnXCCNDSVEu</t>
  </si>
  <si>
    <t>VFNFOjgxMTMuSVFfSU5URVJFU1RfRVhQLkZZMjAxMgEAAAAWcQ0AAgAAAAQtNDYwAQgAAAAFAAAAATEBAAAACjE1NTQzMzcxNDcDAAAAAjc5AgAAAAI4MgQAAAABMAcAAAAJOS8xNC8yMDE5CAAAAAkzLzMxLzIwMTIJAAAAATClnPbo1TnXCPnyqxrWOdcII0NJUS5UU0U6NDkxMi5JUV9FQklUQV9NQVJHSU4uRlkyMDEzAQAAAA1eDQACAAAABjMuMDczOAEIAAAABQAAAAExAQAAAAoxNjY4NjQzNTEyAwAAAAI3OQIAAAAENDQxOQQAAAABMAcAAAAJOS8xNC8yMDE5CAAAAAoxMi8zMS8yMDEzCQAAAAEwqbZY3tU51wh77DQa1jnXCCVDSVEuVFNFOjQ5MTIuSVFfUkVUVVJOX0NBUElUQUwuRlkyMDE3AQAAAA1eDQACAAAABjkuNTM0NAEIAAAABQAAAAExAQAAAAoxODgxOTMxNTc3AwAAAAI3OQIAAAAENDM2MwQAAAABMAcAAAAJOS8xNC8yMDE5CAAAAAoxMi8zMS8yMDE3CQAAAAEwygRZ3tU51wilqzca1jnXCCNDSVEuVFNFOjQ5MTIuSVFfR1JPU1NfTUFSR0lOLkZZMjAxOAEAAAANXg0AAgAAAAc0OS4xNDk1AQgAAAAFAAAAATEBAAAACjE5NTIyODQ1NjgDAAAAAjc5AgAAAAQ0MDc0BAAAAAEwBwAAAAk5LzE0LzIwMTkIAAAACjEyLzMxLzIwMTgJAAAAATDKBFne1TnXCPhuOBrWOdcIL0NJUS5OWVNFOkpOSi5JUV9JTVBVVF9PUEVSX0xFQVNFX0lOVF9FWFAuRlkyMDE2AQAAAJ0hAgACAAAACDkxLjgyOTc2AQgA</t>
  </si>
  <si>
    <t>AAAFAAAAATEBAAAACjE5NDYyNzI4MTYDAAAAAzE2MAIAAAAFMjE2NzIEAAAAATAHAAAACTkvMTQvMjAxOQgAAAAIMS8xLzIwMTcJAAAAATBOeV7g1TnXCETp4RnWOdcIJkNJUS5FTlhUQU06VU5BLklRX1VOTEVWRVJFRF9GQ0YuRlkyMDExAQAAALf7BwACAAAACDM2MjIuMTI1AQgAAAAFAAAAATEBAAAACjE2NjI0MzM4MDADAAAAAjUwAgAAAAQ0NDIzBAAAAAEwBwAAAAk5LzE0LzIwMTkIAAAACjEyLzMxLzIwMTEJAAAAATBnB+7i1TnXCB9rTxnWOdcIHkNJUS5OWVNFOkpOSi5JUV9JTkNfVEFYLkZZMjAwNwEAAACdIQIAAgAAAAQyNzA3AQgAAAAFAAAAATEBAAAACjE0Mjg0Njg5MzYDAAAAAzE2MAIAAAACNzUEAAAAATAHAAAACTkvMTQvMjAxOQgAAAAKMTIvMzAvMjAwNwkAAAABMFwLDeHVOdcIF37AGdY51wgeQ0lRLk5ZU0U6Q0wuSVFfQVJfVFVSTlMuRlkyMDA5AQAAAGcABAACAAAACDkuNTI1NzkyAQgAAAAFAAAAATEBAAAACjE1MjMxNzAyNjQDAAAAAzE2MAIAAAAENDAwMQQAAAABMAcAAAAJOS8xNC8yMDE5CAAAAAoxMi8zMS8yMDA5CQAAAAEwRZXG3tU51whD6GUa1jnXCCRDSVEuVFNFOjc3MzAuSVFfQ1VSUkVOVF9SQVRJTy5GWTIwMTABAAAAxZ02AQIAAAAHNS45MTQxNAEIAAAABQAAAAExAQAAAAoxNDE1NjkwMDMyAwAAAAI3OQIAAAAENDAzMAQAAAABMAcAAAAJOS8xNC8yMDE5CAAAAAk4LzMx</t>
  </si>
  <si>
    <t>LzIwMTAJAAAAATBD6iPe1TnXCJS6TBrWOdcIKUNJUS5FTlhUQU06VU5BLklRX0NIQU5HRV9JTlZFTlRPUlkuRlkyMDE1AQAAALf7BwACAAAABC0xMjkBCAAAAAUAAAABMQEAAAAKMTg3NjQzMjkxMAMAAAACNTACAAAABDIwOTkEAAAAATAHAAAACTkvMTQvMjAxOQgAAAAKMTIvMzEvMjAxNQkAAAABMFeDqeLVOdcIsIpcGdY51wgcQ0lRLk5ZU0U6Q0wuSVFfRUJJVERBLkZZMjAxNgEAAABnAAQAAgAAAAQ0NDE4AQgAAAAFAAAAATEBAAAACjE5NDY0MTYxMTkDAAAAAzE2MAIAAAAENDA1MQQAAAABMAcAAAAJOS8xNC8yMDE5CAAAAAoxMi8zMS8yMDE2CQAAAAEwU4qo4dU51whNx4oZ1jnXCB5DSVEuVFNFOjQ0NTIuSVFfWl9TQ09SRS5GWTIwMTgBAAAAR1UNAAIAAAAHNi4yMTA4MQEIAAAABQAAAAExAQAAAAoxOTUxNDgxOTI3AwAAAAI3OQIAAAAGMTAwMTIzBAAAAAEwBwAAAAk5LzE0LzIwMTkIAAAACjEyLzMxLzIwMTgJAAAAATDD0VLf1TnXCBjMHhrWOdcIIkNJUS5OWVNFOkpOSi5JUV9EQV9TVVBQTF9DRi5GWTIwMDgBAAAAnSECAAIAAAAEMjA0NAEIAAAABQAAAAExAQAAAAoxNTgyNzg4Nzg0AwAAAAMxNjACAAAABDIxNzEEAAAAATAHAAAACTkvMTQvMjAxOQgAAAAKMTIvMjgvMjAwOAkAAAABMFZWi+DVOdcIa/zFGdY51wgYQ0lRLjAuSVFfVE9UQUxfQVNTRVRTLkZZBQAAAAAAAAAIAAAAFShJbnZhbGlk</t>
  </si>
  <si>
    <t>IFRpbWUgUGVyaW9kKRwEXuDVOdcIFVYVGtY51wglQ0lRLlRTRTo3OTU2LklRX1JFVFVSTl9DQVBJVEFMLkZZMjAxMQEAAACgdg0AAgAAAAY5LjM4NTcBCAAAAAUAAAABMQEAAAAKMTQ1Mzg3MTI3OAMAAAACNzkCAAAABDQzNjMEAAAAATAHAAAACTkvMTQvMjAxOQgAAAAJMS8zMS8yMDExCQAAAAEw7FJZ3tU51wgzVTsa1jnXCCdDSVEuTllTRTpLTUIuSVFfQ0hBTkdFX0lOVkVOVE9SWS5GWTIwMTEBAAAA0VQEAAIAAAABOQEIAAAABQAAAAExAQAAAAoxNjU4MzE1Nzc5AwAAAAMxNjACAAAABDIwOTkEAAAAATAHAAAACTkvMTQvMjAxOQgAAAAKMTIvMzEvMjAxMQkAAAABMD78hOHVOdcI0/ClGdY51wgrQ0lRLlRTRTo0OTExLklRX1JFVFVSTl9DT01NT05fRVFVSVRZLkZZMjAwNwEAAACCPwYAAgAAAAY2LjU5MDIBCAAAAAUAAAABMQEAAAAJNjQxOTg0NDU4AwAAAAI3OQIAAAAFMzMzMjAEAAAAATAHAAAACTkvMTQvMjAxOQgAAAAJMy8zMS8yMDA3CQAAAAEwBW5T39U51wjqzCca1jnXCCBDSVEuTllTRTpLTUIuSVFfTklfTUFSR0lOLkZZMjAxMAEAAADRVAQAAgAAAAY5LjMzMzUBCAAAAAUAAAABMQEAAAAKMTU4ODg0MDI0NwMAAAADMTYwAgAAAAQ0MDk0BAAAAAEwBwAAAAk5LzE0LzIwMTkIAAAACjEyLzMxLzIwMTAJAAAAATB3Csfe1TnXCEZebxrWOdcIKENJUS5OWVNFOlBHLklRX0RBWVNfSU5WRU5UT1JZ</t>
  </si>
  <si>
    <t>X09VVC5GWTIwMDgBAAAAMIIAAAIAAAAJNzEuMDEyMDUyAQgAAAAFAAAAATEBAAAACjEzOTIxNDY5MjYDAAAAAzE2MAIAAAAENDAzNQQAAAABMAcAAAAJOS8xNC8yMDE5CAAAAAk2LzMwLzIwMDgJAAAAATCGhiTe1TnXCG5xUxrWOdcIJENJUS5UU0U6ODExMy5JUV9FQklUREEuRlkyMDEzLi4uLkpQWQEAAAAWcQ0AAgAAAAU4MDU0MgEIAAAABQAAAAExAQAAAAoxNjI1NDU3NjEyAwAAAAI3OQIAAAAENDA1MQQAAAABMAcAAAAJOS8xNC8yMDE5CAAAAAkzLzMxLzIwMTMJAAAAATCgCNbc1TnXCPWLiBrWOdcIGENJUS5OWVNFOkNMLklRX05JLkZZMjAxNgEAAABnAAQAAgAAAAQyNDQxAQgAAAAFAAAAATEBAAAACjE5NDY0MTYxMTkDAAAAAzE2MAIAAAACMTUEAAAAATAHAAAACTkvMTQvMjAxOQgAAAAKMTIvMzEvMjAxNgkAAAABMFOKqOHVOdcITceKGdY51wgsQ0lRLlRTRTo0NDUyLklRX05FVF9ERUJUX0VCSVREQV9DQVBFWC5GWTIwMTYBAAAAR1UNAAMAAAACTk0BCAAAAAUAAAABMQEAAAAKMTgzNTAzODgxMQMAAAACNzkCAAAABTIzMzE0BAAAAAEwBwAAAAk5LzE0LzIwMTkIAAAACjEyLzMxLzIwMTYJAAAAATCyqlLf1TnXCFH3HBrWOdcIFENJUS4wLklRX0FSX1RVUk5TLkZZBQAAAAAAAAAIAAAAFShJbnZhbGlkIFRpbWUgUGVyaW9kKfqB1NzVOdcIRpSEGtY51wgnQ0lRLk5ZU0U6Q0wuSVFfTUlOT1JJVFlf</t>
  </si>
  <si>
    <t>SU5URVJFU1QuRlkyMDA3AQAAAGcABAACAAAABTEwOS45AQgAAAAFAAAAATEBAAAACjEzMzI3MDMxODYDAAAAAzE2MAIAAAAEMTA1MgQAAAABMAcAAAAJOS8xNC8yMDE5CAAAAAoxMi8zMS8yMDA3CQAAAAEw7OKq4tU51wi1u2oZ1jnXCChDSVEuRU5YVEFNOlVOQS5JUV9PVEhFUl9MVF9BU1NFVFMuRlkyMDE0AQAAALf7BwACAAAAAzc2MAEIAAAABQAAAAExAQAAAAoxODI5ODI5MzEzAwAAAAI1MAIAAAAEMTA2MAQAAAABMAcAAAAJOS8xNC8yMDE5CAAAAAoxMi8zMS8yMDE0CQAAAAEwNTWp4tU51wi/9lcZ1jnXCCJDSVEuTllTRTpLTUIuSVFfQ0FTSF9JTlZFU1QuRlkyMDEzAQAAANFUBAACAAAABC04NDQBCAAAAAUAAAABMQEAAAAKMTc3NTc2ODU2NwMAAAADMTYwAgAAAAQyMDA1BAAAAAEwBwAAAAk5LzE0LzIwMTkIAAAACjEyLzMxLzIwMTMJAAAAATCAmIXh1TnXCN4crRnWOdcIIkNJUS5OWVNFOkpOSi5JUV9HQUlOX0FTU0VUUy5GWTIwMTQBAAAAnSECAAIAAAAEMjM4MwEIAAAABQAAAAExAQAAAAoxODI5NTgxOTk5AwAAAAMxNjACAAAAAjU2BAAAAAEwBwAAAAk5LzE0LzIwMTkIAAAACjEyLzI4LzIwMTQJAAAAATAMBI3g1TnXCNbS2RnWOdcIKkNJUS5UU0U6Nzk1Ni5JUV9UT1RBTF9FUVVJVFkuRlkyMDEzLi4uLkpQWQEAAACgdg0AAgAAAAUzMjM2NAEIAAAABQAAAAExAQAAAAoxNjE0OTA4NDEzAwAA</t>
  </si>
  <si>
    <t>AAI3OQIAAAAEMTI3NQQAAAABMAcAAAAJOS8xNC8yMDE5CAAAAAkxLzMxLzIwMTMJAAAAATCSwwnd1TnXCHIOjBrWOdcILUNJUS5OWVNFOlBHLklRX1RPVEFMX0RFQlRfRUJJVERBX0NBUEVYLkZZMjAxNgEAAAAwggAAAgAAAAgyLjMxNDg3MwEIAAAABQAAAAExAQAAAAoxODk5MTM2MTYzAwAAAAMxNjACAAAABTIzMzEzBAAAAAEwBwAAAAk5LzE0LzIwMTkIAAAACTYvMzAvMjAxNgkAAAABMMgiJd7VOdcIBIxZGtY51wgZQ0lRLlRTRTo0OTExLklRX05JLkZZMjAxMQEAAACCPwYAAgAAAAUxMjc5MAEIAAAABQAAAAExAQAAAAoxNDYxNjc5OTkyAwAAAAI3OQIAAAACMTUEAAAAATAHAAAACTkvMTQvMjAxOQgAAAAJMy8zMS8yMDExCQAAAAEwJSHy59U51wgxY6Ua1jnXCCJDSVEuVFNFOjgxMTMuSVFfUVVJQ0tfUkFUSU8uRlkyMDE1AQAAABZxDQACAAAACDEuMzg2NjUxAQgAAAAFAAAAATEBAAAACjE3ODQ3NDg1OTYDAAAAAjc5AgAAAAQ0MTIxBAAAAAEwBwAAAAk5LzE0LzIwMTkIAAAACjEyLzMxLzIwMTUJAAAAATDkH1Pf1TnXCK/mJBrWOdcIKENJUS5OWVNFOktNQi5JUV9UT1RBTF9ESVZfUEFJRF9DRi5GWTIwMDgBAAAA0VQEAAIAAAAELTk1MAEIAAAABQAAAAExAQAAAAoxNTgyODY3Mzg4AwAAAAMxNjACAAAABDIwMjIEAAAAATAHAAAACTkvMTQvMjAxOQgAAAAKMTIvMzEvMjAwOAkAAAABMNjCqeHVOdcI</t>
  </si>
  <si>
    <t>XGmbGdY51wgnQ0lRLk5ZU0U6Q0wuSVFfVE9UQUxfRElWX1BBSURfQ0YuRlkyMDE1AQAAAGcABAACAAAABS0xMzU1AQgAAAAFAAAAATEBAAAACjE4NzU2Mzc1MzcDAAAAAzE2MAIAAAAEMjAyMgQAAAABMAcAAAAJOS8xNC8yMDE5CAAAAAoxMi8zMS8yMDE1CQAAAAEwQ2Oo4dU51wi4Z4kZ1jnXCChDSVEuVFNFOjQ0NTIuSVFfTUFSS0VUQ0FQLjIwMTgvMTIvMzEuSlBZAQAAAEdVDQACAAAADTM5NjgwNjYuNTk2MjMBBgAAAAUAAAABMQEAAAAKMTkyMDU1MTIyOAMAAAACNzkCAAAABjEwMDA1NAQAAAABMAcAAAAKMTIvMzEvMjAxONnMufzVOdcIsdP0WdY51wghQ0lRLk5ZU0U6S01CLklRX0NBU0hfRVFVSVYuRlkyMDA4AQAAANFUBAACAAAAAzM2NAEIAAAABQAAAAExAQAAAAoxNTgyODY3Mzg4AwAAAAMxNjACAAAABDEwOTYEAAAAATAHAAAACTkvMTQvMjAxOQgAAAAKMTIvMzEvMjAwOAkAAAABME1ogOHVOdcIdEaZGdY51wgoQ0lRLk5ZU0U6S01CLklRX1RPVEFMX0xJQUJfRVFVSVRZLkZZMjAxMwEAAADRVAQAAgAAAAUxODkxOQEIAAAABQAAAAExAQAAAAoxNzc1NzY4NTY3AwAAAAMxNjACAAAABDEwMTMEAAAAATAHAAAACTkvMTQvMjAxOQgAAAAKMTIvMzEvMjAxMwkAAAABMHBxheHVOdcIi1msGdY51wgoQ0lRLlRTRTo4MTEzLklRX1RPVEFMX0RFQlRfRUJJVERBLkZZMjAxMgEAAAAWcQ0AAgAAAAgxLjc5</t>
  </si>
  <si>
    <t>NjY0NgEIAAAABQAAAAExAQAAAAoxNTU0MzM3MTQ3AwAAAAI3OQIAAAAENDE5MgQAAAABMAcAAAAJOS8xNC8yMDE5CAAAAAkzLzMxLzIwMTIJAAAAATDkH1Pf1TnXCOgRIxrWOdcIJ0NJUS5OWVNFOkNMLklRX1RPVEFMX0xJQUJfRVFVSVRZLkZZMjAwOQEAAABnAAQAAgAAAAUxMTEzNAEIAAAABQAAAAExAQAAAAoxNTIzMTcwMjY0AwAAAAMxNjACAAAABDEwMTMEAAAAATAHAAAACTkvMTQvMjAxOQgAAAAKMTIvMzEvMjAwOQkAAAABMHWSMeLVOdcI4TVyGdY51wgfQ0lRLk5ZU0U6Sk5KLklRX0RBX1NVUFBMLkZZMjAxMwEAAACdIQIAAwAAAAAA67WM4NU51wgn29UZ1jnXCB5DSVEuVFNFOjQ0NTIuSVFfSU5DX1RBWC5GWTIwMTABAAAAR1UNAAIAAAAFNDE2NDABCAAAAAUAAAABMQEAAAAKMTM4MjY2MTE2NwMAAAACNzkCAAAAAjc1BAAAAAEwBwAAAAk5LzE0LzIwMTkIAAAACTMvMzEvMjAxMAkAAAABMNbaZenVOdcI+fKrGtY51wgnQ0lRLk5ZU0U6S01CLklRX0NGT19DVVJSRU5UX0xJQUIuRlkyMDE3AQAAANFUBAACAAAAAzAuNQEIAAAABQAAAAExAQAAAAoxOTQ0MDQ4MzI1AwAAAAMxNjACAAAABDQxODUEAAAAATAHAAAACTkvMTQvMjAxOQgAAAAKMTIvMzEvMjAxNwkAAAABMBvQ1NzVOdcIqwN1GtY51wgrQ0lRLlRTRTo0OTY3LklRX05JX0FWQUlMX0VYQ0xfTUFSR0lOLkZZMjAxMQEAAAANUSUAAgAAAAY3</t>
  </si>
  <si>
    <t>LjEzNTUBCAAAAAUAAAABMQEAAAAKMTQ2MTY4MDIzMwMAAAACNzkCAAAABDQxODIEAAAAATAHAAAACTkvMTQvMjAxOQgAAAAJMy8zMS8yMDExCQAAAAEwTz1a3tU51wgmpEQa1jnXCB5DSVEuVFNFOjQ5MTIuSVFfSU5DX1RBWC5GWTIwMTIBAAAADV4NAAIAAAAEMzY5OQEIAAAABQAAAAExAQAAAAoxNTk4ODkzODM1AwAAAAI3OQIAAAACNzUEAAAAATAHAAAACTkvMTQvMjAxOQgAAAAKMTIvMzEvMjAxMgkAAAABMJf09ubVOdcIPUqxGtY51wgfQ0lRLk5ZU0U6Q0wuSVFfRlVMTF9USU1FLkZZMjAxMQEAAABnAAQAAgAAAAUzODYwMAC3LjLi1TnXCB7XeRnWOdcIHkNJUS5OWVNFOkNMLklRX0JWX1NIQVJFLkZZMjAxNQEAAABnAAQAAgAAAAktMC4zMzQ5MjQBCAAAAAUAAAABMQEAAAAKMTg3NTYzNzUzNwMAAAADMTYwAgAAAAQ0MDIwBAAAAAEwBwAAAAk5LzE0LzIwMTkIAAAACjEyLzMxLzIwMTUJAAAAATBDY6jh1TnXCERWiBnWOdcIG0NJUS5FTlhUQU06VU5BLklRX0dQLkZZMjAxMAEAAAC3+wcAAgAAAAUxODM3MgEIAAAABQAAAAExAQAAAAoxNTkxNTk0ODcwAwAAAAI1MAIAAAACMTAEAAAAATAHAAAACTkvMTQvMjAxOQgAAAAKMTIvMzEvMjAxMAkAAAABMCVr7eLVOdcIFD9IGdY51wgZQ0lRLk5ZU0U6S01CLklRX0RPLkZZMjAxNAEAAADRVAQAAgAAAAI1MAEIAAAABQAAAAExAQAAAAoxODI2OTcwMzEyAwAA</t>
  </si>
  <si>
    <t>AAMxNjACAAAAAjQwBAAAAAEwBwAAAAk5LzE0LzIwMTkIAAAACjEyLzMxLzIwMTQJAAAAATCAmIXh1TnXCHN8rhnWOdcIHkNJUS5OWVNFOktNQi5JUV9JTkNfVEFYLkZZMjAwOQEAAADRVAQAAgAAAAM3NDYBCAAAAAUAAAABMQEAAAAKMTU3MDQ4MjM0OAMAAAADMTYwAgAAAAI3NQQAAAABMAcAAAAJOS8xNC8yMDE5CAAAAAoxMi8zMS8yMDA5CQAAAAEwbraA4dU51wjQepwZ1jnXCCBDSVEuTllTRTpLTUIuSVFfUEFSVF9USU1FLkZZMjAxOAEAAADRVAQAAwAAAAAATOQM4dU51whg0L4Z1jnXCCZDSVEuVFNFOjc5NTYuSVFfQ0FTSF9DT05WRVJTSU9OLkZZMjAwOAEAAACgdg0AAgAAAAgzNy40NzY3NAEIAAAABQAAAAExAQAAAAk5NzE0NjQwMzEDAAAAAjc5AgAAAAQ0MTg0BAAAAAEwBwAAAAk5LzE0LzIwMTkIAAAACTEvMzEvMjAwOAkAAAABMNsrWd7VOdcIbIA5GtY51wgfQ0lRLk5ZU0U6S01CLklRX1RSRUFTVVJZLkZZMjAxMwEAAADRVAQAAgAAAAUtMzc0NgEIAAAABQAAAAExAQAAAAoxNzc1NzY4NTY3AwAAAAMxNjACAAAABDEyNDgEAAAAATAHAAAACTkvMTQvMjAxOQgAAAAKMTIvMzEvMjAxMwkAAAABMHBxheHVOdcIagusGdY51wguQ0lRLk5ZU0U6Sk5KLklRX09USEVSX0ZJTkFOQ0VfQUNUX1NVUFBMLkZZMjAxOAEAAACdIQIAAgAAAAQtMTQ4AQgAAAAFAAAAATEBAAAACjE5NDYyNzI4MzADAAAAAzE2</t>
  </si>
  <si>
    <t>MAIAAAAEMjA1MAQAAAABMAcAAAAJOS8xNC8yMDE5CAAAAAoxMi8zMC8yMDE4CQAAAAEwkBVf4NU51whYhusZ1jnXCCFDSVEuTllTRTpKTkouSVFfTklfQ09NUEFOWS5GWTIwMDkBAAAAnSECAAIAAAAFMTIyNjYBCAAAAAUAAAABMQEAAAAKMTUyMzM5NDgyNwMAAAADMTYwAgAAAAU0MTU3MQQAAAABMAcAAAAJOS8xNC8yMDE5CAAAAAgxLzMvMjAxMAkAAAABMGd9i+DVOdcIIqrHGdY51wgvQ0lRLk5ZU0U6S01CLklRX0lNUFVUX09QRVJfTEVBU0VfSU5UX0VYUC5GWTIwMDcBAAAA0VQEAAIAAAAKMTM0LjkyNzY0OAEIAAAABQAAAAExAQAAAAoxNDAxMDU0NDc3AwAAAAMxNjACAAAABTIxNjcyBAAAAAEwBwAAAAk5LzE0LzIwMTkIAAAACjEyLzMxLzIwMDcJAAAAATDHm6nh1TnXCPfDlRnWOdcIMENJUS5OWVNFOkNMLklRX0NIQU5HRV9ORVRfV09SS0lOR19DQVBJVEFMLkZZMjAxNwEAAABnAAQAAgAAAAMtMTQBCAAAAAUAAAABMQEAAAAKMTk0NjQxNjExMwMAAAADMTYwAgAAAAQ0NDIxBAAAAAEwBwAAAAk5LzE0LzIwMTkIAAAACjEyLzMxLzIwMTcJAAAAATCWJqnh1TnXCOThkBnWOdcIG0NJUS4wLklRX0VGRkVDVF9UQVhfUkFURS5GWQUAAAAAAAAACAAAABUoSW52YWxpZCBUaW1lIFBlcmlvZCkcBF7g1TnXCF3tDhrWOdcIKENJUS5OWVNFOkpOSi5JUV9FQVJOSU5HX0NPX01BUkdJTi5GWTIwMTQBAAAAnSEC</t>
  </si>
  <si>
    <t>AAIAAAAHMjEuOTU5OAEIAAAABQAAAAExAQAAAAoxODI5NTgxOTk5AwAAAAMxNjACAAAABDQxODEEAAAAATAHAAAACTkvMTQvMjAxOQgAAAAKMTIvMjgvMjAxNAkAAAABMF1s1dzVOdcIdJN7GtY51wgbQ0lRLjAuSVFfUEVSSU9ETEVOR1RIX0lTLkZZBQAAAAAAAAAIAAAAFShJbnZhbGlkIFRpbWUgUGVyaW9kKS0rXuDVOdcIR8sVGtY51wgfQ0lRLkVOWFRBTTpVTkEuSVFfUkRfRVhQLkZZMjAxNAEAAAC3+wcAAgAAAAM5NTUBCAAAAAUAAAABMQEAAAAKMTgyOTgyOTMxMwMAAAACNTACAAAAAzEwMAQAAAABMAcAAAAJOS8xNC8yMDE5CAAAAAoxMi8zMS8yMDE0CQAAAAEwqqPu4tU51wgql1YZ1jnXCClDSVEuTllTRTpDTC5JUV9JTlRFUkVTVF9JTlZFU1RfSU5DLkZZMjAxNAEAAABnAAQAAgAAAAMxMDYBCAAAAAUAAAABMQEAAAAKMTgyOTEzMjM4NgMAAAADMTYwAgAAAAI2NQQAAAABMAcAAAAJOS8xNC8yMDE5CAAAAAoxMi8zMS8yMDE0CQAAAAEwCvIy4tU51wjfsIIZ1jnXCB1DSVEuTllTRTpDTC5JUV9MVF9ERUJULkZZMjAxMAEAAABnAAQAAgAAAAQyODIyAQgAAAAFAAAAATEBAAAACjE1ODg3MzA4MTMDAAAAAzE2MAIAAAAEMTA0OQQAAAABMAcAAAAJOS8xNC8yMDE5CAAAAAoxMi8zMS8yMDEwCQAAAAEwluAx4tU51whOkXUZ1jnXCCpDSVEuTllTRTpQRy5JUV9SRVRVUk5fQ09NTU9OX0VRVUlUWS5GWTIw</t>
  </si>
  <si>
    <t>MDkBAAAAMIIAAAIAAAAHMTYuMTQ3NAEIAAAABQAAAAExAQAAAAoxNDY2MTQ4MzQ1AwAAAAMxNjACAAAABTMzMzIwBAAAAAEwBwAAAAk5LzE0LzIwMTkIAAAACTYvMzAvMjAwOQkAAAABMIaGJN7VOdcIj79TGtY51wgrQ0lRLkVOWFRBTTpVTkEuSVFfREVCVF9FUVVJVl9ORVRfUEJPLkZZMjAxMgEAAAC3+wcAAgAAAAQyNjkwAQgAAAAFAAAAATEBAAAACjE3MjIzMDE5NDMDAAAAAjUwAgAAAAUyMTY3OQQAAAABMAcAAAAJOS8xNC8yMDE5CAAAAAoxMi8zMS8yMDEyCQAAAAEweC7u4tU51wgXtVEZ1jnXCCBDSVEuTllTRTpLTUIuSVFfRlVMTF9USU1FLkZZMjAxMQEAAADRVAQAAgAAAAU1NzAwMAAt1YTh1TnXCMPJpRnWOdcIJENJUS5OWVNFOkNMLklRX0NBUElUQUxfTEVBU0VTLkZZMjAwOAEAAABnAAQAAwAAAAAAVEQx4tU51whDZW4Z1jnXCChDSVEuVFNFOjQ0NTIuSVFfVE9UQUxfREVCVC5GWTIwMTUuLi4uSlBZAQAAAEdVDQACAAAABjEyMDEyMgEIAAAABQAAAAExAQAAAAoxNzg0MTg0NDA0AwAAAAI3OQIAAAAENDE3MwQAAAABMAcAAAAJOS8xNC8yMDE5CAAAAAoxMi8zMS8yMDE1CQAAAAEwsxEK3dU51whaMY4a1jnXCCxDSVEuTllTRTpKTkouSVFfTkVUX0RFQlRfRUJJVERBX0NBUEVYLkZZMjAxNwEAAACdIQIAAgAAAAgwLjc0MTE0MQEIAAAABQAAAAExAQAAAAoxOTQ2MjcyODIxAwAAAAMxNjACAAAA</t>
  </si>
  <si>
    <t>BTIzMzE0BAAAAAEwBwAAAAk5LzE0LzIwMTkIAAAACjEyLzMxLzIwMTcJAAAAATBuk9Xc1TnXCJ5SfhrWOdcILkNJUS5OWVNFOktNQi5JUV9NSU5PUklUWV9JTlRFUkVTVF9UT1RBTC5GWTIwMTIBAAAA0VQEAAIAAAADMzAyAQgAAAAFAAAAATEBAAAACjE3MTk3MjM4NzIDAAAAAzE2MAIAAAAEMTMxMgQAAAABMAcAAAAJOS8xNC8yMDE5CAAAAAoxMi8zMS8yMDEyCQAAAAEwTyOF4dU51wgvJakZ1jnXCChDSVEuVFNFOjQ0NTIuSVFfVE9UQUxfREVCVC5GWTIwMTMuLi4uSlBZAQAAAEdVDQACAAAABjEwMTM4MQEIAAAABQAAAAExAQAAAAoxNjcxNDIxMDYzAwAAAAI3OQIAAAAENDE3MwQAAAABMAcAAAAJOS8xNC8yMDE5CAAAAAoxMi8zMS8yMDEzCQAAAAEwsxEK3dU51whaMY4a1jnXCB1DSVEuTllTRTpLTUIuSVFfUkRfRVhQLkZZMjAwNwEAAADRVAQAAwAAAAAAt3Sp4dU51wiDspQZ1jnXCCdDSVEuVFNFOjQ0NTIuSVFfQ0ZPX0NVUlJFTlRfTElBQi5GWTIwMTcBAAAAR1UNAAIAAAAIMC40NDA3MzQBCAAAAAUAAAABMQEAAAAKMTg4MTI4MTE1OQMAAAACNzkCAAAABDQxODUEAAAAATAHAAAACTkvMTQvMjAxOQgAAAAKMTIvMzEvMjAxNwkAAAABMLKqUt/VOdcIpLodGtY51wgxQ0lRLkVOWFRBTTpVTkEuSVFfT1RIRVJfTk9OX09QRVJfRVhQX1NVUFBMLkZZMjAxOAEAAAC3+wcAAgAAAAMtMTUBCAAAAAUAAAAB</t>
  </si>
  <si>
    <t>MQEAAAAKMTk0OTEzMTAxNQMAAAACNTACAAAAAjg1BAAAAAEwBwAAAAk5LzE0LzIwMTkIAAAACjEyLzMxLzIwMTgJAAAAATC6bari1TnXCIKLZRnWOdcIG0NJUS5OWVNFOkpOSi5JUV9DT0dTLkZZMjAxNQEAAACdIQIAAgAAAAUyMTQ1NQEIAAAABQAAAAExAQAAAAoxODc1NTA1Mjk1AwAAAAMxNjACAAAAAjM0BAAAAAEwBwAAAAk5LzE0LzIwMTkIAAAACDEvMy8yMDE2CQAAAAEwPVJe4NU51wgyB90Z1jnXCC1DSVEuVFNFOjQ0NTIuSVFfQ0FTSF9DT05WRVJTSU9OLkZZMjAxMC4uLi5KUFkBAAAAR1UNAAIAAAAJMjYuMzg3Njc1AQgAAAAFAAAAATEBAAAACjEzODI2NjExNjcDAAAAAjc5AgAAAAQ0MTg0BAAAAAEwBwAAAAk5LzE0LzIwMTkIAAAACTMvMzEvMjAxMAkAAAABMMM4Ct3VOdcIlReRGtY51wgfQ0lRLlRTRTo3NzMwLklRX0FSX1RVUk5TLkZZMjAxMwEAAADFnTYBAgAAAAg1LjM4NzU0MwEIAAAABQAAAAExAQAAAAoxNjQ5NTU1ODI0AwAAAAI3OQIAAAAENDAwMQQAAAABMAcAAAAJOS8xNC8yMDE5CAAAAAk4LzMxLzIwMTMJAAAAATBUESTe1TnXCHzdThrWOdcIIUNJUS5OWVNFOkpOSi5JUV9DQVNIX0ZJTkFOLkZZMjAxNAEAAACdIQIAAgAAAAYtMTI0OTkBCAAAAAUAAAABMQEAAAAKMTgyOTU4MTk5OQMAAAADMTYwAgAAAAQyMDA0BAAAAAEwBwAAAAk5LzE0LzIwMTkIAAAACjEyLzI4LzIwMTQJAAAA</t>
  </si>
  <si>
    <t>ATAtK17g1TnXCBG53BnWOdcIJUNJUS5OWVNFOktNQi5JUV9TVF9ERUJUX1JFUEFJRC5GWTIwMDkBAAAA0VQEAAIAAAAELTMxMgEIAAAABQAAAAExAQAAAAoxNTcwNDgyMzQ4AwAAAAMxNjACAAAABDIwNDQEAAAAATAHAAAACTkvMTQvMjAxOQgAAAAKMTIvMzEvMjAwOQkAAAABMH/dgOHVOdcI6RKfGdY51wgpQ0lRLk5ZU0U6Sk5KLklRX0RFQlRfRVFVSVZfTkVUX1BCTy5GWTIwMDgBAAAAnSECAAMAAAAAAFZWi+DVOdcISq7FGdY51wgfQ0lRLk5ZU0U6S01CLklRX0FSX1RVUk5TLkZZMjAxMAEAAADRVAQAAgAAAAg5LjA3NDQ0OAEIAAAABQAAAAExAQAAAAoxNTg4ODQwMjQ3AwAAAAMxNjACAAAABDQwMDEEAAAAATAHAAAACTkvMTQvMjAxOQgAAAAKMTIvMzEvMjAxMAkAAAABMIcxx97VOdcIV4VvGtY51wgmQ0lRLlRTRTo0OTExLklRX05FVF9ERUJUX0VCSVREQS5GWTIwMTQBAAAAgj8GAAIAAAAIMC4zMDc1NjUBCAAAAAUAAAABMQEAAAAKMTY5MjAxMDQ5MAMAAAACNzkCAAAABDQxOTMEAAAAATAHAAAACTkvMTQvMjAxOQgAAAAJMy8zMS8yMDE0CQAAAAEwJrxT39U51whPci0a1jnXCC5DSVEuVFNFOjc3MzAuSVFfVE9UQUxfTElBQl9UT1RBTF9BU1NFVFMuRlkyMDEwAQAAAMWdNgECAAAABzEwLjc0ODQBCAAAAAUAAAABMQEAAAAKMTQxNTY5MDAzMgMAAAACNzkCAAAABDQxODgEAAAAATAHAAAACTkvMTQv</t>
  </si>
  <si>
    <t>MjAxOQgAAAAJOC8zMS8yMDEwCQAAAAEwQ+oj3tU51wi2CE0a1jnXCChDSVEuVFNFOjgxMTMuSVFfRUFSTklOR19DT19NQVJHSU4uRlkyMDEyAQAAABZxDQACAAAABjcuMTY1NgEIAAAABQAAAAExAQAAAAoxNTU0MzM3MTQ3AwAAAAI3OQIAAAAENDE4MQQAAAABMAcAAAAJOS8xNC8yMDE5CAAAAAkzLzMxLzIwMTIJAAAAATDT+FLf1TnXCLecIhrWOdcIJUNJUS5UU0U6Nzk1Ni5JUV9EQVlTX1NBTEVTX09VVC5GWTIwMTUBAAAAoHYNAAIAAAAINjAuMjg3MDUBCAAAAAUAAAABMQEAAAAKMTczMjY1Mjc3OQMAAAACNzkCAAAABDQwNDIEAAAAATAHAAAACTkvMTQvMjAxOQgAAAAJMS8zMS8yMDE1CQAAAAEwDaFZ3tU51wh/Yj4a1jnXCCNDSVEuVFNFOjc3MzAuSVFfRUJJVEFfTUFSR0lOLkZZMjAxMgEAAADFnTYBAgAAAAczNS45MDIxAQgAAAAFAAAAATEBAAAACjE1ODA0NTA5MTYDAAAAAjc5AgAAAAQ0NDE5BAAAAAEwBwAAAAk5LzE0LzIwMTkIAAAACTgvMzEvMjAxMgkAAAABMFQRJN7VOdcIGfNNGtY51wggQ0lRLk5ZU0U6Sk5KLklRX1NUX0lOVkVTVC5GWTIwMTEBAAAAnSECAAIAAAAENzcxOQEIAAAABQAAAAExAQAAAAoxNjU5Mzg3NzA2AwAAAAMxNjACAAAABDEwNjkEAAAAATAHAAAACTkvMTQvMjAxOQgAAAAIMS8xLzIwMTIJAAAAATCpGYzg1TnXCH+ZzxnWOdcIIUNJUS5OWVNFOlBHLklRX0VCSVRfTUFS</t>
  </si>
  <si>
    <t>R0lOLkZZMjAxNgEAAAAwggAAAgAAAAcyMC42MDM2AQgAAAAFAAAAATEBAAAACjE4OTkxMzYxNjMDAAAAAzE2MAIAAAAENDA1MwQAAAABMAcAAAAJOS8xNC8yMDE5CAAAAAk2LzMwLzIwMTYJAAAAATC3+yTe1TnXCMLvWBrWOdcII0NJUS5OWVNFOktNQi5JUV9HUk9TU19NQVJHSU4uRlkyMDE3AQAAANFUBAACAAAABzM1LjkwMDMBCAAAAAUAAAABMQEAAAAKMTk0NDA0ODMyNQMAAAADMTYwAgAAAAQ0MDc0BAAAAAEwBwAAAAk5LzE0LzIwMTkIAAAACjEyLzMxLzIwMTcJAAAAATAb0NTc1TnXCIq1dBrWOdcIMkNJUS5FTlhUQU06VU5BLklRX1RPVEFMX09VVFNUQU5ESU5HX0JTX0RBVEUuRlkyMDEwAQAAALf7BwACAAAACzI4MDkuNzU0NzY4AQQAAAAFAAAAATUBAAAACjE1OTE1OTQ4NzACAAAABTI0MTUyBgAAAAEwRrnt4tU51wjrOkoZ1jnXCCVDSVEuTllTRTpKTkouSVFfR1dfSU5UQU5fQU1PUlQuRlkyMDA4AQAAAJ0hAgADAAAAAABtMg3h1TnXCFJkwxnWOdcIJ0NJUS5FTlhUQU06VU5BLklRX1JFVFVSTl9DQVBJVEFMLkZZMjAxMwEAAAC3+wcAAgAAAAcxNy41ODU2AQgAAAAFAAAAATEBAAAACjE3Nzc0NzA3NjcDAAAAAjUwAgAAAAQ0MzYzBAAAAAEwBwAAAAk5LzE0LzIwMTkIAAAACjEyLzMxLzIwMTMJAAAAATATIMbe1TnXCLz0XxrWOdcIMENJUS5FTlhUQU06VU5BLklRX1RPVEFMX0xJQUJfVE9UQUxf</t>
  </si>
  <si>
    <t>QVNTRVRTLkZZMjAxNAEAAAC3+wcAAgAAAAc3MC4zMDIxAQgAAAAFAAAAATEBAAAACjE4Mjk4MjkzMTMDAAAAAjUwAgAAAAQ0MTg4BAAAAAEwBwAAAAk5LzE0LzIwMTkIAAAACjEyLzMxLzIwMTQJAAAAATAkR8be1TnXCEEtYRrWOdcIIENJUS5OWVNFOkpOSi5JUV9DSEFOR0VfQVIuRlkyMDE2AQAAAJ0hAgACAAAABS0xMDY1AQgAAAAFAAAAATEBAAAACjE5NDYyNzI4MTYDAAAAAzE2MAIAAAAEMjAxOAQAAAABMAcAAAAJOS8xNC8yMDE5CAAAAAgxLzEvMjAxNwkAAAABMF+gXuDVOdcI+pbjGdY51wgiQ0lRLk5ZU0U6UEcuSVFfR1JPU1NfTUFSR0lOLkZZMjAxMQEAAAAwggAAAgAAAAc1MC44NTQ0AQgAAAAFAAAAATEBAAAACjE2MzAxNjc2NTADAAAAAzE2MAIAAAAENDA3NAQAAAABMAcAAAAJOS8xNC8yMDE5CAAAAAk2LzMwLzIwMTEJAAAAATCWrSTe1TnXCDRGVRrWOdcIJENJUS4wLklRX09USEVSX05PTl9PUEVSX0VYUF9TVVBQTC5GWQUAAAAAAAAACAAAABUoSW52YWxpZCBUaW1lIFBlcmlvZCkcBF7g1TnXCCt4DhrWOdcIJENJUS5OWVNFOkNMLklRX0xUX0RFQlRfRVFVSVRZLkZZMjAxMAEAAABnAAQAAgAAAAgxMDAuMTc3NAEIAAAABQAAAAExAQAAAAoxNTg4NzMwODEzAwAAAAMxNjACAAAABDQwODUEAAAAATAHAAAACTkvMTQvMjAxOQgAAAAKMTIvMzEvMjAxMAkAAAABMEWVxt7VOdcIt/lmGtY51wgm</t>
  </si>
  <si>
    <t>Q0lRLkVOWFRBTTpVTkEuSVFfQ1VSUkVOVF9SQVRJTy5GWTIwMTMBAAAAt/sHAAIAAAAIMC42OTczODgBCAAAAAUAAAABMQEAAAAKMTc3NzQ3MDc2NwMAAAACNTACAAAABDQwMzAEAAAAATAHAAAACTkvMTQvMjAxOQgAAAAKMTIvMzEvMjAxMwkAAAABMCRHxt7VOdcI3kJgGtY51wglQ0lRLk5ZU0U6Sk5KLklRX09USEVSX09QRVJfQUNULkZZMjAwOAEAAACdIQIAAgAAAAIyMgEIAAAABQAAAAExAQAAAAoxNTgyNzg4Nzg0AwAAAAMxNjACAAAABDIwNDcEAAAAATAHAAAACTkvMTQvMjAxOQgAAAAKMTIvMjgvMjAwOAkAAAABMFZWi+DVOdcIfCPGGdY51wggQ0lRLlRTRTo0OTExLklRX05JX01BUkdJTi5GWTIwMTEBAAAAgj8GAAIAAAAGMS45MDY5AQgAAAAFAAAAATEBAAAACjE0NjE2Nzk5OTIDAAAAAjc5AgAAAAQ0MDk0BAAAAAEwBwAAAAk5LzE0LzIwMTkIAAAACTMvMzEvMjAxMQkAAAABMBaVU9/VOdcINdoqGtY51wgkQ0lRLlRTRTo0OTEyLklRX0VCSVREQV9NQVJHSU4uRlkyMDA3AQAAAA1eDQACAAAABjUuOTcyMQEIAAAABQAAAAExAQAAAAk4MTQ0MzM0NDMDAAAAAjc5AgAAAAQ0MDQ3BAAAAAEwBwAAAAk5LzE0LzIwMTkIAAAACjEyLzMxLzIwMDcJAAAAATA341Pf1TnXCKumMBrWOdcIGkNJUS5OWVNFOktNQi5JUV9SRVYuRlkyMDEyAQAAANFUBAACAAAABTE5NDY3AQgAAAAFAAAAATEBAAAACjE3MTk3</t>
  </si>
  <si>
    <t>MjM4NzIDAAAAAzE2MAIAAAADMTEyBAAAAAEwBwAAAAk5LzE0LzIwMTkIAAAACjEyLzMxLzIwMTIJAAAAATA+/ITh1TnXCEcCpxnWOdcIG0NJUS5OWVNFOktNQi5JUV9HUFBFLkZZMjAwNwEAAADRVAQAAgAAAAUxNjI0MwEIAAAABQAAAAExAQAAAAoxNDAxMDU0NDc3AwAAAAMxNjACAAAABDExNjkEAAAAATAHAAAACTkvMTQvMjAxOQgAAAAKMTIvMzEvMjAwNwkAAAABMMebqeHVOdcIB+uVGdY51wgmQ0lRLlRTRTo3OTU2LklRX05FVF9ERUJUX0VCSVREQS5GWTIwMTgBAAAAoHYNAAMAAAACTk0BCAAAAAUAAAABMQEAAAAKMTg4NjA3MDgwOAMAAAACNzkCAAAABDQxOTMEAAAAATAHAAAACTkvMTQvMjAxOQgAAAAJMS8zMS8yMDE4CQAAAAEwHchZ3tU51wiI00Aa1jnXCCRDSVEuRU5YVEFNOlVOQS5JUV9PVEhFUl9JTlRBTi5GWTIwMTABAAAAt/sHAAIAAAAENTA5MAEIAAAABQAAAAExAQAAAAoxNTkxNTk0ODcwAwAAAAI1MAIAAAAEMTA0MAQAAAABMAcAAAAJOS8xNC8yMDE5CAAAAAoxMi8zMS8yMDEwCQAAAAEwNpLt4tU51wipnkkZ1jnXCB1DSVEuTllTRTpQRy5JUV9JTkNfVEFYLkZZMjAwNgEAAAAwggAAAgAAAAQzNzI5AQgAAAAFAAAAATEBAAAACTY5NjA0NjEwNAMAAAADMTYwAgAAAAI3NQQAAAABMAcAAAAJOS8xNC8yMDE5CAAAAAk2LzMwLzIwMDYJAAAAATDX9dfb1TnXCIlXtBrWOdcIIUNJUS5OWVNF</t>
  </si>
  <si>
    <t>OkpOSi5JUV9UT1RBTF9MSUFCLkZZMjAxNAEAAACdIQIAAgAAAAU2MDYwNgEIAAAABQAAAAExAQAAAAoxODI5NTgxOTk5AwAAAAMxNjACAAAABDEyNzYEAAAAATAHAAAACTkvMTQvMjAxOQgAAAAKMTIvMjgvMjAxNAkAAAABMC0rXuDVOdcIe1nbGdY51wgiQ0lRLk5ZU0U6Sk5KLklRX0xFVkVSRURfRkNGLkZZMjAxMQEAAACdIQIAAgAAAAg4OTcxLjEyNQEIAAAABQAAAAExAQAAAAoxNjU5Mzg3NzA2AwAAAAMxNjACAAAABDQ0MjIEAAAAATAHAAAACTkvMTQvMjAxOQgAAAAIMS8xLzIwMTIJAAAAATDKZ4zg1TnXCHjj0RnWOdcIJkNJUS5OWVNFOkNMLklRX0NBU0hfT1BFUi5GWTIwMTcuLi4uSlBZAQAAAGcABAACAAAACTM0Mzk4Ny4yOQEIAAAABQAAAAExAQAAAAoxOTQ2NDE2MTEzAwAAAAI3OQIAAAAEMjAwNgQAAAABMAcAAAAJOS8xNC8yMDE5CAAAAAoxMi8zMS8yMDE3CQAAAAEw9a0K3dU51wjZbpYa1jnXCCRDSVEuTllTRTpDTC5JUV9MVF9ERUJUX0lTU1VFRC5GWTIwMTABAAAAZwAEAAIAAAAENTAxNQEIAAAABQAAAAExAQAAAAoxNTg4NzMwODEzAwAAAAMxNjACAAAABDIwMzQEAAAAATAHAAAACTkvMTQvMjAxOQgAAAAKMTIvMzEvMjAxMAkAAAABMKcHMuLVOdcI9Bd3GdY51wgmQ0lRLk5ZU0U6Sk5KLklRX0lOVkVTVF9MT0FOU19DRi5GWTIwMTMBAAAAnSECAAMAAAAAAPzcjODVOdcIcujYGdY51wgm</t>
  </si>
  <si>
    <t>Q0lRLkVOWFRBTTpVTkEuSVFfQ0FTSF9JTlRFUkVTVC5GWTIwMTYBAAAAt/sHAAMAAAAAAIj4qeLVOdcIkfdgGdY51wgnQ0lRLkVOWFRBTTpVTkEuSVFfQkFTSUNfRVBTX0VYQ0wuRlkyMDExAQAAALf7BwACAAAABzEuNDYzMTIBCAAAAAUAAAABMQEAAAAKMTY2MjQzMzgwMAMAAAACNTACAAAABDMwNjQEAAAAATAHAAAACTkvMTQvMjAxOQgAAAAKMTIvMzEvMjAxMQkAAAABMFfg7eLVOdcI5IRMGdY51wgZQ0lRLlRTRTo0OTExLklRX05JLkZZMjAwMQEAAACCPwYAAgAAAAYtNDUwOTEBCAAAAAUAAAABMQEAAAAHMjQyNjg3MwMAAAACNzkCAAAAAjE1BAAAAAEwBwAAAAk5LzE0LzIwMTkIAAAACTMvMzEvMjAwMQkAAAABMBRhytvVOdcI3p+kGtY51wgmQ0lRLk5ZU0U6Q0wuSVFfQ0FTSF9PUEVSLkZZMjAxMS4uLi5KUFkBAAAAZwAEAAIAAAAJMjIyODE4LjI0AQgAAAAFAAAAATEBAAAACjE2NTkzODc3OTQDAAAAAjc5AgAAAAQyMDA2BAAAAAEwBwAAAAk5LzE0LzIwMTkIAAAACjEyLzMxLzIwMTEJAAAAATD1rQrd1TnXCMhHlhrWOdcIJENJUS5FTlhUQU06VU5BLklRX0NBU0hfSU5WRVNULkZZMjAxNwEAAAC3+wcAAgAAAAUtNTg3OQEIAAAABQAAAAExAQAAAAoxOTQ5MTMxMDQwAwAAAAI1MAIAAAAEMjAwNQQAAAABMAcAAAAJOS8xNC8yMDE5CAAAAAoxMi8zMS8yMDE3CQAAAAEwqUaq4tU51wgeoWQZ1jnXCCRD</t>
  </si>
  <si>
    <t>SVEuVFNFOjQ5MTEuSVFfRUJJVERBLkZZMjAxOC4uLi5KUFkBAAAAgj8GAAIAAAAGMTUyMTk3AQgAAAAFAAAAATEBAAAACjE5NTE0ODE4NjcDAAAAAjc5AgAAAAQ0MDUxBAAAAAEwBwAAAAk5LzE0LzIwMTkIAAAACjEyLzMxLzIwMTgJAAAAATBgTgnd1TnXCBbaiBrWOdcIH0NJUS5OWVNFOktNQi5JUV9UT1RBTF9DTC5GWTIwMDcBAAAA0VQEAAIAAAAENDkyOQEIAAAABQAAAAExAQAAAAoxNDAxMDU0NDc3AwAAAAMxNjACAAAABDEwMDkEAAAAATAHAAAACTkvMTQvMjAxOQgAAAAKMTIvMzEvMjAwNwkAAAABMMebqeHVOdcIOWCWGdY51wgiQ0lRLlRTRTo0NDUyLklRX1FVSUNLX1JBVElPLkZZMjAwNwEAAABHVQ0AAgAAAAgwLjc4NDkxMgEIAAAABQAAAAExAQAAAAk2NTc0NDMyNTcDAAAAAjc5AgAAAAQ0MTIxBAAAAAEwBwAAAAk5LzE0LzIwMTkIAAAACTMvMzEvMjAwNwkAAAABMMFMY9/VOdcIaBkWGtY51wgnQ0lRLlRTRTo3NzMwLklRX0RBWVNfUEFZQUJMRV9PVVQuRlkyMDE4AQAAAMWdNgECAAAABzguNzA2NzEBCAAAAAUAAAABMQEAAAAKMTkzMDk4OTU3OQMAAAACNzkCAAAABDQxODMEAAAAATAHAAAACTkvMTQvMjAxOQgAAAAJOC8zMS8yMDE4CQAAAAEwhoYk3tU51wgbrlIa1jnXCCBDSVEuRU5YVEFNOlVOQS5JUV9aX1NDT1JFLkZZMjAxNwEAAAC3+wcAAgAAAAgzLjYwNzA3NgEIAAAABQAAAAExAQAA</t>
  </si>
  <si>
    <t>AAoxOTQ5MTMxMDQwAwAAAAI1MAIAAAAGMTAwMTIzBAAAAAEwBwAAAAk5LzE0LzIwMTkIAAAACjEyLzMxLzIwMTcJAAAAATA1bsbe1TnXCEqeYxrWOdcIHENJUS5OWVNFOktNQi5JUV9FQklUQS5GWTIwMDgBAAAA0VQEAAIAAAAEMjU2NQEIAAAABQAAAAExAQAAAAoxNTgyODY3Mzg4AwAAAAMxNjACAAAABjEwMDY4OQQAAAABMAcAAAAJOS8xNC8yMDE5CAAAAAoxMi8zMS8yMDA4CQAAAAEwTWiA4dU51whjH5kZ1jnXCB1DSVEuTllTRTpKTkouSVFfQ09NTU9OLkZZMjAxMgEAAACdIQIAAgAAAAQzMTIwAQgAAAAFAAAAATEBAAAACjE3MjA1NzY4NjcDAAAAAzE2MAIAAAAEMTEwMwQAAAABMAcAAAAJOS8xNC8yMDE5CAAAAAoxMi8zMC8yMDEyCQAAAAEw246M4NU51wg/uNMZ1jnXCCBDSVEuTllTRTpDTC5JUV9ORVRfQ0hBTkdFLkZZMjAxMgEAAABnAAQAAgAAAAE2AQgAAAAFAAAAATEBAAAACjE3MTk5MTY2NDIDAAAAAzE2MAIAAAAEMjA5MwQAAAABMAcAAAAJOS8xNC8yMDE5CAAAAAoxMi8zMS8yMDEyCQAAAAEw6aMy4tU51wggkn4Z1jnXCClDSVEuTllTRTpKTkouSVFfREFZU19JTlZFTlRPUllfT1VULkZZMjAxMAEAAACdIQIAAgAAAAoxMDIuMjUzNzg4AQgAAAAFAAAAATEBAAAACjE1ODg2MDM4MjEDAAAAAzE2MAIAAAAENDAzNQQAAAABMAcAAAAJOS8xNC8yMDE5CAAAAAgxLzIvMjAxMQkAAAABMDwe1dzV</t>
  </si>
  <si>
    <t>OdcIWvt4GtY51wglQ0lRLk5ZU0U6S01CLklRX0dBSU5fSU5WRVNUX0NGLkZZMjAxNQEAAADRVAQAAwAAAAAACkgM4dU51wjI+rMZ1jnXCCZDSVEuVFNFOjQ0NTIuSVFfQ0FTSF9DT05WRVJTSU9OLkZZMjAwNwEAAABHVQ0AAgAAAAkyNi40MTI0OTUBCAAAAAUAAAABMQEAAAAJNjU3NDQzMjU3AwAAAAI3OQIAAAAENDE4NAQAAAABMAcAAAAJOS8xNC8yMDE5CAAAAAkzLzMxLzIwMDcJAAAAATDBTGPf1TnXCHhAFhrWOdcIGUNJUS5OWVNFOkpOSi5JUV9BUC5GWTIwMTcBAAAAnSECAAIAAAAENzMxMAEIAAAABQAAAAExAQAAAAoxOTQ2MjcyODIxAwAAAAMxNjACAAAABDEwMTgEAAAAATAHAAAACTkvMTQvMjAxOQgAAAAKMTIvMzEvMjAxNwkAAAABMG/HXuDVOdcI8+DlGdY51wgpQ0lRLkVOWFRBTTpVTkEuSVFfRUJJVERBX0NBUEVYX0lOVC5GWTIwMTABAAAAt/sHAAIAAAAJMTEuNzgxNDQzAQgAAAAFAAAAATEBAAAACjE1OTE1OTQ4NzADAAAAAjUwAgAAAAQ0MTkxBAAAAAEwBwAAAAk5LzE0LzIwMTkIAAAACjEyLzMxLzIwMTAJAAAAATATIMbe1TnXCBduXhrWOdcIJkNJUS5OWVNFOkpOSi5JUV9ORVRfREVCVF9FQklUREEuRlkyMDEzAQAAAJ0hAgADAAAAAk5NAQgAAAAFAAAAATEBAAAACjE3Nzc2ODIzNTEDAAAAAzE2MAIAAAAENDE5MwQAAAABMAcAAAAJOS8xNC8yMDE5CAAAAAoxMi8yOS8yMDEzCQAAAAEw</t>
  </si>
  <si>
    <t>XWzV3NU51whjbHsa1jnXCCdDSVEuRU5YVEFNOlVOQS5JUV9HV19JTlRBTl9BTU9SVC5GWTIwMTABAAAAt/sHAAMAAAAAACVr7eLVOdcIJWZIGdY51wgZQ0lRLk5ZU0U6S01CLklRX0FFLkZZMjAxMQEAAADRVAQAAgAAAAQxNzYwAQgAAAAFAAAAATEBAAAACjE2NTgzMTU3NzkDAAAAAzE2MAIAAAAEMTAxNgQAAAABMAcAAAAJOS8xNC8yMDE5CAAAAAoxMi8zMS8yMDExCQAAAAEwwXmB4dU51whf36QZ1jnXCChDSVEuTllTRTpKTkouSVFfREVGX1RBWF9BU1NFVFNfTFQuRlkyMDA5AQAAAJ0hAgACAAAABDU1MDcBCAAAAAUAAAABMQEAAAAKMTUyMzM5NDgyNwMAAAADMTYwAgAAAAQxMDI2BAAAAAEwBwAAAAk5LzE0LzIwMTkIAAAACDEvMy8yMDEwCQAAAAEwd6SL4NU51wiFlMgZ1jnXCCFDSVEuTllTRTpLTUIuSVFfTkVUX0NIQU5HRS5GWTIwMTMBAAAA0VQEAAIAAAADLTUyAQgAAAAFAAAAATEBAAAACjE3NzU3Njg1NjcDAAAAAzE2MAIAAAAEMjA5MwQAAAABMAcAAAAJOS8xNC8yMDE5CAAAAAoxMi8zMS8yMDEzCQAAAAEwgJiF4dU51wggua0Z1jnXCClDSVEuTllTRTpKTkouSVFfVE9UQUxfREVCVF9DQVBJVEFMLkZZMjAxNgEAAACdIQIAAgAAAAcyOC4wOTA1AQgAAAAFAAAAATEBAAAACjE5NDYyNzI4MTYDAAAAAzE2MAIAAAAENDE4NgQAAAABMAcAAAAJOS8xNC8yMDE5CAAAAAgxLzEvMjAxNwkAAAABMG6T</t>
  </si>
  <si>
    <t>1dzVOdcIO2h9GtY51wgkQ0lRLkVOWFRBTTpVTkEuSVFfR0FJTl9BU1NFVFMuRlkyMDE4AQAAALf7BwADAAAAAAC6bari1TnXCJKyZRnWOdcIJkNJUS5OWVNFOktNQi5JUV9FRkZFQ1RfVEFYX1JBVEUuRlkyMDA5AQAAANFUBAACAAAABzI3LjIyNjIBCAAAAAUAAAABMQEAAAAKMTU3MDQ4MjM0OAMAAAADMTYwAgAAAAQ0Mzc2BAAAAAEwBwAAAAk5LzE0LzIwMTkIAAAACjEyLzMxLzIwMDkJAAAAATButoDh1TnXCAHwnBnWOdcIKUNJUS5UU0U6NDk2Ny5JUV9EQVlTX0lOVkVOVE9SWV9PVVQuRlkyMDA3AQAAAA1RJQACAAAACDM5LjYxNTY0AQgAAAAFAAAAATEBAAAACTY2MDE3MDk1MwMAAAACNzkCAAAABDQwMzUEAAAAATAHAAAACTkvMTQvMjAxOQgAAAAJMy8zMS8yMDA3CQAAAAEwLu9Z3tU51wgMDEIa1jnXCCZDSVEuVFNFOjQ5MTIuSVFfSU5WRU5UT1JZX1RVUk5TLkZZMjAxMgEAAAANXg0AAgAAAAg0LjY4MzUyNQEIAAAABQAAAAExAQAAAAoxNTk4ODkzODM1AwAAAAI3OQIAAAAENDA4MgQAAAABMAcAAAAJOS8xNC8yMDE5CAAAAAoxMi8zMS8yMDEyCQAAAAEwqbZY3tU51whJdzQa1jnXCCBDSVEuVFNFOjQ5MTIuSVFfTklfTUFSR0lOLkZZMjAwOQEAAAANXg0AAgAAAAYxLjY5NzQBCAAAAAUAAAABMQEAAAAKMTQ0MDY3NTU4MwMAAAACNzkCAAAABDQwOTQEAAAAATAHAAAACTkvMTQvMjAxOQgAAAAKMTIv</t>
  </si>
  <si>
    <t>MzEvMjAwOQkAAAABMEcKVN/VOdcIUS0yGtY51wgeQ0lRLlRTRTo4MTEzLklRX0lOQ19UQVguRlkyMDAxAQAAABZxDQACAAAABDg3NTgBCAAAAAUAAAABMQEAAAAINTQzMTEwMjEDAAAAAjc5AgAAAAI3NQQAAAABMAcAAAAJOS8xNC8yMDE5CAAAAAkzLzMxLzIwMDEJAAAAATDzEsrb1TnXCDTZrhrWOdcII0NJUS5UU0U6NDQ1Mi5JUV9FQklUQV9NQVJHSU4uRlkyMDE2AQAAAEdVDQACAAAABzEzLjEyMjMBCAAAAAUAAAABMQEAAAAKMTgzNTAzODgxMQMAAAACNzkCAAAABDQ0MTkEAAAAATAHAAAACTkvMTQvMjAxOQgAAAAKMTIvMzEvMjAxNgkAAAABMPLBY9/VOdcID1scGtY51wgZQ0lRLk5ZU0U6Q0wuSVFfRUJULkZZMjAxMQEAAABnAAQAAgAAAAQzNzg5AQgAAAAFAAAAATEBAAAACjE2NTkzODc3OTQDAAAAAzE2MAIAAAADMTM5BAAAAAEwBwAAAAk5LzE0LzIwMTkIAAAACjEyLzMxLzIwMTEJAAAAATCnBzLi1TnXCFcCeBnWOdcIJUNJUS5UU0U6NDQ1Mi5JUV9MVF9ERUJUX0VRVUlUWS5GWTIwMTABAAAAR1UNAAIAAAAHMjcuNjUzNQEIAAAABQAAAAExAQAAAAoxMzgyNjYxMTY3AwAAAAI3OQIAAAAENDA4NQQAAAABMAcAAAAJOS8xNC8yMDE5CAAAAAkzLzMxLzIwMTAJAAAAATDRc2Pf1TnXCGBjGBrWOdcILUNJUS5UU0U6NzczMC5JUV9DQVNIX0NPTlZFUlNJT04uRlkyMDEzLi4uLkpQWQEAAADFnTYBAgAA</t>
  </si>
  <si>
    <t>AAkzODMuMzg5NDMBCAAAAAUAAAABMQEAAAAKMTY0OTU1NTgyNAMAAAACNzkCAAAABDQxODQEAAAAATAHAAAACTkvMTQvMjAxOQgAAAAJOC8zMS8yMDEzCQAAAAEw1F8K3dU51wg6npIa1jnXCClDSVEuVFNFOjgxMTMuSVFfREFZU19JTlZFTlRPUllfT1VULkZZMjAwOQEAAAAWcQ0AAgAAAAkzNy4xNjEwMTUBCAAAAAUAAAABMQEAAAAKMTQwNTYwNDY4OAMAAAACNzkCAAAABDQwMzUEAAAAATAHAAAACTkvMTQvMjAxOQgAAAAJMy8zMS8yMDA5CQAAAAEw0/hS39U51wjfoCAa1jnXCB9DSVEuVFNFOjQ5MTEuSVFfQVJfVFVSTlMuRlkyMDEwAQAAAII/BgACAAAACDYuMDg1MDg5AQgAAAAFAAAAATEBAAAACjEzODA1MjgxMjMDAAAAAjc5AgAAAAQ0MDAxBAAAAAEwBwAAAAk5LzE0LzIwMTkIAAAACTMvMzEvMjAxMAkAAAABMBaVU9/VOdcI8z0qGtY51wgnQ0lRLlRTRTo4MTEzLklRX0VCSVREQV9DQVBFWF9JTlQuRlkyMDExAQAAABZxDQACAAAACjEyMC42Njc3NDEBCAAAAAUAAAABMQEAAAAKMTQ3Njc4MjcwNQMAAAACNzkCAAAABDQxOTEEAAAAATAHAAAACTkvMTQvMjAxOQgAAAAJMy8zMS8yMDExCQAAAAEw0/hS39U51wiVTiIa1jnXCCFDSVEuTllTRTpKTkouSVFfSU5DX0VRVUlUWS5GWTIwMTABAAAAnSECAAMAAAAAAIjLi+DVOdcIft7KGdY51wgrQ0lRLlRTRTo3NzMwLklRX05JX0FWQUlMX0VYQ0xfTUFS</t>
  </si>
  <si>
    <t>R0lOLkZZMjAwOQEAAADFnTYBAgAAAAYyMy4yMDYBCAAAAAUAAAABMQEAAAAKMTQxNTY5MDY4NwMAAAACNzkCAAAABDQxODIEAAAAATAHAAAACTkvMTQvMjAxOQgAAAAJOC8zMS8yMDA5CQAAAAEwM8Mj3tU51whC90sa1jnXCCxDSVEuTllTRTpQRy5JUV9DQVNIX0NPTlZFUlNJT04uRlkyMDE1Li4uLkpQWQEAAAAwggAAAgAAAAcwLjE5MDUzAQgAAAAFAAAAATEBAAAACjE4NTIyOTkzNzMDAAAAAzE2MAIAAAAENDE4NAQAAAABMAcAAAAJOS8xNC8yMDE5CAAAAAk2LzMwLzIwMTUJAAAAATDUXwrd1TnXCFzskhrWOdcIKENJUS5UU0U6Nzk1Ni5JUV9FQVJOSU5HX0NPX01BUkdJTi5GWTIwMTUBAAAAoHYNAAIAAAAHMTAuMjY3MQEIAAAABQAAAAExAQAAAAoxNzMyNjUyNzc5AwAAAAI3OQIAAAAENDE4MQQAAAABMAcAAAAJOS8xNC8yMDE5CAAAAAkxLzMxLzIwMTUJAAAAATANoVne1TnXCG47PhrWOdcIK0NJUS5OWVNFOkNMLklRX0lNUFVUX09QRVJfTEVBU0VfREVQUi5GWTIwMTYBAAAAZwAEAAIAAAAKMTY1LjMyNDg2NAEIAAAABQAAAAExAQAAAAoxOTQ2NDE2MTE5AwAAAAMxNjACAAAABTIxNjczBAAAAAEwBwAAAAk5LzE0LzIwMTkIAAAACjEyLzMxLzIwMTYJAAAAATBTiqjh1TnXCG8VixnWOdcIIENJUS5FTlhUQU06VU5BLklRX1BFTlNJT04uRlkyMDEyAQAAALf7BwACAAAABDQxMDABCAAAAAUAAAABMQEA</t>
  </si>
  <si>
    <t>AAAKMTcyMjMwMTk0MwMAAAACNTACAAAABDEyMTMEAAAAATAHAAAACTkvMTQvMjAxOQgAAAAKMTIvMzEvMjAxMgkAAAABMHgu7uLVOdcI5j9RGdY51wgoQ0lRLlRTRTo0OTEyLklRX1RPVEFMX0RFQlQuRlkyMDE3Li4uLkpQWQEAAAANXg0AAgAAAAQ1NjA4AQgAAAAFAAAAATEBAAAACjE4ODE5MzE1NzcDAAAAAjc5AgAAAAQ0MTczBAAAAAEwBwAAAAk5LzE0LzIwMTkIAAAACjEyLzMxLzIwMTcJAAAAATCzEQrd1TnXCK30jhrWOdcIGUNJUS5OWVNFOkpOSi5JUV9SRS5GWTIwMTgBAAAAnSECAAIAAAAGMTA2MjE2AQgAAAAFAAAAATEBAAAACjE5NDYyNzI4MzADAAAAAzE2MAIAAAAEMTIyMgQAAAABMAcAAAAJOS8xNC8yMDE5CAAAAAoxMi8zMC8yMDE4CQAAAAEwgO5e4NU51wjDJuoZ1jnXCCVDSVEuTllTRTpDTC5JUV9ERUZfVEFYX0xJQUJfTFQuRlkyMDEzAQAAAGcABAACAAAAAzQ0NAEIAAAABQAAAAExAQAAAAoxNzc2OTIwMjk3AwAAAAMxNjACAAAABDEwMjcEAAAAATAHAAAACTkvMTQvMjAxOQgAAAAKMTIvMzEvMjAxMwkAAAABMPnKMuLVOdcI52aAGdY51wggQ0lRLk5ZU0U6Sk5KLklRX1BBUlRfVElNRS5GWTIwMTIBAAAAnSECAAMAAAAAANuOjODVOdcIknvUGdY51wggQ0lRLk5ZU0U6UEcuSVFfRUJJVERBX0lOVC5GWTIwMTcBAAAAMIIAAAIAAAAJMzUuNjY4ODE3AQgAAAAFAAAAATEBAAAACjE5NzQz</t>
  </si>
  <si>
    <t>NDc0NjUDAAAAAzE2MAIAAAAENDE5MAQAAAABMAcAAAAJOS8xNC8yMDE5CAAAAAk2LzMwLzIwMTcJAAAAATDIIiXe1TnXCEcoWhrWOdcIKENJUS5OWVNFOktNQi5JUV9ERUZfVEFYX0FTU0VUU19MVC5GWTIwMDkBAAAA0VQEAAIAAAADMzczAQgAAAAFAAAAATEBAAAACjE1NzA0ODIzNDgDAAAAAzE2MAIAAAAEMTAyNgQAAAABMAcAAAAJOS8xNC8yMDE5CAAAAAoxMi8zMS8yMDA5CQAAAAEwbraA4dU51wgzZZ0Z1jnXCChDSVEuTllTRTpLTUIuSVFfVE9UQUxfREVCVF9JU1NVRUQuRlkyMDE4AQAAANFUBAACAAAAAzUwNwEIAAAABQAAAAExAQAAAAoxOTQ0MDQ4MzI4AwAAAAMxNjACAAAABDIxNjEEAAAAATAHAAAACTkvMTQvMjAxOQgAAAAKMTIvMzEvMjAxOAkAAAABMEzkDOHVOdcIkkW/GdY51wgiQ0lRLkVOWFRBTTpVTkEuSVFfUkRfRVhQX0ZOLkZZMjAxNAEAAAC3+wcAAgAAAAM5NTUBCAAAAAUAAAABMQEAAAAKMTgyOTgyOTMxMwMAAAACNTACAAAABDMxNjgEAAAAATAHAAAACTkvMTQvMjAxOQgAAAAKMTIvMzEvMjAxNAkAAAABMCUOqeLVOdcIjYFXGdY51wgjQ0lRLkVOWFRBTTpVTkEuSVFfTklfQ09NUEFOWS5GWTIwMTUBAAAAt/sHAAIAAAAENTI1OQEIAAAABQAAAAExAQAAAAoxODc2NDMyOTEwAwAAAAI1MAIAAAAFNDE1NzEEAAAAATAHAAAACTkvMTQvMjAxOQgAAAAKMTIvMzEvMjAxNQkAAAABMEZc</t>
  </si>
  <si>
    <t>qeLVOdcI2Y5aGdY51wgjQ0lRLlRTRTo0OTEyLklRX0VCSVRBX01BUkdJTi5GWTIwMDgBAAAADV4NAAIAAAAGMi43Mzg5AQgAAAAFAAAAATEBAAAACjEzNTM0NjM3MzIDAAAAAjc5AgAAAAQ0NDE5BAAAAAEwBwAAAAk5LzE0LzIwMTkIAAAACjEyLzMxLzIwMDgJAAAAATA341Pf1TnXCP5pMRrWOdcIJkNJUS5OWVNFOktNQi5JUV9ORVRfREVCVF9JU1NVRUQuRlkyMDE3AQAAANFUBAACAAAABC0xODQBCAAAAAUAAAABMQEAAAAKMTk0NDA0ODMyNQMAAAADMTYwAgAAAAQyMDAzBAAAAAEwBwAAAAk5LzE0LzIwMTkIAAAACjEyLzMxLzIwMTcJAAAAATA7vQzh1TnXCDYRvBnWOdcIJ0NJUS5OWVNFOkNMLklRX1RPVEFMX0RFQlRfUkVQQUlELkZZMjAxNgEAAABnAAQAAgAAAAUtNzI3NAEIAAAABQAAAAExAQAAAAoxOTQ2NDE2MTE5AwAAAAMxNjACAAAABDIxNjYEAAAAATAHAAAACTkvMTQvMjAxOQgAAAAKMTIvMzEvMjAxNgkAAAABMGSxqOHVOdcIRhGNGdY51wgpQ0lRLlRTRTo3NzMwLklRX1RPVEFMX0RFQlRfQ0FQSVRBTC5GWTIwMTgBAAAAxZ02AQMAAAAAAIaGJN7VOdcIK9VSGtY51wgiQ0lRLk5ZU0U6Sk5KLklRX0VCSVRfTUFSR0lOLkZZMjAxNwEAAACdIQIAAgAAAAcyNS42NjY0AQgAAAAFAAAAATEBAAAACjE5NDYyNzI4MjEDAAAAAzE2MAIAAAAENDA1MwQAAAABMAcAAAAJOS8xNC8yMDE5CAAAAAoxMi8z</t>
  </si>
  <si>
    <t>MS8yMDE3CQAAAAEwbpPV3NU51whctn0a1jnXCCRDSVEuVFNFOjQ5MTIuSVFfQ1VSUkVOVF9SQVRJTy5GWTIwMTEBAAAADV4NAAIAAAAIMS4zNDQ4MTkBCAAAAAUAAAABMQEAAAAKMTU0MzY1ODUwOAMAAAACNzkCAAAABDQwMzAEAAAAATAHAAAACTkvMTQvMjAxOQgAAAAKMTIvMzEvMjAxMQkAAAABMJmPWN7VOdcI97MzGtY51wgpQ0lRLlRTRTo0OTEyLklRX1RPVEFMX0RFQlRfQ0FQSVRBTC5GWTIwMDkBAAAADV4NAAIAAAAHMzAuNjgzNQEIAAAABQAAAAExAQAAAAoxNDQwNjc1NTgzAwAAAAI3OQIAAAAENDE4NgQAAAABMAcAAAAJOS8xNC8yMDE5CAAAAAoxMi8zMS8yMDA5CQAAAAEwRwpU39U51whyezIa1jnXCCNDSVEuTllTRTpDTC5JUV9JTkNfRVFVSVRZX0NGLkZZMjAxNAEAAABnAAQAAwAAAAAAIhWo4dU51wjoIYUZ1jnXCB9DSVEuTllTRTpDTC5JUV9TVF9JTlZFU1QuRlkyMDA4AQAAAGcABAACAAAAAjEyAQgAAAAFAAAAATEBAAAACjE0MzI5NzcxMjcDAAAAAzE2MAIAAAAEMTA2OQQAAAABMAcAAAAJOS8xNC8yMDE5CAAAAAoxMi8zMS8yMDA4CQAAAAEwVEQx4tU51wjwoW0Z1jnXCCZDSVEuTllTRTpLTUIuSVFfSU5WRU5UT1JZX1RVUk5TLkZZMjAxMgEAAADRVAQAAgAAAAg1LjU2NDYyNQEIAAAABQAAAAExAQAAAAoxNzE5NzIzODcyAwAAAAMxNjACAAAABDQwODIEAAAAATAHAAAACTkvMTQvMjAx</t>
  </si>
  <si>
    <t>OQgAAAAKMTIvMzEvMjAxMgkAAAABMIcxx97VOdcIHlpxGtY51wgfQ0lRLlRTRTo0OTExLklRX0FSX1RVUk5TLkZZMjAwOAEAAACCPwYAAgAAAAg2Ljc5NTc5NwEIAAAABQAAAAExAQAAAAoxMDU3ODgyODQ3AwAAAAI3OQIAAAAENDAwMQQAAAABMAcAAAAJOS8xNC8yMDE5CAAAAAkzLzMxLzIwMDgJAAAAATAFblPf1TnXCF7eKBrWOdcILENJUS5OWVNFOkpOSi5JUV9ERUJUX0VRVUlWX09QRVJfTEVBU0UuRlkyMDE1AQAAAJ0hAgACAAAABDI1MjgBCAAAAAUAAAABMQEAAAAKMTg3NTUwNTI5NQMAAAADMTYwAgAAAAUyMTY3MQQAAAABMAcAAAAJOS8xNC8yMDE5CAAAAAgxLzMvMjAxNgkAAAABMD1SXuDVOdcIKlHfGdY51wglQ0lRLk5ZU0U6Q0wuSVFfTFRfREVCVF9DQVBJVEFMLkZZMjAwOAEAAABnAAQAAgAAAAc2MS41MjM5AQgAAAAFAAAAATEBAAAACjE0MzI5NzcxMjcDAAAAAzE2MAIAAAAENDE4NwQAAAABMAcAAAAJOS8xNC8yMDE5CAAAAAoxMi8zMS8yMDA4CQAAAAEwRZXG3tU51wgRc2Ua1jnXCB9DSVEuVFNFOjQ5MTIuSVFfRUJJVF9JTlQuRlkyMDExAQAAAA1eDQACAAAACTEyLjg0NzMwMQEIAAAABQAAAAExAQAAAAoxNTQzNjU4NTA4AwAAAAI3OQIAAAAENDE4OQQAAAABMAcAAAAJOS8xNC8yMDE5CAAAAAoxMi8zMS8yMDExCQAAAAEwmY9Y3tU51wgYAjQa1jnXCBxDSVEuTllTRTpDTC5JUV9SRF9F</t>
  </si>
  <si>
    <t>WFAuRlkyMDE1AQAAAGcABAADAAAAAAAyPKjh1TnXCFwzhhnWOdcIL0NJUS5FTlhUQU06VU5BLklRX0RFRl9UQVhfQVNTRVRTX0NVUlJFTlQuRlkyMDE2AQAAALf7BwADAAAAAAB40ani1TnXCJitXhnWOdcIG0NJUS5OWVNFOkpOSi5JUV9HUFBFLkZZMjAxMQEAAACdIQIAAgAAAAUzMTgyOQEIAAAABQAAAAExAQAAAAoxNjU5Mzg3NzA2AwAAAAMxNjACAAAABDExNjkEAAAAATAHAAAACTkvMTQvMjAxOQgAAAAIMS8xLzIwMTIJAAAAATCpGYzg1TnXCH+ZzxnWOdcIJkNJUS5UU0U6NzczMC5JUV9JTlZFTlRPUllfVFVSTlMuRlkyMDA5AQAAAMWdNgECAAAACDEuODMxMTA0AQgAAAAFAAAAATEBAAAACjE0MTU2OTA2ODcDAAAAAjc5AgAAAAQ0MDgyBAAAAAEwBwAAAAk5LzE0LzIwMTkIAAAACTgvMzEvMjAwOQkAAAABMDPDI97VOdcIUh5MGtY51wgsQ0lRLkVOWFRBTTpVTkEuSVFfSU5DX1RBWF9QQVlfQ1VSUkVOVC5GWTIwMTQBAAAAt/sHAAIAAAAEMTA4MQEIAAAABQAAAAExAQAAAAoxODI5ODI5MzEzAwAAAAI1MAIAAAAEMTA5NAQAAAABMAcAAAAJOS8xNC8yMDE5CAAAAAoxMi8zMS8yMDE0CQAAAAEwNTWp4tU51wi/9lcZ1jnXCBdDSVEuMC5JUV9MRVZFUkVEX0ZDRi5GWQUAAAAAAAAACAAAABUoSW52YWxpZCBUaW1lIFBlcmlvZCktK17g1TnXCMKSFBrWOdcIIkNJUS5UU0U6NDkxMi5JUV9FQklUX01BUkdJ</t>
  </si>
  <si>
    <t>Ti5GWTIwMDgBAAAADV4NAAIAAAAGMi43MDI4AQgAAAAFAAAAATEBAAAACjEzNTM0NjM3MzIDAAAAAjc5AgAAAAQ0MDUzBAAAAAEwBwAAAAk5LzE0LzIwMTkIAAAACjEyLzMxLzIwMDgJAAAAATA341Pf1TnXCP5pMRrWOdcIKENJUS5UU0U6ODExMy5JUV9UT1RBTF9ERUJUX0VRVUlUWS5GWTIwMTQBAAAAFnENAAIAAAAGNi43NzY4AQgAAAAFAAAAATEBAAAACjE3Mjc2ODE0MjcDAAAAAjc5AgAAAAQ0MDM0BAAAAAEwBwAAAAk5LzE0LzIwMTkIAAAACjEyLzMxLzIwMTQJAAAAATDkH1Pf1TnXCG1KJBrWOdcIMUNJUS5OWVNFOktNQi5JUV9DSEFOR0VfTkVUX1dPUktJTkdfQ0FQSVRBTC5GWTIwMTYBAAAA0VQEAAIAAAAELTY0OAEIAAAABQAAAAExAQAAAAoxOTQ0MDQ4MzQwAwAAAAMxNjACAAAABDQ0MjEEAAAAATAHAAAACTkvMTQvMjAxOQgAAAAKMTIvMzEvMjAxNgkAAAABMCuWDOHVOdcIqGe4GdY51wggQ0lRLk5ZU0U6S01CLklRX0RJVkVTVF9DRi5GWTIwMTQBAAAA0VQEAAMAAAAAAPkgDOHVOdcIbMawGdY51wglQ0lRLkVOWFRBTTpVTkEuSVFfRUJJVEFfTUFSR0lOLkZZMjAxMAEAAAC3+wcAAgAAAAcxNC43NTk4AQgAAAAFAAAAATEBAAAACjE1OTE1OTQ4NzADAAAAAjUwAgAAAAQ0NDE5BAAAAAEwBwAAAAk5LzE0LzIwMTkIAAAACjEyLzMxLzIwMTAJAAAAATATIMbe1TnXCOX4XRrWOdcIJUNJUS5OWVNF</t>
  </si>
  <si>
    <t>OktNQi5JUV9PVEhFUl9PUEVSX0FDVC5GWTIwMTYBAAAA0VQEAAIAAAADLTU0AQgAAAAFAAAAATEBAAAACjE5NDQwNDgzNDADAAAAAzE2MAIAAAAEMjA0NwQAAAABMAcAAAAJOS8xNC8yMDE5CAAAAAoxMi8zMS8yMDE2CQAAAAEwGm8M4dU51whmy7cZ1jnXCCBDSVEuTllTRTpKTkouSVFfTFRfSU5WRVNULkZZMjAxNwEAAACdIQIAAgAAAAM3NTgBCAAAAAUAAAABMQEAAAAKMTk0NjI3MjgyMQMAAAADMTYwAgAAAAQxMDU0BAAAAAEwBwAAAAk5LzE0LzIwMTkIAAAACjEyLzMxLzIwMTcJAAAAATBvx17g1TnXCOK55RnWOdcIHkNJUS5OWVNFOkNMLklRX0RBX1NVUFBMLkZZMjAxOAEAAABnAAQAAwAAAAAAliap4dU51wgFMJEZ1jnXCClDSVEuVFNFOjc3MzAuSVFfVE9UQUxfREVCVF9DQVBJVEFMLkZZMjAxNAEAAADFnTYBAwAAAAAAZDgk3tU51wjw7k8a1jnXCCZDSVEuTllTRTpLTUIuSVFfT1RIRVJfTFRfQVNTRVRTLkZZMjAwOQEAAADRVAQAAgAAAAMzNDgBCAAAAAUAAAABMQEAAAAKMTU3MDQ4MjM0OAMAAAADMTYwAgAAAAQxMDYwBAAAAAEwBwAAAAk5LzE0LzIwMTkIAAAACjEyLzMxLzIwMDkJAAAAATButoDh1TnXCDNlnRnWOdcIJUNJUS5OWVNFOktNQi5JUV9HV19JTlRBTl9BTU9SVC5GWTIwMTcBAAAA0VQEAAMAAAAAACuWDOHVOdcIyrW4GdY51wgoQ0lRLk5ZU0U6Sk5KLklRX01JTk9SSVRZX0lOVEVS</t>
  </si>
  <si>
    <t>RVNULkZZMjAwNwEAAACdIQIAAwAAAAAAXAsN4dU51wibtsEZ1jnXCB5DSVEuVFNFOjQ5MTEuSVFfWl9TQ09SRS5GWTIwMTEBAAAAgj8GAAIAAAAIMi44MjU2ODkBCAAAAAUAAAABMQEAAAAKMTQ2MTY3OTk5MgMAAAACNzkCAAAABjEwMDEyMwQAAAABMAcAAAAJOS8xNC8yMDE5CAAAAAkzLzMxLzIwMTEJAAAAATAWlVPf1TnXCHh2KxrWOdcIJUNJUS5OWVNFOkpOSi5JUV9DQVBJVEFMX0xFQVNFUy5GWTIwMTQBAAAAnSECAAMAAAAAAC0rXuDVOdcIazLbGdY51wghQ0lRLlRTRTo0OTEyLklRX0VCSVREQV9JTlQuRlkyMDA5AQAAAA1eDQACAAAACTIxLjY4OTc4OAEIAAAABQAAAAExAQAAAAoxNDQwNjc1NTgzAwAAAAI3OQIAAAAENDE5MAQAAAABMAcAAAAJOS8xNC8yMDE5CAAAAAoxMi8zMS8yMDA5CQAAAAEwmY9Y3tU51wiDojIa1jnXCB5DSVEuTllTRTpKTkouSVFfTFRfREVCVC5GWTIwMTIBAAAAnSECAAIAAAAFMTE0OTMBCAAAAAUAAAABMQEAAAAKMTcyMDU3Njg2NwMAAAADMTYwAgAAAAQxMDQ5BAAAAAEwBwAAAAk5LzE0LzIwMTkIAAAACjEyLzMwLzIwMTIJAAAAATDbjozg1TnXCD+40xnWOdcIKkNJUS5FTlhUQU06VU5BLklRX1RPVEFMX0RFQlRfRVFVSVRZLkZZMjAxOAEAAAC3+wcAAgAAAAgyMDIuNDQ4NwEIAAAABQAAAAExAQAAAAoxOTQ5MTMxMDE1AwAAAAI1MAIAAAAENDAzNAQAAAABMAcAAAAJ</t>
  </si>
  <si>
    <t>OS8xNC8yMDE5CAAAAAoxMi8zMS8yMDE4CQAAAAEwNW7G3tU51wh8E2Qa1jnXCCFDSVEuTllTRTpDTC5JUV9PVEhFUl9JTlRBTi5GWTIwMTEBAAAAZwAEAAIAAAAEMTUwNAEIAAAABQAAAAExAQAAAAoxNjU5Mzg3Nzk0AwAAAAMxNjACAAAABDEwNDAEAAAAATAHAAAACTkvMTQvMjAxOQgAAAAKMTIvMzEvMjAxMQkAAAABMLcuMuLVOdcIuux4GdY51wgnQ0lRLk5ZU0U6Q0wuSVFfR1dfSU5UQU5fQU1PUlRfQ0YuRlkyMDEwAQAAAGcABAACAAAAAjIyAQgAAAAFAAAAATEBAAAACjE1ODg3MzA4MTMDAAAAAzE2MAIAAAAEMjE4MgQAAAABMAcAAAAJOS8xNC8yMDE5CAAAAAoxMi8zMS8yMDEwCQAAAAEwluAx4tU51wixe3YZ1jnXCCRDSVEuTllTRTpDTC5JUV9CQVNJQ19FUFNfSU5DTC5GWTIwMTUBAAAAZwAEAAIAAAAIMS41MzQwMjcBCAAAAAUAAAABMQEAAAAKMTg3NTYzNzUzNwMAAAADMTYwAgAAAAE5BAAAAAEwBwAAAAk5LzE0LzIwMTkIAAAACjEyLzMxLzIwMTUJAAAAATAyPKjh1TnXCJ/PhhnWOdcIJkNJUS5UU0U6ODExMy5JUV9DQVNIX0NPTlZFUlNJT04uRlkyMDEyAQAAABZxDQACAAAACDEuMjYzNzk4AQgAAAAFAAAAATEBAAAACjE1NTQzMzcxNDcDAAAAAjc5AgAAAAQ0MTg0BAAAAAEwBwAAAAk5LzE0LzIwMTkIAAAACTMvMzEvMjAxMgkAAAABMNP4Ut/VOdcIx8MiGtY51wgaQ0lRLk5ZU0U6Q0wuSVFf</t>
  </si>
  <si>
    <t>R1BQRS5GWTIwMTcBAAAAZwAEAAIAAAAEODQ2MAEIAAAABQAAAAExAQAAAAoxOTQ2NDE2MTEzAwAAAAMxNjACAAAABDExNjkEAAAAATAHAAAACTkvMTQvMjAxOQgAAAAKMTIvMzEvMjAxNwkAAAABMHTYqOHVOdcIDeaOGdY51wgQQ0lRLjAuSVFfTEFORC5GWQUAAAAAAAAACAAAABUoSW52YWxpZCBUaW1lIFBlcmlvZCkcBF7g1TnXCCV9FRrWOdcIGUNJUS5OWVNFOkNMLklRX0NJUC5GWTIwMTUBAAAAZwAEAAMAAAAAAENjqOHVOdcIVX2IGdY51wghQ0lRLlRTRTo0OTExLklRX0VCSVREQV9JTlQuRlkyMDE0AQAAAII/BgACAAAACTUwLjc0MjM0NQEIAAAABQAAAAExAQAAAAoxNjkyMDEwNDkwAwAAAAI3OQIAAAAENDE5MAQAAAABMAcAAAAJOS8xNC8yMDE5CAAAAAkzLzMxLzIwMTQJAAAAATAmvFPf1TnXCE9yLRrWOdcIHUNJUS5OWVNFOlBHLklRX0lOQ19UQVguRlkyMDEyAQAAADCCAAACAAAABDMzNzgBCAAAAAUAAAABMQEAAAAKMTY5MDE4NzMzOAMAAAADMTYwAgAAAAI3NQQAAAABMAcAAAAJOS8xNC8yMDE5CAAAAAk2LzMwLzIwMTIJAAAAATD/yxrk1TnXCDaUsxrWOdcIIkNJUS5UU0U6NDQ1Mi5JUV9BU1NFVF9UVVJOUy5GWTIwMDgBAAAAR1UNAAIAAAAIMS4wNjMxNDYBCAAAAAUAAAABMQEAAAAKMTA2MTE5MzQ3OAMAAAACNzkCAAAABDQxNzcEAAAAATAHAAAACTkvMTQvMjAxOQgAAAAJMy8zMS8yMDA4</t>
  </si>
  <si>
    <t>CQAAAAEwwUxj39U51wiqtRYa1jnXCCZDSVEuTllTRTpKTkouSVFfSU5WRU5UT1JZX1RVUk5TLkZZMjAwOQEAAACdIQIAAgAAAAgzLjU4MzY1OQEIAAAABQAAAAExAQAAAAoxNTIzMzk0ODI3AwAAAAMxNjACAAAABDQwODIEAAAAATAHAAAACTkvMTQvMjAxOQgAAAAIMS8zLzIwMTAJAAAAATA8HtXc1TnXCPcQeBrWOdcIH0NJUS5OWVNFOktNQi5JUV9ORVRfREVCVC5GWTIwMTMBAAAA0VQEAAIAAAAENTI4NQEIAAAABQAAAAExAQAAAAoxNzc1NzY4NTY3AwAAAAMxNjACAAAABDQzNjQEAAAAATAHAAAACTkvMTQvMjAxOQgAAAAKMTIvMzEvMjAxMwkAAAABMHBxheHVOdcInICsGdY51wgtQ0lRLk5ZU0U6S01CLklRX09USEVSX0lOVkVTVF9BQ1RfU1VQUEwuRlkyMDA3AQAAANFUBAACAAAAAy0yNgEIAAAABQAAAAExAQAAAAoxNDAxMDU0NDc3AwAAAAMxNjACAAAABDIwNTEEAAAAATAHAAAACTkvMTQvMjAxOQgAAAAKMTIvMzEvMjAwNwkAAAABMNjCqeHVOdcIvZiXGdY51wgjQ0lRLk5ZU0U6S01CLklRX0lOVEVSRVNUX0VYUC5GWTIwMDgBAAAA0VQEAAIAAAAELTMwNAEIAAAABQAAAAExAQAAAAoxNTgyODY3Mzg4AwAAAAMxNjACAAAAAjgyBAAAAAEwBwAAAAk5LzE0LzIwMTkIAAAACjEyLzMxLzIwMDgJAAAAATDYwqnh1TnXCBBcmBnWOdcIJkNJUS5OWVNFOktNQi5JUV9PVEhFUl9MVF9BU1NFVFMuRlkyMDE2</t>
  </si>
  <si>
    <t>AQAAANFUBAACAAAAAzU4MQEIAAAABQAAAAExAQAAAAoxOTQ0MDQ4MzQwAwAAAAMxNjACAAAABDEwNjAEAAAAATAHAAAACTkvMTQvMjAxOQgAAAAKMTIvMzEvMjAxNgkAAAABMBpvDOHVOdcI0Wu2GdY51wgnQ0lRLkVOWFRBTTpVTkEuSVFfR0FJTl9BU1NFVFNfQ0YuRlkyMDExAQAAALf7BwACAAAABC0yMTUBCAAAAAUAAAABMQEAAAAKMTY2MjQzMzgwMAMAAAACNTACAAAABDIwMjYEAAAAATAHAAAACTkvMTQvMjAxOQgAAAAKMTIvMzEvMjAxMQkAAAABMGcH7uLVOdcIu4BOGdY51wgZQ0lRLk5ZU0U6Sk5KLklRX0FQLkZZMjAwOAEAAACdIQIAAgAAAAQ3NTAzAQgAAAAFAAAAATEBAAAACjE1ODI3ODg3ODQDAAAAAzE2MAIAAAAEMTAxOAQAAAABMAcAAAAJOS8xNC8yMDE5CAAAAAoxMi8yOC8yMDA4CQAAAAEwVlaL4NU51wgIEsUZ1jnXCCRDSVEuTllTRTpLTUIuSVFfSU1QQUlSTUVOVF9HVy5GWTIwMTUBAAAA0VQEAAMAAAAAAPkgDOHVOdcI4NexGdY51wgZQ0lRLk5ZU0U6Sk5KLklRX0dXLkZZMjAxNAEAAACdIQIAAgAAAAUyMTgzMgEIAAAABQAAAAExAQAAAAoxODI5NTgxOTk5AwAAAAMxNjACAAAABDExNzEEAAAAATAHAAAACTkvMTQvMjAxOQgAAAAKMTIvMjgvMjAxNAkAAAABMAwEjeDVOdcISuTaGdY51wggQ0lRLk5ZU0U6Q0wuSVFfQ0FTSF9GSU5BTi5GWTIwMTcBAAAAZwAEAAIAAAAFLTI0NTABCAAA</t>
  </si>
  <si>
    <t>AAUAAAABMQEAAAAKMTk0NjQxNjExMwMAAAADMTYwAgAAAAQyMDA0BAAAAAEwBwAAAAk5LzE0LzIwMTkIAAAACjEyLzMxLzIwMTcJAAAAATCF/6jh1TnXCOThkBnWOdcIHUNJUS5OWVNFOktNQi5JUV9SRF9FWFAuRlkyMDExAQAAANFUBAADAAAAAACwUoHh1TnXCLpYoxnWOdcILENJUS5FTlhUQU06VU5BLklRX0lOVEVSRVNUX0lOVkVTVF9JTkMuRlkyMDEwAQAAALf7BwACAAAAAzE1MwEIAAAABQAAAAExAQAAAAoxNTkxNTk0ODcwAwAAAAI1MAIAAAACNjUEAAAAATAHAAAACTkvMTQvMjAxOQgAAAAKMTIvMzEvMjAxMAkAAAABMDaS7eLVOdcINY1IGdY51wgfQ0lRLkVOWFRBTTpVTkEuSVFfQ09NTU9OLkZZMjAxOAEAAAC3+wcAAgAAAAM0NjQBCAAAAAUAAAABMQEAAAAKMTk0OTEzMTAxNQMAAAACNTACAAAABDExMDMEAAAAATAHAAAACTkvMTQvMjAxOQgAAAAKMTIvMzEvMjAxOAkAAAABMLptquLVOdcIF+tmGdY51wgfQ0lRLk5ZU0U6Q0wuSVFfTFRfSU5WRVNULkZZMjAxMgEAAABnAAQAAgAAAAM2ODQBCAAAAAUAAAABMQEAAAAKMTcxOTkxNjY0MgMAAAADMTYwAgAAAAQxMDU0BAAAAAEwBwAAAAk5LzE0LzIwMTkIAAAACjEyLzMxLzIwMTIJAAAAATDYfDLi1TnXCDhvfBnWOdcIH0NJUS5OWVNFOkNMLklRX0NBU0hfT1BFUi5GWTIwMDcBAAAAZwAEAAIAAAAEMjI1MgEIAAAABQAAAAExAQAAAAoxMzMyNzAz</t>
  </si>
  <si>
    <t>MTg2AwAAAAMxNjACAAAABDIwMDYEAAAAATAHAAAACTkvMTQvMjAxOQgAAAAKMTIvMzEvMjAwNwkAAAABMOziquLVOdcICH9rGdY51wgrQ0lRLlRTRTo4MTEzLklRX05JX0FWQUlMX0VYQ0xfTUFSR0lOLkZZMjAxMAEAAAAWcQ0AAgAAAAU2Ljg1NgEIAAAABQAAAAExAQAAAAoxNDc2Nzg0MDExAwAAAAI3OQIAAAAENDE4MgQAAAABMAcAAAAJOS8xNC8yMDE5CAAAAAkzLzMxLzIwMTAJAAAAATDT+FLf1TnXCCE9IRrWOdcIJkNJUS5UU0U6NDk2Ny5JUV9DQVNIX0NPTlZFUlNJT04uRlkyMDEzAQAAAA1RJQACAAAACTg4LjcyODk0NQEIAAAABQAAAAExAQAAAAoxNjI1NDU3NTczAwAAAAI3OQIAAAAENDE4NAQAAAABMAcAAAAJOS8xNC8yMDE5CAAAAAkzLzMxLzIwMTMJAAAAATBgZFre1TnXCO14RhrWOdcIIENJUS5OWVNFOkNMLklRX0VBUk5JTkdfQ08uRlkyMDEzAQAAAGcABAACAAAABDI0MTABCAAAAAUAAAABMQEAAAAKMTc3NjkyMDI5NwMAAAADMTYwAgAAAAE3BAAAAAEwBwAAAAk5LzE0LzIwMTkIAAAACjEyLzMxLzIwMTMJAAAAATDpozLi1TnXCGIufxnWOdcIGkNJUS5OWVNFOktNQi5JUV9SRVYuRlkyMDA3AQAAANFUBAACAAAABTE4MjY2AQgAAAAFAAAAATEBAAAACjE0MDEwNTQ0NzcDAAAAAzE2MAIAAAADMTEyBAAAAAEwBwAAAAk5LzE0LzIwMTkIAAAACjEyLzMxLzIwMDcJAAAAATC3dKnh1TnXCIOy</t>
  </si>
  <si>
    <t>lBnWOdcIJ0NJUS5OWVNFOktNQi5JUV9ORVRfSU5URVJFU1RfRVhQLkZZMjAxNgEAAADRVAQAAgAAAAQtMzA4AQgAAAAFAAAAATEBAAAACjE5NDQwNDgzNDADAAAAAzE2MAIAAAADMzY4BAAAAAEwBwAAAAk5LzE0LzIwMTkIAAAACjEyLzMxLzIwMTYJAAAAATAabwzh1TnXCEwztRnWOdcIIUNJUS5UU0U6NzczMC5JUV9TR0FfTUFSR0lOLkZZMjAxMAEAAADFnTYBAgAAAAcxNC41MjM3AQgAAAAFAAAAATEBAAAACjE0MTU2OTAwMzIDAAAAAjc5AgAAAAQ0Mzc1BAAAAAEwBwAAAAk5LzE0LzIwMTkIAAAACTgvMzEvMjAxMAkAAAABMEPqI97VOdcIhJNMGtY51wgkQ0lRLk5ZU0U6S01CLklRX0NPTU1PTl9JU1NVRUQuRlkyMDE2AQAAANFUBAACAAAAAzEwNwEIAAAABQAAAAExAQAAAAoxOTQ0MDQ4MzQwAwAAAAMxNjACAAAABDIxNjkEAAAAATAHAAAACTkvMTQvMjAxOQgAAAAKMTIvMzEvMjAxNgkAAAABMCuWDOHVOdcImEC4GdY51wglQ0lRLk5ZU0U6Sk5KLklRX0xUX0RFQlRfUkVQQUlELkZZMjAxMwEAAACdIQIAAgAAAAUtMTU5MwEIAAAABQAAAAExAQAAAAoxNzc3NjgyMzUxAwAAAAMxNjACAAAABDIwMzYEAAAAATAHAAAACTkvMTQvMjAxOQgAAAAKMTIvMjkvMjAxMwkAAAABMPzcjODVOdcIgw/ZGdY51wgoQ0lRLlRTRTo3OTU2LklRX1RPVEFMX0RFQlRfRUJJVERBLkZZMjAxOQEAAACgdg0AAwAAAAAALu9Z</t>
  </si>
  <si>
    <t>3tU51wjKb0Ea1jnXCChDSVEuVFNFOjc3MzAuSVFfVE9UQUxfREVCVF9FQklUREEuRlkyMDExAQAAAMWdNgEDAAAAAABUESTe1TnXCAjMTRrWOdcIJ0NJUS5UU0U6NDQ1Mi5JUV9UT1RBTF9SRVYuRlkyMDA5Li4uLkpQWQEAAABHVQ0AAgAAAAcxMjc2MzE2AQgAAAAFAAAAATEBAAAACjEzODI2NjE1MTgDAAAAAjc5AgAAAAIyOAQAAAABMAcAAAAJOS8xNC8yMDE5CAAAAAkzLzMxLzIwMDkJAAAAATB/utXc1TnXCHcJhRrWOdcIIUNJUS5UU0U6NDQ1Mi5JUV9FQklUREFfSU5ULkZZMjAxNQEAAABHVQ0AAgAAAAoxNjAuMTYzNTI2AQgAAAAFAAAAATEBAAAACjE3ODQxODQ0MDQDAAAAAjc5AgAAAAQ0MTkwBAAAAAEwBwAAAAk5LzE0LzIwMTkIAAAACjEyLzMxLzIwMTUJAAAAATDimmPf1TnXCP8zHBrWOdcIGUNJUS5UU0U6NDkxMi5JUV9OSS5GWTIwMTcBAAAADV4NAAIAAAAFMTk4MjcBCAAAAAUAAAABMQEAAAAKMTg4MTkzMTU3NwMAAAACNzkCAAAAAjE1BAAAAAEwBwAAAAk5LzE0LzIwMTkIAAAACjEyLzMxLzIwMTcJAAAAATAdi7jm1TnXCDrUpxrWOdcIH0NJUS5UU0U6NzczMC5JUV9FQklUX0lOVC5GWTIwMTEBAAAAxZ02AQMAAAAAAFQRJN7VOdcICMxNGtY51wghQ0lRLk5ZU0U6Q0wuSVFfQ0FTSF9JTlZFU1QuRlkyMDEwAQAAAGcABAACAAAABC02NTgBCAAAAAUAAAABMQEAAAAKMTU4ODczMDgxMwMAAAAD</t>
  </si>
  <si>
    <t>MTYwAgAAAAQyMDA1BAAAAAEwBwAAAAk5LzE0LzIwMTkIAAAACjEyLzMxLzIwMTAJAAAAATCnBzLi1TnXCNLJdhnWOdcIJUNJUS5OWVNFOktNQi5JUV9MVF9ERUJUX0lTU1VFRC5GWTIwMTUBAAAA0VQEAAIAAAAEMTEwMAEIAAAABQAAAAExAQAAAAoxODczNTU2OTM3AwAAAAMxNjACAAAABDIwMzQEAAAAATAHAAAACTkvMTQvMjAxOQgAAAAKMTIvMzEvMjAxNQkAAAABMApIDOHVOdcI+m+0GdY51wggQ0lRLk5ZU0U6Q0wuSVFfU0dBX01BUkdJTi5GWTIwMTEBAAAAZwAEAAIAAAAHMzQuMzQ5MgEIAAAABQAAAAExAQAAAAoxNjU5Mzg3Nzk0AwAAAAMxNjACAAAABDQzNzUEAAAAATAHAAAACTkvMTQvMjAxOQgAAAAKMTIvMzEvMjAxMQkAAAABMEWVxt7VOdcI2EdnGtY51wgiQ0lRLkVOWFRBTTpVTkEuSVFfVE9UQUxfUkVWLkZZMjAxNwEAAAC3+wcAAgAAAAU1MzcxNQEIAAAABQAAAAExAQAAAAoxOTQ5MTMxMDQwAwAAAAI1MAIAAAACMjgEAAAAATAHAAAACTkvMTQvMjAxOQgAAAAKMTIvMzEvMjAxNwkAAAABMIj4qeLVOdcI05NhGdY51wggQ0lRLk5ZU0U6Sk5KLklRX0NIQU5HRV9BUC5GWTIwMDgBAAAAnSECAAIAAAAELTI3MgEIAAAABQAAAAExAQAAAAoxNTgyNzg4Nzg0AwAAAAMxNjACAAAABDIwMTcEAAAAATAHAAAACTkvMTQvMjAxOQgAAAAKMTIvMjgvMjAwOAkAAAABMFZWi+DVOdcIfCPGGdY51wgkQ0lR</t>
  </si>
  <si>
    <t>LlRTRTo0OTExLklRX0NVUlJFTlRfUkFUSU8uRlkyMDExAQAAAII/BgACAAAACDEuOTY4MjI5AQgAAAAFAAAAATEBAAAACjE0NjE2Nzk5OTIDAAAAAjc5AgAAAAQ0MDMwBAAAAAEwBwAAAAk5LzE0LzIwMTkIAAAACTMvMzEvMjAxMQkAAAABMBaVU9/VOdcIRgErGtY51wghQ0lRLlRTRTo4MTEzLklRX1NHQV9NQVJHSU4uRlkyMDE4AQAAABZxDQACAAAABzIyLjkxMjQBCAAAAAUAAAABMQEAAAAKMTk1MjI4NDUyNQMAAAACNzkCAAAABDQzNzUEAAAAATAHAAAACTkvMTQvMjAxOQgAAAAKMTIvMzEvMjAxOAkAAAABMPRGU9/VOdcIlwknGtY51wgZQ0lRLk5ZU0U6Q0wuSVFfUkVWLkZZMjAxNAEAAABnAAQAAgAAAAUxNzI3NwEIAAAABQAAAAExAQAAAAoxODI5MTMyMzg2AwAAAAMxNjACAAAAAzExMgQAAAABMAcAAAAJOS8xNC8yMDE5CAAAAAoxMi8zMS8yMDE0CQAAAAEwCvIy4tU51wi+YoIZ1jnXCCRDSVEuTllTRTpLTUIuSVFfVU5MRVZFUkVEX0ZDRi5GWTIwMTABAAAA0VQEAAIAAAAEMTMzOAEIAAAABQAAAAExAQAAAAoxNTg4ODQwMjQ3AwAAAAMxNjACAAAABDQ0MjMEAAAAATAHAAAACTkvMTQvMjAxOQgAAAAKMTIvMzEvMjAxMAkAAAABMLBSgeHVOdcImAqjGdY51wghQ0lRLk5ZU0U6Q0wuSVFfQURWRVJUSVNJTkcuRlkyMDEyAQAAAGcABAACAAAABDE3OTIBCAAAAAUAAAABMQEAAAAKMTcxOTkxNjY0MgMA</t>
  </si>
  <si>
    <t>AAADMTYwAgAAAAQzMDEzBAAAAAEwBwAAAAk5LzE0LzIwMTkIAAAACjEyLzMxLzIwMTIJAAAAATDIVTLi1TnXCBYhfBnWOdcIJkNJUS5UU0U6NDk2Ny5JUV9MVF9ERUJUX0NBUElUQUwuRlkyMDEzAQAAAA1RJQACAAAABjAuMTQxMwEIAAAABQAAAAExAQAAAAoxNjI1NDU3NTczAwAAAAI3OQIAAAAENDE4NwQAAAABMAcAAAAJOS8xNC8yMDE5CAAAAAkzLzMxLzIwMTMJAAAAATBgZFre1TnXCP6fRhrWOdcIIENJUS5UU0U6NDQ1Mi5JUV9UT1RBTF9SRVYuRlkyMDE0AQAAAEdVDQACAAAABzE0MDE3MDcBCAAAAAUAAAABMQEAAAAKMTcyNzI4MzM4MgMAAAACNzkCAAAAAjI4BAAAAAEwBwAAAAk5LzE0LzIwMTkIAAAACjEyLzMxLzIwMTQJAAAAATCoSBXp1TnXCIGhthrWOdcIJkNJUS5OWVNFOkNMLklRX0VCSVREQV9DQVBFWF9JTlQuRlkyMDA3AQAAAGcABAACAAAACTE2LjE4NTYyOAEIAAAABQAAAAExAQAAAAoxMzMyNzAzMTg2AwAAAAMxNjACAAAABDQxOTEEAAAAATAHAAAACTkvMTQvMjAxOQgAAAAKMTIvMzEvMjAwNwkAAAABMDVuxt7VOdcIz9ZkGtY51wgoQ0lRLk5ZU0U6S01CLklRX1RPVEFMX0RFQlRfRUJJVERBLkZZMjAxNAEAAADRVAQAAgAAAAYxLjY4NzgBCAAAAAUAAAABMQEAAAAKMTgyNjk3MDMxMgMAAAADMTYwAgAAAAQ0MTkyBAAAAAEwBwAAAAk5LzE0LzIwMTkIAAAACjEyLzMxLzIwMTQJAAAA</t>
  </si>
  <si>
    <t>ATALqdTc1TnXCOUucxrWOdcIGUNJUS5OWVNFOktNQi5JUV9BRC5GWTIwMDcBAAAA0VQEAAIAAAAFLTgxNDkBCAAAAAUAAAABMQEAAAAKMTQwMTA1NDQ3NwMAAAADMTYwAgAAAAQxMDc1BAAAAAEwBwAAAAk5LzE0LzIwMTkIAAAACjEyLzMxLzIwMDcJAAAAATDHm6nh1TnXCBgSlhnWOdcII0NJUS5OWVNFOktNQi5JUV9UT1RBTF9SRUNFSVYuRlkyMDE3AQAAANFUBAACAAAABDIzMTUBCAAAAAUAAAABMQEAAAAKMTk0NDA0ODMyNQMAAAADMTYwAgAAAAQxMDAxBAAAAAEwBwAAAAk5LzE0LzIwMTkIAAAACjEyLzMxLzIwMTcJAAAAATArlgzh1TnXCD7HuRnWOdcIJ0NJUS5OWVNFOktNQi5JUV9UT1RBTF9SRVYuRlkyMDE4Li4uLkpQWQEAAADRVAQAAgAAAAoyMDI4MTkxLjQ5AQgAAAAFAAAAATEBAAAACjE5NDQwNDgzMjgDAAAAAjc5AgAAAAIyOAQAAAABMAcAAAAJOS8xNC8yMDE5CAAAAAoxMi8zMS8yMDE4CQAAAAEwj+HV3NU51wiy74ca1jnXCDJDSVEuTllTRTpDTC5JUV9DSEFOR0VfT1RIRVJfTkVUX09QRVJfQVNTRVRTLkZZMjAwOAEAAABnAAQAAgAAAAMtNDcBCAAAAAUAAAABMQEAAAAKMTQzMjk3NzEyNwMAAAADMTYwAgAAAAQyMDQ1BAAAAAEwBwAAAAk5LzE0LzIwMTkIAAAACjEyLzMxLzIwMDgJAAAAATBkazHi1TnXCLd2bxnWOdcIIENJUS5OWVNFOkNMLklRX0NBU0hfVEFYRVMuRlkyMDE0AQAAAGcA</t>
  </si>
  <si>
    <t>BAACAAAABDEwMDkBCAAAAAUAAAABMQEAAAAKMTgyOTEzMjM4NgMAAAADMTYwAgAAAAQzMDUzBAAAAAEwBwAAAAk5LzE0LzIwMTkIAAAACjEyLzMxLzIwMTQJAAAAATAiFajh1TnXCCu+hRnWOdcIIkNJUS5OWVNFOkNMLklRX1RPVEFMX0VRVUlUWS5GWTIwMDcBAAAAZwAEAAIAAAAGMjM5Ni4xAQgAAAAFAAAAATEBAAAACjEzMzI3MDMxODYDAAAAAzE2MAIAAAAEMTI3NQQAAAABMAcAAAAJOS8xNC8yMDE5CAAAAAoxMi8zMS8yMDA3CQAAAAEw7OKq4tU51wjG4moZ1jnXCChDSVEuTllTRTpDTC5JUV9UT1RBTF9ERUJUX0NBUElUQUwuRlkyMDE2AQAAAGcABAACAAAABzk5Ljc0MDQBCAAAAAUAAAABMQEAAAAKMTk0NjQxNjExOQMAAAADMTYwAgAAAAQ0MTg2BAAAAAEwBwAAAAk5LzE0LzIwMTkIAAAACjEyLzMxLzIwMTYJAAAAATBm48be1TnXCIc/axrWOdcIJkNJUS5OWVNFOktNQi5JUV9BU1NFVF9XUklURURPV04uRlkyMDE1AQAAANFUBAADAAAAAAD5IAzh1TnXCODXsRnWOdcIJENJUS5OWVNFOktNQi5JUV9FQklUREFfTUFSR0lOLkZZMjAxNgEAAADRVAQAAgAAAAYyMi4yODkBCAAAAAUAAAABMQEAAAAKMTk0NDA0ODM0MAMAAAADMTYwAgAAAAQ0MDQ3BAAAAAEwBwAAAAk5LzE0LzIwMTkIAAAACjEyLzMxLzIwMTYJAAAAATALqdTc1TnXCEgZdBrWOdcIJ0NJUS5OWVNFOktNQi5JUV9DSEFOR0VfSU5WRU5U</t>
  </si>
  <si>
    <t>T1JZLkZZMjAxNgEAAADRVAQAAgAAAAMyMzABCAAAAAUAAAABMQEAAAAKMTk0NDA0ODM0MAMAAAADMTYwAgAAAAQyMDk5BAAAAAEwBwAAAAk5LzE0LzIwMTkIAAAACjEyLzMxLzIwMTYJAAAAATArlgzh1TnXCFaktxnWOdcILENJUS5UU0U6ODExMy5JUV9ORVRfREVCVF9FQklUREFfQ0FQRVguRlkyMDExAQAAABZxDQACAAAACDAuNjEwMjA2AQgAAAAFAAAAATEBAAAACjE0NzY3ODI3MDUDAAAAAjc5AgAAAAUyMzMxNAQAAAABMAcAAAAJOS8xNC8yMDE5CAAAAAkzLzMxLzIwMTEJAAAAATDT+FLf1TnXCJVOIhrWOdcIK0NJUS5OWVNFOkNMLklRX0RFQlRfRVFVSVZfT1BFUl9MRUFTRS5GWTIwMTIBAAAAZwAEAAIAAAAEMTgyNAEIAAAABQAAAAExAQAAAAoxNzE5OTE2NjQyAwAAAAMxNjACAAAABTIxNjcxBAAAAAEwBwAAAAk5LzE0LzIwMTkIAAAACjEyLzMxLzIwMTIJAAAAATDYfDLi1TnXCIsyfRnWOdcIIUNJUS5OWVNFOktNQi5JUV9DQVNIX0ZJTkFOLkZZMjAxNwEAAADRVAQAAgAAAAUtMjQyMQEIAAAABQAAAAExAQAAAAoxOTQ0MDQ4MzI1AwAAAAMxNjACAAAABDIwMDQEAAAAATAHAAAACTkvMTQvMjAxOQgAAAAKMTIvMzEvMjAxNwkAAAABMDu9DOHVOdcIJuq7GdY51wgnQ0lRLk5ZU0U6Sk5KLklRX0NBU0hfT1BFUi5GWTIwMTUuLi4uSlBZAQAAAJ0hAgACAAAACjIzNTIzODkuNDkBCAAAAAUAAAABMQEA</t>
  </si>
  <si>
    <t>AAAKMTg3NTUwNTI5NQMAAAACNzkCAAAABDIwMDYEAAAAATAHAAAACTkvMTQvMjAxOQgAAAAIMS8zLzIwMTYJAAAAATAG1Qrd1TnXCArklhrWOdcIJUNJUS5OWVNFOkpOSi5JUV9SRVRVUk5fQ0FQSVRBTC5GWTIwMTMBAAAAnSECAAIAAAAHMTMuNzQ4OAEIAAAABQAAAAExAQAAAAoxNzc3NjgyMzUxAwAAAAMxNjACAAAABDQzNjMEAAAAATAHAAAACTkvMTQvMjAxOQgAAAAKMTIvMjkvMjAxMwkAAAABME1F1dzVOdcIEal6GtY51wgbQ0lRLk5ZU0U6Q0wuSVFfQ0FQRVguRlkyMDExAQAAAGcABAACAAAABC01MzcBCAAAAAUAAAABMQEAAAAKMTY1OTM4Nzc5NAMAAAADMTYwAgAAAAQyMDIxBAAAAAEwBwAAAAk5LzE0LzIwMTkIAAAACjEyLzMxLzIwMTEJAAAAATC3LjLi1TnXCFBMehnWOdcIJ0NJUS5UU0U6NzczMC5JUV9DQVNIX09QRVIuRlkyMDE2Li4uLkpQWQEAAADFnTYBAgAAAAQzNTY3AQgAAAAFAAAAATEBAAAACjE4MjE3NTM3NzADAAAAAjc5AgAAAAQyMDA2BAAAAAEwBwAAAAk5LzE0LzIwMTkIAAAACTgvMzEvMjAxNgkAAAABMPWtCt3VOdcIhquVGtY51wgeQ0lRLkVOWFRBTTpVTkEuSVFfTklfQ0YuRlkyMDE0AQAAALf7BwACAAAABDUxNzEBCAAAAAUAAAABMQEAAAAKMTgyOTgyOTMxMwMAAAACNTACAAAABDIxNTAEAAAAATAHAAAACTkvMTQvMjAxOQgAAAAKMTIvMzEvMjAxNAkAAAABMDU1qeLVOdcI</t>
  </si>
  <si>
    <t>ErpYGdY51wgmQ0lRLlRTRTo3OTU2LklRX0xUX0RFQlRfQ0FQSVRBTC5GWTIwMDgBAAAAoHYNAAMAAAAAANsrWd7VOdcIfac5GtY51wgZQ0lRLk5ZU0U6Sk5KLklRX0FFLkZZMjAxNgEAAACdIQIAAgAAAAUxMzcxNAEIAAAABQAAAAExAQAAAAoxOTQ2MjcyODE2AwAAAAMxNjACAAAABDEwMTYEAAAAATAHAAAACTkvMTQvMjAxOQgAAAAIMS8xLzIwMTcJAAAAATBOeV7g1TnXCHZe4hnWOdcIJUNJUS5OWVNFOktNQi5JUV9MVF9ERUJUX0VRVUlUWS5GWTIwMDkBAAAA0VQEAAIAAAAIMTAyLjcwNjUBCAAAAAUAAAABMQEAAAAKMTU3MDQ4MjM0OAMAAAADMTYwAgAAAAQ0MDg1BAAAAAEwBwAAAAk5LzE0LzIwMTkIAAAACjEyLzMxLzIwMDkJAAAAATB3Csfe1TnXCBXpbhrWOdcII0NJUS5UU0U6NDQ1Mi5JUV9JTlRFUkVTVF9FWFAuRlkyMDEwAQAAAEdVDQACAAAABS00MjMyAQgAAAAFAAAAATEBAAAACjEzODI2NjExNjcDAAAAAjc5AgAAAAI4MgQAAAABMAcAAAAJOS8xNC8yMDE5CAAAAAkzLzMxLzIwMTAJAAAAATDW2mXp1TnXCPnyqxrWOdcIIkNJUS5OWVNFOktNQi5JUV9HQUlOX0FTU0VUUy5GWTIwMDcBAAAA0VQEAAMAAAAAALd0qeHVOdcIpACVGdY51wgtQ0lRLk5ZU0U6Q0wuSVFfT1RIRVJfRklOQU5DRV9BQ1RfU1VQUEwuRlkyMDA5AQAAAGcABAACAAAAAy04NwEIAAAABQAAAAExAQAAAAoxNTIzMTcwMjY0</t>
  </si>
  <si>
    <t>AwAAAAMxNjACAAAABDIwNTAEAAAAATAHAAAACTkvMTQvMjAxOQgAAAAKMTIvMzEvMjAwOQkAAAABMIW5MeLVOdcIZm5zGdY51wgnQ0lRLk5ZU0U6Q0wuSVFfUFJPVl9CQURfREVCVFNfQ0YuRlkyMDA4AQAAAGcABAADAAAAAABkazHi1TnXCJYobxnWOdcIIkNJUS5OWVNFOkNMLklRX1RPVEFMX0FTU0VUUy5GWTIwMTIBAAAAZwAEAAIAAAAFMTMzOTQBCAAAAAUAAAABMQEAAAAKMTcxOTkxNjY0MgMAAAADMTYwAgAAAAQxMDA3BAAAAAEwBwAAAAk5LzE0LzIwMTkIAAAACjEyLzMxLzIwMTIJAAAAATDYfDLi1TnXCEiWfBnWOdcIJUNJUS5OWVNFOkpOSi5JUV9HQUlOX0lOVkVTVF9DRi5GWTIwMTUBAAAAnSECAAMAAAAAAD1SXuDVOdcIXMbfGdY51wgjQ0lRLkVOWFRBTTpVTkEuSVFfU0dBX01BUkdJTi5GWTIwMDkBAAAAt/sHAAIAAAAHMjkuNTkzNAEIAAAABQAAAAExAQAAAAoxNTI2NDM4NzI3AwAAAAI1MAIAAAAENDM3NQQAAAABMAcAAAAJOS8xNC8yMDE5CAAAAAoxMi8zMS8yMDA5CQAAAAEwA/nF3tU51wiSNV0a1jnXCCVDSVEuTllTRTpDTC5JUV9JTlZFTlRPUllfVFVSTlMuRlkyMDE3AQAAAGcABAACAAAACDUuMDk5NDk4AQgAAAAFAAAAATEBAAAACjE5NDY0MTYxMTMDAAAAAzE2MAIAAAAENDA4MgQAAAABMAcAAAAJOS8xNC8yMDE5CAAAAAoxMi8zMS8yMDE3CQAAAAEwZuPG3tU51wjJ22sa1jnXCCJD</t>
  </si>
  <si>
    <t>SVEuTllTRTpKTkouSVFfQ0FTSF9JTlZFU1QuRlkyMDE3AQAAAJ0hAgACAAAABi0xNDg2OAEIAAAABQAAAAExAQAAAAoxOTQ2MjcyODIxAwAAAAMxNjACAAAABDIwMDUEAAAAATAHAAAACTkvMTQvMjAxOQgAAAAKMTIvMzEvMjAxNwkAAAABMG/HXuDVOdcIiEDnGdY51wgoQ0lRLk5ZU0U6S01CLklRX01BUktFVENBUC4yMDA4LzEyLzMxLkpQWQEAAADRVAQAAgAAAA4xOTc4NDY0LjY0ODA5NgEGAAAABQAAAAExAQAAAAk3MjIyMjgzOTUDAAAAAjc5AgAAAAYxMDAwNTQEAAAAATAHAAAACjEyLzMxLzIwMDiQerv81TnXCBd5+lnWOdcIGUNJUS5OWVNFOktNQi5JUV9GWC5GWTIwMTcBAAAA0VQEAAIAAAACMzYBCAAAAAUAAAABMQEAAAAKMTk0NDA0ODMyNQMAAAADMTYwAgAAAAQyMTQ0BAAAAAEwBwAAAAk5LzE0LzIwMTkIAAAACjEyLzMxLzIwMTcJAAAAATA7vQzh1TnXCBXDuxnWOdcIGENJUS4wLklRX0RJTFVUX1dFSUdIVC5GWQUAAAAAAAAACAAAABUoSW52YWxpZCBUaW1lIFBlcmlvZCkcBF7g1TnXCHaFERrWOdcIKUNJUS5UU0U6ODExMy5JUV9PVEhFUl9OT05fT1BFUl9FWFAuRlkyMDA3AQAAABZxDQACAAAABC0zNTYBCAAAAAUAAAABMQEAAAAJNjYwMTc2MjQ4AwAAAAI3OQIAAAADMzcxBAAAAAEwBwAAAAk5LzE0LzIwMTkIAAAACTMvMzEvMjAwNwkAAAABMBwXyNvVOdcIfiutGtY51wgjQ0lRLk5ZU0U6</t>
  </si>
  <si>
    <t>S01CLklRX1RPVEFMX0FTU0VUUy5GWTIwMTQBAAAA0VQEAAIAAAAFMTU1MjYBCAAAAAUAAAABMQEAAAAKMTgyNjk3MDMxMgMAAAADMTYwAgAAAAQxMDA3BAAAAAEwBwAAAAk5LzE0LzIwMTkIAAAACjEyLzMxLzIwMTQJAAAAATDo+Qvh1TnXCNdmrxnWOdcIHkNJUS5OWVNFOkNMLklRX0VCVF9FWENMLkZZMjAxMAEAAABnAAQAAgAAAAQzNzQyAQgAAAAFAAAAATEBAAAACjE1ODg3MzA4MTMDAAAAAzE2MAIAAAABNAQAAAABMAcAAAAJOS8xNC8yMDE5CAAAAAoxMi8zMS8yMDEwCQAAAAEwhbkx4tU51wioCnQZ1jnXCBtDSVEuRU5YVEFNOlVOQS5JUV9BRS5GWTIwMTIBAAAAt/sHAAIAAAAEMzg3OAEIAAAABQAAAAExAQAAAAoxNzIyMzAxOTQzAwAAAAI1MAIAAAAEMTAxNgQAAAABMAcAAAAJOS8xNC8yMDE5CAAAAAoxMi8zMS8yMDEyCQAAAAEweC7u4tU51wjVGFEZ1jnXCCpDSVEuVFNFOjQ5MTEuSVFfVE9UQUxfRVFVSVRZLkZZMjAxNS4uLi5KUFkBAAAAgj8GAAIAAAAGNDEzMzMyAQgAAAAFAAAAATEBAAAACjE3ODQxODQzNzUDAAAAAjc5AgAAAAQxMjc1BAAAAAEwBwAAAAk5LzE0LzIwMTkIAAAACjEyLzMxLzIwMTUJAAAAATCSwwnd1TnXCECZixrWOdcII0NJUS5OWVNFOkNMLklRX0NPTU1PTl9ESVZfQ0YuRlkyMDE4AQAAAGcABAACAAAABS0xNDQ4AQgAAAAFAAAAATEBAAAACjE5NDY0MTYxMTEDAAAAAzE2</t>
  </si>
  <si>
    <t>MAIAAAAEMjA3NAQAAAABMAcAAAAJOS8xNC8yMDE5CAAAAAoxMi8zMS8yMDE4CQAAAAEwt3Sp4dU51whRPZQZ1jnXCChDSVEuTllTRTpKTkouSVFfRUFSTklOR19DT19NQVJHSU4uRlkyMDEzAQAAAJ0hAgACAAAABjE5LjM5NQEIAAAABQAAAAExAQAAAAoxNzc3NjgyMzUxAwAAAAMxNjACAAAABDQxODEEAAAAATAHAAAACTkvMTQvMjAxOQgAAAAKMTIvMjkvMjAxMwkAAAABME1F1dzVOdcIIdB6GtY51wgqQ0lRLk5ZU0U6UEcuSVFfUkVUVVJOX0NPTU1PTl9FUVVJVFkuRlkyMDE5AQAAADCCAAACAAAABjcuNDQ3MwEIAAAABQAAAAExAQAAAAoxOTc0MzQ3NDY5AwAAAAMxNjACAAAABTMzMzIwBAAAAAEwBwAAAAk5LzE0LzIwMTkIAAAACTYvMzAvMjAxOQkAAAABMNhJJd7VOdcIqhJbGtY51wgnQ0lRLk5ZU0U6Sk5KLklRX1RPVEFMX09USEVSX09QRVIuRlkyMDE0AQAAAJ0hAgACAAAABTMwNDQ4AQgAAAAFAAAAATEBAAAACjE4Mjk1ODE5OTkDAAAAAzE2MAIAAAADMzgwBAAAAAEwBwAAAAk5LzE0LzIwMTkIAAAACjEyLzI4LzIwMTQJAAAAATAMBI3g1TnXCMWr2RnWOdcIH0NJUS5OWVNFOktNQi5JUV9BUl9UVVJOUy5GWTIwMTQBAAAA0VQEAAIAAAAIOS4yMDE3NzIBCAAAAAUAAAABMQEAAAAKMTgyNjk3MDMxMgMAAAADMTYwAgAAAAQ0MDAxBAAAAAEwBwAAAAk5LzE0LzIwMTkIAAAACjEyLzMxLzIwMTQJAAAA</t>
  </si>
  <si>
    <t>ATALqdTc1TnXCLO5chrWOdcIKkNJUS5FTlhUQU06VU5BLklRX0dXX0lOVEFOX0FNT1JUX0NGLkZZMjAxNwEAAAC3+wcAAgAAAAI0MQEIAAAABQAAAAExAQAAAAoxOTQ5MTMxMDQwAwAAAAI1MAIAAAAEMjE4MgQAAAABMAcAAAAJOS8xNC8yMDE5CAAAAAoxMi8zMS8yMDE3CQAAAAEwqUaq4tU51wjtK2QZ1jnXCCtDSVEuVFNFOjQ0NTIuSVFfTklfQVZBSUxfRVhDTF9NQVJHSU4uRlkyMDExAQAAAEdVDQACAAAABjMuOTM3OQEIAAAABQAAAAExAQAAAAoxNDYxNjgwMTk1AwAAAAI3OQIAAAAENDE4MgQAAAABMAcAAAAJOS8xNC8yMDE5CAAAAAkzLzMxLzIwMTEJAAAAATDRc2Pf1TnXCJLYGBrWOdcIKENJUS5OWVNFOktNQi5JUV9UT1RBTF9ERUJULkZZMjAxMC4uLi5KUFkBAAAA0VQEAAIAAAAKNTI4NDMyLjI1NQEIAAAABQAAAAExAQAAAAoxNTg4ODQwMjQ3AwAAAAI3OQIAAAAENDE3MwQAAAABMAcAAAAJOS8xNC8yMDE5CAAAAAoxMi8zMS8yMDEwCQAAAAEwwzgK3dU51whjopAa1jnXCCpDSVEuRU5YVEFNOlVOQS5JUV9DVVJSRU5UX1BPUlRfREVCVC5GWTIwMTQBAAAAt/sHAAIAAAAEMjI4OAEIAAAABQAAAAExAQAAAAoxODI5ODI5MzEzAwAAAAI1MAIAAAAEMTI5NwQAAAABMAcAAAAJOS8xNC8yMDE5CAAAAAoxMi8zMS8yMDE0CQAAAAEwNTWp4tU51wjQHVgZ1jnXCCFDSVEuTllTRTpQRy5JUV9FQklUX01B</t>
  </si>
  <si>
    <t>UkdJTi5GWTIwMTkBAAAAMIIAAAIAAAAHMjEuMTM2NAEIAAAABQAAAAExAQAAAAoxOTc0MzQ3NDY5AwAAAAMxNjACAAAABDQwNTMEAAAAATAHAAAACTkvMTQvMjAxOQgAAAAJNi8zMC8yMDE5CQAAAAEw2Ekl3tU51wiqElsa1jnXCCZDSVEuTllTRTpQRy5JUV9UT1RBTF9SRVYuRlkyMDEzLi4uLkpQWQEAAAAwggAAAgAAAAo3OTUxMTEyLjQyAQgAAAAFAAAAATEBAAAACjE3NDkzNTg3MDEDAAAAAjc5AgAAAAIyOAQAAAABMAcAAAAJOS8xNC8yMDE5CAAAAAk2LzMwLzIwMTMJAAAAATCP4dXc1TnXCE8FhxrWOdcIJUNJUS5OWVNFOkNMLklRX05FVF9ERUJUX0lTU1VFRC5GWTIwMTYBAAAAZwAEAAIAAAADMTY0AQgAAAAFAAAAATEBAAAACjE5NDY0MTYxMTkDAAAAAzE2MAIAAAAEMjAwMwQAAAABMAcAAAAJOS8xNC8yMDE5CAAAAAoxMi8zMS8yMDE2CQAAAAEwdNio4dU51wh4ho0Z1jnXCBxDSVEuTllTRTpLTUIuSVFfQ0FQRVguRlkyMDA3AQAAANFUBAACAAAABC05ODkBCAAAAAUAAAABMQEAAAAKMTQwMTA1NDQ3NwMAAAADMTYwAgAAAAQyMDIxBAAAAAEwBwAAAAk5LzE0LzIwMTkIAAAACjEyLzMxLzIwMDcJAAAAATDYwqnh1TnXCK1xlxnWOdcIJ0NJUS5OWVNFOkNMLklRX1RPVEFMX0xJQUJfRVFVSVRZLkZZMjAxNwEAAABnAAQAAgAAAAUxMjY3NgEIAAAABQAAAAExAQAAAAoxOTQ2NDE2MTEzAwAAAAMxNjAC</t>
  </si>
  <si>
    <t>AAAABDEwMTMEAAAAATAHAAAACTkvMTQvMjAxOQgAAAAKMTIvMzEvMjAxNwkAAAABMIX/qOHVOdcIYKmPGdY51wgoQ0lRLlRTRTo3NzMwLklRX1RPVEFMX0RFQlQuRlkyMDExLi4uLkpQWQEAAADFnTYBAgAAAAEwAQgAAAAFAAAAATEBAAAACjE0ODcxOTE3NzgDAAAAAjc5AgAAAAQ0MTczBAAAAAEwBwAAAAk5LzE0LzIwMTkIAAAACTgvMzEvMjAxMQkAAAABMLMRCt3VOdcI75CPGtY51wghQ0lRLk5ZU0U6Q0wuSVFfTEVWRVJFRF9GQ0YuRlkyMDA5AQAAAGcABAACAAAABDI1OTgBCAAAAAUAAAABMQEAAAAKMTUyMzE3MDI2NAMAAAADMTYwAgAAAAQ0NDIyBAAAAAEwBwAAAAk5LzE0LzIwMTkIAAAACjEyLzMxLzIwMDkJAAAAATCFuTHi1TnXCHaVcxnWOdcIJ0NJUS5OWVNFOkNMLklRX01BUktFVENBUC4xOTk5LzEyLzMxLkpQWQEAAABnAAQAAgAAAA4zODY4NTcwLjgxOTI3NwEGAAAABQAAAAExAQAAAAkzMTk3NTQ2NDADAAAAAjc5AgAAAAYxMDAwNTQEAAAAATAHAAAACjEyLzMxLzE5OTkLQrr81TnXCDAR/VnWOdcIHkNJUS5UU0U6Nzk1Ni5JUV9aX1NDT1JFLkZZMjAwOQEAAACgdg0AAgAAAAc0LjYzMTQzAQgAAAAFAAAAATEBAAAACjEzNTk0Mzk2NjYDAAAAAjc5AgAAAAYxMDAxMjMEAAAAATAHAAAACTkvMTQvMjAxOQgAAAAJMS8zMS8yMDA5CQAAAAEw2ytZ3tU51wjgkToa1jnXCCVDSVEuTllTRTpKTkou</t>
  </si>
  <si>
    <t>SVFfTFRfREVCVF9SRVBBSUQuRlkyMDA3AQAAAJ0hAgACAAAAAy0xOAEIAAAABQAAAAExAQAAAAoxNDI4NDY4OTM2AwAAAAMxNjACAAAABDIwMzYEAAAAATAHAAAACTkvMTQvMjAxOQgAAAAKMTIvMzAvMjAwNwkAAAABMG0yDeHVOdcIIO/CGdY51wggQ0lRLk5ZU0U6S01CLklRX1BBUlRfVElNRS5GWTIwMTMBAAAA0VQEAAMAAAAAAHBxheHVOdcIrKesGdY51wgjQ0lRLlRTRTo4MTEzLklRX0VCSVRBX01BUkdJTi5GWTIwMTIBAAAAFnENAAIAAAAHMTMuMDI1NAEIAAAABQAAAAExAQAAAAoxNTU0MzM3MTQ3AwAAAAI3OQIAAAAENDQxOQQAAAABMAcAAAAJOS8xNC8yMDE5CAAAAAkzLzMxLzIwMTIJAAAAATDT+FLf1TnXCKZ1IhrWOdcIIkNJUS5UU0U6NDk2Ny5JUV9FQklUX01BUkdJTi5GWTIwMTQBAAAADVElAAIAAAAHMTQuMjM3MgEIAAAABQAAAAExAQAAAAoxNjg2NjM3OTg0AwAAAAI3OQIAAAAENDA1MwQAAAABMAcAAAAJOS8xNC8yMDE5CAAAAAkzLzMxLzIwMTQJAAAAATBgZFre1TnXCB/uRhrWOdcIKENJUS5OWVNFOktNQi5JUV9HV19JTlRBTl9BTU9SVF9DRi5GWTIwMDkBAAAA0VQEAAIAAAACMTgBCAAAAAUAAAABMQEAAAAKMTU3MDQ4MjM0OAMAAAADMTYwAgAAAAQyMTgyBAAAAAEwBwAAAAk5LzE0LzIwMTkIAAAACjEyLzMxLzIwMDkJAAAAATB/3YDh1TnXCKd2nhnWOdcIIkNJUS5OWVNFOkpOSi5J</t>
  </si>
  <si>
    <t>UV9BU1NFVF9UVVJOUy5GWTIwMDkBAAAAnSECAAIAAAAIMC42ODkyOTkBCAAAAAUAAAABMQEAAAAKMTUyMzM5NDgyNwMAAAADMTYwAgAAAAQ0MTc3BAAAAAEwBwAAAAk5LzE0LzIwMTkIAAAACDEvMy8yMDEwCQAAAAEwPB7V3NU51wj3EHga1jnXCCRDSVEuVFNFOjc3MzAuSVFfRUJJVERBX01BUkdJTi5GWTIwMDcBAAAAxZ02AQIAAAAGNDUuNzY1AQgAAAAFAAAAATEBAAAACTc0NjEzMTIyMwMAAAACNzkCAAAABDQwNDcEAAAAATAHAAAACTkvMTQvMjAxOQgAAAAJOC8zMS8yMDA3CQAAAAEwIpwj3tU51wiccEoa1jnXCCdDSVEuVFNFOjQ0NTIuSVFfREFZU19QQVlBQkxFX09VVC5GWTIwMTMBAAAAR1UNAAIAAAAINjguNTQzMzUBCAAAAAUAAAABMQEAAAAKMTY3MTQyMTA2MwMAAAACNzkCAAAABDQxODMEAAAAATAHAAAACTkvMTQvMjAxOQgAAAAKMTIvMzEvMjAxMwkAAAABMOKaY9/VOdcISIYaGtY51wgdQ0lRLk5ZU0U6Sk5KLklRX0VCSVREQS5GWTIwMTYBAAAAnSECAAIAAAAFMjQ5MTkBCAAAAAUAAAABMQEAAAAKMTk0NjI3MjgxNgMAAAADMTYwAgAAAAQ0MDUxBAAAAAEwBwAAAAk5LzE0LzIwMTkIAAAACDEvMS8yMDE3CQAAAAEwTnle4NU51wgjm+EZ1jnXCCdDSVEuRU5YVEFNOlVOQS5JUV9MVF9ERUJUX0lTU1VFRC5GWTIwMTgBAAAAt/sHAAIAAAAFMTA1OTUBCAAAAAUAAAABMQEAAAAKMTk0OTEzMTAx</t>
  </si>
  <si>
    <t>NQMAAAACNTACAAAABDIwMzQEAAAAATAHAAAACTkvMTQvMjAxOQgAAAAKMTIvMzEvMjAxOAkAAAABMMuUquLVOdcIrEpoGdY51wgnQ0lRLk5ZU0U6Q0wuSVFfTUFSS0VUQ0FQLjIwMDMvMTIvMzEuSlBZAQAAAGcABAACAAAADTI4ODA2MDMuNzg2MDYBBgAAAAUAAAABMQEAAAAHMTg3NzQxMwMAAAACNzkCAAAABjEwMDA1NAQAAAABMAcAAAAKMTIvMzEvMjAwMwtCuvzVOdcIrNj7WdY51wghQ0lRLk5ZU0U6Sk5KLklRX0VCSVREQV9JTlQuRlkyMDExAQAAAJ0hAgACAAAACTMzLjk3MTk3OAEIAAAABQAAAAExAQAAAAoxNjU5Mzg3NzA2AwAAAAMxNjACAAAABDQxOTAEAAAAATAHAAAACTkvMTQvMjAxOQgAAAAIMS8xLzIwMTIJAAAAATBNRdXc1TnXCL7leRrWOdcIJ0NJUS5OWVNFOkNMLklRX01JTk9SSVRZX0lOVEVSRVNULkZZMjAxMAEAAABnAAQAAgAAAAMxNDIBCAAAAAUAAAABMQEAAAAKMTU4ODczMDgxMwMAAAADMTYwAgAAAAQxMDUyBAAAAAEwBwAAAAk5LzE0LzIwMTkIAAAACjEyLzMxLzIwMTAJAAAAATCW4DHi1TnXCG/fdRnWOdcIKENJUS5UU0U6NDkxMS5JUV9NQVJLRVRDQVAuMjAwOC8xMi8zMS5KUFkBAAAAgj8GAAIAAAAKNzM4MDkwLjIyNQEGAAAABQAAAAExAQAAAAk3MzgwNTA1NDcDAAAAAjc5AgAAAAYxMDAwNTQEAAAAATAHAAAACjEyLzMxLzIwMDjq87n81TnXCAZS+lnWOdcIH0NJUS5OWVNF</t>
  </si>
  <si>
    <t>OkpOSi5JUV9ORVRfREVCVC5GWTIwMDkBAAAAnSECAAIAAAAFLTQzMTMBCAAAAAUAAAABMQEAAAAKMTUyMzM5NDgyNwMAAAADMTYwAgAAAAQ0MzY0BAAAAAEwBwAAAAk5LzE0LzIwMTkIAAAACDEvMy8yMDEwCQAAAAEwd6SL4NU51wjHMMkZ1jnXCCBDSVEuTllTRTpDTC5JUV9UT1RBTF9MSUFCLkZZMjAxNAEAAABnAAQAAgAAAAUxMjA3NAEIAAAABQAAAAExAQAAAAoxODI5MTMyMzg2AwAAAAMxNjACAAAABDEyNzYEAAAAATAHAAAACTkvMTQvMjAxOQgAAAAKMTIvMzEvMjAxNAkAAAABMCIVqOHVOdcIhTeEGdY51wgfQ0lRLk5ZU0U6Sk5KLklRX09QRVJfSU5DLkZZMjAxMAEAAACdIQIAAgAAAAUxNjUyNwEIAAAABQAAAAExAQAAAAoxNTg4NjAzODIxAwAAAAMxNjACAAAAAjIxBAAAAAEwBwAAAAk5LzE0LzIwMTkIAAAACDEvMi8yMDExCQAAAAEwiMuL4NU51wh+3soZ1jnXCCNDSVEuVFNFOjQ5MTEuSVFfSU5URVJFU1RfRVhQLkZZMjAwOQEAAACCPwYAAgAAAAUtMTgxMgEIAAAABQAAAAExAQAAAAoxMzgwNTI3NTQxAwAAAAI3OQIAAAACODIEAAAAATAHAAAACTkvMTQvMjAxOQgAAAAJMy8zMS8yMDA5CQAAAAEw86vx59U51wh3da8a1jnXCClDSVEuRU5YVEFNOlVOQS5JUV9DRk9fQ1VSUkVOVF9MSUFCLkZZMjAxOAEAAAC3+wcAAgAAAAgwLjM0MTU0MwEIAAAABQAAAAExAQAAAAoxOTQ5MTMxMDE1AwAAAAI1</t>
  </si>
  <si>
    <t>MAIAAAAENDE4NQQAAAABMAcAAAAJOS8xNC8yMDE5CAAAAAoxMi8zMS8yMDE4CQAAAAEwNW7G3tU51whr7GMa1jnXCCdDSVEuTllTRTpKTkouSVFfTkVUX0lOVEVSRVNUX0VYUC5GWTIwMDkBAAAAnSECAAIAAAAELTM2MQEIAAAABQAAAAExAQAAAAoxNTIzMzk0ODI3AwAAAAMxNjACAAAAAzM2OAQAAAABMAcAAAAJOS8xNC8yMDE5CAAAAAgxLzMvMjAxMAkAAAABMGd9i+DVOdcIAFzHGdY51wgvQ0lRLk5ZU0U6Q0wuSVFfVE9UQUxfT1VUU1RBTkRJTkdfQlNfREFURS5GWTIwMTgBAAAAZwAEAAIAAAAKODYyLjkxMjc5MgEEAAAABQAAAAE1AQAAAAoxOTQ2NDE2MTExAgAAAAUyNDE1MgYAAAABMKZNqeHVOdcI7VKTGdY51wgiQ0lRLlRTRTo4MTEzLklRX0FTU0VUX1RVUk5TLkZZMjAxMQEAAAAWcQ0AAgAAAAgxLjAwMjgwMgEIAAAABQAAAAExAQAAAAoxNDc2NzgyNzA1AwAAAAI3OQIAAAAENDE3NwQAAAABMAcAAAAJOS8xNC8yMDE5CAAAAAkzLzMxLzIwMTEJAAAAATDT+FLf1TnXCGTZIRrWOdcIJUNJUS5OWVNFOkpOSi5JUV9PVEhFUl9DTF9TVVBQTC5GWTIwMDcBAAAAnSECAAMAAAAAAFwLDeHVOdcIi4/BGdY51wglQ0lRLlRTRTo0OTEyLklRX0RBWVNfU0FMRVNfT1VULkZZMjAxNQEAAAANXg0AAgAAAAk1Ni42MzY2ODUBCAAAAAUAAAABMQEAAAAKMTc4NDc0ODYzNwMAAAACNzkCAAAABDQwNDIEAAAAATAH</t>
  </si>
  <si>
    <t>AAAACTkvMTQvMjAxOQgAAAAKMTIvMzEvMjAxNQkAAAABMLrdWN7VOdcIMZo2GtY51wgfQ0lRLk5ZU0U6S01CLklRX1RPVEFMX0NBLkZZMjAxOAEAAADRVAQAAgAAAAQ1MDQxAQgAAAAFAAAAATEBAAAACjE5NDQwNDgzMjgDAAAAAzE2MAIAAAAEMTAwOAQAAAABMAcAAAAJOS8xNC8yMDE5CAAAAAoxMi8zMS8yMDE4CQAAAAEwTOQM4dU51wjsvr0Z1jnXCClDSVEuVFNFOjQ5MTEuSVFfREFZU19JTlZFTlRPUllfT1VULkZZMjAxNQEAAACCPwYAAwAAAAAAJrxT39U51wiB5y0a1jnXCClDSVEuTllTRTpKTkouSVFfREFZU19JTlZFTlRPUllfT1VULkZZMjAxOAEAAACdIQIAAgAAAAoxMTcuMTA2ODA4AQgAAAAFAAAAATEBAAAACjE5NDYyNzI4MzADAAAAAzE2MAIAAAAENDAzNQQAAAABMAcAAAAJOS8xNC8yMDE5CAAAAAoxMi8zMC8yMDE4CQAAAAEwf7rV3NU51wjQx34a1jnXCCxDSVEuVFNFOjc5NTYuSVFfTkVUX0RFQlRfRUJJVERBX0NBUEVYLkZZMjAxMQEAAACgdg0AAwAAAAJOTQEIAAAABQAAAAExAQAAAAoxNDUzODcxMjc4AwAAAAI3OQIAAAAFMjMzMTQEAAAAATAHAAAACTkvMTQvMjAxOQgAAAAJMS8zMS8yMDExCQAAAAEw7FJZ3tU51wh28Tsa1jnXCCJDSVEuTllTRTpDTC5JUV9UT1RBTF9FUVVJVFkuRlkyMDEzAQAAAGcABAACAAAABDI1MzYBCAAAAAUAAAABMQEAAAAKMTc3NjkyMDI5NwMAAAADMTYw</t>
  </si>
  <si>
    <t>AgAAAAQxMjc1BAAAAAEwBwAAAAk5LzE0LzIwMTkIAAAACjEyLzMxLzIwMTMJAAAAATD5yjLi1TnXCAi1gBnWOdcIIENJUS5FTlhUQU06VU5BLklRX1dJUF9JTlYuRlkyMDEyAQAAALf7BwADAAAAAACIVe7i1TnXCCjcURnWOdcILkNJUS5UU0U6NDkxMi5JUV9UT1RBTF9MSUFCX1RPVEFMX0FTU0VUUy5GWTIwMDcBAAAADV4NAAIAAAAHNjEuNDc1NAEIAAAABQAAAAExAQAAAAk4MTQ0MzM0NDMDAAAAAjc5AgAAAAQ0MTg4BAAAAAEwBwAAAAk5LzE0LzIwMTkIAAAACjEyLzMxLzIwMDcJAAAAATA341Pf1TnXCN0bMRrWOdcIKENJUS5UU0U6NDkxMS5JUV9UT1RBTF9ERUJUX0VCSVREQS5GWTIwMTABAAAAgj8GAAIAAAAIMi43NTg0NTQBCAAAAAUAAAABMQEAAAAKMTM4MDUyODEyMwMAAAACNzkCAAAABDQxOTIEAAAAATAHAAAACTkvMTQvMjAxOQgAAAAJMy8zMS8yMDEwCQAAAAEwFpVT39U51wglsyoa1jnXCB9DSVEuVFNFOjQ5MTEuSVFfRUJJVF9JTlQuRlkyMDA3AQAAAII/BgACAAAACTIwLjg4ODA1MwEIAAAABQAAAAExAQAAAAk2NDE5ODQ0NTgDAAAAAjc5AgAAAAQ0MTg5BAAAAAEwBwAAAAk5LzE0LzIwMTkIAAAACTMvMzEvMjAwNwkAAAABMAVuU9/VOdcILGkoGtY51wgnQ0lRLk5ZU0U6UEcuSVFfVE9UQUxfREVCVF9FQklUREEuRlkyMDExAQAAADCCAAACAAAACDEuNzQ2MjQ5AQgAAAAFAAAAATEBAAAA</t>
  </si>
  <si>
    <t>CjE2MzAxNjc2NTADAAAAAzE2MAIAAAAENDE5MgQAAAABMAcAAAAJOS8xNC8yMDE5CAAAAAk2LzMwLzIwMTEJAAAAATCn1CTe1TnXCGa7VRrWOdcIKENJUS5OWVNFOkpOSi5JUV9DVVJSRU5UX1BPUlRfREVCVC5GWTIwMTQBAAAAnSECAAIAAAABNwEIAAAABQAAAAExAQAAAAoxODI5NTgxOTk5AwAAAAMxNjACAAAABDEyOTcEAAAAATAHAAAACTkvMTQvMjAxOQgAAAAKMTIvMjgvMjAxNAkAAAABMC0rXuDVOdcIWgvbGdY51wgrQ0lRLlRTRTo4MTEzLklRX1JFVFVSTl9DT01NT05fRVFVSVRZLkZZMjAxMwEAAAAWcQ0AAgAAAAcxNy4wOTUzAQgAAAAFAAAAATEBAAAACjE2MjU0NTc2MTIDAAAAAjc5AgAAAAUzMzMyMAQAAAABMAcAAAAJOS8xNC8yMDE5CAAAAAkzLzMxLzIwMTMJAAAAATDkH1Pf1TnXCOgRIxrWOdcIIENJUS5OWVNFOkNMLklRX1RPVEFMX0xJQUIuRlkyMDE4AQAAAGcABAACAAAABTExOTY0AQgAAAAFAAAAATEBAAAACjE5NDY0MTYxMTEDAAAAAzE2MAIAAAAEMTI3NgQAAAABMAcAAAAJOS8xNC8yMDE5CAAAAAoxMi8zMS8yMDE4CQAAAAEwpk2p4dU51wjMBJMZ1jnXCCFDSVEuVFNFOjQ0NTIuSVFfSU5DX0VRVUlUWS5GWTIwMDgBAAAAR1UNAAIAAAAELTY0OAEIAAAABQAAAAExAQAAAAoxMDYxMTkzNDc4AwAAAAI3OQIAAAACNDcEAAAAATAHAAAACTkvMTQvMjAxOQgAAAAJMy8zMS8yMDA4CQAA</t>
  </si>
  <si>
    <t>AAEwlD5l6dU51wg8j6wa1jnXCCVDSVEuVFNFOjgxMTMuSVFfREFZU19TQUxFU19PVVQuRlkyMDExAQAAABZxDQACAAAACTQyLjM5ODAzNQEIAAAABQAAAAExAQAAAAoxNDc2NzgyNzA1AwAAAAI3OQIAAAAENDA0MgQAAAABMAcAAAAJOS8xNC8yMDE5CAAAAAkzLzMxLzIwMTEJAAAAATDT+FLf1TnXCHQAIhrWOdcIH0NJUS5OWVNFOktNQi5JUV9FQlRfRVhDTC5GWTIwMDkBAAAA0VQEAAIAAAAEMjg2OAEIAAAABQAAAAExAQAAAAoxNTcwNDgyMzQ4AwAAAAMxNjACAAAAATQEAAAAATAHAAAACTkvMTQvMjAxOQgAAAAKMTIvMzEvMjAwOQkAAAABMG62gOHVOdcIv1OcGdY51wgoQ0lRLlRTRTo0OTY3LklRX0ZJWEVEX0FTU0VUX1RVUk5TLkZZMjAwOQEAAAANUSUAAgAAAAg3LjY1MjA3NQEIAAAABQAAAAExAQAAAAoxMzg1NTM5OTE1AwAAAAI3OQIAAAAENDA2NgQAAAABMAcAAAAJOS8xNC8yMDE5CAAAAAkzLzMxLzIwMDkJAAAAATA+Flre1TnXCJFEQxrWOdcIJUNJUS5UU0U6Nzk1Ni5JUV9EQVlTX1NBTEVTX09VVC5GWTIwMDkBAAAAoHYNAAIAAAAJNjcuOTA2MTc2AQgAAAAFAAAAATEBAAAACjEzNTk0Mzk2NjYDAAAAAjc5AgAAAAQ0MDQyBAAAAAEwBwAAAAk5LzE0LzIwMTkIAAAACTEvMzEvMjAwOQkAAAABMNsrWd7VOdcIrxw6GtY51wgZQ0lRLlRTRTo0OTExLklRX05JLkZZMjAwNgEAAACCPwYAAgAAAAUx</t>
  </si>
  <si>
    <t>NDQzNQEIAAAABQAAAAExAQAAAAk0NDQ1ODk3NzADAAAAAjc5AgAAAAIxNQQAAAABMAcAAAAJOS8xNC8yMDE5CAAAAAkzLzMxLzIwMDYJAAAAATAliMrb1TnXCBAVpRrWOdcIIUNJUS5OWVNFOktNQi5JUV9DQVNIX0VRVUlWLkZZMjAxNgEAAADRVAQAAgAAAAM5MjMBCAAAAAUAAAABMQEAAAAKMTk0NDA0ODM0MAMAAAADMTYwAgAAAAQxMDk2BAAAAAEwBwAAAAk5LzE0LzIwMTkIAAAACjEyLzMxLzIwMTYJAAAAATAabwzh1TnXCJ/2tRnWOdcIM0NJUS5OWVNFOkNMLklRX1RPVEFMX09VVFNUQU5ESU5HX0ZJTElOR19EQVRFLkZZMjAxMQEAAABnAAQAAgAAAAk5NTkuMTU1MTgBBAAAAAUAAAABNQEAAAAKMTY1OTM4Nzc5NAIAAAAFMjQxNTMGAAAAATC3LjLi1TnXCOxheRnWOdcII0NJUS5OWVNFOkNMLklRX0VCSVREQV9NQVJHSU4uRlkyMDE3AQAAAGcABAACAAAABzI4LjM3NDUBCAAAAAUAAAABMQEAAAAKMTk0NjQxNjExMwMAAAADMTYwAgAAAAQ0MDQ3BAAAAAEwBwAAAAk5LzE0LzIwMTkIAAAACjEyLzMxLzIwMTcJAAAAATBm48be1TnXCLm0axrWOdcIIUNJUS5FTlhUQU06VU5BLklRX1RSRUFTVVJZLkZZMjAxNAEAAAC3+wcAAgAAAAUtNDEyNQEIAAAABQAAAAExAQAAAAoxODI5ODI5MzEzAwAAAAI1MAIAAAAEMTI0OAQAAAABMAcAAAAJOS8xNC8yMDE5CAAAAAoxMi8zMS8yMDE0CQAAAAEwNTWp4tU51wjg</t>
  </si>
  <si>
    <t>RFgZ1jnXCCdDSVEuTllTRTpDTC5JUV9DVVJSRU5UX1BPUlRfREVCVC5GWTIwMDgBAAAAZwAEAAIAAAACOTEBCAAAAAUAAAABMQEAAAAKMTQzMjk3NzEyNwMAAAADMTYwAgAAAAQxMjk3BAAAAAEwBwAAAAk5LzE0LzIwMTkIAAAACjEyLzMxLzIwMDgJAAAAATBURDHi1TnXCENlbhnWOdcIKkNJUS5OWVNFOkNMLklRX01JTk9SSVRZX0lOVEVSRVNUX0lTLkZZMjAxNwEAAABnAAQAAgAAAAQtMTUwAQgAAAAFAAAAATEBAAAACjE5NDY0MTYxMTMDAAAAAzE2MAIAAAACODMEAAAAATAHAAAACTkvMTQvMjAxOQgAAAAKMTIvMzEvMjAxNwkAAAABMHTYqOHVOdcIy0mOGdY51wgqQ0lRLlRTRTo0NDUyLklRX0lOVEVSRVNUX0lOVkVTVF9JTkMuRlkyMDA3AQAAAEdVDQACAAAABDIyOTYBCAAAAAUAAAABMQEAAAAJNjU3NDQzMjU3AwAAAAI3OQIAAAACNjUEAAAAATAHAAAACTkvMTQvMjAxOQgAAAAJMy8zMS8yMDA3CQAAAAEwYslk6dU51whMtqwa1jnXCC5DSVEuVFNFOjgxMTMuSVFfVE9UQUxfTElBQl9UT1RBTF9BU1NFVFMuRlkyMDE3AQAAABZxDQACAAAABjM4LjUwMQEIAAAABQAAAAExAQAAAAoxODk0MTc1NzM3AwAAAAI3OQIAAAAENDE4OAQAAAABMAcAAAAJOS8xNC8yMDE5CAAAAAoxMi8zMS8yMDE3CQAAAAEw9EZT39U51wh2uyYa1jnXCBlDSVEuTllTRTpLTUIuSVFfQUQuRlkyMDE2AQAAANFUBAACAAAABS05</t>
  </si>
  <si>
    <t>Njg1AQgAAAAFAAAAATEBAAAACjE5NDQwNDgzNDADAAAAAzE2MAIAAAAEMTA3NQQAAAABMAcAAAAJOS8xNC8yMDE5CAAAAAoxMi8zMS8yMDE2CQAAAAEwGm8M4dU51wjRa7YZ1jnXCClDSVEuTllTRTpKTkouSVFfREFZU19JTlZFTlRPUllfT1VULkZZMjAxNAEAAACdIQIAAgAAAAoxMjguNTE4NTcyAQgAAAAFAAAAATEBAAAACjE4Mjk1ODE5OTkDAAAAAzE2MAIAAAAENDAzNQQAAAABMAcAAAAJOS8xNC8yMDE5CAAAAAoxMi8yOC8yMDE0CQAAAAEwXWzV3NU51wiV4Xsa1jnXCCBDSVEuVFNFOjQ5NjcuSVFfTklfTUFSR0lOLkZZMjAwNwEAAAANUSUAAgAAAAYzLjIyODEBCAAAAAUAAAABMQEAAAAJNjYwMTcwOTUzAwAAAAI3OQIAAAAENDA5NAQAAAABMAcAAAAJOS8xNC8yMDE5CAAAAAkzLzMxLzIwMDcJAAAAATAu71ne1TnXCOu9QRrWOdcIIENJUS5OWVNFOkpOSi5JUV9UT1RBTF9SRVYuRlkyMDA4AQAAAJ0hAgACAAAABTYzNzQ3AQgAAAAFAAAAATEBAAAACjE1ODI3ODg3ODQDAAAAAzE2MAIAAAACMjgEAAAAATAHAAAACTkvMTQvMjAxOQgAAAAKMTIvMjgvMjAwOAkAAAABMG0yDeHVOdcIUmTDGdY51wgiQ0lRLkVOWFRBTTpVTkEuSVFfU1RfSU5WRVNULkZZMjAxOAEAAAC3+wcAAgAAAAM2ODEBCAAAAAUAAAABMQEAAAAKMTk0OTEzMTAxNQMAAAACNTACAAAABDEwNjkEAAAAATAHAAAACTkvMTQvMjAxOQgA</t>
  </si>
  <si>
    <t>AAAKMTIvMzEvMjAxOAkAAAABMLptquLVOdcI5XVmGdY51wgYQ0lRLk5ZU0U6Q0wuSVFfR1cuRlkyMDA4AQAAAGcABAACAAAABDIxNTIBCAAAAAUAAAABMQEAAAAKMTQzMjk3NzEyNwMAAAADMTYwAgAAAAQxMTcxBAAAAAEwBwAAAAk5LzE0LzIwMTkIAAAACjEyLzMxLzIwMDgJAAAAATBURDHi1TnXCBHwbRnWOdcILkNJUS5OWVNFOkpOSi5JUV9NSU5PUklUWV9JTlRFUkVTVF9UT1RBTC5GWTIwMDkBAAAAnSECAAMAAAAAAHeki+DVOdcI2FfJGdY51wgkQ0lRLk5ZU0U6Sk5KLklRX0VRVUlUWV9NRVRIT0QuRlkyMDA5AQAAAJ0hAgADAAAAAAB3pIvg1TnXCNhXyRnWOdcIJUNJUS5OWVNFOktNQi5JUV9ESUxVVF9FUFNfRVhDTC5GWTIwMTcBAAAA0VQEAAIAAAADNi40AQgAAAAFAAAAATEBAAAACjE5NDQwNDgzMjUDAAAAAzE2MAIAAAADMTQyBAAAAAEwBwAAAAk5LzE0LzIwMTkIAAAACjEyLzMxLzIwMTcJAAAAATArlgzh1TnXCBx5uRnWOdcILkNJUS5UU0U6NzczMC5JUV9UT1RBTF9MSUFCX1RPVEFMX0FTU0VUUy5GWTIwMTYBAAAAxZ02AQIAAAAHMTAuNTAwNgEIAAAABQAAAAExAQAAAAoxODIxNzUzNzcwAwAAAAI3OQIAAAAENDE4OAQAAAABMAcAAAAJOS8xNC8yMDE5CAAAAAk4LzMxLzIwMTYJAAAAATB1XyTe1TnXCJZ1URrWOdcIHkNJUS5OWVNFOkpOSi5JUV9SQVdfSU5WLkZZMjAwOAEAAACdIQIAAwAA</t>
  </si>
  <si>
    <t>AAAAVlaL4NU51whKrsUZ1jnXCC5DSVEuTllTRTpKTkouSVFfVE9UQUxfTElBQl9UT1RBTF9BU1NFVFMuRlkyMDEwAQAAAJ0hAgACAAAABzQ1LjAxOTgBCAAAAAUAAAABMQEAAAAKMTU4ODYwMzgyMQMAAAADMTYwAgAAAAQ0MTg4BAAAAAEwBwAAAAk5LzE0LzIwMTkIAAAACDEvMi8yMDExCQAAAAEwPB7V3NU51whrInka1jnXCClDSVEuTllTRTpDTC5JUV9JTlRFUkVTVF9JTlZFU1RfSU5DLkZZMjAwOAEAAABnAAQAAgAAAAIxMAEIAAAABQAAAAExAQAAAAoxNDMyOTc3MTI3AwAAAAMxNjACAAAAAjY1BAAAAAEwBwAAAAk5LzE0LzIwMTkIAAAACjEyLzMxLzIwMDgJAAAAATD8Cavi1TnXCI23bBnWOdcIG0NJUS5OWVNFOktNQi5JUV9MQU5ELkZZMjAxNQEAAADRVAQAAgAAAAMxNjQBCAAAAAUAAAABMQEAAAAKMTg3MzU1NjkzNwMAAAADMTYwAgAAAAQzMDk4BAAAAAEwBwAAAAk5LzE0LzIwMTkIAAAACjEyLzMxLzIwMTUJAAAAATAKSAzh1TnXCKessxnWOdcIJ0NJUS5OWVNFOkNMLklRX1RPVEFMX0RJVl9QQUlEX0NGLkZZMjAwNwEAAABnAAQAAgAAAAQtNzQ5AQgAAAAFAAAAATEBAAAACjEzMzI3MDMxODYDAAAAAzE2MAIAAAAEMjAyMgQAAAABMAcAAAAJOS8xNC8yMDE5CAAAAAoxMi8zMS8yMDA3CQAAAAEw7OKq4tU51whKG2wZ1jnXCCZDSVEuTllTRTpQRy5JUV9EQVlTX1BBWUFCTEVfT1VULkZZMjAxMAEA</t>
  </si>
  <si>
    <t>AAAwggAAAgAAAAg2Ni4wNzE1NwEIAAAABQAAAAExAQAAAAoxNTU4NjA2NTE3AwAAAAMxNjACAAAABDQxODMEAAAAATAHAAAACTkvMTQvMjAxOQgAAAAJNi8zMC8yMDEwCQAAAAEwlq0k3tU51wgD0VQa1jnXCCNDSVEuRU5YVEFNOlVOQS5JUV9ORVRfQ0hBTkdFLkZZMjAwOQEAAAC3+wcAAgAAAAIzNwEIAAAABQAAAAExAQAAAAoxNTI2NDM4NzI3AwAAAAI1MAIAAAAEMjA5MwQAAAABMAcAAAAJOS8xNC8yMDE5CAAAAAoxMi8zMS8yMDA5CQAAAAEwJWvt4tU51wgDGEgZ1jnXCClDSVEuTllTRTpLTUIuSVFfQ09NTU9OX1BSRUZfRElWX0NGLkZZMjAwOAEAAADRVAQAAwAAAAAAXY+A4dU51whcaZsZ1jnXCCdDSVEuVFNFOjQ5NjcuSVFfQ0ZPX0NVUlJFTlRfTElBQi5GWTIwMDkBAAAADVElAAIAAAAIMC4zMjI1NjMBCAAAAAUAAAABMQEAAAAKMTM4NTUzOTkxNQMAAAACNzkCAAAABDQxODUEAAAAATAHAAAACTkvMTQvMjAxOQgAAAAJMy8zMS8yMDA5CQAAAAEwPhZa3tU51wiia0Ma1jnXCCFDSVEuTllTRTpLTUIuSVFfQ09NTU9OX1JFUC5GWTIwMTgBAAAA0VQEAAIAAAAELTgwMAEIAAAABQAAAAExAQAAAAoxOTQ0MDQ4MzI4AwAAAAMxNjACAAAABDIxNjQEAAAAATAHAAAACTkvMTQvMjAxOQgAAAAKMTIvMzEvMjAxOAkAAAABMEzkDOHVOdcIo2y/GdY51wgjQ0lRLk5ZU0U6S01CLklRX0ZJTklTSEVEX0lOVi5G</t>
  </si>
  <si>
    <t>WTIwMTEBAAAA0VQEAAIAAAAEMTQ2OAEIAAAABQAAAAExAQAAAAoxNjU4MzE1Nzc5AwAAAAMxNjACAAAABDMwNzUEAAAAATAHAAAACTkvMTQvMjAxOQgAAAAKMTIvMzEvMjAxMQkAAAABMC3VhOHVOdcIw8mlGdY51wgbQ0lRLk5ZU0U6Q0wuSVFfTklfQ0YuRlkyMDExAQAAAGcABAACAAAABDI0MzEBCAAAAAUAAAABMQEAAAAKMTY1OTM4Nzc5NAMAAAADMTYwAgAAAAQyMTUwBAAAAAEwBwAAAAk5LzE0LzIwMTkIAAAACjEyLzMxLzIwMTEJAAAAATC3LjLi1TnXCB7XeRnWOdcIIkNJUS5OWVNFOkNMLklRX0dST1NTX01BUkdJTi5GWTIwMTcBAAAAZwAEAAIAAAAHNjAuNTM0NAEIAAAABQAAAAExAQAAAAoxOTQ2NDE2MTEzAwAAAAMxNjACAAAABDQwNzQEAAAAATAHAAAACTkvMTQvMjAxOQgAAAAKMTIvMzEvMjAxNwkAAAABMGbjxt7VOdcIqI1rGtY51wgkQ0lRLlRTRTo3NzMwLklRX0VCSVREQS5GWTIwMDguLi4uSlBZAQAAAMWdNgECAAAACDQwNjQuMzk5AQgAAAAFAAAAATEBAAAACjEyNjU4ODQwNjUDAAAAAjc5AgAAAAQ0MDUxBAAAAAEwBwAAAAk5LzE0LzIwMTkIAAAACTgvMzEvMjAwOAkAAAABMGBOCd3VOdcIaZ2JGtY51wglQ0lRLlRTRTo3NzMwLklRX0xUX0RFQlRfRVFVSVRZLkZZMjAxMgEAAADFnTYBAwAAAAAAVBEk3tU51whLaE4a1jnXCB9DSVEuVFNFOjc3MzAuSVFfRUJJVF9JTlQuRlkyMDA4AQAA</t>
  </si>
  <si>
    <t>AMWdNgECAAAADDE4MjY1LjkxNDQzOAEIAAAABQAAAAExAQAAAAoxMjY1ODg0MDY1AwAAAAI3OQIAAAAENDE4OQQAAAABMAcAAAAJOS8xNC8yMDE5CAAAAAk4LzMxLzIwMDgJAAAAATAzwyPe1TnXCCCpSxrWOdcIJUNJUS5OWVNFOktNQi5JUV9MVF9ERUJUX1JFUEFJRC5GWTIwMDkBAAAA0VQEAAIAAAAELTI3OAEIAAAABQAAAAExAQAAAAoxNTcwNDgyMzQ4AwAAAAMxNjACAAAABDIwMzYEAAAAATAHAAAACTkvMTQvMjAxOQgAAAAKMTIvMzEvMjAwOQkAAAABMH/dgOHVOdcI6RKfGdY51wgmQ0lRLk5ZU0U6Sk5KLklRX0NBU0hfQUNRVUlSRV9DRi5GWTIwMTEBAAAAnSECAAIAAAAFLTI3OTcBCAAAAAUAAAABMQEAAAAKMTY1OTM4NzcwNgMAAAADMTYwAgAAAAQyMDU3BAAAAAEwBwAAAAk5LzE0LzIwMTkIAAAACDEvMS8yMDEyCQAAAAEwukCM4NU51wg2R9EZ1jnXCChDSVEuTllTRTpDTC5JUV9JTlZFU1RfU0VDVVJJVFlfQ0YuRlkyMDE2AQAAAGcABAACAAAAAjQyAQgAAAAFAAAAATEBAAAACjE5NDY0MTYxMTkDAAAAAzE2MAIAAAAEMjAyNwQAAAABMAcAAAAJOS8xNC8yMDE5CAAAAAoxMi8zMS8yMDE2CQAAAAEwZLGo4dU51wglw4wZ1jnXCCBDSVEuTllTRTpDTC5JUV9DQVNIX0VRVUlWLkZZMjAxMAEAAABnAAQAAgAAAAM0OTABCAAAAAUAAAABMQEAAAAKMTU4ODczMDgxMwMAAAADMTYwAgAAAAQxMDk2BAAA</t>
  </si>
  <si>
    <t>AAEwBwAAAAk5LzE0LzIwMTkIAAAACjEyLzMxLzIwMTAJAAAAATCW4DHi1TnXCPvNdBnWOdcIHkNJUS5OWVNFOkNMLklRX1RPVEFMX0NBLkZZMjAxMAEAAABnAAQAAgAAAAQzNzMwAQgAAAAFAAAAATEBAAAACjE1ODg3MzA4MTMDAAAAAzE2MAIAAAAEMTAwOAQAAAABMAcAAAAJOS8xNC8yMDE5CAAAAAoxMi8zMS8yMDEwCQAAAAEwluAx4tU51wgcHHUZ1jnXCChDSVEuVFNFOjQ5NjcuSVFfTUFSS0VUQ0FQLjIwMTYvMTIvMzEuSlBZAQAAAA1RJQACAAAACDM5ODk1OC41AQYAAAAFAAAAATEBAAAACjE4MTcxODYwMzUDAAAAAjc5AgAAAAYxMDAwNTQEAAAAATAHAAAACjEyLzMxLzIwMTb6Grr81TnXCDYM9lnWOdcIJ0NJUS5UU0U6NDkxMS5JUV9DQVNIX09QRVIuRlkyMDE3Li4uLkpQWQEAAACCPwYAAgAAAAU5NTM5MgEIAAAABQAAAAExAQAAAAoxODgxMjgxMTI4AwAAAAI3OQIAAAAEMjAwNgQAAAABMAcAAAAJOS8xNC8yMDE5CAAAAAoxMi8zMS8yMDE3CQAAAAEw5YYK3dU51wgiwZQa1jnXCB5DSVEuRU5YVEFNOlVOQS5JUV9DQVBFWC5GWTIwMTMBAAAAt/sHAAIAAAAFLTE3OTEBCAAAAAUAAAABMQEAAAAKMTc3NzQ3MDc2NwMAAAACNTACAAAABDIwMjEEAAAAATAHAAAACTkvMTQvMjAxOQgAAAAKMTIvMzEvMjAxMwkAAAABMKqj7uLVOdcI19NVGdY51wguQ0lRLlRTRTo3NzMwLklRX1RPVEFMX0RFQlRfRUJJ</t>
  </si>
  <si>
    <t>VERBX0NBUEVYLkZZMjAxNgEAAADFnTYBAwAAAAAAdV8k3tU51winnFEa1jnXCCdDSVEuVFNFOjQ5MTEuSVFfQ0FTSF9PUEVSLkZZMjAxMS4uLi5KUFkBAAAAgj8GAAIAAAAFNjc1ODYBCAAAAAUAAAABMQEAAAAKMTQ2MTY3OTk5MgMAAAACNzkCAAAABDIwMDYEAAAAATAHAAAACTkvMTQvMjAxOQgAAAAJMy8zMS8yMDExCQAAAAEw5YYK3dU51wgSmpQa1jnXCCJDSVEuVFNFOjQ5MTIuSVFfRUJJVF9NQVJHSU4uRlkyMDE4AQAAAA1eDQACAAAABjguMzExNgEIAAAABQAAAAExAQAAAAoxOTUyMjg0NTY4AwAAAAI3OQIAAAAENDA1MwQAAAABMAcAAAAJOS8xNC8yMDE5CAAAAAoxMi8zMS8yMDE4CQAAAAEwygRZ3tU51wgJljga1jnXCCNDSVEuTllTRTpKTkouSVFfQkFTSUNfV0VJR0hULkZZMjAxMwEAAACdIQIAAgAAAAYyODA5LjIA67WM4NU51whZUNYZ1jnXCCdDSVEuTllTRTpKTkouSVFfREFZU19QQVlBQkxFX09VVC5GWTIwMDgBAAAAnSECAAIAAAAJMTQyLjE0MzgyAQgAAAAFAAAAATEBAAAACjE1ODI3ODg3ODQDAAAAAzE2MAIAAAAENDE4MwQAAAABMAcAAAAJOS8xNC8yMDE5CAAAAAoxMi8yOC8yMDA4CQAAAAEwLPfU3NU51wi1dHca1jnXCChDSVEuTllTRTpLTUIuSVFfTUFSS0VUQ0FQLjIwMDIvMTIvMzEuSlBZAQAAANFUBAACAAAADjI4OTk0MDYuMTg1Njg4AQYAAAAFAAAAATEBAAAABzE4ODE2ODMD</t>
  </si>
  <si>
    <t>AAAAAjc5AgAAAAYxMDAwNTQEAAAAATAHAAAACjEyLzMxLzIwMDKQerv81TnXCM0m/FnWOdcII0NJUS5OWVNFOktNQi5JUV9HUk9TU19NQVJHSU4uRlkyMDA5AQAAANFUBAACAAAABzMzLjgxNjMBCAAAAAUAAAABMQEAAAAKMTU3MDQ4MjM0OAMAAAADMTYwAgAAAAQ0MDc0BAAAAAEwBwAAAAk5LzE0LzIwMTkIAAAACjEyLzMxLzIwMDkJAAAAATB3Csfe1TnXCONzbhrWOdcIJUNJUS5OWVNFOkpOSi5JUV9HV19JTlRBTl9BTU9SVC5GWTIwMTQBAAAAnSECAAMAAAAAAAwEjeDVOdcItYTZGdY51wgiQ0lRLk5ZU0U6UEcuSVFfRUJJVEFfTUFSR0lOLkZZMjAxMgEAAAAwggAAAgAAAAcxOC40MjY3AQgAAAAFAAAAATEBAAAACjE2OTAxODczMzgDAAAAAzE2MAIAAAAENDQxOQQAAAABMAcAAAAJOS8xNC8yMDE5CAAAAAk2LzMwLzIwMTIJAAAAATCn1CTe1TnXCIcJVhrWOdcIGkNJUS4wLklRX1NQRUNJQUxfRElWX0NGLkZZBQAAAAAAAAAIAAAAFShJbnZhbGlkIFRpbWUgUGVyaW9kKS0rXuDVOdcIHAwTGtY51wglQ0lRLk5ZU0U6S01CLklRX0JBU0lDX0VQU19FWENMLkZZMjAxNQEAAADRVAQAAgAAAAgyLjc4NDQ5NgEIAAAABQAAAAExAQAAAAoxODczNTU2OTM3AwAAAAMxNjACAAAABDMwNjQEAAAAATAHAAAACTkvMTQvMjAxOQgAAAAKMTIvMzEvMjAxNQkAAAABMPkgDOHVOdcIASayGdY51wguQ0lRLlRTRTo0OTY3</t>
  </si>
  <si>
    <t>LklRX1RPVEFMX0xJQUJfVE9UQUxfQVNTRVRTLkZZMjAxNQEAAAANUSUAAgAAAAcyNS4wNzQ3AQgAAAAFAAAAATEBAAAACjE3NDUzNzgzOTgDAAAAAjc5AgAAAAQ0MTg4BAAAAAEwBwAAAAk5LzE0LzIwMTkIAAAACTMvMzEvMjAxNQkAAAABMBJ1I97VOdcIk/9HGtY51wggQ0lRLk5ZU0U6S01CLklRX0JVSUxESU5HUy5GWTIwMDgBAAAA0VQEAAIAAAAEMjQ4NgEIAAAABQAAAAExAQAAAAoxNTgyODY3Mzg4AwAAAAMxNjACAAAABDMwMjMEAAAAATAHAAAACTkvMTQvMjAxOQgAAAAKMTIvMzEvMjAwOAkAAAABMF2PgOHVOdcI+H6aGdY51wgsQ0lRLkVOWFRBTTpVTkEuSVFfSU5URVJFU1RfSU5WRVNUX0lOQy5GWTIwMTQBAAAAt/sHAAIAAAADMTYyAQgAAAAFAAAAATEBAAAACjE4Mjk4MjkzMTMDAAAAAjUwAgAAAAI2NQQAAAABMAcAAAAJOS8xNC8yMDE5CAAAAAoxMi8zMS8yMDE0CQAAAAEwJQ6p4tU51whL5VYZ1jnXCCVDSVEuTllTRTpDTC5JUV9GSUxJTkdfQ1VSUkVOQ1kuRlkyMDA5AQAAAGcABAADAAAAA1VTRACFuTHi1TnXCIe8cxnWOdcILENJUS5UU0U6NDk2Ny5JUV9ORVRfREVCVF9FQklUREFfQ0FQRVguRlkyMDA3AQAAAA1RJQADAAAAAk5NAQgAAAAFAAAAATEBAAAACTY2MDE3MDk1MwMAAAACNzkCAAAABTIzMzE0BAAAAAEwBwAAAAk5LzE0LzIwMTkIAAAACTMvMzEvMjAwNwkAAAABMC7vWd7VOdcI</t>
  </si>
  <si>
    <t>LlpCGtY51wgfQ0lRLlRTRTo0OTExLklRX0FSX1RVUk5TLkZZMjAxNAEAAACCPwYAAgAAAAg1Ljk5OTA0NwEIAAAABQAAAAExAQAAAAoxNjkyMDEwNDkwAwAAAAI3OQIAAAAENDAwMQQAAAABMAcAAAAJOS8xNC8yMDE5CAAAAAkzLzMxLzIwMTQJAAAAATAmvFPf1TnXCC4kLRrWOdcII0NJUS5FTlhUQU06VU5BLklRX0VCSVREQV9JTlQuRlkyMDA3AQAAALf7BwACAAAACTEwLjc0NDIyNwEIAAAABQAAAAExAQAAAAoxMzMyNzAzMTY1AwAAAAI1MAIAAAAENDE5MAQAAAABMAcAAAAJOS8xNC8yMDE5CAAAAAoxMi8zMS8yMDA3CQAAAAEw2Ekl3tU51wgvS1wa1jnXCCZDSVEuVFNFOjQ5MTIuSVFfTFRfREVCVF9DQVBJVEFMLkZZMjAxMwEAAAANXg0AAgAAAAYwLjEzMDMBCAAAAAUAAAABMQEAAAAKMTY2ODY0MzUxMgMAAAACNzkCAAAABDQxODcEAAAAATAHAAAACTkvMTQvMjAxOQgAAAAKMTIvMzEvMjAxMwkAAAABMKm2WN7VOdcIrWE1GtY51wglQ0lRLlRTRTo0NDUyLklRX0xUX0RFQlRfRVFVSVRZLkZZMjAwNwEAAABHVQ0AAgAAAAc1NS4xNTQxAQgAAAAFAAAAATEBAAAACTY1NzQ0MzI1NwMAAAACNzkCAAAABDQwODUEAAAAATAHAAAACTkvMTQvMjAxOQgAAAAJMy8zMS8yMDA3CQAAAAEwwUxj39U51wh4QBYa1jnXCCNDSVEuVFNFOjQ5NjcuSVFfRUJJVEFfTUFSR0lOLkZZMjAxNwEAAAANUSUAAgAAAAcxNC45</t>
  </si>
  <si>
    <t>Mjg0AQgAAAAFAAAAATEBAAAACjE4ODE1Nzk0NjMDAAAAAjc5AgAAAAQ0NDE5BAAAAAEwBwAAAAk5LzE0LzIwMTkIAAAACjEyLzMxLzIwMTcJAAAAATASdSPe1TnXCAcRSRrWOdcIFkNJUS4wLklRX09USEVSX09QRVIuRlkFAAAAAAAAAAgAAAAVKEludmFsaWQgVGltZSBQZXJpb2QpDN1d4NU51wjabxIa1jnXCChDSVEuTllTRTpLTUIuSVFfQ1VSUkVOVF9QT1JUX0RFQlQuRlkyMDEyAQAAANFUBAACAAAAAzc1NgEIAAAABQAAAAExAQAAAAoxNzE5NzIzODcyAwAAAAMxNjACAAAABDEyOTcEAAAAATAHAAAACTkvMTQvMjAxOQgAAAAKMTIvMzEvMjAxMgkAAAABME8jheHVOdcI7YioGdY51wgkQ0lRLk5ZU0U6Q0wuSVFfU1BFQ0lBTF9ESVZfQ0YuRlkyMDExAQAAAGcABAADAAAAAADIVTLi1TnXCHGaehnWOdcIJkNJUS5OWVNFOkpOSi5JUV9GSUxJTkdfQ1VSUkVOQ1kuRlkyMDE0AQAAAJ0hAgADAAAAA1VTRAAtK17g1TnXCDIH3RnWOdcIH0NJUS5UU0U6NDkxMi5JUV9BUl9UVVJOUy5GWTIwMTcBAAAADV4NAAIAAAAINi42MDU0NzQBCAAAAAUAAAABMQEAAAAKMTg4MTkzMTU3NwMAAAACNzkCAAAABDQwMDEEAAAAATAHAAAACTkvMTQvMjAxOQgAAAAKMTIvMzEvMjAxNwkAAAABMMoEWd7VOdcIx/k3GtY51wgkQ0lRLk5ZU0U6Q0wuSVFfT1RIRVJfT1BFUl9BQ1QuRlkyMDEwAQAAAGcABAACAAAAAzM3NQEIAAAA</t>
  </si>
  <si>
    <t>BQAAAAExAQAAAAoxNTg4NzMwODEzAwAAAAMxNjACAAAABDIwNDcEAAAAATAHAAAACTkvMTQvMjAxOQgAAAAKMTIvMzEvMjAxMAkAAAABMJbgMeLVOdcIwqJ2GdY51wgfQ0lRLk5ZU0U6S01CLklRX05FVF9ERUJULkZZMjAxNAEAAADRVAQAAgAAAAQ2MjM5AQgAAAAFAAAAATEBAAAACjE4MjY5NzAzMTIDAAAAAzE2MAIAAAAENDM2NAQAAAABMAcAAAAJOS8xNC8yMDE5CAAAAAoxMi8zMS8yMDE0CQAAAAEw+SAM4dU51wgZA7AZ1jnXCB9DSVEuTllTRTpLTUIuSVFfQlZfU0hBUkUuRlkyMDE3AQAAANFUBAACAAAACDEuNzkxNDgxAQgAAAAFAAAAATEBAAAACjE5NDQwNDgzMjUDAAAAAzE2MAIAAAAENDAyMAQAAAABMAcAAAAJOS8xNC8yMDE5CAAAAAoxMi8zMS8yMDE3CQAAAAEwO70M4dU51wihsboZ1jnXCCtDSVEuTllTRTpKTkouSVFfUkVUVVJOX0NPTU1PTl9FUVVJVFkuRlkyMDEyAQAAAJ0hAgACAAAABzE3LjgwNTUBCAAAAAUAAAABMQEAAAAKMTcyMDU3Njg2NwMAAAADMTYwAgAAAAUzMzMyMAQAAAABMAcAAAAJOS8xNC8yMDE5CAAAAAoxMi8zMC8yMDEyCQAAAAEwTUXV3NU51wjODHoa1jnXCCdDSVEuTllTRTpLTUIuSVFfQ0FTSF9PUEVSLkZZMjAxNS4uLi5KUFkBAAAA0VQEAAIAAAAIMjc3MTgxLjIBCAAAAAUAAAABMQEAAAAKMTg3MzU1NjkzNwMAAAACNzkCAAAABDIwMDYEAAAAATAHAAAACTkvMTQv</t>
  </si>
  <si>
    <t>MjAxOQgAAAAKMTIvMzEvMjAxNQkAAAABMAbVCt3VOdcI6ZWWGtY51wgkQ0lRLk5ZU0U6Sk5KLklRX0NBU0hfSU5URVJFU1QuRlkyMDA4AQAAAJ0hAgACAAAAAzUyNQEIAAAABQAAAAExAQAAAAoxNTgyNzg4Nzg0AwAAAAMxNjACAAAABDMwMjgEAAAAATAHAAAACTkvMTQvMjAxOQgAAAAKMTIvMjgvMjAwOAkAAAABMGd9i+DVOdcIvr/GGdY51wglQ0lRLk5ZU0U6Q0wuSVFfTkVUX0RFQlRfRUJJVERBLkZZMjAwNwEAAABnAAQAAgAAAAYwLjkzOTUBCAAAAAUAAAABMQEAAAAKMTMzMjcwMzE4NgMAAAADMTYwAgAAAAQ0MTkzBAAAAAEwBwAAAAk5LzE0LzIwMTkIAAAACjEyLzMxLzIwMDcJAAAAATA1bsbe1TnXCN/9ZBrWOdcIIUNJUS5OWVNFOkpOSi5JUV9PVEhFUl9PUEVSLkZZMjAwNwEAAACdIQIAAwAAAAAAXAsN4dU51wjU4b8Z1jnXCCBDSVEuVFNFOjQ5NjcuSVFfTklfTUFSR0lOLkZZMjAxMwEAAAANUSUAAgAAAAcxMC4wMTg3AQgAAAAFAAAAATEBAAAACjE2MjU0NTc1NzMDAAAAAjc5AgAAAAQ0MDk0BAAAAAEwBwAAAAk5LzE0LzIwMTkIAAAACTMvMzEvMjAxMwkAAAABME89Wt7VOdcIzCpGGtY51wgbQ0lRLk5ZU0U6S01CLklRX0dQUEUuRlkyMDE4AQAAANFUBAACAAAABTE3NzE0AQgAAAAFAAAAATEBAAAACjE5NDQwNDgzMjgDAAAAAzE2MAIAAAAEMTE2OQQAAAABMAcAAAAJOS8xNC8yMDE5CAAAAAox</t>
  </si>
  <si>
    <t>Mi8zMS8yMDE4CQAAAAEwTOQM4dU51wjcl70Z1jnXCCdDSVEuRU5YVEFNOlVOQS5JUV9TVF9ERUJUX1JFUEFJRC5GWTIwMTYBAAAAt/sHAAMAAAAAAIj4qeLVOdcIcKlgGdY51wgnQ0lRLk5ZU0U6Sk5KLklRX1RPVEFMX1JFVi5GWTIwMTguLi4uSlBZAQAAAJ0hAgACAAAACjkwMDQwOTQuOTcBCAAAAAUAAAABMQEAAAAKMTk0NjI3MjgzMAMAAAACNzkCAAAAAjI4BAAAAAEwBwAAAAk5LzE0LzIwMTkIAAAACjEyLzMwLzIwMTgJAAAAATCgCNbc1TnXCMMWiBrWOdcIJkNJUS5UU0U6Nzk1Ni5JUV9DQVNIX0NPTlZFUlNJT04uRlkyMDExAQAAAKB2DQACAAAACTYzLjUyMjA0NQEIAAAABQAAAAExAQAAAAoxNDUzODcxMjc4AwAAAAI3OQIAAAAENDE4NAQAAAABMAcAAAAJOS8xNC8yMDE5CAAAAAkxLzMxLzIwMTEJAAAAATDsUlne1TnXCFSjOxrWOdcIJUNJUS5FTlhUQU06VU5BLklRX1RPVEFMX0FTU0VUUy5GWTIwMTIBAAAAt/sHAAIAAAAFNDYxODkBCAAAAAUAAAABMQEAAAAKMTcyMjMwMTk0MwMAAAACNTACAAAABDEwMDcEAAAAATAHAAAACTkvMTQvMjAxOQgAAAAKMTIvMzEvMjAxMgkAAAABMHgu7uLVOdcIxfFQGdY51wgnQ0lRLlRTRTo0OTEyLklRX1RPVEFMX1JFVi5GWTIwMTEuLi4uSlBZAQAAAA1eDQACAAAABjMyNzUwMAEIAAAABQAAAAExAQAAAAoxNTQzNjU4NTA4AwAAAAI3OQIAAAACMjgEAAAAATAH</t>
  </si>
  <si>
    <t>AAAACTkvMTQvMjAxOQgAAAAKMTIvMzEvMjAxMQkAAAABMH+61dzVOdcI2/OFGtY51wgqQ0lRLkVOWFRBTTpVTkEuSVFfVE9UQUxfREVCVF9FQklUREEuRlkyMDE1AQAAALf7BwACAAAACDEuNjcwODEyAQgAAAAFAAAAATEBAAAACjE4NzY0MzI5MTADAAAAAjUwAgAAAAQ0MTkyBAAAAAEwBwAAAAk5LzE0LzIwMTkIAAAACjEyLzMxLzIwMTUJAAAAATAkR8be1TnXCKUXYhrWOdcIHENJUS5OWVNFOktNQi5JUV9FQklUQS5GWTIwMTcBAAAA0VQEAAIAAAAEMzI4NgEIAAAABQAAAAExAQAAAAoxOTQ0MDQ4MzI1AwAAAAMxNjACAAAABjEwMDY4OQQAAAABMAcAAAAJOS8xNC8yMDE5CAAAAAoxMi8zMS8yMDE3CQAAAAEwK5YM4dU51wgcebkZ1jnXCB5DSVEuVFNFOjc3MzAuSVFfWl9TQ09SRS5GWTIwMTgBAAAAxZ02AQIAAAAJMjEuNzgyNTMyAQgAAAAFAAAAATEBAAAACjE5MzA5ODk1NzkDAAAAAjc5AgAAAAYxMDAxMjMEAAAAATAHAAAACTkvMTQvMjAxOQgAAAAJOC8zMS8yMDE4CQAAAAEwhoYk3tU51wg8/FIa1jnXCCdDSVEuVFNFOjQ5NjcuSVFfREFZU19QQVlBQkxFX09VVC5GWTIwMTUBAAAADVElAAIAAAAIODAuMTUxMDgBCAAAAAUAAAABMQEAAAAKMTc0NTM3ODM5OAMAAAACNzkCAAAABDQxODMEAAAAATAHAAAACTkvMTQvMjAxOQgAAAAJMy8zMS8yMDE1CQAAAAEwEnUj3tU51wiC2Eca1jnXCCFDSVEuTllT</t>
  </si>
  <si>
    <t>RTpDTC5JUV9TQUxFX1BQRV9DRi5GWTIwMTMBAAAAZwAEAAIAAAACMTUBCAAAAAUAAAABMQEAAAAKMTc3NjkyMDI5NwMAAAADMTYwAgAAAAQyMDQyBAAAAAEwBwAAAAk5LzE0LzIwMTkIAAAACjEyLzMxLzIwMTMJAAAAATD5yjLi1TnXCFt4gRnWOdcIHENJUS5OWVNFOkpOSi5JUV9FQklUQS5GWTIwMTMBAAAAnSECAAIAAAAFMjA0NTcBCAAAAAUAAAABMQEAAAAKMTc3NzY4MjM1MQMAAAADMTYwAgAAAAYxMDA2ODkEAAAAATAHAAAACTkvMTQvMjAxOQgAAAAKMTIvMjkvMjAxMwkAAAABMOu1jODVOdcIep7WGdY51wggQ0lRLk5ZU0U6S01CLklRX0RJVl9TSEFSRS5GWTIwMTMBAAAA0VQEAAIAAAAEMy4yNAEIAAAABQAAAAExAQAAAAoxNzc1NzY4NTY3AwAAAAMxNjACAAAABDMwNTgEAAAAATAHAAAACTkvMTQvMjAxOQgAAAAKMTIvMzEvMjAxMwkAAAABMF9KheHVOdcIByGrGdY51wgtQ0lRLk5ZU0U6Sk5KLklRX0NBU0hfQ09OVkVSU0lPTi5GWTIwMTUuLi4uSlBZAQAAAJ0hAgACAAAACTczLjQ3MzIxMQEIAAAABQAAAAExAQAAAAoxODc1NTA1Mjk1AwAAAAMxNjACAAAABDQxODQEAAAAATAHAAAACTkvMTQvMjAxOQgAAAAIMS8zLzIwMTYJAAAAATDlhgrd1TnXCL/WkxrWOdcIMUNJUS5FTlhUQU06VU5BLklRX0lNUFVUX09QRVJfTEVBU0VfSU5UX0VYUC5GWTIwMTABAAAAt/sHAAIAAAAIMTg0Ljk5NTYBCAAA</t>
  </si>
  <si>
    <t>AAUAAAABMQEAAAAKMTU5MTU5NDg3MAMAAAACNTACAAAABTIxNjcyBAAAAAEwBwAAAAk5LzE0LzIwMTkIAAAACjEyLzMxLzIwMTAJAAAAATA2ku3i1TnXCIhQSRnWOdcIIkNJUS5UU0U6NDk2Ny5JUV9RVUlDS19SQVRJTy5GWTIwMTEBAAAADVElAAIAAAAIMi4wOTk1MjIBCAAAAAUAAAABMQEAAAAKMTQ2MTY4MDIzMwMAAAACNzkCAAAABDQxMjEEAAAAATAHAAAACTkvMTQvMjAxOQgAAAAJMy8zMS8yMDExCQAAAAEwTz1a3tU51wg3y0Qa1jnXCBtDSVEuTllTRTpLTUIuSVFfRUJJVC5GWTIwMTcBAAAA0VQEAAIAAAAEMzI4NgEIAAAABQAAAAExAQAAAAoxOTQ0MDQ4MzI1AwAAAAMxNjACAAAAAzQwMAQAAAABMAcAAAAJOS8xNC8yMDE5CAAAAAoxMi8zMS8yMDE3CQAAAAEwK5YM4dU51wgcebkZ1jnXCCVDSVEuTllTRTpDTC5JUV9DQVNIX0NPTlZFUlNJT04uRlkyMDEyAQAAAGcABAACAAAACTQwLjE5NjY4MgEIAAAABQAAAAExAQAAAAoxNzE5OTE2NjQyAwAAAAMxNjACAAAABDQxODQEAAAAATAHAAAACTkvMTQvMjAxOQgAAAAKMTIvMzEvMjAxMgkAAAABMFa8xt7VOdcITFloGtY51wgmQ0lRLlRTRTo0NDUyLklRX0NBU0hfQ09OVkVSU0lPTi5GWTIwMTUBAAAAR1UNAAIAAAAJNjQuOTgxMzE1AQgAAAAFAAAAATEBAAAACjE3ODQxODQ0MDQDAAAAAjc5AgAAAAQ0MTg0BAAAAAEwBwAAAAk5LzE0LzIwMTkIAAAA</t>
  </si>
  <si>
    <t>CjEyLzMxLzIwMTUJAAAAATDimmPf1TnXCO4MHBrWOdcIIENJUS5OWVNFOkNMLklRX0VBUk5JTkdfQ08uRlkyMDE4AQAAAGcABAACAAAABDI1NTgBCAAAAAUAAAABMQEAAAAKMTk0NjQxNjExMQMAAAADMTYwAgAAAAE3BAAAAAEwBwAAAAk5LzE0LzIwMTkIAAAACjEyLzMxLzIwMTgJAAAAATCWJqnh1TnXCEjMkRnWOdcIJUNJUS5UU0U6NDQ1Mi5JUV9EQVlTX1NBTEVTX09VVC5GWTIwMDkBAAAAR1UNAAIAAAAJMzkuNTg4MjY1AQgAAAAFAAAAATEBAAAACjEzODI2NjE1MTgDAAAAAjc5AgAAAAQ0MDQyBAAAAAEwBwAAAAk5LzE0LzIwMTkIAAAACTMvMzEvMjAwOQkAAAABMNFzY9/VOdcIDaAXGtY51wgjQ0lRLk5ZU0U6S01CLklRX0VCSVRBX01BUkdJTi5GWTIwMTgBAAAA0VQEAAIAAAAHMTcuMDU2MQEIAAAABQAAAAExAQAAAAoxOTQ0MDQ4MzI4AwAAAAMxNjACAAAABDQ0MTkEAAAAATAHAAAACTkvMTQvMjAxOQgAAAAKMTIvMzEvMjAxOAkAAAABMBvQ1NzVOdcI3Xh1GtY51wgcQ0lRLk5ZU0U6Sk5KLklRX0NBUEVYLkZZMjAxMgEAAACdIQIAAgAAAAUtMjkzNAEIAAAABQAAAAExAQAAAAoxNzIwNTc2ODY3AwAAAAMxNjACAAAABDIwMjEEAAAAATAHAAAACTkvMTQvMjAxOQgAAAAKMTIvMzAvMjAxMgkAAAABMNuOjODVOdcIw/DUGdY51wguQ0lRLlRTRTo0OTY3LklRX1RPVEFMX0RFQlRfRUJJVERBX0NBUEVY</t>
  </si>
  <si>
    <t>LkZZMjAwNwEAAAANUSUAAgAAAAgwLjE2OTQwNQEIAAAABQAAAAExAQAAAAk2NjAxNzA5NTMDAAAAAjc5AgAAAAUyMzMxMwQAAAABMAcAAAAJOS8xNC8yMDE5CAAAAAkzLzMxLzIwMDcJAAAAATAu71ne1TnXCB0zQhrWOdcIKENJUS5OWVNFOkpOSi5JUV9NQVJLRVRDQVAuMjAxMC8xMi8zMS5KUFkBAAAAnSECAAIAAAAPMTM3ODEyNDkuNTkwNjE1AQYAAAAFAAAAATEBAAAACjE0MjY2MjAxNzADAAAAAjc5AgAAAAYxMDAwNTQEAAAAATAHAAAACjEyLzMxLzIwMTCQerv81TnXCKNn+VnWOdcIJENJUS5OWVNFOkNMLklRX0dBSU5fQVNTRVRTX0NGLkZZMjAxNgEAAABnAAQAAgAAAAMtOTcBCAAAAAUAAAABMQEAAAAKMTk0NjQxNjExOQMAAAADMTYwAgAAAAQyMDI2BAAAAAEwBwAAAAk5LzE0LzIwMTkIAAAACjEyLzMxLzIwMTYJAAAAATBksajh1TnXCBScjBnWOdcIJUNJUS5OWVNFOkNMLklRX0FTU0VUX1dSSVRFRE9XTi5GWTIwMTQBAAAAZwAEAAMAAAAAAAryMuLVOdcI8NeCGdY51wglQ0lRLkVOWFRBTTpVTkEuSVFfVE9UQUxfRVFVSVRZLkZZMjAxMQEAAAC3+wcAAgAAAAUxNDkyMQEIAAAABQAAAAExAQAAAAoxNjYyNDMzODAwAwAAAAI1MAIAAAAEMTI3NQQAAAABMAcAAAAJOS8xNC8yMDE5CAAAAAoxMi8zMS8yMDExCQAAAAEwV+Dt4tU51wiKC04Z1jnXCCRDSVEuTllTRTpQRy5JUV9MVF9ERUJUX0VRVUlU</t>
  </si>
  <si>
    <t>WS5GWTIwMTgBAAAAMIIAAAIAAAAHMzkuNDUxMgEIAAAABQAAAAExAQAAAAoxOTc0MzQ3NDQxAwAAAAMxNjACAAAABDQwODUEAAAAATAHAAAACTkvMTQvMjAxOQgAAAAJNi8zMC8yMDE4CQAAAAEwyCIl3tU51wiJxFoa1jnXCCFDSVEuVFNFOjQ0NTIuSVFfRUJJVERBX0lOVC5GWTIwMDkBAAAAR1UNAAIAAAAJMzAuNjkwMDM5AQgAAAAFAAAAATEBAAAACjEzODI2NjE1MTgDAAAAAjc5AgAAAAQ0MTkwBAAAAAEwBwAAAAk5LzE0LzIwMTkIAAAACTMvMzEvMjAwOQkAAAABMNFzY9/VOdcIHscXGtY51wgmQ0lRLk5ZU0U6Sk5KLklRX0lOVkVOVE9SWV9UVVJOUy5GWTIwMTABAAAAnSECAAIAAAAIMy41NTk3NjUBCAAAAAUAAAABMQEAAAAKMTU4ODYwMzgyMQMAAAADMTYwAgAAAAQ0MDgyBAAAAAEwBwAAAAk5LzE0LzIwMTkIAAAACDEvMi8yMDExCQAAAAEwPB7V3NU51whK1Hga1jnXCC1DSVEuTllTRTpLTUIuSVFfT1RIRVJfSU5WRVNUX0FDVF9TVVBQTC5GWTIwMTABAAAA0VQEAAIAAAACMTABCAAAAAUAAAABMQEAAAAKMTU4ODg0MDI0NwMAAAADMTYwAgAAAAQyMDUxBAAAAAEwBwAAAAk5LzE0LzIwMTkIAAAACjEyLzMxLzIwMTAJAAAAATCgK4Hh1TnXCGeVohnWOdcIIENJUS5OWVNFOlBHLklRX1NHQV9NQVJHSU4uRlkyMDE2AQAAADCCAAACAAAABzI4Ljk5ODkBCAAAAAUAAAABMQEAAAAKMTg5OTEzNjE2MwMA</t>
  </si>
  <si>
    <t>AAADMTYwAgAAAAQ0Mzc1BAAAAAEwBwAAAAk5LzE0LzIwMTkIAAAACTYvMzAvMjAxNgkAAAABMLf7JN7VOdcIwu9YGtY51wgcQ0lRLk5ZU0U6Sk5KLklRX05JX0NGLkZZMjAxNAEAAACdIQIAAgAAAAUxNjMyMwEIAAAABQAAAAExAQAAAAoxODI5NTgxOTk5AwAAAAMxNjACAAAABDIxNTAEAAAAATAHAAAACTkvMTQvMjAxOQgAAAAKMTIvMjgvMjAxNAkAAAABMC0rXuDVOdcIrc7bGdY51wgfQ0lRLk5ZU0U6Q0wuSVFfUEFSVF9USU1FLkZZMjAxMQEAAABnAAQAAwAAAAAAty4y4tU51wgu/nkZ1jnXCCFDSVEuTllTRTpKTkouSVFfQ0FTSF9UQVhFUy5GWTIwMDcBAAAAnSECAAIAAAAENDA5OQEIAAAABQAAAAExAQAAAAoxNDI4NDY4OTM2AwAAAAMxNjACAAAABDMwNTMEAAAAATAHAAAACTkvMTQvMjAxOQgAAAAKMTIvMzAvMjAwNwkAAAABMG0yDeHVOdcIMBbDGdY51wgiQ0lRLkVOWFRBTTpVTkEuSVFfQlVJTERJTkdTLkZZMjAxOAEAAAC3+wcAAgAAAAQ0MDg1AQgAAAAFAAAAATEBAAAACjE5NDkxMzEwMTUDAAAAAjUwAgAAAAQzMDIzBAAAAAEwBwAAAAk5LzE0LzIwMTkIAAAACjEyLzMxLzIwMTgJAAAAATDLlKri1TnXCFmHZxnWOdcIJUNJUS5OWVNFOkNMLklRX09USEVSX0xUX0FTU0VUUy5GWTIwMDcBAAAAZwAEAAIAAAADMzUzAQgAAAAFAAAAATEBAAAACjEzMzI3MDMxODYDAAAAAzE2MAIAAAAEMTA2MAQA</t>
  </si>
  <si>
    <t>AAABMAcAAAAJOS8xNC8yMDE5CAAAAAoxMi8zMS8yMDA3CQAAAAEw27uq4tU51wiERmoZ1jnXCB5DSVEuVFNFOjQ0NTIuSVFfSU5DX1RBWC5GWTIwMDQBAAAAR1UNAAIAAAAFNTA0MTQBCAAAAAUAAAABMQEAAAAJMTYzMTY4ODY1AwAAAAI3OQIAAAACNzUEAAAAATAHAAAACTkvMTQvMjAxOQgAAAAJMy8zMS8yMDA0CQAAAAEwJyML3dU51wiOUq0a1jnXCCxDSVEuTllTRTpDTC5JUV9ERUZfVEFYX0FTU0VUU19DVVJSRU5ULkZZMjAwOQEAAABnAAQAAgAAAAMxMDUBCAAAAAUAAAABMQEAAAAKMTUyMzE3MDI2NAMAAAADMTYwAgAAAAQxMTE3BAAAAAEwBwAAAAk5LzE0LzIwMTkIAAAACjEyLzMxLzIwMDkJAAAAATB1kjHi1TnXCI5ycRnWOdcIKkNJUS5OWVNFOkpOSi5JUV9JTkNfVEFYX1BBWV9DVVJSRU5ULkZZMjAxMQEAAACdIQIAAgAAAAM4NTQBCAAAAAUAAAABMQEAAAAKMTY1OTM4NzcwNgMAAAADMTYwAgAAAAQxMDk0BAAAAAEwBwAAAAk5LzE0LzIwMTkIAAAACDEvMS8yMDEyCQAAAAEwukCM4NU51wih588Z1jnXCClDSVEuRU5YVEFNOlVOQS5JUV9DSEFOR0VfSU5WRU5UT1JZLkZZMjAxMQEAAAC3+wcAAgAAAAQtMjE5AQgAAAAFAAAAATEBAAAACjE2NjI0MzM4MDADAAAAAjUwAgAAAAQyMDk5BAAAAAEwBwAAAAk5LzE0LzIwMTkIAAAACjEyLzMxLzIwMTEJAAAAATBnB+7i1TnXCMynThnWOdcIHENJUS5O</t>
  </si>
  <si>
    <t>WVNFOkNMLklRX0VCSVREQS5GWTIwMTIBAAAAZwAEAAIAAAAENDQxNwEIAAAABQAAAAExAQAAAAoxNzE5OTE2NjQyAwAAAAMxNjACAAAABDQwNTEEAAAAATAHAAAACTkvMTQvMjAxOQgAAAAKMTIvMzEvMjAxMgkAAAABMMhVMuLVOdcIBvp7GdY51wggQ0lRLk5ZU0U6Sk5KLklRX0JVSUxESU5HUy5GWTIwMDkBAAAAnSECAAIAAAAEODg2MwEIAAAABQAAAAExAQAAAAoxNTIzMzk0ODI3AwAAAAMxNjACAAAABDMwMjMEAAAAATAHAAAACTkvMTQvMjAxOQgAAAAIMS8zLzIwMTAJAAAAATB3pIvg1TnXCOl+yRnWOdcILENJUS5OWVNFOkpOSi5JUV9ERUJUX0VRVUlWX09QRVJfTEVBU0UuRlkyMDE4AQAAAJ0hAgACAAAABDI2NTYBCAAAAAUAAAABMQEAAAAKMTk0NjI3MjgzMAMAAAADMTYwAgAAAAUyMTY3MQQAAAABMAcAAAAJOS8xNC8yMDE5CAAAAAoxMi8zMC8yMDE4CQAAAAEwgO5e4NU51wjTTeoZ1jnXCClDSVEuTllTRTpDTC5JUV9UT1RBTF9FUVVJVFkuRlkyMDA4Li4uLkpQWQEAAABnAAQAAgAAAAkxODUzMTkuMjYBCAAAAAUAAAABMQEAAAAKMTQzMjk3NzEyNwMAAAACNzkCAAAABDEyNzUEAAAAATAHAAAACTkvMTQvMjAxOQgAAAAKMTIvMzEvMjAwOAkAAAABMKLqCd3VOdcI5h+NGtY51wgtQ0lRLkVOWFRBTTpVTkEuSVFfTklfQVZBSUxfRVhDTF9NQVJHSU4uRlkyMDEwAQAAALf7BwACAAAABjkuNTg4MwEI</t>
  </si>
  <si>
    <t>AAAABQAAAAExAQAAAAoxNTkxNTk0ODcwAwAAAAI1MAIAAAAENDE4MgQAAAABMAcAAAAJOS8xNC8yMDE5CAAAAAoxMi8zMS8yMDEwCQAAAAEwEyDG3tU51wj2H14a1jnXCCVDSVEuVFNFOjc5NTYuSVFfUkVUVVJOX0NBUElUQUwuRlkyMDE1AQAAAKB2DQACAAAABzE2LjE4NjMBCAAAAAUAAAABMQEAAAAKMTczMjY1Mjc3OQMAAAACNzkCAAAABDQzNjMEAAAAATAHAAAACTkvMTQvMjAxOQgAAAAJMS8zMS8yMDE1CQAAAAEwDaFZ3tU51wheFD4a1jnXCCdDSVEuRU5YVEFNOlVOQS5JUV9MVF9ERUJUX1JFUEFJRC5GWTIwMTQBAAAAt/sHAAIAAAAFLTUzMjEBCAAAAAUAAAABMQEAAAAKMTgyOTgyOTMxMwMAAAACNTACAAAABDIwMzYEAAAAATAHAAAACTkvMTQvMjAxOQgAAAAKMTIvMzEvMjAxNAkAAAABMEZcqeLVOdcIZX1ZGdY51wgkQ0lRLlRTRTo0OTEyLklRX0VCSVREQV9NQVJHSU4uRlkyMDE3AQAAAA1eDQACAAAABjguOTE0NQEIAAAABQAAAAExAQAAAAoxODgxOTMxNTc3AwAAAAI3OQIAAAAENDA0NwQAAAABMAcAAAAJOS8xNC8yMDE5CAAAAAoxMi8zMS8yMDE3CQAAAAEwygRZ3tU51wi20jca1jnXCCRDSVEuRU5YVEFNOlVOQS5JUV9BU1NFVF9UVVJOUy5GWTIwMDkBAAAAt/sHAAIAAAAIMS4wODg2ODQBCAAAAAUAAAABMQEAAAAKMTUyNjQzODcyNwMAAAACNTACAAAABDQxNzcEAAAAATAHAAAACTkvMTQv</t>
  </si>
  <si>
    <t>MjAxOQgAAAAKMTIvMzEvMjAwOQkAAAABMAP5xd7VOdcIo1xdGtY51wggQ0lRLkVOWFRBTTpVTkEuSVFfTFRfREVCVC5GWTIwMTgBAAAAt/sHAAIAAAAFMjE1MzUBCAAAAAUAAAABMQEAAAAKMTk0OTEzMTAxNQMAAAACNTACAAAABDEwNDkEAAAAATAHAAAACTkvMTQvMjAxOQgAAAAKMTIvMzEvMjAxOAkAAAABMLptquLVOdcIF+tmGdY51wgmQ0lRLk5ZU0U6Sk5KLklRX0ZJTElOR19DVVJSRU5DWS5GWTIwMDkBAAAAnSECAAMAAAADVVNEAIjLi+DVOdcIXZDKGdY51wglQ0lRLlRTRTo0OTExLklRX0xUX0RFQlRfRVFVSVRZLkZZMjAxMwEAAACCPwYAAgAAAAc0Ny45MjA4AQgAAAAFAAAAATEBAAAACjE2OTIwMDk3NTMDAAAAAjc5AgAAAAQ0MDg1BAAAAAEwBwAAAAk5LzE0LzIwMTkIAAAACTMvMzEvMjAxMwkAAAABMCa8U9/VOdcI/K4sGtY51wgqQ0lRLlRTRTo0OTEyLklRX0lOVEVSRVNUX0lOVkVTVF9JTkMuRlkyMDA1AQAAAA1eDQACAAAAAzQ0NQEIAAAABQAAAAExAQAAAAk1MDk3NTUzMzADAAAAAjc5AgAAAAI2NQQAAAABMAcAAAAJOS8xNC8yMDE5CAAAAAoxMi8zMS8yMDA1CQAAAAEwkCjJ29U51wiQDbIa1jnXCCJDSVEuTllTRTpLTUIuSVFfQ0FTSF9JTlZFU1QuRlkyMDE3AQAAANFUBAACAAAABC04NTEBCAAAAAUAAAABMQEAAAAKMTk0NDA0ODMyNQMAAAADMTYwAgAAAAQyMDA1BAAAAAEwBwAAAAk5</t>
  </si>
  <si>
    <t>LzE0LzIwMTkIAAAACjEyLzMxLzIwMTcJAAAAATA7vQzh1TnXCPR0uxnWOdcILENJUS5UU0U6NDkxMi5JUV9ORVRfREVCVF9FQklUREFfQ0FQRVguRlkyMDA4AQAAAA1eDQACAAAACDEuODE5NDQ4AQgAAAAFAAAAATEBAAAACjEzNTM0NjM3MzIDAAAAAjc5AgAAAAUyMzMxNAQAAAABMAcAAAAJOS8xNC8yMDE5CAAAAAoxMi8zMS8yMDA4CQAAAAEwRwpU39U51whABjIa1jnXCC1DSVEuTllTRTpQRy5JUV9UT1RBTF9ERUJUX0VCSVREQV9DQVBFWC5GWTIwMTIBAAAAMIIAAAIAAAAHMi4xNDk4OAEIAAAABQAAAAExAQAAAAoxNjkwMTg3MzM4AwAAAAMxNjACAAAABTIzMzEzBAAAAAEwBwAAAAk5LzE0LzIwMTkIAAAACTYvMzAvMjAxMgkAAAABMKfUJN7VOdcIuX5WGtY51wgqQ0lRLkVOWFRBTTpVTkEuSVFfRklYRURfQVNTRVRfVFVSTlMuRlkyMDE2AQAAALf7BwACAAAACDQuNjM3OTgzAQgAAAAFAAAAATEBAAAACjE5NDkxMzEwMTADAAAAAjUwAgAAAAQ0MDY2BAAAAAEwBwAAAAk5LzE0LzIwMTkIAAAACjEyLzMxLzIwMTYJAAAAATAkR8be1TnXCMZlYhrWOdcIHENJUS5OWVNFOkpOSi5JUV9EQV9DRi5GWTIwMTIBAAAAnSECAAIAAAAEMzY2NgEIAAAABQAAAAExAQAAAAoxNzIwNTc2ODY3AwAAAAMxNjACAAAABDIxNjAEAAAAATAHAAAACTkvMTQvMjAxOQgAAAAKMTIvMzAvMjAxMgkAAAABMNuOjODVOdcIknvU</t>
  </si>
  <si>
    <t>GdY51wggQ0lRLk5ZU0U6Sk5KLklRX05JX01BUkdJTi5GWTIwMTQBAAAAnSECAAIAAAAHMjEuOTU5OAEIAAAABQAAAAExAQAAAAoxODI5NTgxOTk5AwAAAAMxNjACAAAABDQwOTQEAAAAATAHAAAACTkvMTQvMjAxOQgAAAAKMTIvMjgvMjAxNAkAAAABMF1s1dzVOdcIdJN7GtY51wgqQ0lRLk5ZU0U6Q0wuSVFfTklfQVZBSUxfRVhDTF9NQVJHSU4uRlkyMDA4AQAAAGcABAACAAAABzEyLjU4MzEBCAAAAAUAAAABMQEAAAAKMTQzMjk3NzEyNwMAAAADMTYwAgAAAAQ0MTgyBAAAAAEwBwAAAAk5LzE0LzIwMTkIAAAACjEyLzMxLzIwMDgJAAAAATBFlcbe1TnXCPAkZRrWOdcIKkNJUS5OWVNFOlBHLklRX1JFVFVSTl9DT01NT05fRVFVSVRZLkZZMjAxMgEAAAAwggAAAgAAAAcxMy41OTY1AQgAAAAFAAAAATEBAAAACjE2OTAxODczMzgDAAAAAzE2MAIAAAAFMzMzMjAEAAAAATAHAAAACTkvMTQvMjAxOQgAAAAJNi8zMC8yMDEyCQAAAAEwp9Qk3tU51wh34lUa1jnXCCNDSVEuTllTRTpDTC5JUV9DQVNIX0lOVEVSRVNULkZZMjAwOQEAAABnAAQAAgAAAAI5OAEIAAAABQAAAAExAQAAAAoxNTIzMTcwMjY0AwAAAAMxNjACAAAABDMwMjgEAAAAATAHAAAACTkvMTQvMjAxOQgAAAAKMTIvMzEvMjAwOQkAAAABMIW5MeLVOdcIdpVzGdY51wgeQ0lRLlRTRTo0NDUyLklRX0lOQ19UQVguRlkyMDA4AQAAAEdVDQACAAAABTQy</t>
  </si>
  <si>
    <t>NzcwAQgAAAAFAAAAATEBAAAACjEwNjExOTM0NzgDAAAAAjc5AgAAAAI3NQQAAAABMAcAAAAJOS8xNC8yMDE5CAAAAAkzLzMxLzIwMDgJAAAAATCUPmXp1TnXCDyPrBrWOdcIKENJUS5UU0U6NzczMC5JUV9NQVJLRVRDQVAuMjAwNy8xMi8zMS5KUFkBAAAAxZ02AQIAAAAMNDM1NDYuNDg2ODEyAQYAAAAFAAAAATEBAAAACTQ5MzY0MTI5NgMAAAACNzkCAAAABjEwMDA1NAQAAAABMAcAAAAKMTIvMzEvMjAwN/oauvzVOdcIJ6D6WdY51wgrQ0lRLlRTRTo0OTY3LklRX05JX0FWQUlMX0VYQ0xfTUFSR0lOLkZZMjAxNQEAAAANUSUAAgAAAAY5LjY5ODkBCAAAAAUAAAABMQEAAAAKMTc0NTM3ODM5OAMAAAACNzkCAAAABDQxODIEAAAAATAHAAAACTkvMTQvMjAxOQgAAAAJMy8zMS8yMDE1CQAAAAEwEnUj3tU51whysUca1jnXCB5DSVEuTllTRTpDTC5JUV9CVl9TSEFSRS5GWTIwMTEBAAAAZwAEAAIAAAAIMi40NzM4NjUBCAAAAAUAAAABMQEAAAAKMTY1OTM4Nzc5NAMAAAADMTYwAgAAAAQ0MDIwBAAAAAEwBwAAAAk5LzE0LzIwMTkIAAAACjEyLzMxLzIwMTEJAAAAATC3LjLi1TnXCA2weRnWOdcINENJUS5OWVNFOktNQi5JUV9UT1RBTF9PVVRTVEFORElOR19GSUxJTkdfREFURS5GWTIwMTIBAAAA0VQEAAIAAAAJMzg3LjYyMTg2AQQAAAAFAAAAATUBAAAACjE3MTk3MjM4NzICAAAABTI0MTUzBgAAAAEwTyOF4dU5</t>
  </si>
  <si>
    <t>1wgO16gZ1jnXCBlDSVEuTllTRTpKTkouSVFfRE8uRlkyMDEyAQAAAJ0hAgADAAAAAADKZ4zg1TnXCMum0hnWOdcID0NJUS4wLklRX0NJUC5GWQUAAAAAAAAACAAAABUoSW52YWxpZCBUaW1lIFBlcmlvZCkcBF7g1TnXCKFEFBrWOdcIKENJUS5UU0U6Nzk1Ni5JUV9GSVhFRF9BU1NFVF9UVVJOUy5GWTIwMTEBAAAAoHYNAAIAAAAIMy44NzUzMDEBCAAAAAUAAAABMQEAAAAKMTQ1Mzg3MTI3OAMAAAACNzkCAAAABDQwNjYEAAAAATAHAAAACTkvMTQvMjAxOQgAAAAJMS8zMS8yMDExCQAAAAEw7FJZ3tU51whEfDsa1jnXCCRDSVEuTllTRTpLTUIuSVFfQ09NTU9OX0lTU1VFRC5GWTIwMDgBAAAA0VQEAAIAAAADMTEzAQgAAAAFAAAAATEBAAAACjE1ODI4NjczODgDAAAAAzE2MAIAAAAEMjE2OQQAAAABMAcAAAAJOS8xNC8yMDE5CAAAAAoxMi8zMS8yMDA4CQAAAAEwXY+A4dU51whLQpsZ1jnXCB9DSVEuTllTRTpLTUIuSVFfVFJFQVNVUlkuRlkyMDE3AQAAANFUBAACAAAABS0zMjg4AQgAAAAFAAAAATEBAAAACjE5NDQwNDgzMjUDAAAAAzE2MAIAAAAEMTI0OAQAAAABMAcAAAAJOS8xNC8yMDE5CAAAAAoxMi8zMS8yMDE3CQAAAAEwO70M4dU51wiAY7oZ1jnXCChDSVEuRU5YVEFNOlVOQS5JUV9QRVJJT0RMRU5HVEhfSVMuRlkyMDE4AQAAALf7BwABAAAAAjEyAMuUquLVOdcIzZhoGdY51wgeQ0lRLk5ZU0U6Sk5K</t>
  </si>
  <si>
    <t>LklRX1pfU0NPUkUuRlkyMDE3AQAAAJ0hAgACAAAACDQuMDYwNzIxAQgAAAAFAAAAATEBAAAACjE5NDYyNzI4MjEDAAAAAzE2MAIAAAAGMTAwMTIzBAAAAAEwBwAAAAk5LzE0LzIwMTkIAAAACjEyLzMxLzIwMTcJAAAAATBuk9Xc1TnXCJ5SfhrWOdcIJENJUS5FTlhUQU06VU5BLklRX0xFVkVSRURfRkNGLkZZMjAxNQEAAAC3+wcAAgAAAAc0NjMxLjI1AQgAAAAFAAAAATEBAAAACjE4NzY0MzI5MTADAAAAAjUwAgAAAAQ0NDIyBAAAAAEwBwAAAAk5LzE0LzIwMTkIAAAACjEyLzMxLzIwMTUJAAAAATBnqqni1TnXCBR1XRnWOdcIKUNJUS5UU0U6NDk2Ny5JUV9EQVlTX0lOVkVOVE9SWV9PVVQuRlkyMDE4AQAAAA1RJQACAAAACDc2LjM2OTY4AQgAAAAFAAAAATEBAAAACjE5NTIyODQ2MDkDAAAAAjc5AgAAAAQ0MDM1BAAAAAEwBwAAAAk5LzE0LzIwMTkIAAAACjEyLzMxLzIwMTgJAAAAATAinCPe1TnXCGr7SRrWOdcIMENJUS5OWVNFOkNMLklRX0NIQU5HRV9ORVRfV09SS0lOR19DQVBJVEFMLkZZMjAxMwEAAABnAAQAAgAAAAEzAQgAAAAFAAAAATEBAAAACjE3NzY5MjAyOTcDAAAAAzE2MAIAAAAENDQyMQQAAAABMAcAAAAJOS8xNC8yMDE5CAAAAAoxMi8zMS8yMDEzCQAAAAEwCvIy4tU51widFIIZ1jnXCCVDSVEuRU5YVEFNOlVOQS5JUV9JTlRFUkVTVF9FWFAuRlkyMDEzAQAAALf7BwACAAAABC00OTcBCAAA</t>
  </si>
  <si>
    <t>AAUAAAABMQEAAAAKMTc3NzQ3MDc2NwMAAAACNTACAAAAAjgyBAAAAAEwBwAAAAk5LzE0LzIwMTkIAAAACjEyLzMxLzIwMTMJAAAAATCIVe7i1TnXCL07UxnWOdcIHUNJUS5FTlhUQU06VU5BLklRX0FQSUMuRlkyMDE4AQAAALf7BwACAAAAAzEyOQEIAAAABQAAAAExAQAAAAoxOTQ5MTMxMDE1AwAAAAI1MAIAAAAEMTA4NAQAAAABMAcAAAAJOS8xNC8yMDE5CAAAAAoxMi8zMS8yMDE4CQAAAAEwum2q4tU51wgoEmcZ1jnXCCVDSVEuTllTRTpDTC5JUV9FRkZFQ1RfVEFYX1JBVEUuRlkyMDE2AQAAAGcABAACAAAABzMwLjgxODYBCAAAAAUAAAABMQEAAAAKMTk0NjQxNjExOQMAAAADMTYwAgAAAAQ0Mzc2BAAAAAEwBwAAAAk5LzE0LzIwMTkIAAAACjEyLzMxLzIwMTYJAAAAATBTiqjh1TnXCE3HihnWOdcIIENJUS5OWVNFOkNMLklRX09USEVSX09QRVIuRlkyMDE0AQAAAGcABAACAAAAAjcxAQgAAAAFAAAAATEBAAAACjE4MjkxMzIzODYDAAAAAzE2MAIAAAADMjYwBAAAAAEwBwAAAAk5LzE0LzIwMTkIAAAACjEyLzMxLzIwMTQJAAAAATAK8jLi1TnXCL5ighnWOdcIIENJUS5OWVNFOktNQi5JUV9SRF9FWFBfRk4uRlkyMDE4AQAAANFUBAACAAAAAzMxNwEIAAAABQAAAAExAQAAAAoxOTQ0MDQ4MzI4AwAAAAMxNjACAAAABDMxNjgEAAAAATAHAAAACTkvMTQvMjAxOQgAAAAKMTIvMzEvMjAxOAkAAAABMEzkDOHV</t>
  </si>
  <si>
    <t>OdcIy3C9GdY51wgpQ0lRLlRTRTo3NzMwLklRX0RBWVNfSU5WRU5UT1JZX09VVC5GWTIwMDgBAAAAxZ02AQIAAAAKMTk3Ljk3NDUyNAEIAAAABQAAAAExAQAAAAoxMjY1ODg0MDY1AwAAAAI3OQIAAAAENDAzNQQAAAABMAcAAAAJOS8xNC8yMDE5CAAAAAk4LzMxLzIwMDgJAAAAATAzwyPe1TnXCBCCSxrWOdcIIENJUS5OWVNFOkpOSi5JUV9DSEFOR0VfQVAuRlkyMDE2AQAAAJ0hAgACAAAAAzY1NgEIAAAABQAAAAExAQAAAAoxOTQ2MjcyODE2AwAAAAMxNjACAAAABDIwMTcEAAAAATAHAAAACTkvMTQvMjAxOQgAAAAIMS8xLzIwMTcJAAAAATBfoF7g1TnXCPqW4xnWOdcIJ0NJUS5UU0U6Nzk1Ni5JUV9FQklUREFfQ0FQRVhfSU5ULkZZMjAxNgEAAACgdg0AAgAAAAoxNjcuMjg1NzE0AQgAAAAFAAAAATEBAAAACjE3ODk4NzY5NzcDAAAAAjc5AgAAAAQ0MTkxBAAAAAEwBwAAAAk5LzE0LzIwMTkIAAAACTEvMzEvMjAxNgkAAAABMA2hWd7VOdcI83M/GtY51wgnQ0lRLk5ZU0U6S01CLklRX1RPVEFMX1JFVi5GWTIwMTYuLi4uSlBZAQAAANFUBAACAAAACjIxMzUwMDcuMjUBCAAAAAUAAAABMQEAAAAKMTk0NDA0ODM0MAMAAAACNzkCAAAAAjI4BAAAAAEwBwAAAAk5LzE0LzIwMTkIAAAACjEyLzMxLzIwMTYJAAAAATCP4dXc1TnXCKLIhxrWOdcIK0NJUS5FTlhUQU06VU5BLklRX0RFQlRfRVFVSVZfTkVUX1BCTy5G</t>
  </si>
  <si>
    <t>WTIwMTYBAAAAt/sHAAIAAAAEMjU4OQEIAAAABQAAAAExAQAAAAoxOTQ5MTMxMDEwAwAAAAI1MAIAAAAFMjE2NzkEAAAAATAHAAAACTkvMTQvMjAxOQgAAAAKMTIvMzEvMjAxNgkAAAABMHjRqeLVOdcIDL9fGdY51wggQ0lRLk5ZU0U6S01CLklRX0ZVTExfVElNRS5GWTIwMTUBAAAA0VQEAAIAAAAFNDMwMDAACkgM4dU51wi307MZ1jnXCCJDSVEuTllTRTpDTC5JUV9ESUxVVF9XRUlHSFQuRlkyMDE4AQAAAGcABAACAAAAAzg3MwCWJqnh1TnXCFjzkRnWOdcIJ0NJUS5FTlhUQU06VU5BLklRX1BST1ZfQkFEX0RFQlRTLkZZMjAxMAEAAAC3+wcAAwAAAAAAJWvt4tU51wgUP0gZ1jnXCCRDSVEuTllTRTpKTkouSVFfQ09NTU9OX0lTU1VFRC5GWTIwMTIBAAAAnSECAAIAAAAEMjcyMAEIAAAABQAAAAExAQAAAAoxNzIwNTc2ODY3AwAAAAMxNjACAAAABDIxNjkEAAAAATAHAAAACTkvMTQvMjAxOQgAAAAKMTIvMzAvMjAxMgkAAAABMNuOjODVOdcI5T7VGdY51wggQ0lRLk5ZU0U6S01CLklRX0RJVl9TSEFSRS5GWTIwMDcBAAAA0VQEAAIAAAAEMi4xMgEIAAAABQAAAAExAQAAAAoxNDAxMDU0NDc3AwAAAAMxNjACAAAABDMwNTgEAAAAATAHAAAACTkvMTQvMjAxOQgAAAAKMTIvMzEvMjAwNwkAAAABMLd0qeHVOdcI1XWVGdY51wgsQ0lRLk5ZU0U6Sk5KLklRX05FVF9ERUJUX0VCSVREQV9DQVBFWC5GWTIwMTABAAAA</t>
  </si>
  <si>
    <t>nSECAAMAAAACTk0BCAAAAAUAAAABMQEAAAAKMTU4ODYwMzgyMQMAAAADMTYwAgAAAAUyMzMxNAQAAAABMAcAAAAJOS8xNC8yMDE5CAAAAAgxLzIvMjAxMQkAAAABMDwe1dzVOdcIe0l5GtY51wgiQ0lRLk5ZU0U6S01CLklRX0dBSU5fQVNTRVRTLkZZMjAxMwEAAADRVAQAAgAAAAMtMTEBCAAAAAUAAAABMQEAAAAKMTc3NTc2ODU2NwMAAAADMTYwAgAAAAI1NgQAAAABMAcAAAAJOS8xNC8yMDE5CAAAAAoxMi8zMS8yMDEzCQAAAAEwX0qF4dU51wjVq6oZ1jnXCCZDSVEuTllTRTpQRy5JUV9DQVNIX09QRVIuRlkyMDE2Li4uLkpQWQEAAAAwggAAAgAAAAsxNTg1MDk3LjMyNQEIAAAABQAAAAExAQAAAAoxODk5MTM2MTYzAwAAAAI3OQIAAAAEMjAwNgQAAAABMAcAAAAJOS8xNC8yMDE5CAAAAAk2LzMwLzIwMTYJAAAAATD1rQrd1TnXCKf5lRrWOdcIG0NJUS5FTlhUQU06VU5BLklRX0FELkZZMjAxNAEAAAC3+wcAAgAAAAUtODQ0MgEIAAAABQAAAAExAQAAAAoxODI5ODI5MzEzAwAAAAI1MAIAAAAEMTA3NQQAAAABMAcAAAAJOS8xNC8yMDE5CAAAAAoxMi8zMS8yMDE0CQAAAAEwNTWp4tU51wiuz1cZ1jnXCCdDSVEuVFNFOjQ0NTIuSVFfQ0ZPX0NVUlJFTlRfTElBQi5GWTIwMTMBAAAAR1UNAAIAAAAHMC41MjgzNAEIAAAABQAAAAExAQAAAAoxNjcxNDIxMDYzAwAAAAI3OQIAAAAENDE4NQQAAAABMAcAAAAJOS8x</t>
  </si>
  <si>
    <t>NC8yMDE5CAAAAAoxMi8zMS8yMDEzCQAAAAEw4ppj39U51whIhhoa1jnXCB5DSVEuTllTRTpDTC5JUV9ORVRfREVCVC5GWTIwMTIBAAAAZwAEAAIAAAAENDIyNwEIAAAABQAAAAExAQAAAAoxNzE5OTE2NjQyAwAAAAMxNjACAAAABDQzNjQEAAAAATAHAAAACTkvMTQvMjAxOQgAAAAKMTIvMzEvMjAxMgkAAAABMNh8MuLVOdcIm1l9GdY51wgnQ0lRLk5ZU0U6Sk5KLklRX0NGT19DVVJSRU5UX0xJQUIuRlkyMDA3AQAAAJ0hAgACAAAACDAuNzU3MjcxAQgAAAAFAAAAATEBAAAACjE0Mjg0Njg5MzYDAAAAAzE2MAIAAAAENDE4NQQAAAABMAcAAAAJOS8xNC8yMDE5CAAAAAoxMi8zMC8yMDA3CQAAAAEwLPfU3NU51whRinYa1jnXCCpDSVEuTllTRTpLTUIuSVFfSU5DX1RBWF9QQVlfQ1VSUkVOVC5GWTIwMTUBAAAA0VQEAAIAAAADMzI5AQgAAAAFAAAAATEBAAAACjE4NzM1NTY5MzcDAAAAAzE2MAIAAAAEMTA5NAQAAAABMAcAAAAJOS8xNC8yMDE5CAAAAAoxMi8zMS8yMDE1CQAAAAEwCkgM4dU51whkELMZ1jnXCBtDSVEuTllTRTpKTkouSVFfQ09HUy5GWTIwMTEBAAAAnSECAAIAAAAFMjAyNzMBCAAAAAUAAAABMQEAAAAKMTY1OTM4NzcwNgMAAAADMTYwAgAAAAIzNAQAAAABMAcAAAAJOS8xNC8yMDE5CAAAAAgxLzEvMjAxMgkAAAABMKkZjODVOdcI+2DOGdY51wglQ0lRLlRTRTo0OTEyLklRX0RBWVNfU0FMRVNf</t>
  </si>
  <si>
    <t>T1VULkZZMjAxMgEAAAANXg0AAgAAAAk1OC4wNDc5NjYBCAAAAAUAAAABMQEAAAAKMTU5ODg5MzgzNQMAAAACNzkCAAAABDQwNDIEAAAAATAHAAAACTkvMTQvMjAxOQgAAAAKMTIvMzEvMjAxMgkAAAABMKm2WN7VOdcISXc0GtY51wgfQ0lRLlRTRTo3NzMwLklRX0FSX1RVUk5TLkZZMjAxNwEAAADFnTYBAgAAAAg3LjE4NDM0OAEIAAAABQAAAAExAQAAAAoxODY4ODEzNTU5AwAAAAI3OQIAAAAENDAwMQQAAAABMAcAAAAJOS8xNC8yMDE5CAAAAAk4LzMxLzIwMTcJAAAAATB1XyTe1TnXCMjqURrWOdcIHkNJUS5UU0U6Nzk1Ni5JUV9aX1NDT1JFLkZZMjAxNQEAAACgdg0AAgAAAAg4LjM3MDY2NAEIAAAABQAAAAExAQAAAAoxNzMyNjUyNzc5AwAAAAI3OQIAAAAGMTAwMTIzBAAAAAEwBwAAAAk5LzE0LzIwMTkIAAAACTEvMzEvMjAxNQkAAAABMA2hWd7VOdcIoLA+GtY51wgoQ0lRLkVOWFRBTTpVTkEuSVFfSU5WRU5UT1JZX1RVUk5TLkZZMjAxMQEAAAC3+wcAAgAAAAg2LjI3MDc2NwEIAAAABQAAAAExAQAAAAoxNjYyNDMzODAwAwAAAAI1MAIAAAAENDA4MgQAAAABMAcAAAAJOS8xNC8yMDE5CAAAAAoxMi8zMS8yMDExCQAAAAEwEyDG3tU51whI414a1jnXCCVDSVEuTllTRTpQRy5JUV9DQVNIX0NPTlZFUlNJT04uRlkyMDEwAQAAADCCAAACAAAACDI1LjU2MDk1AQgAAAAFAAAAATEBAAAACjE1NTg2MDY1MTcD</t>
  </si>
  <si>
    <t>AAAAAzE2MAIAAAAENDE4NAQAAAABMAcAAAAJOS8xNC8yMDE5CAAAAAk2LzMwLzIwMTAJAAAAATCWrSTe1TnXCAPRVBrWOdcIJ0NJUS5UU0U6ODExMy5JUV9DQVNIX09QRVIuRlkyMDE1Li4uLkpQWQEAAAAWcQ0AAgAAAAU4NTAwOQEIAAAABQAAAAExAQAAAAoxNzg0NzQ4NTk2AwAAAAI3OQIAAAAEMjAwNgQAAAABMAcAAAAJOS8xNC8yMDE5CAAAAAoxMi8zMS8yMDE1CQAAAAEw5YYK3dU51wgBc5Qa1jnXCCFDSVEuTllTRTpLTUIuSVFfSU5DX0VRVUlUWS5GWTIwMTYBAAAA0VQEAAIAAAADMTMyAQgAAAAFAAAAATEBAAAACjE5NDQwNDgzNDADAAAAAzE2MAIAAAACNDcEAAAAATAHAAAACTkvMTQvMjAxOQgAAAAKMTIvMzEvMjAxNgkAAAABMBpvDOHVOdcITDO1GdY51wgjQ0lRLk5ZU0U6Q0wuSVFfQ09NTU9OX0lTU1VFRC5GWTIwMTUBAAAAZwAEAAIAAAADMzQ3AQgAAAAFAAAAATEBAAAACjE4NzU2Mzc1MzcDAAAAAzE2MAIAAAAEMjE2OQQAAAABMAcAAAAJOS8xNC8yMDE5CAAAAAoxMi8zMS8yMDE1CQAAAAEwQ2Oo4dU51wioQIkZ1jnXCCZDSVEuRU5YVEFNOlVOQS5JUV9FUVVJVFlfTUVUSE9ELkZZMjAxOAEAAAC3+wcAAgAAAAI1NAEIAAAABQAAAAExAQAAAAoxOTQ5MTMxMDE1AwAAAAI1MAIAAAAEMzA2MwQAAAABMAcAAAAJOS8xNC8yMDE5CAAAAAoxMi8zMS8yMDE4CQAAAAEwy5Sq4tU51whZh2cZ1jnX</t>
  </si>
  <si>
    <t>CCRDSVEuTllTRTpDTC5JUV9TUEVDSUFMX0RJVl9DRi5GWTIwMDcBAAAAZwAEAAMAAAAAAOziquLVOdcIOvRrGdY51wgfQ0lRLk5ZU0U6Q0wuSVFfQ0hBTkdFX0FQLkZZMjAxNAEAAABnAAQAAgAAAAI1NwEIAAAABQAAAAExAQAAAAoxODI5MTMyMzg2AwAAAAMxNjACAAAABDIwMTcEAAAAATAHAAAACTkvMTQvMjAxOQgAAAAKMTIvMzEvMjAxNAkAAAABMCIVqOHVOdcI+UiFGdY51wglQ0lRLk5ZU0U6S01CLklRX0xUX0RFQlRfSVNTVUVELkZZMjAwNwEAAADRVAQAAgAAAAQyMTI4AQgAAAAFAAAAATEBAAAACjE0MDEwNTQ0NzcDAAAAAzE2MAIAAAAEMjAzNAQAAAABMAcAAAAJOS8xNC8yMDE5CAAAAAoxMi8zMS8yMDA3CQAAAAEw2MKp4dU51wjOv5cZ1jnXCCpDSVEuTllTRTpDTC5JUV9NSU5PUklUWV9JTlRFUkVTVF9DRi5GWTIwMTcBAAAAZwAEAAMAAAAAAIX/qOHVOdcIkR6QGdY51wgoQ0lRLk5ZU0U6Sk5KLklRX1RPVEFMX0RFQlRfUkVQQUlELkZZMjAxMAEAAACdIQIAAgAAAAUtNjU5NwEIAAAABQAAAAExAQAAAAoxNTg4NjAzODIxAwAAAAMxNjACAAAABDIxNjYEAAAAATAHAAAACTkvMTQvMjAxOQgAAAAIMS8yLzIwMTEJAAAAATCY8ovg1TnXCLnEzRnWOdcIJUNJUS5UU0U6Nzk1Ni5JUV9EQVlTX1NBTEVTX09VVC5GWTIwMTkBAAAAoHYNAAIAAAAJNTQuMDU2MTM1AQgAAAAFAAAAATEBAAAACjE5NjA3</t>
  </si>
  <si>
    <t>MTA0NDIDAAAAAjc5AgAAAAQ0MDQyBAAAAAEwBwAAAAk5LzE0LzIwMTkIAAAACTEvMzEvMjAxOQkAAAABMC7vWd7VOdcIukhBGtY51wgjQ0lRLlRTRTo3NzMwLklRX0VCSVRBX01BUkdJTi5GWTIwMTYBAAAAxZ02AQIAAAAHMjcuMDY3MwEIAAAABQAAAAExAQAAAAoxODIxNzUzNzcwAwAAAAI3OQIAAAAENDQxOQQAAAABMAcAAAAJOS8xNC8yMDE5CAAAAAk4LzMxLzIwMTYJAAAAATB1XyTe1TnXCGQAURrWOdcIIENJUS5OWVNFOkpOSi5JUV9TVF9JTlZFU1QuRlkyMDE1AQAAAJ0hAgACAAAABTI0NjQ0AQgAAAAFAAAAATEBAAAACjE4NzU1MDUyOTUDAAAAAzE2MAIAAAAEMTA2OQQAAAABMAcAAAAJOS8xNC8yMDE5CAAAAAgxLzMvMjAxNgkAAAABMD1SXuDVOdcIx2beGdY51wgkQ0lRLk5ZU0U6Q0wuSVFfU1RfREVCVF9SRVBBSUQuRlkyMDA4AQAAAGcABAADAAAAAABkazHi1TnXCNjEbxnWOdcIJENJUS5OWVNFOkNMLklRX0JBU0lDX0VQU19FWENMLkZZMjAwOQEAAABnAAQAAgAAAAgyLjI2MzI2MwEIAAAABQAAAAExAQAAAAoxNTIzMTcwMjY0AwAAAAMxNjACAAAABDMwNjQEAAAAATAHAAAACTkvMTQvMjAxOQgAAAAKMTIvMzEvMjAwOQkAAAABMHWSMeLVOdcIXf1wGdY51wgmQ0lRLk5ZU0U6UEcuSVFfVE9UQUxfUkVWLkZZMjAxNS4uLi5KUFkBAAAAMIIAAAIAAAAJODY1MjYwMi43AQgAAAAFAAAAATEBAAAA</t>
  </si>
  <si>
    <t>CjE4NTIyOTkzNzMDAAAAAjc5AgAAAAIyOAQAAAABMAcAAAAJOS8xNC8yMDE5CAAAAAk2LzMwLzIwMTUJAAAAATCP4dXc1TnXCE8FhxrWOdcIKENJUS5OWVNFOktNQi5JUV9NQVJLRVRDQVAuMjAxMC8xMi8zMS5KUFkBAAAA0VQEAAIAAAAOMjA4NTc1OS40MDk4NjcBBgAAAAUAAAABMQEAAAAKMTQwOTE0NTgzMwMAAAACNzkCAAAABjEwMDA1NAQAAAABMAcAAAAKMTIvMzEvMjAxMJB6u/zVOdcIo2f5WdY51wgyQ0lRLkVOWFRBTTpVTkEuSVFfVE9UQUxfT1VUU1RBTkRJTkdfQlNfREFURS5GWTIwMTcBAAAAt/sHAAIAAAALMjczOC44ODE1OTEBBAAAAAUAAAABNQEAAAAKMTk0OTEzMTA0MAIAAAAFMjQxNTIGAAAAATCZH6ri1TnXCLu2YxnWOdcIFUNJUS4wLklRX0JFVEFfNVlSLiNOQQUAAAAAAAAACAAAAA4oSW52YWxpZCBEYXRlKS0rXuDVOdcI4+AUGtY51wgzQ0lRLk5ZU0U6Q0wuSVFfVE9UQUxfT1VUU1RBTkRJTkdfRklMSU5HX0RBVEUuRlkyMDE2AQAAAGcABAACAAAACjg4Mi44NTY3MjEBBAAAAAUAAAABNQEAAAAKMTk0NjQxNjExOQIAAAAFMjQxNTMGAAAAATBksajh1TnXCMHYixnWOdcIJkNJUS5OWVNFOkpOSi5JUV9TQUxFU19NQVJLRVRJTkcuRlkyMDEzAQAAAJ0hAgACAAAABDI1MDABCAAAAAUAAAABMQEAAAAKMTc3NzY4MjM1MQMAAAADMTYwAgAAAAUyMTU2MQQAAAABMAcAAAAJOS8xNC8yMDE5</t>
  </si>
  <si>
    <t>CAAAAAoxMi8yOS8yMDEzCQAAAAEw67WM4NU51wiKxdYZ1jnXCBNDSVEuMC5JUV9SQVdfSU5WLkZZBQAAAAAAAAAIAAAAFShJbnZhbGlkIFRpbWUgUGVyaW9kKRwEXuDVOdcIfjsPGtY51wggQ0lRLk5ZU0U6Q0wuSVFfSU5DX0VRVUlUWS5GWTIwMDgBAAAAZwAEAAIAAAABNAEIAAAABQAAAAExAQAAAAoxNDMyOTc3MTI3AwAAAAMxNjACAAAAAjQ3BAAAAAEwBwAAAAk5LzE0LzIwMTkIAAAACjEyLzMxLzIwMDgJAAAAATD8Cavi1TnXCI23bBnWOdcIGkNJUS4wLklRX0dXX0lOVEFOX0FNT1JULkZZBQAAAAAAAAAIAAAAFShJbnZhbGlkIFRpbWUgUGVyaW9kKQzdXeDVOdcIXqgTGtY51wgoQ0lRLkVOWFRBTTpVTkEuSVFfTFRfREVCVF9DQVBJVEFMLkZZMjAxNQEAAAC3+wcAAgAAAAczMi4wNzE2AQgAAAAFAAAAATEBAAAACjE4NzY0MzI5MTADAAAAAjUwAgAAAAQ0MTg3BAAAAAEwBwAAAAk5LzE0LzIwMTkIAAAACjEyLzMxLzIwMTUJAAAAATAkR8be1TnXCJTwYRrWOdcIJENJUS5OWVNFOkNMLklRX0xUX0RFQlRfRVFVSVRZLkZZMjAxNwEAAABnAAQAAgAAAAkyNzA0LjkzODIBCAAAAAUAAAABMQEAAAAKMTk0NjQxNjExMwMAAAADMTYwAgAAAAQ0MDg1BAAAAAEwBwAAAAk5LzE0LzIwMTkIAAAACjEyLzMxLzIwMTcJAAAAATBm48be1TnXCNoCbBrWOdcIGENJUS4wLklRX09USEVSX0VRVUlUWS5GWQUAAAAAAAAA</t>
  </si>
  <si>
    <t>CAAAABUoSW52YWxpZCBUaW1lIFBlcmlvZCkcBF7g1TnXCG0UDxrWOdcIJ0NJUS5UU0U6Nzk1Ni5JUV9EQVlTX1BBWUFCTEVfT1VULkZZMjAxMQEAAACgdg0AAgAAAAk1Ni40MjU3MTUBCAAAAAUAAAABMQEAAAAKMTQ1Mzg3MTI3OAMAAAACNzkCAAAABDQxODMEAAAAATAHAAAACTkvMTQvMjAxOQgAAAAJMS8zMS8yMDExCQAAAAEw7FJZ3tU51whUozsa1jnXCCVDSVEuTllTRTpLTUIuSVFfQ0FTSF9TVF9JTlZFU1QuRlkyMDA3AQAAANFUBAACAAAAAzc0NAEIAAAABQAAAAExAQAAAAoxNDAxMDU0NDc3AwAAAAMxNjACAAAABDEwMDIEAAAAATAHAAAACTkvMTQvMjAxOQgAAAAKMTIvMzEvMjAwNwkAAAABMMebqeHVOdcIB+uVGdY51wghQ0lRLkVOWFRBTTpVTkEuSVFfTkVUX0RFQlQuRlkyMDE2AQAAALf7BwACAAAABTEyNDY3AQgAAAAFAAAAATEBAAAACjE5NDkxMzEwMTADAAAAAjUwAgAAAAQ0MzY0BAAAAAEwBwAAAAk5LzE0LzIwMTkIAAAACjEyLzMxLzIwMTYJAAAAATB40ani1TnXCPyXXxnWOdcIHkNJUS5UU0U6ODExMy5JUV9JTkNfVEFYLkZZMjAwOQEAAAAWcQ0AAgAAAAQ2ODA2AQgAAAAFAAAAATEBAAAACjE0MDU2MDQ2ODgDAAAAAjc5AgAAAAI3NQQAAAABMAcAAAAJOS8xNC8yMDE5CAAAAAkzLzMxLzIwMDkJAAAAATAxi/Xo1TnXCDyPrBrWOdcIJENJUS5UU0U6NDQ1Mi5JUV9DVVJSRU5UX1JBVElP</t>
  </si>
  <si>
    <t>LkZZMjAxNAEAAABHVQ0AAgAAAAgxLjY4NjM5NAEIAAAABQAAAAExAQAAAAoxNzI3MjgzMzgyAwAAAAI3OQIAAAAENDAzMAQAAAABMAcAAAAJOS8xNC8yMDE5CAAAAAoxMi8zMS8yMDE0CQAAAAEw4ppj39U51wiLIhsa1jnXCBpDSVEuTllTRTpLTUIuSVFfUkVWLkZZMjAxNgEAAADRVAQAAgAAAAUxODI4NwEIAAAABQAAAAExAQAAAAoxOTQ0MDQ4MzQwAwAAAAMxNjACAAAAAzExMgQAAAABMAcAAAAJOS8xNC8yMDE5CAAAAAoxMi8zMS8yMDE2CQAAAAEwGm8M4dU51wg8DLUZ1jnXCCZDSVEuVFNFOjc3MzAuSVFfTFRfREVCVF9DQVBJVEFMLkZZMjAxOAEAAADFnTYBAwAAAAAAhoYk3tU51wgr1VIa1jnXCCZDSVEuTllTRTpLTUIuSVFfQVNTRVRfV1JJVEVET1dOLkZZMjAwNwEAAADRVAQAAwAAAAAAt3Sp4dU51wi0J5UZ1jnXCB1DSVEuTllTRTpQRy5JUV9JTkNfVEFYLkZZMjAwMgEAAAAwggAAAgAAAAQyMDMxAQgAAAAFAAAAATEBAAAABTkyNzQ1AwAAAAMxNjACAAAAAjc1BAAAAAEwBwAAAAk5LzE0LzIwMTkIAAAACTYvMzAvMjAwMgkAAAABMNf119vVOdcIy/O0GtY51wgiQ0lRLk5ZU0U6Sk5KLklRX0xFVkVSRURfRkNGLkZZMjAxNQEAAACdIQIAAgAAAAgxMjQ3MC4yNQEIAAAABQAAAAExAQAAAAoxODc1NTA1Mjk1AwAAAAMxNjACAAAABDQ0MjIEAAAAATAHAAAACTkvMTQvMjAxOQgAAAAIMS8zLzIwMTYJ</t>
  </si>
  <si>
    <t>AAAAATBOeV7g1TnXCL+w4BnWOdcIJUNJUS5OWVNFOkpOSi5JUV9MVF9ERUJUX0VRVUlUWS5GWTIwMTQBAAAAnSECAAIAAAAHMjEuNjkxMQEIAAAABQAAAAExAQAAAAoxODI5NTgxOTk5AwAAAAMxNjACAAAABDQwODUEAAAAATAHAAAACTkvMTQvMjAxOQgAAAAKMTIvMjgvMjAxNAkAAAABMF1s1dzVOdcIpgh8GtY51wgmQ0lRLlRTRTo3NzMwLklRX0lOVkVOVE9SWV9UVVJOUy5GWTIwMTIBAAAAxZ02AQIAAAAIMS4yMzI5MzcBCAAAAAUAAAABMQEAAAAKMTU4MDQ1MDkxNgMAAAACNzkCAAAABDQwODIEAAAAATAHAAAACTkvMTQvMjAxOQgAAAAJOC8zMS8yMDEyCQAAAAEwVBEk3tU51wg6QU4a1jnXCCdDSVEuTllTRTpLTUIuSVFfRUJJVERBX0NBUEVYX0lOVC5GWTIwMTgBAAAA0VQEAAIAAAAJMTEuMzUzNjEyAQgAAAAFAAAAATEBAAAACjE5NDQwNDgzMjgDAAAAAzE2MAIAAAAENDE5MQQAAAABMAcAAAAJOS8xNC8yMDE5CAAAAAoxMi8zMS8yMDE4CQAAAAEwLPfU3NU51wgfFXYa1jnXCCZDSVEuVFNFOjQ5NjcuSVFfTkVUX0RFQlRfRUJJVERBLkZZMjAxNgEAAAANUSUAAwAAAAJOTQEIAAAABQAAAAExAQAAAAoxODM1MDM4ODY0AwAAAAI3OQIAAAAENDE5MwQAAAABMAcAAAAJOS8xNC8yMDE5CAAAAAoxMi8zMS8yMDE2CQAAAAEwEnUj3tU51wjmwkga1jnXCCdDSVEuRU5YVEFNOlVOQS5JUV9CQVNJQ19FUFNf</t>
  </si>
  <si>
    <t>RVhDTC5GWTIwMTUBAAAAt/sHAAIAAAAHMS43Mjg0NgEIAAAABQAAAAExAQAAAAoxODc2NDMyOTEwAwAAAAI1MAIAAAAEMzA2NAQAAAABMAcAAAAJOS8xNC8yMDE5CAAAAAoxMi8zMS8yMDE1CQAAAAEwRlyp4tU51wjptVoZ1jnXCCFDSVEuVFNFOjQ0NTIuSVFfSU5DX0VRVUlUWS5GWTIwMTYBAAAAR1UNAAIAAAAEMTg5NAEIAAAABQAAAAExAQAAAAoxODM1MDM4ODExAwAAAAI3OQIAAAACNDcEAAAAATAHAAAACTkvMTQvMjAxOQgAAAAKMTIvMzEvMjAxNgkAAAABMGhnGenVOdcIdbqqGtY51wgiQ0lRLlRTRTo0NDUyLklRX0FTU0VUX1RVUk5TLkZZMjAxNwEAAABHVQ0AAgAAAAgxLjA3NzA3MgEIAAAABQAAAAExAQAAAAoxODgxMjgxMTU5AwAAAAI3OQIAAAAENDE3NwQAAAABMAcAAAAJOS8xNC8yMDE5CAAAAAoxMi8zMS8yMDE3CQAAAAEwsqpS39U51wiUkx0a1jnXCChDSVEuTllTRTpLTUIuSVFfVE9UQUxfRElWX1BBSURfQ0YuRlkyMDE0AQAAANFUBAACAAAABS0xMjU2AQgAAAAFAAAAATEBAAAACjE4MjY5NzAzMTIDAAAAAzE2MAIAAAAEMjAyMgQAAAABMAcAAAAJOS8xNC8yMDE5CAAAAAoxMi8zMS8yMDE0CQAAAAEwgJiF4dU51wiNFLEZ1jnXCCJDSVEuVFNFOjQ5MTEuSVFfRUJJVF9NQVJHSU4uRlkyMDA5AQAAAII/BgACAAAABjcuMjMxMwEIAAAABQAAAAExAQAAAAoxMzgwNTI3NTQxAwAAAAI3OQIA</t>
  </si>
  <si>
    <t>AAAENDA1MwQAAAABMAcAAAAJOS8xNC8yMDE5CAAAAAkzLzMxLzIwMDkJAAAAATAFblPf1TnXCKB6KRrWOdcIJkNJUS5UU0U6NDkxMi5JUV9ORVRfREVCVF9FQklUREEuRlkyMDEwAQAAAA1eDQADAAAAAk5NAQgAAAAFAAAAATEBAAAACjE0NDA2NzU2NDgDAAAAAjc5AgAAAAQ0MTkzBAAAAAEwBwAAAAk5LzE0LzIwMTkIAAAACjEyLzMxLzIwMTAJAAAAATCZj1je1TnXCNVlMxrWOdcIJ0NJUS5UU0U6Nzk1Ni5JUV9FQklUREFfQ0FQRVhfSU5ULkZZMjAwOQEAAACgdg0AAgAAAAk2NC42MTMzMjMBCAAAAAUAAAABMQEAAAAKMTM1OTQzOTY2NgMAAAACNzkCAAAABDQxOTEEAAAAATAHAAAACTkvMTQvMjAxOQgAAAAJMS8zMS8yMDA5CQAAAAEw2ytZ3tU51wjQajoa1jnXCCVDSVEuTllTRTpKTkouSVFfT1RIRVJfQ0xfU1VQUEwuRlkyMDEwAQAAAJ0hAgADAAAAAACY8ovg1TnXCDSMzBnWOdcIIENJUS5OWVNFOktNQi5JUV9ESVZFU1RfQ0YuRlkyMDA3AQAAANFUBAADAAAAAADYwqnh1TnXCL2YlxnWOdcILUNJUS5OWVNFOktNQi5JUV9DQVNIX0NPTlZFUlNJT04uRlkyMDEyLi4uLkpQWQEAAADRVAQAAgAAAAk0MC44NjA5NzIBCAAAAAUAAAABMQEAAAAKMTcxOTcyMzg3MgMAAAADMTYwAgAAAAQ0MTg0BAAAAAEwBwAAAAk5LzE0LzIwMTkIAAAACjEyLzMxLzIwMTIJAAAAATDlhgrd1TnXCJ6IkxrWOdcII0NJUS5O</t>
  </si>
  <si>
    <t>WVNFOkpOSi5JUV9FQklUQV9NQVJHSU4uRlkyMDA4AQAAAJ0hAgACAAAABzI2LjYwMDQBCAAAAAUAAAABMQEAAAAKMTU4Mjc4ODc4NAMAAAADMTYwAgAAAAQ0NDE5BAAAAAEwBwAAAAk5LzE0LzIwMTkIAAAACjEyLzI4LzIwMDgJAAAAATAs99Tc1TnXCJMmdxrWOdcIJUNJUS5OWVNFOktNQi5JUV9HQUlOX0lOVkVTVF9DRi5GWTIwMTEBAAAA0VQEAAMAAAAAAC3VhOHVOdcIw8mlGdY51wgkQ0lRLlRTRTo3NzMwLklRX0NVUlJFTlRfUkFUSU8uRlkyMDA3AQAAAMWdNgECAAAACDQuOTA2NzY5AQgAAAAFAAAAATEBAAAACTc0NjEzMTIyMwMAAAACNzkCAAAABDQwMzAEAAAAATAHAAAACTkvMTQvMjAxOQgAAAAJOC8zMS8yMDA3CQAAAAEwIpwj3tU51wisl0oa1jnXCCRDSVEuTllTRTpDTC5JUV9HV19JTlRBTl9BTU9SVC5GWTIwMTIBAAAAZwAEAAMAAAAAAMhVMuLVOdcIog97GdY51wgnQ0lRLkVOWFRBTTpVTkEuSVFfR1dfSU5UQU5fQU1PUlQuRlkyMDE3AQAAALf7BwADAAAAAACI+Kni1TnXCNOTYRnWOdcIGUNJUS5OWVNFOktNQi5JUV9BRS5GWTIwMTUBAAAA0VQEAAIAAAAEMTM4NQEIAAAABQAAAAExAQAAAAoxODczNTU2OTM3AwAAAAMxNjACAAAABDEwMTYEAAAAATAHAAAACTkvMTQvMjAxOQgAAAAKMTIvMzEvMjAxNQkAAAABMApIDOHVOdcIZBCzGdY51wgpQ0lRLk5ZU0U6Sk5KLklRX1RPVEFMX0RFQlRf</t>
  </si>
  <si>
    <t>Q0FQSVRBTC5GWTIwMTIBAAAAnSECAAIAAAAHMTkuOTY4OAEIAAAABQAAAAExAQAAAAoxNzIwNTc2ODY3AwAAAAMxNjACAAAABDQxODYEAAAAATAHAAAACTkvMTQvMjAxOQgAAAAKMTIvMzAvMjAxMgkAAAABME1F1dzVOdcIAIJ6GtY51wgfQ0lRLk5ZU0U6S01CLklRX09QRVJfSU5DLkZZMjAxMAEAAADRVAQAAgAAAAQyODcyAQgAAAAFAAAAATEBAAAACjE1ODg4NDAyNDcDAAAAAzE2MAIAAAACMjEEAAAAATAHAAAACTkvMTQvMjAxOQgAAAAKMTIvMzEvMjAxMAkAAAABMI8EgeHVOdcILK+fGdY51wgiQ0lRLk5ZU0U6UEcuSVFfSU5URVJFU1RfRVhQLkZZMjAwOQEAAAAwggAAAgAAAAUtMTM1OAEIAAAABQAAAAExAQAAAAoxNDY2MTQ4MzQ1AwAAAAMxNjACAAAAAjgyBAAAAAEwBwAAAAk5LzE0LzIwMTkIAAAACTYvMzAvMjAwOQkAAAABMLwvGuTVOdcIaAm0GtY51wgeQ0lRLlRTRTo4MTEzLklRX0lOQ19UQVguRlkyMDA1AQAAABZxDQACAAAABTEwNjQ4AQgAAAAFAAAAATEBAAAACjE0NjE5MDkxODADAAAAAjc5AgAAAAI3NQQAAAABMAcAAAAJOS8xNC8yMDE5CAAAAAkzLzMxLzIwMDUJAAAAATDzEsrb1TnXCLCgrRrWOdcII0NJUS5UU0U6NDQ1Mi5JUV9FQklUQV9NQVJHSU4uRlkyMDEyAQAAAEdVDQACAAAABjguOTcyMQEIAAAABQAAAAExAQAAAAoxNjcxNDM2MTgzAwAAAAI3OQIAAAAENDQxOQQAAAABMAcA</t>
  </si>
  <si>
    <t>AAAJOS8xNC8yMDE5CAAAAAoxMi8zMS8yMDEyCQAAAAEw0XNj39U51wjUdBka1jnXCChDSVEuTllTRTpQRy5JUV9PVEhFUl9OT05fT1BFUl9FWFAuRlkyMDA4AQAAADCCAAACAAAAAzM3MwEIAAAABQAAAAExAQAAAAoxMzkyMTQ2OTI2AwAAAAMxNjACAAAAAzM3MQQAAAABMAcAAAAJOS8xNC8yMDE5CAAAAAk2LzMwLzIwMDgJAAAAATCxdsnb1TnXCHgwtBrWOdcIJUNJUS5OWVNFOktNQi5JUV9TVF9ERUJUX0lTU1VFRC5GWTIwMTABAAAA0VQEAAMAAAAAAKArgeHVOdcIZ5WiGdY51wgoQ0lRLk5ZU0U6S01CLklRX1BST1ZfQkFEX0RFQlRTX0NGLkZZMjAxNAEAAADRVAQAAwAAAAAA+SAM4dU51whLeLAZ1jnXCCdDSVEuVFNFOjgxMTMuSVFfRUJJVERBX0NBUEVYX0lOVC5GWTIwMTUBAAAAFnENAAIAAAAKMTExLjEyOTI1MQEIAAAABQAAAAExAQAAAAoxNzg0NzQ4NTk2AwAAAAI3OQIAAAAENDE5MQQAAAABMAcAAAAJOS8xNC8yMDE5CAAAAAoxMi8zMS8yMDE1CQAAAAEw9EZT39U51wjQNCUa1jnXCCtDSVEuTllTRTpDTC5JUV9JTVBVVF9PUEVSX0xFQVNFX0RFUFIuRlkyMDEyAQAAAGcABAACAAAACjE5OC41NzUyMzIBCAAAAAUAAAABMQEAAAAKMTcxOTkxNjY0MgMAAAADMTYwAgAAAAUyMTY3MwQAAAABMAcAAAAJOS8xNC8yMDE5CAAAAAoxMi8zMS8yMDEyCQAAAAEwyFUy4tU51wgnSHwZ1jnXCCBDSVEuRU5Y</t>
  </si>
  <si>
    <t>VEFNOlVOQS5JUV9QRU5TSU9OLkZZMjAxNgEAAAC3+wcAAgAAAAQzODY3AQgAAAAFAAAAATEBAAAACjE5NDkxMzEwMTADAAAAAjUwAgAAAAQxMjEzBAAAAAEwBwAAAAk5LzE0LzIwMTkIAAAACjEyLzMxLzIwMTYJAAAAATB40ani1TnXCNpJXxnWOdcIKENJUS5UU0U6NzczMC5JUV9UT1RBTF9ERUJULkZZMjAxMC4uLi5KUFkBAAAAxZ02AQIAAAABMAEIAAAABQAAAAExAQAAAAoxNDE1NjkwMDMyAwAAAAI3OQIAAAAENDE3MwQAAAABMAcAAAAJOS8xNC8yMDE5CAAAAAk4LzMxLzIwMTAJAAAAATCzEQrd1TnXCO+QjxrWOdcIKkNJUS5UU0U6Nzk1Ni5JUV9UT1RBTF9FUVVJVFkuRlkyMDEwLi4uLkpQWQEAAACgdg0AAgAAAAkyNjI2NC4zMjQBCAAAAAUAAAABMQEAAAAKMTM1OTQzOTM5OQMAAAACNzkCAAAABDEyNzUEAAAAATAHAAAACTkvMTQvMjAxOQgAAAAJMS8zMS8yMDEwCQAAAAEwksMJ3dU51whyDowa1jnXCChDSVEuVFNFOjQ5MTEuSVFfRklYRURfQVNTRVRfVFVSTlMuRlkyMDA3AQAAAII/BgACAAAACDQuMTg2NDQ0AQgAAAAFAAAAATEBAAAACTY0MTk4NDQ1OAMAAAACNzkCAAAABDQwNjYEAAAAATAHAAAACTkvMTQvMjAxOQgAAAAJMy8zMS8yMDA3CQAAAAEwBW5T39U51wgLGyga1jnXCCtDSVEuVFNFOjc3MzAuSVFfUkVUVVJOX0NPTU1PTl9FUVVJVFkuRlkyMDA3AQAAAMWdNgECAAAABzE2LjkwNzIB</t>
  </si>
  <si>
    <t>CAAAAAUAAAABMQEAAAAJNzQ2MTMxMjIzAwAAAAI3OQIAAAAFMzMzMjAEAAAAATAHAAAACTkvMTQvMjAxOQgAAAAJOC8zMS8yMDA3CQAAAAEwIpwj3tU51wiLSUoa1jnXCCJDSVEuRU5YVEFNOlVOQS5JUV9SRF9FWFBfRk4uRlkyMDE4AQAAALf7BwACAAAAAzkwMAEIAAAABQAAAAExAQAAAAoxOTQ5MTMxMDE1AwAAAAI1MAIAAAAEMzE2OAQAAAABMAcAAAAJOS8xNC8yMDE5CAAAAAoxMi8zMS8yMDE4CQAAAAEwum2q4tU51wjVTmYZ1jnXCCRDSVEuTllTRTpLTUIuSVFfQ1VSUkVOVF9SQVRJTy5GWTIwMTABAAAA0VQEAAIAAAAIMS4xODU0NjIBCAAAAAUAAAABMQEAAAAKMTU4ODg0MDI0NwMAAAADMTYwAgAAAAQ0MDMwBAAAAAEwBwAAAAk5LzE0LzIwMTkIAAAACjEyLzMxLzIwMTAJAAAAATCHMcfe1TnXCFeFbxrWOdcIIUNJUS5OWVNFOkpOSi5JUV9DQVNIX0VRVUlWLkZZMjAwOQEAAACdIQIAAgAAAAUxNTgxMAEIAAAABQAAAAExAQAAAAoxNTIzMzk0ODI3AwAAAAMxNjACAAAABDEwOTYEAAAAATAHAAAACTkvMTQvMjAxOQgAAAAIMS8zLzIwMTAJAAAAATBnfYvg1TnXCFMfyBnWOdcILkNJUS5UU0U6NDkxMS5JUV9UT1RBTF9ERUJUX0VCSVREQV9DQVBFWC5GWTIwMTIBAAAAgj8GAAIAAAAIMy4yMTM0MjIBCAAAAAUAAAABMQEAAAAKMTU1NDk1MDgyMwMAAAACNzkCAAAABTIzMzEzBAAAAAEwBwAAAAk5LzE0</t>
  </si>
  <si>
    <t>LzIwMTkIAAAACTMvMzEvMjAxMgkAAAABMBaVU9/VOdcIuhIsGtY51wgfQ0lRLk5ZU0U6S01CLklRX0VCSVRfSU5ULkZZMjAxNQEAAADRVAQAAgAAAAkxMS41MDE2OTQBCAAAAAUAAAABMQEAAAAKMTg3MzU1NjkzNwMAAAADMTYwAgAAAAQ0MTg5BAAAAAEwBwAAAAk5LzE0LzIwMTkIAAAACjEyLzMxLzIwMTUJAAAAATALqdTc1TnXCCfLcxrWOdcIJkNJUS5OWVNFOktNQi5JUV9ORVRfREVCVF9JU1NVRUQuRlkyMDEzAQAAANFUBAACAAAAAjU5AQgAAAAFAAAAATEBAAAACjE3NzU3Njg1NjcDAAAAAzE2MAIAAAAEMjAwMwQAAAABMAcAAAAJOS8xNC8yMDE5CAAAAAoxMi8zMS8yMDEzCQAAAAEwgJiF4dU51wgx4K0Z1jnXCCJDSVEuTllTRTpKTkouSVFfRUJJVF9NQVJHSU4uRlkyMDEzAQAAAJ0hAgACAAAABzI2LjcyMzQBCAAAAAUAAAABMQEAAAAKMTc3NzY4MjM1MQMAAAADMTYwAgAAAAQ0MDUzBAAAAAEwBwAAAAk5LzE0LzIwMTkIAAAACjEyLzI5LzIwMTMJAAAAATBNRdXc1TnXCCHQehrWOdcIKUNJUS5UU0U6NDk2Ny5JUV9UT1RBTF9ERUJUX0NBUElUQUwuRlkyMDEzAQAAAA1RJQACAAAABTAuMzcyAQgAAAAFAAAAATEBAAAACjE2MjU0NTc1NzMDAAAAAjc5AgAAAAQ0MTg2BAAAAAEwBwAAAAk5LzE0LzIwMTkIAAAACTMvMzEvMjAxMwkAAAABMGBkWt7VOdcI7XhGGtY51wgfQ0lRLk5ZU0U6Q0wuSVFfU1Rf</t>
  </si>
  <si>
    <t>SU5WRVNULkZZMjAxMAEAAABnAAQAAgAAAAI3NAEIAAAABQAAAAExAQAAAAoxNTg4NzMwODEzAwAAAAMxNjACAAAABDEwNjkEAAAAATAHAAAACTkvMTQvMjAxOQgAAAAKMTIvMzEvMjAxMAkAAAABMJbgMeLVOdcIDPV0GdY51wgnQ0lRLk5ZU0U6Q0wuSVFfRUFSTklOR19DT19NQVJHSU4uRlkyMDE0AQAAAGcABAACAAAABzEzLjUzODIBCAAAAAUAAAABMQEAAAAKMTgyOTEzMjM4NgMAAAADMTYwAgAAAAQ0MTgxBAAAAAEwBwAAAAk5LzE0LzIwMTkIAAAACjEyLzMxLzIwMTQJAAAAATBWvMbe1TnXCNGRaRrWOdcILENJUS5OWVNFOkNMLklRX0RFRl9UQVhfQVNTRVRTX0NVUlJFTlQuRlkyMDEyAQAAAGcABAACAAAAAzI3NQEIAAAABQAAAAExAQAAAAoxNzE5OTE2NjQyAwAAAAMxNjACAAAABDExMTcEAAAAATAHAAAACTkvMTQvMjAxOQgAAAAKMTIvMzEvMjAxMgkAAAABMNh8MuLVOdcIJ0h8GdY51wgmQ0lRLk5ZU0U6Sk5KLklRX09USEVSX0xUX0FTU0VUUy5GWTIwMTABAAAAnSECAAIAAAAEMjc2MwEIAAAABQAAAAExAQAAAAoxNTg4NjAzODIxAwAAAAMxNjACAAAABDEwNjAEAAAAATAHAAAACTkvMTQvMjAxOQgAAAAIMS8yLzIwMTEJAAAAATCY8ovg1TnXCCNlzBnWOdcIIENJUS5UU0U6Nzk1Ni5JUV9OSV9NQVJHSU4uRlkyMDE4AQAAAKB2DQACAAAABzE0LjE1MjIBCAAAAAUAAAABMQEAAAAKMTg4NjA3MDgw</t>
  </si>
  <si>
    <t>OAMAAAACNzkCAAAABDQwOTQEAAAAATAHAAAACTkvMTQvMjAxOQgAAAAJMS8zMS8yMDE4CQAAAAEwHchZ3tU51whWXkAa1jnXCCJDSVEuTllTRTpQRy5JUV9FQklUQV9NQVJHSU4uRlkyMDE1AQAAADCCAAACAAAABzE5LjEyOTUBCAAAAAUAAAABMQEAAAAKMTg1MjI5OTM3MwMAAAADMTYwAgAAAAQ0NDE5BAAAAAEwBwAAAAk5LzE0LzIwMTkIAAAACTYvMzAvMjAxNQkAAAABMLf7JN7VOdcIgFNYGtY51wgmQ0lRLk5ZU0U6S01CLklRX0lOVkVOVE9SWV9UVVJOUy5GWTIwMTYBAAAA0VQEAAIAAAAINi40NjA0MjMBCAAAAAUAAAABMQEAAAAKMTk0NDA0ODM0MAMAAAADMTYwAgAAAAQ0MDgyBAAAAAEwBwAAAAk5LzE0LzIwMTkIAAAACjEyLzMxLzIwMTYJAAAAATAb0NTc1TnXCFlAdBrWOdcIJENJUS5OWVNFOkpOSi5JUV9DT01NT05fRElWX0NGLkZZMjAwOAEAAACdIQIAAgAAAAUtNTAyNAEIAAAABQAAAAExAQAAAAoxNTgyNzg4Nzg0AwAAAAMxNjACAAAABDIwNzQEAAAAATAHAAAACTkvMTQvMjAxOQgAAAAKMTIvMjgvMjAwOAkAAAABMGd9i+DVOdcInXHGGdY51wgoQ0lRLlRTRTo3NzMwLklRX01BUktFVENBUC4yMDEyLzEyLzMxLkpQWQEAAADFnTYBAgAAAAszOTE5OS45MDUzNgEGAAAABQAAAAExAQAAAAoxNTgwNDUxNTQ3AwAAAAI3OQIAAAAGMTAwMDU0BAAAAAEwBwAAAAoxMi8zMS8yMDEy+hq6/NU51wge</t>
  </si>
  <si>
    <t>L/hZ1jnXCCtDSVEuVFNFOjQ0NTIuSVFfUkVUVVJOX0NPTU1PTl9FUVVJVFkuRlkyMDE4AQAAAEdVDQACAAAABzE4Ljg3MzIBCAAAAAUAAAABMQEAAAAKMTk1MTQ4MTkyNwMAAAACNzkCAAAABTMzMzIwBAAAAAEwBwAAAAk5LzE0LzIwMTkIAAAACjEyLzMxLzIwMTgJAAAAATDD0VLf1TnXCNYvHhrWOdcIJUNJUS5OWVNFOktNQi5JUV9CQVNJQ19FUFNfRVhDTC5GWTIwMTIBAAAA0VQEAAIAAAAIMy45NDE0NzUBCAAAAAUAAAABMQEAAAAKMTcxOTcyMzg3MgMAAAADMTYwAgAAAAQzMDY0BAAAAAEwBwAAAAk5LzE0LzIwMTkIAAAACjEyLzMxLzIwMTIJAAAAATA+/ITh1TnXCJrFpxnWOdcIIkNJUS5FTlhUQU06VU5BLklRX05JX01BUkdJTi5GWTIwMTMBAAAAt/sHAAIAAAAGOS43MjM0AQgAAAAFAAAAATEBAAAACjE3Nzc0NzA3NjcDAAAAAjUwAgAAAAQ0MDk0BAAAAAEwBwAAAAk5LzE0LzIwMTkIAAAACjEyLzMxLzIwMTMJAAAAATAkR8be1TnXCM0bYBrWOdcIJENJUS5UU0U6NDQ1Mi5JUV9FQklUREEuRlkyMDE0Li4uLkpQWQEAAABHVQ0AAgAAAAYyMTI5MzABCAAAAAUAAAABMQEAAAAKMTcyNzI4MzM4MgMAAAACNzkCAAAABDQwNTEEAAAAATAHAAAACTkvMTQvMjAxOQgAAAAKMTIvMzEvMjAxNAkAAAABMKAI1tzVOdcI1D2IGtY51wgtQ0lRLkVOWFRBTTpVTkEuSVFfTUlOT1JJVFlfSU5URVJFU1RfQ0YuRlky</t>
  </si>
  <si>
    <t>MDExAQAAALf7BwADAAAAAABnB+7i1TnXCLuAThnWOdcIKENJUS5OWVNFOkpOSi5JUV9HV19JTlRBTl9BTU9SVF9DRi5GWTIwMTgBAAAAnSECAAIAAAAENDQwMAEIAAAABQAAAAExAQAAAAoxOTQ2MjcyODMwAwAAAAMxNjACAAAABDIxODIEAAAAATAHAAAACTkvMTQvMjAxOQgAAAAKMTIvMzAvMjAxOAkAAAABMIDuXuDVOdcIBcPqGdY51wgoQ0lRLlRTRTo4MTEzLklRX01BUktFVENBUC4yMDEwLzEyLzMxLkpQWQEAAAAWcQ0AAgAAAA02MDk3NzUuNDg4MjUyAQYAAAAFAAAAATEBAAAACjE0MTA4Njk5NDEDAAAAAjc5AgAAAAYxMDAwNTQEAAAAATAHAAAACjEyLzMxLzIwMTDq87n81TnXCJJA+VnWOdcIH0NJUS5UU0U6NDkxMi5JUV9FQklUX0lOVC5GWTIwMTUBAAAADV4NAAIAAAAJMjkuODgzMjExAQgAAAAFAAAAATEBAAAACjE3ODQ3NDg2MzcDAAAAAjc5AgAAAAQ0MTg5BAAAAAEwBwAAAAk5LzE0LzIwMTkIAAAACjEyLzMxLzIwMTUJAAAAATC63Vje1TnXCELBNhrWOdcIL0NJUS5FTlhUQU06VU5BLklRX0RFRl9UQVhfQVNTRVRTX0NVUlJFTlQuRlkyMDEyAQAAALf7BwADAAAAAAB4Lu7i1TnXCKOjUBnWOdcIJ0NJUS5OWVNFOlBHLklRX1RPVEFMX0RFQlRfRVFVSVRZLkZZMjAxOQEAAAAwggAAAgAAAAc2My4yNDYzAQgAAAAFAAAAATEBAAAACjE5NzQzNDc0NjkDAAAAAzE2MAIAAAAENDAzNAQAAAABMAcA</t>
  </si>
  <si>
    <t>AAAJOS8xNC8yMDE5CAAAAAk2LzMwLzIwMTkJAAAAATDYSSXe1TnXCNyHWxrWOdcIJENJUS5UU0U6Nzk1Ni5JUV9FQklUREFfTUFSR0lOLkZZMjAxMAEAAACgdg0AAgAAAAcxMS4zMTI3AQgAAAAFAAAAATEBAAAACjEzNTk0MzkzOTkDAAAAAjc5AgAAAAQ0MDQ3BAAAAAEwBwAAAAk5LzE0LzIwMTkIAAAACTEvMzEvMjAxMAkAAAABMOxSWd7VOdcI4JE6GtY51wgfQ0lRLk5ZU0U6UEcuSVFfVE9UQUxfUkVWLkZZMjAxMwEAAAAwggAAAgAAAAU4MDExNgEIAAAABQAAAAExAQAAAAoxNzQ5MzU4NzAxAwAAAAMxNjACAAAAAjI4BAAAAAEwBwAAAAk5LzE0LzIwMTkIAAAACTYvMzAvMjAxMwkAAAABMA/zGuTVOdcIsxa3GtY51wgkQ0lRLk5ZU0U6Q0wuSVFfUkVUVVJOX0NBUElUQUwuRlkyMDA5AQAAAGcABAACAAAABzM3LjE3NTkBCAAAAAUAAAABMQEAAAAKMTUyMzE3MDI2NAMAAAADMTYwAgAAAAQ0MzYzBAAAAAEwBwAAAAk5LzE0LzIwMTkIAAAACjEyLzMxLzIwMDkJAAAAATBFlcbe1TnXCDLBZRrWOdcIG0NJUS5OWVNFOkpOSi5JUV9HUFBFLkZZMjAxNQEAAACdIQIAAgAAAAUzNjY0OAEIAAAABQAAAAExAQAAAAoxODc1NTA1Mjk1AwAAAAMxNjACAAAABDExNjkEAAAAATAHAAAACTkvMTQvMjAxOQgAAAAIMS8zLzIwMTYJAAAAATA9Ul7g1TnXCMdm3hnWOdcIIkNJUS5UU0U6NDkxMi5JUV9FQklUX01BUkdJTi5G</t>
  </si>
  <si>
    <t>WTIwMTEBAAAADV4NAAIAAAAGMy40MTY3AQgAAAAFAAAAATEBAAAACjE1NDM2NTg1MDgDAAAAAjc5AgAAAAQ0MDUzBAAAAAEwBwAAAAk5LzE0LzIwMTkIAAAACjEyLzMxLzIwMTEJAAAAATCZj1je1TnXCOaMMxrWOdcII0NJUS5OWVNFOkpOSi5JUV9UT1RBTF9BU1NFVFMuRlkyMDEwAQAAAJ0hAgACAAAABjEwMjkwOAEIAAAABQAAAAExAQAAAAoxNTg4NjAzODIxAwAAAAMxNjACAAAABDEwMDcEAAAAATAHAAAACTkvMTQvMjAxOQgAAAAIMS8yLzIwMTEJAAAAATCY8ovg1TnXCBM+zBnWOdcIJkNJUS5UU0U6NDQ1Mi5JUV9JTlZFTlRPUllfVFVSTlMuRlkyMDEwAQAAAEdVDQACAAAACDQuMzg5MzM5AQgAAAAFAAAAATEBAAAACjEzODI2NjExNjcDAAAAAjc5AgAAAAQ0MDgyBAAAAAEwBwAAAAk5LzE0LzIwMTkIAAAACTMvMzEvMjAxMAkAAAABMNFzY9/VOdcIUDwYGtY51wgYQ0lRLk5ZU0U6Q0wuSVFfRE8uRlkyMDE1AQAAAGcABAADAAAAAAAyPKjh1TnXCI6ohhnWOdcIJkNJUS5OWVNFOktNQi5JUV9QRVJJT0RMRU5HVEhfSVMuRlkyMDEzAQAAANFUBAABAAAAAjEyAICYheHVOdcIILmtGdY51wghQ0lRLlRTRTo3OTU2LklRX0VCSVREQV9JTlQuRlkyMDEyAQAAAKB2DQACAAAACTg3LjE2NDU1NgEIAAAABQAAAAExAQAAAAoxNTQ3NDgyMzEzAwAAAAI3OQIAAAAENDE5MAQAAAABMAcAAAAJOS8xNC8yMDE5CAAA</t>
  </si>
  <si>
    <t>AAkxLzMxLzIwMTIJAAAAATD8eVne1TnXCLiNPBrWOdcIH0NJUS5OWVNFOkpOSi5JUV9FQlRfRVhDTC5GWTIwMDgBAAAAnSECAAIAAAAFMTYwNzQBCAAAAAUAAAABMQEAAAAKMTU4Mjc4ODc4NAMAAAADMTYwAgAAAAE0BAAAAAEwBwAAAAk5LzE0LzIwMTkIAAAACjEyLzI4LzIwMDgJAAAAATBtMg3h1TnXCHOywxnWOdcIJENJUS5FTlhUQU06VU5BLklRX1FVSUNLX1JBVElPLkZZMjAxNwEAAAC3+wcAAgAAAAgwLjM0MjQwOAEIAAAABQAAAAExAQAAAAoxOTQ5MTMxMDQwAwAAAAI1MAIAAAAENDEyMQQAAAABMAcAAAAJOS8xNC8yMDE5CAAAAAoxMi8zMS8yMDE3CQAAAAEwNW7G3tU51wgZKWMa1jnXCB5DSVEuVFNFOjQ5MTEuSVFfWl9TQ09SRS5GWTIwMDgBAAAAgj8GAAIAAAAINC40NTY2OTcBCAAAAAUAAAABMQEAAAAKMTA1Nzg4Mjg0NwMAAAACNzkCAAAABjEwMDEyMwQAAAABMAcAAAAJOS8xNC8yMDE5CAAAAAkzLzMxLzIwMDgJAAAAATAFblPf1TnXCJBTKRrWOdcIJENJUS5OWVNFOkNMLklRX1BSRUZfRElWX09USEVSLkZZMjAwOQEAAABnAAQAAgAAAAIzMAEIAAAABQAAAAExAQAAAAoxNTIzMTcwMjY0AwAAAAMxNjACAAAAAjk3BAAAAAEwBwAAAAk5LzE0LzIwMTkIAAAACjEyLzMxLzIwMDkJAAAAATB1kjHi1TnXCEzWcBnWOdcIKUNJUS5UU0U6NDQ1Mi5JUV9EQVlTX0lOVkVOVE9SWV9PVVQuRlkyMDA5</t>
  </si>
  <si>
    <t>AQAAAEdVDQACAAAACTc5LjU0MjYyNQEIAAAABQAAAAExAQAAAAoxMzgyNjYxNTE4AwAAAAI3OQIAAAAENDAzNQQAAAABMAcAAAAJOS8xNC8yMDE5CAAAAAkzLzMxLzIwMDkJAAAAATDRc2Pf1TnXCA2gFxrWOdcIJUNJUS5OWVNFOktNQi5JUV9HV19JTlRBTl9BTU9SVC5GWTIwMTMBAAAA0VQEAAMAAAAAAF9KheHVOdcIxISqGdY51wgiQ0lRLlRTRTo3OTU2LklRX0VCSVRfTUFSR0lOLkZZMjAxNQEAAACgdg0AAgAAAAYxNS4xOTUBCAAAAAUAAAABMQEAAAAKMTczMjY1Mjc3OQMAAAACNzkCAAAABDQwNTMEAAAAATAHAAAACTkvMTQvMjAxOQgAAAAJMS8zMS8yMDE1CQAAAAEwDaFZ3tU51whuOz4a1jnXCC5DSVEuVFNFOjQ5NjcuSVFfVE9UQUxfTElBQl9UT1RBTF9BU1NFVFMuRlkyMDA5AQAAAA1RJQACAAAABzM5LjAxMTIBCAAAAAUAAAABMQEAAAAKMTM4NTUzOTkxNQMAAAACNzkCAAAABDQxODgEAAAAATAHAAAACTkvMTQvMjAxOQgAAAAJMy8zMS8yMDA5CQAAAAEwPhZa3tU51wiykkMa1jnXCCNDSVEuRU5YVEFNOlVOQS5JUV9TR0FfTUFSR0lOLkZZMjAxNgEAAAC3+wcAAgAAAAcyNi4xNzc2AQgAAAAFAAAAATEBAAAACjE5NDkxMzEwMTADAAAAAjUwAgAAAAQ0Mzc1BAAAAAEwBwAAAAk5LzE0LzIwMTkIAAAACjEyLzMxLzIwMTYJAAAAATAkR8be1TnXCLU+YhrWOdcIIkNJUS5OWVNFOlBHLklRX0VCSVRB</t>
  </si>
  <si>
    <t>X01BUkdJTi5GWTIwMTkBAAAAMIIAAAIAAAAGMjEuNjUyAQgAAAAFAAAAATEBAAAACjE5NzQzNDc0NjkDAAAAAzE2MAIAAAAENDQxOQQAAAABMAcAAAAJOS8xNC8yMDE5CAAAAAk2LzMwLzIwMTkJAAAAATDYSSXe1TnXCKoSWxrWOdcIJENJUS5FTlhUQU06VU5BLklRX0dBSU5fSU5WRVNULkZZMjAxNQEAAAC3+wcAAwAAAAAARlyp4tU51wi4QFoZ1jnXCCtDSVEuVFNFOjQ0NTIuSVFfUkVUVVJOX0NPTU1PTl9FUVVJVFkuRlkyMDE0AQAAAEdVDQACAAAABjEyLjM0OQEIAAAABQAAAAExAQAAAAoxNzI3MjgzMzgyAwAAAAI3OQIAAAAFMzMzMjAEAAAAATAHAAAACTkvMTQvMjAxOQgAAAAKMTIvMzEvMjAxNAkAAAABMOKaY9/VOdcIadQaGtY51wgmQ0lRLlRTRTo4MTEzLklRX0NBU0hfQ09OVkVSU0lPTi5GWTIwMTYBAAAAFnENAAIAAAAJMjEuOTMyOTE2AQgAAAAFAAAAATEBAAAACjE4OTQxNzU3MzIDAAAAAjc5AgAAAAQ0MTg0BAAAAAEwBwAAAAk5LzE0LzIwMTkIAAAACjEyLzMxLzIwMTYJAAAAATD0RlPf1TnXCCP4JRrWOdcIJUNJUS5OWVNFOkpOSi5JUV9ESUxVVF9FUFNfRVhDTC5GWTIwMDkBAAAAnSECAAIAAAAINC4zOTkyNjgBCAAAAAUAAAABMQEAAAAKMTUyMzM5NDgyNwMAAAADMTYwAgAAAAMxNDIEAAAAATAHAAAACTkvMTQvMjAxOQgAAAAIMS8zLzIwMTAJAAAAATBnfYvg1TnXCEP4xxnWOdcIJUNJ</t>
  </si>
  <si>
    <t>US5OWVNFOkpOSi5JUV9PVEhFUl9PUEVSX0FDVC5GWTIwMTQBAAAAnSECAAIAAAADNTI4AQgAAAAFAAAAATEBAAAACjE4Mjk1ODE5OTkDAAAAAzE2MAIAAAAEMjA0NwQAAAABMAcAAAAJOS8xNC8yMDE5CAAAAAoxMi8yOC8yMDE0CQAAAAEwLSte4NU51wjOHNwZ1jnXCB9DSVEuVFNFOjgxMTMuSVFfQVJfVFVSTlMuRlkyMDExAQAAABZxDQACAAAABzguNjA4ODcBCAAAAAUAAAABMQEAAAAKMTQ3Njc4MjcwNQMAAAACNzkCAAAABDQwMDEEAAAAATAHAAAACTkvMTQvMjAxOQgAAAAJMy8zMS8yMDExCQAAAAEw0/hS39U51wh0ACIa1jnXCBlDSVEuTllTRTpLTUIuSVFfRlguRlkyMDA3AQAAANFUBAACAAAAATgBCAAAAAUAAAABMQEAAAAKMTQwMTA1NDQ3NwMAAAADMTYwAgAAAAQyMTQ0BAAAAAEwBwAAAAk5LzE0LzIwMTkIAAAACjEyLzMxLzIwMDcJAAAAATDYwqnh1TnXCN/mlxnWOdcIKUNJUS5OWVNFOktNQi5JUV9ERUJUX0VRVUlWX05FVF9QQk8uRlkyMDEwAQAAANFUBAACAAAABDEwNTgBCAAAAAUAAAABMQEAAAAKMTU4ODg0MDI0NwMAAAADMTYwAgAAAAUyMTY3OQQAAAABMAcAAAAJOS8xNC8yMDE5CAAAAAoxMi8zMS8yMDEwCQAAAAEwoCuB4dU51wgU0qEZ1jnXCB5DSVEuTllTRTpQRy5JUV9BUl9UVVJOUy5GWTIwMTYBAAAAMIIAAAIAAAAJMTQuNjA2NjQzAQgAAAAFAAAAATEBAAAACjE4OTkxMzYxNjMD</t>
  </si>
  <si>
    <t>AAAAAzE2MAIAAAAENDAwMQQAAAABMAcAAAAJOS8xNC8yMDE5CAAAAAk2LzMwLzIwMTYJAAAAATC3+yTe1TnXCNMWWRrWOdcIJENJUS5OWVNFOlBHLklRX0xUX0RFQlRfRVFVSVRZLkZZMjAxMAEAAAAwggAAAgAAAAczNC43NjYxAQgAAAAFAAAAATEBAAAACjE1NTg2MDY1MTcDAAAAAzE2MAIAAAAENDA4NQQAAAABMAcAAAAJOS8xNC8yMDE5CAAAAAk2LzMwLzIwMTAJAAAAATCWrSTe1TnXCBP4VBrWOdcIJ0NJUS5OWVNFOkNMLklRX1RPVEFMX0RFQlRfRVFVSVRZLkZZMjAxMgEAAABnAAQAAgAAAAgyMTguODI4NAEIAAAABQAAAAExAQAAAAoxNzE5OTE2NjQyAwAAAAMxNjACAAAABDQwMzQEAAAAATAHAAAACTkvMTQvMjAxOQgAAAAKMTIvMzEvMjAxMgkAAAABMFa8xt7VOdcITFloGtY51wgoQ0lRLkVOWFRBTTpVTkEuSVFfTE9BTlNfUkVDRUlWX0xULkZZMjAxNgEAAAC3+wcAAgAAAAMxOTABCAAAAAUAAAABMQEAAAAKMTk0OTEzMTAxMAMAAAACNTACAAAABDEwNTAEAAAAATAHAAAACTkvMTQvMjAxOQgAAAAKMTIvMzEvMjAxNgkAAAABMHjRqeLVOdcIqdReGdY51wgeQ0lRLlRTRTo3NzMwLklRX1pfU0NPUkUuRlkyMDA4AQAAAMWdNgECAAAACTE2LjE1MTEzMQEIAAAABQAAAAExAQAAAAoxMjY1ODg0MDY1AwAAAAI3OQIAAAAGMTAwMTIzBAAAAAEwBwAAAAk5LzE0LzIwMTkIAAAACTgvMzEvMjAwOAkAAAAB</t>
  </si>
  <si>
    <t>MDPDI97VOdcIMdBLGtY51wgeQ0lRLk5ZU0U6S01CLklRX1dJUF9JTlYuRlkyMDA5AQAAANFUBAACAAAAAzI4OAEIAAAABQAAAAExAQAAAAoxNTcwNDgyMzQ4AwAAAAMxNjACAAAABDMyMTkEAAAAATAHAAAACTkvMTQvMjAxOQgAAAAKMTIvMzEvMjAwOQkAAAABMH/dgOHVOdcIl0+eGdY51wglQ0lRLk5ZU0U6Sk5KLklRX0JBU0lDX0VQU19JTkNMLkZZMjAxNgEAAACdIQIAAgAAAAc2LjA0MjQ1AQgAAAAFAAAAATEBAAAACjE5NDYyNzI4MTYDAAAAAzE2MAIAAAABOQQAAAABMAcAAAAJOS8xNC8yMDE5CAAAAAgxLzEvMjAxNwkAAAABME55XuDVOdcIEnThGdY51wgpQ0lRLk5ZU0U6Q0wuSVFfVE9UQUxfRVFVSVRZLkZZMjAxMy4uLi5KUFkBAAAAZwAEAAIAAAAIMjY2NjYwLjQBCAAAAAUAAAABMQEAAAAKMTc3NjkyMDI5NwMAAAACNzkCAAAABDEyNzUEAAAAATAHAAAACTkvMTQvMjAxOQgAAAAKMTIvMzEvMjAxMwkAAAABMKLqCd3VOdcI9kaNGtY51wgfQ0lRLk5ZU0U6Q0wuSVFfTFRfSU5WRVNULkZZMjAxNgEAAABnAAQAAgAAAAIzOQEIAAAABQAAAAExAQAAAAoxOTQ2NDE2MTE5AwAAAAMxNjACAAAABDEwNTQEAAAAATAHAAAACTkvMTQvMjAxOQgAAAAKMTIvMzEvMjAxNgkAAAABMFOKqOHVOdcIfzyLGdY51wgcQ0lRLk5ZU0U6Sk5KLklRX0VCSVRBLkZZMjAxNAEAAACdIQIAAgAAAAUyMjUzNwEIAAAABQAA</t>
  </si>
  <si>
    <t>AAExAQAAAAoxODI5NTgxOTk5AwAAAAMxNjACAAAABjEwMDY4OQQAAAABMAcAAAAJOS8xNC8yMDE5CAAAAAoxMi8yOC8yMDE0CQAAAAEwDASN4NU51wgHSNoZ1jnXCB9DSVEuTllTRTpDTC5JUV9ESVZFU1RfQ0YuRlkyMDA3AQAAAGcABAACAAAAAjY3AQgAAAAFAAAAATEBAAAACjEzMzI3MDMxODYDAAAAAzE2MAIAAAAEMjA3NwQAAAABMAcAAAAJOS8xNC8yMDE5CAAAAAoxMi8zMS8yMDA3CQAAAAEw7OKq4tU51wgZpmsZ1jnXCCRDSVEuTllTRTpDTC5JUV9MVF9ERUJUX1JFUEFJRC5GWTIwMTEBAAAAZwAEAAIAAAAFLTQ0MjkBCAAAAAUAAAABMQEAAAAKMTY1OTM4Nzc5NAMAAAADMTYwAgAAAAQyMDM2BAAAAAEwBwAAAAk5LzE0LzIwMTkIAAAACjEyLzMxLzIwMTEJAAAAATDIVTLi1TnXCHGaehnWOdcIIENJUS5OWVNFOkNMLklRX0VBUk5JTkdfQ08uRlkyMDE3AQAAAGcABAACAAAABDIxNzQBCAAAAAUAAAABMQEAAAAKMTk0NjQxNjExMwMAAAADMTYwAgAAAAE3BAAAAAEwBwAAAAk5LzE0LzIwMTkIAAAACjEyLzMxLzIwMTcJAAAAATB02Kjh1TnXCLoijhnWOdcIJENJUS5OWVNFOkNMLklRX0RJTFVUX0VQU19FWENMLkZZMjAxNwEAAABnAAQAAgAAAAQyLjI4AQgAAAAFAAAAATEBAAAACjE5NDY0MTYxMTMDAAAAAzE2MAIAAAADMTQyBAAAAAEwBwAAAAk5LzE0LzIwMTkIAAAACjEyLzMxLzIwMTcJAAAAATB0</t>
  </si>
  <si>
    <t>2Kjh1TnXCOyXjhnWOdcIJUNJUS5OWVNFOkpOSi5JUV9MVF9ERUJUX1JFUEFJRC5GWTIwMTcBAAAAnSECAAIAAAAFLTE3NzcBCAAAAAUAAAABMQEAAAAKMTk0NjI3MjgyMQMAAAADMTYwAgAAAAQyMDM2BAAAAAEwBwAAAAk5LzE0LzIwMTkIAAAACjEyLzMxLzIwMTcJAAAAATBvx17g1TnXCKmO5xnWOdcIJ0NJUS5UU0U6NDQ1Mi5JUV9UT1RBTF9SRVYuRlkyMDE2Li4uLkpQWQEAAABHVQ0AAgAAAAcxNDU3NjEwAQgAAAAFAAAAATEBAAAACjE4MzUwMzg4MTEDAAAAAjc5AgAAAAIyOAQAAAABMAcAAAAJOS8xNC8yMDE5CAAAAAoxMi8zMS8yMDE2CQAAAAEwf7rV3NU51wiIMIUa1jnXCCZDSVEuTllTRTpKTkouSVFfTE9BTlNfUkVDRUlWX0xULkZZMjAxOAEAAACdIQIAAwAAAAAAgO5e4NU51wiRsekZ1jnXCB1DSVEuTllTRTpKTkouSVFfUkRfRVhQLkZZMjAxMgEAAACdIQIAAgAAAAQ3NjY1AQgAAAAFAAAAATEBAAAACjE3MjA1NzY4NjcDAAAAAzE2MAIAAAADMTAwBAAAAAEwBwAAAAk5LzE0LzIwMTkIAAAACjEyLzMwLzIwMTIJAAAAATDKZ4zg1TnXCJkx0hnWOdcIKkNJUS5UU0U6ODExMy5JUV9JTlRFUkVTVF9JTlZFU1RfSU5DLkZZMjAxMwEAAAAWcQ0AAgAAAAQxMjEwAQgAAAAFAAAAATEBAAAACjE2MjU0NTc2MTIDAAAAAjc5AgAAAAI2NQQAAAABMAcAAAAJOS8xNC8yMDE5CAAAAAkzLzMxLzIwMTMJAAAA</t>
  </si>
  <si>
    <t>ATDG6vbo1TnXCNikqxrWOdcIGUNJUS5UU0U6NDkxMi5JUV9OSS5GWTIwMTMBAAAADV4NAAIAAAAENjA5NwEIAAAABQAAAAExAQAAAAoxNjY4NjQzNTEyAwAAAAI3OQIAAAACMTUEAAAAATAHAAAACTkvMTQvMjAxOQgAAAAKMTIvMzEvMjAxMwkAAAABMMlp9+bVOdcIGYanGtY51wggQ0lRLk5ZU0U6Q0wuSVFfU0dBX01BUkdJTi5GWTIwMTUBAAAAZwAEAAIAAAAHMzMuNjc4NAEIAAAABQAAAAExAQAAAAoxODc1NjM3NTM3AwAAAAMxNjACAAAABDQzNzUEAAAAATAHAAAACTkvMTQvMjAxOQgAAAAKMTIvMzEvMjAxNQkAAAABMGbjxt7VOdcIEy5qGtY51wgpQ0lRLlRTRTo4MTEzLklRX09USEVSX05PTl9PUEVSX0VYUC5GWTIwMTQBAAAAFnENAAIAAAALMzc2MS4zMzIzOTMBCAAAAAUAAAABMQEAAAAKMTcyNzY4MTQyNwMAAAACNzkCAAAAAzM3MQQAAAABMAcAAAAJOS8xNC8yMDE5CAAAAAoxMi8zMS8yMDE0CQAAAAEwPWXI29U51wjYpKsa1jnXCCFDSVEuTllTRTpDTC5JUV9EQV9TVVBQTF9DRi5GWTIwMTQBAAAAZwAEAAIAAAADNDEwAQgAAAAFAAAAATEBAAAACjE4MjkxMzIzODYDAAAAAzE2MAIAAAAEMjE3MQQAAAABMAcAAAAJOS8xNC8yMDE5CAAAAAoxMi8zMS8yMDE0CQAAAAEwIhWo4dU51wjY+oQZ1jnXCCRDSVEuVFNFOjQ5MTEuSVFfQ1VSUkVOVF9SQVRJTy5GWTIwMTUBAAAAgj8GAAIAAAAIMS45ODU5</t>
  </si>
  <si>
    <t>OTkBCAAAAAUAAAABMQEAAAAKMTc4NDE4NDM3NQMAAAACNzkCAAAABDQwMzAEAAAAATAHAAAACTkvMTQvMjAxOQgAAAAKMTIvMzEvMjAxNQkAAAABMCa8U9/VOdcIgectGtY51wglQ0lRLk5ZU0U6Sk5KLklRX0NBU0hfU1RfSU5WRVNULkZZMjAwOQEAAACdIQIAAgAAAAUxOTQyNQEIAAAABQAAAAExAQAAAAoxNTIzMzk0ODI3AwAAAAMxNjACAAAABDEwMDIEAAAAATAHAAAACTkvMTQvMjAxOQgAAAAIMS8zLzIwMTAJAAAAATBnfYvg1TnXCGRGyBnWOdcIIUNJUS5OWVNFOkNMLklRX0FEVkVSVElTSU5HLkZZMjAxNgEAAABnAAQAAgAAAAQxNDI4AQgAAAAFAAAAATEBAAAACjE5NDY0MTYxMTkDAAAAAzE2MAIAAAAEMzAxMwQAAAABMAcAAAAJOS8xNC8yMDE5CAAAAAoxMi8zMS8yMDE2CQAAAAEwU4qo4dU51whe7ooZ1jnXCCdDSVEuTllTRTpLTUIuSVFfQ0FTSF9PUEVSLkZZMjAxMy4uLi5KUFkBAAAA0VQEAAIAAAAGMzE5NjU2AQgAAAAFAAAAATEBAAAACjE3NzU3Njg1NjcDAAAAAjc5AgAAAAQyMDA2BAAAAAEwBwAAAAk5LzE0LzIwMTkIAAAACjEyLzMxLzIwMTMJAAAAATAG1Qrd1TnXCOmVlhrWOdcII0NJUS5UU0U6NDkxMi5JUV9FQklUQV9NQVJHSU4uRlkyMDE0AQAAAA1eDQACAAAABTMuMzc3AQgAAAAFAAAAATEBAAAACjE3MjcyODMyNTUDAAAAAjc5AgAAAAQ0NDE5BAAAAAEwBwAAAAk5LzE0LzIwMTkI</t>
  </si>
  <si>
    <t>AAAACjEyLzMxLzIwMTQJAAAAATCptlje1TnXCM6vNRrWOdcIKENJUS5UU0U6NDQ1Mi5JUV9FQVJOSU5HX0NPX01BUkdJTi5GWTIwMDkBAAAAR1UNAAIAAAAGNS4xMjc0AQgAAAAFAAAAATEBAAAACjEzODI2NjE1MTgDAAAAAjc5AgAAAAQ0MTgxBAAAAAEwBwAAAAk5LzE0LzIwMTkIAAAACTMvMzEvMjAwOQkAAAABMNFzY9/VOdcI7FEXGtY51wgmQ0lRLlRTRTo0OTY3LklRX0xUX0RFQlRfQ0FQSVRBTC5GWTIwMTcBAAAADVElAAIAAAAGMC4zNDA5AQgAAAAFAAAAATEBAAAACjE4ODE1Nzk0NjMDAAAAAjc5AgAAAAQ0MTg3BAAAAAEwBwAAAAk5LzE0LzIwMTkIAAAACjEyLzMxLzIwMTcJAAAAATAinCPe1TnXCChfSRrWOdcIKUNJUS5OWVNFOkpOSi5JUV9JTlZFU1RfU0VDVVJJVFlfQ0YuRlkyMDA5AQAAAJ0hAgACAAAABS0yODA4AQgAAAAFAAAAATEBAAAACjE1MjMzOTQ4MjcDAAAAAzE2MAIAAAAEMjAyNwQAAAABMAcAAAAJOS8xNC8yMDE5CAAAAAgxLzMvMjAxMAkAAAABMHeki+DVOdcIGvTJGdY51wgnQ0lRLlRTRTo3OTU2LklRX0NGT19DVVJSRU5UX0xJQUIuRlkyMDE4AQAAAKB2DQACAAAACDAuOTY3MjM4AQgAAAAFAAAAATEBAAAACjE4ODYwNzA4MDgDAAAAAjc5AgAAAAQ0MTg1BAAAAAEwBwAAAAk5LzE0LzIwMTkIAAAACTEvMzEvMjAxOAkAAAABMB3IWd7VOdcIZ4VAGtY51wghQ0lRLk5ZU0U6S01C</t>
  </si>
  <si>
    <t>LklRX0NBU0hfRVFVSVYuRlkyMDA3AQAAANFUBAACAAAAAzQ3MwEIAAAABQAAAAExAQAAAAoxNDAxMDU0NDc3AwAAAAMxNjACAAAABDEwOTYEAAAAATAHAAAACTkvMTQvMjAxOQgAAAAKMTIvMzEvMjAwNwkAAAABMMebqeHVOdcI98OVGdY51wghQ0lRLkVOWFRBTTpVTkEuSVFfREFfU1VQUEwuRlkyMDEwAQAAALf7BwADAAAAAAAla+3i1TnXCCVmSBnWOdcIMUNJUS5OWVNFOkpOSi5JUV9DSEFOR0VfTkVUX1dPUktJTkdfQ0FQSVRBTC5GWTIwMTgBAAAAnSECAAIAAAAELTQwNAEIAAAABQAAAAExAQAAAAoxOTQ2MjcyODMwAwAAAAMxNjACAAAABDQ0MjEEAAAAATAHAAAACTkvMTQvMjAxOQgAAAAKMTIvMzAvMjAxOAkAAAABMJAVX+DVOdcIWIbrGdY51wgfQ0lRLk5ZU0U6S01CLklRX0RBX1NVUFBMLkZZMjAxMAEAAADRVAQAAwAAAAAAjwSB4dU51wg81p8Z1jnXCChDSVEuVFNFOjc5NTYuSVFfVE9UQUxfREVCVF9FUVVJVFkuRlkyMDE4AQAAAKB2DQADAAAAAAAdyFne1TnXCHesQBrWOdcII0NJUS5OWVNFOlBHLklRX0VCSVREQS5GWTIwMDguLi4uSlBZAQAAADCCAAACAAAACzIwMzIzMzcuNDc1AQgAAAAFAAAAATEBAAAACjEzOTIxNDY5MjYDAAAAAjc5AgAAAAQ0MDUxBAAAAAEwBwAAAAk5LzE0LzIwMTkIAAAACTYvMzAvMjAwOAkAAAABMGBOCd3VOdcIecSJGtY51wgoQ0lRLk5ZU0U6Q0wuSVFfVE9UQUxf</t>
  </si>
  <si>
    <t>REVCVF9DQVBJVEFMLkZZMjAxMgEAAABnAAQAAgAAAAc2OC42MzUxAQgAAAAFAAAAATEBAAAACjE3MTk5MTY2NDIDAAAAAzE2MAIAAAAENDE4NgQAAAABMAcAAAAJOS8xNC8yMDE5CAAAAAoxMi8zMS8yMDEyCQAAAAEwVrzG3tU51whMWWga1jnXCCZDSVEuVFNFOjgxMTMuSVFfSU5WRU5UT1JZX1RVUk5TLkZZMjAwOAEAAAAWcQ0AAgAAAAc5Ljg4NjgzAQgAAAAFAAAAATEBAAAACjEwNjExOTIzMjADAAAAAjc5AgAAAAQ0MDgyBAAAAAEwBwAAAAk5LzE0LzIwMTkIAAAACTMvMzEvMjAwOAkAAAABMMPRUt/VOdcIfLYfGtY51wgkQ0lRLkVOWFRBTTpVTkEuSVFfQVNTRVRfVFVSTlMuRlkyMDEzAQAAALf7BwACAAAACDEuMDg2MDYxAQgAAAAFAAAAATEBAAAACjE3Nzc0NzA3NjcDAAAAAjUwAgAAAAQ0MTc3BAAAAAEwBwAAAAk5LzE0LzIwMTkIAAAACjEyLzMxLzIwMTMJAAAAATAkR8be1TnXCN5CYBrWOdcIJUNJUS5UU0U6Nzk1Ni5JUV9SRVRVUk5fQ0FQSVRBTC5GWTIwMTIBAAAAoHYNAAIAAAAGOS43NTg5AQgAAAAFAAAAATEBAAAACjE1NDc0ODIzMTMDAAAAAjc5AgAAAAQ0MzYzBAAAAAEwBwAAAAk5LzE0LzIwMTkIAAAACTEvMzEvMjAxMgkAAAABMOxSWd7VOdcIdvE7GtY51wgnQ0lRLk5ZU0U6S01CLklRX0NIQU5HRV9JTlZFTlRPUlkuRlkyMDEyAQAAANFUBAACAAAAATkBCAAAAAUAAAABMQEAAAAKMTcx</t>
  </si>
  <si>
    <t>OTcyMzg3MgMAAAADMTYwAgAAAAQyMDk5BAAAAAEwBwAAAAk5LzE0LzIwMTkIAAAACjEyLzMxLzIwMTIJAAAAATBfSoXh1TnXCFBzqRnWOdcIJENJUS5UU0U6NDkxMi5JUV9FQklUREFfTUFSR0lOLkZZMjAxOAEAAAANXg0AAgAAAAcxMC44MDM1AQgAAAAFAAAAATEBAAAACjE5NTIyODQ1NjgDAAAAAjc5AgAAAAQ0MDQ3BAAAAAEwBwAAAAk5LzE0LzIwMTkIAAAACjEyLzMxLzIwMTgJAAAAATDKBFne1TnXCPhuOBrWOdcIGENJUS5OWVNFOkNMLklRX05JLkZZMjAxNQEAAABnAAQAAgAAAAQxMzg0AQgAAAAFAAAAATEBAAAACjE4NzU2Mzc1MzcDAAAAAzE2MAIAAAACMTUEAAAAATAHAAAACTkvMTQvMjAxOQgAAAAKMTIvMzEvMjAxNQkAAAABMDI8qOHVOdcIr/aGGdY51wglQ0lRLkVOWFRBTTpVTkEuSVFfVE9UQUxfUkVDRUlWLkZZMjAxMAEAAAC3+wcAAgAAAAQzMTI4AQgAAAAFAAAAATEBAAAACjE1OTE1OTQ4NzADAAAAAjUwAgAAAAQxMDAxBAAAAAEwBwAAAAk5LzE0LzIwMTkIAAAACjEyLzMxLzIwMTAJAAAAATA2ku3i1TnXCJl3SRnWOdcIJUNJUS5OWVNFOkpOSi5JUV9SRVRVUk5fQ0FQSVRBTC5GWTIwMTcBAAAAnSECAAIAAAAHMTIuNzI5OQEIAAAABQAAAAExAQAAAAoxOTQ2MjcyODIxAwAAAAMxNjACAAAABDQzNjMEAAAAATAHAAAACTkvMTQvMjAxOQgAAAAKMTIvMzEvMjAxNwkAAAABMG6T1dzVOdcI</t>
  </si>
  <si>
    <t>XLZ9GtY51wgnQ0lRLk5ZU0U6Q0wuSVFfVE9UQUxfREVCVC5GWTIwMTMuLi4uSlBZAQAAAGcABAACAAAACDU5NDkzOC43AQgAAAAFAAAAATEBAAAACjE3NzY5MjAyOTcDAAAAAjc5AgAAAAQ0MTczBAAAAAEwBwAAAAk5LzE0LzIwMTkIAAAACjEyLzMxLzIwMTMJAAAAATDDOArd1TnXCFJ7kBrWOdcILENJUS5UU0U6NDQ1Mi5JUV9ORVRfREVCVF9FQklUREFfQ0FQRVguRlkyMDE1AQAAAEdVDQADAAAAAk5NAQgAAAAFAAAAATEBAAAACjE3ODQxODQ0MDQDAAAAAjc5AgAAAAUyMzMxNAQAAAABMAcAAAAJOS8xNC8yMDE5CAAAAAoxMi8zMS8yMDE1CQAAAAEw4ppj39U51wj/Mxwa1jnXCCRDSVEuVFNFOjQ5NjcuSVFfRUJJVERBX01BUkdJTi5GWTIwMTgBAAAADVElAAIAAAAHMTcuNjcwMgEIAAAABQAAAAExAQAAAAoxOTUyMjg0NjA5AwAAAAI3OQIAAAAENDA0NwQAAAABMAcAAAAJOS8xNC8yMDE5CAAAAAoxMi8zMS8yMDE4CQAAAAEwIpwj3tU51whJrUka1jnXCCRDSVEuTllTRTpDTC5JUV9QUkVGX0RJVl9PVEhFUi5GWTIwMTQBAAAAZwAEAAMAAAAAABHup+HVOdcIAP+CGdY51wgiQ0lRLk5ZU0U6Sk5KLklRX0dBSU5fQVNTRVRTLkZZMjAxNwEAAACdIQIAAgAAAAQxMzA3AQgAAAAFAAAAATEBAAAACjE5NDYyNzI4MjEDAAAAAzE2MAIAAAACNTYEAAAAATAHAAAACTkvMTQvMjAxOQgAAAAKMTIvMzEvMjAxNwkA</t>
  </si>
  <si>
    <t>AAABMF+gXuDVOdcIbqjkGdY51wgtQ0lRLk5ZU0U6UEcuSVFfVE9UQUxfREVCVF9FQklUREFfQ0FQRVguRlkyMDE1AQAAADCCAAACAAAACDIuNDMyNDY0AQgAAAAFAAAAATEBAAAACjE4NTIyOTkzNzMDAAAAAzE2MAIAAAAFMjMzMTMEAAAAATAHAAAACTkvMTQvMjAxOQgAAAAJNi8zMC8yMDE1CQAAAAEwt/sk3tU51wiyyFga1jnXCCtDSVEuVFNFOjQ5NjcuSVFfUkVUVVJOX0NPTU1PTl9FUVVJVFkuRlkyMDE4AQAAAA1RJQACAAAABzExLjI2MjMBCAAAAAUAAAABMQEAAAAKMTk1MjI4NDYwOQMAAAACNzkCAAAABTMzMzIwBAAAAAEwBwAAAAk5LzE0LzIwMTkIAAAACjEyLzMxLzIwMTgJAAAAATAinCPe1TnXCEmtSRrWOdcIGUNJUS5UU0U6NDkxMS5JUV9OSS5GWTIwMTYBAAAAgj8GAAIAAAAFMzIxMDEBCAAAAAUAAAABMQEAAAAKMTgzNDc3MTc5MgMAAAACNzkCAAAAAjE1BAAAAAEwBwAAAAk5LzE0LzIwMTkIAAAACjEyLzMxLzIwMTYJAAAAATBeFtvn1TnXCGLYpRrWOdcIGUNJUS5OWVNFOkpOSi5JUV9BRS5GWTIwMTIBAAAAnSECAAIAAAAFMTI2ODUBCAAAAAUAAAABMQEAAAAKMTcyMDU3Njg2NwMAAAADMTYwAgAAAAQxMDE2BAAAAAEwBwAAAAk5LzE0LzIwMTkIAAAACjEyLzMwLzIwMTIJAAAAATDbjozg1TnXCC6R0xnWOdcIJ0NJUS5OWVNFOkNMLklRX1RPVEFMX0RJVl9QQUlEX0NGLkZZMjAxNgEAAABn</t>
  </si>
  <si>
    <t>AAQAAgAAAAUtMTM4MAEIAAAABQAAAAExAQAAAAoxOTQ2NDE2MTE5AwAAAAMxNjACAAAABDIwMjIEAAAAATAHAAAACTkvMTQvMjAxOQgAAAAKMTIvMzEvMjAxNgkAAAABMGSxqOHVOdcIZ1+NGdY51wgqQ0lRLlRTRTo0NDUyLklRX0lOVEVSRVNUX0lOVkVTVF9JTkMuRlkyMDE3AQAAAEdVDQACAAAABDEzMzMBCAAAAAUAAAABMQEAAAAKMTg4MTI4MTE1OQMAAAACNzkCAAAAAjY1BAAAAAEwBwAAAAk5LzE0LzIwMTkIAAAACjEyLzMxLzIwMTcJAAAAATB4jhnp1TnXCFRsqhrWOdcIIENJUS5OWVNFOkNMLklRX0lOQ19FUVVJVFkuRlkyMDExAQAAAGcABAACAAAAATYBCAAAAAUAAAABMQEAAAAKMTY1OTM4Nzc5NAMAAAADMTYwAgAAAAI0NwQAAAABMAcAAAAJOS8xNC8yMDE5CAAAAAoxMi8zMS8yMDExCQAAAAEwpwcy4tU51whG23cZ1jnXCCZDSVEuTllTRTpDTC5JUV9UT1RBTF9PVEhFUl9PUEVSLkZZMjAxMwEAAABnAAQAAgAAAAQ2MTEzAQgAAAAFAAAAATEBAAAACjE3NzY5MjAyOTcDAAAAAzE2MAIAAAADMzgwBAAAAAEwBwAAAAk5LzE0LzIwMTkIAAAACjEyLzMxLzIwMTMJAAAAATDpozLi1TnXCFEHfxnWOdcIG0NJUS5OWVNFOkpOSi5JUV9BUElDLkZZMjAxNgEAAACdIQIAAwAAAAAAX6Be4NU51wiXrOIZ1jnXCCVDSVEuTllTRTpLTUIuSVFfQkFTSUNfRVBTX0VYQ0wuRlkyMDA3AQAAANFUBAACAAAACDQu</t>
  </si>
  <si>
    <t>MTEzMjY3AQgAAAAFAAAAATEBAAAACjE0MDEwNTQ0NzcDAAAAAzE2MAIAAAAEMzA2NAQAAAABMAcAAAAJOS8xNC8yMDE5CAAAAAoxMi8zMS8yMDA3CQAAAAEwt3Sp4dU51wjVdZUZ1jnXCCtDSVEuVFNFOjQ5NjcuSVFfTklfQVZBSUxfRVhDTF9NQVJHSU4uRlkyMDEyAQAAAA1RJQACAAAABjguOTM5OAEIAAAABQAAAAExAQAAAAoxNTU0OTUwNTg0AwAAAAI3OQIAAAAENDE4MgQAAAABMAcAAAAJOS8xNC8yMDE5CAAAAAkzLzMxLzIwMTIJAAAAATBPPVre1TnXCHlnRRrWOdcIH0NJUS5OWVNFOkNMLklRX0ZVTExfVElNRS5GWTIwMTYBAAAAZwAEAAIAAAAFMzY3MDAAZLGo4dU51wgEdYwZ1jnXCCVDSVEuTllTRTpKTkouSVFfTkVUX1JFTlRBTF9FWFAuRlkyMDE0AQAAAJ0hAgADAAAAAAAMBI3g1TnXCBhv2hnWOdcIGUNJUS5OWVNFOktNQi5JUV9GWC5GWTIwMTMBAAAA0VQEAAIAAAADLTYzAQgAAAAFAAAAATEBAAAACjE3NzU3Njg1NjcDAAAAAzE2MAIAAAAEMjE0NAQAAAABMAcAAAAJOS8xNC8yMDE5CAAAAAoxMi8zMS8yMDEzCQAAAAEwgJiF4dU51wgQkq0Z1jnXCBtDSVEuTllTRTpKTkouSVFfTlBQRS5GWTIwMDcBAAAAnSECAAIAAAAFMTQxODUBCAAAAAUAAAABMQEAAAAKMTQyODQ2ODkzNgMAAAADMTYwAgAAAAQxMDA0BAAAAAEwBwAAAAk5LzE0LzIwMTkIAAAACjEyLzMwLzIwMDcJAAAAATBcCw3h1TnX</t>
  </si>
  <si>
    <t>CGpBwRnWOdcIJkNJUS5OWVNFOktNQi5JUV9MVF9ERUJUX0NBUElUQUwuRlkyMDA4AQAAANFUBAACAAAABzUyLjUzMTUBCAAAAAUAAAABMQEAAAAKMTU4Mjg2NzM4OAMAAAADMTYwAgAAAAQ0MTg3BAAAAAEwBwAAAAk5LzE0LzIwMTkIAAAACjEyLzMxLzIwMDgJAAAAATB3Csfe1TnXCNJMbhrWOdcII0NJUS5UU0U6ODExMy5JUV9JTlRFUkVTVF9FWFAuRlkyMDEwAQAAABZxDQACAAAABC0xNTUBCAAAAAUAAAABMQEAAAAKMTQ3Njc4NDAxMQMAAAACNzkCAAAAAjgyBAAAAAEwBwAAAAk5LzE0LzIwMTkIAAAACTMvMzEvMjAxMAkAAAABMFLZ9ejVOdcIK2isGtY51wgkQ0lRLlRTRTo0OTY3LklRX0VCSVREQS5GWTIwMDkuLi4uSlBZAQAAAA1RJQACAAAABTIwMDIxAQgAAAAFAAAAATEBAAAACjEzODU1Mzk5MTUDAAAAAjc5AgAAAAQ0MDUxBAAAAAEwBwAAAAk5LzE0LzIwMTkIAAAACTMvMzEvMjAwOQkAAAABMGBOCd3VOdcISE+JGtY51wgoQ0lRLlRTRTo3OTU2LklRX1RPVEFMX0RFQlQuRlkyMDA5Li4uLkpQWQEAAACgdg0AAgAAAAczMTM5LjM2AQgAAAAFAAAAATEBAAAACjEzNTk0Mzk2NjYDAAAAAjc5AgAAAAQ0MTczBAAAAAEwBwAAAAk5LzE0LzIwMTkIAAAACTEvMzEvMjAwOQkAAAABMLMRCt3VOdcIvRuPGtY51wgoQ0lRLk5ZU0U6Sk5KLklRX0VBUk5JTkdfQ09fTUFSR0lOLkZZMjAxNwEAAACdIQIAAgAA</t>
  </si>
  <si>
    <t>AAYxLjcwMDQBCAAAAAUAAAABMQEAAAAKMTk0NjI3MjgyMQMAAAADMTYwAgAAAAQ0MTgxBAAAAAEwBwAAAAk5LzE0LzIwMTkIAAAACjEyLzMxLzIwMTcJAAAAATBuk9Xc1TnXCG3dfRrWOdcIH0NJUS5FTlhUQU06VU5BLklRX1JEX0VYUC5GWTIwMTcBAAAAt/sHAAIAAAADOTAwAQgAAAAFAAAAATEBAAAACjE5NDkxMzEwNDADAAAAAjUwAgAAAAMxMDAEAAAAATAHAAAACTkvMTQvMjAxOQgAAAAKMTIvMzEvMjAxNwkAAAABMIj4qeLVOdcI05NhGdY51wgfQ0lRLk5ZU0U6S01CLklRX0FSX1RVUk5TLkZZMjAxOAEAAADRVAQAAgAAAAg4LjkyMTgxNAEIAAAABQAAAAExAQAAAAoxOTQ0MDQ4MzI4AwAAAAMxNjACAAAABDQwMDEEAAAAATAHAAAACTkvMTQvMjAxOQgAAAAKMTIvMzEvMjAxOAkAAAABMBvQ1NzVOdcI7p91GtY51wgiQ0lRLlRTRTo0OTEyLklRX0FTU0VUX1RVUk5TLkZZMjAxMwEAAAANXg0AAgAAAAgxLjMwNDQ2MwEIAAAABQAAAAExAQAAAAoxNjY4NjQzNTEyAwAAAAI3OQIAAAAENDE3NwQAAAABMAcAAAAJOS8xNC8yMDE5CAAAAAoxMi8zMS8yMDEzCQAAAAEwqbZY3tU51wiMEzUa1jnXCClDSVEuTllTRTpDTC5JUV9JTlRFUkVTVF9JTlZFU1RfSU5DLkZZMjAxNwEAAABnAAQAAgAAAAI1MQEIAAAABQAAAAExAQAAAAoxOTQ2NDE2MTEzAwAAAAMxNjACAAAAAjY1BAAAAAEwBwAAAAk5LzE0LzIwMTkI</t>
  </si>
  <si>
    <t>AAAACjEyLzMxLzIwMTcJAAAAATB02Kjh1TnXCKn7jRnWOdcIHUNJUS5OWVNFOlBHLklRX1pfU0NPUkUuRlkyMDE2AQAAADCCAAACAAAACDMuNzAwMzA4AQgAAAAFAAAAATEBAAAACjE4OTkxMzYxNjMDAAAAAzE2MAIAAAAGMTAwMTIzBAAAAAEwBwAAAAk5LzE0LzIwMTkIAAAACTYvMzAvMjAxNgkAAAABMMgiJd7VOdcIBIxZGtY51wgkQ0lRLk5ZU0U6S01CLklRX0lNUEFJUk1FTlRfR1cuRlkyMDA5AQAAANFUBAADAAAAAAButoDh1TnXCNB6nBnWOdcIK0NJUS5FTlhUQU06VU5BLklRX0RFQlRfRVFVSVZfTkVUX1BCTy5GWTIwMTEBAAAAt/sHAAIAAAAEMjU1MwEIAAAABQAAAAExAQAAAAoxNjYyNDMzODAwAwAAAAI1MAIAAAAFMjE2NzkEAAAAATAHAAAACTkvMTQvMjAxOQgAAAAKMTIvMzEvMjAxMQkAAAABMGcH7uLVOdcImjJOGdY51wgeQ0lRLk5ZU0U6Sk5KLklRX0lOQ19UQVguRlkyMDE3AQAAAJ0hAgACAAAABTE2MzczAQgAAAAFAAAAATEBAAAACjE5NDYyNzI4MjEDAAAAAzE2MAIAAAACNzUEAAAAATAHAAAACTkvMTQvMjAxOQgAAAAKMTIvMzEvMjAxNwkAAAABMF+gXuDVOdcIj/bkGdY51wgbQ0lRLk5ZU0U6S01CLklRX0NPR1MuRlkyMDEyAQAAANFUBAACAAAABTEzMDg4AQgAAAAFAAAAATEBAAAACjE3MTk3MjM4NzIDAAAAAzE2MAIAAAACMzQEAAAAATAHAAAACTkvMTQvMjAxOQgAAAAKMTIvMzEv</t>
  </si>
  <si>
    <t>MjAxMgkAAAABMD78hOHVOdcIN9umGdY51wgfQ0lRLk5ZU0U6Q0wuSVFfVE9UQUxfUkVWLkZZMjAxOAEAAABnAAQAAgAAAAUxNTU0NAEIAAAABQAAAAExAQAAAAoxOTQ2NDE2MTExAwAAAAMxNjACAAAAAjI4BAAAAAEwBwAAAAk5LzE0LzIwMTkIAAAACjEyLzMxLzIwMTgJAAAAATCWJqnh1TnXCAUwkRnWOdcIJ0NJUS5OWVNFOkNMLklRX1RPVEFMX0xJQUJfRVFVSVRZLkZZMjAxMAEAAABnAAQAAgAAAAUxMTE3MgEIAAAABQAAAAExAQAAAAoxNTg4NzMwODEzAwAAAAMxNjACAAAABDEwMTMEAAAAATAHAAAACTkvMTQvMjAxOQgAAAAKMTIvMzEvMjAxMAkAAAABMJbgMeLVOdcIgAZ2GdY51wgsQ0lRLk5ZU0U6Sk5KLklRX05FVF9ERUJUX0VCSVREQV9DQVBFWC5GWTIwMTQBAAAAnSECAAMAAAACTk0BCAAAAAUAAAABMQEAAAAKMTgyOTU4MTk5OQMAAAADMTYwAgAAAAUyMzMxNAQAAAABMAcAAAAJOS8xNC8yMDE5CAAAAAoxMi8yOC8yMDE0CQAAAAEwXWzV3NU51wi2L3wa1jnXCC5DSVEuTllTRTpLTUIuSVFfTUlOT1JJVFlfSU5URVJFU1RfVE9UQUwuRlkyMDExAQAAANFUBAACAAAAAzI4MAEIAAAABQAAAAExAQAAAAoxNjU4MzE1Nzc5AwAAAAMxNjACAAAABDEzMTIEAAAAATAHAAAACTkvMTQvMjAxOQgAAAAKMTIvMzEvMjAxMQkAAAABMMF5geHVOdcIonulGdY51wgiQ0lRLk5ZU0U6S01CLklRX0VCSVRfTUFS</t>
  </si>
  <si>
    <t>R0lOLkZZMjAxMwEAAADRVAQAAgAAAAcxNS40ODQ4AQgAAAAFAAAAATEBAAAACjE3NzU3Njg1NjcDAAAAAzE2MAIAAAAENDA1MwQAAAABMAcAAAAJOS8xNC8yMDE5CAAAAAoxMi8zMS8yMDEzCQAAAAEwhzHH3tU51whg9nEa1jnXCClDSVEuVFNFOjc5NTYuSVFfVE9UQUxfREVCVF9DQVBJVEFMLkZZMjAxNwEAAACgdg0AAgAAAAY5LjU4ODYBCAAAAAUAAAABMQEAAAAKMTgzOTYxMzU5NQMAAAACNzkCAAAABDQxODYEAAAAATAHAAAACTkvMTQvMjAxOQgAAAAJMS8zMS8yMDE3CQAAAAEwHchZ3tU51wgk6T8a1jnXCCNDSVEuRU5YVEFNOlVOQS5JUV9JTkNfRVFVSVRZLkZZMjAxNgEAAAC3+wcAAgAAAAMxMjcBCAAAAAUAAAABMQEAAAAKMTk0OTEzMTAxMAMAAAACNTACAAAAAjQ3BAAAAAEwBwAAAAk5LzE0LzIwMTkIAAAACjEyLzMxLzIwMTYJAAAAATBnqqni1TnXCDXDXRnWOdcIIENJUS5OWVNFOktNQi5JUV9QQVJUX1RJTUUuRlkyMDE3AQAAANFUBAADAAAAAAA7vQzh1TnXCML/uhnWOdcIK0NJUS5UU0U6NDkxMS5JUV9SRVRVUk5fQ09NTU9OX0VRVUlUWS5GWTIwMTcBAAAAgj8GAAIAAAAGNS41NjE0AQgAAAAFAAAAATEBAAAACjE4ODEyODExMjgDAAAAAjc5AgAAAAUzMzMyMAQAAAABMAcAAAAJOS8xNC8yMDE5CAAAAAoxMi8zMS8yMDE3CQAAAAEwN+NT39U51wj1+C4a1jnXCCFDSVEuTllTRTpKTkouSVFf</t>
  </si>
  <si>
    <t>TklfQ09NUEFOWS5GWTIwMTABAAAAnSECAAIAAAAFMTMzMzQBCAAAAAUAAAABMQEAAAAKMTU4ODYwMzgyMQMAAAADMTYwAgAAAAU0MTU3MQQAAAABMAcAAAAJOS8xNC8yMDE5CAAAAAgxLzIvMjAxMQkAAAABMIjLi+DVOdcIr1PLGdY51wglQ0lRLk5ZU0U6S01CLklRX1NQRUNJQUxfRElWX0NGLkZZMjAxMAEAAADRVAQAAwAAAAAAsFKB4dU51wh3vKIZ1jnXCCdDSVEuVFNFOjQ0NTIuSVFfREFZU19QQVlBQkxFX09VVC5GWTIwMTcBAAAAR1UNAAIAAAAIOTQuNTM5MzgBCAAAAAUAAAABMQEAAAAKMTg4MTI4MTE1OQMAAAACNzkCAAAABDQxODMEAAAAATAHAAAACTkvMTQvMjAxOQgAAAAKMTIvMzEvMjAxNwkAAAABMLKqUt/VOdcIpLodGtY51wgnQ0lRLk5ZU0U6UEcuSVFfVE9UQUxfREVCVF9FQklUREEuRlkyMDE5AQAAADCCAAACAAAACDEuNzU2Njg0AQgAAAAFAAAAATEBAAAACjE5NzQzNDc0NjkDAAAAAzE2MAIAAAAENDE5MgQAAAABMAcAAAAJOS8xNC8yMDE5CAAAAAk2LzMwLzIwMTkJAAAAATDYSSXe1TnXCOyuWxrWOdcIIUNJUS5OWVNFOkpOSi5JUV9DQVNIX0ZJTkFOLkZZMjAxNwEAAACdIQIAAgAAAAUtNzY3MwEIAAAABQAAAAExAQAAAAoxOTQ2MjcyODIxAwAAAAMxNjACAAAABDIwMDQEAAAAATAHAAAACTkvMTQvMjAxOQgAAAAKMTIvMzEvMjAxNwkAAAABMG/HXuDVOdcIytznGdY51wgdQ0lRLk5Z</t>
  </si>
  <si>
    <t>U0U6Sk5KLklRX0VCSVREQS5GWTIwMTIBAAAAnSECAAIAAAAFMjA2OTgBCAAAAAUAAAABMQEAAAAKMTcyMDU3Njg2NwMAAAADMTYwAgAAAAQ0MDUxBAAAAAEwBwAAAAk5LzE0LzIwMTkIAAAACjEyLzMwLzIwMTIJAAAAATDKZ4zg1TnXCOz00hnWOdcIIkNJUS5FTlhUQU06VU5BLklRX05JX01BUkdJTi5GWTIwMDgBAAAAt/sHAAIAAAAHMTIuNDA1MwEIAAAABQAAAAExAQAAAAoxNDM0NzMyMjQ0AwAAAAI1MAIAAAAENDA5NAQAAAABMAcAAAAJOS8xNC8yMDE5CAAAAAoxMi8zMS8yMDA4CQAAAAEw6XAl3tU51whQmVwa1jnXCCJDSVEuTllTRTpKTkouSVFfUVVJQ0tfUkFUSU8uRlkyMDE3AQAAAJ0hAgACAAAACDEuMDQwOTAxAQgAAAAFAAAAATEBAAAACjE5NDYyNzI4MjEDAAAAAzE2MAIAAAAENDEyMQQAAAABMAcAAAAJOS8xNC8yMDE5CAAAAAoxMi8zMS8yMDE3CQAAAAEwbpPV3NU51wh9BH4a1jnXCCpDSVEuVFNFOjc5NTYuSVFfVE9UQUxfRVFVSVRZLkZZMjAxNC4uLi5KUFkBAAAAoHYNAAIAAAAFMzk5NzkBCAAAAAUAAAABMQEAAAAKMTY3NjUxOTczNQMAAAACNzkCAAAABDEyNzUEAAAAATAHAAAACTkvMTQvMjAxOQgAAAAJMS8zMS8yMDE0CQAAAAEwksMJ3dU51whyDowa1jnXCCBDSVEuTllTRTpDTC5JUV9PVEhFUl9PUEVSLkZZMjAwOAEAAABnAAQAAgAAAAI1OAEIAAAABQAAAAExAQAAAAoxNDMyOTc3</t>
  </si>
  <si>
    <t>MTI3AwAAAAMxNjACAAAAAzI2MAQAAAABMAcAAAAJOS8xNC8yMDE5CAAAAAoxMi8zMS8yMDA4CQAAAAEw/Amr4tU51wh8kGwZ1jnXCB5DSVEuVFNFOjc3MzAuSVFfWl9TQ09SRS5GWTIwMTUBAAAAxZ02AQIAAAAJMTYuMjU4NDk1AQgAAAAFAAAAATEBAAAACjE3NjgxMjY0NTMDAAAAAjc5AgAAAAYxMDAxMjMEAAAAATAHAAAACTkvMTQvMjAxOQgAAAAJOC8zMS8yMDE1CQAAAAEwdV8k3tU51whU2VAa1jnXCCBDSVEuVFNFOjc3MzAuSVFfTklfTUFSR0lOLkZZMjAxNAEAAADFnTYBAgAAAAcyMi43Nzk3AQgAAAAFAAAAATEBAAAACjE3MTA0MjE1NTADAAAAAjc5AgAAAAQ0MDk0BAAAAAEwBwAAAAk5LzE0LzIwMTkIAAAACTgvMzEvMjAxNAkAAAABMGQ4JN7VOdcIv3lPGtY51wghQ0lRLk5ZU0U6S01CLklRX1NHQV9NQVJHSU4uRlkyMDExAQAAANFUBAACAAAABjE4LjAxMwEIAAAABQAAAAExAQAAAAoxNjU4MzE1Nzc5AwAAAAMxNjACAAAABDQzNzUEAAAAATAHAAAACTkvMTQvMjAxOQgAAAAKMTIvMzEvMjAxMQkAAAABMIcxx97VOdcImSFwGtY51wgoQ0lRLlRTRTo4MTEzLklRX1RPVEFMX0RFQlRfRUJJVERBLkZZMjAxMAEAAAAWcQ0AAgAAAAgwLjEyMjYzNQEIAAAABQAAAAExAQAAAAoxNDc2Nzg0MDExAwAAAAI3OQIAAAAENDE5MgQAAAABMAcAAAAJOS8xNC8yMDE5CAAAAAkzLzMxLzIwMTAJAAAAATDT+FLf</t>
  </si>
  <si>
    <t>1TnXCEOLIRrWOdcIIkNJUS5UU0U6ODExMy5JUV9BU1NFVF9UVVJOUy5GWTIwMTUBAAAAFnENAAIAAAAIMS4wNTQwMDkBCAAAAAUAAAABMQEAAAAKMTc4NDc0ODU5NgMAAAACNzkCAAAABDQxNzcEAAAAATAHAAAACTkvMTQvMjAxOQgAAAAKMTIvMzEvMjAxNQkAAAABMOQfU9/VOdcIn78kGtY51wgoQ0lRLlRTRTo0OTY3LklRX0ZJWEVEX0FTU0VUX1RVUk5TLkZZMjAxMgEAAAANUSUAAgAAAAg5LjQ0MTgzNwEIAAAABQAAAAExAQAAAAoxNTU0OTUwNTg0AwAAAAI3OQIAAAAENDA2NgQAAAABMAcAAAAJOS8xNC8yMDE5CAAAAAkzLzMxLzIwMTIJAAAAATBPPVre1TnXCHlnRRrWOdcII0NJUS5OWVNFOktNQi5JUV9FQklUQV9NQVJHSU4uRlkyMDA3AQAAANFUBAACAAAABzE0LjMwNTIBCAAAAAUAAAABMQEAAAAKMTQwMTA1NDQ3NwMAAAADMTYwAgAAAAQ0NDE5BAAAAAEwBwAAAAk5LzE0LzIwMTkIAAAACjEyLzMxLzIwMDcJAAAAATB3Csfe1TnXCE4UbRrWOdcIJUNJUS5OWVNFOktNQi5JUV9DQVBJVEFMX0xFQVNFUy5GWTIwMDkBAAAA0VQEAAMAAAAAAH/dgOHVOdcIVLOdGdY51wgrQ0lRLlRTRTo4MTEzLklRX05JX0FWQUlMX0VYQ0xfTUFSR0lOLkZZMjAwNwEAAAAWcQ0AAgAAAAU0Ljk4OAEIAAAABQAAAAExAQAAAAk2NjAxNzYyNDgDAAAAAjc5AgAAAAQ0MTgyBAAAAAEwBwAAAAk5LzE0LzIwMTkIAAAACTMv</t>
  </si>
  <si>
    <t>MzEvMjAwNwkAAAABMMPRUt/VOdcIKfMeGtY51wglQ0lRLk5ZU0U6Sk5KLklRX1NUX0RFQlRfUkVQQUlELkZZMjAwOAEAAACdIQIAAgAAAAUtNzMxOQEIAAAABQAAAAExAQAAAAoxNTgyNzg4Nzg0AwAAAAMxNjACAAAABDIwNDQEAAAAATAHAAAACTkvMTQvMjAxOQgAAAAKMTIvMjgvMjAwOAkAAAABMFZWi+DVOdcInXHGGdY51wgfQ0lRLk5ZU0U6Sk5KLklRX0JWX1NIQVJFLkZZMjAxMAEAAACdIQIAAgAAAAkyMC42NjM2MjEBCAAAAAUAAAABMQEAAAAKMTU4ODYwMzgyMQMAAAADMTYwAgAAAAQ0MDIwBAAAAAEwBwAAAAk5LzE0LzIwMTkIAAAACDEvMi8yMDExCQAAAAEwmPKL4NU51whV2swZ1jnXCCxDSVEuVFNFOjc5NTYuSVFfTkVUX0RFQlRfRUJJVERBX0NBUEVYLkZZMjAxNQEAAACgdg0AAwAAAAJOTQEIAAAABQAAAAExAQAAAAoxNzMyNjUyNzc5AwAAAAI3OQIAAAAFMjMzMTQEAAAAATAHAAAACTkvMTQvMjAxOQgAAAAJMS8zMS8yMDE1CQAAAAEwDaFZ3tU51wigsD4a1jnXCCZDSVEuVFNFOjQ5MTIuSVFfQ0FTSF9DT05WRVJTSU9OLkZZMjAwNwEAAAANXg0AAgAAAAktMTkuNzM0ODIBCAAAAAUAAAABMQEAAAAJODE0NDMzNDQzAwAAAAI3OQIAAAAENDE4NAQAAAABMAcAAAAJOS8xNC8yMDE5CAAAAAoxMi8zMS8yMDA3CQAAAAEwN+NT39U51wjM9DAa1jnXCCdDSVEuRU5YVEFNOlVOQS5JUV9SRVRVUk5f</t>
  </si>
  <si>
    <t>Q0FQSVRBTC5GWTIwMTQBAAAAt/sHAAIAAAAGMTguNDk0AQgAAAAFAAAAATEBAAAACjE4Mjk4MjkzMTMDAAAAAjUwAgAAAAQ0MzYzBAAAAAEwBwAAAAk5LzE0LzIwMTkIAAAACjEyLzMxLzIwMTQJAAAAATAkR8be1TnXCA+4YBrWOdcIIENJUS5OWVNFOkpOSi5JUV9DSEFOR0VfQVIuRlkyMDE1AQAAAJ0hAgACAAAABC00MzMBCAAAAAUAAAABMQEAAAAKMTg3NTUwNTI5NQMAAAADMTYwAgAAAAQyMDE4BAAAAAEwBwAAAAk5LzE0LzIwMTkIAAAACDEvMy8yMDE2CQAAAAEwPVJe4NU51wht7d8Z1jnXCBlDSVEuVFNFOjgxMTMuSVFfTkkuRlkyMDExAQAAABZxDQACAAAABTMzNTYwAQgAAAAFAAAAATEBAAAACjE0NzY3ODI3MDUDAAAAAjc5AgAAAAIxNQQAAAABMAcAAAAJOS8xNC8yMDE5CAAAAAkzLzMxLzIwMTEJAAAAATCETvbo1TnXCJwDpBrWOdcIK0NJUS5OWVNFOlBHLklRX05FVF9ERUJUX0VCSVREQV9DQVBFWC5GWTIwMTYBAAAAMIIAAAIAAAAIMS4zMDUwMzgBCAAAAAUAAAABMQEAAAAKMTg5OTEzNjE2MwMAAAADMTYwAgAAAAUyMzMxNAQAAAABMAcAAAAJOS8xNC8yMDE5CAAAAAk2LzMwLzIwMTYJAAAAATDIIiXe1TnXCASMWRrWOdcIJ0NJUS5UU0U6ODExMy5JUV9DQVNIX09QRVIuRlkyMDE4Li4uLkpQWQEAAAAWcQ0AAgAAAAYxMTA4NjcBCAAAAAUAAAABMQEAAAAKMTk1MjI4NDUyNQMAAAACNzkCAAAA</t>
  </si>
  <si>
    <t>BDIwMDYEAAAAATAHAAAACTkvMTQvMjAxOQgAAAAKMTIvMzEvMjAxOAkAAAABMOWGCt3VOdcIAXOUGtY51wgnQ0lRLk5ZU0U6UEcuSVFfVE9UQUxfREVCVF9FQklUREEuRlkyMDE1AQAAADCCAAACAAAACDEuODcxODc3AQgAAAAFAAAAATEBAAAACjE4NTIyOTkzNzMDAAAAAzE2MAIAAAAENDE5MgQAAAABMAcAAAAJOS8xNC8yMDE5CAAAAAk2LzMwLzIwMTUJAAAAATC3+yTe1TnXCLLIWBrWOdcIL0NJUS5OWVNFOktNQi5JUV9JTVBVVF9PUEVSX0xFQVNFX0lOVF9FWFAuRlkyMDE3AQAAANFUBAACAAAACTk0LjU4MjM1MgEIAAAABQAAAAExAQAAAAoxOTQ0MDQ4MzI1AwAAAAMxNjACAAAABTIxNjcyBAAAAAEwBwAAAAk5LzE0LzIwMTkIAAAACjEyLzMxLzIwMTcJAAAAATArlgzh1TnXCC2guRnWOdcIJkNJUS5OWVNFOkpOSi5JUV9QRVJJT0RMRU5HVEhfSVMuRlkyMDExAQAAAJ0hAgABAAAAAjEyAMpnjODVOdcIeOPRGdY51wggQ0lRLlRTRTo0OTExLklRX05JX01BUkdJTi5GWTIwMTIBAAAAgj8GAAIAAAAFMi4xMjcBCAAAAAUAAAABMQEAAAAKMTU1NDk1MDgyMwMAAAACNzkCAAAABDQwOTQEAAAAATAHAAAACTkvMTQvMjAxOQgAAAAJMy8zMS8yMDEyCQAAAAEwFpVT39U51wiInSsa1jnXCCdDSVEuRU5YVEFNOlVOQS5JUV9PVEhFUl9DTF9TVVBQTC5GWTIwMTgBAAAAt/sHAAIAAAAEMTc0OQEIAAAABQAAAAEx</t>
  </si>
  <si>
    <t>AQAAAAoxOTQ5MTMxMDE1AwAAAAI1MAIAAAAEMTA1NwQAAAABMAcAAAAJOS8xNC8yMDE5CAAAAAoxMi8zMS8yMDE4CQAAAAEwum2q4tU51wgX62YZ1jnXCChDSVEuVFNFOjgxMTMuSVFfTUFSS0VUQ0FQLjIwMDIvMTIvMzEuSlBZAQAAABZxDQACAAAADTMyNDkwMy4yOTM0MDMBBgAAAAUAAAABMQEAAAAKMTQyMTk4MTIwOAMAAAACNzkCAAAABjEwMDA1NAQAAAABMAcAAAAKMTIvMzEvMjAwMtnMufzVOdcIvP/7WdY51wgkQ0lRLk5ZU0U6Q0wuSVFfU1BFQ0lBTF9ESVZfQ0YuRlkyMDA4AQAAAGcABAADAAAAAABkazHi1TnXCNjEbxnWOdcIHUNJUS5OWVNFOlBHLklRX0lOQ19UQVguRlkyMDA1AQAAADCCAAACAAAABDMwNTgBCAAAAAUAAAABMQEAAAAJNDM4ODk0NzU3AwAAAAMxNjACAAAAAjc1BAAAAAEwBwAAAAk5LzE0LzIwMTkIAAAACTYvMzAvMjAwNQkAAAABMNf119vVOdcImX60GtY51wgpQ0lRLlRTRTo0OTEyLklRX09USEVSX05PTl9PUEVSX0VYUC5GWTIwMTQBAAAADV4NAAIAAAAEMTY4OQEIAAAABQAAAAExAQAAAAoxNzI3MjgzMjU1AwAAAAI3OQIAAAADMzcxBAAAAAEwBwAAAAk5LzE0LzIwMTkIAAAACjEyLzMxLzIwMTQJAAAAATCgT8nb1TnXCBz8sBrWOdcIIENJUS5FTlhUQU06VU5BLklRX1NUX0RFQlQuRlkyMDE3AQAAALf7BwACAAAABDY0MjABCAAAAAUAAAABMQEAAAAKMTk0OTEzMTA0MAMA</t>
  </si>
  <si>
    <t>AAACNTACAAAABDEwNDYEAAAAATAHAAAACTkvMTQvMjAxOQgAAAAKMTIvMzEvMjAxNwkAAAABMJkfquLVOdcIaPNiGdY51wgkQ0lRLk5ZU0U6UEcuSVFfREFZU19TQUxFU19PVVQuRlkyMDA4AQAAADCCAAACAAAACTMwLjkxNjc1MgEIAAAABQAAAAExAQAAAAoxMzkyMTQ2OTI2AwAAAAMxNjACAAAABDQwNDIEAAAAATAHAAAACTkvMTQvMjAxOQgAAAAJNi8zMC8yMDA4CQAAAAEwhoYk3tU51whucVMa1jnXCB1DSVEuTllTRTpDTC5JUV9TVF9ERUJULkZZMjAxMwEAAABnAAQAAgAAAAIxMwEIAAAABQAAAAExAQAAAAoxNzc2OTIwMjk3AwAAAAMxNjACAAAABDEwNDYEAAAAATAHAAAACTkvMTQvMjAxOQgAAAAKMTIvMzEvMjAxMwkAAAABMPnKMuLVOdcI1j+AGdY51wgdQ0lRLk5ZU0U6Q0wuSVFfUkFXX0lOVi5GWTIwMDcBAAAAZwAEAAIAAAAFMjU4LjIBCAAAAAUAAAABMQEAAAAKMTMzMjcwMzE4NgMAAAADMTYwAgAAAAQzMTcxBAAAAAEwBwAAAAk5LzE0LzIwMTkIAAAACjEyLzMxLzIwMDcJAAAAATDs4qri1TnXCMbiahnWOdcIK0NJUS5OWVNFOkNMLklRX05FVF9ERUJUX0VCSVREQV9DQVBFWC5GWTIwMTEBAAAAZwAEAAIAAAAIMS4wMjk4ODIBCAAAAAUAAAABMQEAAAAKMTY1OTM4Nzc5NAMAAAADMTYwAgAAAAUyMzMxNAQAAAABMAcAAAAJOS8xNC8yMDE5CAAAAAoxMi8zMS8yMDExCQAAAAEwVrzG3tU51wga</t>
  </si>
  <si>
    <t>5Gca1jnXCBlDSVEuVFNFOjQ5MTEuSVFfTkkuRlkyMDAyAQAAAII/BgACAAAABi0yMjc2OAEIAAAABQAAAAExAQAAAAkxNDkzNzg4ODADAAAAAjc5AgAAAAIxNQQAAAABMAcAAAAJOS8xNC8yMDE5CAAAAAkzLzMxLzIwMDIJAAAAATAUYcrb1TnXCO7GpBrWOdcII0NJUS5OWVNFOkNMLklRX0VCSVREQV9NQVJHSU4uRlkyMDEzAQAAAGcABAACAAAABjI2LjE3MQEIAAAABQAAAAExAQAAAAoxNzc2OTIwMjk3AwAAAAMxNjACAAAABDQwNDcEAAAAATAHAAAACTkvMTQvMjAxOQgAAAAKMTIvMzEvMjAxMwkAAAABMFa8xt7VOdcIbadoGtY51wgqQ0lRLkVOWFRBTTpVTkEuSVFfTUFSS0VUQ0FQLjIwMDgvMTIvMzEuSlBZAQAAALf7BwACAAAADjYyMzUzOTcuNDE0MTczAQYAAAAFAAAAATEBAAAACTcxNTc3OTY3MQMAAAACNzkCAAAABjEwMDA1NAQAAAABMAcAAAAKMTIvMzEvMjAwOAtCuvzVOdcIF3n6WdY51wgoQ0lRLlRTRTo0OTEyLklRX01BUktFVENBUC4yMDE0LzEyLzMxLkpQWQEAAAANXg0AAgAAAAwxNjg5NzQuOTQyODUBBgAAAAUAAAABMQEAAAAKMTcwNzM0MTA3NAMAAAACNzkCAAAABjEwMDA1NAQAAAABMAcAAAAKMTIvMzEvMjAxNOrzufzVOdcIqh33WdY51wgeQ0lRLlRTRTo0NDUyLklRX0lOQ19UQVguRlkyMDE2AQAAAEdVDQACAAAABTU1NTQxAQgAAAAFAAAAATEBAAAACjE4MzUwMzg4MTEDAAAAAjc5</t>
  </si>
  <si>
    <t>AgAAAAI3NQQAAAABMAcAAAAJOS8xNC8yMDE5CAAAAAoxMi8zMS8yMDE2CQAAAAEwaGcZ6dU51whkk6oa1jnXCC1DSVEuTllTRTpDTC5JUV9PVEhFUl9GSU5BTkNFX0FDVF9TVVBQTC5GWTIwMTUBAAAAZwAEAAIAAAAELTEzOAEIAAAABQAAAAExAQAAAAoxODc1NjM3NTM3AwAAAAMxNjACAAAABDIwNTAEAAAAATAHAAAACTkvMTQvMjAxOQgAAAAKMTIvMzEvMjAxNQkAAAABMENjqOHVOdcIuGeJGdY51wgqQ0lRLlRTRTo0NDUyLklRX0lOVEVSRVNUX0lOVkVTVF9JTkMuRlkyMDAzAQAAAEdVDQACAAAABDE0MDEBCAAAAAUAAAABMQEAAAAIMjk2ODk3MjQDAAAAAjc5AgAAAAI2NQQAAAABMAcAAAAJOS8xNC8yMDE5CAAAAAkzLzMxLzIwMDMJAAAAATAnIwvd1TnXCJ95rRrWOdcIHkNJUS5OWVNFOkNMLklRX1RSRUFTVVJZLkZZMjAwNwEAAABnAAQAAgAAAActODkwMy43AQgAAAAFAAAAATEBAAAACjEzMzI3MDMxODYDAAAAAzE2MAIAAAAEMTI0OAQAAAABMAcAAAAJOS8xNC8yMDE5CAAAAAoxMi8zMS8yMDA3CQAAAAEw7OKq4tU51willGoZ1jnXCCVDSVEuTllTRTpKTkouSVFfR0FJTl9JTlZFU1RfQ0YuRlkyMDA5AQAAAJ0hAgADAAAAAAB3pIvg1TnXCPmlyRnWOdcIHUNJUS5OWVNFOkpOSi5JUV9DT01NT04uRlkyMDE1AQAAAJ0hAgACAAAABDMxMjABCAAAAAUAAAABMQEAAAAKMTg3NTUwNTI5NQMAAAADMTYw</t>
  </si>
  <si>
    <t>AgAAAAQxMTAzBAAAAAEwBwAAAAk5LzE0LzIwMTkIAAAACDEvMy8yMDE2CQAAAAEwPVJe4NU51wgJA98Z1jnXCCVDSVEuTllTRTpLTUIuSVFfR0FJTl9JTlZFU1RfQ0YuRlkyMDE2AQAAANFUBAADAAAAAAAabwzh1TnXCFaktxnWOdcIJUNJUS5OWVNFOkpOSi5JUV9HV19JTlRBTl9BTU9SVC5GWTIwMDcBAAAAnSECAAMAAAAAAEzkDOHVOdcI1OG/GdY51wgrQ0lRLlRTRTo3OTU2LklRX1JFVFVSTl9DT01NT05fRVFVSVRZLkZZMjAxMQEAAACgdg0AAgAAAAcxMS4xOTM3AQgAAAAFAAAAATEBAAAACjE0NTM4NzEyNzgDAAAAAjc5AgAAAAUzMzMyMAQAAAABMAcAAAAJOS8xNC8yMDE5CAAAAAkxLzMxLzIwMTEJAAAAATDsUlne1TnXCDNVOxrWOdcIJ0NJUS5UU0U6NDQ1Mi5JUV9DQVNIX09QRVIuRlkyMDE4Li4uLkpQWQEAAABHVQ0AAgAAAAYxOTU2MTABCAAAAAUAAAABMQEAAAAKMTk1MTQ4MTkyNwMAAAACNzkCAAAABDIwMDYEAAAAATAHAAAACTkvMTQvMjAxOQgAAAAKMTIvMzEvMjAxOAkAAAABMOWGCt3VOdcI4CSUGtY51wgYQ0lRLk5ZU0U6Q0wuSVFfR1cuRlkyMDEwAQAAAGcABAACAAAABDIzNjIBCAAAAAUAAAABMQEAAAAKMTU4ODczMDgxMwMAAAADMTYwAgAAAAQxMTcxBAAAAAEwBwAAAAk5LzE0LzIwMTkIAAAACjEyLzMxLzIwMTAJAAAAATCW4DHi1TnXCC1DdRnWOdcIJkNJUS5OWVNFOkNMLklRX0NG</t>
  </si>
  <si>
    <t>T19DVVJSRU5UX0xJQUIuRlkyMDE3AQAAAGcABAACAAAACDAuODk2MTI2AQgAAAAFAAAAATEBAAAACjE5NDY0MTYxMTMDAAAAAzE2MAIAAAAENDE4NQQAAAABMAcAAAAJOS8xNC8yMDE5CAAAAAoxMi8zMS8yMDE3CQAAAAEwZuPG3tU51wjJ22sa1jnXCCZDSVEuVFNFOjQ5MTIuSVFfSU5WRU5UT1JZX1RVUk5TLkZZMjAxMQEAAAANXg0AAgAAAAg0LjgwMzg2NgEIAAAABQAAAAExAQAAAAoxNTQzNjU4NTA4AwAAAAI3OQIAAAAENDA4MgQAAAABMAcAAAAJOS8xNC8yMDE5CAAAAAoxMi8zMS8yMDExCQAAAAEwmY9Y3tU51wj3szMa1jnXCCVDSVEuTllTRTpLTUIuSVFfRElMVVRfRVBTX0VYQ0wuRlkyMDEzAQAAANFUBAACAAAABDUuMDEBCAAAAAUAAAABMQEAAAAKMTc3NTc2ODU2NwMAAAADMTYwAgAAAAMxNDIEAAAAATAHAAAACTkvMTQvMjAxOQgAAAAKMTIvMzEvMjAxMwkAAAABMF9KheHVOdcIF0irGdY51wgmQ0lRLlRTRTo0OTExLklRX0lOVkVOVE9SWV9UVVJOUy5GWTIwMDkBAAAAgj8GAAIAAAAGMi41MTA3AQgAAAAFAAAAATEBAAAACjEzODA1Mjc1NDEDAAAAAjc5AgAAAAQ0MDgyBAAAAAEwBwAAAAk5LzE0LzIwMTkIAAAACTMvMzEvMjAwOQkAAAABMAVuU9/VOdcIsaEpGtY51wgoQ0lRLlRTRTo0OTExLklRX01BUktFVENBUC4yMDE3LzEyLzMxLkpQWQEAAACCPwYAAgAAAA4yMTc1ODAwLjQ1NTM3NAEG</t>
  </si>
  <si>
    <t>AAAABQAAAAExAQAAAAoxODY2MDI3MDg1AwAAAAI3OQIAAAAGMTAwMDU0BAAAAAEwBwAAAAoxMi8zMS8yMDE36vO5/NU51wgVvvVZ1jnXCC5DSVEuVFNFOjc3MzAuSVFfVE9UQUxfTElBQl9UT1RBTF9BU1NFVFMuRlkyMDEyAQAAAMWdNgECAAAABjkuODU3OAEIAAAABQAAAAExAQAAAAoxNTgwNDUwOTE2AwAAAAI3OQIAAAAENDE4OAQAAAABMAcAAAAJOS8xNC8yMDE5CAAAAAk4LzMxLzIwMTIJAAAAATBUESTe1TnXCEtoThrWOdcIKUNJUS5OWVNFOktNQi5JUV9EQVlTX0lOVkVOVE9SWV9PVVQuRlkyMDEwAQAAANFUBAACAAAACDYwLjkzNDU2AQgAAAAFAAAAATEBAAAACjE1ODg4NDAyNDcDAAAAAzE2MAIAAAAENDAzNQQAAAABMAcAAAAJOS8xNC8yMDE5CAAAAAoxMi8zMS8yMDEwCQAAAAEwhzHH3tU51wh4028a1jnXCBlDSVEuTllTRTpDTC5JUV9FQlQuRlkyMDEyAQAAAGcABAACAAAABDM4NzQBCAAAAAUAAAABMQEAAAAKMTcxOTkxNjY0MgMAAAADMTYwAgAAAAMxMzkEAAAAATAHAAAACTkvMTQvMjAxOQgAAAAKMTIvMzEvMjAxMgkAAAABMMhVMuLVOdcI5at7GdY51wgnQ0lRLk5ZU0U6UEcuSVFfVE9UQUxfREVCVF9FUVVJVFkuRlkyMDE2AQAAADCCAAACAAAABzUyLjc3MDYBCAAAAAUAAAABMQEAAAAKMTg5OTEzNjE2MwMAAAADMTYwAgAAAAQ0MDM0BAAAAAEwBwAAAAk5LzE0LzIwMTkIAAAACTYvMzAv</t>
  </si>
  <si>
    <t>MjAxNgkAAAABMMgiJd7VOdcI4z1ZGtY51wgoQ0lRLlRTRTo3OTU2LklRX0VBUk5JTkdfQ09fTUFSR0lOLkZZMjAxMgEAAACgdg0AAgAAAAY1LjUyODcBCAAAAAUAAAABMQEAAAAKMTU0NzQ4MjMxMwMAAAACNzkCAAAABDQxODEEAAAAATAHAAAACTkvMTQvMjAxOQgAAAAJMS8zMS8yMDEyCQAAAAEw7FJZ3tU51wiGGDwa1jnXCCVDSVEuTllTRTpDTC5JUV9ERUZfVEFYX0xJQUJfTFQuRlkyMDE0AQAAAGcABAACAAAAAzI2MQEIAAAABQAAAAExAQAAAAoxODI5MTMyMzg2AwAAAAMxNjACAAAABDEwMjcEAAAAATAHAAAACTkvMTQvMjAxOQgAAAAKMTIvMzEvMjAxNAkAAAABMBHup+HVOdcIdBCEGdY51wglQ0lRLlRTRTo0OTExLklRX0RBWVNfU0FMRVNfT1VULkZZMjAxMgEAAACCPwYAAgAAAAg1Ny4zOTA2MwEIAAAABQAAAAExAQAAAAoxNTU0OTUwODIzAwAAAAI3OQIAAAAENDA0MgQAAAABMAcAAAAJOS8xNC8yMDE5CAAAAAkzLzMxLzIwMTIJAAAAATAWlVPf1TnXCJnEKxrWOdcIJENJUS5UU0U6NDQ1Mi5JUV9FQklUREFfTUFSR0lOLkZZMjAxNAEAAABHVQ0AAgAAAAcxNS4xOTA3AQgAAAAFAAAAATEBAAAACjE3MjcyODMzODIDAAAAAjc5AgAAAAQ0MDQ3BAAAAAEwBwAAAAk5LzE0LzIwMTkIAAAACjEyLzMxLzIwMTQJAAAAATDimmPf1TnXCHr7GhrWOdcIIENJUS5OWVNFOkpOSi5JUV9QQVJUX1RJTUUuRlky</t>
  </si>
  <si>
    <t>MDExAQAAAJ0hAgADAAAAAAC6QIzg1TnXCATS0BnWOdcIJkNJUS5FTlhUQU06VU5BLklRX0NPTU1PTl9JU1NVRUQuRlkyMDA5AQAAALf7BwACAAAAAzEwMwEIAAAABQAAAAExAQAAAAoxNTI2NDM4NzI3AwAAAAI1MAIAAAAEMjE2OQQAAAABMAcAAAAJOS8xNC8yMDE5CAAAAAoxMi8zMS8yMDA5CQAAAAEwJWvt4tU51wjiyUcZ1jnXCCRDSVEuRU5YVEFNOlVOQS5JUV9FQklUX01BUkdJTi5GWTIwMTIBAAAAt/sHAAIAAAAHMTMuMzExNQEIAAAABQAAAAExAQAAAAoxNzIyMzAxOTQzAwAAAAI1MAIAAAAENDA1MwQAAAABMAcAAAAJOS8xNC8yMDE5CAAAAAoxMi8zMS8yMDEyCQAAAAEwEyDG3tU51wh6WF8a1jnXCCNDSVEuTllTRTpLTUIuSVFfRklOSVNIRURfSU5WLkZZMjAxNQEAAADRVAQAAgAAAAQxMjE0AQgAAAAFAAAAATEBAAAACjE4NzM1NTY5MzcDAAAAAzE2MAIAAAAEMzA3NQQAAAABMAcAAAAJOS8xNC8yMDE5CAAAAAoxMi8zMS8yMDE1CQAAAAEwCkgM4dU51wi307MZ1jnXCCdDSVEuRU5YVEFNOlVOQS5JUV9HQUlOX0lOVkVTVF9DRi5GWTIwMTABAAAAt/sHAAMAAAAAAEa57eLVOdcIDYlKGdY51wgbQ0lRLk5ZU0U6Q0wuSVFfTklfQ0YuRlkyMDE1AQAAAGcABAACAAAABDEzODQBCAAAAAUAAAABMQEAAAAKMTg3NTYzNzUzNwMAAAADMTYwAgAAAAQyMTUwBAAAAAEwBwAAAAk5LzE0LzIwMTkIAAAACjEy</t>
  </si>
  <si>
    <t>LzMxLzIwMTUJAAAAATBDY6jh1TnXCFV9iBnWOdcII0NJUS5FTlhUQU06VU5BLklRX05JX0NPTVBBTlkuRlkyMDEyAQAAALf7BwACAAAABDQ4MzYBCAAAAAUAAAABMQEAAAAKMTcyMjMwMTk0MwMAAAACNTACAAAABTQxNTcxBAAAAAEwBwAAAAk5LzE0LzIwMTkIAAAACjEyLzMxLzIwMTIJAAAAATB4Lu7i1TnXCHIuUBnWOdcIHkNJUS5OWVNFOkNMLklRX0RBX1NVUFBMLkZZMjAxMAEAAABnAAQAAwAAAAAAhbkx4tU51wiY43MZ1jnXCCdDSVEuTllTRTpDTC5JUV9UT1RBTF9ERUJUX1JFUEFJRC5GWTIwMTUBAAAAZwAEAAIAAAAFLTkxODEBCAAAAAUAAAABMQEAAAAKMTg3NTYzNzUzNwMAAAADMTYwAgAAAAQyMTY2BAAAAAEwBwAAAAk5LzE0LzIwMTkIAAAACjEyLzMxLzIwMTUJAAAAATBDY6jh1TnXCJcZiRnWOdcIFkNJUS4wLklRX05FVF9DSEFOR0UuRlkFAAAAAAAAAAgAAAAVKEludmFsaWQgVGltZSBQZXJpb2QpLSte4NU51whHyxUa1jnXCCJDSVEuTllTRTpKTkouSVFfRUJJVF9NQVJHSU4uRlkyMDE0AQAAAJ0hAgACAAAABzI4LjQzNjMBCAAAAAUAAAABMQEAAAAKMTgyOTU4MTk5OQMAAAADMTYwAgAAAAQ0MDUzBAAAAAEwBwAAAAk5LzE0LzIwMTkIAAAACjEyLzI4LzIwMTQJAAAAATBdbNXc1TnXCHSTexrWOdcIJUNJUS5UU0U6NzczMC5JUV9MVF9ERUJUX0VRVUlUWS5GWTIwMTYBAAAAxZ02AQMAAAAA</t>
  </si>
  <si>
    <t>AHVfJN7VOdcIlnVRGtY51wgkQ0lRLk5ZU0U6Sk5KLklRX0NPTU1PTl9ESVZfQ0YuRlkyMDE4AQAAAJ0hAgACAAAABS05NDk0AQgAAAAFAAAAATEBAAAACjE5NDYyNzI4MzADAAAAAzE2MAIAAAAEMjA3NAQAAAABMAcAAAAJOS8xNC8yMDE5CAAAAAoxMi8zMC8yMDE4CQAAAAEwkBVf4NU51whHX+sZ1jnXCCRDSVEuVFNFOjc3MzAuSVFfRUJJVERBLkZZMjAxNi4uLi5KUFkBAAAAxZ02AQIAAAAENTQ1NQEIAAAABQAAAAExAQAAAAoxODIxNzUzNzcwAwAAAAI3OQIAAAAENDA1MQQAAAABMAcAAAAJOS8xNC8yMDE5CAAAAAk4LzMxLzIwMTYJAAAAATBgTgnd1TnXCHnEiRrWOdcIJENJUS5OWVNFOkNMLklRX0NBU0hfU1RfSU5WRVNULkZZMjAxNAEAAABnAAQAAgAAAAQxMjkwAQgAAAAFAAAAATEBAAAACjE4MjkxMzIzODYDAAAAAzE2MAIAAAAEMTAwMgQAAAABMAcAAAAJOS8xNC8yMDE5CAAAAAoxMi8zMS8yMDE0CQAAAAEwEe6n4dU51whDm4MZ1jnXCCJDSVEuTllTRTpQRy5JUV9JTlRFUkVTVF9FWFAuRlkyMDE3AQAAADCCAAACAAAABC00NjUBCAAAAAUAAAABMQEAAAAKMTk3NDM0NzQ2NQMAAAADMTYwAgAAAAI4MgQAAAABMAcAAAAJOS8xNC8yMDE5CAAAAAk2LzMwLzIwMTcJAAAAATAg9Gfj1TnXCOPQshrWOdcILkNJUS5UU0U6NDkxMS5JUV9UT1RBTF9MSUFCX1RPVEFMX0FTU0VUUy5GWTIwMDgBAAAAgj8G</t>
  </si>
  <si>
    <t>AAIAAAAHNDAuODU1MgEIAAAABQAAAAExAQAAAAoxMDU3ODgyODQ3AwAAAAI3OQIAAAAENDE4OAQAAAABMAcAAAAJOS8xNC8yMDE5CAAAAAkzLzMxLzIwMDgJAAAAATAFblPf1TnXCH8sKRrWOdcIIUNJUS5OWVNFOlBHLklRX0FTU0VUX1RVUk5TLkZZMjAxNgEAAAAwggAAAgAAAAgwLjUwODg5NAEIAAAABQAAAAExAQAAAAoxODk5MTM2MTYzAwAAAAMxNjACAAAABDQxNzcEAAAAATAHAAAACTkvMTQvMjAxOQgAAAAJNi8zMC8yMDE2CQAAAAEwt/sk3tU51wjTFlka1jnXCB5DSVEuTllTRTpDTC5JUV9UT1RBTF9DQS5GWTIwMDgBAAAAZwAEAAIAAAAEMzcxMAEIAAAABQAAAAExAQAAAAoxNDMyOTc3MTI3AwAAAAMxNjACAAAABDEwMDgEAAAAATAHAAAACTkvMTQvMjAxOQgAAAAKMTIvMzEvMjAwOAkAAAABMFREMeLVOdcIAcltGdY51wgoQ0lRLlRTRTo4MTEzLklRX01BUktFVENBUC4yMDAwLzEyLzMxLkpQWQEAAAAWcQ0AAgAAAA00MTEwMjcuOTY0MzI4AQYAAAAFAAAAATEBAAAACjE0MjE5ODA5MTMDAAAAAjc5AgAAAAYxMDAwNTQEAAAAATAHAAAACjEyLzMxLzIwMDDZzLn81TnXCP+b/FnWOdcIJENJUS5OWVNFOkNMLklRX0xUX0RFQlRfSVNTVUVELkZZMjAxMgEAAABnAAQAAgAAAAQ1NDUyAQgAAAAFAAAAATEBAAAACjE3MTk5MTY2NDIDAAAAAzE2MAIAAAAEMjAzNAQAAAABMAcAAAAJOS8xNC8yMDE5CAAA</t>
  </si>
  <si>
    <t>AAoxMi8zMS8yMDEyCQAAAAEw2Hwy4tU51wj/Q34Z1jnXCChDSVEuTllTRTpDTC5JUV9JTlZFU1RfU0VDVVJJVFlfQ0YuRlkyMDEyAQAAAGcABAACAAAABC0zOTgBCAAAAAUAAAABMQEAAAAKMTcxOTkxNjY0MgMAAAADMTYwAgAAAAQyMDI3BAAAAAEwBwAAAAk5LzE0LzIwMTkIAAAACjEyLzMxLzIwMTIJAAAAATDYfDLi1TnXCN31fRnWOdcIM0NJUS5FTlhUQU06VU5BLklRX0NIQU5HRV9ORVRfV09SS0lOR19DQVBJVEFMLkZZMjAxOAEAAAC3+wcAAgAAAAUtMzA5OQEIAAAABQAAAAExAQAAAAoxOTQ5MTMxMDE1AwAAAAI1MAIAAAAENDQyMQQAAAABMAcAAAAJOS8xNC8yMDE5CAAAAAoxMi8zMS8yMDE4CQAAAAEwy5Sq4tU51wjNmGgZ1jnXCChDSVEuVFNFOjgxMTMuSVFfRUFSTklOR19DT19NQVJHSU4uRlkyMDA4AQAAABZxDQACAAAABjUuNzkxNgEIAAAABQAAAAExAQAAAAoxMDYxMTkyMzIwAwAAAAI3OQIAAAAENDE4MQQAAAABMAcAAAAJOS8xNC8yMDE5CAAAAAkzLzMxLzIwMDgJAAAAATDD0VLf1TnXCHy2HxrWOdcIHENJUS5OWVNFOkNMLklRX1JEX0VYUC5GWTIwMTYBAAAAZwAEAAMAAAAAAFOKqOHVOdcI2bWJGdY51wgvQ0lRLkVOWFRBTTpVTkEuSVFfREVGX1RBWF9BU1NFVFNfQ1VSUkVOVC5GWTIwMTUBAAAAt/sHAAMAAAAAAFeDqeLVOdcICgRbGdY51wgmQ0lRLlRTRTo0OTEyLklRX05FVF9ERUJU</t>
  </si>
  <si>
    <t>X0VCSVREQS5GWTIwMDcBAAAADV4NAAIAAAAIMS4wMDE1NjgBCAAAAAUAAAABMQEAAAAJODE0NDMzNDQzAwAAAAI3OQIAAAAENDE5MwQAAAABMAcAAAAJOS8xNC8yMDE5CAAAAAoxMi8zMS8yMDA3CQAAAAEwN+NT39U51wjtQjEa1jnXCCxDSVEuRU5YVEFNOlVOQS5JUV9JTkNfVEFYX1BBWV9DVVJSRU5ULkZZMjAxMAEAAAC3+wcAAgAAAAM2NDIBCAAAAAUAAAABMQEAAAAKMTU5MTU5NDg3MAMAAAACNTACAAAABDEwOTQEAAAAATAHAAAACTkvMTQvMjAxOQgAAAAKMTIvMzEvMjAxMAkAAAABMDaS7eLVOdcIusVJGdY51wglQ0lRLk5ZU0U6Sk5KLklRX1BST1ZfQkFEX0RFQlRTLkZZMjAxNwEAAACdIQIAAwAAAAAAX6Be4NU51whNWuQZ1jnXCCVDSVEuTllTRTpLTUIuSVFfT1RIRVJfT1BFUl9BQ1QuRlkyMDE1AQAAANFUBAACAAAAAzkyNwEIAAAABQAAAAExAQAAAAoxODczNTU2OTM3AwAAAAMxNjACAAAABDIwNDcEAAAAATAHAAAACTkvMTQvMjAxOQgAAAAKMTIvMzEvMjAxNQkAAAABMApIDOHVOdcI2CG0GdY51wgnQ0lRLk5ZU0U6UEcuSVFfTUFSS0VUQ0FQLjIwMTcvMTIvMzEuSlBZAQAAADCCAAACAAAADzI2MzcwMTQ1LjI2MTgxOAEGAAAABQAAAAExAQAAAAoxODYyMTM0Nzk4AwAAAAI3OQIAAAAGMTAwMDU0BAAAAAEwBwAAAAoxMi8zMS8yMDE3+hq6/NU51wgVvvVZ1jnXCClDSVEuVFNFOjQ5MTIuSVFf</t>
  </si>
  <si>
    <t>VE9UQUxfREVCVF9DQVBJVEFMLkZZMjAxMAEAAAANXg0AAgAAAAcyOC40MTA5AQgAAAAFAAAAATEBAAAACjE0NDA2NzU2NDgDAAAAAjc5AgAAAAQ0MTg2BAAAAAEwBwAAAAk5LzE0LzIwMTkIAAAACjEyLzMxLzIwMTAJAAAAATCZj1je1TnXCLQXMxrWOdcIJENJUS5OWVNFOkNMLklRX0JBU0lDX0VQU19JTkNMLkZZMjAwOAEAAABnAAQAAgAAAAgxLjkwNDk5NwEIAAAABQAAAAExAQAAAAoxNDMyOTc3MTI3AwAAAAMxNjACAAAAATkEAAAAATAHAAAACTkvMTQvMjAxOQgAAAAKMTIvMzEvMjAwOAkAAAABMFREMeLVOdcIrgVtGdY51wgpQ0lRLlRTRTo3NzMwLklRX1RPVEFMX0RFQlRfQ0FQSVRBTC5GWTIwMTMBAAAAxZ02AQMAAAAAAFQRJN7VOdcIjQRPGtY51wgmQ0lRLk5ZU0U6Q0wuSVFfVE9UQUxfUkVWLkZZMjAxMS4uLi5KUFkBAAAAZwAEAAIAAAAKMTI4NzUxMy45NgEIAAAABQAAAAExAQAAAAoxNjU5Mzg3Nzk0AwAAAAI3OQIAAAACMjgEAAAAATAHAAAACTkvMTQvMjAxOQgAAAAKMTIvMzEvMjAxMQkAAAABMI/h1dzVOdcIgXqHGtY51wgtQ0lRLk5ZU0U6Q0wuSVFfTUlOT1JJVFlfSU5URVJFU1RfVE9UQUwuRlkyMDEwAQAAAGcABAACAAAAAzE0MgEIAAAABQAAAAExAQAAAAoxNTg4NzMwODEzAwAAAAMxNjACAAAABDEzMTIEAAAAATAHAAAACTkvMTQvMjAxOQgAAAAKMTIvMzEvMjAxMAkAAAABMJbgMeLV</t>
  </si>
  <si>
    <t>OdcIkC12GdY51wgmQ0lRLlRTRTo3OTU2LklRX05FVF9ERUJUX0VCSVREQS5GWTIwMTUBAAAAoHYNAAMAAAACTk0BCAAAAAUAAAABMQEAAAAKMTczMjY1Mjc3OQMAAAACNzkCAAAABDQxOTMEAAAAATAHAAAACTkvMTQvMjAxOQgAAAAJMS8zMS8yMDE1CQAAAAEwDaFZ3tU51wigsD4a1jnXCCRDSVEuRU5YVEFNOlVOQS5JUV9PVEhFUl9JTlRBTi5GWTIwMTYBAAAAt/sHAAIAAAAEOTgwOQEIAAAABQAAAAExAQAAAAoxOTQ5MTMxMDEwAwAAAAI1MAIAAAAEMTA0MAQAAAABMAcAAAAJOS8xNC8yMDE5CAAAAAoxMi8zMS8yMDE2CQAAAAEweNGp4tU51wi5+14Z1jnXCCNDSVEuVFNFOjQ5NjcuSVFfRUJJVEFfTUFSR0lOLkZZMjAxMwEAAAANUSUAAgAAAAcxNC4xOTU0AQgAAAAFAAAAATEBAAAACjE2MjU0NTc1NzMDAAAAAjc5AgAAAAQ0NDE5BAAAAAEwBwAAAAk5LzE0LzIwMTkIAAAACTMvMzEvMjAxMwkAAAABME89Wt7VOdcIzCpGGtY51wggQ0lRLk5ZU0U6S01CLklRX0xUX0lOVkVTVC5GWTIwMTQBAAAA0VQEAAIAAAADMjU3AQgAAAAFAAAAATEBAAAACjE4MjY5NzAzMTIDAAAAAzE2MAIAAAAEMTA1NAQAAAABMAcAAAAJOS8xNC8yMDE5CAAAAAoxMi8zMS8yMDE0CQAAAAEw6PkL4dU51wjGP68Z1jnXCBpDSVEuTllTRTpLTUIuSVFfUkVWLkZZMjAwOAEAAADRVAQAAgAAAAUxOTQxNQEIAAAABQAAAAExAQAAAAox</t>
  </si>
  <si>
    <t>NTgyODY3Mzg4AwAAAAMxNjACAAAAAzExMgQAAAABMAcAAAAJOS8xNC8yMDE5CAAAAAoxMi8zMS8yMDA4CQAAAAEw2MKp4dU51wgANZgZ1jnXCCpDSVEuRU5YVEFNOlVOQS5JUV9UT1RBTF9MSUFCX0VRVUlUWS5GWTIwMTABAAAAt/sHAAIAAAAFNDExNzIBCAAAAAUAAAABMQEAAAAKMTU5MTU5NDg3MAMAAAACNTACAAAABDEwMTMEAAAAATAHAAAACTkvMTQvMjAxOQgAAAAKMTIvMzEvMjAxMAkAAAABMEa57eLVOdcI6zpKGdY51wgmQ0lRLlRTRTo4MTEzLklRX0NBU0hfQ09OVkVSU0lPTi5GWTIwMTEBAAAAFnENAAIAAAAKLTM1LjQwNzU1NQEIAAAABQAAAAExAQAAAAoxNDc2NzgyNzA1AwAAAAI3OQIAAAAENDE4NAQAAAABMAcAAAAJOS8xNC8yMDE5CAAAAAkzLzMxLzIwMTEJAAAAATDT+FLf1TnXCIUnIhrWOdcIJENJUS5OWVNFOkNMLklRX1NQRUNJQUxfRElWX0NGLkZZMjAxNQEAAABnAAQAAwAAAAAAQ2Oo4dU51wioQIkZ1jnXCB9DSVEuVFNFOjQ5MTIuSVFfRUJJVF9JTlQuRlkyMDA5AQAAAA1eDQACAAAACDkuNzE5NjUzAQgAAAAFAAAAATEBAAAACjE0NDA2NzU1ODMDAAAAAjc5AgAAAAQ0MTg5BAAAAAEwBwAAAAk5LzE0LzIwMTkIAAAACjEyLzMxLzIwMDkJAAAAATBHClTf1TnXCHJ7MhrWOdcIGUNJUS5OWVNFOktNQi5JUV9GWC5GWTIwMDgBAAAA0VQEAAIAAAADLTMxAQgAAAAFAAAAATEBAAAACjE1</t>
  </si>
  <si>
    <t>ODI4NjczODgDAAAAAzE2MAIAAAAEMjE0NAQAAAABMAcAAAAJOS8xNC8yMDE5CAAAAAoxMi8zMS8yMDA4CQAAAAEwXY+A4dU51whLQpsZ1jnXCCRDSVEuTllTRTpDTC5JUV9PVEhFUl9PUEVSX0FDVC5GWTIwMDgBAAAAZwAEAAIAAAACNzQBCAAAAAUAAAABMQEAAAAKMTQzMjk3NzEyNwMAAAADMTYwAgAAAAQyMDQ3BAAAAAEwBwAAAAk5LzE0LzIwMTkIAAAACjEyLzMxLzIwMDgJAAAAATBkazHi1TnXCKZPbxnWOdcIJkNJUS5OWVNFOkpOSi5JUV9JTlZFU1RfTE9BTlNfQ0YuRlkyMDA5AQAAAJ0hAgADAAAAAAB3pIvg1TnXCCsbyhnWOdcIJ0NJUS5UU0U6NDk2Ny5JUV9DQVNIX09QRVIuRlkyMDE2Li4uLkpQWQEAAAANUSUAAgAAAAwyMTQ2Mi42NjEzMDEBCAAAAAUAAAABMQEAAAAKMTgzNTAzODg2NAMAAAACNzkCAAAABDIwMDYEAAAAATAHAAAACTkvMTQvMjAxOQgAAAAKMTIvMzEvMjAxNgkAAAABMPWtCt3VOdcIZV2VGtY51wgdQ0lRLk5ZU0U6UEcuSVFfSU5DX1RBWC5GWTIwMTUBAAAAMIIAAAIAAAAEMjcyNQEIAAAABQAAAAExAQAAAAoxODUyMjk5MzczAwAAAAMxNjACAAAAAjc1BAAAAAEwBwAAAAk5LzE0LzIwMTkIAAAACTYvMzAvMjAxNQkAAAABMO9+Z+PVOdcIBB+zGtY51wgaQ0lRLk5ZU0U6Sk5KLklRX0VCVC5GWTIwMDkBAAAAnSECAAIAAAAFMTU3NTUBCAAAAAUAAAABMQEAAAAKMTUyMzM5NDgy</t>
  </si>
  <si>
    <t>NwMAAAADMTYwAgAAAAMxMzkEAAAAATAHAAAACTkvMTQvMjAxOQgAAAAIMS8zLzIwMTAJAAAAATBnfYvg1TnXCBGDxxnWOdcIJUNJUS5OWVNFOkNMLklRX0VGRkVDVF9UQVhfUkFURS5GWTIwMDcBAAAAZwAEAAIAAAAHMjkuNjEzNwEIAAAABQAAAAExAQAAAAoxMzMyNzAzMTg2AwAAAAMxNjACAAAABDQzNzYEAAAAATAHAAAACTkvMTQvMjAxOQgAAAAKMTIvMzEvMjAwNwkAAAABMNu7quLVOdcIUtFpGdY51wgoQ0lRLk5ZU0U6Sk5KLklRX1RPVEFMX0RFQlQuRlkyMDEzLi4uLkpQWQEAAACdIQIAAgAAAAoxOTExNzIxLjAzAQgAAAAFAAAAATEBAAAACjE3Nzc2ODIzNTEDAAAAAjc5AgAAAAQ0MTczBAAAAAEwBwAAAAk5LzE0LzIwMTkIAAAACjEyLzI5LzIwMTMJAAAAATDDOArd1TnXCITwkBrWOdcIH0NJUS5UU0U6NDkxMi5JUV9BUl9UVVJOUy5GWTIwMTMBAAAADV4NAAIAAAAINi40OTYyOTUBCAAAAAUAAAABMQEAAAAKMTY2ODY0MzUxMgMAAAACNzkCAAAABDQwMDEEAAAAATAHAAAACTkvMTQvMjAxOQgAAAAKMTIvMzEvMjAxMwkAAAABMKm2WN7VOdcIjBM1GtY51wgjQ0lRLk5ZU0U6Q0wuSVFfSU1QQUlSTUVOVF9HVy5GWTIwMTABAAAAZwAEAAMAAAAAAIW5MeLVOdcIuTF0GdY51wgeQ0lRLk5ZU0U6UEcuSVFfRUJJVF9JTlQuRlkyMDE0AQAAADCCAAACAAAACTE5LjYxOTE4MQEIAAAABQAAAAExAQAAAAox</t>
  </si>
  <si>
    <t>ODAyNzI3NzQ0AwAAAAMxNjACAAAABDQxODkEAAAAATAHAAAACTkvMTQvMjAxOQgAAAAJNi8zMC8yMDE0CQAAAAEwt/sk3tU51whfBVga1jnXCCxDSVEuTllTRTpDTC5JUV9PVEhFUl9JTlZFU1RfQUNUX1NVUFBMLkZZMjAxMQEAAABnAAQAAgAAAAMtNDABCAAAAAUAAAABMQEAAAAKMTY1OTM4Nzc5NAMAAAADMTYwAgAAAAQyMDUxBAAAAAEwBwAAAAk5LzE0LzIwMTkIAAAACjEyLzMxLzIwMTEJAAAAATDIVTLi1TnXCGBzehnWOdcIHkNJUS5UU0U6ODExMy5JUV9aX1NDT1JFLkZZMjAxMQEAAAAWcQ0AAgAAAAgzLjgyNjQyNgEIAAAABQAAAAExAQAAAAoxNDc2NzgyNzA1AwAAAAI3OQIAAAAGMTAwMTIzBAAAAAEwBwAAAAk5LzE0LzIwMTkIAAAACTMvMzEvMjAxMQkAAAABMNP4Ut/VOdcIpnUiGtY51wgpQ0lRLlRTRTo0OTExLklRX1RPVEFMX0RFQlRfQ0FQSVRBTC5GWTIwMTABAAAAgj8GAAIAAAAHMzYuOTk1NAEIAAAABQAAAAExAQAAAAoxMzgwNTI4MTIzAwAAAAI3OQIAAAAENDE4NgQAAAABMAcAAAAJOS8xNC8yMDE5CAAAAAkzLzMxLzIwMTAJAAAAATAWlVPf1TnXCBSMKhrWOdcIHENJUS5OWVNFOkNMLklRX0VCSVREQS5GWTIwMDkBAAAAZwAEAAIAAAAEMzk5OQEIAAAABQAAAAExAQAAAAoxNTIzMTcwMjY0AwAAAAMxNjACAAAABDQwNTEEAAAAATAHAAAACTkvMTQvMjAxOQgAAAAKMTIvMzEvMjAwOQkA</t>
  </si>
  <si>
    <t>AAABMHWSMeLVOdcIbSRxGdY51wgnQ0lRLlRTRTo0OTY3LklRX0RBWVNfUEFZQUJMRV9PVVQuRlkyMDA4AQAAAA1RJQACAAAACjEyMC44NzIyMzIBCAAAAAUAAAABMQEAAAAKMTA2MTE5MjUwNwMAAAACNzkCAAAABDQxODMEAAAAATAHAAAACTkvMTQvMjAxOQgAAAAJMy8zMS8yMDA4CQAAAAEwLu9Z3tU51whPqEIa1jnXCCZDSVEuTllTRTpLTUIuSVFfT1RIRVJfTFRfQVNTRVRTLkZZMjAxMQEAAADRVAQAAgAAAAM3MDQBCAAAAAUAAAABMQEAAAAKMTY1ODMxNTc3OQMAAAADMTYwAgAAAAQxMDYwBAAAAAEwBwAAAAk5LzE0LzIwMTkIAAAACjEyLzMxLzIwMTEJAAAAATDBeYHh1TnXCE+4pBnWOdcIIkNJUS5OWVNFOktNQi5JUV9TQUxFX1BQRV9DRi5GWTIwMDkBAAAA0VQEAAIAAAACMjUBCAAAAAUAAAABMQEAAAAKMTU3MDQ4MjM0OAMAAAADMTYwAgAAAAQyMDQyBAAAAAEwBwAAAAk5LzE0LzIwMTkIAAAACjEyLzMxLzIwMDkJAAAAATB/3YDh1TnXCMjEnhnWOdcIGENJUS5OWVNFOkNMLklRX1JFLkZZMjAwOQEAAABnAAQAAgAAAAUxMzE1NwEIAAAABQAAAAExAQAAAAoxNTIzMTcwMjY0AwAAAAMxNjACAAAABDEyMjIEAAAAATAHAAAACTkvMTQvMjAxOQgAAAAKMTIvMzEvMjAwOQkAAAABMHWSMeLVOdcI0Q5yGdY51wgnQ0lRLlRTRTo0NDUyLklRX0VCSVREQV9DQVBFWF9JTlQuRlkyMDE4AQAAAEdVDQACAAAA</t>
  </si>
  <si>
    <t>CjEwMC44MDY1MzUBCAAAAAUAAAABMQEAAAAKMTk1MTQ4MTkyNwMAAAACNzkCAAAABDQxOTEEAAAAATAHAAAACTkvMTQvMjAxOQgAAAAKMTIvMzEvMjAxOAkAAAABMMPRUt/VOdcICKUeGtY51wglQ0lRLk5ZU0U6Q0wuSVFfU0FMRVNfTUFSS0VUSU5HLkZZMjAxMQEAAABnAAQAAgAAAAQxNzM0AQgAAAAFAAAAATEBAAAACjE2NTkzODc3OTQDAAAAAzE2MAIAAAAFMjE1NjEEAAAAATAHAAAACTkvMTQvMjAxOQgAAAAKMTIvMzEvMjAxMQkAAAABMLcuMuLVOdcImZ54GdY51wgkQ0lRLk5ZU0U6S01CLklRX0lNUEFJUk1FTlRfR1cuRlkyMDEyAQAAANFUBAADAAAAAAA+/ITh1TnXCHl3pxnWOdcIJkNJUS5OWVNFOkpOSi5JUV9PVEhFUl9MVF9BU1NFVFMuRlkyMDA3AQAAAJ0hAgACAAAABDMxNzABCAAAAAUAAAABMQEAAAAKMTQyODQ2ODkzNgMAAAADMTYwAgAAAAQxMDYwBAAAAAEwBwAAAAk5LzE0LzIwMTkIAAAACjEyLzMwLzIwMDcJAAAAATBcCw3h1TnXCHpowRnWOdcIHUNJUS5OWVNFOktNQi5JUV9SRF9FWFAuRlkyMDEyAQAAANFUBAADAAAAAAA+/ITh1TnXCEcCpxnWOdcIJ0NJUS5UU0U6Nzk1Ni5JUV9DRk9fQ1VSUkVOVF9MSUFCLkZZMjAxMAEAAACgdg0AAgAAAAgwLjQ2NDI3MQEIAAAABQAAAAExAQAAAAoxMzU5NDM5Mzk5AwAAAAI3OQIAAAAENDE4NQQAAAABMAcAAAAJOS8xNC8yMDE5CAAAAAkxLzMx</t>
  </si>
  <si>
    <t>LzIwMTAJAAAAATDsUlne1TnXCAHgOhrWOdcIJ0NJUS5OWVNFOlBHLklRX01BUktFVENBUC4yMDE0LzEyLzMxLkpQWQEAAAAwggAAAgAAAA8yOTQ4ODMyNS44NDEzNTcBBgAAAAUAAAABMQEAAAAKMTcwMzA1OTYyMwMAAAACNzkCAAAABjEwMDA1NAQAAAABMAcAAAAKMTIvMzEvMjAxNPoauvzVOdcIqh33WdY51wgeQ0lRLk5ZU0U6Q0wuSVFfQlZfU0hBUkUuRlkyMDA4AQAAAGcABAACAAAACDEuNzM3MDkyAQgAAAAFAAAAATEBAAAACjE0MzI5NzcxMjcDAAAAAzE2MAIAAAAENDAyMAQAAAABMAcAAAAJOS8xNC8yMDE5CAAAAAoxMi8zMS8yMDA4CQAAAAEwVEQx4tU51wh12m4Z1jnXCCFDSVEuRU5YVEFNOlVOQS5JUV9EQV9TVVBQTC5GWTIwMTgBAAAAt/sHAAMAAAAAAKlGquLVOdcIcWRlGdY51wgYQ0lRLk5ZU0U6UEcuSVFfTkkuRlkyMDE4AQAAADCCAAACAAAABDk3NTABCAAAAAUAAAABMQEAAAAKMTk3NDM0NzQ0MQMAAAADMTYwAgAAAAIxNQQAAAABMAcAAAAJOS8xNC8yMDE5CAAAAAk2LzMwLzIwMTgJAAAAATAxG2jj1TnXCDIeqhrWOdcIJENJUS5OWVNFOktNQi5JUV9DQVNIX0lOVEVSRVNULkZZMjAxMwEAAADRVAQAAgAAAAMzMDcBCAAAAAUAAAABMQEAAAAKMTc3NTc2ODU2NwMAAAADMTYwAgAAAAQzMDI4BAAAAAEwBwAAAAk5LzE0LzIwMTkIAAAACjEyLzMxLzIwMTMJAAAAATCAmIXh1TnXCCC5rRnW</t>
  </si>
  <si>
    <t>OdcIKkNJUS5OWVNFOkNMLklRX1JFVFVSTl9DT01NT05fRVFVSVRZLkZZMjAxMgEAAABnAAQAAgAAAAcxMDguMzI2AQgAAAAFAAAAATEBAAAACjE3MTk5MTY2NDIDAAAAAzE2MAIAAAAFMzMzMjAEAAAAATAHAAAACTkvMTQvMjAxOQgAAAAKMTIvMzEvMjAxMgkAAAABMFa8xt7VOdcIGuRnGtY51wgfQ0lRLlRTRTo0OTExLklRX0VCSVRfSU5ULkZZMjAxMAEAAACCPwYAAgAAAAgzMi4wOTExNAEIAAAABQAAAAExAQAAAAoxMzgwNTI4MTIzAwAAAAI3OQIAAAAENDE4OQQAAAABMAcAAAAJOS8xNC8yMDE5CAAAAAkzLzMxLzIwMTAJAAAAATAWlVPf1TnXCBSMKhrWOdcIJENJUS5OWVNFOktNQi5JUV9DT01NT05fSVNTVUVELkZZMjAxMQEAAADRVAQAAgAAAAM0MzUBCAAAAAUAAAABMQEAAAAKMTY1ODMxNTc3OQMAAAADMTYwAgAAAAQyMTY5BAAAAAEwBwAAAAk5LzE0LzIwMTkIAAAACjEyLzMxLzIwMTEJAAAAATA+/ITh1TnXCBaNphnWOdcIJUNJUS5FTlhUQU06VU5BLklRX1RPVEFMX0FTU0VUUy5GWTIwMTYBAAAAt/sHAAIAAAAFNTY0MjkBCAAAAAUAAAABMQEAAAAKMTk0OTEzMTAxMAMAAAACNTACAAAABDEwMDcEAAAAATAHAAAACTkvMTQvMjAxOQgAAAAKMTIvMzEvMjAxNgkAAAABMHjRqeLVOdcIufteGdY51wgqQ0lRLlRTRTo0OTEyLklRX1RPVEFMX0VRVUlUWS5GWTIwMDguLi4uSlBZAQAAAA1eDQACAAAA</t>
  </si>
  <si>
    <t>BjEwMDU3NAEIAAAABQAAAAExAQAAAAoxMzUzNDYzNzMyAwAAAAI3OQIAAAAEMTI3NQQAAAABMAcAAAAJOS8xNC8yMDE5CAAAAAoxMi8zMS8yMDA4CQAAAAEwksMJ3dU51whRwIsa1jnXCCpDSVEuRU5YVEFNOlVOQS5JUV9UT1RBTF9ERUJUX0VCSVREQS5GWTIwMTEBAAAAt/sHAAIAAAAHMS44NjkwNQEIAAAABQAAAAExAQAAAAoxNjYyNDMzODAwAwAAAAI1MAIAAAAENDE5MgQAAAABMAcAAAAJOS8xNC8yMDE5CAAAAAoxMi8zMS8yMDExCQAAAAEwEyDG3tU51whqMV8a1jnXCChDSVEuVFNFOjc3MzAuSVFfRklYRURfQVNTRVRfVFVSTlMuRlkyMDExAQAAAMWdNgECAAAABzEuNjQxOTEBCAAAAAUAAAABMQEAAAAKMTQ4NzE5MTc3OAMAAAACNzkCAAAABDQwNjYEAAAAATAHAAAACTkvMTQvMjAxOQgAAAAJOC8zMS8yMDExCQAAAAEwQ+oj3tU51wjnfU0a1jnXCCZDSVEuTllTRTpKTkouSVFfRUZGRUNUX1RBWF9SQVRFLkZZMjAxMwEAAACdIQIAAgAAAAcxMC42MDA0AQgAAAAFAAAAATEBAAAACjE3Nzc2ODIzNTEDAAAAAzE2MAIAAAAENDM3NgQAAAABMAcAAAAJOS8xNC8yMDE5CAAAAAoxMi8yOS8yMDEzCQAAAAEw67WM4NU51wh6ntYZ1jnXCCFDSVEuVFNFOjQ0NTIuSVFfRUJJVERBX0lOVC5GWTIwMTIBAAAAR1UNAAIAAAAKMTE3LjE2NzY2MQEIAAAABQAAAAExAQAAAAoxNjcxNDM2MTgzAwAAAAI3OQIAAAAE</t>
  </si>
  <si>
    <t>NDE5MAQAAAABMAcAAAAJOS8xNC8yMDE5CAAAAAoxMi8zMS8yMDEyCQAAAAEw4ppj39U51wgG6hka1jnXCCNDSVEuTllTRTpKTkouSVFfVE9UQUxfQVNTRVRTLkZZMjAwNwEAAACdIQIAAgAAAAU4MDk1NAEIAAAABQAAAAExAQAAAAoxNDI4NDY4OTM2AwAAAAMxNjACAAAABDEwMDcEAAAAATAHAAAACTkvMTQvMjAxOQgAAAAKMTIvMzAvMjAwNwkAAAABMFwLDeHVOdcIakHBGdY51wgoQ0lRLk5ZU0U6S01CLklRX01BUktFVENBUC4yMDA0LzEyLzMxLkpQWQEAAADRVAQAAgAAAA4zMjk1NzQ1LjQzMDgwMQEGAAAABQAAAAExAQAAAAcxNzMxNTk2AwAAAAI3OQIAAAAGMTAwMDU0BAAAAAEwBwAAAAoxMi8zMS8yMDA0kHq7/NU51wiLivtZ1jnXCChDSVEuTllTRTpKTkouSVFfTUFSS0VUQ0FQLjIwMTgvMTIvMzEuSlBZAQAAAJ0hAgACAAAADzM3OTczMzc3LjEyMDY3NAEGAAAABQAAAAExAQAAAAoxOTE3NjM3Njc5AwAAAAI3OQIAAAAGMTAwMDU0BAAAAAEwBwAAAAoxMi8zMS8yMDE4kHq7/NU51wjTIfVZ1jnXCCpDSVEuTllTRTpDTC5JUV9OSV9BVkFJTF9FWENMX01BUkdJTi5GWTIwMTMBAAAAZwAEAAIAAAAHMTIuODY0NQEIAAAABQAAAAExAQAAAAoxNzc2OTIwMjk3AwAAAAMxNjACAAAABDQxODIEAAAAATAHAAAACTkvMTQvMjAxOQgAAAAKMTIvMzEvMjAxMwkAAAABMFa8xt7VOdcIfs5oGtY51wgjQ0lRLkVO</t>
  </si>
  <si>
    <t>WFRBTTpVTkEuSVFfTkVUX0NIQU5HRS5GWTIwMTUBAAAAt/sHAAIAAAADMjE4AQgAAAAFAAAAATEBAAAACjE4NzY0MzI5MTADAAAAAjUwAgAAAAQyMDkzBAAAAAEwBwAAAAk5LzE0LzIwMTkIAAAACjEyLzMxLzIwMTUJAAAAATBnqqni1TnXCANOXRnWOdcIHUNJUS5OWVNFOkNMLklRX0lOQ19UQVguRlkyMDEwAQAAAGcABAACAAAABDExMTcBCAAAAAUAAAABMQEAAAAKMTU4ODczMDgxMwMAAAADMTYwAgAAAAI3NQQAAAABMAcAAAAJOS8xNC8yMDE5CAAAAAoxMi8zMS8yMDEwCQAAAAEwhbkx4tU51wjJWHQZ1jnXCCtDSVEuVFNFOjc5NTYuSVFfTklfQVZBSUxfRVhDTF9NQVJHSU4uRlkyMDEwAQAAAKB2DQACAAAABjUuMzE1NAEIAAAABQAAAAExAQAAAAoxMzU5NDM5Mzk5AwAAAAI3OQIAAAAENDE4MgQAAAABMAcAAAAJOS8xNC8yMDE5CAAAAAkxLzMxLzIwMTAJAAAAATDsUlne1TnXCPG4OhrWOdcIJkNJUS5UU0U6ODExMy5JUV9MVF9ERUJUX0NBUElUQUwuRlkyMDE2AQAAABZxDQACAAAABzEyLjY4NjMBCAAAAAUAAAABMQEAAAAKMTg5NDE3NTczMgMAAAACNzkCAAAABDQxODcEAAAAATAHAAAACTkvMTQvMjAxOQgAAAAKMTIvMzEvMjAxNgkAAAABMPRGU9/VOdcINB8mGtY51wgoQ0lRLjAuSVFfQ0hBTkdFX09USEVSX05FVF9PUEVSX0FTU0VUUy5GWQUAAAAAAAAACAAAABUoSW52YWxpZCBUaW1lIFBlcmlv</t>
  </si>
  <si>
    <t>ZCkcBF7g1TnXCDakFRrWOdcIJUNJUS5OWVNFOktNQi5JUV9PVEhFUl9DQV9TVVBQTC5GWTIwMTYBAAAA0VQEAAIAAAADMzM3AQgAAAAFAAAAATEBAAAACjE5NDQwNDgzNDADAAAAAzE2MAIAAAAEMTA1NQQAAAABMAcAAAAJOS8xNC8yMDE5CAAAAAoxMi8zMS8yMDE2CQAAAAEwGm8M4dU51wjARLYZ1jnXCCVDSVEuTllTRTpLTUIuSVFfT1RIRVJfQ0xfU1VQUEwuRlkyMDE3AQAAANFUBAACAAAAAzM4NgEIAAAABQAAAAExAQAAAAoxOTQ0MDQ4MzI1AwAAAAMxNjACAAAABDEwNTcEAAAAATAHAAAACTkvMTQvMjAxOQgAAAAKMTIvMzEvMjAxNwkAAAABMCuWDOHVOdcIbzy6GdY51wgmQ0lRLlRTRTo3NzMwLklRX0NBU0hfQ09OVkVSU0lPTi5GWTIwMTUBAAAAxZ02AQIAAAAKMzM4LjE0NTEyNQEIAAAABQAAAAExAQAAAAoxNzY4MTI2NDUzAwAAAAI3OQIAAAAENDE4NAQAAAABMAcAAAAJOS8xNC8yMDE5CAAAAAk4LzMxLzIwMTUJAAAAATBkOCTe1TnXCEOyUBrWOdcIIkNJUS5UU0U6NDk2Ny5JUV9FQklUX01BUkdJTi5GWTIwMDkBAAAADVElAAIAAAAHMTIuNTc3NAEIAAAABQAAAAExAQAAAAoxMzg1NTM5OTE1AwAAAAI3OQIAAAAENDA1MwQAAAABMAcAAAAJOS8xNC8yMDE5CAAAAAkzLzMxLzIwMDkJAAAAATA+Flre1TnXCIAdQxrWOdcIJ0NJUS5OWVNFOlBHLklRX0VBUk5JTkdfQ09fTUFSR0lOLkZZMjAxMAEA</t>
  </si>
  <si>
    <t>AAAwggAAAgAAAAcxMy45ODkxAQgAAAAFAAAAATEBAAAACjE1NTg2MDY1MTcDAAAAAzE2MAIAAAAENDE4MQQAAAABMAcAAAAJOS8xNC8yMDE5CAAAAAk2LzMwLzIwMTAJAAAAATCWrSTe1TnXCPKpVBrWOdcIJkNJUS5UU0U6ODExMy5JUV9JTlZFTlRPUllfVFVSTlMuRlkyMDEyAQAAABZxDQACAAAACDguMzQ2OTU3AQgAAAAFAAAAATEBAAAACjE1NTQzMzcxNDcDAAAAAjc5AgAAAAQ0MDgyBAAAAAEwBwAAAAk5LzE0LzIwMTkIAAAACTMvMzEvMjAxMgkAAAABMNP4Ut/VOdcIt5wiGtY51wglQ0lRLkVOWFRBTTpVTkEuSVFfVE9UQUxfRVFVSVRZLkZZMjAxNQEAAAC3+wcAAgAAAAUxNjA4MgEIAAAABQAAAAExAQAAAAoxODc2NDMyOTEwAwAAAAI1MAIAAAAEMTI3NQQAAAABMAcAAAAJOS8xNC8yMDE5CAAAAAoxMi8zMS8yMDE1CQAAAAEwV4Op4tU51whu7lsZ1jnXCChDSVEuTllTRTpKTkouSVFfVE9UQUxfREVCVF9FQklUREEuRlkyMDA5AQAAAJ0hAgACAAAACDAuNzcyOTkyAQgAAAAFAAAAATEBAAAACjE1MjMzOTQ4MjcDAAAAAzE2MAIAAAAENDE5MgQAAAABMAcAAAAJOS8xNC8yMDE5CAAAAAgxLzMvMjAxMAkAAAABMDwe1dzVOdcIGF94GtY51wgkQ0lRLk5ZU0U6S01CLklRX0lOQ19FUVVJVFlfQ0YuRlkyMDEwAQAAANFUBAACAAAAAy00OAEIAAAABQAAAAExAQAAAAoxNTg4ODQwMjQ3AwAAAAMxNjACAAAA</t>
  </si>
  <si>
    <t>BDIwODYEAAAAATAHAAAACTkvMTQvMjAxOQgAAAAKMTIvMzEvMjAxMAkAAAABMKArgeHVOdcIRUeiGdY51wggQ0lRLk5ZU0U6Q0wuSVFfQ0FTSF9UQVhFUy5GWTIwMTcBAAAAZwAEAAIAAAAEMTAzNwEIAAAABQAAAAExAQAAAAoxOTQ2NDE2MTEzAwAAAAMxNjACAAAABDMwNTMEAAAAATAHAAAACTkvMTQvMjAxOQgAAAAKMTIvMzEvMjAxNwkAAAABMJYmqeHVOdcI1LqQGdY51wgmQ0lRLkVOWFRBTTpVTkEuSVFfU0FMRV9JTlRBTl9DRi5GWTIwMTUBAAAAt/sHAAIAAAAELTMzNAEIAAAABQAAAAExAQAAAAoxODc2NDMyOTEwAwAAAAI1MAIAAAAEMjAyOQQAAAABMAcAAAAJOS8xNC8yMDE5CAAAAAoxMi8zMS8yMDE1CQAAAAEwZ6qp4tU51wjR2FwZ1jnXCChDSVEuTllTRTpDTC5JUV9UT1RBTF9ERUJUX0NBUElUQUwuRlkyMDE1AQAAAGcABAACAAAACDEwMC42NzY1AQgAAAAFAAAAATEBAAAACjE4NzU2Mzc1MzcDAAAAAzE2MAIAAAAENDE4NgQAAAABMAcAAAAJOS8xNC8yMDE5CAAAAAoxMi8zMS8yMDE1CQAAAAEwZuPG3tU51wg0fGoa1jnXCBtDSVEuTllTRTpKTkouSVFfRUJJVC5GWTIwMTgBAAAAnSECAAIAAAAFMjE0MDcBCAAAAAUAAAABMQEAAAAKMTk0NjI3MjgzMAMAAAADMTYwAgAAAAM0MDAEAAAAATAHAAAACTkvMTQvMjAxOQgAAAAKMTIvMzAvMjAxOAkAAAABMIDuXuDVOdcIPu7oGdY51wgjQ0lRLlRT</t>
  </si>
  <si>
    <t>RTo0OTEyLklRX0dST1NTX01BUkdJTi5GWTIwMDcBAAAADV4NAAIAAAAHNTMuNDk0NQEIAAAABQAAAAExAQAAAAk4MTQ0MzM0NDMDAAAAAjc5AgAAAAQ0MDc0BAAAAAEwBwAAAAk5LzE0LzIwMTkIAAAACjEyLzMxLzIwMDcJAAAAATA341Pf1TnXCKumMBrWOdcIG0NJUS5OWVNFOkNMLklRX0NBUEVYLkZZMjAxMgEAAABnAAQAAgAAAAQtNTY1AQgAAAAFAAAAATEBAAAACjE3MTk5MTY2NDIDAAAAAzE2MAIAAAAEMjAyMQQAAAABMAcAAAAJOS8xNC8yMDE5CAAAAAoxMi8zMS8yMDEyCQAAAAEw2Hwy4tU51wjd9X0Z1jnXCCdDSVEuVFNFOjQ0NTIuSVFfQ0FTSF9PUEVSLkZZMjAwOC4uLi5KUFkBAAAAR1UNAAIAAAAGMTgwMzIyAQgAAAAFAAAAATEBAAAACjEwNjExOTM0NzgDAAAAAjc5AgAAAAQyMDA2BAAAAAEwBwAAAAk5LzE0LzIwMTkIAAAACTMvMzEvMjAwOAkAAAABMOWGCt3VOdcI0P2TGtY51wgpQ0lRLk5ZU0U6Sk5KLklRX0lOVkVTVF9TRUNVUklUWV9DRi5GWTIwMTUBAAAAnSECAAIAAAAFLTY2NzkBCAAAAAUAAAABMQEAAAAKMTg3NTUwNTI5NQMAAAADMTYwAgAAAAQyMDI3BAAAAAEwBwAAAAk5LzE0LzIwMTkIAAAACDEvMy8yMDE2CQAAAAEwTnle4NU51wh9FOAZ1jnXCC5DSVEuVFNFOjgxMTMuSVFfVE9UQUxfREVCVF9FQklUREFfQ0FQRVguRlkyMDE0AQAAABZxDQACAAAACDAuNTc5NzQ5AQgAAAAF</t>
  </si>
  <si>
    <t>AAAAATEBAAAACjE3Mjc2ODE0MjcDAAAAAjc5AgAAAAUyMzMxMwQAAAABMAcAAAAJOS8xNC8yMDE5CAAAAAoxMi8zMS8yMDE0CQAAAAEw5B9T39U51wh9cSQa1jnXCChDSVEuTllTRTpDTC5JUV9EQVlTX0lOVkVOVE9SWV9PVVQuRlkyMDA5AQAAAGcABAACAAAACDY5LjQ4Nzk3AQgAAAAFAAAAATEBAAAACjE1MjMxNzAyNjQDAAAAAzE2MAIAAAAENDAzNQQAAAABMAcAAAAJOS8xNC8yMDE5CAAAAAoxMi8zMS8yMDA5CQAAAAEwRZXG3tU51whTD2Ya1jnXCCBDSVEuTllTRTpLTUIuSVFfVE9UQUxfUkVWLkZZMjAxNgEAAADRVAQAAgAAAAUxODI4NwEIAAAABQAAAAExAQAAAAoxOTQ0MDQ4MzQwAwAAAAMxNjACAAAAAjI4BAAAAAEwBwAAAAk5LzE0LzIwMTkIAAAACjEyLzMxLzIwMTYJAAAAATAabwzh1TnXCDwMtRnWOdcIJENJUS5UU0U6Nzk1Ni5JUV9DVVJSRU5UX1JBVElPLkZZMjAxOQEAAACgdg0AAgAAAAgzLjc3MTY4MgEIAAAABQAAAAExAQAAAAoxOTYwNzEwNDQyAwAAAAI3OQIAAAAENDAzMAQAAAABMAcAAAAJOS8xNC8yMDE5CAAAAAkxLzMxLzIwMTkJAAAAATAu71ne1TnXCKkhQRrWOdcIKkNJUS5UU0U6NDQ1Mi5JUV9JTlRFUkVTVF9JTlZFU1RfSU5DLkZZMjAxOAEAAABHVQ0AAgAAAAQxNjA3AQgAAAAFAAAAATEBAAAACjE5NTE0ODE5MjcDAAAAAjc5AgAAAAI2NQQAAAABMAcAAAAJOS8xNC8yMDE5</t>
  </si>
  <si>
    <t>CAAAAAoxMi8zMS8yMDE4CQAAAAEwmdwZ6dU51whDRaoa1jnXCCVDSVEuTllTRTpKTkouSVFfR0FJTl9JTlZFU1RfQ0YuRlkyMDEyAQAAAJ0hAgADAAAAAADbjozg1TnXCJJ71BnWOdcIJUNJUS5OWVNFOkpOSi5JUV9TUEVDSUFMX0RJVl9DRi5GWTIwMTEBAAAAnSECAAMAAAAAALpAjODVOdcIZ7zRGdY51wguQ0lRLlRTRTo4MTEzLklRX1RPVEFMX0xJQUJfVE9UQUxfQVNTRVRTLkZZMjAwOAEAAAAWcQ0AAgAAAAczNC45NTAxAQgAAAAFAAAAATEBAAAACjEwNjExOTIzMjADAAAAAjc5AgAAAAQ0MTg4BAAAAAEwBwAAAAk5LzE0LzIwMTkIAAAACTMvMzEvMjAwOAkAAAABMMPRUt/VOdcInQQgGtY51wgjQ0lRLlRTRTo0OTEyLklRX0lOVEVSRVNUX0VYUC5GWTIwMTgBAAAADV4NAAIAAAAELTEzNwEIAAAABQAAAAExAQAAAAoxOTUyMjg0NTY4AwAAAAI3OQIAAAACODIEAAAAATAHAAAACTkvMTQvMjAxOQgAAAAKMTIvMzEvMjAxOAkAAAABMC6yuObVOdcI64awGtY51wgrQ0lRLkVOWFRBTTpVTkEuSVFfQVNTRVRfV1JJVEVET1dOX0NGLkZZMjAxOAEAAAC3+wcAAwAAAAAAy5Sq4tU51wh61WcZ1jnXCBxDSVEuTllTRTpLTUIuSVFfREFfQ0YuRlkyMDA4AQAAANFUBAACAAAAAzc3NQEIAAAABQAAAAExAQAAAAoxNTgyODY3Mzg4AwAAAAMxNjACAAAABDIxNjAEAAAAATAHAAAACTkvMTQvMjAxOQgAAAAKMTIvMzEv</t>
  </si>
  <si>
    <t>MjAwOAkAAAABMF2PgOHVOdcI+H6aGdY51wgZQ0lRLk5ZU0U6Sk5KLklRX0RPLkZZMjAwOQEAAACdIQIAAwAAAAAAZ32L4NU51wgiqscZ1jnXCB5DSVEuVFNFOjQ0NTIuSVFfWl9TQ09SRS5GWTIwMDcBAAAAR1UNAAIAAAAIMy4zNjUyNzQBCAAAAAUAAAABMQEAAAAJNjU3NDQzMjU3AwAAAAI3OQIAAAAGMTAwMTIzBAAAAAEwBwAAAAk5LzE0LzIwMTkIAAAACTMvMzEvMjAwNwkAAAABMMFMY9/VOdcImY4WGtY51wgsQ0lRLkVOWFRBTTpVTkEuSVFfVE9UQUxfQ09NTU9OX0VRVUlUWS5GWTIwMTgBAAAAt/sHAAIAAAAFMTE1NzIBCAAAAAUAAAABMQEAAAAKMTk0OTEzMTAxNQMAAAACNTACAAAABDEwMDYEAAAAATAHAAAACTkvMTQvMjAxOQgAAAAKMTIvMzEvMjAxOAkAAAABMMuUquLVOdcIODlnGdY51wgqQ0lRLlRTRTo0OTEyLklRX0lOVEVSRVNUX0lOVkVTVF9JTkMuRlkyMDAxAQAAAA1eDQACAAAAAzUwNQEIAAAABQAAAAExAQAAAAkxNDQwMzkxOTMDAAAAAjc5AgAAAAI2NQQAAAABMAcAAAAJOS8xNC8yMDE5CAAAAAoxMi8zMS8yMDAxCQAAAAEwdAvX29U51wjCgrIa1jnXCCVDSVEuTllTRTpLTUIuSVFfU1BFQ0lBTF9ESVZfQ0YuRlkyMDE4AQAAANFUBAADAAAAAABM5Azh1TnXCKNsvxnWOdcIJ0NJUS5OWVNFOlBHLklRX0ZJWEVEX0FTU0VUX1RVUk5TLkZZMjAwOQEAAAAwggAAAgAAAAgzLjgyNDk0NgEI</t>
  </si>
  <si>
    <t>AAAABQAAAAExAQAAAAoxNDY2MTQ4MzQ1AwAAAAMxNjACAAAABDQwNjYEAAAAATAHAAAACTkvMTQvMjAxOQgAAAAJNi8zMC8yMDA5CQAAAAEwhoYk3tU51wif5lMa1jnXCBxDSVEuTllTRTpKTkouSVFfREFfQ0YuRlkyMDE2AQAAAJ0hAgACAAAABDM3NTQBCAAAAAUAAAABMQEAAAAKMTk0NjI3MjgxNgMAAAADMTYwAgAAAAQyMTYwBAAAAAEwBwAAAAk5LzE0LzIwMTkIAAAACDEvMS8yMDE3CQAAAAEwX6Be4NU51wjJIeMZ1jnXCBtDSVEuRU5YVEFNOlVOQS5JUV9BRS5GWTIwMTEBAAAAt/sHAAIAAAAEMzcyOQEIAAAABQAAAAExAQAAAAoxNjYyNDMzODAwAwAAAAI1MAIAAAAEMTAxNgQAAAABMAcAAAAJOS8xNC8yMDE5CAAAAAoxMi8zMS8yMDExCQAAAAEwV+Dt4tU51whHb00Z1jnXCCVDSVEuTllTRTpLTUIuSVFfUkVUVVJOX0NBUElUQUwuRlkyMDE2AQAAANFUBAACAAAABzI2Ljk2NjIBCAAAAAUAAAABMQEAAAAKMTk0NDA0ODM0MAMAAAADMTYwAgAAAAQ0MzYzBAAAAAEwBwAAAAk5LzE0LzIwMTkIAAAACjEyLzMxLzIwMTYJAAAAATALqdTc1TnXCDfycxrWOdcIKkNJUS5OWVNFOlBHLklRX1JFVFVSTl9DT01NT05fRVFVSVRZLkZZMjAxNgEAAAAwggAAAgAAAAcxNi40NDk0AQgAAAAFAAAAATEBAAAACjE4OTkxMzYxNjMDAAAAAzE2MAIAAAAFMzMzMjAEAAAAATAHAAAACTkvMTQvMjAxOQgAAAAJNi8zMC8y</t>
  </si>
  <si>
    <t>MDE2CQAAAAEwt/sk3tU51wjC71ga1jnXCC9DSVEuRU5YVEFNOlVOQS5JUV9DQVNIX0NPTlZFUlNJT04uRlkyMDEwLi4uLkpQWQEAAAC3+wcAAgAAAAY2Ljk1NjkBCAAAAAUAAAABMQEAAAAKMTU5MTU5NDg3MAMAAAACNTACAAAABDQxODQEAAAAATAHAAAACTkvMTQvMjAxOQgAAAAKMTIvMzEvMjAxMAkAAAABMNRfCt3VOdcIbBOTGtY51wglQ0lRLk5ZU0U6UEcuSVFfSU5WRU5UT1JZX1RVUk5TLkZZMjAwOQEAAAAwggAAAgAAAAg1LjA1ODgzOAEIAAAABQAAAAExAQAAAAoxNDY2MTQ4MzQ1AwAAAAMxNjACAAAABDQwODIEAAAAATAHAAAACTkvMTQvMjAxOQgAAAAJNi8zMC8yMDA5CQAAAAEwhoYk3tU51wiwDVQa1jnXCBxDSVEuRU5YVEFNOlVOQS5JUV9SRVYuRlkyMDE0AQAAALf7BwACAAAABTQ4NDM2AQgAAAAFAAAAATEBAAAACjE4Mjk4MjkzMTMDAAAAAjUwAgAAAAMxMTIEAAAAATAHAAAACTkvMTQvMjAxOQgAAAAKMTIvMzEvMjAxNAkAAAABMKqj7uLVOdcIKpdWGdY51wghQ0lRLlRTRTo3NzMwLklRX1NHQV9NQVJHSU4uRlkyMDE2AQAAAMWdNgECAAAABzI0LjA3NzMBCAAAAAUAAAABMQEAAAAKMTgyMTc1Mzc3MAMAAAACNzkCAAAABDQzNzUEAAAAATAHAAAACTkvMTQvMjAxOQgAAAAJOC8zMS8yMDE2CQAAAAEwdV8k3tU51whkAFEa1jnXCCZDSVEuVFNFOjQ5NjcuSVFfQ0FTSF9DT05WRVJTSU9OLkZZ</t>
  </si>
  <si>
    <t>MjAwOQEAAAANUSUAAgAAAAgtMjQuMTQ4NAEIAAAABQAAAAExAQAAAAoxMzg1NTM5OTE1AwAAAAI3OQIAAAAENDE4NAQAAAABMAcAAAAJOS8xNC8yMDE5CAAAAAkzLzMxLzIwMDkJAAAAATA+Flre1TnXCKJrQxrWOdcIGUNJUS5OWVNFOkpOSi5JUV9ETy5GWTIwMTYBAAAAnSECAAMAAAAAAE55XuDVOdcIAk3hGdY51wgZQ0lRLk5ZU0U6Sk5KLklRX05JLkZZMjAwOQEAAACdIQIAAgAAAAUxMjI2NgEIAAAABQAAAAExAQAAAAoxNTIzMzk0ODI3AwAAAAMxNjACAAAAAjE1BAAAAAEwBwAAAAk5LzE0LzIwMTkIAAAACDEvMy8yMDEwCQAAAAEwZ32L4NU51whD+McZ1jnXCCJDSVEuTllTRTpDTC5JUV9HUk9TU19NQVJHSU4uRlkyMDA4AQAAAGcABAACAAAABzU2LjY1MzYBCAAAAAUAAAABMQEAAAAKMTQzMjk3NzEyNwMAAAADMTYwAgAAAAQ0MDc0BAAAAAEwBwAAAAk5LzE0LzIwMTkIAAAACjEyLzMxLzIwMDgJAAAAATA1bsbe1TnXCN/9ZBrWOdcIGkNJUS5OWVNFOkpOSi5JUV9SRVYuRlkyMDEwAQAAAJ0hAgACAAAABTYxNTg3AQgAAAAFAAAAATEBAAAACjE1ODg2MDM4MjEDAAAAAzE2MAIAAAADMTEyBAAAAAEwBwAAAAk5LzE0LzIwMTkIAAAACDEvMi8yMDExCQAAAAEwiMuL4NU51whtt8oZ1jnXCB9DSVEuTllTRTpLTUIuSVFfVFJFQVNVUlkuRlkyMDEwAQAAANFUBAACAAAABS00NzI2AQgAAAAFAAAAATEBAAAA</t>
  </si>
  <si>
    <t>CjE1ODg4NDAyNDcDAAAAAzE2MAIAAAAEMTI0OAQAAAABMAcAAAAJOS8xNC8yMDE5CAAAAAoxMi8zMS8yMDEwCQAAAAEwoCuB4dU51wjiXKEZ1jnXCCdDSVEuVFNFOjc3MzAuSVFfVE9UQUxfUkVWLkZZMjAxNC4uLi5KUFkBAAAAxZ02AQIAAAAFMTE0NDABCAAAAAUAAAABMQEAAAAKMTcxMDQyMTU1MAMAAAACNzkCAAAAAjI4BAAAAAEwBwAAAAk5LzE0LzIwMTkIAAAACTgvMzEvMjAxNAkAAAABMI/h1dzVOdcIPt6GGtY51wgeQ0lRLk5ZU0U6Sk5KLklRX1pfU0NPUkUuRlkyMDEzAQAAAJ0hAgACAAAACDQuNjkzNjAzAQgAAAAFAAAAATEBAAAACjE3Nzc2ODIzNTEDAAAAAzE2MAIAAAAGMTAwMTIzBAAAAAEwBwAAAAk5LzE0LzIwMTkIAAAACjEyLzI5LzIwMTMJAAAAATBdbNXc1TnXCGNsexrWOdcIJENJUS5FTlhUQU06VU5BLklRX0xFVkVSRURfRkNGLkZZMjAxMQEAAAC3+wcAAgAAAAgzMjg3LjEyNQEIAAAABQAAAAExAQAAAAoxNjYyNDMzODAwAwAAAAI1MAIAAAAENDQyMgQAAAABMAcAAAAJOS8xNC8yMDE5CAAAAAoxMi8zMS8yMDExCQAAAAEwZwfu4tU51wgfa08Z1jnXCCFDSVEuTllTRTpDTC5JUV9DQVNIX0lOVkVTVC5GWTIwMTYBAAAAZwAEAAIAAAAELTQ5OQEIAAAABQAAAAExAQAAAAoxOTQ2NDE2MTE5AwAAAAMxNjACAAAABDIwMDUEAAAAATAHAAAACTkvMTQvMjAxOQgAAAAKMTIvMzEvMjAxNgkA</t>
  </si>
  <si>
    <t>AAABMGSxqOHVOdcIJcOMGdY51wggQ0lRLk5ZU0U6Q0wuSVFfT1RIRVJfT1BFUi5GWTIwMTgBAAAAZwAEAAIAAAACNzABCAAAAAUAAAABMQEAAAAKMTk0NjQxNjExMQMAAAADMTYwAgAAAAMyNjAEAAAAATAHAAAACTkvMTQvMjAxOQgAAAAKMTIvMzEvMjAxOAkAAAABMJYmqeHVOdcIBTCRGdY51wgkQ0lRLk5ZU0U6Q0wuSVFfTFRfREVCVF9JU1NVRUQuRlkyMDA5AQAAAGcABAACAAAABDM0MjQBCAAAAAUAAAABMQEAAAAKMTUyMzE3MDI2NAMAAAADMTYwAgAAAAQyMDM0BAAAAAEwBwAAAAk5LzE0LzIwMTkIAAAACjEyLzMxLzIwMDkJAAAAATCFuTHi1TnXCFVHcxnWOdcIJ0NJUS5UU0U6Nzk1Ni5JUV9FQklUREFfQ0FQRVhfSU5ULkZZMjAxMgEAAACgdg0AAgAAAAk2OS4yMjc4NDgBCAAAAAUAAAABMQEAAAAKMTU0NzQ4MjMxMwMAAAACNzkCAAAABDQxOTEEAAAAATAHAAAACTkvMTQvMjAxOQgAAAAJMS8zMS8yMDEyCQAAAAEw/HlZ3tU51wi4jTwa1jnXCCBDSVEuTllTRTpKTkouSVFfQ0hBTkdFX0FQLkZZMjAxMgEAAACdIQIAAgAAAAQyNzY4AQgAAAAFAAAAATEBAAAACjE3MjA1NzY4NjcDAAAAAzE2MAIAAAAEMjAxNwQAAAABMAcAAAAJOS8xNC8yMDE5CAAAAAoxMi8zMC8yMDEyCQAAAAEw246M4NU51wizydQZ1jnXCCdDSVEuTllTRTpKTkouSVFfREFZU19QQVlBQkxFX09VVC5GWTIwMTEBAAAAnSECAAIA</t>
  </si>
  <si>
    <t>AAAJOTcuNTEzNDE2AQgAAAAFAAAAATEBAAAACjE2NTkzODc3MDYDAAAAAzE2MAIAAAAENDE4MwQAAAABMAcAAAAJOS8xNC8yMDE5CAAAAAgxLzEvMjAxMgkAAAABME1F1dzVOdcIrb55GtY51wgZQ0lRLk5ZU0U6S01CLklRX0dXLkZZMjAxOAEAAADRVAQAAgAAAAQxNDc0AQgAAAAFAAAAATEBAAAACjE5NDQwNDgzMjgDAAAAAzE2MAIAAAAEMTE3MQQAAAABMAcAAAAJOS8xNC8yMDE5CAAAAAoxMi8zMS8yMDE4CQAAAAEwTOQM4dU51wjsvr0Z1jnXCCJDSVEuTllTRTpLTUIuSVFfQURWRVJUSVNJTkcuRlkyMDA5AQAAANFUBAACAAAAAzU1OQEIAAAABQAAAAExAQAAAAoxNTcwNDgyMzQ4AwAAAAMxNjACAAAABDMwMTMEAAAAATAHAAAACTkvMTQvMjAxOQgAAAAKMTIvMzEvMjAwOQkAAAABMG62gOHVOdcIAfCcGdY51wggQ0lRLlRTRTo0OTExLklRX1RPVEFMX1JFVi5GWTIwMTYBAAAAgj8GAAIAAAAGODUwMzA2AQgAAAAFAAAAATEBAAAACjE4MzQ3NzE3OTIDAAAAAjc5AgAAAAIyOAQAAAABMAcAAAAJOS8xNC8yMDE5CAAAAAoxMi8zMS8yMDE2CQAAAAEwTu/a59U51wjEPbca1jnXCCpDSVEuRU5YVEFNOlVOQS5JUV9UT1RBTF9ERUJUX1JFUEFJRC5GWTIwMTQBAAAAt/sHAAIAAAAFLTUzMjEBCAAAAAUAAAABMQEAAAAKMTgyOTgyOTMxMwMAAAACNTACAAAABDIxNjYEAAAAATAHAAAACTkvMTQvMjAxOQgAAAAK</t>
  </si>
  <si>
    <t>MTIvMzEvMjAxNAkAAAABMEZcqeLVOdcIVFZZGdY51wggQ0lRLlRTRTo3NzMwLklRX05JX01BUkdJTi5GWTIwMTMBAAAAxZ02AQIAAAAHMjMuMzM1NAEIAAAABQAAAAExAQAAAAoxNjQ5NTU1ODI0AwAAAAI3OQIAAAAENDA5NAQAAAABMAcAAAAJOS8xNC8yMDE5CAAAAAk4LzMxLzIwMTMJAAAAATBUESTe1TnXCGy2ThrWOdcIHkNJUS5UU0U6NDkxMi5JUV9JTkNfVEFYLkZZMjAwNwEAAAANXg0AAgAAAAQ0MDM0AQgAAAAFAAAAATEBAAAACTgxNDQzMzQ0MwMAAAACNzkCAAAAAjc1BAAAAAEwBwAAAAk5LzE0LzIwMTkIAAAACjEyLzMxLzIwMDcJAAAAATChstvn1TnXCG+/sRrWOdcIGkNJUS5OWVNFOkNMLklRX0VCSVQuRlkyMDA3AQAAAGcABAACAAAABDI5NTIBCAAAAAUAAAABMQEAAAAKMTMzMjcwMzE4NgMAAAADMTYwAgAAAAM0MDAEAAAAATAHAAAACTkvMTQvMjAxOQgAAAAKMTIvMzEvMjAwNwkAAAABMNu7quLVOdcIQappGdY51wgiQ0lRLk5ZU0U6S01CLklRX0dBSU5fQVNTRVRTLkZZMjAxNwEAAADRVAQAAwAAAAAAK5YM4dU51wjrA7kZ1jnXCBJDSVEuMC5JUV9HQV9FWFAuRlkFAAAAAAAAAAgAAAAVKEludmFsaWQgVGltZSBQZXJpb2QpHARe4NU51whvzxMa1jnXCCVDSVEuVFNFOjc3MzAuSVFfUkVUVVJOX0NBUElUQUwuRlkyMDA5AQAAAMWdNgECAAAABjE0LjQyNAEIAAAABQAAAAExAQAAAAoxNDE1</t>
  </si>
  <si>
    <t>NjkwNjg3AwAAAAI3OQIAAAAENDM2MwQAAAABMAcAAAAJOS8xNC8yMDE5CAAAAAk4LzMxLzIwMDkJAAAAATAzwyPe1TnXCDHQSxrWOdcIJUNJUS5OWVNFOkpOSi5JUV9TVF9ERUJUX0lTU1VFRC5GWTIwMDcBAAAAnSECAAIAAAAFMTk2MjYBCAAAAAUAAAABMQEAAAAKMTQyODQ2ODkzNgMAAAADMTYwAgAAAAQyMDQzBAAAAAEwBwAAAAk5LzE0LzIwMTkIAAAACjEyLzMwLzIwMDcJAAAAATBtMg3h1TnXCA/IwhnWOdcII0NJUS5OWVNFOktNQi5JUV9UT1RBTF9FUVVJVFkuRlkyMDEwAQAAANFUBAACAAAABDYyMDIBCAAAAAUAAAABMQEAAAAKMTU4ODg0MDI0NwMAAAADMTYwAgAAAAQxMjc1BAAAAAEwBwAAAAk5LzE0LzIwMTkIAAAACjEyLzMxLzIwMTAJAAAAATCgK4Hh1TnXCAOroRnWOdcIL0NJUS5FTlhUQU06VU5BLklRX0NBU0hfQ09OVkVSU0lPTi5GWTIwMTUuLi4uSlBZAQAAALf7BwACAAAACi0yMy44MjE3MjUBCAAAAAUAAAABMQEAAAAKMTg3NjQzMjkxMAMAAAACNTACAAAABDQxODQEAAAAATAHAAAACTkvMTQvMjAxOQgAAAAKMTIvMzEvMjAxNQkAAAABMOWGCt3VOdcIfTqTGtY51wglQ0lRLk5ZU0U6Sk5KLklRX1NUX0RFQlRfUkVQQUlELkZZMjAxOAEAAACdIQIAAgAAAAUtMjQ3OQEIAAAABQAAAAExAQAAAAoxOTQ2MjcyODMwAwAAAAMxNjACAAAABDIwNDQEAAAAATAHAAAACTkvMTQvMjAxOQgAAAAK</t>
  </si>
  <si>
    <t>MTIvMzAvMjAxOAkAAAABMJAVX+DVOdcIR1/rGdY51wglQ0lRLlRTRTo0OTEyLklRX0RBWVNfU0FMRVNfT1VULkZZMjAxNgEAAAANXg0AAgAAAAk1NC45NDc5NDYBCAAAAAUAAAABMQEAAAAKMTgzNTAzODg5NQMAAAACNzkCAAAABDQwNDIEAAAAATAHAAAACTkvMTQvMjAxOQgAAAAKMTIvMzEvMjAxNgkAAAABMMoEWd7VOdcIhF03GtY51wghQ0lRLk5ZU0U6Q0wuSVFfTEVWRVJFRF9GQ0YuRlkyMDExAQAAAGcABAACAAAABzIzMTcuNzUBCAAAAAUAAAABMQEAAAAKMTY1OTM4Nzc5NAMAAAADMTYwAgAAAAQ0NDIyBAAAAAEwBwAAAAk5LzE0LzIwMTkIAAAACjEyLzMxLzIwMTEJAAAAATDIVTLi1TnXCJLoehnWOdcIJUNJUS5OWVNFOkpOSi5JUV9PVEhFUl9DQV9TVVBQTC5GWTIwMTgBAAAAnSECAAIAAAAEMTQ4MwEIAAAABQAAAAExAQAAAAoxOTQ2MjcyODMwAwAAAAMxNjACAAAABDEwNTUEAAAAATAHAAAACTkvMTQvMjAxOQgAAAAKMTIvMzAvMjAxOAkAAAABMIDuXuDVOdcIgYrpGdY51wgjQ0lRLk5ZU0U6Q0wuSVFfSU5DX0VRVUlUWV9DRi5GWTIwMDkBAAAAZwAEAAMAAAAAAIW5MeLVOdcIJNJyGdY51wgeQ0lRLlRTRTo3OTU2LklRX1pfU0NPUkUuRlkyMDExAQAAAKB2DQACAAAACDQuOTY5NTIxAQgAAAAFAAAAATEBAAAACjE0NTM4NzEyNzgDAAAAAjc5AgAAAAYxMDAxMjMEAAAAATAHAAAACTkvMTQvMjAx</t>
  </si>
  <si>
    <t>OQgAAAAJMS8zMS8yMDExCQAAAAEw7FJZ3tU51wh28Tsa1jnXCChDSVEuRU5YVEFNOlVOQS5JUV9JTlZFTlRPUllfVFVSTlMuRlkyMDE1AQAAALf7BwACAAAACDcuMjQ2MzgzAQgAAAAFAAAAATEBAAAACjE4NzY0MzI5MTADAAAAAjUwAgAAAAQ0MDgyBAAAAAEwBwAAAAk5LzE0LzIwMTkIAAAACjEyLzMxLzIwMTUJAAAAATAkR8be1TnXCIPJYRrWOdcIJENJUS5UU0U6NDk2Ny5JUV9DVVJSRU5UX1JBVElPLkZZMjAxMgEAAAANUSUAAgAAAAgyLjcxMzI5MQEIAAAABQAAAAExAQAAAAoxNTU0OTUwNTg0AwAAAAI3OQIAAAAENDAzMAQAAAABMAcAAAAJOS8xNC8yMDE5CAAAAAkzLzMxLzIwMTIJAAAAATBPPVre1TnXCIqORRrWOdcIIUNJUS5OWVNFOktNQi5JUV9JTkNfRVFVSVRZLkZZMjAxMgEAAADRVAQAAgAAAAMxNzcBCAAAAAUAAAABMQEAAAAKMTcxOTcyMzg3MgMAAAADMTYwAgAAAAI0NwQAAAABMAcAAAAJOS8xNC8yMDE5CAAAAAoxMi8zMS8yMDEyCQAAAAEwPvyE4dU51whYKacZ1jnXCCNDSVEuTllTRTpDTC5JUV9DT01NT05fSVNTVUVELkZZMjAxMQEAAABnAAQAAgAAAAMzNTMBCAAAAAUAAAABMQEAAAAKMTY1OTM4Nzc5NAMAAAADMTYwAgAAAAQyMTY5BAAAAAEwBwAAAAk5LzE0LzIwMTkIAAAACjEyLzMxLzIwMTEJAAAAATDIVTLi1TnXCHGaehnWOdcIIkNJUS5UU0U6NzczMC5JUV9RVUlDS19SQVRJ</t>
  </si>
  <si>
    <t>Ty5GWTIwMTMBAAAAxZ02AQIAAAAINS42MjUxNTQBCAAAAAUAAAABMQEAAAAKMTY0OTU1NTgyNAMAAAACNzkCAAAABDQxMjEEAAAAATAHAAAACTkvMTQvMjAxOQgAAAAJOC8zMS8yMDEzCQAAAAEwVBEk3tU51wh83U4a1jnXCCJDSVEuTllTRTpDTC5JUV9UT1RBTF9FUVVJVFkuRlkyMDE0AQAAAGcABAACAAAABDEzODUBCAAAAAUAAAABMQEAAAAKMTgyOTEzMjM4NgMAAAADMTYwAgAAAAQxMjc1BAAAAAEwBwAAAAk5LzE0LzIwMTkIAAAACjEyLzMxLzIwMTQJAAAAATAiFajh1TnXCJVehBnWOdcII0NJUS5OWVNFOkNMLklRX0NPTU1PTl9ESVZfQ0YuRlkyMDExAQAAAGcABAACAAAABS0xMTExAQgAAAAFAAAAATEBAAAACjE2NTkzODc3OTQDAAAAAzE2MAIAAAAEMjA3NAQAAAABMAcAAAAJOS8xNC8yMDE5CAAAAAoxMi8zMS8yMDExCQAAAAEwyFUy4tU51whgc3oZ1jnXCCdDSVEuVFNFOjc3MzAuSVFfVE9UQUxfUkVWLkZZMjAxNS4uLi5KUFkBAAAAxZ02AQIAAAAFMTM4MzMBCAAAAAUAAAABMQEAAAAKMTc2ODEyNjQ1MwMAAAACNzkCAAAAAjI4BAAAAAEwBwAAAAk5LzE0LzIwMTkIAAAACTgvMzEvMjAxNQkAAAABMI/h1dzVOdcIPt6GGtY51wgkQ0lRLkVOWFRBTTpVTkEuSVFfUVVJQ0tfUkFUSU8uRlkyMDA4AQAAALf7BwACAAAACDAuNDA3MTAxAQgAAAAFAAAAATEBAAAACjE0MzQ3MzIyNDQDAAAAAjUwAgAA</t>
  </si>
  <si>
    <t>AAQ0MTIxBAAAAAEwBwAAAAk5LzE0LzIwMTkIAAAACjEyLzMxLzIwMDgJAAAAATDpcCXe1TnXCGDAXBrWOdcIK0NJUS5UU0U6ODExMy5JUV9SRVRVUk5fQ09NTU9OX0VRVUlUWS5GWTIwMTQBAAAAFnENAAMAAAAAAOQfU9/VOdcIO9UjGtY51wglQ0lRLlRTRTo0OTY3LklRX0RBWVNfU0FMRVNfT1VULkZZMjAwOQEAAAANUSUAAgAAAAg3Ny43ODA3NwEIAAAABQAAAAExAQAAAAoxMzg1NTM5OTE1AwAAAAI3OQIAAAAENDA0MgQAAAABMAcAAAAJOS8xNC8yMDE5CAAAAAkzLzMxLzIwMDkJAAAAATA+Flre1TnXCKJrQxrWOdcIJUNJUS5OWVNFOktNQi5JUV9ORVRfUkVOVEFMX0VYUC5GWTIwMTMBAAAA0VQEAAMAAAAAAHBxheHVOdcIF0irGdY51wgmQ0lRLk5ZU0U6UEcuSVFfRUJJVERBX0NBUEVYX0lOVC5GWTIwMTYBAAAAMIIAAAIAAAAJMjIuODI5MDE1AQgAAAAFAAAAATEBAAAACjE4OTkxMzYxNjMDAAAAAzE2MAIAAAAENDE5MQQAAAABMAcAAAAJOS8xNC8yMDE5CAAAAAk2LzMwLzIwMTYJAAAAATDIIiXe1TnXCPRkWRrWOdcIMkNJUS5FTlhUQU06VU5BLklRX1RPVEFMX09VVFNUQU5ESU5HX0JTX0RBVEUuRlkyMDEzAQAAALf7BwACAAAACzI4NDAuMDEwNzQyAQQAAAAFAAAAATUBAAAACjE3Nzc0NzA3NjcCAAAABTI0MTUyBgAAAAEwmXzu4tU51wiVN1UZ1jnXCCFDSVEuTllTRTpKTkouSVFfRUFSTklOR19D</t>
  </si>
  <si>
    <t>Ty5GWTIwMTABAAAAnSECAAIAAAAFMTMzMzQBCAAAAAUAAAABMQEAAAAKMTU4ODYwMzgyMQMAAAADMTYwAgAAAAE3BAAAAAEwBwAAAAk5LzE0LzIwMTkIAAAACDEvMi8yMDExCQAAAAEwiMuL4NU51wifLMsZ1jnXCCVDSVEuTllTRTpKTkouSVFfQkFTSUNfRVBTX0lOQ0wuRlkyMDA3AQAAAJ0hAgACAAAACDMuNjY4NTI4AQgAAAAFAAAAATEBAAAACjE0Mjg0Njg5MzYDAAAAAzE2MAIAAAABOQQAAAABMAcAAAAJOS8xNC8yMDE5CAAAAAoxMi8zMC8yMDA3CQAAAAEwXAsN4dU51wgXfsAZ1jnXCCFDSVEuTllTRTpLTUIuSVFfQ0FTSF9FUVVJVi5GWTIwMTUBAAAA0VQEAAIAAAADNjE5AQgAAAAFAAAAATEBAAAACjE4NzM1NTY5MzcDAAAAAzE2MAIAAAAEMTA5NgQAAAABMAcAAAAJOS8xNC8yMDE5CAAAAAoxMi8zMS8yMDE1CQAAAAEwCkgM4dU51wgzm7IZ1jnXCDNDSVEuTllTRTpDTC5JUV9UT1RBTF9PVVRTVEFORElOR19GSUxJTkdfREFURS5GWTIwMTIBAAAAZwAEAAIAAAAKOTM1LjM5MzQyMgEEAAAABQAAAAE1AQAAAAoxNzE5OTE2NjQyAgAAAAUyNDE1MwYAAAABMNh8MuLVOdcIegt9GdY51wghQ0lRLkVOWFRBTTpVTkEuSVFfVFJFQVNVUlkuRlkyMDEzAQAAALf7BwACAAAABS0zODkwAQgAAAAFAAAAATEBAAAACjE3Nzc0NzA3NjcDAAAAAjUwAgAAAAQxMjQ4BAAAAAEwBwAAAAk5LzE0LzIwMTkIAAAACjEy</t>
  </si>
  <si>
    <t>LzMxLzIwMTMJAAAAATCZfO7i1TnXCHPpVBnWOdcIJUNJUS5OWVNFOkNMLklRX1NBTEVTX01BUktFVElORy5GWTIwMDcBAAAAZwAEAAIAAAAEMTU0NgEIAAAABQAAAAExAQAAAAoxMzMyNzAzMTg2AwAAAAMxNjACAAAABTIxNTYxBAAAAAEwBwAAAAk5LzE0LzIwMTkIAAAACjEyLzMxLzIwMDcJAAAAATDbu6ri1TnXCFLRaRnWOdcIJUNJUS5UU0U6NDk2Ny5JUV9SRVRVUk5fQ0FQSVRBTC5GWTIwMTMBAAAADVElAAIAAAAGOS42OTA3AQgAAAAFAAAAATEBAAAACjE2MjU0NTc1NzMDAAAAAjc5AgAAAAQ0MzYzBAAAAAEwBwAAAAk5LzE0LzIwMTkIAAAACTMvMzEvMjAxMwkAAAABME89Wt7VOdcIuwNGGtY51wgqQ0lRLk5ZU0U6Q0wuSVFfTUlOT1JJVFlfSU5URVJFU1RfSVMuRlkyMDE0AQAAAGcABAACAAAABC0xNTkBCAAAAAUAAAABMQEAAAAKMTgyOTEzMjM4NgMAAAADMTYwAgAAAAI4MwQAAAABMAcAAAAJOS8xNC8yMDE5CAAAAAoxMi8zMS8yMDE0CQAAAAEwEe6n4dU51wjw14IZ1jnXCChDSVEuRU5YVEFNOlVOQS5JUV9MVF9ERUJUX0NBUElUQUwuRlkyMDExAQAAALf7BwACAAAABjI3LjQ4MgEIAAAABQAAAAExAQAAAAoxNjYyNDMzODAwAwAAAAI1MAIAAAAENDE4NwQAAAABMAcAAAAJOS8xNC8yMDE5CAAAAAoxMi8zMS8yMDExCQAAAAEwEyDG3tU51whZCl8a1jnXCCRDSVEuTllTRTpDTC5JUV9MVF9ERUJU</t>
  </si>
  <si>
    <t>X0VRVUlUWS5GWTIwMTMBAAAAZwAEAAIAAAAIMTg3LjMwMjgBCAAAAAUAAAABMQEAAAAKMTc3NjkyMDI5NwMAAAADMTYwAgAAAAQ0MDg1BAAAAAEwBwAAAAk5LzE0LzIwMTkIAAAACjEyLzMxLzIwMTMJAAAAATBWvMbe1TnXCJ8caRrWOdcIJUNJUS5OWVNFOkpOSi5JUV9PVEhFUl9DQV9TVVBQTC5GWTIwMTQBAAAAnSECAAIAAAAEMTAyNQEIAAAABQAAAAExAQAAAAoxODI5NTgxOTk5AwAAAAMxNjACAAAABDEwNTUEAAAAATAHAAAACTkvMTQvMjAxOQgAAAAKMTIvMjgvMjAxNAkAAAABMAwEjeDVOdcIOb3aGdY51wghQ0lRLkVOWFRBTTpVTkEuSVFfTkVUX0RFQlQuRlkyMDEyAQAAALf7BwACAAAABDY5ODkBCAAAAAUAAAABMQEAAAAKMTcyMjMwMTk0MwMAAAACNTACAAAABDQzNjQEAAAAATAHAAAACTkvMTQvMjAxOQgAAAAKMTIvMzEvMjAxMgkAAAABMHgu7uLVOdcIF7VRGdY51wggQ0lRLk5ZU0U6Q0wuSVFfQ09NTU9OX1JFUC5GWTIwMTMBAAAAZwAEAAIAAAAFLTE1MjEBCAAAAAUAAAABMQEAAAAKMTc3NjkyMDI5NwMAAAADMTYwAgAAAAQyMTY0BAAAAAEwBwAAAAk5LzE0LzIwMTkIAAAACjEyLzMxLzIwMTMJAAAAATD5yjLi1TnXCIztgRnWOdcIIENJUS5OWVNFOkpOSi5JUV9DSEFOR0VfQVIuRlkyMDA5AQAAAJ0hAgACAAAAAzQ1MwEIAAAABQAAAAExAQAAAAoxNTIzMzk0ODI3AwAAAAMxNjACAAAABDIw</t>
  </si>
  <si>
    <t>MTgEAAAAATAHAAAACTkvMTQvMjAxOQgAAAAIMS8zLzIwMTAJAAAAATB3pIvg1TnXCArNyRnWOdcILUNJUS5OWVNFOkNMLklRX1RPVEFMX0xJQUJfVE9UQUxfQVNTRVRTLkZZMjAxMgEAAABnAAQAAgAAAAc4Mi4xNTYxAQgAAAAFAAAAATEBAAAACjE3MTk5MTY2NDIDAAAAAzE2MAIAAAAENDE4OAQAAAABMAcAAAAJOS8xNC8yMDE5CAAAAAoxMi8zMS8yMDEyCQAAAAEwVrzG3tU51whMWWga1jnXCCNDSVEuVFNFOjQ0NTIuSVFfRUJJVEFfTUFSR0lOLkZZMjAwOQEAAABHVQ0AAgAAAAY3LjU4NDQBCAAAAAUAAAABMQEAAAAKMTM4MjY2MTUxOAMAAAACNzkCAAAABDQ0MTkEAAAAATAHAAAACTkvMTQvMjAxOQgAAAAJMy8zMS8yMDA5CQAAAAEw0XNj39U51wjsURca1jnXCCZDSVEuVFNFOjc3MzAuSVFfSU5WRU5UT1JZX1RVUk5TLkZZMjAxNgEAAADFnTYBAgAAAAgxLjM1Mzg2NAEIAAAABQAAAAExAQAAAAoxODIxNzUzNzcwAwAAAAI3OQIAAAAENDA4MgQAAAABMAcAAAAJOS8xNC8yMDE5CAAAAAk4LzMxLzIwMTYJAAAAATB1XyTe1TnXCHUnURrWOdcIJkNJUS5UU0U6NDk2Ny5JUV9ORVRfREVCVF9FQklUREEuRlkyMDEyAQAAAA1RJQADAAAAAk5NAQgAAAAFAAAAATEBAAAACjE1NTQ5NTA1ODQDAAAAAjc5AgAAAAQ0MTkzBAAAAAEwBwAAAAk5LzE0LzIwMTkIAAAACTMvMzEvMjAxMgkAAAABME89Wt7VOdcIuwNG</t>
  </si>
  <si>
    <t>GtY51wggQ0lRLk5ZU0U6S01CLklRX1NHQV9TVVBQTC5GWTIwMTMBAAAA0VQEAAIAAAAEMzY5OQEIAAAABQAAAAExAQAAAAoxNzc1NzY4NTY3AwAAAAMxNjACAAAAAzEwMgQAAAABMAcAAAAJOS8xNC8yMDE5CAAAAAoxMi8zMS8yMDEzCQAAAAEwX0qF4dU51wjEhKoZ1jnXCCtDSVEuVFNFOjgxMTMuSVFfUkVUVVJOX0NPTU1PTl9FUVVJVFkuRlkyMDE4AQAAABZxDQACAAAABzE0LjgwMTIBCAAAAAUAAAABMQEAAAAKMTk1MjI4NDUyNQMAAAACNzkCAAAABTMzMzIwBAAAAAEwBwAAAAk5LzE0LzIwMTkIAAAACjEyLzMxLzIwMTgJAAAAATD0RlPf1TnXCJcJJxrWOdcIHkNJUS5UU0U6NDkxMS5JUV9JTkNfVEFYLkZZMjAwOQEAAACCPwYAAgAAAAUxNTEzNQEIAAAABQAAAAExAQAAAAoxMzgwNTI3NTQxAwAAAAI3OQIAAAACNzUEAAAAATAHAAAACTkvMTQvMjAxOQgAAAAJMy8zMS8yMDA5CQAAAAEw86vx59U51wh3da8a1jnXCCVDSVEuRU5YVEFNOlVOQS5JUV9ESUxVVF9XRUlHSFQuRlkyMDE2AQAAALf7BwACAAAABjI4NTMuOQBnqqni1TnXCGY4XhnWOdcIJENJUS5OWVNFOkNMLklRX1BST1ZfQkFEX0RFQlRTLkZZMjAwOQEAAABnAAQAAwAAAAAAZGsx4tU51wgKOnAZ1jnXCB1DSVEuTllTRTpDTC5JUV9TVF9ERUJULkZZMjAxOAEAAABnAAQAAgAAAAIxMgEIAAAABQAAAAExAQAAAAoxOTQ2NDE2MTExAwAAAAMx</t>
  </si>
  <si>
    <t>NjACAAAABDEwNDYEAAAAATAHAAAACTkvMTQvMjAxOQgAAAAKMTIvMzEvMjAxOAkAAAABMKZNqeHVOdcIq7aSGdY51wghQ0lRLk5ZU0U6S01CLklRX0VBUk5JTkdfQ08uRlkyMDA4AQAAANFUBAACAAAABDE4MzcBCAAAAAUAAAABMQEAAAAKMTU4Mjg2NzM4OAMAAAADMTYwAgAAAAE3BAAAAAEwBwAAAAk5LzE0LzIwMTkIAAAACjEyLzMxLzIwMDgJAAAAATDYwqnh1TnXCDGqmBnWOdcIJENJUS5OWVNFOkNMLklRX1NUX0RFQlRfSVNTVUVELkZZMjAxNwEAAABnAAQAAwAAAAAAhf+o4dU51wjDk5AZ1jnXCCJDSVEuVFNFOjQ5MTEuSVFfQVNTRVRfVFVSTlMuRlkyMDE2AQAAAII/BgACAAAACDAuOTY5MjU2AQgAAAAFAAAAATEBAAAACjE4MzQ3NzE3OTIDAAAAAjc5AgAAAAQ0MTc3BAAAAAEwBwAAAAk5LzE0LzIwMTkIAAAACjEyLzMxLzIwMTYJAAAAATAmvFPf1TnXCMODLhrWOdcIKkNJUS5FTlhUQU06VU5BLklRX1RPVEFMX0RFQlRfRVFVSVRZLkZZMjAwOQEAAAC3+wcAAgAAAAc3OS41Mzg5AQgAAAAFAAAAATEBAAAACjE1MjY0Mzg3MjcDAAAAAjUwAgAAAAQ0MDM0BAAAAAEwBwAAAAk5LzE0LzIwMTkIAAAACjEyLzMxLzIwMDkJAAAAATATIMbe1TnXCLODXRrWOdcIMENJUS5OWVNFOkpOSi5JUV9UT1RBTF9PVVRTVEFORElOR19CU19EQVRFLkZZMjAxMQEAAACdIQIAAgAAAAgyNzI0LjM2MwEEAAAABQAAAAE1</t>
  </si>
  <si>
    <t>AQAAAAoxNjU5Mzg3NzA2AgAAAAUyNDE1MgYAAAABMLpAjODVOdcI44PQGdY51wghQ0lRLlRTRTo0NDUyLklRX1NHQV9NQVJHSU4uRlkyMDExAQAAAEdVDQACAAAABzQ1LjMwOTkBCAAAAAUAAAABMQEAAAAKMTQ2MTY4MDE5NQMAAAACNzkCAAAABDQzNzUEAAAAATAHAAAACTkvMTQvMjAxOQgAAAAJMy8zMS8yMDExCQAAAAEw0XNj39U51wiBsRga1jnXCChDSVEuRU5YVEFNOlVOQS5JUV9JTlZFU1RfTE9BTlNfQ0YuRlkyMDE4AQAAALf7BwADAAAAAADLlKri1TnXCJwjaBnWOdcIIUNJUS5UU0U6NDkxMi5JUV9FQklUREFfSU5ULkZZMjAxMAEAAAANXg0AAgAAAAkyNC45MDIxNzMBCAAAAAUAAAABMQEAAAAKMTQ0MDY3NTY0OAMAAAACNzkCAAAABDQxOTAEAAAAATAHAAAACTkvMTQvMjAxOQgAAAAKMTIvMzEvMjAxMAkAAAABMJmPWN7VOdcIxT4zGtY51wgnQ0lRLkVOWFRBTTpVTkEuSVFfR1dfSU5UQU5fQU1PUlQuRlkyMDEzAQAAALf7BwADAAAAAACIVe7i1TnXCK0UUxnWOdcIJENJUS5OWVNFOkNMLklRX0RJTFVUX0VQU19FWENMLkZZMjAwNwEAAABnAAQAAgAAAAgxLjU5NzM4OAEIAAAABQAAAAExAQAAAAoxMzMyNzAzMTg2AwAAAAMxNjACAAAAAzE0MgQAAAABMAcAAAAJOS8xNC8yMDE5CAAAAAoxMi8zMS8yMDA3CQAAAAEw27uq4tU51whBqmkZ1jnXCC5DSVEuTllTRTpDTC5JUV9PVEhFUl9OT05fT1BF</t>
  </si>
  <si>
    <t>Ul9FWFBfU1VQUEwuRlkyMDA4AQAAAGcABAADAAAAAAD8Cavi1TnXCI23bBnWOdcIIUNJUS5FTlhUQU06VU5BLklRX09QRVJfSU5DLkZZMjAxNgEAAAC3+wcAAgAAAAQ3NzA3AQgAAAAFAAAAATEBAAAACjE5NDkxMzEwMTADAAAAAjUwAgAAAAIyMQQAAAABMAcAAAAJOS8xNC8yMDE5CAAAAAoxMi8zMS8yMDE2CQAAAAEwZ6qp4tU51wg1w10Z1jnXCC5DSVEuVFNFOjQ5MTEuSVFfVE9UQUxfTElBQl9UT1RBTF9BU1NFVFMuRlkyMDE4AQAAAII/BgACAAAABDUzLjYBCAAAAAUAAAABMQEAAAAKMTk1MTQ4MTg2NwMAAAACNzkCAAAABDQxODgEAAAAATAHAAAACTkvMTQvMjAxOQgAAAAKMTIvMzEvMjAxOAkAAAABMDfjU9/VOdcIilgwGtY51wghQ0lRLkVOWFRBTTpVTkEuSVFfQlZfU0hBUkUuRlkyMDEwAQAAALf7BwACAAAACDUuMTU1MjU0AQgAAAAFAAAAATEBAAAACjE1OTE1OTQ4NzADAAAAAjUwAgAAAAQ0MDIwBAAAAAEwBwAAAAk5LzE0LzIwMTkIAAAACjEyLzMxLzIwMTAJAAAAATBGue3i1TnXCOs6ShnWOdcIJENJUS5OWVNFOkNMLklRX0NBU0hfU1RfSU5WRVNULkZZMjAxMwEAAABnAAQAAgAAAAQxMTM2AQgAAAAFAAAAATEBAAAACjE3NzY5MjAyOTcDAAAAAzE2MAIAAAAEMTAwMgQAAAABMAcAAAAJOS8xNC8yMDE5CAAAAAoxMi8zMS8yMDEzCQAAAAEw6aMy4tU51wi18X8Z1jnXCClDSVEuTllTRTpLTUIu</t>
  </si>
  <si>
    <t>SVFfQVNTRVRfV1JJVEVET1dOX0NGLkZZMjAxNgEAAADRVAQAAgAAAAEyAQgAAAAFAAAAATEBAAAACjE5NDQwNDgzNDADAAAAAzE2MAIAAAAEMjAxOQQAAAABMAcAAAAJOS8xNC8yMDE5CAAAAAoxMi8zMS8yMDE2CQAAAAEwGm8M4dU51whWpLcZ1jnXCCBDSVEuTllTRTpKTkouSVFfU0dBX1NVUFBMLkZZMjAxMAEAAACdIQIAAgAAAAUxOTQyNAEIAAAABQAAAAExAQAAAAoxNTg4NjAzODIxAwAAAAMxNjACAAAAAzEwMgQAAAABMAcAAAAJOS8xNC8yMDE5CAAAAAgxLzIvMjAxMQkAAAABMIjLi+DVOdcIft7KGdY51wgmQ0lRLk5ZU0U6Sk5KLklRX0NBU0hfQUNRVUlSRV9DRi5GWTIwMTIBAAAAnSECAAIAAAAFLTQ0ODYBCAAAAAUAAAABMQEAAAAKMTcyMDU3Njg2NwMAAAADMTYwAgAAAAQyMDU3BAAAAAEwBwAAAAk5LzE0LzIwMTkIAAAACjEyLzMwLzIwMTIJAAAAATDbjozg1TnXCLPJ1BnWOdcIJUNJUS5UU0U6ODExMy5JUV9SRVRVUk5fQ0FQSVRBTC5GWTIwMTcBAAAAFnENAAIAAAAHMTAuODU5NwEIAAAABQAAAAExAQAAAAoxODk0MTc1NzM3AwAAAAI3OQIAAAAENDM2MwQAAAABMAcAAAAJOS8xNC8yMDE5CAAAAAoxMi8zMS8yMDE3CQAAAAEw9EZT39U51whERiYa1jnXCCNDSVEuVFNFOjQ5NjcuSVFfR1JPU1NfTUFSR0lOLkZZMjAxNQEAAAANUSUAAgAAAAc1Ny4zNjYxAQgAAAAFAAAAATEBAAAACjE3NDUz</t>
  </si>
  <si>
    <t>NzgzOTgDAAAAAjc5AgAAAAQ0MDc0BAAAAAEwBwAAAAk5LzE0LzIwMTkIAAAACTMvMzEvMjAxNQkAAAABMGBkWt7VOdcIYYpHGtY51wglQ0lRLlRTRTo3NzMwLklRX1JFVFVSTl9DQVBJVEFMLkZZMjAxNgEAAADFnTYBAgAAAAY5LjgwNzkBCAAAAAUAAAABMQEAAAAKMTgyMTc1Mzc3MAMAAAACNzkCAAAABDQzNjMEAAAAATAHAAAACTkvMTQvMjAxOQgAAAAJOC8zMS8yMDE2CQAAAAEwdV8k3tU51whU2VAa1jnXCCNDSVEuRU5YVEFNOlVOQS5JUV9UT1RBTF9ERUJULkZZMjAxNQEAAAC3+wcAAgAAAAUxNDY0MwEIAAAABQAAAAExAQAAAAoxODc2NDMyOTEwAwAAAAI1MAIAAAAENDE3MwQAAAABMAcAAAAJOS8xNC8yMDE5CAAAAAoxMi8zMS8yMDE1CQAAAAEwV4Op4tU51whu7lsZ1jnXCB1DSVEuTllTRTpDTC5JUV9QRU5TSU9OLkZZMjAwOAEAAABnAAQAAgAAAAQxMTg3AQgAAAAFAAAAATEBAAAACjE0MzI5NzcxMjcDAAAAAzE2MAIAAAAEMTIxMwQAAAABMAcAAAAJOS8xNC8yMDE5CAAAAAoxMi8zMS8yMDA4CQAAAAEwVEQx4tU51whUjG4Z1jnXCCpDSVEuRU5YVEFNOlVOQS5JUV9UT1RBTF9ESVZfUEFJRF9DRi5GWTIwMTABAAAAt/sHAAIAAAAFLTIzMjMBCAAAAAUAAAABMQEAAAAKMTU5MTU5NDg3MAMAAAACNTACAAAABDIwMjIEAAAAATAHAAAACTkvMTQvMjAxOQgAAAAKMTIvMzEvMjAxMAkAAAABMEa57eLV</t>
  </si>
  <si>
    <t>OdcIcHNLGdY51wgtQ0lRLlRTRTo0OTY3LklRX0NBU0hfQ09OVkVSU0lPTi5GWTIwMDkuLi4uSlBZAQAAAA1RJQACAAAACC0yNC4xNDg0AQgAAAAFAAAAATEBAAAACjEzODU1Mzk5MTUDAAAAAjc5AgAAAAQ0MTg0BAAAAAEwBwAAAAk5LzE0LzIwMTkIAAAACTMvMzEvMjAwOQkAAAABMNRfCt3VOdcIGVCSGtY51wgZQ0lRLk5ZU0U6Sk5KLklRX0FQLkZZMjAxMAEAAACdIQIAAgAAAAQ1NjIzAQgAAAAFAAAAATEBAAAACjE1ODg2MDM4MjEDAAAAAzE2MAIAAAAEMTAxOAQAAAABMAcAAAAJOS8xNC8yMDE5CAAAAAgxLzIvMjAxMQkAAAABMJjyi+DVOdcII2XMGdY51wgsQ0lRLk5ZU0U6Q0wuSVFfREVGX1RBWF9BU1NFVFNfQ1VSUkVOVC5GWTIwMTYBAAAAZwAEAAMAAAAAAFOKqOHVOdcIbxWLGdY51wggQ0lRLk5ZU0U6S01CLklRX0NBU0hfT1BFUi5GWTIwMDkBAAAA0VQEAAIAAAAEMzQ4MQEIAAAABQAAAAExAQAAAAoxNTcwNDgyMzQ4AwAAAAMxNjACAAAABDIwMDYEAAAAATAHAAAACTkvMTQvMjAxOQgAAAAKMTIvMzEvMjAwOQkAAAABMH/dgOHVOdcIuJ2eGdY51wglQ0lRLk5ZU0U6Sk5KLklRX0dXX0lOVEFOX0FNT1JULkZZMjAxMwEAAACdIQIAAwAAAAAA67WM4NU51wgWtNUZ1jnXCCZDSVEuTllTRTpLTUIuSVFfSU5WRVNUX0xPQU5TX0NGLkZZMjAxMwEAAADRVAQAAwAAAAAAgJiF4dU51wj/aq0Z1jnXCCJD</t>
  </si>
  <si>
    <t>SVEuTllTRTpQRy5JUV9FQklUQV9NQVJHSU4uRlkyMDExAQAAADCCAAACAAAABzE5Ljc3ODMBCAAAAAUAAAABMQEAAAAKMTYzMDE2NzY1MAMAAAADMTYwAgAAAAQ0NDE5BAAAAAEwBwAAAAk5LzE0LzIwMTkIAAAACTYvMzAvMjAxMQkAAAABMJatJN7VOdcINEZVGtY51wgdQ0lRLk5ZU0U6Sk5KLklRX1JEX0VYUC5GWTIwMDkBAAAAnSECAAIAAAAENjk4NgEIAAAABQAAAAExAQAAAAoxNTIzMzk0ODI3AwAAAAMxNjACAAAAAzEwMAQAAAABMAcAAAAJOS8xNC8yMDE5CAAAAAgxLzMvMjAxMAkAAAABMGd9i+DVOdcI3w3HGdY51wgmQ0lRLk5ZU0U6Sk5KLklRX0NBU0hfQ09OVkVSU0lPTi5GWTIwMTABAAAAnSECAAIAAAAJNTIuNjQ3NTA0AQgAAAAFAAAAATEBAAAACjE1ODg2MDM4MjEDAAAAAzE2MAIAAAAENDE4NAQAAAABMAcAAAAJOS8xNC8yMDE5CAAAAAgxLzIvMjAxMQkAAAABMDwe1dzVOdcIWvt4GtY51wglQ0lRLk5ZU0U6S01CLklRX0JBU0lDX0VQU19FWENMLkZZMjAxNgEAAADRVAQAAgAAAAg2LjAyNjcxMQEIAAAABQAAAAExAQAAAAoxOTQ0MDQ4MzQwAwAAAAMxNjACAAAABDMwNjQEAAAAATAHAAAACTkvMTQvMjAxOQgAAAAKMTIvMzEvMjAxNgkAAAABMBpvDOHVOdcIj8+1GdY51wgpQ0lRLlRTRTo4MTEzLklRX1RPVEFMX0RFQlRfQ0FQSVRBTC5GWTIwMDcBAAAAFnENAAIAAAAGNC42OTM0AQgAAAAF</t>
  </si>
  <si>
    <t>AAAAATEBAAAACTY2MDE3NjI0OAMAAAACNzkCAAAABDQxODYEAAAAATAHAAAACTkvMTQvMjAxOQgAAAAJMy8zMS8yMDA3CQAAAAEww9FS39U51whKQR8a1jnXCCJDSVEuRU5YVEFNOlVOQS5JUV9OSV9NQVJHSU4uRlkyMDE3AQAAALf7BwACAAAABzExLjI2ODcBCAAAAAUAAAABMQEAAAAKMTk0OTEzMTA0MAMAAAACNTACAAAABDQwOTQEAAAAATAHAAAACTkvMTQvMjAxOQgAAAAKMTIvMzEvMjAxNwkAAAABMDVuxt7VOdcICAJjGtY51wgeQ0lRLk5ZU0U6S01CLklRX1BFTlNJT04uRlkyMDEzAQAAANFUBAACAAAABDEzMTIBCAAAAAUAAAABMQEAAAAKMTc3NTc2ODU2NwMAAAADMTYwAgAAAAQxMjEzBAAAAAEwBwAAAAk5LzE0LzIwMTkIAAAACjEyLzMxLzIwMTMJAAAAATBwcYXh1TnXCGoLrBnWOdcIK0NJUS5UU0U6NDkxMS5JUV9OSV9BVkFJTF9FWENMX01BUkdJTi5GWTIwMDkBAAAAgj8GAAIAAAAGMi44MDY2AQgAAAAFAAAAATEBAAAACjEzODA1Mjc1NDEDAAAAAjc5AgAAAAQ0MTgyBAAAAAEwBwAAAAk5LzE0LzIwMTkIAAAACTMvMzEvMjAwOQkAAAABMAVuU9/VOdcIoHopGtY51wguQ0lRLk5ZU0U6Sk5KLklRX1RPVEFMX0xJQUJfVE9UQUxfQVNTRVRTLkZZMjAxMgEAAACdIQIAAgAAAAc0Ni41Nzc5AQgAAAAFAAAAATEBAAAACjE3MjA1NzY4NjcDAAAAAzE2MAIAAAAENDE4OAQAAAABMAcAAAAJOS8xNC8y</t>
  </si>
  <si>
    <t>MDE5CAAAAAoxMi8zMC8yMDEyCQAAAAEwTUXV3NU51wgAgnoa1jnXCCdDSVEuVFNFOjQ0NTIuSVFfQ0FTSF9PUEVSLkZZMjAxNC4uLi5KUFkBAAAAR1UNAAIAAAAGMTQ1MTE4AQgAAAAFAAAAATEBAAAACjE3MjcyODMzODIDAAAAAjc5AgAAAAQyMDA2BAAAAAEwBwAAAAk5LzE0LzIwMTkIAAAACjEyLzMxLzIwMTQJAAAAATDlhgrd1TnXCOAklBrWOdcIJENJUS5OWVNFOkpOSi5JUV9TQUxFX0lOVEFOX0NGLkZZMjAxOAEAAACdIQIAAwAAAAAAkBVf4NU51wg3OOsZ1jnXCCJDSVEuVFNFOjc3MzAuSVFfUVVJQ0tfUkFUSU8uRlkyMDA3AQAAAMWdNgECAAAACDMuNDY0MDMxAQgAAAAFAAAAATEBAAAACTc0NjEzMTIyMwMAAAACNzkCAAAABDQxMjEEAAAAATAHAAAACTkvMTQvMjAxOQgAAAAJOC8zMS8yMDA3CQAAAAEwIpwj3tU51wisl0oa1jnXCB9DSVEuVFNFOjQ5MTEuSVFfQVJfVFVSTlMuRlkyMDE3AQAAAII/BgACAAAACDYuODEwMTQ3AQgAAAAFAAAAATEBAAAACjE4ODEyODExMjgDAAAAAjc5AgAAAAQ0MDAxBAAAAAEwBwAAAAk5LzE0LzIwMTkIAAAACjEyLzMxLzIwMTcJAAAAATA341Pf1TnXCBZHLxrWOdcIJ0NJUS5UU0U6NDQ1Mi5JUV9DQVNIX09QRVIuRlkyMDEyLi4uLkpQWQEAAABHVQ0AAgAAAAYxNDI4NjQBCAAAAAUAAAABMQEAAAAKMTY3MTQzNjE4MwMAAAACNzkCAAAABDIwMDYEAAAAATAHAAAA</t>
  </si>
  <si>
    <t>CTkvMTQvMjAxOQgAAAAKMTIvMzEvMjAxMgkAAAABMOWGCt3VOdcI4CSUGtY51wgjQ0lRLlRTRTo0OTY3LklRX0VCSVRBX01BUkdJTi5GWTIwMTQBAAAADVElAAIAAAAHMTQuNTY2MwEIAAAABQAAAAExAQAAAAoxNjg2NjM3OTg0AwAAAAI3OQIAAAAENDQxOQQAAAABMAcAAAAJOS8xNC8yMDE5CAAAAAkzLzMxLzIwMTQJAAAAATBgZFre1TnXCB/uRhrWOdcIGUNJUS5OWVNFOktNQi5JUV9BUi5GWTIwMTQBAAAA0VQEAAIAAAAEMjAxMwEIAAAABQAAAAExAQAAAAoxODI2OTcwMzEyAwAAAAMxNjACAAAABDEwMjEEAAAAATAHAAAACTkvMTQvMjAxOQgAAAAKMTIvMzEvMjAxNAkAAAABMOj5C+HVOdcIpfGuGdY51wghQ0lRLlRTRTo3OTU2LklRX0VCSVREQV9JTlQuRlkyMDE2AQAAAKB2DQACAAAACTIwMy4yMjYxOQEIAAAABQAAAAExAQAAAAoxNzg5ODc2OTc3AwAAAAI3OQIAAAAENDE5MAQAAAABMAcAAAAJOS8xNC8yMDE5CAAAAAkxLzMxLzIwMTYJAAAAATANoVne1TnXCOJMPxrWOdcIH0NJUS5OWVNFOkpOSi5JUV9BUl9UVVJOUy5GWTIwMDgBAAAAnSECAAIAAAAINi42NTMxMzMBCAAAAAUAAAABMQEAAAAKMTU4Mjc4ODc4NAMAAAADMTYwAgAAAAQ0MDAxBAAAAAEwBwAAAAk5LzE0LzIwMTkIAAAACjEyLzI4LzIwMDgJAAAAATAs99Tc1TnXCKRNdxrWOdcII0NJUS5UU0U6Nzk1Ni5JUV9FQklUQV9NQVJHSU4u</t>
  </si>
  <si>
    <t>RlkyMDEzAQAAAKB2DQACAAAABzExLjE4MDkBCAAAAAUAAAABMQEAAAAKMTYxNDkwODQxMwMAAAACNzkCAAAABDQ0MTkEAAAAATAHAAAACTkvMTQvMjAxOQgAAAAJMS8zMS8yMDEzCQAAAAEw/HlZ3tU51wjItDwa1jnXCCJDSVEuVFNFOjQ5MTIuSVFfUVVJQ0tfUkFUSU8uRlkyMDE3AQAAAA1eDQACAAAACDEuMjM0NDE5AQgAAAAFAAAAATEBAAAACjE4ODE5MzE1NzcDAAAAAjc5AgAAAAQ0MTIxBAAAAAEwBwAAAAk5LzE0LzIwMTkIAAAACjEyLzMxLzIwMTcJAAAAATDKBFne1TnXCMf5NxrWOdcIIkNJUS5UU0U6ODExMy5JUV9BU1NFVF9UVVJOUy5GWTIwMDcBAAAAFnENAAIAAAAIMS4xNjMwNDkBCAAAAAUAAAABMQEAAAAJNjYwMTc2MjQ4AwAAAAI3OQIAAAAENDE3NwQAAAABMAcAAAAJOS8xNC8yMDE5CAAAAAkzLzMxLzIwMDcJAAAAATDD0VLf1TnXCCnzHhrWOdcIH0NJUS5UU0U6NDkxMi5JUV9BUl9UVVJOUy5GWTIwMTQBAAAADV4NAAIAAAAINi4zMjYyMzMBCAAAAAUAAAABMQEAAAAKMTcyNzI4MzI1NQMAAAACNzkCAAAABDQwMDEEAAAAATAHAAAACTkvMTQvMjAxOQgAAAAKMTIvMzEvMjAxNAkAAAABMLrdWN7VOdcI39Y1GtY51wgkQ0lRLk5ZU0U6Q0wuSVFfQkFTSUNfRVBTX0VYQ0wuRlkyMDE1AQAAAGcABAACAAAACDIuNzM1NTM1AQgAAAAFAAAAATEBAAAACjE4NzU2Mzc1MzcDAAAAAzE2MAIAAAAE</t>
  </si>
  <si>
    <t>MzA2NAQAAAABMAcAAAAJOS8xNC8yMDE5CAAAAAoxMi8zMS8yMDE1CQAAAAEwMjyo4dU51wiv9oYZ1jnXCCtDSVEuTllTRTpQRy5JUV9UT1RBTF9BU1NFVFMuRlkyMDEwLi4uLkxPQ0FMAQAAADCCAAACAAAABjEyODE3MgEIAAAABQAAAAExAQAAAAoxNTU4NjA2NTE3AwAAAAMxNjACAAAABDEwMDcEAAAAATAHAAAACTkvMTQvMjAxOQgAAAAJNi8zMC8yMDEwCQAAAAEw+UPY29U51wjsQbUa1jnXCB9DSVEuTllTRTpLTUIuSVFfQlZfU0hBUkUuRlkyMDE0AQAAANFUBAACAAAACDEuOTk1NDIzAQgAAAAFAAAAATEBAAAACjE4MjY5NzAzMTIDAAAAAzE2MAIAAAAENDAyMAQAAAABMAcAAAAJOS8xNC8yMDE5CAAAAAoxMi8zMS8yMDE0CQAAAAEw+SAM4dU51wgZA7AZ1jnXCB5DSVEuTllTRTpDTC5JUV9BUl9UVVJOUy5GWTIwMTUBAAAAZwAEAAIAAAAJMTAuNzY0Njg2AQgAAAAFAAAAATEBAAAACjE4NzU2Mzc1MzcDAAAAAzE2MAIAAAAENDAwMQQAAAABMAcAAAAJOS8xNC8yMDE5CAAAAAoxMi8zMS8yMDE1CQAAAAEwZuPG3tU51wgjVWoa1jnXCCJDSVEuVFNFOjc5NTYuSVFfRUJJVF9NQVJHSU4uRlkyMDExAQAAAKB2DQACAAAABjcuOTgwOQEIAAAABQAAAAExAQAAAAoxNDUzODcxMjc4AwAAAAI3OQIAAAAENDA1MwQAAAABMAcAAAAJOS8xNC8yMDE5CAAAAAkxLzMxLzIwMTEJAAAAATDsUlne1TnXCDNVOxrWOdcI</t>
  </si>
  <si>
    <t>IENJUS5OWVNFOkpOSi5JUV9DQVNIX09QRVIuRlkyMDE4AQAAAJ0hAgACAAAABTIyMjAxAQgAAAAFAAAAATEBAAAACjE5NDYyNzI4MzADAAAAAzE2MAIAAAAEMjAwNgQAAAABMAcAAAAJOS8xNC8yMDE5CAAAAAoxMi8zMC8yMDE4CQAAAAEwkBVf4NU51wgW6uoZ1jnXCChDSVEuRU5YVEFNOlVOQS5JUV9FRkZFQ1RfVEFYX1JBVEUuRlkyMDE3AQAAALf7BwACAAAABzIwLjQ0NjQBCAAAAAUAAAABMQEAAAAKMTk0OTEzMTA0MAMAAAACNTACAAAABDQzNzYEAAAAATAHAAAACTkvMTQvMjAxOQgAAAAKMTIvMzEvMjAxNwkAAAABMJkfquLVOdcINn5iGdY51wgnQ0lRLlRTRTo3OTU2LklRX1RPVEFMX1JFVi5GWTIwMTAuLi4uSlBZAQAAAKB2DQACAAAACDUzNDMxLjc1AQgAAAAFAAAAATEBAAAACjEzNTk0MzkzOTkDAAAAAjc5AgAAAAIyOAQAAAABMAcAAAAJOS8xNC8yMDE5CAAAAAkxLzMxLzIwMTAJAAAAATCP4dXc1TnXCPxBhhrWOdcIJUNJUS5UU0U6NzczMC5JUV9EQVlTX1NBTEVTX09VVC5GWTIwMTABAAAAxZ02AQIAAAAJNjMuODc4Mjg1AQgAAAAFAAAAATEBAAAACjE0MTU2OTAwMzIDAAAAAjc5AgAAAAQ0MDQyBAAAAAEwBwAAAAk5LzE0LzIwMTkIAAAACTgvMzEvMjAxMAkAAAABMEPqI97VOdcIpeFMGtY51wgfQ0lRLlRTRTo4MTEzLklRX0FSX1RVUk5TLkZZMjAxNQEAAAAWcQ0AAgAAAAg4LjAzOTQ3MwEI</t>
  </si>
  <si>
    <t>AAAABQAAAAExAQAAAAoxNzg0NzQ4NTk2AwAAAAI3OQIAAAAENDAwMQQAAAABMAcAAAAJOS8xNC8yMDE5CAAAAAoxMi8zMS8yMDE1CQAAAAEw5B9T39U51wiv5iQa1jnXCB5DSVEuTllTRTpKTkouSVFfUkFXX0lOVi5GWTIwMTIBAAAAnSECAAIAAAAEMTQxNgEIAAAABQAAAAExAQAAAAoxNzIwNTc2ODY3AwAAAAMxNjACAAAABDMxNzEEAAAAATAHAAAACTkvMTQvMjAxOQgAAAAKMTIvMzAvMjAxMgkAAAABMNuOjODVOdcIcS3UGdY51wglQ0lRLk5ZU0U6Q0wuSVFfUEVSSU9ETEVOR1RIX0lTLkZZMjAxMwEAAABnAAQAAQAAAAIxMgAK8jLi1TnXCJ0UghnWOdcIIkNJUS5OWVNFOkpOSi5JUV9PVEhFUl9JTlRBTi5GWTIwMDgBAAAAnSECAAIAAAAFMTM5NzYBCAAAAAUAAAABMQEAAAAKMTU4Mjc4ODc4NAMAAAADMTYwAgAAAAQxMDQwBAAAAAEwBwAAAAk5LzE0LzIwMTkIAAAACjEyLzI4LzIwMDgJAAAAATBWVovg1TnXCPfqxBnWOdcIJ0NJUS5OWVNFOkNMLklRX1RPVEFMX0RFQlRfRVFVSVRZLkZZMjAxNgEAAABnAAQAAgAAAAozODQyOS40MTE3AQgAAAAFAAAAATEBAAAACjE5NDY0MTYxMTkDAAAAAzE2MAIAAAAENDAzNAQAAAABMAcAAAAJOS8xNC8yMDE5CAAAAAoxMi8zMS8yMDE2CQAAAAEwZuPG3tU51wiHP2sa1jnXCCpDSVEuVFNFOjc5NTYuSVFfVE9UQUxfRVFVSVRZLkZZMjAwOS4uLi5KUFkBAAAAoHYN</t>
  </si>
  <si>
    <t>AAIAAAAJMjQzMjQuNTg5AQgAAAAFAAAAATEBAAAACjEzNTk0Mzk2NjYDAAAAAjc5AgAAAAQxMjc1BAAAAAEwBwAAAAk5LzE0LzIwMTkIAAAACTEvMzEvMjAwOQkAAAABMJLDCd3VOdcIcg6MGtY51wgeQ0lRLlRTRTo4MTEzLklRX1pfU0NPUkUuRlkyMDE4AQAAABZxDQACAAAACDYuMjk1Mzk0AQgAAAAFAAAAATEBAAAACjE5NTIyODQ1MjUDAAAAAjc5AgAAAAYxMDAxMjMEAAAAATAHAAAACTkvMTQvMjAxOQgAAAAKMTIvMzEvMjAxOAkAAAABMAVuU9/VOdcI6swnGtY51wglQ0lRLk5ZU0U6S01CLklRX0RJTFVUX0VQU19JTkNMLkZZMjAxMgEAAADRVAQAAgAAAAg0LjQxNzQ0NwEIAAAABQAAAAExAQAAAAoxNzE5NzIzODcyAwAAAAMxNjACAAAAATgEAAAAATAHAAAACTkvMTQvMjAxOQgAAAAKMTIvMzEvMjAxMgkAAAABMD78hOHVOdcIip6nGdY51wgoQ0lRLkVOWFRBTTpVTkEuSVFfTE9BTlNfUkVDRUlWX0xULkZZMjAxMgEAAAC3+wcAAgAAAAExAQgAAAAFAAAAATEBAAAACjE3MjIzMDE5NDMDAAAAAjUwAgAAAAQxMDUwBAAAAAEwBwAAAAk5LzE0LzIwMTkIAAAACjEyLzMxLzIwMTIJAAAAATB4Lu7i1TnXCMXxUBnWOdcILUNJUS5UU0U6NzczMC5JUV9DQVNIX0NPTlZFUlNJT04uRlkyMDA5Li4uLkpQWQEAAADFnTYBAgAAAAoyMTYuMjU1NTY1AQgAAAAFAAAAATEBAAAACjE0MTU2OTA2ODcDAAAAAjc5AgAA</t>
  </si>
  <si>
    <t>AAQ0MTg0BAAAAAEwBwAAAAk5LzE0LzIwMTkIAAAACTgvMzEvMjAwOQkAAAABMNRfCt3VOdcIKneSGtY51wgiQ0lRLlRTRTo0OTExLklRX0VCSVRfTUFSR0lOLkZZMjAxNQEAAACCPwYAAgAAAAY0LjcxNzMBCAAAAAUAAAABMQEAAAAKMTc4NDE4NDM3NQMAAAACNzkCAAAABDQwNTMEAAAAATAHAAAACTkvMTQvMjAxOQgAAAAKMTIvMzEvMjAxNQkAAAABMCa8U9/VOdcIcMAtGtY51wgnQ0lRLkVOWFRBTTpVTkEuSVFfT1RIRVJfT1BFUl9BQ1QuRlkyMDEzAQAAALf7BwACAAAAAzcyNQEIAAAABQAAAAExAQAAAAoxNzc3NDcwNzY3AwAAAAI1MAIAAAAEMjA0NwQAAAABMAcAAAAJOS8xNC8yMDE5CAAAAAoxMi8zMS8yMDEzCQAAAAEwqqPu4tU51wjGrFUZ1jnXCB1DSVEuTllTRTpLTUIuSVFfQ09NTU9OLkZZMjAxNwEAAADRVAQAAgAAAAM0NzMBCAAAAAUAAAABMQEAAAAKMTk0NDA0ODMyNQMAAAADMTYwAgAAAAQxMTAzBAAAAAEwBwAAAAk5LzE0LzIwMTkIAAAACjEyLzMxLzIwMTcJAAAAATArlgzh1TnXCIBjuhnWOdcIG0NJUS5OWVNFOktNQi5JUV9FQklULkZZMjAxNAEAAADRVAQAAgAAAAQzMzAyAQgAAAAFAAAAATEBAAAACjE4MjY5NzAzMTIDAAAAAzE2MAIAAAADNDAwBAAAAAEwBwAAAAk5LzE0LzIwMTkIAAAACjEyLzMxLzIwMTQJAAAAATCAmIXh1TnXCJTKrhnWOdcIIkNJUS5UU0U6NDk2Ny5JUV9RVUlD</t>
  </si>
  <si>
    <t>S19SQVRJTy5GWTIwMTYBAAAADVElAAIAAAAIMi4zNTU5OTcBCAAAAAUAAAABMQEAAAAKMTgzNTAzODg2NAMAAAACNzkCAAAABDQxMjEEAAAAATAHAAAACTkvMTQvMjAxOQgAAAAKMTIvMzEvMjAxNgkAAAABMBJ1I97VOdcIxHRIGtY51wguQ0lRLlRTRTo0NDUyLklRX1RPVEFMX0xJQUJfVE9UQUxfQVNTRVRTLkZZMjAxMwEAAABHVQ0AAgAAAAc0My4yOTM2AQgAAAAFAAAAATEBAAAACjE2NzE0MjEwNjMDAAAAAjc5AgAAAAQ0MTg4BAAAAAEwBwAAAAk5LzE0LzIwMTkIAAAACjEyLzMxLzIwMTMJAAAAATDimmPf1TnXCFmtGhrWOdcILENJUS5OWVNFOktNQi5JUV9ORVRfREVCVF9FQklUREFfQ0FQRVguRlkyMDE2AQAAANFUBAACAAAACDIuMDI5MzQ5AQgAAAAFAAAAATEBAAAACjE5NDQwNDgzNDADAAAAAzE2MAIAAAAFMjMzMTQEAAAAATAHAAAACTkvMTQvMjAxOQgAAAAKMTIvMzEvMjAxNgkAAAABMBvQ1NzVOdcIirV0GtY51wgdQ0lRLk5ZU0U6Sk5KLklRX1JEX0VYUC5GWTIwMTYBAAAAnSECAAIAAAAEOTE0MwEIAAAABQAAAAExAQAAAAoxOTQ2MjcyODE2AwAAAAMxNjACAAAAAzEwMAQAAAABMAcAAAAJOS8xNC8yMDE5CAAAAAgxLzEvMjAxNwkAAAABME55XuDVOdcI0NfgGdY51wglQ0lRLk5ZU0U6Q0wuSVFfQVNTRVRfV1JJVEVET1dOLkZZMjAxNwEAAABnAAQAAwAAAAAAdNio4dU51wi6Io4Z1jnXCB5D</t>
  </si>
  <si>
    <t>SVEuTllTRTpDTC5JUV9UT1RBTF9DQS5GWTIwMTYBAAAAZwAEAAIAAAAENDMzOAEIAAAABQAAAAExAQAAAAoxOTQ2NDE2MTE5AwAAAAMxNjACAAAABDEwMDgEAAAAATAHAAAACTkvMTQvMjAxOQgAAAAKMTIvMzEvMjAxNgkAAAABMFOKqOHVOdcIfzyLGdY51wguQ0lRLlRTRTo3NzMwLklRX1RPVEFMX0RFQlRfRUJJVERBX0NBUEVYLkZZMjAxMAEAAADFnTYBAwAAAAAAQ+oj3tU51wjGL00a1jnXCCNDSVEuTllTRTpQRy5JUV9DVVJSRU5UX1JBVElPLkZZMjAxMwEAAAAwggAAAgAAAAgwLjc5ODY4MQEIAAAABQAAAAExAQAAAAoxNzQ5MzU4NzAxAwAAAAMxNjACAAAABDQwMzAEAAAAATAHAAAACTkvMTQvMjAxOQgAAAAJNi8zMC8yMDEzCQAAAAEwp9Qk3tU51wjr81Ya1jnXCCFDSVEuVFNFOjgxMTMuSVFfU0dBX01BUkdJTi5GWTIwMDcBAAAAFnENAAIAAAAHMzIuMjc0NAEIAAAABQAAAAExAQAAAAk2NjAxNzYyNDgDAAAAAjc5AgAAAAQ0Mzc1BAAAAAEwBwAAAAk5LzE0LzIwMTkIAAAACTMvMzEvMjAwNwkAAAABMMPRUt/VOdcIGMweGtY51wggQ0lRLk5ZU0U6Q0wuSVFfTklfQ09NUEFOWS5GWTIwMTABAAAAZwAEAAIAAAAEMjMxMwEIAAAABQAAAAExAQAAAAoxNTg4NzMwODEzAwAAAAMxNjACAAAABTQxNTcxBAAAAAEwBwAAAAk5LzE0LzIwMTkIAAAACjEyLzMxLzIwMTAJAAAAATCFuTHi1TnXCMlYdBnWOdcI</t>
  </si>
  <si>
    <t>HkNJUS5UU0U6NDQ1Mi5JUV9JTkNfVEFYLkZZMjAwNwEAAABHVQ0AAgAAAAU0NTEyMgEIAAAABQAAAAExAQAAAAk2NTc0NDMyNTcDAAAAAjc5AgAAAAI3NQQAAAABMAcAAAAJOS8xNC8yMDE5CAAAAAkzLzMxLzIwMDcJAAAAATBz8GTp1TnXCEy2rBrWOdcIKENJUS5OWVNFOkpOSi5JUV9UT1RBTF9ESVZfUEFJRF9DRi5GWTIwMTMBAAAAnSECAAIAAAAFLTcyODYBCAAAAAUAAAABMQEAAAAKMTc3NzY4MjM1MQMAAAADMTYwAgAAAAQyMDIyBAAAAAEwBwAAAAk5LzE0LzIwMTkIAAAACjEyLzI5LzIwMTMJAAAAATD83Izg1TnXCJM22RnWOdcIKkNJUS5OWVNFOkpOSi5JUV9JTkNfVEFYX1BBWV9DVVJSRU5ULkZZMjAxMgEAAACdIQIAAgAAAAQxMDY0AQgAAAAFAAAAATEBAAAACjE3MjA1NzY4NjcDAAAAAzE2MAIAAAAEMTA5NAQAAAABMAcAAAAJOS8xNC8yMDE5CAAAAAoxMi8zMC8yMDEyCQAAAAEw246M4NU51wgukdMZ1jnXCC5DSVEuVFNFOjgxMTMuSVFfVE9UQUxfREVCVF9FQklUREFfQ0FQRVguRlkyMDEzAQAAABZxDQACAAAACDIuNTI3MzUxAQgAAAAFAAAAATEBAAAACjE2MjU0NTc2MTIDAAAAAjc5AgAAAAUyMzMxMwQAAAABMAcAAAAJOS8xNC8yMDE5CAAAAAkzLzMxLzIwMTMJAAAAATDkH1Pf1TnXCDvVIxrWOdcIJkNJUS5OWVNFOktNQi5JUV9TQUxFU19NQVJLRVRJTkcuRlkyMDE3AQAAANFUBAADAAAA</t>
  </si>
  <si>
    <t>AAArlgzh1TnXCC2guRnWOdcIJUNJUS5FTlhUQU06VU5BLklRX09USEVSX0VRVUlUWS5GWTIwMTYBAAAAt/sHAAIAAAAFLTMyNzkBCAAAAAUAAAABMQEAAAAKMTk0OTEzMTAxMAMAAAACNTACAAAABDEwMjgEAAAAATAHAAAACTkvMTQvMjAxOQgAAAAKMTIvMzEvMjAxNgkAAAABMHjRqeLVOdcI63BfGdY51wghQ0lRLlRTRTo0OTExLklRX0VCSVREQV9JTlQuRlkyMDA5AQAAAII/BgACAAAACTQ0LjAyMDQxOQEIAAAABQAAAAExAQAAAAoxMzgwNTI3NTQxAwAAAAI3OQIAAAAENDE5MAQAAAABMAcAAAAJOS8xNC8yMDE5CAAAAAkzLzMxLzIwMDkJAAAAATAFblPf1TnXCMHIKRrWOdcIJ0NJUS5UU0U6ODExMy5JUV9EQVlTX1BBWUFCTEVfT1VULkZZMjAxOAEAAAAWcQ0AAgAAAAkxMDUuNzc3NzMBCAAAAAUAAAABMQEAAAAKMTk1MjI4NDUyNQMAAAACNzkCAAAABDQxODMEAAAAATAHAAAACTkvMTQvMjAxOQgAAAAKMTIvMzEvMjAxOAkAAAABMAVuU9/VOdcIyX4nGtY51wgkQ0lRLkVOWFRBTTpVTkEuSVFfQURWRVJUSVNJTkcuRlkyMDExAQAAALf7BwACAAAABDYwNjkBCAAAAAUAAAABMQEAAAAKMTY2MjQzMzgwMAMAAAACNTACAAAABDMwMTMEAAAAATAHAAAACTkvMTQvMjAxOQgAAAAKMTIvMzEvMjAxMQkAAAABMFfg7eLVOdcIBdNMGdY51wglQ0lRLlRTRTo3OTU2LklRX1JFVFVSTl9DQVBJVEFMLkZZMjAxNgEA</t>
  </si>
  <si>
    <t>AACgdg0AAgAAAAYxNi4xNDgBCAAAAAUAAAABMQEAAAAKMTc4OTg3Njk3NwMAAAACNzkCAAAABDQzNjMEAAAAATAHAAAACTkvMTQvMjAxOQgAAAAJMS8zMS8yMDE2CQAAAAEwDaFZ3tU51wiw1z4a1jnXCChDSVEuVFNFOjQ5MTEuSVFfVE9UQUxfREVCVF9FUVVJVFkuRlkyMDE4AQAAAII/BgACAAAABzE2LjE3NTIBCAAAAAUAAAABMQEAAAAKMTk1MTQ4MTg2NwMAAAACNzkCAAAABDQwMzQEAAAAATAHAAAACTkvMTQvMjAxOQgAAAAKMTIvMzEvMjAxOAkAAAABMDfjU9/VOdcIilgwGtY51wgkQ0lRLk5ZU0U6Sk5KLklRX0lOQ19FUVVJVFlfQ0YuRlkyMDE2AQAAAJ0hAgADAAAAAABfoF7g1TnXCOpv4xnWOdcIJ0NJUS5FTlhUQU06VU5BLklRX0xUX0RFQlRfUkVQQUlELkZZMjAxNwEAAAC3+wcAAgAAAAUtMjYxOAEIAAAABQAAAAExAQAAAAoxOTQ5MTMxMDQwAwAAAAI1MAIAAAAEMjAzNgQAAAABMAcAAAAJOS8xNC8yMDE5CAAAAAoxMi8zMS8yMDE3CQAAAAEwqUaq4tU51wgvyGQZ1jnXCCBDSVEuTllTRTpLTUIuSVFfSU5WRU5UT1JZLkZZMjAxMwEAAADRVAQAAgAAAAQyMjMzAQgAAAAFAAAAATEBAAAACjE3NzU3Njg1NjcDAAAAAzE2MAIAAAAEMTA0MwQAAAABMAcAAAAJOS8xNC8yMDE5CAAAAAoxMi8zMS8yMDEzCQAAAAEwcHGF4dU51wg4lqsZ1jnXCCRDSVEuVFNFOjQ5MTIuSVFfRUJJVERBX01BUkdJTi5G</t>
  </si>
  <si>
    <t>WTIwMTQBAAAADV4NAAIAAAAGNi4xODA3AQgAAAAFAAAAATEBAAAACjE3MjcyODMyNTUDAAAAAjc5AgAAAAQ0MDQ3BAAAAAEwBwAAAAk5LzE0LzIwMTkIAAAACjEyLzMxLzIwMTQJAAAAATCptlje1TnXCM6vNRrWOdcIL0NJUS5OWVNFOktNQi5JUV9JTVBVVF9PUEVSX0xFQVNFX0lOVF9FWFAuRlkyMDA4AQAAANFUBAACAAAACjEyOC43MzU4NzIBCAAAAAUAAAABMQEAAAAKMTU4Mjg2NzM4OAMAAAADMTYwAgAAAAUyMTY3MgQAAAABMAcAAAAJOS8xNC8yMDE5CAAAAAoxMi8zMS8yMDA4CQAAAAEwTWiA4dU51wh0RpkZ1jnXCBlDSVEuTllTRTpLTUIuSVFfUkUuRlkyMDA3AQAAANFUBAACAAAABDg3NDgBCAAAAAUAAAABMQEAAAAKMTQwMTA1NDQ3NwMAAAADMTYwAgAAAAQxMjIyBAAAAAEwBwAAAAk5LzE0LzIwMTkIAAAACjEyLzMxLzIwMDcJAAAAATDHm6nh1TnXCEmHlhnWOdcIJENJUS5OWVNFOkNMLklRX09USEVSX09QRVJfQUNULkZZMjAxNgEAAABnAAQAAgAAAAMxNDgBCAAAAAUAAAABMQEAAAAKMTk0NjQxNjExOQMAAAADMTYwAgAAAAQyMDQ3BAAAAAEwBwAAAAk5LzE0LzIwMTkIAAAACjEyLzMxLzIwMTYJAAAAATBksajh1TnXCBScjBnWOdcIIkNJUS5OWVNFOkpOSi5JUV9HQUlOX0FTU0VUUy5GWTIwMTMBAAAAnSECAAMAAAAAAOu1jODVOdcINwLWGdY51wgdQ0lRLk5ZU0U6S01CLklRX0VCSVREQS5G</t>
  </si>
  <si>
    <t>WTIwMTgBAAAA0VQEAAIAAAAEMzg2MwEIAAAABQAAAAExAQAAAAoxOTQ0MDQ4MzI4AwAAAAMxNjACAAAABDQwNTEEAAAAATAHAAAACTkvMTQvMjAxOQgAAAAKMTIvMzEvMjAxOAkAAAABMDu9DOHVOdcIqiK9GdY51wgtQ0lRLk5ZU0U6UEcuSVFfVE9UQUxfREVCVF9FQklUREFfQ0FQRVguRlkyMDExAQAAADCCAAACAAAACDIuMTMwNDMxAQgAAAAFAAAAATEBAAAACjE2MzAxNjc2NTADAAAAAzE2MAIAAAAFMjMzMTMEAAAAATAHAAAACTkvMTQvMjAxOQgAAAAJNi8zMC8yMDExCQAAAAEwp9Qk3tU51whmu1Ua1jnXCCFDSVEuTllTRTpDTC5JUV9HQUlOX0FTU0VUUy5GWTIwMTQBAAAAZwAEAAMAAAAAAAryMuLVOdcI37CCGdY51wgZQ0lRLlRTRTo0OTExLklRX05JLkZZMjAxMgEAAACCPwYAAgAAAAUxNDUxNQEIAAAABQAAAAExAQAAAAoxNTU0OTUwODIzAwAAAAI3OQIAAAACMTUEAAAAATAHAAAACTkvMTQvMjAxOQgAAAAJMy8zMS8yMDEyCQAAAAEwRm/y59U51wgxY6Ua1jnXCCNDSVEuTllTRTpLTUIuSVFfQkFTSUNfV0VJR0hULkZZMjAwOQEAAADRVAQAAgAAAAU0MTYuMQButoDh1TnXCOChnBnWOdcIKkNJUS5OWVNFOkpOSi5JUV9JTlRFUkVTVF9JTlZFU1RfSU5DLkZZMjAxNAEAAACdIQIAAgAAAAI2NwEIAAAABQAAAAExAQAAAAoxODI5NTgxOTk5AwAAAAMxNjACAAAAAjY1BAAAAAEwBwAAAAk5LzE0LzIw</t>
  </si>
  <si>
    <t>MTkIAAAACjEyLzI4LzIwMTQJAAAAATAMBI3g1TnXCNbS2RnWOdcIJ0NJUS5FTlhUQU06VU5BLklRX0RJTFVUX0VQU19FWENMLkZZMjAxOAEAAAC3+wcAAgAAAAQzLjQ4AQgAAAAFAAAAATEBAAAACjE5NDkxMzEwMTUDAAAAAjUwAgAAAAMxNDIEAAAAATAHAAAACTkvMTQvMjAxOQgAAAAKMTIvMzEvMjAxOAkAAAABMLptquLVOdcIxCdmGdY51wggQ0lRLk5ZU0U6Q0wuSVFfSU5DX0VRVUlUWS5GWTIwMTUBAAAAZwAEAAIAAAABOAEIAAAABQAAAAExAQAAAAoxODc1NjM3NTM3AwAAAAMxNjACAAAAAjQ3BAAAAAEwBwAAAAk5LzE0LzIwMTkIAAAACjEyLzMxLzIwMTUJAAAAATAyPKjh1TnXCG1ahhnWOdcIJkNJUS5OWVNFOkNMLklRX1RPVEFMX09USEVSX09QRVIuRlkyMDE3AQAAAGcABAACAAAABDU0NDUBCAAAAAUAAAABMQEAAAAKMTk0NjQxNjExMwMAAAADMTYwAgAAAAMzODAEAAAAATAHAAAACTkvMTQvMjAxOQgAAAAKMTIvMzEvMjAxNwkAAAABMHTYqOHVOdcIqfuNGdY51wgeQ0lRLk5ZU0U6Q0wuSVFfVFJFQVNVUlkuRlkyMDE3AQAAAGcABAACAAAABi0yMDE4MQEIAAAABQAAAAExAQAAAAoxOTQ2NDE2MTEzAwAAAAMxNjACAAAABDEyNDgEAAAAATAHAAAACTkvMTQvMjAxOQgAAAAKMTIvMzEvMjAxNwkAAAABMIX/qOHVOdcIP1uPGdY51wgmQ0lRLk5ZU0U6Sk5KLklRX0FTU0VUX1dSSVRFRE9XTi5GWTIw</t>
  </si>
  <si>
    <t>MTYBAAAAnSECAAMAAAAAAE55XuDVOdcIAk3hGdY51wguQ0lRLlRTRTo0OTY3LklRX1RPVEFMX0RFQlRfRUJJVERBX0NBUEVYLkZZMjAxNwEAAAANUSUAAgAAAAgwLjAzMzAzOQEIAAAABQAAAAExAQAAAAoxODgxNTc5NDYzAwAAAAI3OQIAAAAFMjMzMTMEAAAAATAHAAAACTkvMTQvMjAxOQgAAAAKMTIvMzEvMjAxNwkAAAABMCKcI97VOdcIOIZJGtY51wggQ0lRLk5ZU0U6Sk5KLklRX1JEX0VYUF9GTi5GWTIwMTQBAAAAnSECAAIAAAAEODY3MgEIAAAABQAAAAExAQAAAAoxODI5NTgxOTk5AwAAAAMxNjACAAAABDMxNjgEAAAAATAHAAAACTkvMTQvMjAxOQgAAAAKMTIvMjgvMjAxNAkAAAABMAwEjeDVOdcIGG/aGdY51wgnQ0lRLk5ZU0U6S01CLklRX0NGT19DVVJSRU5UX0xJQUIuRlkyMDE0AQAAANFUBAACAAAACDAuNDU2OTU0AQgAAAAFAAAAATEBAAAACjE4MjY5NzAzMTIDAAAAAzE2MAIAAAAENDE4NQQAAAABMAcAAAAJOS8xNC8yMDE5CAAAAAoxMi8zMS8yMDE0CQAAAAEwC6nU3NU51wjD4HIa1jnXCCtDSVEuVFNFOjQ5NjcuSVFfTklfQVZBSUxfRVhDTF9NQVJHSU4uRlkyMDE2AQAAAA1RJQACAAAABzEwLjA0NDIBCAAAAAUAAAABMQEAAAAKMTgzNTAzODg2NAMAAAACNzkCAAAABDQxODIEAAAAATAHAAAACTkvMTQvMjAxOQgAAAAKMTIvMzEvMjAxNgkAAAABMBJ1I97VOdcItE1IGtY51wgfQ0lRLk5Z</t>
  </si>
  <si>
    <t>U0U6Q0wuSVFfRlVMTF9USU1FLkZZMjAxMgEAAABnAAQAAgAAAAUzNzcwMADYfDLi1TnXCLynfRnWOdcIIENJUS5OWVNFOkNMLklRX0NBU0hfVEFYRVMuRlkyMDE4AQAAAGcABAACAAAAAzg0NwEIAAAABQAAAAExAQAAAAoxOTQ2NDE2MTExAwAAAAMxNjACAAAABDMwNTMEAAAAATAHAAAACTkvMTQvMjAxOQgAAAAKMTIvMzEvMjAxOAkAAAABMLd0qeHVOdcIYWSUGdY51wgeQ0lRLk5ZU0U6Q0wuSVFfQlZfU0hBUkUuRlkyMDE2AQAAAGcABAACAAAACS0wLjI3NTE2NAEIAAAABQAAAAExAQAAAAoxOTQ2NDE2MTE5AwAAAAMxNjACAAAABDQwMjAEAAAAATAHAAAACTkvMTQvMjAxOQgAAAAKMTIvMzEvMjAxNgkAAAABMGSxqOHVOdcI0v+LGdY51wgcQ0lRLkVOWFRBTTpVTkEuSVFfUkVWLkZZMjAxMwEAAAC3+wcAAgAAAAU0OTc5NwEIAAAABQAAAAExAQAAAAoxNzc3NDcwNzY3AwAAAAI1MAIAAAADMTEyBAAAAAEwBwAAAAk5LzE0LzIwMTkIAAAACjEyLzMxLzIwMTMJAAAAATCIVe7i1TnXCK0UUxnWOdcIJkNJUS5OWVNFOkNMLklRX0NIQU5HRV9JTlZFTlRPUlkuRlkyMDA5AQAAAGcABAACAAAAAjQ0AQgAAAAFAAAAATEBAAAACjE1MjMxNzAyNjQDAAAAAzE2MAIAAAAEMjA5OQQAAAABMAcAAAAJOS8xNC8yMDE5CAAAAAoxMi8zMS8yMDA5CQAAAAEwhbkx4tU51wgk0nIZ1jnXCChDSVEuRU5YVEFNOlVOQS5JUV9D</t>
  </si>
  <si>
    <t>QVNIX0NPTlZFUlNJT04uRlkyMDE0AQAAALf7BwACAAAACi0xOS43OTg2OTUBCAAAAAUAAAABMQEAAAAKMTgyOTgyOTMxMwMAAAACNTACAAAABDQxODQEAAAAATAHAAAACTkvMTQvMjAxOQgAAAAKMTIvMzEvMjAxNAkAAAABMCRHxt7VOdcIQS1hGtY51wgbQ0lRLkVOWFRBTTpVTkEuSVFfRE8uRlkyMDE3AQAAALf7BwADAAAAAACI+Kni1TnXCAUJYhnWOdcIJUNJUS5OWVNFOkNMLklRX0VYVFJBX0FDQ19JVEVNUy5GWTIwMDkBAAAAZwAEAAMAAAAAAHWSMeLVOdcITNZwGdY51wgmQ0lRLk5ZU0U6S01CLklRX0xUX0RFQlRfQ0FQSVRBTC5GWTIwMTABAAAA0VQEAAIAAAAHNDQuNTM3OQEIAAAABQAAAAExAQAAAAoxNTg4ODQwMjQ3AwAAAAMxNjACAAAABDQxODcEAAAAATAHAAAACTkvMTQvMjAxOQgAAAAKMTIvMzEvMjAxMAkAAAABMIcxx97VOdcIeNNvGtY51wgzQ0lRLk5ZU0U6Sk5KLklRX0NIQU5HRV9PVEhFUl9ORVRfT1BFUl9BU1NFVFMuRlkyMDA4AQAAAJ0hAgACAAAABC02MTYBCAAAAAUAAAABMQEAAAAKMTU4Mjc4ODc4NAMAAAADMTYwAgAAAAQyMDQ1BAAAAAEwBwAAAAk5LzE0LzIwMTkIAAAACjEyLzI4LzIwMDgJAAAAATBWVovg1TnXCIxKxhnWOdcIH0NJUS5OWVNFOktNQi5JUV9UUkVBU1VSWS5GWTIwMTQBAAAA0VQEAAIAAAAFLTU1OTcBCAAAAAUAAAABMQEAAAAKMTgyNjk3MDMxMgMAAAADMTYw</t>
  </si>
  <si>
    <t>AgAAAAQxMjQ4BAAAAAEwBwAAAAk5LzE0LzIwMTkIAAAACjEyLzMxLzIwMTQJAAAAATD5IAzh1TnXCPi0rxnWOdcIMENJUS5FTlhUQU06VU5BLklRX01JTk9SSVRZX0lOVEVSRVNUX1RPVEFMLkZZMjAxNQEAAAC3+wcAAgAAAAM2NDMBCAAAAAUAAAABMQEAAAAKMTg3NjQzMjkxMAMAAAACNTACAAAABDEzMTIEAAAAATAHAAAACTkvMTQvMjAxOQgAAAAKMTIvMzEvMjAxNQkAAAABMFeDqeLVOdcIjzxcGdY51wgfQ0lRLkVOWFRBTTpVTkEuSVFfUkRfRVhQLkZZMjAxMwEAAAC3+wcAAgAAAAQxMDQwAQgAAAAFAAAAATEBAAAACjE3Nzc0NzA3NjcDAAAAAjUwAgAAAAMxMDAEAAAAATAHAAAACTkvMTQvMjAxOQgAAAAKMTIvMzEvMjAxMwkAAAABMIhV7uLVOdcIrRRTGdY51wglQ0lRLk5ZU0U6Q0wuSVFfRUZGRUNUX1RBWF9SQVRFLkZZMjAxNQEAAABnAAQAAgAAAAYzMS41ODMBCAAAAAUAAAABMQEAAAAKMTg3NTYzNzUzNwMAAAADMTYwAgAAAAQ0Mzc2BAAAAAEwBwAAAAk5LzE0LzIwMTkIAAAACjEyLzMxLzIwMTUJAAAAATAyPKjh1TnXCMAdhxnWOdcIHUNJUS5OWVNFOlBHLklRX1pfU0NPUkUuRlkyMDEyAQAAADCCAAACAAAACDMuMzA4NzMyAQgAAAAFAAAAATEBAAAACjE2OTAxODczMzgDAAAAAzE2MAIAAAAGMTAwMTIzBAAAAAEwBwAAAAk5LzE0LzIwMTkIAAAACTYvMzAvMjAxMgkAAAABMKfUJN7VOdcIyqVW</t>
  </si>
  <si>
    <t>GtY51wgrQ0lRLkVOWFRBTTpVTkEuSVFfREVCVF9FUVVJVl9ORVRfUEJPLkZZMjAxNQEAAAC3+wcAAgAAAAQxNzQzAQgAAAAFAAAAATEBAAAACjE4NzY0MzI5MTADAAAAAjUwAgAAAAUyMTY3OQQAAAABMAcAAAAJOS8xNC8yMDE5CAAAAAoxMi8zMS8yMDE1CQAAAAEwV4Op4tU51wh+FVwZ1jnXCB5DSVEuTllTRTpKTkouSVFfSU5DX1RBWC5GWTIwMTMBAAAAnSECAAIAAAAEMTY0MAEIAAAABQAAAAExAQAAAAoxNzc3NjgyMzUxAwAAAAMxNjACAAAAAjc1BAAAAAEwBwAAAAk5LzE0LzIwMTkIAAAACjEyLzI5LzIwMTMJAAAAATDrtYzg1TnXCFlQ1hnWOdcIIENJUS5OWVNFOktNQi5JUV9GVUxMX1RJTUUuRlkyMDEyAQAAANFUBAACAAAABTU4MDAwAE8jheHVOdcIQEypGdY51wgaQ0lRLk5ZU0U6Sk5KLklRX0NJUC5GWTIwMDcBAAAAnSECAAIAAAAEMzI0MwEIAAAABQAAAAExAQAAAAoxNDI4NDY4OTM2AwAAAAMxNjACAAAABDMwMzMEAAAAATAHAAAACTkvMTQvMjAxOQgAAAAKMTIvMzAvMjAwNwkAAAABMFwLDeHVOdcIvATCGdY51wgpQ0lRLlRTRTo3OTU2LklRX1RPVEFMX0RFQlRfQ0FQSVRBTC5GWTIwMTMBAAAAoHYNAAIAAAAHMTAuMDU3NQEIAAAABQAAAAExAQAAAAoxNjE0OTA4NDEzAwAAAAI3OQIAAAAENDE4NgQAAAABMAcAAAAJOS8xNC8yMDE5CAAAAAkxLzMxLzIwMTMJAAAAATD8eVne1TnXCPopPRrW</t>
  </si>
  <si>
    <t>OdcIIkNJUS5OWVNFOktNQi5JUV9FQklUX01BUkdJTi5GWTIwMTcBAAAA0VQEAAIAAAAHMTcuOTA5MwEIAAAABQAAAAExAQAAAAoxOTQ0MDQ4MzI1AwAAAAMxNjACAAAABDQwNTMEAAAAATAHAAAACTkvMTQvMjAxOQgAAAAKMTIvMzEvMjAxNwkAAAABMBvQ1NzVOdcIm9x0GtY51wgoQ0lRLk5ZU0U6S01CLklRX0ZJWEVEX0FTU0VUX1RVUk5TLkZZMjAwOQEAAADRVAQAAgAAAAgyLjQzNTAzMQEIAAAABQAAAAExAQAAAAoxNTcwNDgyMzQ4AwAAAAMxNjACAAAABDQwNjYEAAAAATAHAAAACTkvMTQvMjAxOQgAAAAKMTIvMzEvMjAwOQkAAAABMHcKx97VOdcIBMJuGtY51wgoQ0lRLlRTRTo3OTU2LklRX0ZJWEVEX0FTU0VUX1RVUk5TLkZZMjAwOQEAAACgdg0AAgAAAAgzLjg3MDY2OAEIAAAABQAAAAExAQAAAAoxMzU5NDM5NjY2AwAAAAI3OQIAAAAENDA2NgQAAAABMAcAAAAJOS8xNC8yMDE5CAAAAAkxLzMxLzIwMDkJAAAAATDbK1ne1TnXCK8cOhrWOdcIKkNJUS5OWVNFOktNQi5JUV9DVVJSRU5UX1BPUlRfTEVBU0VTLkZZMjAxNQEAAADRVAQAAwAAAAAACkgM4dU51wh1N7MZ1jnXCCFDSVEuTllTRTpKTkouSVFfQ0FTSF9GSU5BTi5GWTIwMTMBAAAAnSECAAIAAAAFLTYwOTEBCAAAAAUAAAABMQEAAAAKMTc3NzY4MjM1MQMAAAADMTYwAgAAAAQyMDA0BAAAAAEwBwAAAAk5LzE0LzIwMTkIAAAACjEyLzI5LzIw</t>
  </si>
  <si>
    <t>MTMJAAAAATD83Izg1TnXCJM22RnWOdcIKENJUS5FTlhUQU06VU5BLklRX0lOVkVOVE9SWV9UVVJOUy5GWTIwMTIBAAAAt/sHAAIAAAAINi43NTY2NjcBCAAAAAUAAAABMQEAAAAKMTcyMjMwMTk0MwMAAAACNTACAAAABDQwODIEAAAAATAHAAAACTkvMTQvMjAxOQgAAAAKMTIvMzEvMjAxMgkAAAABMBMgxt7VOdcIi39fGtY51wgoQ0lRLkVOWFRBTTpVTkEuSVFfUEVSSU9ETEVOR1RIX0lTLkZZMjAxMwEAAAC3+wcAAQAAAAIxMgCqo+7i1TnXCBlwVhnWOdcIJkNJUS5UU0U6NzczMC5JUV9ORVRfREVCVF9FQklUREEuRlkyMDEyAQAAAMWdNgEDAAAAAk5NAQgAAAAFAAAAATEBAAAACjE1ODA0NTA5MTYDAAAAAjc5AgAAAAQ0MTkzBAAAAAEwBwAAAAk5LzE0LzIwMTkIAAAACTgvMzEvMjAxMgkAAAABMFQRJN7VOdcIW49OGtY51wgkQ0lRLk5ZU0U6S01CLklRX1NBTEVfSU5UQU5fQ0YuRlkyMDE4AQAAANFUBAADAAAAAABM5Azh1TnXCJJFvxnWOdcIIENJUS5UU0U6NDkxMi5JUV9UT1RBTF9SRVYuRlkyMDA5AQAAAA1eDQACAAAABjMyMTk0NwEIAAAABQAAAAExAQAAAAoxNDQwNjc1NTgzAwAAAAI3OQIAAAACMjgEAAAAATAHAAAACTkvMTQvMjAxOQgAAAAKMTIvMzEvMjAwOQkAAAABMCPj9ebVOdcIYFO2GtY51wghQ0lRLk5ZU0U6Q0wuSVFfREFfU1VQUExfQ0YuRlkyMDA4AQAAAGcABAACAAAAAzMyOQEIAAAA</t>
  </si>
  <si>
    <t>BQAAAAExAQAAAAoxNDMyOTc3MTI3AwAAAAMxNjACAAAABDIxNzEEAAAAATAHAAAACTkvMTQvMjAxOQgAAAAKMTIvMzEvMjAwOAkAAAABMGRrMeLVOdcIlihvGdY51wgnQ0lRLk5ZU0U6Q0wuSVFfTUFSS0VUQ0FQLjIwMDcvMTIvMzEuSlBZAQAAAGcABAACAAAADjQ0NDg4MTEuMzQwNzM2AQYAAAAFAAAAATEBAAAACTQ3Mjc3NjUzMQMAAAACNzkCAAAABjEwMDA1NAQAAAABMAcAAAAKMTIvMzEvMjAwNwtCuvzVOdcIOMf6WdY51wgfQ0lRLk5ZU0U6Q0wuSVFfQ0hBTkdFX0FQLkZZMjAxNwEAAABnAAQAAgAAAAMtOTYBCAAAAAUAAAABMQEAAAAKMTk0NjQxNjExMwMAAAADMTYwAgAAAAQyMDE3BAAAAAEwBwAAAAk5LzE0LzIwMTkIAAAACjEyLzMxLzIwMTcJAAAAATCF/6jh1TnXCKJFkBnWOdcIIENJUS5UU0U6NzczMC5JUV9OSV9NQVJHSU4uRlkyMDE4AQAAAMWdNgECAAAABzE4Ljc1NDMBCAAAAAUAAAABMQEAAAAKMTkzMDk4OTU3OQMAAAACNzkCAAAABDQwOTQEAAAAATAHAAAACTkvMTQvMjAxOQgAAAAJOC8zMS8yMDE4CQAAAAEwhoYk3tU51wgKh1Ia1jnXCCdDSVEuVFNFOjc3MzAuSVFfRUJJVERBX0NBUEVYX0lOVC5GWTIwMTEBAAAAxZ02AQMAAAAAAFQRJN7VOdcICMxNGtY51wggQ0lRLk5ZU0U6Sk5KLklRX1NUX0lOVkVTVC5GWTIwMTIBAAAAnSECAAIAAAAENjE3OAEIAAAABQAAAAExAQAAAAoxNzIw</t>
  </si>
  <si>
    <t>NTc2ODY3AwAAAAMxNjACAAAABDEwNjkEAAAAATAHAAAACTkvMTQvMjAxOQgAAAAKMTIvMzAvMjAxMgkAAAABMMpnjODVOdcIDUPTGdY51wgjQ0lRLk5ZU0U6S01CLklRX0dST1NTX01BUkdJTi5GWTIwMTQBAAAA0VQEAAIAAAAHMzQuMDg1MwEIAAAABQAAAAExAQAAAAoxODI2OTcwMzEyAwAAAAMxNjACAAAABDQwNzQEAAAAATAHAAAACTkvMTQvMjAxOQgAAAAKMTIvMzEvMjAxNAkAAAABMJhYx97VOdcIopJyGtY51wgnQ0lRLlRTRTo3OTU2LklRX0NBU0hfT1BFUi5GWTIwMTUuLi4uSlBZAQAAAKB2DQACAAAABTEwMTM1AQgAAAAFAAAAATEBAAAACjE3MzI2NTI3NzkDAAAAAjc5AgAAAAQyMDA2BAAAAAEwBwAAAAk5LzE0LzIwMTkIAAAACTEvMzEvMjAxNQkAAAABMPWtCt3VOdcIVDaVGtY51wgoQ0lRLk5ZU0U6S01CLklRX01JTk9SSVRZX0lOVEVSRVNULkZZMjAxOAEAAADRVAQAAgAAAAMyNDEBCAAAAAUAAAABMQEAAAAKMTk0NDA0ODMyOAMAAAADMTYwAgAAAAQxMDUyBAAAAAEwBwAAAAk5LzE0LzIwMTkIAAAACjEyLzMxLzIwMTgJAAAAATBM5Azh1TnXCB40vhnWOdcIKENJUS5OWVNFOkpOSi5JUV9UT1RBTF9ESVZfUEFJRF9DRi5GWTIwMDcBAAAAnSECAAIAAAAFLTQ2NzABCAAAAAUAAAABMQEAAAAKMTQyODQ2ODkzNgMAAAADMTYwAgAAAAQyMDIyBAAAAAEwBwAAAAk5LzE0LzIwMTkIAAAACjEyLzMw</t>
  </si>
  <si>
    <t>LzIwMDcJAAAAATBtMg3h1TnXCDAWwxnWOdcII0NJUS5OWVNFOkNMLklRX09USEVSX0xJQUJfTFQuRlkyMDE4AQAAAGcABAACAAAAAzQyNgEIAAAABQAAAAExAQAAAAoxOTQ2NDE2MTExAwAAAAMxNjACAAAABDEwNjIEAAAAATAHAAAACTkvMTQvMjAxOQgAAAAKMTIvMzEvMjAxOAkAAAABMKZNqeHVOdcIzASTGdY51wgqQ0lRLk5ZU0U6S01CLklRX0lOVEVSRVNUX0lOVkVTVF9JTkMuRlkyMDE0AQAAANFUBAACAAAAAjE4AQgAAAAFAAAAATEBAAAACjE4MjY5NzAzMTIDAAAAAzE2MAIAAAACNjUEAAAAATAHAAAACTkvMTQvMjAxOQgAAAAKMTIvMzEvMjAxNAkAAAABMICYheHVOdcIY1WuGdY51wgmQ0lRLlRTRTo3NzMwLklRX0NBU0hfQ09OVkVSU0lPTi5GWTIwMDcBAAAAxZ02AQIAAAAJMjEyLjAwODc5AQgAAAAFAAAAATEBAAAACTc0NjEzMTIyMwMAAAACNzkCAAAABDQxODQEAAAAATAHAAAACTkvMTQvMjAxOQgAAAAJOC8zMS8yMDA3CQAAAAEwM8Mj3tU51wi9vkoa1jnXCBlDSVEuVFNFOjgxMTMuSVFfTkkuRlkyMDE1AQAAABZxDQACAAAABTQwNTExAQgAAAAFAAAAATEBAAAACjE3ODQ3NDg1OTYDAAAAAjc5AgAAAAIxNQQAAAABMAcAAAAJOS8xNC8yMDE5CAAAAAoxMi8zMS8yMDE1CQAAAAEwA2ZL6NU51whqjqMa1jnXCCBDSVEuRU5YVEFNOlVOQS5JUV9MVF9ERUJULkZZMjAxNQEAAAC3+wcAAgAAAAQ5</t>
  </si>
  <si>
    <t>Njk2AQgAAAAFAAAAATEBAAAACjE4NzY0MzI5MTADAAAAAjUwAgAAAAQxMDQ5BAAAAAEwBwAAAAk5LzE0LzIwMTkIAAAACjEyLzMxLzIwMTUJAAAAATBXg6ni1TnXCE2gWxnWOdcIH0NJUS5OWVNFOktNQi5JUV9PUEVSX0lOQy5GWTIwMTgBAAAA0VQEAAIAAAAEMzE1MwEIAAAABQAAAAExAQAAAAoxOTQ0MDQ4MzI4AwAAAAMxNjACAAAAAjIxBAAAAAEwBwAAAAk5LzE0LzIwMTkIAAAACjEyLzMxLzIwMTgJAAAAATA7vQzh1TnXCFdfvBnWOdcIIUNJUS5FTlhUQU06VU5BLklRX05FVF9ERUJULkZZMjAxNQEAAAC3+wcAAgAAAAUxMTYyMQEIAAAABQAAAAExAQAAAAoxODc2NDMyOTEwAwAAAAI1MAIAAAAENDM2NAQAAAABMAcAAAAJOS8xNC8yMDE5CAAAAAoxMi8zMS8yMDE1CQAAAAEwV4Op4tU51wh+FVwZ1jnXCCZDSVEuTllTRTpKTkouSVFfUEVSSU9ETEVOR1RIX0lTLkZZMjAxNQEAAACdIQIAAQAAAAIxMgBOeV7g1TnXCK+J4BnWOdcIJ0NJUS5UU0U6NzczMC5JUV9UT1RBTF9SRVYuRlkyMDE4Li4uLkpQWQEAAADFnTYBAgAAAAUyMDEwMgEIAAAABQAAAAExAQAAAAoxOTMwOTg5NTc5AwAAAAI3OQIAAAACMjgEAAAAATAHAAAACTkvMTQvMjAxOQgAAAAJOC8zMS8yMDE4CQAAAAEwj+HV3NU51wg+3oYa1jnXCCVDSVEuTllTRTpLTUIuSVFfU1RfREVCVF9JU1NVRUQuRlkyMDE4AQAAANFUBAADAAAAAABM5Azh</t>
  </si>
  <si>
    <t>1TnXCJJFvxnWOdcIHUNJUS5OWVNFOlBHLklRX0lOQ19UQVguRlkyMDAxAQAAADCCAAACAAAABDE2OTQBCAAAAAUAAAABMQEAAAAGMTUwODE5AwAAAAMxNjACAAAAAjc1BAAAAAEwBwAAAAk5LzE0LzIwMTkIAAAACTYvMzAvMjAwMQkAAAABMNf119vVOdcI3Bq1GtY51wgiQ0lRLk5ZU0U6Sk5KLklRX0xFVkVSRURfRkNGLkZZMjAxMgEAAACdIQIAAgAAAAcxMjE2My41AQgAAAAFAAAAATEBAAAACjE3MjA1NzY4NjcDAAAAAzE2MAIAAAAENDQyMgQAAAABMAcAAAAJOS8xNC8yMDE5CAAAAAoxMi8zMC8yMDEyCQAAAAEw67WM4NU51wgGjdUZ1jnXCCNDSVEuVFNFOjQ5MTIuSVFfR1JPU1NfTUFSR0lOLkZZMjAxNQEAAAANXg0AAgAAAAc1Ny4xMDI1AQgAAAAFAAAAATEBAAAACjE3ODQ3NDg2MzcDAAAAAjc5AgAAAAQ0MDc0BAAAAAEwBwAAAAk5LzE0LzIwMTkIAAAACjEyLzMxLzIwMTUJAAAAATC63Vje1TnXCBBMNhrWOdcIKENJUS5OWVNFOkNMLklRX0RFQlRfRVFVSVZfTkVUX1BCTy5GWTIwMDkBAAAAZwAEAAIAAAADNzA4AQgAAAAFAAAAATEBAAAACjE1MjMxNzAyNjQDAAAAAzE2MAIAAAAFMjE2NzkEAAAAATAHAAAACTkvMTQvMjAxOQgAAAAKMTIvMzEvMjAwOQkAAAABMHWSMeLVOdcI8lxyGdY51wgrQ0lRLk5ZU0U6Q0wuSVFfTkVUX0RFQlRfRUJJVERBX0NBUEVYLkZZMjAxNQEAAABnAAQAAgAAAAgxLjQ5</t>
  </si>
  <si>
    <t>MDI3NQEIAAAABQAAAAExAQAAAAoxODc1NjM3NTM3AwAAAAMxNjACAAAABTIzMzE0BAAAAAEwBwAAAAk5LzE0LzIwMTkIAAAACjEyLzMxLzIwMTUJAAAAATBm48be1TnXCFXKahrWOdcIIUNJUS5UU0U6NDQ1Mi5JUV9JTkNfRVFVSVRZLkZZMjAxMQEAAABHVQ0AAgAAAAM5NzMBCAAAAAUAAAABMQEAAAAKMTQ2MTY4MDE5NQMAAAACNzkCAAAAAjQ3BAAAAAEwBwAAAAk5LzE0LzIwMTkIAAAACTMvMzEvMjAxMQkAAAABMAhQZunVOdcI6curGtY51wglQ0lRLk5ZU0U6S01CLklRX0xUX0RFQlRfRVFVSVRZLkZZMjAxMQEAAADRVAQAAgAAAAgxMDguMDMwMwEIAAAABQAAAAExAQAAAAoxNjU4MzE1Nzc5AwAAAAMxNjACAAAABDQwODUEAAAAATAHAAAACTkvMTQvMjAxOQgAAAAKMTIvMzEvMjAxMQkAAAABMIcxx97VOdcIy5ZwGtY51wgtQ0lRLkVOWFRBTTpVTkEuSVFfUkVUVVJOX0NPTU1PTl9FUVVJVFkuRlkyMDA4AQAAALf7BwACAAAABzQ1LjAxNDUBCAAAAAUAAAABMQEAAAAKMTQzNDczMjI0NAMAAAACNTACAAAABTMzMzIwBAAAAAEwBwAAAAk5LzE0LzIwMTkIAAAACjEyLzMxLzIwMDgJAAAAATDYSSXe1TnXCD9yXBrWOdcIHkNJUS5UU0U6NDQ1Mi5JUV9JTkNfVEFYLkZZMjAxMgEAAABHVQ0AAgAAAAU1NzQ2MgEIAAAABQAAAAExAQAAAAoxNjcxNDM2MTgzAwAAAAI3OQIAAAACNzUEAAAAATAHAAAACTkvMTQv</t>
  </si>
  <si>
    <t>MjAxOQgAAAAKMTIvMzEvMjAxMgkAAAABMCmeZunVOdcIyH2rGtY51wggQ0lRLk5ZU0U6UEcuSVFfRUJJVERBX0lOVC5GWTIwMTgBAAAAMIIAAAIAAAAJMzMuNjc3ODY1AQgAAAAFAAAAATEBAAAACjE5NzQzNDc0NDEDAAAAAzE2MAIAAAAENDE5MAQAAAABMAcAAAAJOS8xNC8yMDE5CAAAAAk2LzMwLzIwMTgJAAAAATDYSSXe1TnXCJrrWhrWOdcILUNJUS5OWVNFOkNMLklRX09USEVSX0ZJTkFOQ0VfQUNUX1NVUFBMLkZZMjAxMQEAAABnAAQAAgAAAAMtOTIBCAAAAAUAAAABMQEAAAAKMTY1OTM4Nzc5NAMAAAADMTYwAgAAAAQyMDUwBAAAAAEwBwAAAAk5LzE0LzIwMTkIAAAACjEyLzMxLzIwMTEJAAAAATDIVTLi1TnXCIHBehnWOdcIJENJUS5FTlhUQU06VU5BLklRX0NBU0hfSU5WRVNULkZZMjAxNAEAAAC3+wcAAgAAAAQtMzQxAQgAAAAFAAAAATEBAAAACjE4Mjk4MjkzMTMDAAAAAjUwAgAAAAQyMDA1BAAAAAEwBwAAAAk5LzE0LzIwMTkIAAAACjEyLzMxLzIwMTQJAAAAATA1Nani1TnXCFRWWRnWOdcIHUNJUS4wLklRX0ZJWEVEX0FTU0VUX1RVUk5TLkZZBQAAAAAAAAAIAAAAFShJbnZhbGlkIFRpbWUgUGVyaW9kKfqB1NzVOdcIwVuDGtY51wgxQ0lRLkVOWFRBTTpVTkEuSVFfT1RIRVJfTk9OX09QRVJfRVhQX1NVUFBMLkZZMjAxNQEAAAC3+wcAAwAAAAAARlyp4tU51wi4QFoZ1jnXCCBDSVEuTllTRTpK</t>
  </si>
  <si>
    <t>TkouSVFfRlVMTF9USU1FLkZZMjAwNwEAAACdIQIAAgAAAAYxMTkyMDAAXAsN4dU51wjNK8IZ1jnXCCpDSVEuTllTRTpKTkouSVFfSU5DX1RBWF9QQVlfQ1VSUkVOVC5GWTIwMDcBAAAAnSECAAIAAAADMjIzAQgAAAAFAAAAATEBAAAACjE0Mjg0Njg5MzYDAAAAAzE2MAIAAAAEMTA5NAQAAAABMAcAAAAJOS8xNC8yMDE5CAAAAAoxMi8zMC8yMDA3CQAAAAEwXAsN4dU51wh6aMEZ1jnXCCJDSVEuVFNFOjc3MzAuSVFfQVNTRVRfVFVSTlMuRlkyMDA3AQAAAMWdNgECAAAACDAuNTY0NDI5AQgAAAAFAAAAATEBAAAACTc0NjEzMTIyMwMAAAACNzkCAAAABDQxNzcEAAAAATAHAAAACTkvMTQvMjAxOQgAAAAJOC8zMS8yMDA3CQAAAAEwIpwj3tU51wisl0oa1jnXCCJDSVEuVFNFOjc5NTYuSVFfRUJJVF9NQVJHSU4uRlkyMDA4AQAAAKB2DQACAAAABjYuMTQ2NwEIAAAABQAAAAExAQAAAAk5NzE0NjQwMzEDAAAAAjc5AgAAAAQ0MDUzBAAAAAEwBwAAAAk5LzE0LzIwMTkIAAAACTEvMzEvMjAwOAkAAAABMNsrWd7VOdcISzI5GtY51wgpQ0lRLlRTRTo3NzMwLklRX1RPVEFMX0RFQlRfQ0FQSVRBTC5GWTIwMDgBAAAAxZ02AQMAAAAAADPDI97VOdcIEIJLGtY51wgdQ0lRLk5ZU0U6Sk5KLklRX0NPTU1PTi5GWTIwMTEBAAAAnSECAAIAAAAEMzEyMAEIAAAABQAAAAExAQAAAAoxNjU5Mzg3NzA2AwAAAAMxNjACAAAABDEx</t>
  </si>
  <si>
    <t>MDMEAAAAATAHAAAACTkvMTQvMjAxOQgAAAAIMS8xLzIwMTIJAAAAATC6QIzg1TnXCLEO0BnWOdcIG0NJUS5FTlhUQU06VU5BLklRX0FQLkZZMjAxMwEAAAC3+wcAAgAAAAQ2OTk1AQgAAAAFAAAAATEBAAAACjE3Nzc0NzA3NjcDAAAAAjUwAgAAAAQxMDE4BAAAAAEwBwAAAAk5LzE0LzIwMTkIAAAACjEyLzMxLzIwMTMJAAAAATCZfO7i1TnXCFKbVBnWOdcIIUNJUS5FTlhUQU06VU5BLklRX0FSX1RVUk5TLkZZMjAxMgEAAAC3+wcAAgAAAAgxOC4wNDAwNwEIAAAABQAAAAExAQAAAAoxNzIyMzAxOTQzAwAAAAI1MAIAAAAENDAwMQQAAAABMAcAAAAJOS8xNC8yMDE5CAAAAAoxMi8zMS8yMDEyCQAAAAEwEyDG3tU51wiLf18a1jnXCCZDSVEuVFNFOjgxMTMuSVFfTFRfREVCVF9DQVBJVEFMLkZZMjAwNwEAAAAWcQ0AAgAAAAYwLjkzNTUBCAAAAAUAAAABMQEAAAAJNjYwMTc2MjQ4AwAAAAI3OQIAAAAENDE4NwQAAAABMAcAAAAJOS8xNC8yMDE5CAAAAAkzLzMxLzIwMDcJAAAAATDD0VLf1TnXCEpBHxrWOdcII0NJUS5OWVNFOktNQi5JUV9GSU5JU0hFRF9JTlYuRlkyMDA4AQAAANFUBAACAAAABDE1OTABCAAAAAUAAAABMQEAAAAKMTU4Mjg2NzM4OAMAAAADMTYwAgAAAAQzMDc1BAAAAAEwBwAAAAk5LzE0LzIwMTkIAAAACjEyLzMxLzIwMDgJAAAAATBdj4Dh1TnXCPh+mhnWOdcIJUNJUS5OWVNFOktNQi5JUV9H</t>
  </si>
  <si>
    <t>QUlOX0lOVkVTVF9DRi5GWTIwMTIBAAAA0VQEAAMAAAAAAE8jheHVOdcIQEypGdY51wglQ0lRLk5ZU0U6UEcuSVFfQ0FTSF9DT05WRVJTSU9OLkZZMjAxMgEAAAAwggAAAgAAAAkxOC4yNjYzMjgBCAAAAAUAAAABMQEAAAAKMTY5MDE4NzMzOAMAAAADMTYwAgAAAAQ0MTg0BAAAAAEwBwAAAAk5LzE0LzIwMTkIAAAACTYvMzAvMjAxMgkAAAABMKfUJN7VOdcIqFdWGtY51wgrQ0lRLlRTRTo3OTU2LklRX1JFVFVSTl9DT01NT05fRVFVSVRZLkZZMjAxNQEAAACgdg0AAgAAAAYxOS44MTgBCAAAAAUAAAABMQEAAAAKMTczMjY1Mjc3OQMAAAACNzkCAAAABTMzMzIwBAAAAAEwBwAAAAk5LzE0LzIwMTkIAAAACTEvMzEvMjAxNQkAAAABMA2hWd7VOdcIXhQ+GtY51wgfQ0lRLk5ZU0U6Q0wuSVFfU1RfSU5WRVNULkZZMjAxOAEAAABnAAQAAgAAAAIxMAEIAAAABQAAAAExAQAAAAoxOTQ2NDE2MTExAwAAAAMxNjACAAAABDEwNjkEAAAAATAHAAAACTkvMTQvMjAxOQgAAAAKMTIvMzEvMjAxOAkAAAABMJYmqeHVOdcIimiSGdY51wgYQ0lRLk5ZU0U6Q0wuSVFfR1cuRlkyMDE3AQAAAGcABAACAAAABDIyMTgBCAAAAAUAAAABMQEAAAAKMTk0NjQxNjExMwMAAAADMTYwAgAAAAQxMTcxBAAAAAEwBwAAAAk5LzE0LzIwMTkIAAAACjEyLzMxLzIwMTcJAAAAATB02Kjh1TnXCB0NjxnWOdcIJUNJUS5OWVNFOkNMLklRX0VYVFJB</t>
  </si>
  <si>
    <t>X0FDQ19JVEVNUy5GWTIwMTQBAAAAZwAEAAMAAAAAAAryMuLVOdcIAP+CGdY51wgoQ0lRLlRTRTo0OTY3LklRX1RPVEFMX0RFQlRfRUJJVERBLkZZMjAxOAEAAAANUSUAAgAAAAgwLjAzNDgzOAEIAAAABQAAAAExAQAAAAoxOTUyMjg0NjA5AwAAAAI3OQIAAAAENDE5MgQAAAABMAcAAAAJOS8xNC8yMDE5CAAAAAoxMi8zMS8yMDE4CQAAAAEwIpwj3tU51wiLSUoa1jnXCChDSVEuTllTRTpQRy5JUV9PVEhFUl9OT05fT1BFUl9FWFAuRlkyMDE1AQAAADCCAAACAAAAAy0xMAEIAAAABQAAAAExAQAAAAoxODUyMjk5MzczAwAAAAMxNjACAAAAAzM3MQQAAAABMAcAAAAJOS8xNC8yMDE5CAAAAAk2LzMwLzIwMTUJAAAAATDCncnb1TnXCAQfsxrWOdcIJENJUS5OWVNFOkpOSi5JUV9FUVVJVFlfTUVUSE9ELkZZMjAxNAEAAACdIQIAAwAAAAAALSte4NU51widp9sZ1jnXCChDSVEuVFNFOjgxMTMuSVFfTUFSS0VUQ0FQLjIwMTUvMTIvMzEuSlBZAQAAABZxDQACAAAADjE0ODE1MjEuOTY3NTI0AQYAAAAFAAAAATEBAAAACjE3NjUxNDY5MzgDAAAAAjc5AgAAAAYxMDAwNTQEAAAAATAHAAAACjEyLzMxLzIwMTXZzLn81TnXCGiB9lnWOdcIGUNJUS5OWVNFOktNQi5JUV9BRS5GWTIwMTIBAAAA0VQEAAIAAAAEMTkwOAEIAAAABQAAAAExAQAAAAoxNzE5NzIzODcyAwAAAAMxNjACAAAABDEwMTYEAAAAATAHAAAACTkvMTQv</t>
  </si>
  <si>
    <t>MjAxOQgAAAAKMTIvMzEvMjAxMgkAAAABME8jheHVOdcI7YioGdY51wgpQ0lRLk5ZU0U6Sk5KLklRX1RPVEFMX0RFQlRfQ0FQSVRBTC5GWTIwMTUBAAAAnSECAAIAAAAHMjIuMDI3MwEIAAAABQAAAAExAQAAAAoxODc1NTA1Mjk1AwAAAAMxNjACAAAABDQxODYEAAAAATAHAAAACTkvMTQvMjAxOQgAAAAIMS8zLzIwMTYJAAAAATBdbNXc1TnXCOikfBrWOdcII0NJUS5OWVNFOkNMLklRX1NBTEVfSU5UQU5fQ0YuRlkyMDE2AQAAAGcABAADAAAAAABksajh1TnXCDXqjBnWOdcIJkNJUS5OWVNFOkpOSi5JUV9DQVNIX0NPTlZFUlNJT04uRlkyMDE4AQAAAJ0hAgACAAAACTc3LjkwMTgyNAEIAAAABQAAAAExAQAAAAoxOTQ2MjcyODMwAwAAAAMxNjACAAAABDQxODQEAAAAATAHAAAACTkvMTQvMjAxOQgAAAAKMTIvMzAvMjAxOAkAAAABMH+61dzVOdcI0Md+GtY51wgdQ0lRLk5ZU0U6Q0wuSVFfTFRfREVCVC5GWTIwMTIBAAAAZwAEAAIAAAAENDkyNgEIAAAABQAAAAExAQAAAAoxNzE5OTE2NjQyAwAAAAMxNjACAAAABDEwNDkEAAAAATAHAAAACTkvMTQvMjAxOQgAAAAKMTIvMzEvMjAxMgkAAAABMNh8MuLVOdcIWb18GdY51wgjQ0lRLlRTRTo0NDUyLklRX0VCSVRBX01BUkdJTi5GWTIwMTUBAAAAR1UNAAIAAAAHMTEuMTY4NwEIAAAABQAAAAExAQAAAAoxNzg0MTg0NDA0AwAAAAI3OQIAAAAENDQxOQQAAAABMAcA</t>
  </si>
  <si>
    <t>AAAJOS8xNC8yMDE5CAAAAAoxMi8zMS8yMDE1CQAAAAEw4ppj39U51wjNvhsa1jnXCBlDSVEuMC5JUV9DT01NT05fSVNTVUVELkZZBQAAAAAAAAAIAAAAFShJbnZhbGlkIFRpbWUgUGVyaW9kKS0rXuDVOdcIsWsUGtY51wgqQ0lRLlRTRTo0NDUyLklRX1RPVEFMX0VRVUlUWS5GWTIwMTEuLi4uSlBZAQAAAEdVDQACAAAABjUzOTU2MwEIAAAABQAAAAExAQAAAAoxNDYxNjgwMTk1AwAAAAI3OQIAAAAEMTI3NQQAAAABMAcAAAAJOS8xNC8yMDE5CAAAAAkzLzMxLzIwMTEJAAAAATCSwwnd1TnXCP78ihrWOdcIKkNJUS5OWVNFOkNMLklRX01JTk9SSVRZX0lOVEVSRVNUX0NGLkZZMjAwNwEAAABnAAQAAwAAAAAA7OKq4tU51wj4V2sZ1jnXCChDSVEuVFNFOjc5NTYuSVFfRUFSTklOR19DT19NQVJHSU4uRlkyMDE2AQAAAKB2DQACAAAABzExLjM0NTkBCAAAAAUAAAABMQEAAAAKMTc4OTg3Njk3NwMAAAACNzkCAAAABDQxODEEAAAAATAHAAAACTkvMTQvMjAxOQgAAAAJMS8zMS8yMDE2CQAAAAEwDaFZ3tU51wjB/j4a1jnXCCtDSVEuTllTRTpDTC5JUV9JTVBVVF9PUEVSX0xFQVNFX0RFUFIuRlkyMDExAQAAAGcABAACAAAACDIxNi45NDI2AQgAAAAFAAAAATEBAAAACjE2NTkzODc3OTQDAAAAAzE2MAIAAAAFMjE2NzMEAAAAATAHAAAACTkvMTQvMjAxOQgAAAAKMTIvMzEvMjAxMQkAAAABMLcuMuLVOdcImZ54GdY5</t>
  </si>
  <si>
    <t>1wgmQ0lRLk5ZU0U6UEcuSVFfQ0ZPX0NVUlJFTlRfTElBQi5GWTIwMDkBAAAAMIIAAAIAAAAIMC40ODI3OTkBCAAAAAUAAAABMQEAAAAKMTQ2NjE0ODM0NQMAAAADMTYwAgAAAAQ0MTg1BAAAAAEwBwAAAAk5LzE0LzIwMTkIAAAACTYvMzAvMjAwOQkAAAABMJatJN7VOdcIsA1UGtY51wgnQ0lRLk5ZU0U6Q0wuSVFfVE9UQUxfREVCVC5GWTIwMTAuLi4uSlBZAQAAAGcABAACAAAACjI3ODM3NC4xODUBCAAAAAUAAAABMQEAAAAKMTU4ODczMDgxMwMAAAACNzkCAAAABDQxNzMEAAAAATAHAAAACTkvMTQvMjAxOQgAAAAKMTIvMzEvMjAxMAkAAAABMMM4Ct3VOdcIQlSQGtY51wglQ0lRLlRTRTo0OTExLklRX0RBWVNfU0FMRVNfT1VULkZZMjAxNgEAAACCPwYAAgAAAAg1Ni4wMTQ0NwEIAAAABQAAAAExAQAAAAoxODM0NzcxNzkyAwAAAAI3OQIAAAAENDA0MgQAAAABMAcAAAAJOS8xNC8yMDE5CAAAAAoxMi8zMS8yMDE2CQAAAAEwJrxT39U51wjUqi4a1jnXCB1DSVEuRU5YVEFNOlVOQS5JUV9HUFBFLkZZMjAxNQEAAAC3+wcAAgAAAAUxOTkxNwEIAAAABQAAAAExAQAAAAoxODc2NDMyOTEwAwAAAAI1MAIAAAAEMTE2OQQAAAABMAcAAAAJOS8xNC8yMDE5CAAAAAoxMi8zMS8yMDE1CQAAAAEwV4Op4tU51wgbK1sZ1jnXCCJDSVEuTllTRTpDTC5JUV9PVEhFUl9FUVVJVFkuRlkyMDE1AQAAAGcABAACAAAABS0zOTYy</t>
  </si>
  <si>
    <t>AQgAAAAFAAAAATEBAAAACjE4NzU2Mzc1MzcDAAAAAzE2MAIAAAAEMTAyOAQAAAABMAcAAAAJOS8xNC8yMDE5CAAAAAoxMi8zMS8yMDE1CQAAAAEwQ2Oo4dU51wg0L4gZ1jnXCCBDSVEuTllTRTpQRy5JUV9FQklUREFfSU5ULkZZMjAxNAEAAAAwggAAAgAAAAkyNC4wNDkzNjUBCAAAAAUAAAABMQEAAAAKMTgwMjcyNzc0NAMAAAADMTYwAgAAAAQ0MTkwBAAAAAEwBwAAAAk5LzE0LzIwMTkIAAAACTYvMzAvMjAxNAkAAAABMLf7JN7VOdcIXwVYGtY51wggQ0lRLlRTRTo4MTEzLklRX1RPVEFMX1JFVi5GWTIwMTMBAAAAFnENAAIAAAAGNDk1NzcxAQgAAAAFAAAAATEBAAAACjE2MjU0NTc2MTIDAAAAAjc5AgAAAAIyOAQAAAABMAcAAAAJOS8xNC8yMDE5CAAAAAkzLzMxLzIwMTMJAAAAATDG6vbo1TnXCD8FthrWOdcIH0NJUS5UU0U6Nzk1Ni5JUV9FQklUX0lOVC5GWTIwMDgBAAAAoHYNAAIAAAAJNjguNDQwMjQzAQgAAAAFAAAAATEBAAAACTk3MTQ2NDAzMQMAAAACNzkCAAAABDQxODkEAAAAATAHAAAACTkvMTQvMjAxOQgAAAAJMS8zMS8yMDA4CQAAAAEw2ytZ3tU51wh9pzka1jnXCCNDSVEuRU5YVEFNOlVOQS5JUV9OSV9DT01QQU5ZLkZZMjAxNgEAAAC3+wcAAgAAAAQ1NTQ3AQgAAAAFAAAAATEBAAAACjE5NDkxMzEwMTADAAAAAjUwAgAAAAU0MTU3MQQAAAABMAcAAAAJOS8xNC8yMDE5CAAAAAoxMi8zMS8y</t>
  </si>
  <si>
    <t>MDE2CQAAAAEwZ6qp4tU51whWEV4Z1jnXCC5DSVEuVFNFOjQ5MTEuSVFfVE9UQUxfREVCVF9FQklUREFfQ0FQRVguRlkyMDExAQAAAII/BgACAAAACDMuMjEzMDg4AQgAAAAFAAAAATEBAAAACjE0NjE2Nzk5OTIDAAAAAjc5AgAAAAUyMzMxMwQAAAABMAcAAAAJOS8xNC8yMDE5CAAAAAkzLzMxLzIwMTEJAAAAATAWlVPf1TnXCHh2KxrWOdcIJkNJUS5OWVNFOktNQi5JUV9ORVRfREVCVF9JU1NVRUQuRlkyMDE0AQAAANFUBAACAAAABDE4NTUBCAAAAAUAAAABMQEAAAAKMTgyNjk3MDMxMgMAAAADMTYwAgAAAAQyMDAzBAAAAAEwBwAAAAk5LzE0LzIwMTkIAAAACjEyLzMxLzIwMTQJAAAAATD5IAzh1TnXCK5isRnWOdcIGENJUS5OWVNFOlBHLklRX05JLkZZMjAwMwEAAAAwggAAAgAAAAQ1MTg2AQgAAAAFAAAAATEBAAAACTE3Mjk1MDY4OQMAAAADMTYwAgAAAAIxNQQAAAABMAcAAAAJOS8xNC8yMDE5CAAAAAk2LzMwLzIwMDMJAAAAATDX9dfb1TnXCK7lqBrWOdcIJ0NJUS5OWVNFOkNMLklRX0VBUk5JTkdfQ09fTUFSR0lOLkZZMjAxMwEAAABnAAQAAgAAAAcxMy44MzQ2AQgAAAAFAAAAATEBAAAACjE3NzY5MjAyOTcDAAAAAzE2MAIAAAAENDE4MQQAAAABMAcAAAAJOS8xNC8yMDE5CAAAAAoxMi8zMS8yMDEzCQAAAAEwVrzG3tU51wh+zmga1jnXCBtDSVEuRU5YVEFNOlVOQS5JUV9HVy5GWTIwMTABAAAAt/sH</t>
  </si>
  <si>
    <t>AAIAAAAFMTMxNDMBCAAAAAUAAAABMQEAAAAKMTU5MTU5NDg3MAMAAAACNTACAAAABDExNzEEAAAAATAHAAAACTkvMTQvMjAxOQgAAAAKMTIvMzEvMjAxMAkAAAABMDaS7eLVOdcIqZ5JGdY51wgiQ0lRLkVOWFRBTTpVTkEuSVFfQ0hBTkdFX0FQLkZZMjAxMwEAAAC3+wcAAgAAAAM5NDkBCAAAAAUAAAABMQEAAAAKMTc3NzQ3MDc2NwMAAAACNTACAAAABDIwMTcEAAAAATAHAAAACTkvMTQvMjAxOQgAAAAKMTIvMzEvMjAxMwkAAAABMKqj7uLVOdcI19NVGdY51wgjQ0lRLk5ZU0U6Q0wuSVFfSU5DX0VRVUlUWV9DRi5GWTIwMTcBAAAAZwAEAAMAAAAAAIX/qOHVOdcIkR6QGdY51wgpQ0lRLk5ZU0U6S01CLklRX1RPVEFMX0RFQlRfQ0FQSVRBTC5GWTIwMDkBAAAA0VQEAAIAAAAHNTMuMTQ1NQEIAAAABQAAAAExAQAAAAoxNTcwNDgyMzQ4AwAAAAMxNjACAAAABDQxODYEAAAAATAHAAAACTkvMTQvMjAxOQgAAAAKMTIvMzEvMjAwOQkAAAABMHcKx97VOdcIFeluGtY51wgiQ0lRLk5ZU0U6UEcuSVFfSU5URVJFU1RfRVhQLkZZMjAxMAEAAAAwggAAAgAAAAQtOTQ2AQgAAAAFAAAAATEBAAAACjE1NTg2MDY1MTcDAAAAAzE2MAIAAAACODIEAAAAATAHAAAACTkvMTQvMjAxOQgAAAAJNi8zMC8yMDEwCQAAAAEw3n0a5NU51whX4rMa1jnXCBtDSVEuRU5YVEFNOlVOQS5JUV9GWC5GWTIwMTYBAAAAt/sHAAIAAAADMjg0</t>
  </si>
  <si>
    <t>AQgAAAAFAAAAATEBAAAACjE5NDkxMzEwMTADAAAAAjUwAgAAAAQyMTQ0BAAAAAEwBwAAAAk5LzE0LzIwMTkIAAAACjEyLzMxLzIwMTYJAAAAATCI+Kni1TnXCHCpYBnWOdcIJkNJUS5OWVNFOktNQi5JUV9JTlZFTlRPUllfVFVSTlMuRlkyMDExAQAAANFUBAACAAAACDYuMDQyMjkyAQgAAAAFAAAAATEBAAAACjE2NTgzMTU3NzkDAAAAAzE2MAIAAAAENDA4MgQAAAABMAcAAAAJOS8xNC8yMDE5CAAAAAoxMi8zMS8yMDExCQAAAAEwhzHH3tU51wi6b3Aa1jnXCCRDSVEuTllTRTpDTC5JUV9MVF9ERUJUX0lTU1VFRC5GWTIwMTYBAAAAZwAEAAIAAAAENzQzOAEIAAAABQAAAAExAQAAAAoxOTQ2NDE2MTE5AwAAAAMxNjACAAAABDIwMzQEAAAAATAHAAAACTkvMTQvMjAxOQgAAAAKMTIvMzEvMjAxNgkAAAABMGSxqOHVOdcIVziNGdY51wggQ0lRLk5ZU0U6Sk5KLklRX1NHQV9TVVBQTC5GWTIwMTQBAAAAnSECAAIAAAAFMjE5NTQBCAAAAAUAAAABMQEAAAAKMTgyOTU4MTk5OQMAAAADMTYwAgAAAAMxMDIEAAAAATAHAAAACTkvMTQvMjAxOQgAAAAKMTIvMjgvMjAxNAkAAAABMAwEjeDVOdcItYTZGdY51wgoQ0lRLlRTRTo4MTEzLklRX0VBUk5JTkdfQ09fTUFSR0lOLkZZMjAxMAEAAAAWcQ0AAgAAAAY4LjQxNzgBCAAAAAUAAAABMQEAAAAKMTQ3Njc4NDAxMQMAAAACNzkCAAAABDQxODEEAAAAATAHAAAACTkvMTQv</t>
  </si>
  <si>
    <t>MjAxOQgAAAAJMy8zMS8yMDEwCQAAAAEw0/hS39U51wgRFiEa1jnXCCNDSVEuVFNFOjgxMTMuSVFfSU5URVJFU1RfRVhQLkZZMjAwNwEAAAAWcQ0AAgAAAAQtNDEyAQgAAAAFAAAAATEBAAAACTY2MDE3NjI0OAMAAAACNzkCAAAAAjgyBAAAAAEwBwAAAAk5LzE0LzIwMTkIAAAACTMvMzEvMjAwNwkAAAABMO/u9OjVOdcIfiutGtY51wghQ0lRLk5ZU0U6S01CLklRX0NBU0hfVEFYRVMuRlkyMDA5AQAAANFUBAACAAAAAzc2NAEIAAAABQAAAAExAQAAAAoxNTcwNDgyMzQ4AwAAAAMxNjACAAAABDMwNTMEAAAAATAHAAAACTkvMTQvMjAxOQgAAAAKMTIvMzEvMjAwOQkAAAABMI8EgeHVOdcI+jmfGdY51wgiQ0lRLkVOWFRBTTpVTkEuSVFfTFRfSU5WRVNULkZZMjAxNQEAAAC3+wcAAgAAAAM1OTIBCAAAAAUAAAABMQEAAAAKMTg3NjQzMjkxMAMAAAACNTACAAAABDEwNTQEAAAAATAHAAAACTkvMTQvMjAxOQgAAAAKMTIvMzEvMjAxNQkAAAABMFeDqeLVOdcIGytbGdY51wgmQ0lRLk5ZU0U6S01CLklRX0NBU0hfQ09OVkVSU0lPTi5GWTIwMDkBAAAA0VQEAAIAAAAJNTMuOTAxMzc1AQgAAAAFAAAAATEBAAAACjE1NzA0ODIzNDgDAAAAAzE2MAIAAAAENDE4NAQAAAABMAcAAAAJOS8xNC8yMDE5CAAAAAoxMi8zMS8yMDA5CQAAAAEwdwrH3tU51wgV6W4a1jnXCC1DSVEuTllTRTpLTUIuSVFfREVGX1RBWF9BU1NFVFNf</t>
  </si>
  <si>
    <t>Q1VSUkVOVC5GWTIwMTgBAAAA0VQEAAMAAAAAAEzkDOHVOdcIy3C9GdY51wgvQ0lRLkVOWFRBTTpVTkEuSVFfREVGX1RBWF9BU1NFVFNfQ1VSUkVOVC5GWTIwMTEBAAAAt/sHAAMAAAAAAFfg7eLVOdcIFvpMGdY51wgiQ0lRLlRTRTo0NDUyLklRX0FTU0VUX1RVUk5TLkZZMjAwNwEAAABHVQ0AAgAAAAgwLjk5ODA3NwEIAAAABQAAAAExAQAAAAk2NTc0NDMyNTcDAAAAAjc5AgAAAAQ0MTc3BAAAAAEwBwAAAAk5LzE0LzIwMTkIAAAACTMvMzEvMjAwNwkAAAABMMFMY9/VOdcIaBkWGtY51wgfQ0lRLk5ZU0U6S01CLklRX0VCSVRfSU5ULkZZMjAxOAEAAADRVAQAAgAAAAkxMS45ODg1OTMBCAAAAAUAAAABMQEAAAAKMTk0NDA0ODMyOAMAAAADMTYwAgAAAAQ0MTg5BAAAAAEwBwAAAAk5LzE0LzIwMTkIAAAACjEyLzMxLzIwMTgJAAAAATAs99Tc1TnXCA/udRrWOdcIIENJUS5OWVNFOktNQi5JUV9UT1RBTF9SRVYuRlkyMDA5AQAAANFUBAACAAAABTE5MTE1AQgAAAAFAAAAATEBAAAACjE1NzA0ODIzNDgDAAAAAzE2MAIAAAACMjgEAAAAATAHAAAACTkvMTQvMjAxOQgAAAAKMTIvMzEvMjAwOQkAAAABMG62gOHVOdcIfbebGdY51wgaQ0lRLk5ZU0U6S01CLklRX0VCVC5GWTIwMDgBAAAA0VQEAAIAAAAEMjQ1NQEIAAAABQAAAAExAQAAAAoxNTgyODY3Mzg4AwAAAAMxNjACAAAAAzEzOQQAAAABMAcAAAAJOS8xNC8y</t>
  </si>
  <si>
    <t>MDE5CAAAAAoxMi8zMS8yMDA4CQAAAAEw2MKp4dU51wgxqpgZ1jnXCCxDSVEuRU5YVEFNOlVOQS5JUV9JTkNfVEFYX1BBWV9DVVJSRU5ULkZZMjAxNwEAAAC3+wcAAgAAAAQxMDg4AQgAAAAFAAAAATEBAAAACjE5NDkxMzEwNDADAAAAAjUwAgAAAAQxMDk0BAAAAAEwBwAAAAk5LzE0LzIwMTkIAAAACjEyLzMxLzIwMTcJAAAAATCZH6ri1TnXCHkaYxnWOdcIJUNJUS5OWVNFOkpOSi5JUV9QUk9WX0JBRF9ERUJUUy5GWTIwMTMBAAAAnSECAAMAAAAAAOu1jODVOdcIFrTVGdY51wgxQ0lRLk5ZU0U6S01CLklRX0NIQU5HRV9ORVRfV09SS0lOR19DQVBJVEFMLkZZMjAxNQEAAADRVAQAAgAAAAMyNTcBCAAAAAUAAAABMQEAAAAKMTg3MzU1NjkzNwMAAAADMTYwAgAAAAQ0NDIxBAAAAAEwBwAAAAk5LzE0LzIwMTkIAAAACjEyLzMxLzIwMTUJAAAAATAKSAzh1TnXCBu+tBnWOdcIIENJUS5OWVNFOktNQi5JUV9ESVZFU1RfQ0YuRlkyMDE3AQAAANFUBAADAAAAAAA7vQzh1TnXCPR0uxnWOdcIHkNJUS5OWVNFOkNMLklRX09QRVJfSU5DLkZZMjAwOAEAAABnAAQAAgAAAAQzMjg2AQgAAAAFAAAAATEBAAAACjE0MzI5NzcxMjcDAAAAAzE2MAIAAAACMjEEAAAAATAHAAAACTkvMTQvMjAxOQgAAAAKMTIvMzEvMjAwOAkAAAABMPwJq+LVOdcIfJBsGdY51wgYQ0lRLk5ZU0U6Q0wuSVFfUkUuRlkyMDEyAQAAAGcABAACAAAA</t>
  </si>
  <si>
    <t>BTE2OTUzAQgAAAAFAAAAATEBAAAACjE3MTk5MTY2NDIDAAAAAzE2MAIAAAAEMTIyMgQAAAABMAcAAAAJOS8xNC8yMDE5CAAAAAoxMi8zMS8yMDEyCQAAAAEw2Hwy4tU51wh6C30Z1jnXCCBDSVEuTllTRTpKTkouSVFfQlVJTERJTkdTLkZZMjAxNwEAAACdIQIAAgAAAAUxMTI0MAEIAAAABQAAAAExAQAAAAoxOTQ2MjcyODIxAwAAAAMxNjACAAAABDMwMjMEAAAAATAHAAAACTkvMTQvMjAxOQgAAAAKMTIvMzEvMjAxNwkAAAABMG/HXuDVOdcIVsvmGdY51wgeQ0lRLk5ZU0U6Sk5KLklRX0xUX0RFQlQuRlkyMDExAQAAAJ0hAgACAAAABTEzNTYzAQgAAAAFAAAAATEBAAAACjE2NTkzODc3MDYDAAAAAzE2MAIAAAAEMTA0OQQAAAABMAcAAAAJOS8xNC8yMDE5CAAAAAgxLzEvMjAxMgkAAAABMLpAjODVOdcIsQ7QGdY51wgqQ0lRLk5ZU0U6S01CLklRX0NVUlJFTlRfUE9SVF9MRUFTRVMuRlkyMDA4AQAAANFUBAADAAAAAABNaIDh1TnXCLbimRnWOdcIGkNJUS5OWVNFOktNQi5JUV9SRVYuRlkyMDEwAQAAANFUBAACAAAABTE5NzQ2AQgAAAAFAAAAATEBAAAACjE1ODg4NDAyNDcDAAAAAzE2MAIAAAADMTEyBAAAAAEwBwAAAAk5LzE0LzIwMTkIAAAACjEyLzMxLzIwMTAJAAAAATCPBIHh1TnXCBuInxnWOdcIJ0NJUS5OWVNFOkNMLklRX1RPVEFMX0RFQlRfRUJJVERBLkZZMjAxMgEAAABnAAQAAgAAAAgxLjE4NDA2</t>
  </si>
  <si>
    <t>MQEIAAAABQAAAAExAQAAAAoxNzE5OTE2NjQyAwAAAAMxNjACAAAABDQxOTIEAAAAATAHAAAACTkvMTQvMjAxOQgAAAAKMTIvMzEvMjAxMgkAAAABMFa8xt7VOdcIXYBoGtY51wgoQ0lRLkVOWFRBTTpVTkEuSVFfSU5WRU5UT1JZX1RVUk5TLkZZMjAwNwEAAAC3+wcAAgAAAAg1LjM0NjY4NAEIAAAABQAAAAExAQAAAAoxMzMyNzAzMTY1AwAAAAI1MAIAAAAENDA4MgQAAAABMAcAAAAJOS8xNC8yMDE5CAAAAAoxMi8zMS8yMDA3CQAAAAEw2Ekl3tU51wgO/Vsa1jnXCCZDSVEuVFNFOjc5NTYuSVFfTkVUX0RFQlRfRUJJVERBLkZZMjAxMQEAAACgdg0AAwAAAAJOTQEIAAAABQAAAAExAQAAAAoxNDUzODcxMjc4AwAAAAI3OQIAAAAENDE5MwQAAAABMAcAAAAJOS8xNC8yMDE5CAAAAAkxLzMxLzIwMTEJAAAAATDsUlne1TnXCHbxOxrWOdcIIUNJUS5OWVNFOkNMLklRX09USEVSX0lOVEFOLkZZMjAxMgEAAABnAAQAAgAAAAQxNDk5AQgAAAAFAAAAATEBAAAACjE3MTk5MTY2NDIDAAAAAzE2MAIAAAAEMTA0MAQAAAABMAcAAAAJOS8xNC8yMDE5CAAAAAoxMi8zMS8yMDEyCQAAAAEw2Hwy4tU51whIlnwZ1jnXCCRDSVEuTllTRTpLTUIuSVFfT1RIRVJfTElBQl9MVC5GWTIwMDgBAAAA0VQEAAIAAAADMzc2AQgAAAAFAAAAATEBAAAACjE1ODI4NjczODgDAAAAAzE2MAIAAAAEMTA2MgQAAAABMAcAAAAJOS8xNC8yMDE5</t>
  </si>
  <si>
    <t>CAAAAAoxMi8zMS8yMDA4CQAAAAEwTWiA4dU51wjHCZoZ1jnXCChDSVEuRU5YVEFNOlVOQS5JUV9BU1NFVF9XUklURURPV04uRlkyMDEwAQAAALf7BwADAAAAAAA2ku3i1TnXCEa0SBnWOdcIK0NJUS5OWVNFOktNQi5JUV9SRVRVUk5fQ09NTU9OX0VRVUlUWS5GWTIwMDkBAAAA0VQEAAIAAAAHNDAuNTg1OQEIAAAABQAAAAExAQAAAAoxNTcwNDgyMzQ4AwAAAAMxNjACAAAABTMzMzIwBAAAAAEwBwAAAAk5LzE0LzIwMTkIAAAACjEyLzMxLzIwMDkJAAAAATB3Csfe1TnXCONzbhrWOdcIJENJUS5FTlhUQU06VU5BLklRX09USEVSX0lOVEFOLkZZMjAxMgEAAAC3+wcAAgAAAAQ3MDk5AQgAAAAFAAAAATEBAAAACjE3MjIzMDE5NDMDAAAAAjUwAgAAAAQxMDQwBAAAAAEwBwAAAAk5LzE0LzIwMTkIAAAACjEyLzMxLzIwMTIJAAAAATB4Lu7i1TnXCMXxUBnWOdcIJENJUS5FTlhUQU06VU5BLklRX0dBSU5fSU5WRVNULkZZMjAxNgEAAAC3+wcAAwAAAAAAZ6qp4tU51whF6l0Z1jnXCCpDSVEuTllTRTpKTkouSVFfQ1VSUkVOVF9QT1JUX0xFQVNFUy5GWTIwMTQBAAAAnSECAAMAAAAAAC0rXuDVOdcIWgvbGdY51wgmQ0lRLlRTRTo4MTEzLklRX0NBU0hfQ09OVkVSU0lPTi5GWTIwMTUBAAAAFnENAAIAAAAJMTkuMjczMDk1AQgAAAAFAAAAATEBAAAACjE3ODQ3NDg1OTYDAAAAAjc5AgAAAAQ0MTg0BAAAAAEwBwAAAAk5</t>
  </si>
  <si>
    <t>LzE0LzIwMTkIAAAACjEyLzMxLzIwMTUJAAAAATDkH1Pf1TnXCMANJRrWOdcIJENJUS5OWVNFOkNMLklRX09USEVSX0NMX1NVUFBMLkZZMjAwOAEAAABnAAQAAgAAAAI3MgEIAAAABQAAAAExAQAAAAoxNDMyOTc3MTI3AwAAAAMxNjACAAAABDEwNTcEAAAAATAHAAAACTkvMTQvMjAxOQgAAAAKMTIvMzEvMjAwOAkAAAABMFREMeLVOdcIQ2VuGdY51wglQ0lRLk5ZU0U6Sk5KLklRX09USEVSX09QRVJfQUNULkZZMjAxNwEAAACdIQIAAgAAAAQyNDA2AQgAAAAFAAAAATEBAAAACjE5NDYyNzI4MjEDAAAAAzE2MAIAAAAEMjA0NwQAAAABMAcAAAAJOS8xNC8yMDE5CAAAAAoxMi8zMS8yMDE3CQAAAAEwb8de4NU51wh3GecZ1jnXCCFDSVEuTllTRTpLTUIuSVFfRUJJVERBX0lOVC5GWTIwMTQBAAAA0VQEAAIAAAAJMTQuNjYxOTcxAQgAAAAFAAAAATEBAAAACjE4MjY5NzAzMTIDAAAAAzE2MAIAAAAENDE5MAQAAAABMAcAAAAJOS8xNC8yMDE5CAAAAAoxMi8zMS8yMDE0CQAAAAEwC6nU3NU51wjUB3Ma1jnXCB1DSVEuTllTRTpQRy5JUV9JTkNfVEFYLkZZMjAxMQEAAAAwggAAAgAAAAQzMjk5AQgAAAAFAAAAATEBAAAACjE2MzAxNjc2NTADAAAAAzE2MAIAAAACNzUEAAAAATAHAAAACTkvMTQvMjAxOQgAAAAJNi8zMC8yMDExCQAAAAEw7qQa5NU51whHu7Ma1jnXCCRDSVEuTllTRTpLTUIuSVFfQ1VSUkVOVF9SQVRJ</t>
  </si>
  <si>
    <t>Ty5GWTIwMTIBAAAA0VQEAAIAAAAIMS4wODE3NTkBCAAAAAUAAAABMQEAAAAKMTcxOTcyMzg3MgMAAAADMTYwAgAAAAQ0MDMwBAAAAAEwBwAAAAk5LzE0LzIwMTkIAAAACjEyLzMxLzIwMTIJAAAAATCHMcfe1TnXCB5acRrWOdcII0NJUS5OWVNFOkNMLklRX0VRVUlUWV9NRVRIT0QuRlkyMDA4AQAAAGcABAACAAAAAjEzAQgAAAAFAAAAATEBAAAACjE0MzI5NzcxMjcDAAAAAzE2MAIAAAAEMzA2MwQAAAABMAcAAAAJOS8xNC8yMDE5CAAAAAoxMi8zMS8yMDA4CQAAAAEwVEQx4tU51wiFAW8Z1jnXCCtDSVEuVFNFOjc3MzAuSVFfUkVUVVJOX0NPTU1PTl9FUVVJVFkuRlkyMDE3AQAAAMWdNgECAAAABzExLjU3OTEBCAAAAAUAAAABMQEAAAAKMTg2ODgxMzU1OQMAAAACNzkCAAAABTMzMzIwBAAAAAEwBwAAAAk5LzE0LzIwMTkIAAAACTgvMzEvMjAxNwkAAAABMHVfJN7VOdcIp5xRGtY51wgnQ0lRLk5ZU0U6Q0wuSVFfVE9UQUxfREVCVF9FUVVJVFkuRlkyMDExAQAAAGcABAACAAAACDE4OS4zNzQyAQgAAAAFAAAAATEBAAAACjE2NTkzODc3OTQDAAAAAzE2MAIAAAAENDAzNAQAAAABMAcAAAAJOS8xNC8yMDE5CAAAAAoxMi8zMS8yMDExCQAAAAEwVrzG3tU51wj5lWca1jnXCBpDSVEuTllTRTpKTkouSVFfRUJULkZZMjAxOAEAAACdIQIAAgAAAAUxNzk5OQEIAAAABQAAAAExAQAAAAoxOTQ2MjcyODMwAwAAAAMx</t>
  </si>
  <si>
    <t>NjACAAAAAzEzOQQAAAABMAcAAAAJOS8xNC8yMDE5CAAAAAoxMi8zMC8yMDE4CQAAAAEwgO5e4NU51wgNeegZ1jnXCCZDSVEuTllTRTpKTkouSVFfTkVUX0RFQlRfSVNTVUVELkZZMjAwNwEAAACdIQIAAgAAAAQzMDE3AQgAAAAFAAAAATEBAAAACjE0Mjg0Njg5MzYDAAAAAzE2MAIAAAAEMjAwMwQAAAABMAcAAAAJOS8xNC8yMDE5CAAAAAoxMi8zMC8yMDA3CQAAAAEwbTIN4dU51whBPcMZ1jnXCCFDSVEuVFNFOjgxMTMuSVFfU0dBX01BUkdJTi5GWTIwMDgBAAAAFnENAAIAAAAHMzEuMjg1NgEIAAAABQAAAAExAQAAAAoxMDYxMTkyMzIwAwAAAAI3OQIAAAAENDM3NQQAAAABMAcAAAAJOS8xNC8yMDE5CAAAAAkzLzMxLzIwMDgJAAAAATDD0VLf1TnXCGuPHxrWOdcIJUNJUS5OWVNFOkpOSi5JUV9CQVNJQ19FUFNfSU5DTC5GWTIwMTUBAAAAnSECAAIAAAAINS41NTkyMDMBCAAAAAUAAAABMQEAAAAKMTg3NTUwNTI5NQMAAAADMTYwAgAAAAE5BAAAAAEwBwAAAAk5LzE0LzIwMTkIAAAACDEvMy8yMDE2CQAAAAEwPVJe4NU51wiV8d0Z1jnXCBRDSVEuMC5JUV9ORVRfREVCVC5GWQUAAAAAAAAACAAAABUoSW52YWxpZCBUaW1lIFBlcmlvZCkcBF7g1TnXCBObEBrWOdcIJUNJUS5OWVNFOkNMLklRX1NBTEVTX01BUktFVElORy5GWTIwMTUBAAAAZwAEAAIAAAAEMTQ5MQEIAAAABQAAAAExAQAAAAoxODc1NjM3NTM3</t>
  </si>
  <si>
    <t>AwAAAAMxNjACAAAABTIxNTYxBAAAAAEwBwAAAAk5LzE0LzIwMTkIAAAACjEyLzMxLzIwMTUJAAAAATAyPKjh1TnXCMAdhxnWOdcIJENJUS5OWVNFOktNQi5JUV9JTVBBSVJNRU5UX0dXLkZZMjAxNgEAAADRVAQAAwAAAAAAGm8M4dU51whugbUZ1jnXCB9DSVEuTllTRTpDTC5JUV9MVF9JTlZFU1QuRlkyMDExAQAAAGcABAACAAAAAzI5NgEIAAAABQAAAAExAQAAAAoxNjU5Mzg3Nzk0AwAAAAMxNjACAAAABDEwNTQEAAAAATAHAAAACTkvMTQvMjAxOQgAAAAKMTIvMzEvMjAxMQkAAAABMLcuMuLVOdcIqsV4GdY51wgbQ0lRLkVOWFRBTTpVTkEuSVFfUkUuRlkyMDE0AQAAALf7BwACAAAABTIwNTYwAQgAAAAFAAAAATEBAAAACjE4Mjk4MjkzMTMDAAAAAjUwAgAAAAQxMjIyBAAAAAEwBwAAAAk5LzE0LzIwMTkIAAAACjEyLzMxLzIwMTQJAAAAATA1Nani1TnXCPFrWBnWOdcIJENJUS5OWVNFOkNMLklRX0xUX0RFQlRfUkVQQUlELkZZMjAxMgEAAABnAAQAAgAAAAUtNTAxMQEIAAAABQAAAAExAQAAAAoxNzE5OTE2NjQyAwAAAAMxNjACAAAABDIwMzYEAAAAATAHAAAACTkvMTQvMjAxOQgAAAAKMTIvMzEvMjAxMgkAAAABMNh8MuLVOdcI/0N+GdY51wgqQ0lRLk5ZU0U6Q0wuSVFfUkVUVVJOX0NPTU1PTl9FUVVJVFkuRlkyMDE2AQAAAGcABAADAAAAAk5NAQgAAAAFAAAAATEBAAAACjE5NDY0MTYxMTkDAAAAAzE2</t>
  </si>
  <si>
    <t>MAIAAAAFMzMzMjAEAAAAATAHAAAACTkvMTQvMjAxOQgAAAAKMTIvMzEvMjAxNgkAAAABMGbjxt7VOdcIVcpqGtY51wgnQ0lRLk5ZU0U6S01CLklRX05FVF9JTlRFUkVTVF9FWFAuRlkyMDE1AQAAANFUBAACAAAABC0yNzgBCAAAAAUAAAABMQEAAAAKMTg3MzU1NjkzNwMAAAADMTYwAgAAAAMzNjgEAAAAATAHAAAACTkvMTQvMjAxOQgAAAAKMTIvMzEvMjAxNQkAAAABMPkgDOHVOdcIz7CxGdY51wgyQ0lRLk5ZU0U6Q0wuSVFfQ0hBTkdFX09USEVSX05FVF9PUEVSX0FTU0VUUy5GWTIwMDcBAAAAZwAEAAIAAAACNTcBCAAAAAUAAAABMQEAAAAKMTMzMjcwMzE4NgMAAAADMTYwAgAAAAQyMDQ1BAAAAAEwBwAAAAk5LzE0LzIwMTkIAAAACjEyLzMxLzIwMDcJAAAAATDs4qri1TnXCBmmaxnWOdcIJUNJUS5OWVNFOkpOSi5JUV9MVF9ERUJUX1JFUEFJRC5GWTIwMTQBAAAAnSECAAIAAAAFLTE4NDQBCAAAAAUAAAABMQEAAAAKMTgyOTU4MTk5OQMAAAADMTYwAgAAAAQyMDM2BAAAAAEwBwAAAAk5LzE0LzIwMTkIAAAACjEyLzI4LzIwMTQJAAAAATAtK17g1TnXCACS3BnWOdcIKENJUS5UU0U6NzczMC5JUV9GSVhFRF9BU1NFVF9UVVJOUy5GWTIwMTUBAAAAxZ02AQIAAAAIMS42OTU4NDQBCAAAAAUAAAABMQEAAAAKMTc2ODEyNjQ1MwMAAAACNzkCAAAABDQwNjYEAAAAATAHAAAACTkvMTQvMjAxOQgAAAAJOC8zMS8y</t>
  </si>
  <si>
    <t>MDE1CQAAAAEwZDgk3tU51wgiZFAa1jnXCCFDSVEuVFNFOjc5NTYuSVFfRUJJVERBX0lOVC5GWTIwMTABAAAAoHYNAAIAAAAKMTE3Ljg4MTE3NAEIAAAABQAAAAExAQAAAAoxMzU5NDM5Mzk5AwAAAAI3OQIAAAAENDE5MAQAAAABMAcAAAAJOS8xNC8yMDE5CAAAAAkxLzMxLzIwMTAJAAAAATDsUlne1TnXCCMuOxrWOdcIIENJUS5OWVNFOktNQi5JUV9DSEFOR0VfQVAuRlkyMDE2AQAAANFUBAACAAAAAy02MQEIAAAABQAAAAExAQAAAAoxOTQ0MDQ4MzQwAwAAAAMxNjACAAAABDIwMTcEAAAAATAHAAAACTkvMTQvMjAxOQgAAAAKMTIvMzEvMjAxNgkAAAABMCuWDOHVOdcIZsu3GdY51wgkQ0lRLk5ZU0U6Q0wuSVFfR0FJTl9JTlZFU1RfQ0YuRlkyMDEzAQAAAGcABAADAAAAAAD5yjLi1TnXCDkqgRnWOdcIIUNJUS5UU0U6NDQ1Mi5JUV9FQklUREFfSU5ULkZZMjAxNgEAAABHVQ0AAgAAAAk5OS40NjIwNDMBCAAAAAUAAAABMQEAAAAKMTgzNTAzODgxMQMAAAACNzkCAAAABDQxOTAEAAAAATAHAAAACTkvMTQvMjAxOQgAAAAKMTIvMzEvMjAxNgkAAAABMLKqUt/VOdcIQdAcGtY51wgmQ0lRLlRTRTo3NzMwLklRX05FVF9ERUJUX0VCSVREQS5GWTIwMDkBAAAAxZ02AQMAAAACTk0BCAAAAAUAAAABMQEAAAAKMTQxNTY5MDY4NwMAAAACNzkCAAAABDQxOTMEAAAAATAHAAAACTkvMTQvMjAxOQgAAAAJOC8zMS8yMDA5</t>
  </si>
  <si>
    <t>CQAAAAEwQ+oj3tU51whzbEwa1jnXCCpDSVEuTllTRTpDTC5JUV9OSV9BVkFJTF9FWENMX01BUkdJTi5GWTIwMTcBAAAAZwAEAAIAAAAHMTMuMDk2OQEIAAAABQAAAAExAQAAAAoxOTQ2NDE2MTEzAwAAAAMxNjACAAAABDQxODIEAAAAATAHAAAACTkvMTQvMjAxOQgAAAAKMTIvMzEvMjAxNwkAAAABMGbjxt7VOdcIubRrGtY51wgjQ0lRLk5ZU0U6Q0wuSVFfQ0FTSF9JTlRFUkVTVC5GWTIwMTgBAAAAZwAEAAIAAAADMTk0AQgAAAAFAAAAATEBAAAACjE5NDY0MTYxMTEDAAAAAzE2MAIAAAAEMzAyOAQAAAABMAcAAAAJOS8xNC8yMDE5CAAAAAoxMi8zMS8yMDE4CQAAAAEwt3Sp4dU51whyi5QZ1jnXCCVDSVEuRU5YVEFNOlVOQS5JUV9FQklUQV9NQVJHSU4uRlkyMDE2AQAAALf7BwACAAAABzE1LjIwODcBCAAAAAUAAAABMQEAAAAKMTk0OTEzMTAxMAMAAAACNTACAAAABDQ0MTkEAAAAATAHAAAACTkvMTQvMjAxOQgAAAAKMTIvMzEvMjAxNgkAAAABMCRHxt7VOdcItT5iGtY51wgkQ0lRLlRTRTo3OTU2LklRX0VCSVREQS5GWTIwMTAuLi4uSlBZAQAAAKB2DQACAAAACDYwNDQuNTkzAQgAAAAFAAAAATEBAAAACjEzNTk0MzkzOTkDAAAAAjc5AgAAAAQ0MDUxBAAAAAEwBwAAAAk5LzE0LzIwMTkIAAAACTEvMzEvMjAxMAkAAAABMGBOCd3VOdcINyiJGtY51wgkQ0lRLk5ZU0U6Sk5KLklRX09USEVSX0xJQUJfTFQu</t>
  </si>
  <si>
    <t>RlkyMDA5AQAAAJ0hAgACAAAABTEyMTk5AQgAAAAFAAAAATEBAAAACjE1MjMzOTQ4MjcDAAAAAzE2MAIAAAAEMTA2MgQAAAABMAcAAAAJOS8xNC8yMDE5CAAAAAgxLzMvMjAxMAkAAAABMHeki+DVOdcIpuLIGdY51wgjQ0lRLkVOWFRBTTpVTkEuSVFfTkVUX0NIQU5HRS5GWTIwMTEBAAAAt/sHAAIAAAAEMTAxMgEIAAAABQAAAAExAQAAAAoxNjYyNDMzODAwAwAAAAI1MAIAAAAEMjA5MwQAAAABMAcAAAAJOS8xNC8yMDE5CAAAAAoxMi8zMS8yMDExCQAAAAEwZwfu4tU51wgfa08Z1jnXCCRDSVEuVFNFOjQ5MTEuSVFfQ1VSUkVOVF9SQVRJTy5GWTIwMTIBAAAAgj8GAAIAAAAIMS45MTM3MzcBCAAAAAUAAAABMQEAAAAKMTU1NDk1MDgyMwMAAAACNzkCAAAABDQwMzAEAAAAATAHAAAACTkvMTQvMjAxOQgAAAAJMy8zMS8yMDEyCQAAAAEwFpVT39U51wiZxCsa1jnXCCdDSVEuVFNFOjQ5NjcuSVFfVE9UQUxfUkVWLkZZMjAxMi4uLi5KUFkBAAAADVElAAIAAAAGMTMxMTY2AQgAAAAFAAAAATEBAAAACjE1NTQ5NTA1ODQDAAAAAjc5AgAAAAIyOAQAAAABMAcAAAAJOS8xNC8yMDE5CAAAAAkzLzMxLzIwMTIJAAAAATCP4dXc1TnXCB2QhhrWOdcIJENJUS5UU0U6NDkxMi5JUV9DVVJSRU5UX1JBVElPLkZZMjAxOAEAAAANXg0AAgAAAAgxLjY2NDMzMwEIAAAABQAAAAExAQAAAAoxOTUyMjg0NTY4AwAAAAI3OQIAAAAE</t>
  </si>
  <si>
    <t>NDAzMAQAAAABMAcAAAAJOS8xNC8yMDE5CAAAAAoxMi8zMS8yMDE4CQAAAAEwygRZ3tU51wgZvTga1jnXCCtDSVEuVFNFOjQ5NjcuSVFfUkVUVVJOX0NPTU1PTl9FUVVJVFkuRlkyMDEwAQAAAA1RJQACAAAABzExLjQ5MzQBCAAAAAUAAAABMQEAAAAKMTM4NTU0MDAwNgMAAAACNzkCAAAABTMzMzIwBAAAAAEwBwAAAAk5LzE0LzIwMTkIAAAACTMvMzEvMjAxMAkAAAABMD4WWt7VOdcIw7lDGtY51wghQ0lRLk5ZU0U6Q0wuSVFfQURWRVJUSVNJTkcuRlkyMDExAQAAAGcABAACAAAABDE3MzQBCAAAAAUAAAABMQEAAAAKMTY1OTM4Nzc5NAMAAAADMTYwAgAAAAQzMDEzBAAAAAEwBwAAAAk5LzE0LzIwMTkIAAAACjEyLzMxLzIwMTEJAAAAATC3LjLi1TnXCIl3eBnWOdcIKENJUS5UU0U6NDk2Ny5JUV9FQVJOSU5HX0NPX01BUkdJTi5GWTIwMDcBAAAADVElAAIAAAAGMy4xODE4AQgAAAAFAAAAATEBAAAACTY2MDE3MDk1MwMAAAACNzkCAAAABDQxODEEAAAAATAHAAAACTkvMTQvMjAxOQgAAAAJMy8zMS8yMDA3CQAAAAEwLu9Z3tU51wjrvUEa1jnXCCdDSVEuTllTRTpDTC5JUV9GSVhFRF9BU1NFVF9UVVJOUy5GWTIwMTcBAAAAZwAEAAIAAAAIMy45MDY0NzEBCAAAAAUAAAABMQEAAAAKMTk0NjQxNjExMwMAAAADMTYwAgAAAAQ0MDY2BAAAAAEwBwAAAAk5LzE0LzIwMTkIAAAACjEyLzMxLzIwMTcJAAAAATBm48be</t>
  </si>
  <si>
    <t>1TnXCMnbaxrWOdcIJUNJUS5OWVNFOktNQi5JUV9PVEhFUl9DTF9TVVBQTC5GWTIwMTMBAAAA0VQEAAIAAAADMzUzAQgAAAAFAAAAATEBAAAACjE3NzU3Njg1NjcDAAAAAzE2MAIAAAAEMTA1NwQAAAABMAcAAAAJOS8xNC8yMDE5CAAAAAoxMi8zMS8yMDEzCQAAAAEwcHGF4dU51whqC6wZ1jnXCCJDSVEuRU5YVEFNOlVOQS5JUV9DQVNIX09QRVIuRlkyMDEwAQAAALf7BwACAAAABDU0OTABCAAAAAUAAAABMQEAAAAKMTU5MTU5NDg3MAMAAAACNTACAAAABDIwMDYEAAAAATAHAAAACTkvMTQvMjAxOQgAAAAKMTIvMzEvMjAxMAkAAAABMEa57eLVOdcILtdKGdY51wgcQ0lRLkVOWFRBTTpVTkEuSVFfQ0lQLkZZMjAxNQEAAAC3+wcAAwAAAAAAV4Op4tU51wiPPFwZ1jnXCCBDSVEuVFNFOjQ0NTIuSVFfVE9UQUxfUkVWLkZZMjAxMwEAAABHVQ0AAgAAAAcxMzE1MjE3AQgAAAAFAAAAATEBAAAACjE2NzE0MjEwNjMDAAAAAjc5AgAAAAIyOAQAAAABMAcAAAAJOS8xNC8yMDE5CAAAAAoxMi8zMS8yMDEzCQAAAAEwh/oU6dU51whQLLYa1jnXCCVDSVEuTllTRTpLTUIuSVFfQkFTSUNfRVBTX0VYQ0wuRlkyMDA4AQAAANFUBAACAAAACDQuMDU3MzQ3AQgAAAAFAAAAATEBAAAACjE1ODI4NjczODgDAAAAAzE2MAIAAAAEMzA2NAQAAAABMAcAAAAJOS8xNC8yMDE5CAAAAAoxMi8zMS8yMDA4CQAAAAEw2MKp4dU51whT+JgZ</t>
  </si>
  <si>
    <t>1jnXCCVDSVEuVFNFOjc3MzAuSVFfREFZU19TQUxFU19PVVQuRlkyMDA3AQAAAMWdNgECAAAACDYwLjUwMTY3AQgAAAAFAAAAATEBAAAACTc0NjEzMTIyMwMAAAACNzkCAAAABDQwNDIEAAAAATAHAAAACTkvMTQvMjAxOQgAAAAJOC8zMS8yMDA3CQAAAAEwIpwj3tU51wi9vkoa1jnXCCJDSVEuVFNFOjQ0NTIuSVFfRUJJVF9NQVJHSU4uRlkyMDE2AQAAAEdVDQACAAAABzEzLjEyMjMBCAAAAAUAAAABMQEAAAAKMTgzNTAzODgxMQMAAAACNzkCAAAABDQwNTMEAAAAATAHAAAACTkvMTQvMjAxOQgAAAAKMTIvMzEvMjAxNgkAAAABMPLBY9/VOdcID1scGtY51wgoQ0lRLk5ZU0U6S01CLklRX1RPVEFMX0RFQlRfRUJJVERBLkZZMjAxNwEAAADRVAQAAgAAAAgxLjg2NjgzMgEIAAAABQAAAAExAQAAAAoxOTQ0MDQ4MzI1AwAAAAMxNjACAAAABDQxOTIEAAAAATAHAAAACTkvMTQvMjAxOQgAAAAKMTIvMzEvMjAxNwkAAAABMBvQ1NzVOdcIzVF1GtY51wggQ0lRLk5ZU0U6Q0wuSVFfQ0FTSF9UQVhFUy5GWTIwMTABAAAAZwAEAAIAAAAEMTEyMwEIAAAABQAAAAExAQAAAAoxNTg4NzMwODEzAwAAAAMxNjACAAAABDMwNTMEAAAAATAHAAAACTkvMTQvMjAxOQgAAAAKMTIvMzEvMjAxMAkAAAABMKcHMuLVOdcIBD93GdY51wghQ0lRLk5ZU0U6S01CLklRX0NBU0hfVEFYRVMuRlkyMDE2AQAAANFUBAACAAAAAzc0NAEIAAAA</t>
  </si>
  <si>
    <t>BQAAAAExAQAAAAoxOTQ0MDQ4MzQwAwAAAAMxNjACAAAABDMwNTMEAAAAATAHAAAACTkvMTQvMjAxOQgAAAAKMTIvMzEvMjAxNgkAAAABMCuWDOHVOdcIqGe4GdY51wggQ0lRLlRTRTo4MTEzLklRX05JX01BUkdJTi5GWTIwMTMBAAAAFnENAAIAAAAGOC42OTc3AQgAAAAFAAAAATEBAAAACjE2MjU0NTc2MTIDAAAAAjc5AgAAAAQ0MDk0BAAAAAEwBwAAAAk5LzE0LzIwMTkIAAAACTMvMzEvMjAxMwkAAAABMOQfU9/VOdcI+TgjGtY51wghQ0lRLlRTRTo3OTU2LklRX1NHQV9NQVJHSU4uRlkyMDE5AQAAAKB2DQACAAAABzMyLjY2MzQBCAAAAAUAAAABMQEAAAAKMTk2MDcxMDQ0MgMAAAACNzkCAAAABDQzNzUEAAAAATAHAAAACTkvMTQvMjAxOQgAAAAJMS8zMS8yMDE5CQAAAAEwHchZ3tU51wiY+kAa1jnXCChDSVEuTllTRTpDTC5JUV9UT1RBTF9ERUJUX0NBUElUQUwuRlkyMDExAQAAAGcABAACAAAABzY1LjQ0MjYBCAAAAAUAAAABMQEAAAAKMTY1OTM4Nzc5NAMAAAADMTYwAgAAAAQ0MTg2BAAAAAEwBwAAAAk5LzE0LzIwMTkIAAAACjEyLzMxLzIwMTEJAAAAATBWvMbe1TnXCPmVZxrWOdcIGUNJUS5OWVNFOkpOSi5JUV9SRS5GWTIwMTUBAAAAnSECAAIAAAAGMTAzODc5AQgAAAAFAAAAATEBAAAACjE4NzU1MDUyOTUDAAAAAzE2MAIAAAAEMTIyMgQAAAABMAcAAAAJOS8xNC8yMDE5CAAAAAgxLzMvMjAxNgkA</t>
  </si>
  <si>
    <t>AAABMD1SXuDVOdcIGirfGdY51wgYQ0lRLk5ZU0U6Q0wuSVFfRlguRlkyMDE4AQAAAGcABAACAAAAAy0xNgEIAAAABQAAAAExAQAAAAoxOTQ2NDE2MTExAwAAAAMxNjACAAAABDIxNDQEAAAAATAHAAAACTkvMTQvMjAxOQgAAAAKMTIvMzEvMjAxOAkAAAABMLd0qeHVOdcIYWSUGdY51wgfQ0lRLk5ZU0U6Q0wuSVFfTklfTUFSR0lOLkZZMjAxMwEAAABnAAQAAgAAAAcxMi44NjQ1AQgAAAAFAAAAATEBAAAACjE3NzY5MjAyOTcDAAAAAzE2MAIAAAAENDA5NAQAAAABMAcAAAAJOS8xNC8yMDE5CAAAAAoxMi8zMS8yMDEzCQAAAAEwVrzG3tU51wh+zmga1jnXCC5DSVEuTllTRTpLTUIuSVFfVE9UQUxfREVCVF9FQklUREFfQ0FQRVguRlkyMDExAQAAANFUBAACAAAACDIuMjY2MzcyAQgAAAAFAAAAATEBAAAACjE2NTgzMTU3NzkDAAAAAzE2MAIAAAAFMjMzMTMEAAAAATAHAAAACTkvMTQvMjAxOQgAAAAKMTIvMzEvMjAxMQkAAAABMIcxx97VOdcI271wGtY51wgrQ0lRLk5ZU0U6Sk5KLklRX05JX0FWQUlMX0VYQ0xfTUFSR0lOLkZZMjAwOAEAAACdIQIAAgAAAAcyMC4zMTMxAQgAAAAFAAAAATEBAAAACjE1ODI3ODg3ODQDAAAAAzE2MAIAAAAENDE4MgQAAAABMAcAAAAJOS8xNC8yMDE5CAAAAAoxMi8yOC8yMDA4CQAAAAEwLPfU3NU51wikTXca1jnXCCRDSVEuTllTRTpDTC5JUV9QUkVGX0RJVl9PVEhFUi5GWTIw</t>
  </si>
  <si>
    <t>MTMBAAAAZwAEAAMAAAAAAOmjMuLVOdcIc1V/GdY51wgpQ0lRLk5ZU0U6UEcuSVFfSU5URVJFU1RfSU5WRVNUX0lOQy5GWTIwMDkBAAAAMIIAAAMAAAAAALwvGuTVOdcIaAm0GtY51wgeQ0lRLkVOWFRBTTpVTkEuSVFfTklfQ0YuRlkyMDE3AQAAALf7BwACAAAABDYwNTMBCAAAAAUAAAABMQEAAAAKMTk0OTEzMTA0MAMAAAACNTACAAAABDIxNTAEAAAAATAHAAAACTkvMTQvMjAxOQgAAAAKMTIvMzEvMjAxNwkAAAABMKlGquLVOdcI3ARkGdY51wgpQ0lRLk5ZU0U6Sk5KLklRX0lOVkVTVF9TRUNVUklUWV9DRi5GWTIwMTEBAAAAnSECAAIAAAADNTE0AQgAAAAFAAAAATEBAAAACjE2NTkzODc3MDYDAAAAAzE2MAIAAAAEMjAyNwQAAAABMAcAAAAJOS8xNC8yMDE5CAAAAAgxLzEvMjAxMgkAAAABMLpAjODVOdcIRm7RGdY51wgiQ0lRLk5ZU0U6Sk5KLklRX0RBX1NVUFBMX0NGLkZZMjAxMwEAAACdIQIAAgAAAAQyNzA0AQgAAAAFAAAAATEBAAAACjE3Nzc2ODIzNTEDAAAAAzE2MAIAAAAEMjE3MQQAAAABMAcAAAAJOS8xNC8yMDE5CAAAAAoxMi8yOS8yMDEzCQAAAAEw/NyM4NU51wgwTNgZ1jnXCB9DSVEuTllTRTpDTC5JUV9DSEFOR0VfQVIuRlkyMDA4AQAAAGcABAACAAAAAy03MAEIAAAABQAAAAExAQAAAAoxNDMyOTc3MTI3AwAAAAMxNjACAAAABDIwMTgEAAAAATAHAAAACTkvMTQvMjAxOQgAAAAKMTIvMzEv</t>
  </si>
  <si>
    <t>MjAwOAkAAAABMGRrMeLVOdcIt3ZvGdY51wghQ0lRLk5ZU0U6S01CLklRX1RPVEFMX0RFQlQuRlkyMDEzAQAAANFUBAACAAAABDYzMzkBCAAAAAUAAAABMQEAAAAKMTc3NTc2ODU2NwMAAAADMTYwAgAAAAQ0MTczBAAAAAEwBwAAAAk5LzE0LzIwMTkIAAAACjEyLzMxLzIwMTMJAAAAATBwcYXh1TnXCItZrBnWOdcIJUNJUS5OWVNFOktNQi5JUV9PVEhFUl9PUEVSX0FDVC5GWTIwMDkBAAAA0VQEAAIAAAAELTM2MAEIAAAABQAAAAExAQAAAAoxNTcwNDgyMzQ4AwAAAAMxNjACAAAABDIwNDcEAAAAATAHAAAACTkvMTQvMjAxOQgAAAAKMTIvMzEvMjAwOQkAAAABMH/dgOHVOdcIuJ2eGdY51wgqQ0lRLlRTRTo0NDUyLklRX0lOVEVSRVNUX0lOVkVTVF9JTkMuRlkyMDE0AQAAAEdVDQACAAAABDEwMTQBCAAAAAUAAAABMQEAAAAKMTcyNzI4MzM4MgMAAAACNzkCAAAAAjY1BAAAAAEwBwAAAAk5LzE0LzIwMTkIAAAACjEyLzMxLzIwMTQJAAAAATC5bxXp1TnXCJYIqxrWOdcIJUNJUS5OWVNFOkpOSi5JUV9HQUlOX0lOVkVTVF9DRi5GWTIwMTYBAAAAnSECAAMAAAAAAF+gXuDVOdcI2UjjGdY51wgkQ0lRLk5ZU0U6Sk5KLklRX0NVUlJFTlRfUkFUSU8uRlkyMDE0AQAAAJ0hAgACAAAACDIuMjI2OTk4AQgAAAAFAAAAATEBAAAACjE4Mjk1ODE5OTkDAAAAAzE2MAIAAAAENDAzMAQAAAABMAcAAAAJOS8xNC8yMDE5CAAA</t>
  </si>
  <si>
    <t>AAoxMi8yOC8yMDE0CQAAAAEwXWzV3NU51wiFunsa1jnXCCFDSVEuTllTRTpLTUIuSVFfSU5DX0VRVUlUWS5GWTIwMDkBAAAA0VQEAAIAAAADMTY0AQgAAAAFAAAAATEBAAAACjE1NzA0ODIzNDgDAAAAAzE2MAIAAAACNDcEAAAAATAHAAAACTkvMTQvMjAxOQgAAAAKMTIvMzEvMjAwOQkAAAABMG62gOHVOdcIryycGdY51wgrQ0lRLkVOWFRBTTpVTkEuSVFfQVNTRVRfV1JJVEVET1dOX0NGLkZZMjAxNAEAAAC3+wcAAgAAAAMzMDUBCAAAAAUAAAABMQEAAAAKMTgyOTgyOTMxMwMAAAACNTACAAAABDIwMTkEAAAAATAHAAAACTkvMTQvMjAxOQgAAAAKMTIvMzEvMjAxNAkAAAABMDU1qeLVOdcIMwhZGdY51wgqQ0lRLlRTRTo4MTEzLklRX1RPVEFMX0VRVUlUWS5GWTIwMTcuLi4uSlBZAQAAABZxDQACAAAABjQ1MzAyOAEIAAAABQAAAAExAQAAAAoxODk0MTc1NzM3AwAAAAI3OQIAAAAEMTI3NQQAAAABMAcAAAAJOS8xNC8yMDE5CAAAAAoxMi8zMS8yMDE3CQAAAAEwksMJ3dU51wgwcosa1jnXCCdDSVEuTllTRTpLTUIuSVFfVE9UQUxfT1RIRVJfT1BFUi5GWTIwMTYBAAAA0VQEAAIAAAAEMzMyNgEIAAAABQAAAAExAQAAAAoxOTQ0MDQ4MzQwAwAAAAMxNjACAAAAAzM4MAQAAAABMAcAAAAJOS8xNC8yMDE5CAAAAAoxMi8zMS8yMDE2CQAAAAEwGm8M4dU51whMM7UZ1jnXCDVDSVEuRU5YVEFNOlVOQS5JUV9DSEFO</t>
  </si>
  <si>
    <t>R0VfT1RIRVJfTkVUX09QRVJfQVNTRVRTLkZZMjAxNwEAAAC3+wcAAwAAAAAAqUaq4tU51wgOemQZ1jnXCDNDSVEuTllTRTpKTkouSVFfQ0hBTkdFX09USEVSX05FVF9PUEVSX0FTU0VUUy5GWTIwMTgBAAAAnSECAAIAAAAFLTIxMTkBCAAAAAUAAAABMQEAAAAKMTk0NjI3MjgzMAMAAAADMTYwAgAAAAQyMDQ1BAAAAAEwBwAAAAk5LzE0LzIwMTkIAAAACjEyLzMwLzIwMTgJAAAAATCQFV/g1TnXCCYR6xnWOdcIJUNJUS5OWVNFOktNQi5JUV9MVF9ERUJUX0lTU1VFRC5GWTIwMTgBAAAA0VQEAAIAAAADNTA3AQgAAAAFAAAAATEBAAAACjE5NDQwNDgzMjgDAAAAAzE2MAIAAAAEMjAzNAQAAAABMAcAAAAJOS8xNC8yMDE5CAAAAAoxMi8zMS8yMDE4CQAAAAEwTOQM4dU51wiSRb8Z1jnXCBlDSVEuTllTRTpLTUIuSVFfRlguRlkyMDE0AQAAANFUBAACAAAABC00NDcBCAAAAAUAAAABMQEAAAAKMTgyNjk3MDMxMgMAAAADMTYwAgAAAAQyMTQ0BAAAAAEwBwAAAAk5LzE0LzIwMTkIAAAACjEyLzMxLzIwMTQJAAAAATD5IAzh1TnXCI0UsRnWOdcILUNJUS5OWVNFOkpOSi5JUV9PVEhFUl9JTlZFU1RfQUNUX1NVUFBMLkZZMjAxNAEAAACdIQIAAgAAAAQtMjk5AQgAAAAFAAAAATEBAAAACjE4Mjk1ODE5OTkDAAAAAzE2MAIAAAAEMjA1MQQAAAABMAcAAAAJOS8xNC8yMDE5CAAAAAoxMi8yOC8yMDE0CQAAAAEwLSte4NU5</t>
  </si>
  <si>
    <t>1wjvatwZ1jnXCA5DSVEuMC5JUV9BRC5GWQUAAAAAAAAACAAAABUoSW52YWxpZCBUaW1lIFBlcmlvZCkcBF7g1TnXCAJ0EBrWOdcIJ0NJUS5FTlhUQU06VU5BLklRX0dBSU5fQVNTRVRTX0NGLkZZMjAxOAEAAAC3+wcAAgAAAAUtNDI5OQEIAAAABQAAAAExAQAAAAoxOTQ5MTMxMDE1AwAAAAI1MAIAAAAEMjAyNgQAAAABMAcAAAAJOS8xNC8yMDE5CAAAAAoxMi8zMS8yMDE4CQAAAAEwy5Sq4tU51wh61WcZ1jnXCChDSVEuTllTRTpKTkouSVFfVE9UQUxfREVCVC5GWTIwMTUuLi4uSlBZAQAAAJ0hAgACAAAABzI0MTYyMjEBCAAAAAUAAAABMQEAAAAKMTg3NTUwNTI5NQMAAAACNzkCAAAABDQxNzMEAAAAATAHAAAACTkvMTQvMjAxOQgAAAAIMS8zLzIwMTYJAAAAATDDOArd1TnXCITwkBrWOdcIG0NJUS5FTlhUQU06VU5BLklRX0FFLkZZMjAxNQEAAAC3+wcAAgAAAAQ0MTc1AQgAAAAFAAAAATEBAAAACjE4NzY0MzI5MTADAAAAAjUwAgAAAAQxMDE2BAAAAAEwBwAAAAk5LzE0LzIwMTkIAAAACjEyLzMxLzIwMTUJAAAAATBXg6ni1TnXCDx5WxnWOdcIKkNJUS5FTlhUQU06VU5BLklRX0ZJWEVEX0FTU0VUX1RVUk5TLkZZMjAwOQEAAAC3+wcAAgAAAAg2LjMyMDYwOQEIAAAABQAAAAExAQAAAAoxNTI2NDM4NzI3AwAAAAI1MAIAAAAENDA2NgQAAAABMAcAAAAJOS8xNC8yMDE5CAAAAAoxMi8zMS8yMDA5CQAAAAEw</t>
  </si>
  <si>
    <t>A/nF3tU51wijXF0a1jnXCCVDSVEuTllTRTpLTUIuSVFfUkVUVVJOX0NBUElUQUwuRlkyMDEyAQAAANFUBAACAAAABjE0LjQ5MgEIAAAABQAAAAExAQAAAAoxNzE5NzIzODcyAwAAAAMxNjACAAAABDQzNjMEAAAAATAHAAAACTkvMTQvMjAxOQgAAAAKMTIvMzEvMjAxMgkAAAABMIcxx97VOdcI/QtxGtY51wggQ0lRLk5ZU0U6Q0wuSVFfTklfQ09NUEFOWS5GWTIwMDcBAAAAZwAEAAIAAAAEMTgwNAEIAAAABQAAAAExAQAAAAoxMzMyNzAzMTg2AwAAAAMxNjACAAAABTQxNTcxBAAAAAEwBwAAAAk5LzE0LzIwMTkIAAAACjEyLzMxLzIwMDcJAAAAATDbu6ri1TnXCCBcaRnWOdcIIkNJUS5UU0U6NDkxMi5JUV9BU1NFVF9UVVJOUy5GWTIwMTQBAAAADV4NAAIAAAAIMS4yOTk0ODEBCAAAAAUAAAABMQEAAAAKMTcyNzI4MzI1NQMAAAACNzkCAAAABDQxNzcEAAAAATAHAAAACTkvMTQvMjAxOQgAAAAKMTIvMzEvMjAxNAkAAAABMLrdWN7VOdcIzq81GtY51wgdQ0lRLk5ZU0U6Sk5KLklRX0NPTU1PTi5GWTIwMDgBAAAAnSECAAIAAAAEMzEyMAEIAAAABQAAAAExAQAAAAoxNTgyNzg4Nzg0AwAAAAMxNjACAAAABDExMDMEAAAAATAHAAAACTkvMTQvMjAxOQgAAAAKMTIvMjgvMjAwOAkAAAABMFZWi+DVOdcIGDnFGdY51wgmQ0lRLlRTRTo0OTY3LklRX0xUX0RFQlRfQ0FQSVRBTC5GWTIwMDcBAAAADVElAAIAAAAGMC4y</t>
  </si>
  <si>
    <t>NTY2AQgAAAAFAAAAATEBAAAACTY2MDE3MDk1MwMAAAACNzkCAAAABDQxODcEAAAAATAHAAAACTkvMTQvMjAxOQgAAAAJMy8zMS8yMDA3CQAAAAEwLu9Z3tU51wgMDEIa1jnXCB5DSVEuTllTRTpDTC5JUV9BUl9UVVJOUy5GWTIwMDcBAAAAZwAEAAIAAAAIOC42MDgyNTgBCAAAAAUAAAABMQEAAAAKMTMzMjcwMzE4NgMAAAADMTYwAgAAAAQ0MDAxBAAAAAEwBwAAAAk5LzE0LzIwMTkIAAAACjEyLzMxLzIwMDcJAAAAATA1bsbe1TnXCK6IZBrWOdcIIUNJUS5UU0U6NzczMC5JUV9TR0FfTUFSR0lOLkZZMjAxMgEAAADFnTYBAgAAAAcxNi45ODEzAQgAAAAFAAAAATEBAAAACjE1ODA0NTA5MTYDAAAAAjc5AgAAAAQ0Mzc1BAAAAAEwBwAAAAk5LzE0LzIwMTkIAAAACTgvMzEvMjAxMgkAAAABMFQRJN7VOdcIGfNNGtY51wgeQ0lRLk5ZU0U6Sk5KLklRX0lOQ19UQVguRlkyMDE0AQAAAJ0hAgACAAAABDQyNDABCAAAAAUAAAABMQEAAAAKMTgyOTU4MTk5OQMAAAADMTYwAgAAAAI3NQQAAAABMAcAAAAJOS8xNC8yMDE5CAAAAAoxMi8yOC8yMDE0CQAAAAEwDASN4NU51wjm+dkZ1jnXCCRDSVEuTllTRTpLTUIuSVFfQ09NTU9OX0RJVl9DRi5GWTIwMDcBAAAA0VQEAAIAAAAELTkzMwEIAAAABQAAAAExAQAAAAoxNDAxMDU0NDc3AwAAAAMxNjACAAAABDIwNzQEAAAAATAHAAAACTkvMTQvMjAxOQgAAAAKMTIvMzEvMjAw</t>
  </si>
  <si>
    <t>NwkAAAABMNjCqeHVOdcIzr+XGdY51wgqQ0lRLkVOWFRBTTpVTkEuSVFfQ1VSUkVOVF9QT1JUX0RFQlQuRlkyMDE3AQAAALf7BwACAAAABDE1MzcBCAAAAAUAAAABMQEAAAAKMTk0OTEzMTA0MAMAAAACNTACAAAABDEyOTcEAAAAATAHAAAACTkvMTQvMjAxOQgAAAAKMTIvMzEvMjAxNwkAAAABMJkfquLVOdcIeRpjGdY51wgbQ0lRLk5ZU0U6S01CLklRX0NPR1MuRlkyMDExAQAAANFUBAACAAAABTE0Mjg3AQgAAAAFAAAAATEBAAAACjE2NTgzMTU3NzkDAAAAAzE2MAIAAAACMzQEAAAAATAHAAAACTkvMTQvMjAxOQgAAAAKMTIvMzEvMjAxMQkAAAABMLBSgeHVOdcIqTGjGdY51wgoQ0lRLlRTRTo3NzMwLklRX01BUktFVENBUC4yMDAzLzEyLzMxLkpQWQEAAADFnTYBAwAAAAAA+hq6/NU51wis2PtZ1jnXCChDSVEuVFNFOjc5NTYuSVFfRklYRURfQVNTRVRfVFVSTlMuRlkyMDE5AQAAAKB2DQACAAAACDQuOTU5MjU5AQgAAAAFAAAAATEBAAAACjE5NjA3MTA0NDIDAAAAAjc5AgAAAAQ0MDY2BAAAAAEwBwAAAAk5LzE0LzIwMTkIAAAACTEvMzEvMjAxOQkAAAABMB3IWd7VOdcIqSFBGtY51wgoQ0lRLlRTRTo3NzMwLklRX1RPVEFMX0RFQlRfRUJJVERBLkZZMjAxOAEAAADFnTYBAwAAAAAAhoYk3tU51wg8/FIa1jnXCC1DSVEuRU5YVEFNOlVOQS5JUV9OSV9BVkFJTF9FWENMX01BUkdJTi5GWTIwMTcBAAAAt/sH</t>
  </si>
  <si>
    <t>AAIAAAAHMTEuMjY4NwEIAAAABQAAAAExAQAAAAoxOTQ5MTMxMDQwAwAAAAI1MAIAAAAENDE4MgQAAAABMAcAAAAJOS8xNC8yMDE5CAAAAAoxMi8zMS8yMDE3CQAAAAEwNW7G3tU51wgIAmMa1jnXCChDSVEuTllTRTpKTkouSVFfVE9UQUxfTElBQl9FUVVJVFkuRlkyMDE0AQAAAJ0hAgACAAAABjEzMDM1OAEIAAAABQAAAAExAQAAAAoxODI5NTgxOTk5AwAAAAMxNjACAAAABDEwMTMEAAAAATAHAAAACTkvMTQvMjAxOQgAAAAKMTIvMjgvMjAxNAkAAAABMC0rXuDVOdcIjIDbGdY51wgZQ0lRLk5ZU0U6Q0wuSVFfQ0lQLkZZMjAxOAEAAABnAAQAAwAAAAAApk2p4dU51wj+eZMZ1jnXCClDSVEuVFNFOjc5NTYuSVFfVE9UQUxfREVCVF9DQVBJVEFMLkZZMjAxNAEAAACgdg0AAgAAAAY3Ljg1OTEBCAAAAAUAAAABMQEAAAAKMTY3NjUxOTczNQMAAAACNzkCAAAABDQxODYEAAAAATAHAAAACTkvMTQvMjAxOQgAAAAJMS8zMS8yMDE0CQAAAAEw/HlZ3tU51wg8xj0a1jnXCCZDSVEuTllTRTpLTUIuSVFfRUZGRUNUX1RBWF9SQVRFLkZZMjAxMwEAAADRVAQAAgAAAAcyOS4wOTM0AQgAAAAFAAAAATEBAAAACjE3NzU3Njg1NjcDAAAAAzE2MAIAAAAENDM3NgQAAAABMAcAAAAJOS8xNC8yMDE5CAAAAAoxMi8zMS8yMDEzCQAAAAEwX0qF4dU51wgXSKsZ1jnXCCFDSVEuTllTRTpDTC5JUV9DQVNIX0lOVkVTVC5GWTIwMTIB</t>
  </si>
  <si>
    <t>AAAAZwAEAAIAAAAELTg2NQEIAAAABQAAAAExAQAAAAoxNzE5OTE2NjQyAwAAAAMxNjACAAAABDIwMDUEAAAAATAHAAAACTkvMTQvMjAxOQgAAAAKMTIvMzEvMjAxMgkAAAABMNh8MuLVOdcI7hx+GdY51wgjQ0lRLkVOWFRBTTpVTkEuSVFfSU5DX0VRVUlUWS5GWTIwMTUBAAAAt/sHAAIAAAADMTA3AQgAAAAFAAAAATEBAAAACjE4NzY0MzI5MTADAAAAAjUwAgAAAAI0NwQAAAABMAcAAAAJOS8xNC8yMDE5CAAAAAoxMi8zMS8yMDE1CQAAAAEwRlyp4tU51wi4QFoZ1jnXCC1DSVEuVFNFOjc5NTYuSVFfQ0FTSF9DT05WRVJTSU9OLkZZMjAxMS4uLi5KUFkBAAAAoHYNAAIAAAAJNjMuNTIyMDQ1AQgAAAAFAAAAATEBAAAACjE0NTM4NzEyNzgDAAAAAjc5AgAAAAQ0MTg0BAAAAAEwBwAAAAk5LzE0LzIwMTkIAAAACTEvMzEvMjAxMQkAAAABMNRfCt3VOdcICSmSGtY51wgqQ0lRLkVOWFRBTTpVTkEuSVFfTUFSS0VUQ0FQLjE5OTkvMTIvMzEuSlBZAQAAALf7BwADAAAAAAALQrr81TnXCDAR/VnWOdcIK0NJUS5UU0U6NDkxMS5JUV9SRVRVUk5fQ09NTU9OX0VRVUlUWS5GWTIwMTQBAAAAgj8GAAIAAAAGOC4zMzU0AQgAAAAFAAAAATEBAAAACjE2OTIwMTA0OTADAAAAAjc5AgAAAAUzMzMyMAQAAAABMAcAAAAJOS8xNC8yMDE5CAAAAAkzLzMxLzIwMTQJAAAAATAmvFPf1TnXCA3WLBrWOdcII0NJUS5UU0U6ODExMy5J</t>
  </si>
  <si>
    <t>UV9FQklUQV9NQVJHSU4uRlkyMDExAQAAABZxDQACAAAABzEzLjMyNDMBCAAAAAUAAAABMQEAAAAKMTQ3Njc4MjcwNQMAAAACNzkCAAAABDQ0MTkEAAAAATAHAAAACTkvMTQvMjAxOQgAAAAJMy8zMS8yMDExCQAAAAEw0/hS39U51whk2SEa1jnXCDRDSVEuTllTRTpKTkouSVFfVE9UQUxfT1VUU1RBTkRJTkdfRklMSU5HX0RBVEUuRlkyMDA4AQAAAJ0hAgACAAAACDI3NjkuMTc4AQQAAAAFAAAAATUBAAAACjE1ODI3ODg3ODQCAAAABTI0MTUzBgAAAAEwVlaL4NU51wgpYMUZ1jnXCCJDSVEuVFNFOjQ5MTEuSVFfRUJJVF9NQVJHSU4uRlkyMDE4AQAAAII/BgACAAAABjkuODk2NwEIAAAABQAAAAExAQAAAAoxOTUxNDgxODY3AwAAAAI3OQIAAAAENDA1MwQAAAABMAcAAAAJOS8xNC8yMDE5CAAAAAoxMi8zMS8yMDE4CQAAAAEwN+NT39U51whpCjAa1jnXCBlDSVEuTllTRTpKTkouSVFfQUUuRlkyMDEwAQAAAJ0hAgACAAAABDkyNTQBCAAAAAUAAAABMQEAAAAKMTU4ODYwMzgyMQMAAAADMTYwAgAAAAQxMDE2BAAAAAEwBwAAAAk5LzE0LzIwMTkIAAAACDEvMi8yMDExCQAAAAEwmPKL4NU51wgjZcwZ1jnXCCJDSVEuTllTRTpKTkouSVFfUVVJQ0tfUkFUSU8uRlkyMDE4AQAAAJ0hAgACAAAACDEuMDg2Nzc1AQgAAAAFAAAAATEBAAAACjE5NDYyNzI4MzADAAAAAzE2MAIAAAAENDEyMQQAAAABMAcAAAAJOS8xNC8y</t>
  </si>
  <si>
    <t>MDE5CAAAAAoxMi8zMC8yMDE4CQAAAAEwf7rV3NU51wi/oH4a1jnXCDFDSVEuTllTRTpLTUIuSVFfQ0hBTkdFX05FVF9XT1JLSU5HX0NBUElUQUwuRlkyMDA4AQAAANFUBAACAAAAAzExNAEIAAAABQAAAAExAQAAAAoxNTgyODY3Mzg4AwAAAAMxNjACAAAABDQ0MjEEAAAAATAHAAAACTkvMTQvMjAxOQgAAAAKMTIvMzEvMjAwOAkAAAABMG62gOHVOdcIXGmbGdY51wggQ0lRLlRTRTo0OTExLklRX1RPVEFMX1JFVi5GWTIwMTIBAAAAgj8GAAIAAAAGNjgyMzg1AQgAAAAFAAAAATEBAAAACjE1NTQ5NTA4MjMDAAAAAjc5AgAAAAIyOAQAAAABMAcAAAAJOS8xNC8yMDE5CAAAAAkzLzMxLzIwMTIJAAAAATA1SPLn1TnXCGBTthrWOdcIKENJUS5OWVNFOktNQi5JUV9ERUZfVEFYX0FTU0VUU19MVC5GWTIwMTMBAAAA0VQEAAMAAAAAAHBxheHVOdcIWuSrGdY51wggQ0lRLlRTRTo3NzMwLklRX05JX01BUkdJTi5GWTIwMTcBAAAAxZ02AQIAAAAHMTkuMzEwMwEIAAAABQAAAAExAQAAAAoxODY4ODEzNTU5AwAAAAI3OQIAAAAENDA5NAQAAAABMAcAAAAJOS8xNC8yMDE5CAAAAAk4LzMxLzIwMTcJAAAAATB1XyTe1TnXCLfDURrWOdcILUNJUS5UU0U6ODExMy5JUV9DQVNIX0NPTlZFUlNJT04uRlkyMDE4Li4uLkpQWQEAAAAWcQ0AAgAAAAgzLjIzNDI2NQEIAAAABQAAAAExAQAAAAoxOTUyMjg0NTI1AwAAAAI3OQIAAAAE</t>
  </si>
  <si>
    <t>NDE4NAQAAAABMAcAAAAJOS8xNC8yMDE5CAAAAAoxMi8zMS8yMDE4CQAAAAEw1F8K3dU51wjGjJEa1jnXCCdDSVEuRU5YVEFNOlVOQS5JUV9QUkVGX0RJVl9PVEhFUi5GWTIwMTABAAAAt/sHAAMAAAAAADaS7eLVOdcIVttIGdY51wgpQ0lRLkVOWFRBTTpVTkEuSVFfREFZU19QQVlBQkxFX09VVC5GWTIwMTQBAAAAt/sHAAIAAAAJOTMuMzAzMTI1AQgAAAAFAAAAATEBAAAACjE4Mjk4MjkzMTMDAAAAAjUwAgAAAAQ0MTgzBAAAAAEwBwAAAAk5LzE0LzIwMTkIAAAACjEyLzMxLzIwMTQJAAAAATAkR8be1TnXCEEtYRrWOdcIHkNJUS5OWVNFOkpOSi5JUV9JTkNfVEFYLkZZMjAxOAEAAACdIQIAAgAAAAQyNzAyAQgAAAAFAAAAATEBAAAACjE5NDYyNzI4MzADAAAAAzE2MAIAAAACNzUEAAAAATAHAAAACTkvMTQvMjAxOQgAAAAKMTIvMzAvMjAxOAkAAAABMIDuXuDVOdcIHaDoGdY51wgqQ0lRLk5ZU0U6Sk5KLklRX1RPVEFMX0VRVUlUWS5GWTIwMTMuLi4uSlBZAQAAAJ0hAgACAAAACzc3NzU5MzUuMjY1AQgAAAAFAAAAATEBAAAACjE3Nzc2ODIzNTEDAAAAAjc5AgAAAAQxMjc1BAAAAAEwBwAAAAk5LzE0LzIwMTkIAAAACjEyLzI5LzIwMTMJAAAAATCi6gnd1TnXCDnjjRrWOdcIG0NJUS5FTlhUQU06VU5BLklRX0FSLkZZMjAxMwEAAAC3+wcAAgAAAAQyODUyAQgAAAAFAAAAATEBAAAACjE3Nzc0NzA3NjcDAAAA</t>
  </si>
  <si>
    <t>AjUwAgAAAAQxMDIxBAAAAAEwBwAAAAk5LzE0LzIwMTkIAAAACjEyLzMxLzIwMTMJAAAAATCZfO7i1TnXCCEmVBnWOdcIJENJUS5UU0U6NDk2Ny5JUV9DVVJSRU5UX1JBVElPLkZZMjAxNgEAAAANUSUAAgAAAAgyLjczODYwNQEIAAAABQAAAAExAQAAAAoxODM1MDM4ODY0AwAAAAI3OQIAAAAENDAzMAQAAAABMAcAAAAJOS8xNC8yMDE5CAAAAAoxMi8zMS8yMDE2CQAAAAEwEnUj3tU51wjEdEga1jnXCChDSVEuTllTRTpLTUIuSVFfTUFSS0VUQ0FQLjIwMDkvMTIvMzEuSlBZAQAAANFUBAACAAAADjI0NjMzODIuNDU5MDM4AQYAAAAFAAAAATEBAAAACjEyNDU0NDUyNjQDAAAAAjc5AgAAAAYxMDAwNTQEAAAAATAHAAAACjEyLzMxLzIwMDmQerv81TnXCNTc+VnWOdcIKkNJUS5OWVNFOktNQi5JUV9JTlRFUkVTVF9JTlZFU1RfSU5DLkZZMjAxMwEAAADRVAQAAgAAAAIyMAEIAAAABQAAAAExAQAAAAoxNzc1NzY4NTY3AwAAAAMxNjACAAAAAjY1BAAAAAEwBwAAAAk5LzE0LzIwMTkIAAAACjEyLzMxLzIwMTMJAAAAATBfSoXh1TnXCNWrqhnWOdcIGENJUS5OWVNFOkNMLklRX0dXLkZZMjAxOAEAAABnAAQAAgAAAAQyNTMwAQgAAAAFAAAAATEBAAAACjE5NDY0MTYxMTEDAAAAAzE2MAIAAAAEMTE3MQQAAAABMAcAAAAJOS8xNC8yMDE5CAAAAAoxMi8zMS8yMDE4CQAAAAEwpk2p4dU51wirtpIZ1jnXCCJDSVEuVFNF</t>
  </si>
  <si>
    <t>Ojc3MzAuSVFfUVVJQ0tfUkFUSU8uRlkyMDE3AQAAAMWdNgECAAAACDMuNjM4MzIxAQgAAAAFAAAAATEBAAAACjE4Njg4MTM1NTkDAAAAAjc5AgAAAAQ0MTIxBAAAAAEwBwAAAAk5LzE0LzIwMTkIAAAACTgvMzEvMjAxNwkAAAABMHVfJN7VOdcIyOpRGtY51wgnQ0lRLk5ZU0U6S01CLklRX0NIQU5HRV9JTlZFTlRPUlkuRlkyMDA4AQAAANFUBAACAAAAAy00NQEIAAAABQAAAAExAQAAAAoxNTgyODY3Mzg4AwAAAAMxNjACAAAABDIwOTkEAAAAATAHAAAACTkvMTQvMjAxOQgAAAAKMTIvMzEvMjAwOAkAAAABMF2PgOHVOdcIGc2aGdY51wglQ0lRLlRTRTo4MTEzLklRX0RBWVNfU0FMRVNfT1VULkZZMjAwOAEAAAAWcQ0AAgAAAAk0MS4zNjQ1ODgBCAAAAAUAAAABMQEAAAAKMTA2MTE5MjMyMAMAAAACNzkCAAAABDQwNDIEAAAAATAHAAAACTkvMTQvMjAxOQgAAAAJMy8zMS8yMDA4CQAAAAEww9FS39U51wiM3R8a1jnXCBlDSVEuVFNFOjgxMTMuSVFfTkkuRlkyMDEyAQAAABZxDQACAAAABTI2OTgxAQgAAAAFAAAAATEBAAAACjE1NTQzMzcxNDcDAAAAAjc5AgAAAAIxNQQAAAABMAcAAAAJOS8xNC8yMDE5CAAAAAkzLzMxLzIwMTIJAAAAATClnPbo1TnXCIvcoxrWOdcII0NJUS5FTlhUQU06VU5BLklRX1RPVEFMX0xJQUIuRlkyMDE4AQAAALf7BwACAAAABTQ3MTY0AQgAAAAFAAAAATEBAAAACjE5NDkxMzEwMTUD</t>
  </si>
  <si>
    <t>AAAAAjUwAgAAAAQxMjc2BAAAAAEwBwAAAAk5LzE0LzIwMTkIAAAACjEyLzMxLzIwMTgJAAAAATC6bari1TnXCCgSZxnWOdcIL0NJUS5OWVNFOktNQi5JUV9JTVBVVF9PUEVSX0xFQVNFX0lOVF9FWFAuRlkyMDE0AQAAANFUBAACAAAACjEwNi45OTA1MTIBCAAAAAUAAAABMQEAAAAKMTgyNjk3MDMxMgMAAAADMTYwAgAAAAUyMTY3MgQAAAABMAcAAAAJOS8xNC8yMDE5CAAAAAoxMi8zMS8yMDE0CQAAAAEw6PkL4dU51wi2GK8Z1jnXCCdDSVEuTllTRTpQRy5JUV9UT1RBTF9ERUJUX0VCSVREQS5GWTIwMTIBAAAAMIIAAAIAAAAIMS42NzE1MTIBCAAAAAUAAAABMQEAAAAKMTY5MDE4NzMzOAMAAAADMTYwAgAAAAQ0MTkyBAAAAAEwBwAAAAk5LzE0LzIwMTkIAAAACTYvMzAvMjAxMgkAAAABMKfUJN7VOdcIuX5WGtY51wghQ0lRLjAuSVFfSU1QVVRfT1BFUl9MRUFTRV9ERVBSLkZZBQAAAAAAAAAIAAAAFShJbnZhbGlkIFRpbWUgUGVyaW9kKRwEXuDVOdcIgPYTGtY51wgeQ0lRLkVOWFRBTTpVTkEuSVFfRUJJVEEuRlkyMDEyAQAAALf7BwACAAAABDcwNDUBCAAAAAUAAAABMQEAAAAKMTcyMjMwMTk0MwMAAAACNTACAAAABjEwMDY4OQQAAAABMAcAAAAJOS8xNC8yMDE5CAAAAAoxMi8zMS8yMDEyCQAAAAEweC7u4tU51wiTfFAZ1jnXCDBDSVEuRU5YVEFNOlVOQS5JUV9PVEhFUl9GSU5BTkNFX0FDVF9TVVBQTC5G</t>
  </si>
  <si>
    <t>WTIwMDkBAAAAt/sHAAIAAAAELTczMQEIAAAABQAAAAExAQAAAAoxNTI2NDM4NzI3AwAAAAI1MAIAAAAEMjA1MAQAAAABMAcAAAAJOS8xNC8yMDE5CAAAAAoxMi8zMS8yMDA5CQAAAAEwJWvt4tU51wjz8EcZ1jnXCCZDSVEuTllTRTpKTkouSVFfUEVSSU9ETEVOR1RIX0lTLkZZMjAxMgEAAACdIQIAAQAAAAIxMgDrtYzg1TnXCAaN1RnWOdcIJUNJUS5OWVNFOktNQi5JUV9ORVRfUkVOVEFMX0VYUC5GWTIwMTcBAAAA0VQEAAMAAAAAACuWDOHVOdcIHHm5GdY51wghQ0lRLlRTRTo4MTEzLklRX1NHQV9NQVJHSU4uRlkyMDE1AQAAABZxDQACAAAABzMzLjcxMDEBCAAAAAUAAAABMQEAAAAKMTc4NDc0ODU5NgMAAAACNzkCAAAABDQzNzUEAAAAATAHAAAACTkvMTQvMjAxOQgAAAAKMTIvMzEvMjAxNQkAAAABMOQfU9/VOdcIjpgkGtY51wgfQ0lRLk5ZU0U6Sk5KLklRX09QRVJfSU5DLkZZMjAxOAEAAACdIQIAAgAAAAUyMTQwNwEIAAAABQAAAAExAQAAAAoxOTQ2MjcyODMwAwAAAAMxNjACAAAAAjIxBAAAAAEwBwAAAAk5LzE0LzIwMTkIAAAACjEyLzMwLzIwMTgJAAAAATCA7l7g1TnXCPxR6BnWOdcIKUNJUS5OWVNFOkNMLklRX0lOVEVSRVNUX0lOVkVTVF9JTkMuRlkyMDA3AQAAAGcABAACAAAAAjEwAQgAAAAFAAAAATEBAAAACjEzMzI3MDMxODYDAAAAAzE2MAIAAAACNjUEAAAAATAHAAAACTkvMTQvMjAxOQgA</t>
  </si>
  <si>
    <t>AAAKMTIvMzEvMjAwNwkAAAABMNu7quLVOdcI/w1pGdY51wgoQ0lRLk5ZU0U6S01CLklRX01BUktFVENBUC4xOTk5LzEyLzMxLkpQWQEAAADRVAQAAgAAAA4zNjM5MDEwLjYwNTc1NAEGAAAABQAAAAExAQAAAAkzMjAxNjExNjEDAAAAAjc5AgAAAAYxMDAwNTQEAAAAATAHAAAACjEyLzMxLzE5OTkLQrr81TnXCDAR/VnWOdcIKUNJUS5UU0U6NDkxMi5JUV9PVEhFUl9OT05fT1BFUl9FWFAuRlkyMDE3AQAAAA1eDQACAAAABDE2NjcBCAAAAAUAAAABMQEAAAAKMTg4MTkzMTU3NwMAAAACNzkCAAAAAzM3MQQAAAABMAcAAAAJOS8xNC8yMDE5CAAAAAoxMi8zMS8yMDE3CQAAAAEwoE/J29U51wj7rbAa1jnXCChDSVEuRU5YVEFNOlVOQS5JUV9ERUZfVEFYX0xJQUJfTFQuRlkyMDE1AQAAALf7BwACAAAABDE3NDQBCAAAAAUAAAABMQEAAAAKMTg3NjQzMjkxMAMAAAACNTACAAAABDEwMjcEAAAAATAHAAAACTkvMTQvMjAxOQgAAAAKMTIvMzEvMjAxNQkAAAABMFeDqeLVOdcITaBbGdY51wgrQ0lRLk5ZU0U6Q0wuSVFfTkVUX0RFQlRfRUJJVERBX0NBUEVYLkZZMjAxMgEAAABnAAQAAgAAAAgxLjA5NzM1MgEIAAAABQAAAAExAQAAAAoxNzE5OTE2NjQyAwAAAAMxNjACAAAABTIzMzE0BAAAAAEwBwAAAAk5LzE0LzIwMTkIAAAACjEyLzMxLzIwMTIJAAAAATBWvMbe1TnXCF2AaBrWOdcIIUNJUS5OWVNFOktNQi5JUV9D</t>
  </si>
  <si>
    <t>QVNIX0VRVUlWLkZZMjAxMQEAAADRVAQAAgAAAAM3NjQBCAAAAAUAAAABMQEAAAAKMTY1ODMxNTc3OQMAAAADMTYwAgAAAAQxMDk2BAAAAAEwBwAAAAk5LzE0LzIwMTkIAAAACjEyLzMxLzIwMTEJAAAAATCwUoHh1TnXCB1DpBnWOdcIKkNJUS5OWVNFOkpOSi5JUV9PVEhFUl9VTlVTVUFMX1NVUFBMLkZZMjAxMAEAAACdIQIAAwAAAAAAiMuL4NU51wifLMsZ1jnXCCNDSVEuTllTRTpDTC5JUV9FQklUREFfTUFSR0lOLkZZMjAxNAEAAABnAAQAAgAAAAcyNi41NjEzAQgAAAAFAAAAATEBAAAACjE4MjkxMzIzODYDAAAAAzE2MAIAAAAENDA0NwQAAAABMAcAAAAJOS8xNC8yMDE5CAAAAAoxMi8zMS8yMDE0CQAAAAEwVrzG3tU51wjAamka1jnXCCZDSVEuTllTRTpLTUIuSVFfTE9BTlNfUkVDRUlWX0xULkZZMjAxOAEAAADRVAQAAwAAAAAATOQM4dU51wjsvr0Z1jnXCCFDSVEuRU5YVEFNOlVOQS5JUV9UUkVBU1VSWS5GWTIwMTcBAAAAt/sHAAIAAAAFLTkyMDgBCAAAAAUAAAABMQEAAAAKMTk0OTEzMTA0MAMAAAACNTACAAAABDEyNDgEAAAAATAHAAAACTkvMTQvMjAxOQgAAAAKMTIvMzEvMjAxNwkAAAABMJkfquLVOdcIqo9jGdY51wguQ0lRLkVOWFRBTTpVTkEuSVFfREVCVF9FUVVJVl9PUEVSX0xFQVNFLkZZMjAxMwEAAAC3+wcAAgAAAAQzOTEyAQgAAAAFAAAAATEBAAAACjE3Nzc0NzA3NjcDAAAAAjUwAgAA</t>
  </si>
  <si>
    <t>AAUyMTY3MQQAAAABMAcAAAAJOS8xNC8yMDE5CAAAAAoxMi8zMS8yMDEzCQAAAAEwmXzu4tU51wiEEFUZ1jnXCC1DSVEuTllTRTpDTC5JUV9PVEhFUl9GSU5BTkNFX0FDVF9TVVBQTC5GWTIwMTYBAAAAZwAEAAIAAAAELTEyOAEIAAAABQAAAAExAQAAAAoxOTQ2NDE2MTE5AwAAAAMxNjACAAAABDIwNTAEAAAAATAHAAAACTkvMTQvMjAxOQgAAAAKMTIvMzEvMjAxNgkAAAABMGSxqOHVOdcIZ1+NGdY51wgtQ0lRLk5ZU0U6Sk5KLklRX0RFRl9UQVhfQVNTRVRTX0NVUlJFTlQuRlkyMDExAQAAAJ0hAgACAAAABDI1NTYBCAAAAAUAAAABMQEAAAAKMTY1OTM4NzcwNgMAAAADMTYwAgAAAAQxMTE3BAAAAAEwBwAAAAk5LzE0LzIwMTkIAAAACDEvMS8yMDEyCQAAAAEwqRmM4NU51wh/mc8Z1jnXCB5DSVEuTllTRTpKTkouSVFfTFRfREVCVC5GWTIwMDgBAAAAnSECAAIAAAAEODEyMAEIAAAABQAAAAExAQAAAAoxNTgyNzg4Nzg0AwAAAAMxNjACAAAABDEwNDkEAAAAATAHAAAACTkvMTQvMjAxOQgAAAAKMTIvMjgvMjAwOAkAAAABMFZWi+DVOdcICBLFGdY51wgqQ0lRLlRTRTo0NDUyLklRX0lOVEVSRVNUX0lOVkVTVF9JTkMuRlkyMDA0AQAAAEdVDQACAAAABDExMjUBCAAAAAUAAAABMQEAAAAJMTYzMTY4ODY1AwAAAAI3OQIAAAACNjUEAAAAATAHAAAACTkvMTQvMjAxOQgAAAAJMy8zMS8yMDA0CQAAAAEwJyML3dU5</t>
  </si>
  <si>
    <t>1wiOUq0a1jnXCC5DSVEuVFNFOjgxMTMuSVFfVE9UQUxfTElBQl9UT1RBTF9BU1NFVFMuRlkyMDE0AQAAABZxDQACAAAABzI5LjUwNDEBCAAAAAUAAAABMQEAAAAKMTcyNzY4MTQyNwMAAAACNzkCAAAABDQxODgEAAAAATAHAAAACTkvMTQvMjAxOQgAAAAKMTIvMzEvMjAxNAkAAAABMOQfU9/VOdcIfXEkGtY51wgnQ0lRLk5ZU0U6S01CLklRX05FVF9JTlRFUkVTVF9FWFAuRlkyMDA4AQAAANFUBAACAAAABC0yNTgBCAAAAAUAAAABMQEAAAAKMTU4Mjg2NzM4OAMAAAADMTYwAgAAAAMzNjgEAAAAATAHAAAACTkvMTQvMjAxOQgAAAAKMTIvMzEvMjAwOAkAAAABMNjCqeHVOdcIEFyYGdY51wgpQ0lRLk5ZU0U6Sk5KLklRX0FTU0VUX1dSSVRFRE9XTl9DRi5GWTIwMTMBAAAAnSECAAIAAAADNzM5AQgAAAAFAAAAATEBAAAACjE3Nzc2ODIzNTEDAAAAAzE2MAIAAAAEMjAxOQQAAAABMAcAAAAJOS8xNC8yMDE5CAAAAAoxMi8yOS8yMDEzCQAAAAEw/NyM4NU51whBc9gZ1jnXCBlDSVEuTllTRTpLTUIuSVFfQUQuRlkyMDE1AQAAANFUBAACAAAABS05NDQzAQgAAAAFAAAAATEBAAAACjE4NzM1NTY5MzcDAAAAAzE2MAIAAAAEMTA3NQQAAAABMAcAAAAJOS8xNC8yMDE5CAAAAAoxMi8zMS8yMDE1CQAAAAEwCkgM4dU51whU6bIZ1jnXCChDSVEuVFNFOjQ5MTEuSVFfVE9UQUxfREVCVF9FUVVJVFkuRlkyMDE1AQAAAII/</t>
  </si>
  <si>
    <t>BgACAAAABjIwLjk1NAEIAAAABQAAAAExAQAAAAoxNzg0MTg0Mzc1AwAAAAI3OQIAAAAENDAzNAQAAAABMAcAAAAJOS8xNC8yMDE5CAAAAAoxMi8zMS8yMDE1CQAAAAEwJrxT39U51wiRDi4a1jnXCC1DSVEuTllTRTpDTC5JUV9UT1RBTF9MSUFCX1RPVEFMX0FTU0VUUy5GWTIwMTYBAAAAZwAEAAIAAAAHOTkuODU5NwEIAAAABQAAAAExAQAAAAoxOTQ2NDE2MTE5AwAAAAMxNjACAAAABDQxODgEAAAAATAHAAAACTkvMTQvMjAxOQgAAAAKMTIvMzEvMjAxNgkAAAABMGbjxt7VOdcIl2ZrGtY51wggQ0lRLk5ZU0U6S01CLklRX1BBUlRfVElNRS5GWTIwMDcBAAAA0VQEAAMAAAAAAMebqeHVOdcIjCOXGdY51wgkQ0lRLk5ZU0U6Q0wuSVFfUkVUVVJOX0NBUElUQUwuRlkyMDE2AQAAAGcABAACAAAABjM4LjA2MwEIAAAABQAAAAExAQAAAAoxOTQ2NDE2MTE5AwAAAAMxNjACAAAABDQzNjMEAAAAATAHAAAACTkvMTQvMjAxOQgAAAAKMTIvMzEvMjAxNgkAAAABMGbjxt7VOdcIVcpqGtY51wgoQ0lRLlRTRTo0OTExLklRX1RPVEFMX0RFQlRfRUJJVERBLkZZMjAxOAEAAACCPwYAAgAAAAgwLjQ5Nzg3NAEIAAAABQAAAAExAQAAAAoxOTUxNDgxODY3AwAAAAI3OQIAAAAENDE5MgQAAAABMAcAAAAJOS8xNC8yMDE5CAAAAAoxMi8zMS8yMDE4CQAAAAEwN+NT39U51wibfzAa1jnXCCtDSVEuTllTRTpQRy5JUV9UT1RBTF9B</t>
  </si>
  <si>
    <t>U1NFVFMuRlkyMDExLi4uLkxPQ0FMAQAAADCCAAACAAAABjEzODM1NAEIAAAABQAAAAExAQAAAAoxNjMwMTY3NjUwAwAAAAMxNjACAAAABDEwMDcEAAAAATAHAAAACTkvMTQvMjAxOQgAAAAJNi8zMC8yMDExCQAAAAEw+UPY29U51wgv3rUa1jnXCB5DSVEuTllTRTpDTC5JUV9UT1RBTF9DQS5GWTIwMDcBAAAAZwAEAAIAAAAGMzYxOC41AQgAAAAFAAAAATEBAAAACjEzMzI3MDMxODYDAAAAAzE2MAIAAAAEMTAwOAQAAAABMAcAAAAJOS8xNC8yMDE5CAAAAAoxMi8zMS8yMDA3CQAAAAEw27uq4tU51whzH2oZ1jnXCCVDSVEuTllTRTpLTUIuSVFfRElMVVRfRVBTX0VYQ0wuRlkyMDE0AQAAANFUBAACAAAABDMuOTEBCAAAAAUAAAABMQEAAAAKMTgyNjk3MDMxMgMAAAADMTYwAgAAAAMxNDIEAAAAATAHAAAACTkvMTQvMjAxOQgAAAAKMTIvMzEvMjAxNAkAAAABMICYheHVOdcIlMquGdY51wgsQ0lRLk5ZU0U6UEcuSVFfQ0FTSF9DT05WRVJTSU9OLkZZMjAxMy4uLi5KUFkBAAAAMIIAAAIAAAAJMTUuMDA3NzA1AQgAAAAFAAAAATEBAAAACjE3NDkzNTg3MDEDAAAAAzE2MAIAAAAENDE4NAQAAAABMAcAAAAJOS8xNC8yMDE5CAAAAAk2LzMwLzIwMTMJAAAAATDUXwrd1TnXCFzskhrWOdcILkNJUS5UU0U6NzczMC5JUV9UT1RBTF9MSUFCX1RPVEFMX0FTU0VUUy5GWTIwMTEBAAAAxZ02AQIAAAAGOS4yMTM2AQgAAAAF</t>
  </si>
  <si>
    <t>AAAAATEBAAAACjE0ODcxOTE3NzgDAAAAAjc5AgAAAAQ0MTg4BAAAAAEwBwAAAAk5LzE0LzIwMTkIAAAACTgvMzEvMjAxMQkAAAABMFQRJN7VOdcI+KRNGtY51wgiQ0lRLlRTRTo0OTEyLklRX0FTU0VUX1RVUk5TLkZZMjAwOQEAAAANXg0AAgAAAAgxLjIyOTYwNwEIAAAABQAAAAExAQAAAAoxNDQwNjc1NTgzAwAAAAI3OQIAAAAENDE3NwQAAAABMAcAAAAJOS8xNC8yMDE5CAAAAAoxMi8zMS8yMDA5CQAAAAEwRwpU39U51whRLTIa1jnXCCJDSVEuTllTRTpLTUIuSVFfREFfU1VQUExfQ0YuRlkyMDEwAQAAANFUBAACAAAAAzc4OAEIAAAABQAAAAExAQAAAAoxNTg4ODQwMjQ3AwAAAAMxNjACAAAABDIxNzEEAAAAATAHAAAACTkvMTQvMjAxOQgAAAAKMTIvMzEvMjAxMAkAAAABMKArgeHVOdcINSCiGdY51wglQ0lRLkVOWFRBTTpVTkEuSVFfRElMVVRfV0VJR0hULkZZMjAxMgEAAAC3+wcAAgAAAAYyOTE1LjkAeC7u4tU51wiCVVAZ1jnXCCNDSVEuTllTRTpKTkouSVFfRklOSVNIRURfSU5WLkZZMjAwOAEAAACdIQIAAwAAAAAAVlaL4NU51whb1cUZ1jnXCB1DSVEuTllTRTpKTkouSVFfR0FfRVhQLkZZMjAxNgEAAACdIQIAAwAAAAAATnle4NU51wgzwuEZ1jnXCB1DSVEuTllTRTpLTUIuSVFfQ09NTU9OLkZZMjAwOAEAAADRVAQAAgAAAAM1OTgBCAAAAAUAAAABMQEAAAAKMTU4Mjg2NzM4OAMAAAADMTYwAgAA</t>
  </si>
  <si>
    <t>AAQxMTAzBAAAAAEwBwAAAAk5LzE0LzIwMTkIAAAACjEyLzMxLzIwMDgJAAAAATBNaIDh1TnXCLbimRnWOdcIIUNJUS5UU0U6NDk2Ny5JUV9TR0FfTUFSR0lOLkZZMjAxOAEAAAANUSUAAgAAAAc0MC41NDQxAQgAAAAFAAAAATEBAAAACjE5NTIyODQ2MDkDAAAAAjc5AgAAAAQ0Mzc1BAAAAAEwBwAAAAk5LzE0LzIwMTkIAAAACjEyLzMxLzIwMTgJAAAAATAinCPe1TnXCEmtSRrWOdcIIkNJUS5UU0U6NDkxMS5JUV9BU1NFVF9UVVJOUy5GWTIwMTIBAAAAgj8GAAIAAAAIMC45MzQyMDMBCAAAAAUAAAABMQEAAAAKMTU1NDk1MDgyMwMAAAACNzkCAAAABDQxNzcEAAAAATAHAAAACTkvMTQvMjAxOQgAAAAJMy8zMS8yMDEyCQAAAAEwFpVT39U51wiInSsa1jnXCCVDSVEuVFNFOjQ5MTEuSVFfREFZU19TQUxFU19PVVQuRlkyMDExAQAAAII/BgACAAAACTU3LjkwNjE1NQEIAAAABQAAAAExAQAAAAoxNDYxNjc5OTkyAwAAAAI3OQIAAAAENDA0MgQAAAABMAcAAAAJOS8xNC8yMDE5CAAAAAkzLzMxLzIwMTEJAAAAATAWlVPf1TnXCFcoKxrWOdcIIUNJUS5UU0U6NDQ1Mi5JUV9TR0FfTUFSR0lOLkZZMjAxNQEAAABHVQ0AAgAAAAc0MC41NzY2AQgAAAAFAAAAATEBAAAACjE3ODQxODQ0MDQDAAAAAjc5AgAAAAQ0Mzc1BAAAAAEwBwAAAAk5LzE0LzIwMTkIAAAACjEyLzMxLzIwMTUJAAAAATDimmPf1TnXCLyXGxrWOdcI</t>
  </si>
  <si>
    <t>JENJUS5UU0U6NDkxMi5JUV9FQklUREEuRlkyMDE0Li4uLkpQWQEAAAANXg0AAgAAAAUyMjcwOAEIAAAABQAAAAExAQAAAAoxNzI3MjgzMjU1AwAAAAI3OQIAAAAENDA1MQQAAAABMAcAAAAJOS8xNC8yMDE5CAAAAAoxMi8zMS8yMDE0CQAAAAEwYE4J3dU51wgmAYka1jnXCChDSVEuVFNFOjgxMTMuSVFfRklYRURfQVNTRVRfVFVSTlMuRlkyMDE0AQAAABZxDQADAAAAAADkH1Pf1TnXCFwjJBrWOdcII0NJUS5OWVNFOktNQi5JUV9GSU5JU0hFRF9JTlYuRlkyMDE2AQAAANFUBAACAAAABDEwMzABCAAAAAUAAAABMQEAAAAKMTk0NDA0ODM0MAMAAAADMTYwAgAAAAQzMDc1BAAAAAEwBwAAAAk5LzE0LzIwMTkIAAAACjEyLzMxLzIwMTYJAAAAATAabwzh1TnXCEV9txnWOdcIJUNJUS5OWVNFOktNQi5JUV9HQUlOX0FTU0VUU19DRi5GWTIwMTUBAAAA0VQEAAMAAAAAAApIDOHVOdcI2CG0GdY51wgbQ0lRLk5ZU0U6Q0wuSVFfTklfQ0YuRlkyMDEyAQAAAGcABAACAAAABDI0NzIBCAAAAAUAAAABMQEAAAAKMTcxOTkxNjY0MgMAAAADMTYwAgAAAAQyMTUwBAAAAAEwBwAAAAk5LzE0LzIwMTkIAAAACjEyLzMxLzIwMTIJAAAAATDYfDLi1TnXCKyAfRnWOdcIIkNJUS5OWVNFOkNMLklRX0dST1NTX01BUkdJTi5GWTIwMTQBAAAAZwAEAAIAAAAHNTguNjc5MQEIAAAABQAAAAExAQAAAAoxODI5MTMyMzg2AwAAAAMxNjAC</t>
  </si>
  <si>
    <t>AAAABDQwNzQEAAAAATAHAAAACTkvMTQvMjAxOQgAAAAKMTIvMzEvMjAxNAkAAAABMFa8xt7VOdcIwGppGtY51wghQ0lRLk5ZU0U6Sk5KLklRX05JX0NPTVBBTlkuRlkyMDE2AQAAAJ0hAgACAAAABTE2NTQwAQgAAAAFAAAAATEBAAAACjE5NDYyNzI4MTYDAAAAAzE2MAIAAAAFNDE1NzEEAAAAATAHAAAACTkvMTQvMjAxOQgAAAAIMS8xLzIwMTcJAAAAATBOeV7g1TnXCAJN4RnWOdcIKENJUS5OWVNFOkpOSi5JUV9GSVhFRF9BU1NFVF9UVVJOUy5GWTIwMDkBAAAAnSECAAIAAAAINC4yNTA1ODMBCAAAAAUAAAABMQEAAAAKMTUyMzM5NDgyNwMAAAADMTYwAgAAAAQ0MDY2BAAAAAEwBwAAAAk5LzE0LzIwMTkIAAAACDEvMy8yMDEwCQAAAAEwPB7V3NU51wj3EHga1jnXCCFDSVEuRU5YVEFNOlVOQS5JUV9PUEVSX0lOQy5GWTIwMTIBAAAAt/sHAAIAAAAENjgzMgEIAAAABQAAAAExAQAAAAoxNzIyMzAxOTQzAwAAAAI1MAIAAAACMjEEAAAAATAHAAAACTkvMTQvMjAxOQgAAAAKMTIvMzEvMjAxMgkAAAABMGcH7uLVOdcIQLlPGdY51wgiQ0lRLk5ZU0U6Sk5KLklRX1NBTEVfUFBFX0NGLkZZMjAxNAEAAACdIQIAAgAAAAQ0NjMxAQgAAAAFAAAAATEBAAAACjE4Mjk1ODE5OTkDAAAAAzE2MAIAAAAEMjA0MgQAAAABMAcAAAAJOS8xNC8yMDE5CAAAAAoxMi8yOC8yMDE0CQAAAAEwLSte4NU51wjfQ9wZ1jnXCCFDSVEu</t>
  </si>
  <si>
    <t>TllTRTpKTkouSVFfRUJJVERBX0lOVC5GWTIwMTgBAAAAnSECAAIAAAAJMjguMTk1MDI0AQgAAAAFAAAAATEBAAAACjE5NDYyNzI4MzADAAAAAzE2MAIAAAAENDE5MAQAAAABMAcAAAAJOS8xNC8yMDE5CAAAAAoxMi8zMC8yMDE4CQAAAAEwf7rV3NU51wjh7n4a1jnXCCJDSVEuTllTRTpLTUIuSVFfT1RIRVJfSU5UQU4uRlkyMDExAQAAANFUBAACAAAAAzI2NQEIAAAABQAAAAExAQAAAAoxNjU4MzE1Nzc5AwAAAAMxNjACAAAABDEwNDAEAAAAATAHAAAACTkvMTQvMjAxOQgAAAAKMTIvMzEvMjAxMQkAAAABMMF5geHVOdcIT7ikGdY51wglQ0lRLk5ZU0U6Q0wuSVFfQVNTRVRfV1JJVEVET1dOLkZZMjAwNwEAAABnAAQAAwAAAAAA27uq4tU51wggXGkZ1jnXCCRDSVEuTllTRTpDTC5JUV9DQVNIX1NUX0lOVkVTVC5GWTIwMTcBAAAAZwAEAAIAAAAEMTU0OQEIAAAABQAAAAExAQAAAAoxOTQ2NDE2MTEzAwAAAAMxNjACAAAABDEwMDIEAAAAATAHAAAACTkvMTQvMjAxOQgAAAAKMTIvMzEvMjAxNwkAAAABMHTYqOHVOdcIDeaOGdY51wgmQ0lRLlRTRTo0OTEyLklRX0xUX0RFQlRfQ0FQSVRBTC5GWTIwMTgBAAAADV4NAAIAAAAGMC41ODA5AQgAAAAFAAAAATEBAAAACjE5NTIyODQ1NjgDAAAAAjc5AgAAAAQ0MTg3BAAAAAEwBwAAAAk5LzE0LzIwMTkIAAAACjEyLzMxLzIwMTgJAAAAATDKBFne1TnXCCrkOBrWOdcI</t>
  </si>
  <si>
    <t>IUNJUS5OWVNFOlBHLklRX0FTU0VUX1RVUk5TLkZZMjAxNQEAAAAwggAAAgAAAAgwLjUxNjg2NgEIAAAABQAAAAExAQAAAAoxODUyMjk5MzczAwAAAAMxNjACAAAABDQxNzcEAAAAATAHAAAACTkvMTQvMjAxOQgAAAAJNi8zMC8yMDE1CQAAAAEwt/sk3tU51wiAU1ga1jnXCCRDSVEuVFNFOjgxMTMuSVFfQ1VSUkVOVF9SQVRJTy5GWTIwMDkBAAAAFnENAAIAAAAIMS45MTYxNDYBCAAAAAUAAAABMQEAAAAKMTQwNTYwNDY4OAMAAAACNzkCAAAABDQwMzAEAAAAATAHAAAACTkvMTQvMjAxOQgAAAAJMy8zMS8yMDA5CQAAAAEw0/hS39U51wjPeSAa1jnXCCBDSVEuTllTRTpDTC5JUV9UT1RBTF9ERUJULkZZMjAwNwEAAABnAAQAAgAAAAYzNTE1LjkBCAAAAAUAAAABMQEAAAAKMTMzMjcwMzE4NgMAAAADMTYwAgAAAAQ0MTczBAAAAAEwBwAAAAk5LzE0LzIwMTkIAAAACjEyLzMxLzIwMDcJAAAAATDs4qri1TnXCMbiahnWOdcIKkNJUS5FTlhUQU06VU5BLklRX1RPVEFMX0xJQUJfRVFVSVRZLkZZMjAxOAEAAAC3+wcAAgAAAAU1OTQ1NgEIAAAABQAAAAExAQAAAAoxOTQ5MTMxMDE1AwAAAAI1MAIAAAAEMTAxMwQAAAABMAcAAAAJOS8xNC8yMDE5CAAAAAoxMi8zMS8yMDE4CQAAAAEwy5Sq4tU51wg4OWcZ1jnXCCVDSVEuTllTRTpLTUIuSVFfRElMVVRfRVBTX0VYQ0wuRlkyMDE4AQAAANFUBAACAAAABDQuMDMBCAAA</t>
  </si>
  <si>
    <t>AAUAAAABMQEAAAAKMTk0NDA0ODMyOAMAAAADMTYwAgAAAAMxNDIEAAAAATAHAAAACTkvMTQvMjAxOQgAAAAKMTIvMzEvMjAxOAkAAAABMDu9DOHVOdcIu0m9GdY51wglQ0lRLlRTRTo4MTEzLklRX1JFVFVSTl9DQVBJVEFMLkZZMjAxMwEAAAAWcQ0AAgAAAAY5LjU0NTIBCAAAAAUAAAABMQEAAAAKMTYyNTQ1NzYxMgMAAAACNzkCAAAABDQzNjMEAAAAATAHAAAACTkvMTQvMjAxOQgAAAAJMy8zMS8yMDEzCQAAAAEw5B9T39U51wjoESMa1jnXCCNDSVEuVFNFOjQ5NjcuSVFfR1JPU1NfTUFSR0lOLkZZMjAxMQEAAAANUSUAAgAAAAc1Ny4wNTI5AQgAAAAFAAAAATEBAAAACjE0NjE2ODAyMzMDAAAAAjc5AgAAAAQ0MDc0BAAAAAEwBwAAAAk5LzE0LzIwMTkIAAAACTMvMzEvMjAxMQkAAAABMD4WWt7VOdcIFn1EGtY51wgfQ0lRLk5ZU0U6S01CLklRX0VCSVRfSU5ULkZZMjAwOAEAAADRVAQAAgAAAAg4LjM5ODAyNgEIAAAABQAAAAExAQAAAAoxNTgyODY3Mzg4AwAAAAMxNjACAAAABDQxODkEAAAAATAHAAAACTkvMTQvMjAxOQgAAAAKMTIvMzEvMjAwOAkAAAABMHcKx97VOdcI0kxuGtY51wgnQ0lRLkVOWFRBTTpVTkEuSVFfU1RfREVCVF9JU1NVRUQuRlkyMDA5AQAAALf7BwADAAAAAAAla+3i1TnXCOLJRxnWOdcIJENJUS5OWVNFOkNMLklRX09USEVSX09QRVJfQUNULkZZMjAwNwEAAABnAAQAAgAAAAQtMTQ3</t>
  </si>
  <si>
    <t>AQgAAAAFAAAAATEBAAAACjEzMzI3MDMxODYDAAAAAzE2MAIAAAAEMjA0NwQAAAABMAcAAAAJOS8xNC8yMDE5CAAAAAoxMi8zMS8yMDA3CQAAAAEw7OKq4tU51wgIf2sZ1jnXCC9DSVEuTllTRTpLTUIuSVFfT1RIRVJfTk9OX09QRVJfRVhQX1NVUFBMLkZZMjAxMgEAAADRVAQAAwAAAAAAPvyE4dU51whoUKcZ1jnXCCFDSVEuVFNFOjQ5NjcuSVFfU0dBX01BUkdJTi5GWTIwMTQBAAAADVElAAIAAAAHMzguMjExOAEIAAAABQAAAAExAQAAAAoxNjg2NjM3OTg0AwAAAAI3OQIAAAAENDM3NQQAAAABMAcAAAAJOS8xNC8yMDE5CAAAAAkzLzMxLzIwMTQJAAAAATBgZFre1TnXCA7HRhrWOdcIKUNJUS5UU0U6NDk2Ny5JUV9UT1RBTF9ERUJUX0NBUElUQUwuRlkyMDEwAQAAAA1RJQACAAAABjQuMTA0MgEIAAAABQAAAAExAQAAAAoxMzg1NTQwMDA2AwAAAAI3OQIAAAAENDE4NgQAAAABMAcAAAAJOS8xNC8yMDE5CAAAAAkzLzMxLzIwMTAJAAAAATA+Flre1TnXCPQuRBrWOdcILkNJUS5OWVNFOktNQi5JUV9PVEhFUl9GSU5BTkNFX0FDVF9TVVBQTC5GWTIwMTcBAAAA0VQEAAIAAAADLTg4AQgAAAAFAAAAATEBAAAACjE5NDQwNDgzMjUDAAAAAzE2MAIAAAAEMjA1MAQAAAABMAcAAAAJOS8xNC8yMDE5CAAAAAoxMi8zMS8yMDE3CQAAAAEwO70M4dU51wgm6rsZ1jnXCChDSVEuVFNFOjQ0NTIuSVFfRUFSTklOR19DT19N</t>
  </si>
  <si>
    <t>QVJHSU4uRlkyMDEyAQAAAEdVDQACAAAABjQuNDUxOAEIAAAABQAAAAExAQAAAAoxNjcxNDM2MTgzAwAAAAI3OQIAAAAENDE4MQQAAAABMAcAAAAJOS8xNC8yMDE5CAAAAAoxMi8zMS8yMDEyCQAAAAEw0XNj39U51wjlmxka1jnXCCVDSVEuTllTRTpKTkouSVFfUFJPVl9CQURfREVCVFMuRlkyMDE0AQAAAJ0hAgADAAAAAAAMBI3g1TnXCLWE2RnWOdcIL0NJUS5FTlhUQU06VU5BLklRX0NBU0hfQ09OVkVSU0lPTi5GWTIwMTMuLi4uSlBZAQAAALf7BwACAAAACS0xNi42ODQxNQEIAAAABQAAAAExAQAAAAoxNzc3NDcwNzY3AwAAAAI1MAIAAAAENDE4NAQAAAABMAcAAAAJOS8xNC8yMDE5CAAAAAoxMi8zMS8yMDEzCQAAAAEw5YYK3dU51whsE5Ma1jnXCCVDSVEuTllTRTpKTkouSVFfR1dfSU5UQU5fQU1PUlQuRlkyMDE3AQAAAJ0hAgADAAAAAABfoF7g1TnXCF6B5BnWOdcIJkNJUS5OWVNFOkpOSi5JUV9BU1NFVF9XUklURURPV04uRlkyMDA3AQAAAJ0hAgACAAAABC02NzgBCAAAAAUAAAABMQEAAAAKMTQyODQ2ODkzNgMAAAADMTYwAgAAAAIzMgQAAAABMAcAAAAJOS8xNC8yMDE5CAAAAAoxMi8zMC8yMDA3CQAAAAEwXAsN4dU51wgGV8AZ1jnXCCpDSVEuTllTRTpLTUIuSVFfQ1VSUkVOVF9QT1JUX0xFQVNFUy5GWTIwMTgBAAAA0VQEAAMAAAAAAEzkDOHVOdcIDg2+GdY51wgjQ0lRLlRTRTo0OTExLklRX0dS</t>
  </si>
  <si>
    <t>T1NTX01BUkdJTi5GWTIwMTgBAAAAgj8GAAIAAAAHNzguODE1OQEIAAAABQAAAAExAQAAAAoxOTUxNDgxODY3AwAAAAI3OQIAAAAENDA3NAQAAAABMAcAAAAJOS8xNC8yMDE5CAAAAAoxMi8zMS8yMDE4CQAAAAEwN+NT39U51whIvC8a1jnXCCZDSVEuTllTRTpKTkouSVFfQ0FTSF9DT05WRVJTSU9OLkZZMjAxNwEAAACdIQIAAgAAAAk4Mi4wNTM5NzIBCAAAAAUAAAABMQEAAAAKMTk0NjI3MjgyMQMAAAADMTYwAgAAAAQ0MTg0BAAAAAEwBwAAAAk5LzE0LzIwMTkIAAAACjEyLzMxLzIwMTcJAAAAATBuk9Xc1TnXCH0EfhrWOdcIJ0NJUS5UU0U6NDQ1Mi5JUV9FQklUREFfQ0FQRVhfSU5ULkZZMjAxMAEAAABHVQ0AAgAAAAkzMy45NDI4MTYBCAAAAAUAAAABMQEAAAAKMTM4MjY2MTE2NwMAAAACNzkCAAAABDQxOTEEAAAAATAHAAAACTkvMTQvMjAxOQgAAAAJMy8zMS8yMDEwCQAAAAEw0XNj39U51whxihga1jnXCCRDSVEuTllTRTpLTUIuSVFfT1RIRVJfTElBQl9MVC5GWTIwMTgBAAAA0VQEAAIAAAADMzI4AQgAAAAFAAAAATEBAAAACjE5NDQwNDgzMjgDAAAAAzE2MAIAAAAEMTA2MgQAAAABMAcAAAAJOS8xNC8yMDE5CAAAAAoxMi8zMS8yMDE4CQAAAAEwTOQM4dU51wgeNL4Z1jnXCCdDSVEuRU5YVEFNOlVOQS5JUV9MVF9ERUJUX0lTU1VFRC5GWTIwMTUBAAAAt/sHAAIAAAAENzU2NgEIAAAABQAAAAExAQAA</t>
  </si>
  <si>
    <t>AAoxODc2NDMyOTEwAwAAAAI1MAIAAAAEMjAzNAQAAAABMAcAAAAJOS8xNC8yMDE5CAAAAAoxMi8zMS8yMDE1CQAAAAEwZ6qp4tU51wji/1wZ1jnXCCZDSVEuTllTRTpDTC5JUV9DRk9fQ1VSUkVOVF9MSUFCLkZZMjAwNwEAAABnAAQAAgAAAAgwLjcxMjA0OQEIAAAABQAAAAExAQAAAAoxMzMyNzAzMTg2AwAAAAMxNjACAAAABDQxODUEAAAAATAHAAAACTkvMTQvMjAxOQgAAAAKMTIvMzEvMjAwNwkAAAABMDVuxt7VOdcIvq9kGtY51wghQ0lRLk5ZU0U6S01CLklRX09USEVSX09QRVIuRlkyMDEyAQAAANFUBAACAAAABC0xNDMBCAAAAAUAAAABMQEAAAAKMTcxOTcyMzg3MgMAAAADMTYwAgAAAAMyNjAEAAAAATAHAAAACTkvMTQvMjAxOQgAAAAKMTIvMzEvMjAxMgkAAAABMD78hOHVOdcIRwKnGdY51wguQ0lRLk5ZU0U6Sk5KLklRX1RPVEFMX0xJQUJfVE9UQUxfQVNTRVRTLkZZMjAxNgEAAACdIQIAAgAAAAc1MC4xMzE3AQgAAAAFAAAAATEBAAAACjE5NDYyNzI4MTYDAAAAAzE2MAIAAAAENDE4OAQAAAABMAcAAAAJOS8xNC8yMDE5CAAAAAgxLzEvMjAxNwkAAAABMG6T1dzVOdcIO2h9GtY51wgkQ0lRLlRTRTo3NzMwLklRX0VCSVREQV9NQVJHSU4uRlkyMDE1AQAAAMWdNgECAAAABzM2LjYyOTcBCAAAAAUAAAABMQEAAAAKMTc2ODEyNjQ1MwMAAAACNzkCAAAABDQwNDcEAAAAATAHAAAACTkvMTQvMjAxOQgA</t>
  </si>
  <si>
    <t>AAAJOC8zMS8yMDE1CQAAAAEwZDgk3tU51wgSPVAa1jnXCCZDSVEuVFNFOjc5NTYuSVFfTkVUX0RFQlRfRUJJVERBLkZZMjAxNgEAAACgdg0AAwAAAAJOTQEIAAAABQAAAAExAQAAAAoxNzg5ODc2OTc3AwAAAAI3OQIAAAAENDE5MwQAAAABMAcAAAAJOS8xNC8yMDE5CAAAAAkxLzMxLzIwMTYJAAAAATANoVne1TnXCPNzPxrWOdcIJENJUS5FTlhUQU06VU5BLklRX09USEVSX0lOVEFOLkZZMjAxNQEAAAC3+wcAAgAAAAQ4ODQ2AQgAAAAFAAAAATEBAAAACjE4NzY0MzI5MTADAAAAAjUwAgAAAAQxMDQwBAAAAAEwBwAAAAk5LzE0LzIwMTkIAAAACjEyLzMxLzIwMTUJAAAAATBXg6ni1TnXCDx5WxnWOdcIIENJUS5OWVNFOktNQi5JUV9MVF9JTlZFU1QuRlkyMDE3AQAAANFUBAACAAAAAzIzMwEIAAAABQAAAAExAQAAAAoxOTQ0MDQ4MzI1AwAAAAMxNjACAAAABDEwNTQEAAAAATAHAAAACTkvMTQvMjAxOQgAAAAKMTIvMzEvMjAxNwkAAAABMCuWDOHVOdcIPse5GdY51wgnQ0lRLk5ZU0U6S01CLklRX0RBWVNfUEFZQUJMRV9PVVQuRlkyMDA5AQAAANFUBAACAAAACTUyLjczOTIxNQEIAAAABQAAAAExAQAAAAoxNTcwNDgyMzQ4AwAAAAMxNjACAAAABDQxODMEAAAAATAHAAAACTkvMTQvMjAxOQgAAAAKMTIvMzEvMjAwOQkAAAABMHcKx97VOdcIFeluGtY51wgqQ0lRLk5ZU0U6Sk5KLklRX0NVUlJFTlRfUE9SVF9M</t>
  </si>
  <si>
    <t>RUFTRVMuRlkyMDEzAQAAAJ0hAgADAAAAAAD83Izg1TnXCN2I1xnWOdcIJENJUS5OWVNFOkNMLklRX1NQRUNJQUxfRElWX0NGLkZZMjAxMgEAAABnAAQAAwAAAAAA6aMy4tU51wj/Q34Z1jnXCCtDSVEuRU5YVEFNOlVOQS5JUV9UT1RBTF9ERUJUX0NBUElUQUwuRlkyMDExAQAAALf7BwACAAAABzQ3Ljk0ODcBCAAAAAUAAAABMQEAAAAKMTY2MjQzMzgwMAMAAAACNTACAAAABDQxODYEAAAAATAHAAAACTkvMTQvMjAxOQgAAAAKMTIvMzEvMjAxMQkAAAABMBMgxt7VOdcIWQpfGtY51wgfQ0lRLlRTRTo0OTY3LklRX0FSX1RVUk5TLkZZMjAwOQEAAAANUSUAAgAAAAg0LjY5MjY2MwEIAAAABQAAAAExAQAAAAoxMzg1NTM5OTE1AwAAAAI3OQIAAAAENDAwMQQAAAABMAcAAAAJOS8xNC8yMDE5CAAAAAkzLzMxLzIwMDkJAAAAATA+Flre1TnXCJFEQxrWOdcIIkNJUS5UU0U6NDkxMi5JUV9RVUlDS19SQVRJTy5GWTIwMTMBAAAADV4NAAIAAAAIMC44MjE3MDIBCAAAAAUAAAABMQEAAAAKMTY2ODY0MzUxMgMAAAACNzkCAAAABDQxMjEEAAAAATAHAAAACTkvMTQvMjAxOQgAAAAKMTIvMzEvMjAxMwkAAAABMKm2WN7VOdcInDo1GtY51wgjQ0lRLk5ZU0U6Q0wuSVFfRUJJVERBX01BUkdJTi5GWTIwMDkBAAAAZwAEAAIAAAAHMjYuMDkxMgEIAAAABQAAAAExAQAAAAoxNTIzMTcwMjY0AwAAAAMxNjACAAAABDQwNDcEAAAA</t>
  </si>
  <si>
    <t>ATAHAAAACTkvMTQvMjAxOQgAAAAKMTIvMzEvMjAwOQkAAAABMEWVxt7VOdcIMsFlGtY51wgYQ0lRLk5ZU0U6Q0wuSVFfR1AuRlkyMDEyAQAAAGcABAACAAAABDk5MzkBCAAAAAUAAAABMQEAAAAKMTcxOTkxNjY0MgMAAAADMTYwAgAAAAIxMAQAAAABMAcAAAAJOS8xNC8yMDE5CAAAAAoxMi8zMS8yMDEyCQAAAAEwyFUy4tU51wiiD3sZ1jnXCCRDSVEuTllTRTpDTC5JUV9CQVNJQ19FUFNfRVhDTC5GWTIwMTEBAAAAZwAEAAIAAAAIMi40ODg5OTMBCAAAAAUAAAABMQEAAAAKMTY1OTM4Nzc5NAMAAAADMTYwAgAAAAQzMDY0BAAAAAEwBwAAAAk5LzE0LzIwMTkIAAAACjEyLzMxLzIwMTEJAAAAATCnBzLi1TnXCHhQeBnWOdcIKUNJUS5UU0U6Nzk1Ni5JUV9EQVlTX0lOVkVOVE9SWV9PVVQuRlkyMDE4AQAAAKB2DQACAAAACTU3LjI2MzAyNQEIAAAABQAAAAExAQAAAAoxODg2MDcwODA4AwAAAAI3OQIAAAAENDAzNQQAAAABMAcAAAAJOS8xNC8yMDE5CAAAAAkxLzMxLzIwMTgJAAAAATAdyFne1TnXCGeFQBrWOdcILENJUS5UU0U6NzczMC5JUV9ORVRfREVCVF9FQklUREFfQ0FQRVguRlkyMDExAQAAAMWdNgEDAAAAAk5NAQgAAAAFAAAAATEBAAAACjE0ODcxOTE3NzgDAAAAAjc5AgAAAAUyMzMxNAQAAAABMAcAAAAJOS8xNC8yMDE5CAAAAAk4LzMxLzIwMTEJAAAAATBUESTe1TnXCAjMTRrWOdcIIkNJUS5FTlhU</t>
  </si>
  <si>
    <t>QU06VU5BLklRX0RJVl9TSEFSRS5GWTIwMTEBAAAAt/sHAAIAAAADMC45AQgAAAAFAAAAATEBAAAACjE2NjI0MzM4MDADAAAAAjUwAgAAAAQzMDU4BAAAAAEwBwAAAAk5LzE0LzIwMTkIAAAACjEyLzMxLzIwMTEJAAAAATBX4O3i1TnXCOSETBnWOdcIHkNJUS5OWVNFOkNMLklRX0FSX1RVUk5TLkZZMjAxMQEAAABnAAQAAgAAAAkxMC4xODgxMjcBCAAAAAUAAAABMQEAAAAKMTY1OTM4Nzc5NAMAAAADMTYwAgAAAAQ0MDAxBAAAAAEwBwAAAAk5LzE0LzIwMTkIAAAACjEyLzMxLzIwMTEJAAAAATBFlcbe1TnXCOluZxrWOdcIKkNJUS5UU0U6NDk2Ny5JUV9UT1RBTF9FUVVJVFkuRlkyMDEyLi4uLkpQWQEAAAANUSUAAgAAAAYxMDE4NzkBCAAAAAUAAAABMQEAAAAKMTU1NDk1MDU4NAMAAAACNzkCAAAABDEyNzUEAAAAATAHAAAACTkvMTQvMjAxOQgAAAAJMy8zMS8yMDEyCQAAAAEwouoJ3dU51wiTXIwa1jnXCCRDSVEuVFNFOjQ5MTIuSVFfQ1VSUkVOVF9SQVRJTy5GWTIwMTABAAAADV4NAAIAAAAIMS4yNzk3NDcBCAAAAAUAAAABMQEAAAAKMTQ0MDY3NTY0OAMAAAACNzkCAAAABDQwMzAEAAAAATAHAAAACTkvMTQvMjAxOQgAAAAKMTIvMzEvMjAxMAkAAAABMJmPWN7VOdcIpPAyGtY51wgpQ0lRLk5ZU0U6Q0wuSVFfQ1VSUkVOVF9QT1JUX0xFQVNFUy5GWTIwMDgBAAAAZwAEAAMAAAAAAFREMeLVOdcIQ2VuGdY5</t>
  </si>
  <si>
    <t>1wgkQ0lRLlRTRTo0OTY3LklRX0VCSVREQS5GWTIwMTIuLi4uSlBZAQAAAA1RJQACAAAABTIyNTI5AQgAAAAFAAAAATEBAAAACjE1NTQ5NTA1ODQDAAAAAjc5AgAAAAQ0MDUxBAAAAAEwBwAAAAk5LzE0LzIwMTkIAAAACTMvMzEvMjAxMgkAAAABMGBOCd3VOdcIWHaJGtY51wgeQ0lRLk5ZU0U6Q0wuSVFfVE9UQUxfQ0wuRlkyMDA3AQAAAGcABAACAAAABjMxNjIuNwEIAAAABQAAAAExAQAAAAoxMzMyNzAzMTg2AwAAAAMxNjACAAAABDEwMDkEAAAAATAHAAAACTkvMTQvMjAxOQgAAAAKMTIvMzEvMjAwNwkAAAABMNu7quLVOdcIpZRqGdY51wgeQ0lRLkVOWFRBTTpVTkEuSVFfREFfQ0YuRlkyMDE0AQAAALf7BwACAAAABDExMjcBCAAAAAUAAAABMQEAAAAKMTgyOTgyOTMxMwMAAAACNTACAAAABDIxNjAEAAAAATAHAAAACTkvMTQvMjAxOQgAAAAKMTIvMzEvMjAxNAkAAAABMDU1qeLVOdcIIuFYGdY51wgoQ0lRLkVOWFRBTTpVTkEuSVFfRUZGRUNUX1RBWF9SQVRFLkZZMjAxMwEAAAC3+wcAAgAAAAcyNi4wMTkxAQgAAAAFAAAAATEBAAAACjE3Nzc0NzA3NjcDAAAAAjUwAgAAAAQ0Mzc2BAAAAAEwBwAAAAk5LzE0LzIwMTkIAAAACjEyLzMxLzIwMTMJAAAAATCZfO7i1TnXCBD/UxnWOdcIJkNJUS5OWVNFOkpOSi5JUV9MT0FOU19SRUNFSVZfTFQuRlkyMDE0AQAAAJ0hAgADAAAAAAAMBI3g1TnXCDm92hnWOdcI</t>
  </si>
  <si>
    <t>GUNJUS5OWVNFOktNQi5JUV9HUC5GWTIwMTABAAAA0VQEAAIAAAAENjU1MAEIAAAABQAAAAExAQAAAAoxNTg4ODQwMjQ3AwAAAAMxNjACAAAAAjEwBAAAAAEwBwAAAAk5LzE0LzIwMTkIAAAACjEyLzMxLzIwMTAJAAAAATCPBIHh1TnXCBuInxnWOdcIIkNJUS5FTlhUQU06VU5BLklRX0NBU0hfT1BFUi5GWTIwMTQBAAAAt/sHAAIAAAAENTU0MwEIAAAABQAAAAExAQAAAAoxODI5ODI5MzEzAwAAAAI1MAIAAAAEMjAwNgQAAAABMAcAAAAJOS8xNC8yMDE5CAAAAAoxMi8zMS8yMDE0CQAAAAEwNTWp4tU51wgzCFkZ1jnXCClDSVEuTllTRTpLTUIuSVFfREVCVF9FUVVJVl9ORVRfUEJPLkZZMjAxMwEAAADRVAQAAgAAAAM1OTcBCAAAAAUAAAABMQEAAAAKMTc3NTc2ODU2NwMAAAADMTYwAgAAAAUyMTY3OQQAAAABMAcAAAAJOS8xNC8yMDE5CAAAAAoxMi8zMS8yMDEzCQAAAAEwcHGF4dU51wicgKwZ1jnXCCFDSVEuTllTRTpDTC5JUV9HQUlOX0lOVkVTVC5GWTIwMTABAAAAZwAEAAMAAAAAAIW5MeLVOdcIqAp0GdY51wgzQ0lRLkVOWFRBTTpVTkEuSVFfQ0hBTkdFX05FVF9XT1JLSU5HX0NBUElUQUwuRlkyMDExAQAAALf7BwACAAAABC02MzQBCAAAAAUAAAABMQEAAAAKMTY2MjQzMzgwMAMAAAACNTACAAAABDQ0MjEEAAAAATAHAAAACTkvMTQvMjAxOQgAAAAKMTIvMzEvMjAxMQkAAAABMGcH7uLVOdcIDkRPGdY5</t>
  </si>
  <si>
    <t>1wgdQ0lRLk5ZU0U6Q0wuSVFfV0lQX0lOVi5GWTIwMDkBAAAAZwAEAAIAAAACNTABCAAAAAUAAAABMQEAAAAKMTUyMzE3MDI2NAMAAAADMTYwAgAAAAQzMjE5BAAAAAEwBwAAAAk5LzE0LzIwMTkIAAAACjEyLzMxLzIwMDkJAAAAATB1kjHi1TnXCAKEchnWOdcIJUNJUS5OWVNFOkNMLklRX1BFUklPRExFTkdUSF9JUy5GWTIwMTcBAAAAZwAEAAEAAAACMTIAliap4dU51wjk4ZAZ1jnXCCpDSVEuTllTRTpDTC5JUV9SRVRVUk5fQ09NTU9OX0VRVUlUWS5GWTIwMTEBAAAAZwAEAAIAAAAHOTYuMjc3MgEIAAAABQAAAAExAQAAAAoxNjU5Mzg3Nzk0AwAAAAMxNjACAAAABTMzMzIwBAAAAAEwBwAAAAk5LzE0LzIwMTkIAAAACjEyLzMxLzIwMTEJAAAAATBFlcbe1TnXCMcgZxrWOdcIJUNJUS5FTlhUQU06VU5BLklRX1RPVEFMX0FTU0VUUy5GWTIwMTEBAAAAt/sHAAIAAAAFNDc1MTIBCAAAAAUAAAABMQEAAAAKMTY2MjQzMzgwMAMAAAACNTACAAAABDEwMDcEAAAAATAHAAAACTkvMTQvMjAxOQgAAAAKMTIvMzEvMjAxMQkAAAABMFfg7eLVOdcIJiFNGdY51wgnQ0lRLk5ZU0U6Q0wuSVFfTUFSS0VUQ0FQLjIwMTEvMTIvMzEuSlBZAQAAAGcABAACAAAADjM0NDA1MDAuNDA1OTEzAQYAAAAFAAAAATEBAAAACjE0Nzk1NTEwNTIDAAAAAjc5AgAAAAYxMDAwNTQEAAAAATAHAAAACjEyLzMxLzIwMTELQrr81TnXCGDL+FnW</t>
  </si>
  <si>
    <t>OdcIKENJUS5UU0U6NzczMC5JUV9FQVJOSU5HX0NPX01BUkdJTi5GWTIwMDgBAAAAxZ02AQIAAAAHMjQuNTgwOAEIAAAABQAAAAExAQAAAAoxMjY1ODg0MDY1AwAAAAI3OQIAAAAENDE4MQQAAAABMAcAAAAJOS8xNC8yMDE5CAAAAAk4LzMxLzIwMDgJAAAAATAzwyPe1TnXCO8zSxrWOdcIJUNJUS5FTlhUQU06VU5BLklRX0dST1NTX01BUkdJTi5GWTIwMTMBAAAAt/sHAAIAAAAGNDEuNjMzAQgAAAAFAAAAATEBAAAACjE3Nzc0NzA3NjcDAAAAAjUwAgAAAAQ0MDc0BAAAAAEwBwAAAAk5LzE0LzIwMTkIAAAACjEyLzMxLzIwMTMJAAAAATAkR8be1TnXCM0bYBrWOdcIKkNJUS5FTlhUQU06VU5BLklRX1RPVEFMX0RFQlRfRUJJVERBLkZZMjAxNgEAAAC3+wcAAgAAAAgxLjgwOTUwOAEIAAAABQAAAAExAQAAAAoxOTQ5MTMxMDEwAwAAAAI1MAIAAAAENDE5MgQAAAABMAcAAAAJOS8xNC8yMDE5CAAAAAoxMi8zMS8yMDE2CQAAAAEwNW7G3tU51wj32mIa1jnXCC1DSVEuVFNFOjgxMTMuSVFfQ0FTSF9DT05WRVJTSU9OLkZZMjAxMC4uLi5KUFkBAAAAFnENAAIAAAAKLTM4LjY5NDc0NQEIAAAABQAAAAExAQAAAAoxNDc2Nzg0MDExAwAAAAI3OQIAAAAENDE4NAQAAAABMAcAAAAJOS8xNC8yMDE5CAAAAAkzLzMxLzIwMTAJAAAAATDDOArd1TnXCLZlkRrWOdcIJkNJUS5UU0U6ODExMy5JUV9ORVRfREVCVF9FQklUREEu</t>
  </si>
  <si>
    <t>RlkyMDA5AQAAABZxDQADAAAAAk5NAQgAAAAFAAAAATEBAAAACjE0MDU2MDQ2ODgDAAAAAjc5AgAAAAQ0MTkzBAAAAAEwBwAAAAk5LzE0LzIwMTkIAAAACTMvMzEvMjAwOQkAAAABMNP4Ut/VOdcIAO8gGtY51wgiQ0lRLlRTRTo4MTEzLklRX0VCSVRfTUFSR0lOLkZZMjAxMgEAAAAWcQ0AAgAAAAcxMi4xMTUzAQgAAAAFAAAAATEBAAAACjE1NTQzMzcxNDcDAAAAAjc5AgAAAAQ0MDUzBAAAAAEwBwAAAAk5LzE0LzIwMTkIAAAACTMvMzEvMjAxMgkAAAABMNP4Ut/VOdcIt5wiGtY51wg2Q0lRLkVOWFRBTTpVTkEuSVFfVE9UQUxfT1VUU1RBTkRJTkdfRklMSU5HX0RBVEUuRlkyMDE4AQAAALf7BwACAAAACzI2MTQuMjYzODQ3AQQAAAAFAAAAATUBAAAACjE5NDkxMzEwMTUCAAAABTI0MTUzBgAAAAEwy5Sq4tU51wg4OWcZ1jnXCBxDSVEuTllTRTpLTUIuSVFfRUJJVEEuRlkyMDE0AQAAANFUBAACAAAABDMzMDIBCAAAAAUAAAABMQEAAAAKMTgyNjk3MDMxMgMAAAADMTYwAgAAAAYxMDA2ODkEAAAAATAHAAAACTkvMTQvMjAxOQgAAAAKMTIvMzEvMjAxNAkAAAABMICYheHVOdcIlMquGdY51wgjQ0lRLk5ZU0U6Sk5KLklRX1RPVEFMX0FTU0VUUy5GWTIwMDgBAAAAnSECAAIAAAAFODQ5MTIBCAAAAAUAAAABMQEAAAAKMTU4Mjc4ODc4NAMAAAADMTYwAgAAAAQxMDA3BAAAAAEwBwAAAAk5LzE0LzIwMTkIAAAACjEy</t>
  </si>
  <si>
    <t>LzI4LzIwMDgJAAAAATBWVovg1TnXCPfqxBnWOdcIHkNJUS5OWVNFOktNQi5JUV9MVF9ERUJULkZZMjAxNQEAAADRVAQAAgAAAAQ2MTcwAQgAAAAFAAAAATEBAAAACjE4NzM1NTY5MzcDAAAAAzE2MAIAAAAEMTA0OQQAAAABMAcAAAAJOS8xNC8yMDE5CAAAAAoxMi8zMS8yMDE1CQAAAAEwCkgM4dU51wh1N7MZ1jnXCCRDSVEuVFNFOjQ5MTIuSVFfQ1VSUkVOVF9SQVRJTy5GWTIwMDgBAAAADV4NAAIAAAAIMS4yMDY2OTYBCAAAAAUAAAABMQEAAAAKMTM1MzQ2MzczMgMAAAACNzkCAAAABDQwMzAEAAAAATAHAAAACTkvMTQvMjAxOQgAAAAKMTIvMzEvMjAwOAkAAAABMEcKVN/VOdcID5ExGtY51wgjQ0lRLkVOWFRBTTpVTkEuSVFfTkVUX0NIQU5HRS5GWTIwMTYBAAAAt/sHAAIAAAAEMTA3MAEIAAAABQAAAAExAQAAAAoxOTQ5MTMxMDEwAwAAAAI1MAIAAAAEMjA5MwQAAAABMAcAAAAJOS8xNC8yMDE5CAAAAAoxMi8zMS8yMDE2CQAAAAEwiPip4tU51wiA0GAZ1jnXCB5DSVEuVFNFOjQ5MTEuSVFfWl9TQ09SRS5GWTIwMTABAAAAgj8GAAIAAAAIMi41ODk0NzUBCAAAAAUAAAABMQEAAAAKMTM4MDUyODEyMwMAAAACNzkCAAAABjEwMDEyMwQAAAABMAcAAAAJOS8xNC8yMDE5CAAAAAkzLzMxLzIwMTAJAAAAATAWlVPf1TnXCCWzKhrWOdcIJENJUS5UU0U6Nzk1Ni5JUV9FQklUREEuRlkyMDE3Li4uLkpQWQEAAACg</t>
  </si>
  <si>
    <t>dg0AAgAAAAUxODM3MgEIAAAABQAAAAExAQAAAAoxODM5NjEzNTk1AwAAAAI3OQIAAAAENDA1MQQAAAABMAcAAAAJOS8xNC8yMDE5CAAAAAkxLzMxLzIwMTcJAAAAATBgTgnd1TnXCEhPiRrWOdcIIkNJUS5UU0U6NDk2Ny5JUV9RVUlDS19SQVRJTy5GWTIwMTIBAAAADVElAAIAAAAIMi4yNzI1NzgBCAAAAAUAAAABMQEAAAAKMTU1NDk1MDU4NAMAAAACNzkCAAAABDQxMjEEAAAAATAHAAAACTkvMTQvMjAxOQgAAAAJMy8zMS8yMDEyCQAAAAEwTz1a3tU51wiKjkUa1jnXCCZDSVEuVFNFOjgxMTMuSVFfTFRfREVCVF9DQVBJVEFMLkZZMjAxNQEAAAAWcQ0AAgAAAAcxMi41MzE1AQgAAAAFAAAAATEBAAAACjE3ODQ3NDg1OTYDAAAAAjc5AgAAAAQ0MTg3BAAAAAEwBwAAAAk5LzE0LzIwMTkIAAAACjEyLzMxLzIwMTUJAAAAATD0RlPf1TnXCMANJRrWOdcIHkNJUS5FTlhUQU06VU5BLklRX0RBX0NGLkZZMjAxOAEAAAC3+wcAAgAAAAQxNDUwAQgAAAAFAAAAATEBAAAACjE5NDkxMzEwMTUDAAAAAjUwAgAAAAQyMTYwBAAAAAEwBwAAAAk5LzE0LzIwMTkIAAAACjEyLzMxLzIwMTgJAAAAATDLlKri1TnXCGquZxnWOdcILkNJUS5UU0U6NDQ1Mi5JUV9UT1RBTF9MSUFCX1RPVEFMX0FTU0VUUy5GWTIwMTcBAAAAR1UNAAIAAAAHNDIuNTk2NAEIAAAABQAAAAExAQAAAAoxODgxMjgxMTU5AwAAAAI3OQIAAAAENDE4OAQA</t>
  </si>
  <si>
    <t>AAABMAcAAAAJOS8xNC8yMDE5CAAAAAoxMi8zMS8yMDE3CQAAAAEww9FS39U51wi14R0a1jnXCCZDSVEuVFNFOjc3MzAuSVFfQ0FTSF9DT05WRVJTSU9OLkZZMjAxNgEAAADFnTYBAgAAAAozMTQuOTYwOTM0AQgAAAAFAAAAATEBAAAACjE4MjE3NTM3NzADAAAAAjc5AgAAAAQ0MTg0BAAAAAEwBwAAAAk5LzE0LzIwMTkIAAAACTgvMzEvMjAxNgkAAAABMHVfJN7VOdcIhk5RGtY51wgjQ0lRLlRTRTo4MTEzLklRX0VCSVRBX01BUkdJTi5GWTIwMDgBAAAAFnENAAIAAAAHMTAuMDEzNQEIAAAABQAAAAExAQAAAAoxMDYxMTkyMzIwAwAAAAI3OQIAAAAENDQxOQQAAAABMAcAAAAJOS8xNC8yMDE5CAAAAAkzLzMxLzIwMDgJAAAAATDD0VLf1TnXCGuPHxrWOdcIJUNJUS5OWVNFOkNMLklRX0FTU0VUX1dSSVRFRE9XTi5GWTIwMTMBAAAAZwAEAAMAAAAAAOmjMuLVOdcIYi5/GdY51wgeQ0lRLk5ZU0U6Q0wuSVFfVE9UQUxfQ0EuRlkyMDEyAQAAAGcABAACAAAABDQ1NTYBCAAAAAUAAAABMQEAAAAKMTcxOTkxNjY0MgMAAAADMTYwAgAAAAQxMDA4BAAAAAEwBwAAAAk5LzE0LzIwMTkIAAAACjEyLzMxLzIwMTIJAAAAATDYfDLi1TnXCEiWfBnWOdcII0NJUS5OWVNFOlBHLklRX0NVUlJFTlRfUkFUSU8uRlkyMDE3AQAAADCCAAACAAAACDAuODc2OTk0AQgAAAAFAAAAATEBAAAACjE5NzQzNDc0NjUDAAAAAzE2MAIAAAAE</t>
  </si>
  <si>
    <t>NDAzMAQAAAABMAcAAAAJOS8xNC8yMDE5CAAAAAk2LzMwLzIwMTcJAAAAATDIIiXe1TnXCCbaWRrWOdcII0NJUS5UU0U6ODExMy5JUV9HUk9TU19NQVJHSU4uRlkyMDA5AQAAABZxDQACAAAABzQwLjcxODgBCAAAAAUAAAABMQEAAAAKMTQwNTYwNDY4OAMAAAACNzkCAAAABDQwNzQEAAAAATAHAAAACTkvMTQvMjAxOQgAAAAJMy8zMS8yMDA5CQAAAAEww9FS39U51wi+UiAa1jnXCCdDSVEuVFNFOjQ0NTIuSVFfVE9UQUxfUkVWLkZZMjAxOC4uLi5KUFkBAAAAR1UNAAIAAAAHMTUwODAwNwEIAAAABQAAAAExAQAAAAoxOTUxNDgxOTI3AwAAAAI3OQIAAAACMjgEAAAAATAHAAAACTkvMTQvMjAxOQgAAAAKMTIvMzEvMjAxOAkAAAABMH+61dzVOdcIiDCFGtY51wgiQ0lRLlRTRTo0NDUyLklRX1FVSUNLX1JBVElPLkZZMjAxMAEAAABHVQ0AAgAAAAgwLjg2Nzg4OAEIAAAABQAAAAExAQAAAAoxMzgyNjYxMTY3AwAAAAI3OQIAAAAENDEyMQQAAAABMAcAAAAJOS8xNC8yMDE5CAAAAAkzLzMxLzIwMTAJAAAAATDRc2Pf1TnXCFA8GBrWOdcIKkNJUS5UU0U6NDkxMS5JUV9UT1RBTF9FUVVJVFkuRlkyMDEyLi4uLkpQWQEAAACCPwYAAgAAAAYzMDM3MTUBCAAAAAUAAAABMQEAAAAKMTU1NDk1MDgyMwMAAAACNzkCAAAABDEyNzUEAAAAATAHAAAACTkvMTQvMjAxOQgAAAAJMy8zMS8yMDEyCQAAAAEwksMJ3dU51whAmYsa</t>
  </si>
  <si>
    <t>1jnXCCBDSVEuTllTRTpDTC5JUV9DQVNIX0ZJTkFOLkZZMjAwOAEAAABnAAQAAgAAAAUtMTUzMAEIAAAABQAAAAExAQAAAAoxNDMyOTc3MTI3AwAAAAMxNjACAAAABDIwMDQEAAAAATAHAAAACTkvMTQvMjAxOQgAAAAKMTIvMzEvMjAwOAkAAAABMGRrMeLVOdcI6etvGdY51wgqQ0lRLk5ZU0U6Q0wuSVFfTklfQVZBSUxfRVhDTF9NQVJHSU4uRlkyMDE4AQAAAGcABAACAAAABTE1LjQ0AQgAAAAFAAAAATEBAAAACjE5NDY0MTYxMTEDAAAAAzE2MAIAAAAENDE4MgQAAAABMAcAAAAJOS8xNC8yMDE5CAAAAAoxMi8zMS8yMDE4CQAAAAEwZuPG3tU51wgLeGwa1jnXCCpDSVEuTllTRTpLTUIuSVFfVE9UQUxfRVFVSVRZLkZZMjAxMC4uLi5KUFkBAAAA0VQEAAIAAAAJNTAzMTk5LjI3AQgAAAAFAAAAATEBAAAACjE1ODg4NDAyNDcDAAAAAjc5AgAAAAQxMjc1BAAAAAEwBwAAAAk5LzE0LzIwMTkIAAAACjEyLzMxLzIwMTAJAAAAATCi6gnd1TnXCAdujRrWOdcILENJUS5OWVNFOkpOSi5JUV9JTVBVVF9PUEVSX0xFQVNFX0RFUFIuRlkyMDEwAQAAAJ0hAgACAAAACTIyMS4wMDg4NAEIAAAABQAAAAExAQAAAAoxNTg4NjAzODIxAwAAAAMxNjACAAAABTIxNjczBAAAAAEwBwAAAAk5LzE0LzIwMTkIAAAACDEvMi8yMDExCQAAAAEwiMuL4NU51wjy78sZ1jnXCClDSVEuVFNFOjQ5MTIuSVFfVE9UQUxfREVCVF9DQVBJVEFM</t>
  </si>
  <si>
    <t>LkZZMjAxNgEAAAANXg0AAgAAAAYzLjc3NTEBCAAAAAUAAAABMQEAAAAKMTgzNTAzODg5NQMAAAACNzkCAAAABDQxODYEAAAAATAHAAAACTkvMTQvMjAxOQgAAAAKMTIvMzEvMjAxNgkAAAABMMoEWd7VOdcIlYQ3GtY51wgoQ0lRLkVOWFRBTTpVTkEuSVFfRVhUUkFfQUNDX0lURU1TLkZZMjAxNwEAAAC3+wcAAwAAAAAAiPip4tU51wgVMGIZ1jnXCCZDSVEuVFNFOjc5NTYuSVFfTFRfREVCVF9DQVBJVEFMLkZZMjAxOQEAAACgdg0AAwAAAAAALu9Z3tU51wjKb0Ea1jnXCCdDSVEuVFNFOjQ5MTIuSVFfQ0ZPX0NVUlJFTlRfTElBQi5GWTIwMTcBAAAADV4NAAIAAAAIMC4yMjQ0OTkBCAAAAAUAAAABMQEAAAAKMTg4MTkzMTU3NwMAAAACNzkCAAAABDQxODUEAAAAATAHAAAACTkvMTQvMjAxOQgAAAAKMTIvMzEvMjAxNwkAAAABMMoEWd7VOdcIx/k3GtY51wgmQ0lRLk5ZU0U6UEcuSVFfRUJJVERBX0NBUEVYX0lOVC5GWTIwMDkBAAAAMIIAAAIAAAAJMTEuMjA2MTg1AQgAAAAFAAAAATEBAAAACjE0NjYxNDgzNDUDAAAAAzE2MAIAAAAENDE5MQQAAAABMAcAAAAJOS8xNC8yMDE5CAAAAAk2LzMwLzIwMDkJAAAAATCWrSTe1TnXCNFbVBrWOdcIHkNJUS5UU0U6NDQ1Mi5JUV9JTkNfVEFYLkZZMjAwMwEAAABHVQ0AAgAAAAU0NzY0OAEIAAAABQAAAAExAQAAAAgyOTY4OTcyNAMAAAACNzkCAAAAAjc1BAAAAAEwBwAA</t>
  </si>
  <si>
    <t>AAk5LzE0LzIwMTkIAAAACTMvMzEvMjAwMwkAAAABMCcjC93VOdcIn3mtGtY51wgiQ0lRLk5ZU0U6S01CLklRX0xFVkVSRURfRkNGLkZZMjAwOQEAAADRVAQAAgAAAAYyODczLjUBCAAAAAUAAAABMQEAAAAKMTU3MDQ4MjM0OAMAAAADMTYwAgAAAAQ0NDIyBAAAAAEwBwAAAAk5LzE0LzIwMTkIAAAACjEyLzMxLzIwMDkJAAAAATCPBIHh1TnXCAthnxnWOdcIJ0NJUS5UU0U6NDkxMS5JUV9DRk9fQ1VSUkVOVF9MSUFCLkZZMjAxNgEAAACCPwYAAgAAAAgwLjIzOTY5MgEIAAAABQAAAAExAQAAAAoxODM0NzcxNzkyAwAAAAI3OQIAAAAENDE4NQQAAAABMAcAAAAJOS8xNC8yMDE5CAAAAAoxMi8zMS8yMDE2CQAAAAEwJrxT39U51wjUqi4a1jnXCClDSVEuTllTRTpKTkouSVFfSU5WRVNUX1NFQ1VSSVRZX0NGLkZZMjAxNgEAAACdIQIAAgAAAAQxODMwAQgAAAAFAAAAATEBAAAACjE5NDYyNzI4MTYDAAAAAzE2MAIAAAAEMjAyNwQAAAABMAcAAAAJOS8xNC8yMDE5CAAAAAgxLzEvMjAxNwkAAAABMF+gXuDVOdcI+pbjGdY51wgqQ0lRLk5ZU0U6Sk5KLklRX0lOQ19UQVhfUEFZX0NVUlJFTlQuRlkyMDE2AQAAAJ0hAgACAAAAAzk3MQEIAAAABQAAAAExAQAAAAoxOTQ2MjcyODE2AwAAAAMxNjACAAAABDEwOTQEAAAAATAHAAAACTkvMTQvMjAxOQgAAAAIMS8xLzIwMTcJAAAAATBfoF7g1TnXCHZe4hnWOdcILkNJUS5U</t>
  </si>
  <si>
    <t>U0U6ODExMy5JUV9UT1RBTF9ERUJUX0VCSVREQV9DQVBFWC5GWTIwMTcBAAAAFnENAAIAAAAIMC43Njc5MzkBCAAAAAUAAAABMQEAAAAKMTg5NDE3NTczNwMAAAACNzkCAAAABTIzMzEzBAAAAAEwBwAAAAk5LzE0LzIwMTkIAAAACjEyLzMxLzIwMTcJAAAAATD0RlPf1TnXCIfiJhrWOdcIJkNJUS5OWVNFOktNQi5JUV9TQUxFU19NQVJLRVRJTkcuRlkyMDEzAQAAANFUBAADAAAAAABwcYXh1TnXCBdIqxnWOdcIGENJUS5OWVNFOlBHLklRX05JLkZZMjAxMQEAAAAwggAAAgAAAAUxMTc5NwEIAAAABQAAAAExAQAAAAoxNjMwMTY3NjUwAwAAAAMxNjACAAAAAjE1BAAAAAEwBwAAAAk5LzE0LzIwMTkIAAAACTYvMzAvMjAxMQkAAAABMO6kGuTVOdcIvgypGtY51wgjQ0lRLkVOWFRBTTpVTkEuSVFfU0dBX01BUkdJTi5GWTIwMTgBAAAAt/sHAAIAAAAHMTcuMjY2OAEIAAAABQAAAAExAQAAAAoxOTQ5MTMxMDE1AwAAAAI1MAIAAAAENDM3NQQAAAABMAcAAAAJOS8xNC8yMDE5CAAAAAoxMi8zMS8yMDE4CQAAAAEwNW7G3tU51whKnmMa1jnXCCFDSVEuTllTRTpLTUIuSVFfVE9UQUxfREVCVC5GWTIwMTgBAAAA0VQEAAIAAAAENzUxOQEIAAAABQAAAAExAQAAAAoxOTQ0MDQ4MzI4AwAAAAMxNjACAAAABDQxNzMEAAAAATAHAAAACTkvMTQvMjAxOQgAAAAKMTIvMzEvMjAxOAkAAAABMEzkDOHVOdcIL1u+GdY51wguQ0lR</t>
  </si>
  <si>
    <t>LlRTRTo0OTEyLklRX1RPVEFMX0xJQUJfVE9UQUxfQVNTRVRTLkZZMjAxMgEAAAANXg0AAgAAAAc1NS42ODE5AQgAAAAFAAAAATEBAAAACjE1OTg4OTM4MzUDAAAAAjc5AgAAAAQ0MTg4BAAAAAEwBwAAAAk5LzE0LzIwMTkIAAAACjEyLzMxLzIwMTIJAAAAATCptlje1TnXCFqeNBrWOdcIJENJUS5OWVNFOkNMLklRX0RJTFVUX0VQU19FWENMLkZZMjAxMAEAAABnAAQAAgAAAAgyLjE1NTk5OQEIAAAABQAAAAExAQAAAAoxNTg4NzMwODEzAwAAAAMxNjACAAAAAzE0MgQAAAABMAcAAAAJOS8xNC8yMDE5CAAAAAoxMi8zMS8yMDEwCQAAAAEwluAx4tU51wjqpnQZ1jnXCCVDSVEuRU5YVEFNOlVOQS5JUV9PVEhFUl9FUVVJVFkuRlkyMDEyAQAAALf7BwACAAAABS0yMTk0AQgAAAAFAAAAATEBAAAACjE3MjIzMDE5NDMDAAAAAjUwAgAAAAQxMDI4BAAAAAEwBwAAAAk5LzE0LzIwMTkIAAAACjEyLzMxLzIwMTIJAAAAATB4Lu7i1TnXCAeOURnWOdcIGkNJUS5OWVNFOkNMLklRX0FQSUMuRlkyMDE0AQAAAGcABAACAAAABDEyMzYBCAAAAAUAAAABMQEAAAAKMTgyOTEzMjM4NgMAAAADMTYwAgAAAAQxMDg0BAAAAAEwBwAAAAk5LzE0LzIwMTkIAAAACjEyLzMxLzIwMTQJAAAAATAiFajh1TnXCIU3hBnWOdcIJENJUS5OWVNFOktNQi5JUV9DT01NT05fSVNTVUVELkZZMjAxOAEAAADRVAQAAgAAAAI2MgEIAAAABQAAAAEx</t>
  </si>
  <si>
    <t>AQAAAAoxOTQ0MDQ4MzI4AwAAAAMxNjACAAAABDIxNjkEAAAAATAHAAAACTkvMTQvMjAxOQgAAAAKMTIvMzEvMjAxOAkAAAABMEzkDOHVOdcIo2y/GdY51wglQ0lRLk5ZU0U6Sk5KLklRX1NQRUNJQUxfRElWX0NGLkZZMjAxMgEAAACdIQIAAwAAAAAA246M4NU51wjlPtUZ1jnXCChDSVEuVFNFOjQ5MTEuSVFfTUFSS0VUQ0FQLjIwMDYvMTIvMzEuSlBZAQAAAII/BgACAAAADDEwNjQzMzQuNDQzNAEGAAAABQAAAAExAQAAAAkyOTk3Nzg0MzgDAAAAAjc5AgAAAAYxMDAwNTQEAAAAATAHAAAACjEyLzMxLzIwMDbq87n81TnXCDjH+lnWOdcIJENJUS5OWVNFOkpOSi5JUV9JTkNfRVFVSVRZX0NGLkZZMjAxMgEAAACdIQIAAwAAAAAA246M4NU51wiiotQZ1jnXCCdDSVEuRU5YVEFNOlVOQS5JUV9MVF9ERUJUX1JFUEFJRC5GWTIwMTMBAAAAt/sHAAIAAAAFLTMzMDUBCAAAAAUAAAABMQEAAAAKMTc3NzQ3MDc2NwMAAAACNTACAAAABDIwMzYEAAAAATAHAAAACTkvMTQvMjAxOQgAAAAKMTIvMzEvMjAxMwkAAAABMKqj7uLVOdcI+CFWGdY51wghQ0lRLk5ZU0U6Sk5KLklRX1NHQV9NQVJHSU4uRlkyMDE4AQAAAJ0hAgACAAAABzI3LjQ3MzMBCAAAAAUAAAABMQEAAAAKMTk0NjI3MjgzMAMAAAADMTYwAgAAAAQ0Mzc1BAAAAAEwBwAAAAk5LzE0LzIwMTkIAAAACjEyLzMwLzIwMTgJAAAAATB/utXc1TnXCK95fhrWOdcI</t>
  </si>
  <si>
    <t>IENJUS5OWVNFOktNQi5JUV9JTlZFTlRPUlkuRlkyMDE3AQAAANFUBAACAAAABDE3OTABCAAAAAUAAAABMQEAAAAKMTk0NDA0ODMyNQMAAAADMTYwAgAAAAQxMDQzBAAAAAEwBwAAAAk5LzE0LzIwMTkIAAAACjEyLzMxLzIwMTcJAAAAATArlgzh1TnXCD7HuRnWOdcIJENJUS5OWVNFOkNMLklRX09USEVSX0NMX1NVUFBMLkZZMjAxNAEAAABnAAQAAgAAAAMxMTkBCAAAAAUAAAABMQEAAAAKMTgyOTEzMjM4NgMAAAADMTYwAgAAAAQxMDU3BAAAAAEwBwAAAAk5LzE0LzIwMTkIAAAACjEyLzMxLzIwMTQJAAAAATAR7qfh1TnXCHQQhBnWOdcII0NJUS5UU0U6Nzk1Ni5JUV9HUk9TU19NQVJHSU4uRlkyMDA4AQAAAKB2DQACAAAABzM3LjkxNjQBCAAAAAUAAAABMQEAAAAJOTcxNDY0MDMxAwAAAAI3OQIAAAAENDA3NAQAAAABMAcAAAAJOS8xNC8yMDE5CAAAAAkxLzMxLzIwMDgJAAAAATDbK1ne1TnXCEsyORrWOdcII0NJUS5OWVNFOkNMLklRX1NBTEVfSU5UQU5fQ0YuRlkyMDA3AQAAAGcABAADAAAAAADs4qri1TnXCCnNaxnWOdcIJENJUS5UU0U6NDkxMS5JUV9FQklUREEuRlkyMDEzLi4uLkpQWQEAAACCPwYAAgAAAAU2MzU4MwEIAAAABQAAAAExAQAAAAoxNjkyMDA5NzUzAwAAAAI3OQIAAAAENDA1MQQAAAABMAcAAAAJOS8xNC8yMDE5CAAAAAkzLzMxLzIwMTMJAAAAATBgTgnd1TnXCAWziBrWOdcIJENJUS5O</t>
  </si>
  <si>
    <t>WVNFOkNMLklRX09USEVSX09QRVJfQUNULkZZMjAxMgEAAABnAAQAAgAAAAMxMjEBCAAAAAUAAAABMQEAAAAKMTcxOTkxNjY0MgMAAAADMTYwAgAAAAQyMDQ3BAAAAAEwBwAAAAk5LzE0LzIwMTkIAAAACjEyLzMxLzIwMTIJAAAAATDYfDLi1TnXCM3OfRnWOdcIJkNJUS5FTlhUQU06VU5BLklRX0lNUEFJUk1FTlRfR1cuRlkyMDE4AQAAALf7BwADAAAAAAC6bari1TnXCJKyZRnWOdcIJ0NJUS5UU0U6NDk2Ny5JUV9UT1RBTF9SRVYuRlkyMDE0Li4uLkpQWQEAAAANUSUAAgAAAAYxMjcyOTMBCAAAAAUAAAABMQEAAAAKMTY4NjYzNzk4NAMAAAACNzkCAAAAAjI4BAAAAAEwBwAAAAk5LzE0LzIwMTkIAAAACTMvMzEvMjAxNAkAAAABMI/h1dzVOdcIHZCGGtY51wgXQ0lRLjAuSVFfR0FJTl9JTlZFU1QuRlkFAAAAAAAAAAgAAAAVKEludmFsaWQgVGltZSBQZXJpb2QpHARe4NU51whvzxMa1jnXCCZDSVEuTllTRTpDTC5JUV9UT1RBTF9PVEhFUl9PUEVSLkZZMjAxMAEAAABnAAQAAgAAAAQ1NDE4AQgAAAAFAAAAATEBAAAACjE1ODg3MzA4MTMDAAAAAzE2MAIAAAADMzgwBAAAAAEwBwAAAAk5LzE0LzIwMTkIAAAACjEyLzMxLzIwMTAJAAAAATCFuTHi1TnXCKgKdBnWOdcIH0NJUS5OWVNFOktNQi5JUV9CVl9TSEFSRS5GWTIwMDgBAAAA0VQEAAIAAAAIOS4zNzYyMDgBCAAAAAUAAAABMQEAAAAKMTU4Mjg2NzM4OAMA</t>
  </si>
  <si>
    <t>AAADMTYwAgAAAAQ0MDIwBAAAAAEwBwAAAAk5LzE0LzIwMTkIAAAACjEyLzMxLzIwMDgJAAAAATBdj4Dh1TnXCOhXmhnWOdcIMUNJUS5OWVNFOktNQi5JUV9DSEFOR0VfTkVUX1dPUktJTkdfQ0FQSVRBTC5GWTIwMDcBAAAA0VQEAAIAAAADNTczAQgAAAAFAAAAATEBAAAACjE0MDEwNTQ0NzcDAAAAAzE2MAIAAAAENDQyMQQAAAABMAcAAAAJOS8xNC8yMDE5CAAAAAoxMi8zMS8yMDA3CQAAAAEw2MKp4dU51wjf5pcZ1jnXCCBDSVEuTllTRTpKTkouSVFfTklfTUFSR0lOLkZZMjAxNwEAAACdIQIAAgAAAAYxLjcwMDQBCAAAAAUAAAABMQEAAAAKMTk0NjI3MjgyMQMAAAADMTYwAgAAAAQ0MDk0BAAAAAEwBwAAAAk5LzE0LzIwMTkIAAAACjEyLzMxLzIwMTcJAAAAATBuk9Xc1TnXCG3dfRrWOdcIHkNJUS5OWVNFOkNMLklRX1RSRUFTVVJZLkZZMjAxMwEAAABnAAQAAgAAAAYtMTU2MzMBCAAAAAUAAAABMQEAAAAKMTc3NjkyMDI5NwMAAAADMTYwAgAAAAQxMjQ4BAAAAAEwBwAAAAk5LzE0LzIwMTkIAAAACjEyLzMxLzIwMTMJAAAAATD5yjLi1TnXCPeNgBnWOdcIKENJUS5OWVNFOkpOSi5JUV9UT1RBTF9ERUJUX0VRVUlUWS5GWTIwMTIBAAAAnSECAAIAAAAHMjQuOTUxNAEIAAAABQAAAAExAQAAAAoxNzIwNTc2ODY3AwAAAAMxNjACAAAABDQwMzQEAAAAATAHAAAACTkvMTQvMjAxOQgAAAAKMTIvMzAvMjAxMgkA</t>
  </si>
  <si>
    <t>AAABME1F1dzVOdcIAIJ6GtY51wgiQ0lRLk5ZU0U6S01CLklRX1NBTEVfUFBFX0NGLkZZMjAxMwEAAADRVAQAAgAAAAMxMjkBCAAAAAUAAAABMQEAAAAKMTc3NTc2ODU2NwMAAAADMTYwAgAAAAQyMDQyBAAAAAEwBwAAAAk5LzE0LzIwMTkIAAAACjEyLzMxLzIwMTMJAAAAATBwcYXh1TnXCN4crRnWOdcIKkNJUS5OWVNFOktNQi5JUV9UT1RBTF9FUVVJVFkuRlkyMDE1Li4uLkpQWQEAAADRVAQAAgAAAAQ0ODA4AQgAAAAFAAAAATEBAAAACjE4NzM1NTY5MzcDAAAAAjc5AgAAAAQxMjc1BAAAAAEwBwAAAAk5LzE0LzIwMTkIAAAACjEyLzMxLzIwMTUJAAAAATCi6gnd1TnXCBiVjRrWOdcIJ0NJUS5FTlhUQU06VU5BLklRX1BSRUZfRElWX09USEVSLkZZMjAxOAEAAAC3+wcAAwAAAAAAum2q4tU51wij2WUZ1jnXCChDSVEuVFNFOjc3MzAuSVFfVE9UQUxfREVCVC5GWTIwMTcuLi4uSlBZAQAAAMWdNgECAAAAATABCAAAAAUAAAABMQEAAAAKMTg2ODgxMzU1OQMAAAACNzkCAAAABDQxNzMEAAAAATAHAAAACTkvMTQvMjAxOQgAAAAJOC8zMS8yMDE3CQAAAAEwwzgK3dU51wgAuI8a1jnXCC5DSVEuVFNFOjQ5NjcuSVFfVE9UQUxfREVCVF9FQklUREFfQ0FQRVguRlkyMDEzAQAAAA1RJQACAAAACDAuMDI0NzA5AQgAAAAFAAAAATEBAAAACjE2MjU0NTc1NzMDAAAAAjc5AgAAAAUyMzMxMwQAAAABMAcAAAAJOS8xNC8y</t>
  </si>
  <si>
    <t>MDE5CAAAAAkzLzMxLzIwMTMJAAAAATBgZFre1TnXCA7HRhrWOdcIHkNJUS5OWVNFOkNMLklRX0JWX1NIQVJFLkZZMjAxMgEAAABnAAQAAgAAAAgyLjMzOTM1MwEIAAAABQAAAAExAQAAAAoxNzE5OTE2NjQyAwAAAAMxNjACAAAABDQwMjAEAAAAATAHAAAACTkvMTQvMjAxOQgAAAAKMTIvMzEvMjAxMgkAAAABMNh8MuLVOdcIm1l9GdY51wgcQ0lRLkVOWFRBTTpVTkEuSVFfUkVWLkZZMjAxNwEAAAC3+wcAAgAAAAU1MzcxNQEIAAAABQAAAAExAQAAAAoxOTQ5MTMxMDQwAwAAAAI1MAIAAAADMTEyBAAAAAEwBwAAAAk5LzE0LzIwMTkIAAAACjEyLzMxLzIwMTcJAAAAATCI+Kni1TnXCMJsYRnWOdcIH0NJUS5OWVNFOkpOSi5JUV9CVl9TSEFSRS5GWTIwMDkBAAAAnSECAAIAAAAJMTguMzY2Nzc3AQgAAAAFAAAAATEBAAAACjE1MjMzOTQ4MjcDAAAAAzE2MAIAAAAENDAyMAQAAAABMAcAAAAJOS8xNC8yMDE5CAAAAAgxLzMvMjAxMAkAAAABMHeki+DVOdcIxzDJGdY51wglQ0lRLk5ZU0U6Sk5KLklRX1NUX0RFQlRfUkVQQUlELkZZMjAxMAEAAACdIQIAAgAAAAUtNjU2NQEIAAAABQAAAAExAQAAAAoxNTg4NjAzODIxAwAAAAMxNjACAAAABDIwNDQEAAAAATAHAAAACTkvMTQvMjAxOQgAAAAIMS8yLzIwMTEJAAAAATCY8ovg1TnXCMnrzRnWOdcIGUNJUS5OWVNFOkpOSi5JUV9ETy5GWTIwMTEBAAAAnSECAAMAAAAA</t>
  </si>
  <si>
    <t>AKkZjODVOdcILdbOGdY51wgbQ0lRLkVOWFRBTTpVTkEuSVFfRE8uRlkyMDEzAQAAALf7BwADAAAAAACZfO7i1TnXCN6JUxnWOdcII0NJUS5FTlhUQU06VU5BLklRX0VCSVREQV9JTlQuRlkyMDE1AQAAALf7BwACAAAACTE1Ljg3NjgxMQEIAAAABQAAAAExAQAAAAoxODc2NDMyOTEwAwAAAAI1MAIAAAAENDE5MAQAAAABMAcAAAAJOS8xNC8yMDE5CAAAAAoxMi8zMS8yMDE1CQAAAAEwJEfG3tU51wilF2Ia1jnXCDBDSVEuRU5YVEFNOlVOQS5JUV9NSU5PUklUWV9JTlRFUkVTVF9UT1RBTC5GWTIwMTEBAAAAt/sHAAIAAAADNjI4AQgAAAAFAAAAATEBAAAACjE2NjI0MzM4MDADAAAAAjUwAgAAAAQxMzEyBAAAAAEwBwAAAAk5LzE0LzIwMTkIAAAACjEyLzMxLzIwMTEJAAAAATBnB+7i1TnXCJoyThnWOdcIIENJUS5OWVNFOktNQi5JUV9DSEFOR0VfQVAuRlkyMDA4AQAAANFUBAACAAAAAy00MwEIAAAABQAAAAExAQAAAAoxNTgyODY3Mzg4AwAAAAMxNjACAAAABDIwMTcEAAAAATAHAAAACTkvMTQvMjAxOQgAAAAKMTIvMzEvMjAwOAkAAAABMF2PgOHVOdcIKvSaGdY51wgnQ0lRLlRTRTo0OTExLklRX1RPVEFMX1JFVi5GWTIwMTIuLi4uSlBZAQAAAII/BgACAAAABjY4MjM4NQEIAAAABQAAAAExAQAAAAoxNTU0OTUwODIzAwAAAAI3OQIAAAACMjgEAAAAATAHAAAACTkvMTQvMjAxOQgAAAAJMy8zMS8yMDEyCQAA</t>
  </si>
  <si>
    <t>AAEwf7rV3NU51wjKzIUa1jnXCC5DSVEuTllTRTpDTC5JUV9JTVBVVF9PUEVSX0xFQVNFX0lOVF9FWFAuRlkyMDEwAQAAAGcABAACAAAACDM2LjcyNTkyAQgAAAAFAAAAATEBAAAACjE1ODg3MzA4MTMDAAAAAzE2MAIAAAAFMjE2NzIEAAAAATAHAAAACTkvMTQvMjAxOQgAAAAKMTIvMzEvMjAxMAkAAAABMJbgMeLVOdcIDPV0GdY51wgiQ0lRLk5ZU0U6Sk5KLklRX1FVSUNLX1JBVElPLkZZMjAwOAEAAACdIQIAAgAAAAgxLjA4MDM3NQEIAAAABQAAAAExAQAAAAoxNTgyNzg4Nzg0AwAAAAMxNjACAAAABDQxMjEEAAAAATAHAAAACTkvMTQvMjAxOQgAAAAKMTIvMjgvMjAwOAkAAAABMCz31NzVOdcItXR3GtY51wgYQ0lRLk5ZU0U6Q0wuSVFfQVAuRlkyMDE1AQAAAGcABAACAAAABDExMTABCAAAAAUAAAABMQEAAAAKMTg3NTYzNzUzNwMAAAADMTYwAgAAAAQxMDE4BAAAAAEwBwAAAAk5LzE0LzIwMTkIAAAACjEyLzMxLzIwMTUJAAAAATAyPKjh1TnXCAK6hxnWOdcIKENJUS5UU0U6NDQ1Mi5JUV9GSVhFRF9BU1NFVF9UVVJOUy5GWTIwMTQBAAAAR1UNAAIAAAAINC43OTI5ODgBCAAAAAUAAAABMQEAAAAKMTcyNzI4MzM4MgMAAAACNzkCAAAABDQwNjYEAAAAATAHAAAACTkvMTQvMjAxOQgAAAAKMTIvMzEvMjAxNAkAAAABMOKaY9/VOdcIiyIbGtY51wgxQ0lRLkVOWFRBTTpVTkEuSVFfSU1QVVRfT1BFUl9MRUFT</t>
  </si>
  <si>
    <t>RV9JTlRfRVhQLkZZMjAxMgEAAAC3+wcAAgAAAAoxOTUuMjAxNzkyAQgAAAAFAAAAATEBAAAACjE3MjIzMDE5NDMDAAAAAjUwAgAAAAUyMTY3MgQAAAABMAcAAAAJOS8xNC8yMDE5CAAAAAoxMi8zMS8yMDEyCQAAAAEweC7u4tU51wijo1AZ1jnXCCdDSVEuTllTRTpKTkouSVFfRUJJVERBX0NBUEVYX0lOVC5GWTIwMTUBAAAAnSECAAIAAAAJMzMuNzkxNjY2AQgAAAAFAAAAATEBAAAACjE4NzU1MDUyOTUDAAAAAzE2MAIAAAAENDE5MQQAAAABMAcAAAAJOS8xNC8yMDE5CAAAAAgxLzMvMjAxNgkAAAABMF1s1dzVOdcI+ct8GtY51wggQ0lRLk5ZU0U6Sk5KLklRX0NIQU5HRV9BUC5GWTIwMTEBAAAAnSECAAIAAAADNDkzAQgAAAAFAAAAATEBAAAACjE2NTkzODc3MDYDAAAAAzE2MAIAAAAEMjAxNwQAAAABMAcAAAAJOS8xNC8yMDE5CAAAAAgxLzEvMjAxMgkAAAABMLpAjODVOdcINkfRGdY51wgnQ0lRLlRTRTo3OTU2LklRX0VCSVREQV9DQVBFWF9JTlQuRlkyMDE1AQAAAKB2DQACAAAACjE5MC41MTU2MjUBCAAAAAUAAAABMQEAAAAKMTczMjY1Mjc3OQMAAAACNzkCAAAABDQxOTEEAAAAATAHAAAACTkvMTQvMjAxOQgAAAAJMS8zMS8yMDE1CQAAAAEwDaFZ3tU51wigsD4a1jnXCBlDSVEuTllTRTpKTkouSVFfR1cuRlkyMDA4AQAAAJ0hAgACAAAABTEzNzE5AQgAAAAFAAAAATEBAAAACjE1ODI3ODg3ODQDAAAA</t>
  </si>
  <si>
    <t>AzE2MAIAAAAEMTE3MQQAAAABMAcAAAAJOS8xNC8yMDE5CAAAAAoxMi8yOC8yMDA4CQAAAAEwVlaL4NU51wj36sQZ1jnXCCBDSVEuTllTRTpLTUIuSVFfRlVMTF9USU1FLkZZMjAxNgEAAADRVAQAAgAAAAU0MjAwMAAabwzh1TnXCEV9txnWOdcIIENJUS5UU0U6NDkxMS5JUV9UT1RBTF9SRVYuRlkyMDE1AQAAAII/BgACAAAABjk4NDk3OQEIAAAABQAAAAExAQAAAAoxNzg0MTg0Mzc1AwAAAAI3OQIAAAACMjgEAAAAATAHAAAACTkvMTQvMjAxOQgAAAAKMTIvMzEvMjAxNQkAAAABMD3I2ufVOdcIPwW2GtY51wgcQ0lRLk5ZU0U6Sk5KLklRX0NBUEVYLkZZMjAxMAEAAACdIQIAAgAAAAUtMjM4NAEIAAAABQAAAAExAQAAAAoxNTg4NjAzODIxAwAAAAMxNjACAAAABDIwMjEEAAAAATAHAAAACTkvMTQvMjAxOQgAAAAIMS8yLzIwMTEJAAAAATCY8ovg1TnXCKidzRnWOdcILUNJUS5OWVNFOktNQi5JUV9DQVNIX0NPTlZFUlNJT04uRlkyMDA4Li4uLkpQWQEAAADRVAQAAgAAAAk2Ni45MDU4OTgBCAAAAAUAAAABMQEAAAAKMTU4Mjg2NzM4OAMAAAADMTYwAgAAAAQ0MTg0BAAAAAEwBwAAAAk5LzE0LzIwMTkIAAAACjEyLzMxLzIwMDgJAAAAATDlhgrd1TnXCJ6IkxrWOdcIHkNJUS5OWVNFOkNMLklRX1RPVEFMX0NMLkZZMjAxNgEAAABnAAQAAgAAAAQzMzA1AQgAAAAFAAAAATEBAAAACjE5NDY0MTYxMTkDAAAAAzE2</t>
  </si>
  <si>
    <t>MAIAAAAEMTAwOQQAAAABMAcAAAAJOS8xNC8yMDE5CAAAAAoxMi8zMS8yMDE2CQAAAAEwZLGo4dU51wixsYsZ1jnXCChDSVEuTllTRTpLTUIuSVFfVE9UQUxfREVCVF9FUVVJVFkuRlkyMDA4AQAAANFUBAACAAAACDE2NC4yMTAyAQgAAAAFAAAAATEBAAAACjE1ODI4NjczODgDAAAAAzE2MAIAAAAENDAzNAQAAAABMAcAAAAJOS8xNC8yMDE5CAAAAAoxMi8zMS8yMDA4CQAAAAEwdwrH3tU51wjCJW4a1jnXCCBDSVEuTllTRTpLTUIuSVFfTUFDSElORVJZLkZZMjAxMAEAAADRVAQAAgAAAAUxNDI3MQEIAAAABQAAAAExAQAAAAoxNTg4ODQwMjQ3AwAAAAMxNjACAAAABDMxMTQEAAAAATAHAAAACTkvMTQvMjAxOQgAAAAKMTIvMzEvMjAxMAkAAAABMKArgeHVOdcIJPmhGdY51wgoQ0lRLk5ZU0U6Sk5KLklRX1RPVEFMX0xJQUJfRVFVSVRZLkZZMjAwOAEAAACdIQIAAgAAAAU4NDkxMgEIAAAABQAAAAExAQAAAAoxNTgyNzg4Nzg0AwAAAAMxNjACAAAABDEwMTMEAAAAATAHAAAACTkvMTQvMjAxOQgAAAAKMTIvMjgvMjAwOAkAAAABMFZWi+DVOdcIOofFGdY51wghQ0lRLk5ZU0U6Q0wuSVFfTEVWRVJFRF9GQ0YuRlkyMDEyAQAAAGcABAACAAAABDI0MTgBCAAAAAUAAAABMQEAAAAKMTcxOTkxNjY0MgMAAAADMTYwAgAAAAQ0NDIyBAAAAAEwBwAAAAk5LzE0LzIwMTkIAAAACjEyLzMxLzIwMTIJAAAAATDpozLi1TnX</t>
  </si>
  <si>
    <t>CCCSfhnWOdcIKENJUS5UU0U6Nzk1Ni5JUV9UT1RBTF9ERUJUX0VCSVREQS5GWTIwMTcBAAAAoHYNAAIAAAAGMC4zMTAyAQgAAAAFAAAAATEBAAAACjE4Mzk2MTM1OTUDAAAAAjc5AgAAAAQ0MTkyBAAAAAEwBwAAAAk5LzE0LzIwMTkIAAAACTEvMzEvMjAxNwkAAAABMB3IWd7VOdcINRBAGtY51wgnQ0lRLk5ZU0U6S01CLklRX05FVF9JTlRFUkVTVF9FWFAuRlkyMDA3AQAAANFUBAACAAAABC0yMzEBCAAAAAUAAAABMQEAAAAKMTQwMTA1NDQ3NwMAAAADMTYwAgAAAAMzNjgEAAAAATAHAAAACTkvMTQvMjAxOQgAAAAKMTIvMzEvMjAwNwkAAAABMLd0qeHVOdcIk9mUGdY51wgfQ0lRLlRTRTo3NzMwLklRX0FSX1RVUk5TLkZZMjAxNAEAAADFnTYBAgAAAAg1Ljk1Njc4MgEIAAAABQAAAAExAQAAAAoxNzEwNDIxNTUwAwAAAAI3OQIAAAAENDAwMQQAAAABMAcAAAAJOS8xNC8yMDE5CAAAAAk4LzMxLzIwMTQJAAAAATBkOCTe1TnXCM+gTxrWOdcILUNJUS5UU0U6NDkxMS5JUV9DQVNIX0NPTlZFUlNJT04uRlkyMDE4Li4uLkpQWQEAAACCPwYAAgAAAAoxMzcuMDMyMzE1AQgAAAAFAAAAATEBAAAACjE5NTE0ODE4NjcDAAAAAjc5AgAAAAQ0MTg0BAAAAAEwBwAAAAk5LzE0LzIwMTkIAAAACjEyLzMxLzIwMTgJAAAAATDUXwrd1TnXCNezkRrWOdcIJkNJUS5UU0U6NDkxMS5JUV9ORVRfREVCVF9FQklUREEuRlkyMDA5</t>
  </si>
  <si>
    <t>AQAAAII/BgADAAAAAk5NAQgAAAAFAAAAATEBAAAACjEzODA1Mjc1NDEDAAAAAjc5AgAAAAQ0MTkzBAAAAAEwBwAAAAk5LzE0LzIwMTkIAAAACTMvMzEvMjAwOQkAAAABMAVuU9/VOdcI0u8pGtY51wgoQ0lRLkVOWFRBTTpVTkEuSVFfSU5WRU5UT1JZX1RVUk5TLkZZMjAxNgEAAAC3+wcAAgAAAAg3LjAxOTM4OQEIAAAABQAAAAExAQAAAAoxOTQ5MTMxMDEwAwAAAAI1MAIAAAAENDA4MgQAAAABMAcAAAAJOS8xNC8yMDE5CAAAAAoxMi8zMS8yMDE2CQAAAAEwJEfG3tU51wjGZWIa1jnXCCtDSVEuVFNFOjQ5MTIuSVFfTklfQVZBSUxfRVhDTF9NQVJHSU4uRlkyMDE4AQAAAA1eDQACAAAABjcuMzI4NQEIAAAABQAAAAExAQAAAAoxOTUyMjg0NTY4AwAAAAI3OQIAAAAENDE4MgQAAAABMAcAAAAJOS8xNC8yMDE5CAAAAAoxMi8zMS8yMDE4CQAAAAEwygRZ3tU51wgJljga1jnXCCRDSVEuVFNFOjQ5NjcuSVFfQ1VSUkVOVF9SQVRJTy5GWTIwMTEBAAAADVElAAIAAAAHMi41NzMxMgEIAAAABQAAAAExAQAAAAoxNDYxNjgwMjMzAwAAAAI3OQIAAAAENDAzMAQAAAABMAcAAAAJOS8xNC8yMDE5CAAAAAkzLzMxLzIwMTEJAAAAATBPPVre1TnXCDfLRBrWOdcIJkNJUS5UU0U6NzczMC5JUV9ORVRfREVCVF9FQklUREEuRlkyMDE2AQAAAMWdNgEDAAAAAk5NAQgAAAAFAAAAATEBAAAACjE4MjE3NTM3NzADAAAAAjc5AgAA</t>
  </si>
  <si>
    <t>AAQ0MTkzBAAAAAEwBwAAAAk5LzE0LzIwMTkIAAAACTgvMzEvMjAxNgkAAAABMHVfJN7VOdcIp5xRGtY51wgfQ0lRLk5ZU0U6Q0wuSVFfUEFSVF9USU1FLkZZMjAxOAEAAABnAAQAAwAAAAAApk2p4dU51wgPoZMZ1jnXCCRDSVEuVFNFOjgxMTMuSVFfRUJJVERBX01BUkdJTi5GWTIwMDgBAAAAFnENAAIAAAAHMTQuNDcyOQEIAAAABQAAAAExAQAAAAoxMDYxMTkyMzIwAwAAAAI3OQIAAAAENDA0NwQAAAABMAcAAAAJOS8xNC8yMDE5CAAAAAkzLzMxLzIwMDgJAAAAATDD0VLf1TnXCGuPHxrWOdcII0NJUS5UU0U6ODExMy5JUV9HUk9TU19NQVJHSU4uRlkyMDE0AQAAABZxDQACAAAABzQ0LjI5NDIBCAAAAAUAAAABMQEAAAAKMTcyNzY4MTQyNwMAAAACNzkCAAAABDQwNzQEAAAAATAHAAAACTkvMTQvMjAxOQgAAAAKMTIvMzEvMjAxNAkAAAABMOQfU9/VOdcIO9UjGtY51wgZQ0lRLk5ZU0U6S01CLklRX05JLkZZMjAxOAEAAADRVAQAAgAAAAQxNDEwAQgAAAAFAAAAATEBAAAACjE5NDQwNDgzMjgDAAAAAzE2MAIAAAACMTUEAAAAATAHAAAACTkvMTQvMjAxOQgAAAAKMTIvMzEvMjAxOAkAAAABMDu9DOHVOdcIqiK9GdY51wgpQ0lRLk5ZU0U6Sk5KLklRX0NPTU1PTl9QUkVGX0RJVl9DRi5GWTIwMTMBAAAAnSECAAMAAAAAAPzcjODVOdcIgw/ZGdY51wglQ0lRLlRTRTo0OTEyLklRX1JFVFVSTl9DQVBJVEFMLkZZ</t>
  </si>
  <si>
    <t>MjAxMgEAAAANXg0AAgAAAAYzLjE4NDkBCAAAAAUAAAABMQEAAAAKMTU5ODg5MzgzNQMAAAACNzkCAAAABDQzNjMEAAAAATAHAAAACTkvMTQvMjAxOQgAAAAKMTIvMzEvMjAxMgkAAAABMKm2WN7VOdcIKCk0GtY51wgpQ0lRLlRTRTo0OTEyLklRX09USEVSX05PTl9PUEVSX0VYUC5GWTIwMTgBAAAADV4NAAIAAAADODUyAQgAAAAFAAAAATEBAAAACjE5NTIyODQ1NjgDAAAAAjc5AgAAAAMzNzEEAAAAATAHAAAACTkvMTQvMjAxOQgAAAAKMTIvMzEvMjAxOAkAAAABMKBPydvVOdcI64awGtY51wgaQ0lRLjAuSVFfUFJFRl9ESVZfT1RIRVIuRlkFAAAAAAAAAAgAAAAVKEludmFsaWQgVGltZSBQZXJpb2QpHARe4NU51whvzxMa1jnXCCZDSVEuTllTRTpKTkouSVFfUEVSSU9ETEVOR1RIX0lTLkZZMjAwOAEAAACdIQIAAQAAAAIxMgBnfYvg1TnXCL6/xhnWOdcIIUNJUS5OWVNFOkNMLklRX0FTU0VUX1RVUk5TLkZZMjAwOAEAAABnAAQAAgAAAAgxLjUyNjA1NgEIAAAABQAAAAExAQAAAAoxNDMyOTc3MTI3AwAAAAMxNjACAAAABDQxNzcEAAAAATAHAAAACTkvMTQvMjAxOQgAAAAKMTIvMzEvMjAwOAkAAAABMEWVxt7VOdcI8CRlGtY51wgjQ0lRLlRTRTo0OTExLklRX0lOVEVSRVNUX0VYUC5GWTIwMDMBAAAAgj8GAAIAAAAFLTI1NTEBCAAAAAUAAAABMQEAAAAJMTYzOTY1MjQ4AwAAAAI3OQIAAAACODIEAAAAATAH</t>
  </si>
  <si>
    <t>AAAACTkvMTQvMjAxOQgAAAAJMy8zMS8yMDAzCQAAAAEwFGHK29U51wi5EbAa1jnXCCtDSVEuRU5YVEFNOlVOQS5JUV9UT1RBTF9ERUJUX0NBUElUQUwuRlkyMDA3AQAAALf7BwACAAAABzQyLjk0NTUBCAAAAAUAAAABMQEAAAAKMTMzMjcwMzE2NQMAAAACNTACAAAABDQxODYEAAAAATAHAAAACTkvMTQvMjAxOQgAAAAKMTIvMzEvMjAwNwkAAAABMNhJJd7VOdcIHiRcGtY51wgoQ0lRLkVOWFRBTTpVTkEuSVFfU0FMRVNfTUFSS0VUSU5HLkZZMjAxNwEAAAC3+wcAAgAAAAQ3NTY2AQgAAAAFAAAAATEBAAAACjE5NDkxMzEwNDADAAAAAjUwAgAAAAUyMTU2MQQAAAABMAcAAAAJOS8xNC8yMDE5CAAAAAoxMi8zMS8yMDE3CQAAAAEwmR+q4tU51wg2fmIZ1jnXCChDSVEuTllTRTpLTUIuSVFfVE9UQUxfREVCVF9SRVBBSUQuRlkyMDA4AQAAANFUBAACAAAABC03MTABCAAAAAUAAAABMQEAAAAKMTU4Mjg2NzM4OAMAAAADMTYwAgAAAAQyMTY2BAAAAAEwBwAAAAk5LzE0LzIwMTkIAAAACjEyLzMxLzIwMDgJAAAAATBdj4Dh1TnXCDsbmxnWOdcIJ0NJUS5UU0U6Nzk1Ni5JUV9FQklUREFfQ0FQRVhfSU5ULkZZMjAxOQEAAACgdg0AAgAAAAQ5MzY1AQgAAAAFAAAAATEBAAAACjE5NjA3MTA0NDIDAAAAAjc5AgAAAAQ0MTkxBAAAAAEwBwAAAAk5LzE0LzIwMTkIAAAACTEvMzEvMjAxOQkAAAABMC7vWd7VOdcIym9BGtY5</t>
  </si>
  <si>
    <t>1wgsQ0lRLk5ZU0U6Sk5KLklRX05FVF9ERUJUX0VCSVREQV9DQVBFWC5GWTIwMTgBAAAAnSECAAIAAAAIMC40MzE0MDMBCAAAAAUAAAABMQEAAAAKMTk0NjI3MjgzMAMAAAADMTYwAgAAAAUyMzMxNAQAAAABMAcAAAAJOS8xNC8yMDE5CAAAAAoxMi8zMC8yMDE4CQAAAAEwf7rV3NU51wjxFX8a1jnXCBRDSVEuMC5JUV9UT1RBTF9DTC5GWQUAAAAAAAAACAAAABUoSW52YWxpZCBUaW1lIFBlcmlvZCkcBF7g1TnXCBVWFRrWOdcIH0NJUS5OWVNFOkNMLklRX0lOVkVOVE9SWS5GWTIwMTMBAAAAZwAEAAIAAAAEMTQyNQEIAAAABQAAAAExAQAAAAoxNzc2OTIwMjk3AwAAAAMxNjACAAAABDEwNDMEAAAAATAHAAAACTkvMTQvMjAxOQgAAAAKMTIvMzEvMjAxMwkAAAABMOmjMuLVOdcItfF/GdY51wgjQ0lRLkVOWFRBTTpVTkEuSVFfQ0FTSF9UQVhFUy5GWTIwMDkBAAAAt/sHAAIAAAADOTU5AQgAAAAFAAAAATEBAAAACjE1MjY0Mzg3MjcDAAAAAjUwAgAAAAQzMDUzBAAAAAEwBwAAAAk5LzE0LzIwMTkIAAAACjEyLzMxLzIwMDkJAAAAATAla+3i1TnXCPPwRxnWOdcIKENJUS5OWVNFOktNQi5JUV9NSU5PUklUWV9JTlRFUkVTVC5GWTIwMDkBAAAA0VQEAAIAAAADMjg0AQgAAAAFAAAAATEBAAAACjE1NzA0ODIzNDgDAAAAAzE2MAIAAAAEMTA1MgQAAAABMAcAAAAJOS8xNC8yMDE5CAAAAAoxMi8zMS8yMDA5CQAAAAEw</t>
  </si>
  <si>
    <t>f92A4dU51whl2p0Z1jnXCCBDSVEuRU5YVEFNOlVOQS5JUV9MVF9ERUJULkZZMjAxMQEAAAC3+wcAAgAAAAQ3NjkwAQgAAAAFAAAAATEBAAAACjE2NjI0MzM4MDADAAAAAjUwAgAAAAQxMDQ5BAAAAAEwBwAAAAk5LzE0LzIwMTkIAAAACjEyLzMxLzIwMTEJAAAAATBX4O3i1TnXCEdvTRnWOdcIJENJUS5OWVNFOkNMLklRX0xUX0RFQlRfRVFVSVRZLkZZMjAxNAEAAABnAAQAAgAAAAg0MDcuNjUzNAEIAAAABQAAAAExAQAAAAoxODI5MTMyMzg2AwAAAAMxNjACAAAABDQwODUEAAAAATAHAAAACTkvMTQvMjAxOQgAAAAKMTIvMzEvMjAxNAkAAAABMFa8xt7VOdcI8t9pGtY51wghQ0lRLkVOWFRBTTpVTkEuSVFfTkVUX0RFQlQuRlkyMDExAQAAALf7BwACAAAABDk1MTABCAAAAAUAAAABMQEAAAAKMTY2MjQzMzgwMAMAAAACNTACAAAABDQzNjQEAAAAATAHAAAACTkvMTQvMjAxOQgAAAAKMTIvMzEvMjAxMQkAAAABMFfg7eLVOdcImjJOGdY51wghQ0lRLk5ZU0U6UEcuSVFfUVVJQ0tfUkFUSU8uRlkyMDE4AQAAADCCAAACAAAACDAuNTg1NjE0AQgAAAAFAAAAATEBAAAACjE5NzQzNDc0NDEDAAAAAzE2MAIAAAAENDEyMQQAAAABMAcAAAAJOS8xNC8yMDE5CAAAAAk2LzMwLzIwMTgJAAAAATDIIiXe1TnXCHidWhrWOdcIJUNJUS5OWVNFOkpOSi5JUV9PVEhFUl9PUEVSX0FDVC5GWTIwMDcBAAAAnSECAAIAAAAFLTE3</t>
  </si>
  <si>
    <t>NjIBCAAAAAUAAAABMQEAAAAKMTQyODQ2ODkzNgMAAAADMTYwAgAAAAQyMDQ3BAAAAAEwBwAAAAk5LzE0LzIwMTkIAAAACjEyLzMwLzIwMDcJAAAAATBcCw3h1TnXCO55whnWOdcIHENJUS5OWVNFOkpOSi5JUV9EQV9DRi5GWTIwMTABAAAAnSECAAIAAAAEMjkzOQEIAAAABQAAAAExAQAAAAoxNTg4NjAzODIxAwAAAAMxNjACAAAABDIxNjAEAAAAATAHAAAACTkvMTQvMjAxOQgAAAAIMS8yLzIwMTEJAAAAATCY8ovg1TnXCHYozRnWOdcIIkNJUS5OWVNFOkpOSi5JUV9MRVZFUkVEX0ZDRi5GWTIwMTYBAAAAnSECAAIAAAAJMTM3NDkuMzc1AQgAAAAFAAAAATEBAAAACjE5NDYyNzI4MTYDAAAAAzE2MAIAAAAENDQyMgQAAAABMAcAAAAJOS8xNC8yMDE5CAAAAAgxLzEvMjAxNwkAAAABMF+gXuDVOdcIPTPkGdY51wgjQ0lRLlRTRTo0OTEyLklRX0dST1NTX01BUkdJTi5GWTIwMTEBAAAADV4NAAIAAAAFNTcuMzYBCAAAAAUAAAABMQEAAAAKMTU0MzY1ODUwOAMAAAACNzkCAAAABDQwNzQEAAAAATAHAAAACTkvMTQvMjAxOQgAAAAKMTIvMzEvMjAxMQkAAAABMJmPWN7VOdcI1WUzGtY51wgmQ0lRLlRTRTo3NzMwLklRX0lOVkVOVE9SWV9UVVJOUy5GWTIwMTEBAAAAxZ02AQIAAAAIMS40Njg1MTkBCAAAAAUAAAABMQEAAAAKMTQ4NzE5MTc3OAMAAAACNzkCAAAABDQwODIEAAAAATAHAAAACTkvMTQvMjAxOQgAAAAJ</t>
  </si>
  <si>
    <t>OC8zMS8yMDExCQAAAAEwQ+oj3tU51wjnfU0a1jnXCCZDSVEuVFNFOjQ5NjcuSVFfTkVUX0RFQlRfRUJJVERBLkZZMjAxNQEAAAANUSUAAwAAAAJOTQEIAAAABQAAAAExAQAAAAoxNzQ1Mzc4Mzk4AwAAAAI3OQIAAAAENDE5MwQAAAABMAcAAAAJOS8xNC8yMDE5CAAAAAkzLzMxLzIwMTUJAAAAATASdSPe1TnXCKMmSBrWOdcIKENJUS5OWVNFOktNQi5JUV9UT1RBTF9MSUFCX0VRVUlUWS5GWTIwMTYBAAAA0VQEAAIAAAAFMTQ2MDIBCAAAAAUAAAABMQEAAAAKMTk0NDA0ODM0MAMAAAADMTYwAgAAAAQxMDEzBAAAAAEwBwAAAAk5LzE0LzIwMTkIAAAACjEyLzMxLzIwMTYJAAAAATAabwzh1TnXCCQvtxnWOdcIIUNJUS5UU0U6NDQ1Mi5JUV9JTkNfRVFVSVRZLkZZMjAxNQEAAABHVQ0AAgAAAAQyNjU2AQgAAAAFAAAAATEBAAAACjE3ODQxODQ0MDQDAAAAAjc5AgAAAAI0NwQAAAABMAcAAAAJOS8xNC8yMDE5CAAAAAoxMi8zMS8yMDE1CQAAAAEw2r0V6dU51wiWCKsa1jnXCB9DSVEuTllTRTpKTkouSVFfREFfU1VQUEwuRlkyMDE2AQAAAJ0hAgADAAAAAABOeV7g1TnXCOH+4BnWOdcIHkNJUS5UU0U6NDkxMi5JUV9JTkNfVEFYLkZZMjAxNwEAAAANXg0AAgAAAAQ4MjM5AQgAAAAFAAAAATEBAAAACjE4ODE5MzE1NzcDAAAAAjc5AgAAAAI3NQQAAAABMAcAAAAJOS8xNC8yMDE5CAAAAAoxMi8zMS8yMDE3CQAAAAEw</t>
  </si>
  <si>
    <t>HYu45tU51wj7rbAa1jnXCBpDSVEuTllTRTpDTC5JUV9FQklULkZZMjAxNwEAAABnAAQAAgAAAAQzOTEwAQgAAAAFAAAAATEBAAAACjE5NDY0MTYxMTMDAAAAAzE2MAIAAAADNDAwBAAAAAEwBwAAAAk5LzE0LzIwMTkIAAAACjEyLzMxLzIwMTcJAAAAATB02Kjh1TnXCOyXjhnWOdcIJ0NJUS5OWVNFOkNMLklRX1BST1ZfQkFEX0RFQlRTX0NGLkZZMjAxNAEAAABnAAQAAwAAAAAAIhWo4dU51wjoIYUZ1jnXCCJDSVEuTllTRTpDTC5JUV9PVEhFUl9FUVVJVFkuRlkyMDA4AQAAAGcABAACAAAABS0yNjY0AQgAAAAFAAAAATEBAAAACjE0MzI5NzcxMjcDAAAAAzE2MAIAAAAEMTAyOAQAAAABMAcAAAAJOS8xNC8yMDE5CAAAAAoxMi8zMS8yMDA4CQAAAAEwVEQx4tU51whks24Z1jnXCCFDSVEuRU5YVEFNOlVOQS5JUV9BUl9UVVJOUy5GWTIwMTYBAAAAt/sHAAIAAAAJMTYuODc4OTYyAQgAAAAFAAAAATEBAAAACjE5NDkxMzEwMTADAAAAAjUwAgAAAAQ0MDAxBAAAAAEwBwAAAAk5LzE0LzIwMTkIAAAACjEyLzMxLzIwMTYJAAAAATAkR8be1TnXCMZlYhrWOdcIJkNJUS5FTlhUQU06VU5BLklRX09USEVSX0xJQUJfTFQuRlkyMDE3AQAAALf7BwACAAAABDE2MTIBCAAAAAUAAAABMQEAAAAKMTk0OTEzMTA0MAMAAAACNTACAAAABDEwNjIEAAAAATAHAAAACTkvMTQvMjAxOQgAAAAKMTIvMzEvMjAxNwkAAAABMJkfquLV</t>
  </si>
  <si>
    <t>OdcIqo9jGdY51wgiQ0lRLlRTRTo0OTExLklRX0FTU0VUX1RVUk5TLkZZMjAxNQEAAACCPwYAAwAAAAAAJrxT39U51whwwC0a1jnXCCRDSVEuTllTRTpDTC5JUV9HV19JTlRBTl9BTU9SVC5GWTIwMTEBAAAAZwAEAAMAAAAAAKcHMuLVOdcINrR3GdY51wgwQ0lRLk5ZU0U6Sk5KLklRX1RPVEFMX09VVFNUQU5ESU5HX0JTX0RBVEUuRlkyMDEyAQAAAJ0hAgACAAAACDI3NzguNDg5AQQAAAAFAAAAATUBAAAACjE3MjA1NzY4NjcCAAAABTI0MTUyBgAAAAEw246M4NU51whxLdQZ1jnXCCZDSVEuTllTRTpLTUIuSVFfTE9BTlNfUkVDRUlWX0xULkZZMjAxNwEAAADRVAQAAwAAAAAAK5YM4dU51whO7rkZ1jnXCBhDSVEuTllTRTpDTC5JUV9HVy5GWTIwMTMBAAAAZwAEAAIAAAAEMjQ3NAEIAAAABQAAAAExAQAAAAoxNzc2OTIwMjk3AwAAAAMxNjACAAAABDExNzEEAAAAATAHAAAACTkvMTQvMjAxOQgAAAAKMTIvMzEvMjAxMwkAAAABMOmjMuLVOdcIxRiAGdY51wggQ0lRLk5ZU0U6Sk5KLklRX0lOVkVOVE9SWS5GWTIwMTQBAAAAnSECAAIAAAAEODE4NAEIAAAABQAAAAExAQAAAAoxODI5NTgxOTk5AwAAAAMxNjACAAAABDEwNDMEAAAAATAHAAAACTkvMTQvMjAxOQgAAAAKMTIvMjgvMjAxNAkAAAABMAwEjeDVOdcIOb3aGdY51wgoQ0lRLk5ZU0U6UEcuSVFfT1RIRVJfTk9OX09QRVJfRVhQLkZZMjAxMQEAAAAwggAA</t>
  </si>
  <si>
    <t>AgAAAAMyNzEBCAAAAAUAAAABMQEAAAAKMTYzMDE2NzY1MAMAAAADMTYwAgAAAAMzNzEEAAAAATAHAAAACTkvMTQvMjAxOQgAAAAJNi8zMC8yMDExCQAAAAEwwp3J29U51whHu7Ma1jnXCCtDSVEuTllTRTpKTkouSVFfTUlOT1JJVFlfSU5URVJFU1RfQ0YuRlkyMDE0AQAAAJ0hAgADAAAAAAAtK17g1TnXCL712xnWOdcIJ0NJUS5FTlhUQU06VU5BLklRX0dXX0lOVEFOX0FNT1JULkZZMjAxNAEAAAC3+wcAAwAAAAAAJQ6p4tU51wgql1YZ1jnXCClDSVEuTllTRTpKTkouSVFfVE9UQUxfREVCVF9DQVBJVEFMLkZZMjAxMQEAAACdIQIAAgAAAAcyNi4xNTg3AQgAAAAFAAAAATEBAAAACjE2NTkzODc3MDYDAAAAAzE2MAIAAAAENDE4NgQAAAABMAcAAAAJOS8xNC8yMDE5CAAAAAgxLzEvMjAxMgkAAAABME1F1dzVOdcIrb55GtY51wgnQ0lRLk5ZU0U6Q0wuSVFfTUFSS0VUQ0FQLjIwMDEvMTIvMzEuSlBZAQAAAGcABAACAAAADjQxNzUxNTIuNDA4NjI3AQYAAAAFAAAAATEBAAAABzE4ODEzMzcDAAAAAjc5AgAAAAYxMDAwNTQEAAAAATAHAAAACjEyLzMxLzIwMDELQrr81TnXCO50/FnWOdcIIkNJUS5OWVNFOkpOSi5JUV9TQUxFX1BQRV9DRi5GWTIwMTABAAAAnSECAAIAAAADNTI0AQgAAAAFAAAAATEBAAAACjE1ODg2MDM4MjEDAAAAAzE2MAIAAAAEMjA0MgQAAAABMAcAAAAJOS8xNC8yMDE5CAAAAAgxLzIvMjAx</t>
  </si>
  <si>
    <t>MQkAAAABMJjyi+DVOdcIqJ3NGdY51wgdQ0lRLk5ZU0U6Q0wuSVFfTFRfREVCVC5GWTIwMTYBAAAAZwAEAAIAAAAENjUyMAEIAAAABQAAAAExAQAAAAoxOTQ2NDE2MTE5AwAAAAMxNjACAAAABDEwNDkEAAAAATAHAAAACTkvMTQvMjAxOQgAAAAKMTIvMzEvMjAxNgkAAAABMGSxqOHVOdcIoIqLGdY51wgjQ0lRLlRTRTo0NDUyLklRX0VCSVRBX01BUkdJTi5GWTIwMTEBAAAAR1UNAAIAAAAGOC44MTI3AQgAAAAFAAAAATEBAAAACjE0NjE2ODAxOTUDAAAAAjc5AgAAAAQ0NDE5BAAAAAEwBwAAAAk5LzE0LzIwMTkIAAAACTMvMzEvMjAxMQkAAAABMNFzY9/VOdcIktgYGtY51wgnQ0lRLk5ZU0U6UEcuSVFfVE9UQUxfREVCVF9FUVVJVFkuRlkyMDA5AQAAADCCAAACAAAABjU4LjMzMgEIAAAABQAAAAExAQAAAAoxNDY2MTQ4MzQ1AwAAAAMxNjACAAAABDQwMzQEAAAAATAHAAAACTkvMTQvMjAxOQgAAAAJNi8zMC8yMDA5CQAAAAEwlq0k3tU51wjANFQa1jnXCChDSVEuTllTRTpLTUIuSVFfUFJPVl9CQURfREVCVFNfQ0YuRlkyMDEzAQAAANFUBAADAAAAAABwcYXh1TnXCL3OrBnWOdcIHUNJUS5FTlhUQU06VU5BLklRX0dQUEUuRlkyMDExAQAAALf7BwACAAAABTE2NDY3AQgAAAAFAAAAATEBAAAACjE2NjI0MzM4MDADAAAAAjUwAgAAAAQxMTY5BAAAAAEwBwAAAAk5LzE0LzIwMTkIAAAACjEyLzMxLzIwMTEJAAAA</t>
  </si>
  <si>
    <t>ATBX4O3i1TnXCBb6TBnWOdcIJ0NJUS5OWVNFOlBHLklRX1RPVEFMX0RFQlQuRlkyMDE4Li4uLkpQWQEAAAAwggAAAgAAAAozNDY3NzQwLjI0AQgAAAAFAAAAATEBAAAACjE5NzQzNDc0NDEDAAAAAjc5AgAAAAQ0MTczBAAAAAEwBwAAAAk5LzE0LzIwMTkIAAAACTYvMzAvMjAxOAkAAAABMMM4Ct3VOdcIIQaQGtY51wgzQ0lRLk5ZU0U6Q0wuSVFfVE9UQUxfT1VUU1RBTkRJTkdfRklMSU5HX0RBVEUuRlkyMDEwAQAAAGcABAACAAAACjk4Ny43NDIzOTgBBAAAAAUAAAABNQEAAAAKMTU4ODczMDgxMwIAAAAFMjQxNTMGAAAAATCW4DHi1TnXCG/fdRnWOdcIJENJUS5UU0U6NDkxMS5JUV9FQklUREEuRlkyMDA4Li4uLkpQWQEAAACCPwYAAgAAAAU5MTMxNgEIAAAABQAAAAExAQAAAAoxMDU3ODgyODQ3AwAAAAI3OQIAAAAENDA1MQQAAAABMAcAAAAJOS8xNC8yMDE5CAAAAAkzLzMxLzIwMDgJAAAAATCgCNbc1TnXCPWLiBrWOdcIHkNJUS5OWVNFOkNMLklRX05FVF9ERUJULkZZMjAxMAEAAABnAAQAAgAAAAQyODY3AQgAAAAFAAAAATEBAAAACjE1ODg3MzA4MTMDAAAAAzE2MAIAAAAENDM2NAQAAAABMAcAAAAJOS8xNC8yMDE5CAAAAAoxMi8zMS8yMDEwCQAAAAEwluAx4tU51wiQLXYZ1jnXCCVDSVEuVFNFOjgxMTMuSVFfUkVUVVJOX0NBUElUQUwuRlkyMDE0AQAAABZxDQADAAAAAADkH1Pf1TnXCDvVIxrWOdcI</t>
  </si>
  <si>
    <t>I0NJUS5UU0U6NDk2Ny5JUV9HUk9TU19NQVJHSU4uRlkyMDE2AQAAAA1RJQACAAAABzU4Ljg1ODUBCAAAAAUAAAABMQEAAAAKMTgzNTAzODg2NAMAAAACNzkCAAAABDQwNzQEAAAAATAHAAAACTkvMTQvMjAxOQgAAAAKMTIvMzEvMjAxNgkAAAABMBJ1I97VOdcIoyZIGtY51wgbQ0lRLk5ZU0U6Sk5KLklRX0NPR1MuRlkyMDE4AQAAAJ0hAgACAAAABTI2OTg2AQgAAAAFAAAAATEBAAAACjE5NDYyNzI4MzADAAAAAzE2MAIAAAACMzQEAAAAATAHAAAACTkvMTQvMjAxOQgAAAAKMTIvMzAvMjAxOAkAAAABMIDuXuDVOdcI2wPoGdY51wghQ0lRLlRTRTo0OTY3LklRX1NHQV9NQVJHSU4uRlkyMDEzAQAAAA1RJQACAAAABzM4LjcwNzUBCAAAAAUAAAABMQEAAAAKMTYyNTQ1NzU3MwMAAAACNzkCAAAABDQzNzUEAAAAATAHAAAACTkvMTQvMjAxOQgAAAAJMy8zMS8yMDEzCQAAAAEwTz1a3tU51wjMKkYa1jnXCCdDSVEuTllTRTpDTC5JUV9FQVJOSU5HX0NPX01BUkdJTi5GWTIwMTcBAAAAZwAEAAIAAAAHMTQuMDY3NQEIAAAABQAAAAExAQAAAAoxOTQ2NDE2MTEzAwAAAAMxNjACAAAABDQxODEEAAAAATAHAAAACTkvMTQvMjAxOQgAAAAKMTIvMzEvMjAxNwkAAAABMGbjxt7VOdcIubRrGtY51wguQ0lRLlRTRTo0OTExLklRX1RPVEFMX0xJQUJfVE9UQUxfQVNTRVRTLkZZMjAxNQEAAACCPwYAAgAAAAc0OC44Nzk2AQgA</t>
  </si>
  <si>
    <t>AAAFAAAAATEBAAAACjE3ODQxODQzNzUDAAAAAjc5AgAAAAQ0MTg4BAAAAAEwBwAAAAk5LzE0LzIwMTkIAAAACjEyLzMxLzIwMTUJAAAAATAmvFPf1TnXCJEOLhrWOdcIIkNJUS5FTlhUQU06VU5BLklRX0NIQU5HRV9BUC5GWTIwMTcBAAAAt/sHAAIAAAADNTQyAQgAAAAFAAAAATEBAAAACjE5NDkxMzEwNDADAAAAAjUwAgAAAAQyMDE3BAAAAAEwBwAAAAk5LzE0LzIwMTkIAAAACjEyLzMxLzIwMTcJAAAAATCpRqri1TnXCA56ZBnWOdcII0NJUS5OWVNFOkNMLklRX0lOQ19FUVVJVFlfQ0YuRlkyMDEzAQAAAGcABAADAAAAAAD5yjLi1TnXCEpRgRnWOdcIJ0NJUS5FTlhUQU06VU5BLklRX0dXX0lOVEFOX0FNT1JULkZZMjAxOAEAAAC3+wcAAwAAAAAAqUaq4tU51whxZGUZ1jnXCBtDSVEuRU5YVEFNOlVOQS5JUV9GWC5GWTIwMTIBAAAAt/sHAAIAAAAELTIyMAEIAAAABQAAAAExAQAAAAoxNzIyMzAxOTQzAwAAAAI1MAIAAAAEMjE0NAQAAAABMAcAAAAJOS8xNC8yMDE5CAAAAAoxMi8zMS8yMDEyCQAAAAEwiFXu4tU51wh7n1IZ1jnXCC5DSVEuVFNFOjQ5MTIuSVFfVE9UQUxfTElBQl9UT1RBTF9BU1NFVFMuRlkyMDA5AQAAAA1eDQACAAAABzU5LjU1NjYBCAAAAAUAAAABMQEAAAAKMTQ0MDY3NTU4MwMAAAACNzkCAAAABDQxODgEAAAAATAHAAAACTkvMTQvMjAxOQgAAAAKMTIvMzEvMjAwOQkAAAABMEcKVN/V</t>
  </si>
  <si>
    <t>OdcIcnsyGtY51wgoQ0lRLlRTRTo4MTEzLklRX0VBUk5JTkdfQ09fTUFSR0lOLkZZMjAxNwEAAAAWcQ0AAgAAAAY4Ljk3MjUBCAAAAAUAAAABMQEAAAAKMTg5NDE3NTczNwMAAAACNzkCAAAABDQxODEEAAAAATAHAAAACTkvMTQvMjAxOQgAAAAKMTIvMzEvMjAxNwkAAAABMPRGU9/VOdcIVW0mGtY51wgZQ0lRLjAuSVFfRVFVSVRZX01FVEhPRC5GWQUAAAAAAAAACAAAABUoSW52YWxpZCBUaW1lIFBlcmlvZCkcBF7g1TnXCCV9FRrWOdcII0NJUS5UU0U6ODExMy5JUV9JTlRFUkVTVF9FWFAuRlkyMDAzAQAAABZxDQACAAAABC0zNjEBCAAAAAUAAAABMQEAAAAJMzQyOTMxOTk1AwAAAAI3OQIAAAACODIEAAAAATAHAAAACTkvMTQvMjAxOQgAAAAJMy8zMS8yMDAzCQAAAAEw4+vJ29U51wjyPK4a1jnXCCRDSVEuVFNFOjgxMTMuSVFfQ1VSUkVOVF9SQVRJTy5GWTIwMTUBAAAAFnENAAIAAAAIMS45NjY5ODYBCAAAAAUAAAABMQEAAAAKMTc4NDc0ODU5NgMAAAACNzkCAAAABDQwMzAEAAAAATAHAAAACTkvMTQvMjAxOQgAAAAKMTIvMzEvMjAxNQkAAAABMOQfU9/VOdcIr+YkGtY51wgiQ0lRLkVOWFRBTTpVTkEuSVFfTFRfSU5WRVNULkZZMjAxMQEAAAC3+wcAAgAAAAM0NTkBCAAAAAUAAAABMQEAAAAKMTY2MjQzMzgwMAMAAAACNTACAAAABDEwNTQEAAAAATAHAAAACTkvMTQvMjAxOQgAAAAKMTIvMzEvMjAxMQkA</t>
  </si>
  <si>
    <t>AAABMFfg7eLVOdcIJiFNGdY51wgkQ0lRLk5ZU0U6Sk5KLklRX0lOQ19FUVVJVFlfQ0YuRlkyMDA5AQAAAJ0hAgADAAAAAAB3pIvg1TnXCArNyRnWOdcIIENJUS5UU0U6NDkxMi5JUV9UT1RBTF9SRVYuRlkyMDE1AQAAAA1eDQACAAAABjM3ODY1OQEIAAAABQAAAAExAQAAAAoxNzg0NzQ4NjM3AwAAAAI3OQIAAAACMjgEAAAAATAHAAAACTkvMTQvMjAxOQgAAAAKMTIvMzEvMjAxNQkAAAABMOwVuObVOdcIksi2GtY51wgpQ0lRLk5ZU0U6Q0wuSVFfVE9UQUxfQ09NTU9OX0VRVUlUWS5GWTIwMTYBAAAAZwAEAAIAAAAELTI0MwEIAAAABQAAAAExAQAAAAoxOTQ2NDE2MTE5AwAAAAMxNjACAAAABDEwMDYEAAAAATAHAAAACTkvMTQvMjAxOQgAAAAKMTIvMzEvMjAxNgkAAAABMGSxqOHVOdcIwdiLGdY51wgbQ0lRLjAuSVFfTE9BTlNfUkVDRUlWX0xULkZZBQAAAAAAAAAIAAAAFShJbnZhbGlkIFRpbWUgUGVyaW9kKRwEXuDVOdcIbRQPGtY51wghQ0lRLkVOWFRBTTpVTkEuSVFfRUJJVF9JTlQuRlkyMDEwAQAAALf7BwACAAAACDEzLjExMTM0AQgAAAAFAAAAATEBAAAACjE1OTE1OTQ4NzADAAAAAjUwAgAAAAQ0MTg5BAAAAAEwBwAAAAk5LzE0LzIwMTkIAAAACjEyLzMxLzIwMTAJAAAAATATIMbe1TnXCBduXhrWOdcIJENJUS5OWVNFOkpOSi5JUV9DVVJSRU5DWV9HQUlOLkZZMjAxOAEAAACdIQIAAgAAAAQtMjY1</t>
  </si>
  <si>
    <t>AQgAAAAFAAAAATEBAAAACjE5NDYyNzI4MzADAAAAAzE2MAIAAAACMzgEAAAAATAHAAAACTkvMTQvMjAxOQgAAAAKMTIvMzAvMjAxOAkAAAABMIDuXuDVOdcIDXnoGdY51wgiQ0lRLlRTRTo0OTEyLklRX0VCSVRfTUFSR0lOLkZZMjAxMgEAAAANXg0AAgAAAAUyLjE1MgEIAAAABQAAAAExAQAAAAoxNTk4ODkzODM1AwAAAAI3OQIAAAAENDA1MwQAAAABMAcAAAAJOS8xNC8yMDE5CAAAAAoxMi8zMS8yMDEyCQAAAAEwqbZY3tU51wg5UDQa1jnXCCpDSVEuVFNFOjc3MzAuSVFfVE9UQUxfRVFVSVRZLkZZMjAxNi4uLi5KUFkBAAAAxZ02AQIAAAAFMjY3ODABCAAAAAUAAAABMQEAAAAKMTgyMTc1Mzc3MAMAAAACNzkCAAAABDEyNzUEAAAAATAHAAAACTkvMTQvMjAxOQgAAAAJOC8zMS8yMDE2CQAAAAEwouoJ3dU51wi0qowa1jnXCBlDSVEuTllTRTpLTUIuSVFfQVIuRlkyMDE3AQAAANFUBAACAAAABDIxNDcBCAAAAAUAAAABMQEAAAAKMTk0NDA0ODMyNQMAAAADMTYwAgAAAAQxMDIxBAAAAAEwBwAAAAk5LzE0LzIwMTkIAAAACjEyLzMxLzIwMTcJAAAAATArlgzh1TnXCC2guRnWOdcIIUNJUS5OWVNFOktNQi5JUV9DT01NT05fUkVQLkZZMjAwNwEAAADRVAQAAgAAAAUtMjgxMwEIAAAABQAAAAExAQAAAAoxNDAxMDU0NDc3AwAAAAMxNjACAAAABDIxNjQEAAAAATAHAAAACTkvMTQvMjAxOQgAAAAKMTIvMzEvMjAw</t>
  </si>
  <si>
    <t>NwkAAAABMNjCqeHVOdcIzr+XGdY51wggQ0lRLk5ZU0U6S01CLklRX0RJVkVTVF9DRi5GWTIwMTMBAAAA0VQEAAMAAAAAAHBxheHVOdcI70OtGdY51wgiQ0lRLk5ZU0U6UEcuSVFfR1JPU1NfTUFSR0lOLkZZMjAxNAEAAAAwggAAAgAAAAY0Ny41NDEBCAAAAAUAAAABMQEAAAAKMTgwMjcyNzc0NAMAAAADMTYwAgAAAAQ0MDc0BAAAAAEwBwAAAAk5LzE0LzIwMTkIAAAACTYvMzAvMjAxNAkAAAABMLf7JN7VOdcIHGlXGtY51wgkQ0lRLk5ZU0U6Q0wuSVFfQkFTSUNfRVBTX0VYQ0wuRlkyMDE2AQAAAGcABAACAAAABzIuNzM3MTYBCAAAAAUAAAABMQEAAAAKMTk0NjQxNjExOQMAAAADMTYwAgAAAAQzMDY0BAAAAAEwBwAAAAk5LzE0LzIwMTkIAAAACjEyLzMxLzIwMTYJAAAAATBTiqjh1TnXCD2gihnWOdcIK0NJUS5FTlhUQU06VU5BLklRX0lOVkVTVF9TRUNVUklUWV9DRi5GWTIwMTgBAAAAt/sHAAIAAAACNDcBCAAAAAUAAAABMQEAAAAKMTk0OTEzMTAxNQMAAAACNTACAAAABDIwMjcEAAAAATAHAAAACTkvMTQvMjAxOQgAAAAKMTIvMzEvMjAxOAkAAAABMMuUquLVOdcIi/xnGdY51wgeQ0lRLk5ZU0U6Q0wuSVFfQVJfVFVSTlMuRlkyMDE2AQAAAGcABAACAAAACTEwLjcwODI0NQEIAAAABQAAAAExAQAAAAoxOTQ2NDE2MTE5AwAAAAMxNjACAAAABDQwMDEEAAAAATAHAAAACTkvMTQvMjAxOQgAAAAKMTIvMzEv</t>
  </si>
  <si>
    <t>MjAxNgkAAAABMGbjxt7VOdcIdhhrGtY51wggQ0lRLk5ZU0U6Sk5KLklRX0JVSUxESU5HUy5GWTIwMTMBAAAAnSECAAIAAAAFMTA0MjMBCAAAAAUAAAABMQEAAAAKMTc3NzY4MjM1MQMAAAADMTYwAgAAAAQzMDIzBAAAAAEwBwAAAAk5LzE0LzIwMTkIAAAACjEyLzI5LzIwMTMJAAAAATD83Izg1TnXCDBM2BnWOdcII0NJUS5OWVNFOkpOSi5JUV9JTlRFUkVTVF9FWFAuRlkyMDA4AQAAAJ0hAgACAAAABC00MzUBCAAAAAUAAAABMQEAAAAKMTU4Mjc4ODc4NAMAAAADMTYwAgAAAAI4MgQAAAABMAcAAAAJOS8xNC8yMDE5CAAAAAoxMi8yOC8yMDA4CQAAAAEwbTIN4dU51whii8MZ1jnXCCRDSVEuTllTRTpDTC5JUV9MVF9ERUJUX0VRVUlUWS5GWTIwMDkBAAAAZwAEAAIAAAAHODYuNjEzNAEIAAAABQAAAAExAQAAAAoxNTIzMTcwMjY0AwAAAAMxNjACAAAABDQwODUEAAAAATAHAAAACTkvMTQvMjAxOQgAAAAKMTIvMzEvMjAwOQkAAAABMEWVxt7VOdcIZDZmGtY51wgnQ0lRLk5ZU0U6Q0wuSVFfVE9UQUxfREVCVF9FQklUREEuRlkyMDE2AQAAAGcABAACAAAACDEuNDc4NzIzAQgAAAAFAAAAATEBAAAACjE5NDY0MTYxMTkDAAAAAzE2MAIAAAAENDE5MgQAAAABMAcAAAAJOS8xNC8yMDE5CAAAAAoxMi8zMS8yMDE2CQAAAAEwZuPG3tU51wiXZmsa1jnXCCRDSVEuTllTRTpKTkouSVFfRUJJVERBLkZZMjAwOC4uLi5K</t>
  </si>
  <si>
    <t>UFkBAAAAnSECAAIAAAALMTcyMzg2NS43MjUBCAAAAAUAAAABMQEAAAAKMTU4Mjc4ODc4NAMAAAACNzkCAAAABDQwNTEEAAAAATAHAAAACTkvMTQvMjAxOQgAAAAKMTIvMjgvMjAwOAkAAAABMHF1Cd3VOdcI3a6KGtY51wgtQ0lRLk5ZU0U6Q0wuSVFfTUlOT1JJVFlfSU5URVJFU1RfVE9UQUwuRlkyMDEzAQAAAGcABAACAAAAAzIzMQEIAAAABQAAAAExAQAAAAoxNzc2OTIwMjk3AwAAAAMxNjACAAAABDEzMTIEAAAAATAHAAAACTkvMTQvMjAxOQgAAAAKMTIvMzEvMjAxMwkAAAABMPnKMuLVOdcIGNyAGdY51wgfQ0lRLlRTRTo0NDUyLklRX0FSX1RVUk5TLkZZMjAxMAEAAABHVQ0AAgAAAAg5LjQyMDgwOAEIAAAABQAAAAExAQAAAAoxMzgyNjYxMTY3AwAAAAI3OQIAAAAENDAwMQQAAAABMAcAAAAJOS8xNC8yMDE5CAAAAAkzLzMxLzIwMTAJAAAAATDRc2Pf1TnXCFA8GBrWOdcIHkNJUS5FTlhUQU06VU5BLklRX0RBX0NGLkZZMjAxMAEAAAC3+wcAAgAAAAM5OTMBCAAAAAUAAAABMQEAAAAKMTU5MTU5NDg3MAMAAAACNTACAAAABDIxNjAEAAAAATAHAAAACTkvMTQvMjAxOQgAAAAKMTIvMzEvMjAxMAkAAAABMEa57eLVOdcIDYlKGdY51wgmQ0lRLkVOWFRBTTpVTkEuSVFfQ1VSUkVOVF9SQVRJTy5GWTIwMDgBAAAAt/sHAAIAAAAIMC44MDk3ODIBCAAAAAUAAAABMQEAAAAKMTQzNDczMjI0NAMAAAACNTACAAAA</t>
  </si>
  <si>
    <t>BDQwMzAEAAAAATAHAAAACTkvMTQvMjAxOQgAAAAKMTIvMzEvMjAwOAkAAAABMOlwJd7VOdcIYMBcGtY51wgoQ0lRLkVOWFRBTTpVTkEuSVFfRUZGRUNUX1RBWF9SQVRFLkZZMjAxNAEAAAC3+wcAAgAAAAcyNy44NzA3AQgAAAAFAAAAATEBAAAACjE4Mjk4MjkzMTMDAAAAAjUwAgAAAAQ0Mzc2BAAAAAEwBwAAAAk5LzE0LzIwMTkIAAAACjEyLzMxLzIwMTQJAAAAATAlDqni1TnXCI2BVxnWOdcIKENJUS5UU0U6ODExMy5JUV9UT1RBTF9ERUJULkZZMjAxMi4uLi5KUFkBAAAAFnENAAIAAAAGMTI0MDcxAQgAAAAFAAAAATEBAAAACjE1NTQzMzcxNDcDAAAAAjc5AgAAAAQ0MTczBAAAAAEwBwAAAAk5LzE0LzIwMTkIAAAACTMvMzEvMjAxMgkAAAABMLMRCt3VOdcIe3+OGtY51wgnQ0lRLkVOWFRBTTpVTkEuSVFfRElMVVRfRVBTX0lOQ0wuRlkyMDEwAQAAALf7BwACAAAABDEuNDYBCAAAAAUAAAABMQEAAAAKMTU5MTU5NDg3MAMAAAACNTACAAAAATgEAAAAATAHAAAACTkvMTQvMjAxOQgAAAAKMTIvMzEvMjAxMAkAAAABMDaS7eLVOdcIVttIGdY51wgmQ0lRLk5ZU0U6S01CLklRX05FVF9ERUJUX0VCSVREQS5GWTIwMTQBAAAA0VQEAAIAAAAIMS40OTgzMTgBCAAAAAUAAAABMQEAAAAKMTgyNjk3MDMxMgMAAAADMTYwAgAAAAQ0MTkzBAAAAAEwBwAAAAk5LzE0LzIwMTkIAAAACjEyLzMxLzIwMTQJAAAAATALqdTc</t>
  </si>
  <si>
    <t>1TnXCOUucxrWOdcIJkNJUS5FTlhUQU06VU5BLklRX0NBU0hfSU5URVJFU1QuRlkyMDEzAQAAALf7BwADAAAAAACqo+7i1TnXCBlwVhnWOdcIJkNJUS5OWVNFOkpOSi5JUV9MT0FOU19SRUNFSVZfTFQuRlkyMDEzAQAAAJ0hAgADAAAAAADrtYzg1TnXCLw61xnWOdcIJUNJUS5OWVNFOkpOSi5JUV9PVEhFUl9PUEVSX0FDVC5GWTIwMTMBAAAAnSECAAIAAAAELTQ5OQEIAAAABQAAAAExAQAAAAoxNzc3NjgyMzUxAwAAAAMxNjACAAAABDIwNDcEAAAAATAHAAAACTkvMTQvMjAxOQgAAAAKMTIvMjkvMjAxMwkAAAABMPzcjODVOdcIUZrYGdY51wgsQ0lRLlRTRTo4MTEzLklRX05FVF9ERUJUX0VCSVREQV9DQVBFWC5GWTIwMDkBAAAAFnENAAMAAAACTk0BCAAAAAUAAAABMQEAAAAKMTQwNTYwNDY4OAMAAAACNzkCAAAABTIzMzE0BAAAAAEwBwAAAAk5LzE0LzIwMTkIAAAACTMvMzEvMjAwOQkAAAABMNP4Ut/VOdcIAO8gGtY51wgkQ0lRLlRTRTo4MTEzLklRX0VCSVREQS5GWTIwMTQuLi4uSlBZAQAAABZxDQACAAAADDExNDAxMy4zMDQ4MwEIAAAABQAAAAExAQAAAAoxNzI3NjgxNDI3AwAAAAI3OQIAAAAENDA1MQQAAAABMAcAAAAJOS8xNC8yMDE5CAAAAAoxMi8zMS8yMDE0CQAAAAEwoAjW3NU51wj1i4ga1jnXCBhDSVEuTllTRTpDTC5JUV9BRS5GWTIwMTUBAAAAZwAEAAIAAAAEMTcyMQEIAAAABQAAAAExAQAA</t>
  </si>
  <si>
    <t>AAoxODc1NjM3NTM3AwAAAAMxNjACAAAABDEwMTYEAAAAATAHAAAACTkvMTQvMjAxOQgAAAAKMTIvMzEvMjAxNQkAAAABMDI8qOHVOdcIArqHGdY51wgVQ0lRLjAuSVFfQ0hBTkdFX0FQLkZZBQAAAAAAAAAIAAAAFShJbnZhbGlkIFRpbWUgUGVyaW9kKRwEXuDVOdcIfjsPGtY51wggQ0lRLkVOWFRBTTpVTkEuSVFfWl9TQ09SRS5GWTIwMTIBAAAAt/sHAAIAAAAIMy42Mzk5MDYBCAAAAAUAAAABMQEAAAAKMTcyMjMwMTk0MwMAAAACNTACAAAABjEwMDEyMwQAAAABMAcAAAAJOS8xNC8yMDE5CAAAAAoxMi8zMS8yMDEyCQAAAAEwEyDG3tU51wi89F8a1jnXCB5DSVEuTllTRTpKTkouSVFfUkFXX0lOVi5GWTIwMTEBAAAAnSECAAIAAAAEMTIwNgEIAAAABQAAAAExAQAAAAoxNjU5Mzg3NzA2AwAAAAMxNjACAAAABDMxNzEEAAAAATAHAAAACTkvMTQvMjAxOQgAAAAIMS8xLzIwMTIJAAAAATC6QIzg1TnXCOOD0BnWOdcIHUNJUS5FTlhUQU06VU5BLklRX0NPR1MuRlkyMDEwAQAAALf7BwACAAAABTI1ODkwAQgAAAAFAAAAATEBAAAACjE1OTE1OTQ4NzADAAAAAjUwAgAAAAIzNAQAAAABMAcAAAAJOS8xNC8yMDE5CAAAAAoxMi8zMS8yMDEwCQAAAAEwJWvt4tU51wgUP0gZ1jnXCB5DSVEuTllTRTpQRy5JUV9BUl9UVVJOUy5GWTIwMTUBAAAAMIIAAAIAAAAJMTIuOTE3NDczAQgAAAAFAAAAATEBAAAACjE4NTIyOTkz</t>
  </si>
  <si>
    <t>NzMDAAAAAzE2MAIAAAAENDAwMQQAAAABMAcAAAAJOS8xNC8yMDE5CAAAAAk2LzMwLzIwMTUJAAAAATC3+yTe1TnXCJB6WBrWOdcIK0NJUS5UU0U6NzczMC5JUV9SRVRVUk5fQ09NTU9OX0VRVUlUWS5GWTIwMTMBAAAAxZ02AQIAAAAHMTAuODk3MgEIAAAABQAAAAExAQAAAAoxNjQ5NTU1ODI0AwAAAAI3OQIAAAAFMzMzMjAEAAAAATAHAAAACTkvMTQvMjAxOQgAAAAJOC8zMS8yMDEzCQAAAAEwVBEk3tU51whbj04a1jnXCCdDSVEuTllTRTpDTC5JUV9UT1RBTF9ERUJUX0VRVUlUWS5GWTIwMTUBAAAAZwAEAAMAAAACTk0BCAAAAAUAAAABMQEAAAAKMTg3NTYzNzUzNwMAAAADMTYwAgAAAAQ0MDM0BAAAAAEwBwAAAAk5LzE0LzIwMTkIAAAACjEyLzMxLzIwMTUJAAAAATBm48be1TnXCDR8ahrWOdcII0NJUS5OWVNFOkpOSi5JUV9UT1RBTF9BU1NFVFMuRlkyMDE4AQAAAJ0hAgACAAAABjE1Mjk1NAEIAAAABQAAAAExAQAAAAoxOTQ2MjcyODMwAwAAAAMxNjACAAAABDEwMDcEAAAAATAHAAAACTkvMTQvMjAxOQgAAAAKMTIvMzAvMjAxOAkAAAABMIDuXuDVOdcIkbHpGdY51wgkQ0lRLk5ZU0U6Q0wuSVFfRElMVVRfRVBTX0lOQ0wuRlkyMDA3AQAAAGcABAACAAAACDEuNTk3Mzg4AQgAAAAFAAAAATEBAAAACjEzMzI3MDMxODYDAAAAAzE2MAIAAAABOAQAAAABMAcAAAAJOS8xNC8yMDE5CAAAAAoxMi8zMS8yMDA3</t>
  </si>
  <si>
    <t>CQAAAAEw27uq4tU51wgxg2kZ1jnXCB9DSVEuVFNFOjQ5NjcuSVFfQVJfVFVSTlMuRlkyMDE1AQAAAA1RJQACAAAACDMuNjUxNTgyAQgAAAAFAAAAATEBAAAACjE3NDUzNzgzOTgDAAAAAjc5AgAAAAQ0MDAxBAAAAAEwBwAAAAk5LzE0LzIwMTkIAAAACTMvMzEvMjAxNQkAAAABMBJ1I97VOdcIcrFHGtY51wgZQ0lRLk5ZU0U6Sk5KLklRX0FQLkZZMjAxMgEAAACdIQIAAgAAAAQ1ODMxAQgAAAAFAAAAATEBAAAACjE3MjA1NzY4NjcDAAAAAzE2MAIAAAAEMTAxOAQAAAABMAcAAAAJOS8xNC8yMDE5CAAAAAoxMi8zMC8yMDEyCQAAAAEw246M4NU51wgukdMZ1jnXCCFDSVEuTllTRTpLTUIuSVFfTkVUX0NIQU5HRS5GWTIwMTYBAAAA0VQEAAIAAAADMzA0AQgAAAAFAAAAATEBAAAACjE5NDQwNDgzNDADAAAAAzE2MAIAAAAEMjA5MwQAAAABMAcAAAAJOS8xNC8yMDE5CAAAAAoxMi8zMS8yMDE2CQAAAAEwK5YM4dU51wioZ7gZ1jnXCClDSVEuRU5YVEFNOlVOQS5JUV9UT1RBTF9SRVYuRlkyMDEyLi4uLkpQWQEAAAC3+wcAAgAAAA41ODUzMDgxLjEyNTk5NwEIAAAABQAAAAExAQAAAAoxNzIyMzAxOTQzAwAAAAI3OQIAAAACMjgEAAAAATAHAAAACTkvMTQvMjAxOQgAAAAKMTIvMzEvMjAxMgkAAAABMI/h1dzVOdcIcFOHGtY51wghQ0lRLk5ZU0U6Sk5KLklRX1RPVEFMX0RFQlQuRlkyMDEwAQAAAJ0hAgACAAAABTE3</t>
  </si>
  <si>
    <t>Mjc1AQgAAAAFAAAAATEBAAAACjE1ODg2MDM4MjEDAAAAAzE2MAIAAAAENDE3MwQAAAABMAcAAAAJOS8xNC8yMDE5CAAAAAgxLzIvMjAxMQkAAAABMJjyi+DVOdcIVdrMGdY51wgfQ0lRLk5ZU0U6Q0wuSVFfU0dBX1NVUFBMLkZZMjAwOQEAAABnAAQAAgAAAAQ1MjgyAQgAAAAFAAAAATEBAAAACjE1MjMxNzAyNjQDAAAAAzE2MAIAAAADMTAyBAAAAAEwBwAAAAk5LzE0LzIwMTkIAAAACjEyLzMxLzIwMDkJAAAAATBkazHi1TnXCBphcBnWOdcIJ0NJUS5OWVNFOkNMLklRX01BUktFVENBUC4yMDA5LzEyLzMxLkpQWQEAAABnAAQAAgAAAA4zODAxOTg2LjE0MDkwNQEGAAAABQAAAAExAQAAAAoxMjMxNDU1MDM5AwAAAAI3OQIAAAAGMTAwMDU0BAAAAAEwBwAAAAoxMi8zMS8yMDA5C0K6/NU51wjU3PlZ1jnXCCpDSVEuTllTRTpLTUIuSVFfVE9UQUxfRVFVSVRZLkZZMjAwOC4uLi5KUFkBAAAA0VQEAAIAAAAKMzg2MzIzLjU2NQEIAAAABQAAAAExAQAAAAoxNTgyODY3Mzg4AwAAAAI3OQIAAAAEMTI3NQQAAAABMAcAAAAJOS8xNC8yMDE5CAAAAAoxMi8zMS8yMDA4CQAAAAEwouoJ3dU51wgHbo0a1jnXCCZDSVEuVFNFOjc3MzAuSVFfTFRfREVCVF9DQVBJVEFMLkZZMjAxNQEAAADFnTYBAwAAAAAAZDgk3tU51whDslAa1jnXCChDSVEuTllTRTpQRy5JUV9PVEhFUl9OT05fT1BFUl9FWFAuRlkyMDAxAQAAADCCAAAC</t>
  </si>
  <si>
    <t>AAAAAzY3NAEIAAAABQAAAAExAQAAAAYxNTA4MTkDAAAAAzE2MAIAAAADMzcxBAAAAAEwBwAAAAk5LzE0LzIwMTkIAAAACTYvMzAvMjAwMQkAAAABMLan19vVOdcI7EG1GtY51wgeQ0lRLlRTRTo0NDUyLklRX01BUktFVENBUC4uSlBZAQAAAEdVDQACAAAADjM4MDE0OTUuMjcwODg4AQYAAAAFAAAAATEBAAAACjE5NzYxNDMyNzEDAAAAAjc5AgAAAAYxMDAwNTQEAAAAATAHAAAACTkvMTMvMjAxOdnMufzVOdcIkIX0WdY51wgoQ0lRLlRTRTo0OTY3LklRX1RPVEFMX0RFQlQuRlkyMDA5Li4uLkpQWQEAAAANUSUAAgAAAAQyNzk0AQgAAAAFAAAAATEBAAAACjEzODU1Mzk5MTUDAAAAAjc5AgAAAAQ0MTczBAAAAAEwBwAAAAk5LzE0LzIwMTkIAAAACTMvMzEvMjAwOQkAAAABMLMRCt3VOdcIzkKPGtY51wgnQ0lRLk5ZU0U6Q0wuSVFfR1dfSU5UQU5fQU1PUlRfQ0YuRlkyMDE4AQAAAGcABAACAAAAAjU5AQgAAAAFAAAAATEBAAAACjE5NDY0MTYxMTEDAAAAAzE2MAIAAAAEMjE4MgQAAAABMAcAAAAJOS8xNC8yMDE5CAAAAAoxMi8zMS8yMDE4CQAAAAEwpk2p4dU51wgPoZMZ1jnXCCRDSVEuTllTRTpDTC5JUV9MVF9ERUJUX1JFUEFJRC5GWTIwMTYBAAAAZwAEAAIAAAAFLTcyNzQBCAAAAAUAAAABMQEAAAAKMTk0NjQxNjExOQMAAAADMTYwAgAAAAQyMDM2BAAAAAEwBwAAAAk5LzE0LzIwMTkIAAAACjEyLzMxLzIw</t>
  </si>
  <si>
    <t>MTYJAAAAATBksajh1TnXCFc4jRnWOdcIJENJUS5OWVNFOkNMLklRX0RJTFVUX0VQU19FWENMLkZZMjAxNAEAAABnAAQAAgAAAAQyLjM2AQgAAAAFAAAAATEBAAAACjE4MjkxMzIzODYDAAAAAzE2MAIAAAADMTQyBAAAAAEwBwAAAAk5LzE0LzIwMTkIAAAACjEyLzMxLzIwMTQJAAAAATAR7qfh1TnXCBEmgxnWOdcIJENJUS5OWVNFOkpOSi5JUV9FQklUREEuRlkyMDA5Li4uLkpQWQEAAACdIQIAAgAAAAoxODE4NjM4Ljc1AQgAAAAFAAAAATEBAAAACjE1MjMzOTQ4MjcDAAAAAjc5AgAAAAQ0MDUxBAAAAAEwBwAAAAk5LzE0LzIwMTkIAAAACDEvMy8yMDEwCQAAAAEwcXUJ3dU51wjdrooa1jnXCB5DSVEuTllTRTpDTC5JUV9FQklUX0lOVC5GWTIwMTQBAAAAZwAEAAIAAAAEMzEuOQEIAAAABQAAAAExAQAAAAoxODI5MTMyMzg2AwAAAAMxNjACAAAABDQxODkEAAAAATAHAAAACTkvMTQvMjAxOQgAAAAKMTIvMzEvMjAxNAkAAAABMFa8xt7VOdcI8t9pGtY51wgwQ0lRLk5ZU0U6Q0wuSVFfQ0hBTkdFX05FVF9XT1JLSU5HX0NBUElUQUwuRlkyMDA5AQAAAGcABAACAAAABC00NTgBCAAAAAUAAAABMQEAAAAKMTUyMzE3MDI2NAMAAAADMTYwAgAAAAQ0NDIxBAAAAAEwBwAAAAk5LzE0LzIwMTkIAAAACjEyLzMxLzIwMDkJAAAAATCFuTHi1TnXCGZucxnWOdcIKkNJUS5UU0U6ODExMy5JUV9JTlRFUkVTVF9JTlZFU1Rf</t>
  </si>
  <si>
    <t>SU5DLkZZMjAxNAEAAAAWcQ0AAgAAAAsyMTkwLjY2NjExOQEIAAAABQAAAAExAQAAAAoxNzI3NjgxNDI3AwAAAAI3OQIAAAACNjUEAAAAATAHAAAACTkvMTQvMjAxOQgAAAAKMTIvMzEvMjAxNAkAAAABMOIXS+jVOdcIyH2rGtY51wgkQ0lRLk5ZU0U6Q0wuSVFfR0FJTl9JTlZFU1RfQ0YuRlkyMDE3AQAAAGcABAADAAAAAACF/6jh1TnXCIH3jxnWOdcIHkNJUS5OWVNFOkNMLklRX1RPVEFMX0NBLkZZMjAxNQEAAABnAAQAAgAAAAQ0Mzg0AQgAAAAFAAAAATEBAAAACjE4NzU2Mzc1MzcDAAAAAzE2MAIAAAAEMTAwOAQAAAABMAcAAAAJOS8xNC8yMDE5CAAAAAoxMi8zMS8yMDE1CQAAAAEwMjyo4dU51wjxkocZ1jnXCCJDSVEuRU5YVEFNOlVOQS5JUV9SRF9FWFBfRk4uRlkyMDExAQAAALf7BwACAAAABDEwMDkBCAAAAAUAAAABMQEAAAAKMTY2MjQzMzgwMAMAAAACNTACAAAABDMxNjgEAAAAATAHAAAACTkvMTQvMjAxOQgAAAAKMTIvMzEvMjAxMQkAAAABMFfg7eLVOdcIBdNMGdY51wglQ0lRLk5ZU0U6Sk5KLklRX1BSRUZfRElWX09USEVSLkZZMjAxOAEAAACdIQIAAwAAAAAAgO5e4NU51wgdoOgZ1jnXCCpDSVEuVFNFOjc3MzAuSVFfVE9UQUxfRVFVSVRZLkZZMjAxMS4uLi5KUFkBAAAAxZ02AQIAAAAFMTgwODEBCAAAAAUAAAABMQEAAAAKMTQ4NzE5MTc3OAMAAAACNzkCAAAABDEyNzUEAAAAATAHAAAACTkv</t>
  </si>
  <si>
    <t>MTQvMjAxOQgAAAAJOC8zMS8yMDExCQAAAAEwouoJ3dU51wikg4wa1jnXCCZDSVEuTllTRTpLTUIuSVFfRklMSU5HX0NVUlJFTkNZLkZZMjAxNwEAAADRVAQAAwAAAANVU0QAO70M4dU51wg2EbwZ1jnXCCFDSVEuTllTRTpDTC5JUV9BRFZFUlRJU0lORy5GWTIwMTUBAAAAZwAEAAIAAAAEMTQ5MQEIAAAABQAAAAExAQAAAAoxODc1NjM3NTM3AwAAAAMxNjACAAAABDMwMTMEAAAAATAHAAAACTkvMTQvMjAxOQgAAAAKMTIvMzEvMjAxNQkAAAABMDI8qOHVOdcIwB2HGdY51wgcQ0lRLk5ZU0U6S01CLklRX05JX0NGLkZZMjAxMQEAAADRVAQAAgAAAAQxNTkxAQgAAAAFAAAAATEBAAAACjE2NTgzMTU3NzkDAAAAAzE2MAIAAAAEMjE1MAQAAAABMAcAAAAJOS8xNC8yMDE5CAAAAAoxMi8zMS8yMDExCQAAAAEwLdWE4dU51wjDyaUZ1jnXCCdDSVEuTllTRTpDTC5JUV9GSVhFRF9BU1NFVF9UVVJOUy5GWTIwMTMBAAAAZwAEAAIAAAAINC4zOTYyMTQBCAAAAAUAAAABMQEAAAAKMTc3NjkyMDI5NwMAAAADMTYwAgAAAAQ0MDY2BAAAAAEwBwAAAAk5LzE0LzIwMTkIAAAACjEyLzMxLzIwMTMJAAAAATBWvMbe1TnXCH7OaBrWOdcIJENJUS5UU0U6NDk2Ny5JUV9FQklUREEuRlkyMDE0Li4uLkpQWQEAAAANUSUAAgAAAAUyMTIxOQEIAAAABQAAAAExAQAAAAoxNjg2NjM3OTg0AwAAAAI3OQIAAAAENDA1MQQAAAABMAcAAAAJ</t>
  </si>
  <si>
    <t>OS8xNC8yMDE5CAAAAAkzLzMxLzIwMTQJAAAAATBgTgnd1TnXCFh2iRrWOdcIJUNJUS5OWVNFOktNQi5JUV9CQVNJQ19FUFNfRVhDTC5GWTIwMTABAAAA0VQEAAIAAAAINC40Njg5NjIBCAAAAAUAAAABMQEAAAAKMTU4ODg0MDI0NwMAAAADMTYwAgAAAAQzMDY0BAAAAAEwBwAAAAk5LzE0LzIwMTkIAAAACjEyLzMxLzIwMTAJAAAAATCPBIHh1TnXCH9yoBnWOdcIIENJUS5OWVNFOkpOSi5JUV9JTlZFTlRPUlkuRlkyMDA5AQAAAJ0hAgACAAAABDUxODABCAAAAAUAAAABMQEAAAAKMTUyMzM5NDgyNwMAAAADMTYwAgAAAAQxMDQzBAAAAAEwBwAAAAk5LzE0LzIwMTkIAAAACDEvMy8yMDEwCQAAAAEwZ32L4NU51wh0bcgZ1jnXCCZDSVEuTllTRTpDTC5JUV9EQVlTX1BBWUFCTEVfT1VULkZZMjAxMAEAAABnAAQAAgAAAAk2Ni45MjMxMTUBCAAAAAUAAAABMQEAAAAKMTU4ODczMDgxMwMAAAADMTYwAgAAAAQ0MTgzBAAAAAEwBwAAAAk5LzE0LzIwMTkIAAAACjEyLzMxLzIwMTAJAAAAATBFlcbe1TnXCKbSZhrWOdcIHENJUS5FTlhUQU06VU5BLklRX0NJUC5GWTIwMTEBAAAAt/sHAAMAAAAAAGcH7uLVOdcImjJOGdY51wgfQ0lRLlRTRTo0OTY3LklRX0VCSVRfSU5ULkZZMjAxOAEAAAANUSUAAgAAAAo3NDguMzE0Mjg1AQgAAAAFAAAAATEBAAAACjE5NTIyODQ2MDkDAAAAAjc5AgAAAAQ0MTg5BAAAAAEwBwAAAAk5</t>
  </si>
  <si>
    <t>LzE0LzIwMTkIAAAACjEyLzMxLzIwMTgJAAAAATAinCPe1TnXCHsiShrWOdcIIUNJUS5OWVNFOktNQi5JUV9UT1RBTF9ERUJULkZZMjAwOAEAAADRVAQAAgAAAAQ2OTk3AQgAAAAFAAAAATEBAAAACjE1ODI4NjczODgDAAAAAzE2MAIAAAAENDE3MwQAAAABMAcAAAAJOS8xNC8yMDE5CAAAAAoxMi8zMS8yMDA4CQAAAAEwXY+A4dU51wjXMJoZ1jnXCBlDSVEuTllTRTpLTUIuSVFfQUUuRlkyMDA3AQAAANFUBAACAAAABDE3ODMBCAAAAAUAAAABMQEAAAAKMTQwMTA1NDQ3NwMAAAADMTYwAgAAAAQxMDE2BAAAAAEwBwAAAAk5LzE0LzIwMTkIAAAACjEyLzMxLzIwMDcJAAAAATDHm6nh1TnXCCg5lhnWOdcIJUNJUS5UU0U6NDQ1Mi5JUV9SRVRVUk5fQ0FQSVRBTC5GWTIwMTABAAAAR1UNAAIAAAAGNy4zMjAxAQgAAAAFAAAAATEBAAAACjEzODI2NjExNjcDAAAAAjc5AgAAAAQ0MzYzBAAAAAEwBwAAAAk5LzE0LzIwMTkIAAAACTMvMzEvMjAxMAkAAAABMNFzY9/VOdcIL+4XGtY51wgiQ0lRLlRTRTo0NDUyLklRX0VCSVRfTUFSR0lOLkZZMjAxMgEAAABHVQ0AAgAAAAY4Ljk3MjEBCAAAAAUAAAABMQEAAAAKMTY3MTQzNjE4MwMAAAACNzkCAAAABDQwNTMEAAAAATAHAAAACTkvMTQvMjAxOQgAAAAKMTIvMzEvMjAxMgkAAAABMNFzY9/VOdcI1HQZGtY51wgmQ0lRLk5ZU0U6S01CLklRX1NBTEVTX01BUktFVElORy5G</t>
  </si>
  <si>
    <t>WTIwMTQBAAAA0VQEAAMAAAAAAICYheHVOdcIpfGuGdY51wgoQ0lRLk5ZU0U6S01CLklRX1RPVEFMX0RFQlRfRUJJVERBLkZZMjAxMwEAAADRVAQAAgAAAAgxLjYyODcyNQEIAAAABQAAAAExAQAAAAoxNzc1NzY4NTY3AwAAAAMxNjACAAAABDQxOTIEAAAAATAHAAAACTkvMTQvMjAxOQgAAAAKMTIvMzEvMjAxMwkAAAABMIcxx97VOdcIkmtyGtY51wghQ0lRLk5ZU0U6UEcuSVFfQVNTRVRfVFVSTlMuRlkyMDE4AQAAADCCAAACAAAACDAuNTU5OTI4AQgAAAAFAAAAATEBAAAACjE5NzQzNDc0NDEDAAAAAzE2MAIAAAAENDE3NwQAAAABMAcAAAAJOS8xNC8yMDE5CAAAAAk2LzMwLzIwMTgJAAAAATDIIiXe1TnXCGh2WhrWOdcIIENJUS5UU0U6ODExMy5JUV9OSV9NQVJHSU4uRlkyMDE3AQAAABZxDQACAAAABjguMjI0NAEIAAAABQAAAAExAQAAAAoxODk0MTc1NzM3AwAAAAI3OQIAAAAENDA5NAQAAAABMAcAAAAJOS8xNC8yMDE5CAAAAAoxMi8zMS8yMDE3CQAAAAEw9EZT39U51whVbSYa1jnXCChDSVEuVFNFOjQ5MTEuSVFfRUFSTklOR19DT19NQVJHSU4uRlkyMDA5AQAAAII/BgACAAAABjMuMzgyNgEIAAAABQAAAAExAQAAAAoxMzgwNTI3NTQxAwAAAAI3OQIAAAAENDE4MQQAAAABMAcAAAAJOS8xNC8yMDE5CAAAAAkzLzMxLzIwMDkJAAAAATAFblPf1TnXCKB6KRrWOdcILUNJUS5OWVNFOkNMLklRX1RPVEFM</t>
  </si>
  <si>
    <t>X0xJQUJfVE9UQUxfQVNTRVRTLkZZMjAwNwEAAABnAAQAAgAAAAc3Ni4zMDQzAQgAAAAFAAAAATEBAAAACjEzMzI3MDMxODYDAAAAAzE2MAIAAAAENDE4OAQAAAABMAcAAAAJOS8xNC8yMDE5CAAAAAoxMi8zMS8yMDA3CQAAAAEwNW7G3tU51wjP1mQa1jnXCBlDSVEuTllTRTpKTkouSVFfUkUuRlkyMDExAQAAAJ0hAgACAAAABTgxMjUxAQgAAAAFAAAAATEBAAAACjE2NTkzODc3MDYDAAAAAzE2MAIAAAAEMTIyMgQAAAABMAcAAAAJOS8xNC8yMDE5CAAAAAgxLzEvMjAxMgkAAAABMLpAjODVOdcI0lzQGdY51wgkQ0lRLkVOWFRBTTpVTkEuSVFfQURWRVJUSVNJTkcuRlkyMDEyAQAAALf7BwADAAAAAAB4Lu7i1TnXCJN8UBnWOdcIJkNJUS5OWVNFOktNQi5JUV9MVF9ERUJUX0NBUElUQUwuRlkyMDE4AQAAANFUBAACAAAABzg0LjQ1MDYBCAAAAAUAAAABMQEAAAAKMTk0NDA0ODMyOAMAAAADMTYwAgAAAAQ0MTg3BAAAAAEwBwAAAAk5LzE0LzIwMTkIAAAACjEyLzMxLzIwMTgJAAAAATAs99Tc1TnXCA/udRrWOdcIIUNJUS5OWVNFOkNMLklRX0FTU0VUX1RVUk5TLkZZMjAxMQEAAABnAAQAAgAAAAgxLjQwMDU2OQEIAAAABQAAAAExAQAAAAoxNjU5Mzg3Nzk0AwAAAAMxNjACAAAABDQxNzcEAAAAATAHAAAACTkvMTQvMjAxOQgAAAAKMTIvMzEvMjAxMQkAAAABMEWVxt7VOdcI6W5nGtY51wguQ0lRLk5ZU0U6S01C</t>
  </si>
  <si>
    <t>LklRX1RPVEFMX0RFQlRfRUJJVERBX0NBUEVYLkZZMjAxNQEAAADRVAQAAgAAAAgyLjU0MjY1MwEIAAAABQAAAAExAQAAAAoxODczNTU2OTM3AwAAAAMxNjACAAAABTIzMzEzBAAAAAEwBwAAAAk5LzE0LzIwMTkIAAAACjEyLzMxLzIwMTUJAAAAATALqdTc1TnXCDfycxrWOdcIIUNJUS5UU0U6Nzk1Ni5JUV9TR0FfTUFSR0lOLkZZMjAwOAEAAACgdg0AAgAAAAcyOS4zNDY1AQgAAAAFAAAAATEBAAAACTk3MTQ2NDAzMQMAAAACNzkCAAAABDQzNzUEAAAAATAHAAAACTkvMTQvMjAxOQgAAAAJMS8zMS8yMDA4CQAAAAEw2ytZ3tU51whLMjka1jnXCCBDSVEuTllTRTpKTkouSVFfTFRfSU5WRVNULkZZMjAxMgEAAACdIQIAAgAAAAQxMzQ1AQgAAAAFAAAAATEBAAAACjE3MjA1NzY4NjcDAAAAAzE2MAIAAAAEMTA1NAQAAAABMAcAAAAJOS8xNC8yMDE5CAAAAAoxMi8zMC8yMDEyCQAAAAEwymeM4NU51wgeatMZ1jnXCCRDSVEuTllTRTpDTC5JUV9PVEhFUl9PUEVSX0FDVC5GWTIwMTUBAAAAZwAEAAIAAAAEMTIzMQEIAAAABQAAAAExAQAAAAoxODc1NjM3NTM3AwAAAAMxNjACAAAABDIwNDcEAAAAATAHAAAACTkvMTQvMjAxOQgAAAAKMTIvMzEvMjAxNQkAAAABMENjqOHVOdcIdsuIGdY51wgeQ0lRLlRTRTo0OTExLklRX1pfU0NPUkUuRlkyMDE0AQAAAII/BgACAAAACDIuNjEwMTM1AQgAAAAFAAAAATEBAAAACjE2</t>
  </si>
  <si>
    <t>OTIwMTA0OTADAAAAAjc5AgAAAAYxMDAxMjMEAAAAATAHAAAACTkvMTQvMjAxOQgAAAAJMy8zMS8yMDE0CQAAAAEwJrxT39U51whgmS0a1jnXCCRDSVEuTllTRTpDTC5JUV9QUkVGX0RJVl9PVEhFUi5GWTIwMTcBAAAAZwAEAAMAAAAAAHTYqOHVOdcIy0mOGdY51wgiQ0lRLkVOWFRBTTpVTkEuSVFfUEFSVF9USU1FLkZZMjAxMQEAAAC3+wcAAwAAAAAAZwfu4tU51wi7gE4Z1jnXCCVDSVEuTllTRTpQRy5JUV9MVF9ERUJUX0NBUElUQUwuRlkyMDE1AQAAADCCAAACAAAABzE5LjYyMzEBCAAAAAUAAAABMQEAAAAKMTg1MjI5OTM3MwMAAAADMTYwAgAAAAQ0MTg3BAAAAAEwBwAAAAk5LzE0LzIwMTkIAAAACTYvMzAvMjAxNQkAAAABMLf7JN7VOdcIoaFYGtY51wgkQ0lRLk5ZU0U6S01CLklRX0NVUlJFTkNZX0dBSU4uRlkyMDEwAQAAANFUBAACAAAAAy0yMAEIAAAABQAAAAExAQAAAAoxNTg4ODQwMjQ3AwAAAAMxNjACAAAAAjM4BAAAAAEwBwAAAAk5LzE0LzIwMTkIAAAACjEyLzMxLzIwMTAJAAAAATCPBIHh1TnXCE39nxnWOdcIHkNJUS5FTlhUQU06VU5BLklRX05JX0NGLkZZMjAxMwEAAAC3+wcAAgAAAAQ0ODQyAQgAAAAFAAAAATEBAAAACjE3Nzc0NzA3NjcDAAAAAjUwAgAAAAQyMTUwBAAAAAEwBwAAAAk5LzE0LzIwMTkIAAAACjEyLzMxLzIwMTMJAAAAATCqo+7i1TnXCKVeVRnWOdcIIUNJUS5OWVNFOktN</t>
  </si>
  <si>
    <t>Qi5JUV9OSV9DT01QQU5ZLkZZMjAwNwEAAADRVAQAAgAAAAQxOTUxAQgAAAAFAAAAATEBAAAACjE0MDEwNTQ0NzcDAAAAAzE2MAIAAAAFNDE1NzEEAAAAATAHAAAACTkvMTQvMjAxOQgAAAAKMTIvMzEvMjAwNwkAAAABMLd0qeHVOdcItCeVGdY51wgiQ0lRLk5ZU0U6Sk5KLklRX0RBX1NVUFBMX0NGLkZZMjAxNwEAAACdIQIAAgAAAAQyNjQyAQgAAAAFAAAAATEBAAAACjE5NDYyNzI4MjEDAAAAAzE2MAIAAAAEMjE3MQQAAAABMAcAAAAJOS8xNC8yMDE5CAAAAAoxMi8zMS8yMDE3CQAAAAEwb8de4NU51whWy+YZ1jnXCCFDSVEuTllTRTpLTUIuSVFfVE9UQUxfREVCVC5GWTIwMTcBAAAA0VQEAAIAAAAENzQ4NgEIAAAABQAAAAExAQAAAAoxOTQ0MDQ4MzI1AwAAAAMxNjACAAAABDQxNzMEAAAAATAHAAAACTkvMTQvMjAxOQgAAAAKMTIvMzEvMjAxNwkAAAABMDu9DOHVOdcIkIq6GdY51wgfQ0lRLk5ZU0U6Q0wuSVFfVE9UQUxfUkVWLkZZMjAwOAEAAABnAAQAAgAAAAUxNTMzMAEIAAAABQAAAAExAQAAAAoxNDMyOTc3MTI3AwAAAAMxNjACAAAAAjI4BAAAAAEwBwAAAAk5LzE0LzIwMTkIAAAACjEyLzMxLzIwMDgJAAAAATD8Cavi1TnXCHyQbBnWOdcIJkNJUS5OWVNFOkpOSi5JUV9TQUxFU19NQVJLRVRJTkcuRlkyMDA5AQAAAJ0hAgACAAAABDI0MDABCAAAAAUAAAABMQEAAAAKMTUyMzM5NDgyNwMAAAADMTYw</t>
  </si>
  <si>
    <t>AgAAAAUyMTU2MQQAAAABMAcAAAAJOS8xNC8yMDE5CAAAAAgxLzMvMjAxMAkAAAABMGd9i+DVOdcIUx/IGdY51wggQ0lRLk5ZU0U6Q0wuSVFfSU5DX0VRVUlUWS5GWTIwMTIBAAAAZwAEAAIAAAABNwEIAAAABQAAAAExAQAAAAoxNzE5OTE2NjQyAwAAAAMxNjACAAAAAjQ3BAAAAAEwBwAAAAk5LzE0LzIwMTkIAAAACjEyLzMxLzIwMTIJAAAAATDIVTLi1TnXCLM2exnWOdcIHkNJUS5OWVNFOkNMLklRX1RSRUFTVVJZLkZZMjAxNAEAAABnAAQAAgAAAAYtMTY4NjIBCAAAAAUAAAABMQEAAAAKMTgyOTEzMjM4NgMAAAADMTYwAgAAAAQxMjQ4BAAAAAEwBwAAAAk5LzE0LzIwMTkIAAAACjEyLzMxLzIwMTQJAAAAATAiFajh1TnXCIU3hBnWOdcIHENJUS5OWVNFOkpOSi5JUV9DQVBFWC5GWTIwMTgBAAAAnSECAAIAAAAFLTM2NzABCAAAAAUAAAABMQEAAAAKMTk0NjI3MjgzMAMAAAADMTYwAgAAAAQyMDIxBAAAAAEwBwAAAAk5LzE0LzIwMTkIAAAACjEyLzMwLzIwMTgJAAAAATCQFV/g1TnXCCYR6xnWOdcIH0NJUS5UU0U6ODExMy5JUV9BUl9UVVJOUy5GWTIwMTgBAAAAFnENAAIAAAAINy4wMzgwNTMBCAAAAAUAAAABMQEAAAAKMTk1MjI4NDUyNQMAAAACNzkCAAAABDQwMDEEAAAAATAHAAAACTkvMTQvMjAxOQgAAAAKMTIvMzEvMjAxOAkAAAABMPRGU9/VOdcIuFcnGtY51wgmQ0lRLk5ZU0U6Sk5KLklRX0FTU0VU</t>
  </si>
  <si>
    <t>X1dSSVRFRE9XTi5GWTIwMTUBAAAAnSECAAIAAAAELTM0NgEIAAAABQAAAAExAQAAAAoxODc1NTA1Mjk1AwAAAAMxNjACAAAAAjMyBAAAAAEwBwAAAAk5LzE0LzIwMTkIAAAACDEvMy8yMDE2CQAAAAEwPVJe4NU51wiFyt0Z1jnXCBpDSVEuTllTRTpDTC5JUV9HUFBFLkZZMjAxMgEAAABnAAQAAgAAAAQ3ODIxAQgAAAAFAAAAATEBAAAACjE3MTk5MTY2NDIDAAAAAzE2MAIAAAAEMTE2OQQAAAABMAcAAAAJOS8xNC8yMDE5CAAAAAoxMi8zMS8yMDEyCQAAAAEw2Hwy4tU51wg4b3wZ1jnXCBtDSVEuTllTRTpLTUIuSVFfR1BQRS5GWTIwMTYBAAAA0VQEAAIAAAAFMTY4NTQBCAAAAAUAAAABMQEAAAAKMTk0NDA0ODM0MAMAAAADMTYwAgAAAAQxMTY5BAAAAAEwBwAAAAk5LzE0LzIwMTkIAAAACjEyLzMxLzIwMTYJAAAAATAabwzh1TnXCLAdthnWOdcIIUNJUS5UU0U6NDkxMS5JUV9FQklUREFfSU5ULkZZMjAxMQEAAACCPwYAAgAAAAkzNi41Njk1MTUBCAAAAAUAAAABMQEAAAAKMTQ2MTY3OTk5MgMAAAACNzkCAAAABDQxOTAEAAAAATAHAAAACTkvMTQvMjAxOQgAAAAJMy8zMS8yMDExCQAAAAEwFpVT39U51whnTysa1jnXCCBDSVEuTllTRTpKTkouSVFfUkRfRVhQX0ZOLkZZMjAxNwEAAACdIQIAAgAAAAUxMTAwMgEIAAAABQAAAAExAQAAAAoxOTQ2MjcyODIxAwAAAAMxNjACAAAABDMxNjgEAAAAATAHAAAACTkv</t>
  </si>
  <si>
    <t>MTQvMjAxOQgAAAAKMTIvMzEvMjAxNwkAAAABMG/HXuDVOdcIwWvlGdY51wgnQ0lRLk5ZU0U6UEcuSVFfRUFSTklOR19DT19NQVJHSU4uRlkyMDA4AQAAADCCAAACAAAABjE0LjI0NgEIAAAABQAAAAExAQAAAAoxMzkyMTQ2OTI2AwAAAAMxNjACAAAABDQxODEEAAAAATAHAAAACTkvMTQvMjAxOQgAAAAJNi8zMC8yMDA4CQAAAAEwhoYk3tU51whMI1Ma1jnXCCBDSVEuTllTRTpLTUIuSVFfTUFDSElORVJZLkZZMjAxOAEAAADRVAQAAgAAAAUxNDA1OQEIAAAABQAAAAExAQAAAAoxOTQ0MDQ4MzI4AwAAAAMxNjACAAAABDMxMTQEAAAAATAHAAAACTkvMTQvMjAxOQgAAAAKMTIvMzEvMjAxOAkAAAABMEzkDOHVOdcIUKm+GdY51wgkQ0lRLk5ZU0U6UEcuSVFfTFRfREVCVF9FUVVJVFkuRlkyMDEyAQAAADCCAAACAAAABzMyLjkxOTQBCAAAAAUAAAABMQEAAAAKMTY5MDE4NzMzOAMAAAADMTYwAgAAAAQ0MDg1BAAAAAEwBwAAAAk5LzE0LzIwMTkIAAAACTYvMzAvMjAxMgkAAAABMKfUJN7VOdcIqFdWGtY51wggQ0lRLk5ZU0U6Q0wuSVFfQ0FTSF9FUVVJVi5GWTIwMDcBAAAAZwAEAAIAAAAFNDI4LjcBCAAAAAUAAAABMQEAAAAKMTMzMjcwMzE4NgMAAAADMTYwAgAAAAQxMDk2BAAAAAEwBwAAAAk5LzE0LzIwMTkIAAAACjEyLzMxLzIwMDcJAAAAATDbu6ri1TnXCFLRaRnWOdcIJ0NJUS5UU0U6ODExMy5JUV9EQVlT</t>
  </si>
  <si>
    <t>X1BBWUFCTEVfT1VULkZZMjAxMwEAAAAWcQ0AAgAAAAk2NC41MzMwOTUBCAAAAAUAAAABMQEAAAAKMTYyNTQ1NzYxMgMAAAACNzkCAAAABDQxODMEAAAAATAHAAAACTkvMTQvMjAxOQgAAAAJMy8zMS8yMDEzCQAAAAEw5B9T39U51wgahyMa1jnXCBhDSVEuTllTRTpDTC5JUV9ETy5GWTIwMTgBAAAAZwAEAAMAAAAAAJYmqeHVOdcISMyRGdY51wgoQ0lRLkVOWFRBTTpVTkEuSVFfQ0FTSF9DT05WRVJTSU9OLkZZMjAxNwEAAAC3+wcAAgAAAAotMjkuMjQzNDM1AQgAAAAFAAAAATEBAAAACjE5NDkxMzEwNDADAAAAAjUwAgAAAAQ0MTg0BAAAAAEwBwAAAAk5LzE0LzIwMTkIAAAACjEyLzMxLzIwMTcJAAAAATA1bsbe1TnXCClQYxrWOdcIH0NJUS5UU0U6NDkxMi5JUV9FQklUX0lOVC5GWTIwMDcBAAAADV4NAAIAAAAJMTMuMTk2MjM2AQgAAAAFAAAAATEBAAAACTgxNDQzMzQ0MwMAAAACNzkCAAAABDQxODkEAAAAATAHAAAACTkvMTQvMjAxOQgAAAAKMTIvMzEvMjAwNwkAAAABMDfjU9/VOdcI3RsxGtY51wgrQ0lRLk5ZU0U6Sk5KLklRX01JTk9SSVRZX0lOVEVSRVNUX0lTLkZZMjAxNQEAAACdIQIAAwAAAAAAPVJe4NU51wiFyt0Z1jnXCCdDSVEuRU5YVEFNOlVOQS5JUV9HQUlOX0FTU0VUU19DRi5GWTIwMTQBAAAAt/sHAAIAAAAFLTE0NjABCAAAAAUAAAABMQEAAAAKMTgyOTgyOTMxMwMAAAACNTACAAAABDIw</t>
  </si>
  <si>
    <t>MjYEAAAAATAHAAAACTkvMTQvMjAxOQgAAAAKMTIvMzEvMjAxNAkAAAABMDU1qeLVOdcIMwhZGdY51wgkQ0lRLk5ZU0U6S01CLklRX1NBTEVfSU5UQU5fQ0YuRlkyMDEwAQAAANFUBAADAAAAAACgK4Hh1TnXCFZuohnWOdcIIENJUS5OWVNFOkNMLklRX05JX0NPTVBBTlkuRlkyMDEyAQAAAGcABAACAAAABDI2MzEBCAAAAAUAAAABMQEAAAAKMTcxOTkxNjY0MgMAAAADMTYwAgAAAAU0MTU3MQQAAAABMAcAAAAJOS8xNC8yMDE5CAAAAAoxMi8zMS8yMDEyCQAAAAEwyFUy4tU51wj10nsZ1jnXCCVDSVEuTllTRTpDTC5JUV9PVEhFUl9MVF9BU1NFVFMuRlkyMDE4AQAAAGcABAACAAAAAzEyMgEIAAAABQAAAAExAQAAAAoxOTQ2NDE2MTExAwAAAAMxNjACAAAABDEwNjAEAAAAATAHAAAACTkvMTQvMjAxOQgAAAAKMTIvMzEvMjAxOAkAAAABMKZNqeHVOdcIq7aSGdY51wgdQ0lRLk5ZU0U6UEcuSVFfWl9TQ09SRS5GWTIwMTUBAAAAMIIAAAIAAAAIMy44NDg5MDkBCAAAAAUAAAABMQEAAAAKMTg1MjI5OTM3MwMAAAADMTYwAgAAAAYxMDAxMjMEAAAAATAHAAAACTkvMTQvMjAxOQgAAAAJNi8zMC8yMDE1CQAAAAEwt/sk3tU51wjC71ga1jnXCClDSVEuVFNFOjQ0NTIuSVFfT1RIRVJfTk9OX09QRVJfRVhQLkZZMjAxNQEAAABHVQ0AAgAAAAQ1MTE4AQgAAAAFAAAAATEBAAAACjE3ODQxODQ0MDQDAAAAAjc5AgAAAAMz</t>
  </si>
  <si>
    <t>NzEEAAAAATAHAAAACTkvMTQvMjAxOQgAAAAKMTIvMzEvMjAxNQkAAAABMPty7tzVOdcIheGqGtY51wgoQ0lRLk5ZU0U6S01CLklRX1RPVEFMX0RFQlRfRVFVSVRZLkZZMjAxOAEAAADRVAQAAwAAAAJOTQEIAAAABQAAAAExAQAAAAoxOTQ0MDQ4MzI4AwAAAAMxNjACAAAABDQwMzQEAAAAATAHAAAACTkvMTQvMjAxOQgAAAAKMTIvMzEvMjAxOAkAAAABMCz31NzVOdcID+51GtY51wgbQ0lRLk5ZU0U6S01CLklRX0NPR1MuRlkyMDE1AQAAANFUBAACAAAABTExOTIyAQgAAAAFAAAAATEBAAAACjE4NzM1NTY5MzcDAAAAAzE2MAIAAAACMzQEAAAAATAHAAAACTkvMTQvMjAxOQgAAAAKMTIvMzEvMjAxNQkAAAABMPkgDOHVOdcIrmKxGdY51wgqQ0lRLkVOWFRBTTpVTkEuSVFfQ1VSUkVOVF9QT1JUX0RFQlQuRlkyMDEzAQAAALf7BwACAAAABDE0NjcBCAAAAAUAAAABMQEAAAAKMTc3NzQ3MDc2NwMAAAACNTACAAAABDEyOTcEAAAAATAHAAAACTkvMTQvMjAxOQgAAAAKMTIvMzEvMjAxMwkAAAABMJl87uLVOdcIY8JUGdY51wggQ0lRLk5ZU0U6S01CLklRX0NIQU5HRV9BUi5GWTIwMTABAAAA0VQEAAIAAAACNDUBCAAAAAUAAAABMQEAAAAKMTU4ODg0MDI0NwMAAAADMTYwAgAAAAQyMDE4BAAAAAEwBwAAAAk5LzE0LzIwMTkIAAAACjEyLzMxLzIwMTAJAAAAATCgK4Hh1TnXCEVHohnWOdcIKENJUS5UU0U6NzczMC5J</t>
  </si>
  <si>
    <t>UV9UT1RBTF9ERUJUX0VCSVREQS5GWTIwMTQBAAAAxZ02AQMAAAAAAGQ4JN7VOdcIARZQGtY51wghQ0lRLk5ZU0U6Q0wuSVFfT1RIRVJfSU5UQU4uRlkyMDA3AQAAAGcABAACAAAABTg0NC44AQgAAAAFAAAAATEBAAAACjEzMzI3MDMxODYDAAAAAzE2MAIAAAAEMTA0MAQAAAABMAcAAAAJOS8xNC8yMDE5CAAAAAoxMi8zMS8yMDA3CQAAAAEw27uq4tU51wiERmoZ1jnXCChDSVEuTllTRTpKTkouSVFfVE9UQUxfTElBQl9FUVVJVFkuRlkyMDE4AQAAAJ0hAgACAAAABjE1Mjk1NAEIAAAABQAAAAExAQAAAAoxOTQ2MjcyODMwAwAAAAMxNjACAAAABDEwMTMEAAAAATAHAAAACTkvMTQvMjAxOQgAAAAKMTIvMzAvMjAxOAkAAAABMIDuXuDVOdcI003qGdY51wguQ0lRLlRTRTo0OTY3LklRX1RPVEFMX0RFQlRfRUJJVERBX0NBUEVYLkZZMjAxOAEAAAANUSUAAgAAAAgwLjAzOTM4OAEIAAAABQAAAAExAQAAAAoxOTUyMjg0NjA5AwAAAAI3OQIAAAAFMjMzMTMEAAAAATAHAAAACTkvMTQvMjAxOQgAAAAKMTIvMzEvMjAxOAkAAAABMCKcI97VOdcIi0lKGtY51wgkQ0lRLk5ZU0U6S01CLklRX0VRVUlUWV9NRVRIT0QuRlkyMDEzAQAAANFUBAADAAAAAABwcYXh1TnXCJyArBnWOdcIGENJUS5OWVNFOkNMLklRX05JLkZZMjAxOAEAAABnAAQAAgAAAAQyNDAwAQgAAAAFAAAAATEBAAAACjE5NDY0MTYxMTEDAAAAAzE2MAIA</t>
  </si>
  <si>
    <t>AAACMTUEAAAAATAHAAAACTkvMTQvMjAxOQgAAAAKMTIvMzEvMjAxOAkAAAABMJYmqeHVOdcIaRqSGdY51wgjQ0lRLkVOWFRBTTpVTkEuSVFfSU5DX0VRVUlUWS5GWTIwMTEBAAAAt/sHAAIAAAADMTEzAQgAAAAFAAAAATEBAAAACjE2NjI0MzM4MDADAAAAAjUwAgAAAAI0NwQAAAABMAcAAAAJOS8xNC8yMDE5CAAAAAoxMi8zMS8yMDExCQAAAAEwRrnt4tU51wii6EsZ1jnXCCJDSVEuRU5YVEFNOlVOQS5JUV9UT1RBTF9SRVYuRlkyMDEyAQAAALf7BwACAAAABTUxMzI0AQgAAAAFAAAAATEBAAAACjE3MjIzMDE5NDMDAAAAAjUwAgAAAAIyOAQAAAABMAcAAAAJOS8xNC8yMDE5CAAAAAoxMi8zMS8yMDEyCQAAAAEwZwfu4tU51wgvkk8Z1jnXCB9DSVEuTllTRTpDTC5JUV9QQVJUX1RJTUUuRlkyMDA4AQAAAGcABAADAAAAAABkazHi1TnXCJYobxnWOdcIKUNJUS5OWVNFOkpOSi5JUV9DT01NT05fUFJFRl9ESVZfQ0YuRlkyMDA5AQAAAJ0hAgADAAAAAAB3pIvg1TnXCDtCyhnWOdcIGUNJUS5UU0U6NDkxMS5JUV9OSS5GWTIwMTABAAAAgj8GAAIAAAAFMzM2NzEBCAAAAAUAAAABMQEAAAAKMTM4MDUyODEyMwMAAAACNzkCAAAAAjE1BAAAAAEwBwAAAAk5LzE0LzIwMTkIAAAACTMvMzEvMjAxMAkAAAABMBT68efVOdcIQYqlGtY51wgjQ0lRLlRTRTo4MTEzLklRX0lOVEVSRVNUX0VYUC5GWTIwMTgBAAAAFnENAAIA</t>
  </si>
  <si>
    <t>AAAFLTIyODABCAAAAAUAAAABMQEAAAAKMTk1MjI4NDUyNQMAAAACNzkCAAAAAjgyBAAAAAEwBwAAAAk5LzE0LzIwMTkIAAAACjEyLzMxLzIwMTgJAAAAATB3d0zo1TnXCHW6qhrWOdcIKkNJUS5FTlhUQU06VU5BLklRX0RFRl9UQVhfQVNTRVRTX0xULkZZMjAxMAEAAAC3+wcAAgAAAAM2MDcBCAAAAAUAAAABMQEAAAAKMTU5MTU5NDg3MAMAAAACNTACAAAABDEwMjYEAAAAATAHAAAACTkvMTQvMjAxOQgAAAAKMTIvMzEvMjAxMAkAAAABMDaS7eLVOdcIqZ5JGdY51wgZQ0lRLk5ZU0U6Sk5KLklRX0dQLkZZMjAxNgEAAACdIQIAAgAAAAU1MDEwMQEIAAAABQAAAAExAQAAAAoxOTQ2MjcyODE2AwAAAAMxNjACAAAAAjEwBAAAAAEwBwAAAAk5LzE0LzIwMTkIAAAACDEvMS8yMDE3CQAAAAEwTnle4NU51wi/sOAZ1jnXCChDSVEuTllTRTpLTUIuSVFfREVGX1RBWF9BU1NFVFNfTFQuRlkyMDE3AQAAANFUBAADAAAAAAArlgzh1TnXCF8VuhnWOdcIKENJUS5OWVNFOktNQi5JUV9UT1RBTF9ERUJUX1JFUEFJRC5GWTIwMTgBAAAA0VQEAAIAAAAELTQ0MQEIAAAABQAAAAExAQAAAAoxOTQ0MDQ4MzI4AwAAAAMxNjACAAAABDIxNjYEAAAAATAHAAAACTkvMTQvMjAxOQgAAAAKMTIvMzEvMjAxOAkAAAABMEzkDOHVOdcIkkW/GdY51wgnQ0lRLlRTRTo0OTEyLklRX0RBWVNfUEFZQUJMRV9PVVQuRlkyMDE4AQAAAA1eDQAC</t>
  </si>
  <si>
    <t>AAAACjIyNS4xOTE0OTUBCAAAAAUAAAABMQEAAAAKMTk1MjI4NDU2OAMAAAACNzkCAAAABDQxODMEAAAAATAHAAAACTkvMTQvMjAxOQgAAAAKMTIvMzEvMjAxOAkAAAABMMoEWd7VOdcIGb04GtY51wggQ0lRLk5ZU0U6Sk5KLklRX0RJVkVTVF9DRi5GWTIwMDcBAAAAnSECAAMAAAAAAFwLDeHVOdcI/6DCGdY51wgnQ0lRLk5ZU0U6Sk5KLklRX1RPVEFMX1JFVi5GWTIwMTcuLi4uSlBZAQAAAJ0hAgACAAAACjg2MTA5NDUuNzUBCAAAAAUAAAABMQEAAAAKMTk0NjI3MjgyMQMAAAACNzkCAAAAAjI4BAAAAAEwBwAAAAk5LzE0LzIwMTkIAAAACjEyLzMxLzIwMTcJAAAAATCgCNbc1TnXCMMWiBrWOdcIJUNJUS5UU0U6Nzk1Ni5JUV9MVF9ERUJUX0VRVUlUWS5GWTIwMTQBAAAAoHYNAAIAAAAGNS4wMzAxAQgAAAAFAAAAATEBAAAACjE2NzY1MTk3MzUDAAAAAjc5AgAAAAQ0MDg1BAAAAAEwBwAAAAk5LzE0LzIwMTkIAAAACTEvMzEvMjAxNAkAAAABMPx5Wd7VOdcITe09GtY51wgnQ0lRLk5ZU0U6Sk5KLklRX1RPVEFMX1JFVi5GWTIwMTEuLi4uSlBZAQAAAJ0hAgACAAAACTUwMDM0MDguMgEIAAAABQAAAAExAQAAAAoxNjU5Mzg3NzA2AwAAAAI3OQIAAAACMjgEAAAAATAHAAAACTkvMTQvMjAxOQgAAAAIMS8xLzIwMTIJAAAAATCgCNbc1TnXCLLvhxrWOdcIJENJUS5OWVNFOkpOSi5JUV9FQklUREEuRlkyMDE4Li4u</t>
  </si>
  <si>
    <t>LkpQWQEAAACdIQIAAgAAAAozMTI3NDQ0LjMyAQgAAAAFAAAAATEBAAAACjE5NDYyNzI4MzADAAAAAjc5AgAAAAQ0MDUxBAAAAAEwBwAAAAk5LzE0LzIwMTkIAAAACjEyLzMwLzIwMTgJAAAAATBxdQnd1TnXCP78ihrWOdcIJ0NJUS5UU0U6NzczMC5JUV9FQklUREFfQ0FQRVhfSU5ULkZZMjAxMgEAAADFnTYBAwAAAAAAVBEk3tU51whbj04a1jnXCC1DSVEuVFNFOjgxMTMuSVFfQ0FTSF9DT05WRVJTSU9OLkZZMjAxMi4uLi5KUFkBAAAAFnENAAIAAAAIMS4yNjM3OTgBCAAAAAUAAAABMQEAAAAKMTU1NDMzNzE0NwMAAAACNzkCAAAABDQxODQEAAAAATAHAAAACTkvMTQvMjAxOQgAAAAJMy8zMS8yMDEyCQAAAAEwwzgK3dU51wi2ZZEa1jnXCCNDSVEuTllTRTpLTUIuSVFfVE9UQUxfUkVDRUlWLkZZMjAxMgEAAADRVAQAAgAAAAQyNjQyAQgAAAAFAAAAATEBAAAACjE3MTk3MjM4NzIDAAAAAzE2MAIAAAAEMTAwMQQAAAABMAcAAAAJOS8xNC8yMDE5CAAAAAoxMi8zMS8yMDEyCQAAAAEwTyOF4dU51wjMOqgZ1jnXCCpDSVEuTllTRTpKTkouSVFfSU5DX1RBWF9QQVlfQ1VSUkVOVC5GWTIwMDgBAAAAnSECAAIAAAADNDE3AQgAAAAFAAAAATEBAAAACjE1ODI3ODg3ODQDAAAAAzE2MAIAAAAEMTA5NAQAAAABMAcAAAAJOS8xNC8yMDE5CAAAAAoxMi8yOC8yMDA4CQAAAAEwVlaL4NU51wj36sQZ1jnXCC5DSVEuVFNF</t>
  </si>
  <si>
    <t>OjgxMTMuSVFfVE9UQUxfREVCVF9FQklUREFfQ0FQRVguRlkyMDA5AQAAABZxDQACAAAACDAuMTU2MDM3AQgAAAAFAAAAATEBAAAACjE0MDU2MDQ2ODgDAAAAAjc5AgAAAAUyMzMxMwQAAAABMAcAAAAJOS8xNC8yMDE5CAAAAAkzLzMxLzIwMDkJAAAAATDT+FLf1TnXCADvIBrWOdcIJENJUS5OWVNFOktNQi5JUV9FQklUREFfTUFSR0lOLkZZMjAxMwEAAADRVAQAAgAAAAcxOS44OTY3AQgAAAAFAAAAATEBAAAACjE3NzU3Njg1NjcDAAAAAzE2MAIAAAAENDA0NwQAAAABMAcAAAAJOS8xNC8yMDE5CAAAAAoxMi8zMS8yMDEzCQAAAAEwhzHH3tU51whPz3Ea1jnXCCVDSVEuRU5YVEFNOlVOQS5JUV9GSU5JU0hFRF9JTlYuRlkyMDE0AQAAALf7BwACAAAABDI4MDQBCAAAAAUAAAABMQEAAAAKMTgyOTgyOTMxMwMAAAACNTACAAAABDMwNzUEAAAAATAHAAAACTkvMTQvMjAxOQgAAAAKMTIvMzEvMjAxNAkAAAABMDU1qeLVOdcIErpYGdY51wgnQ0lRLk5ZU0U6S01CLklRX0NIQU5HRV9JTlZFTlRPUlkuRlkyMDEwAQAAANFUBAACAAAABC0zNDEBCAAAAAUAAAABMQEAAAAKMTU4ODg0MDI0NwMAAAADMTYwAgAAAAQyMDk5BAAAAAEwBwAAAAk5LzE0LzIwMTkIAAAACjEyLzMxLzIwMTAJAAAAATCgK4Hh1TnXCDUgohnWOdcILENJUS5UU0U6ODExMy5JUV9ORVRfREVCVF9FQklUREFfQ0FQRVguRlkyMDE0AQAAABZxDQAD</t>
  </si>
  <si>
    <t>AAAAAk5NAQgAAAAFAAAAATEBAAAACjE3Mjc2ODE0MjcDAAAAAjc5AgAAAAUyMzMxNAQAAAABMAcAAAAJOS8xNC8yMDE5CAAAAAoxMi8zMS8yMDE0CQAAAAEw5B9T39U51wiOmCQa1jnXCCpDSVEuTllTRTpLTUIuSVFfSU5URVJFU1RfSU5WRVNUX0lOQy5GWTIwMTcBAAAA0VQEAAIAAAACMTABCAAAAAUAAAABMQEAAAAKMTk0NDA0ODMyNQMAAAADMTYwAgAAAAI2NQQAAAABMAcAAAAJOS8xNC8yMDE5CAAAAAoxMi8zMS8yMDE3CQAAAAEwK5YM4dU51wja3LgZ1jnXCBtDSVEuTllTRTpKTkouSVFfTlBQRS5GWTIwMTMBAAAAnSECAAIAAAAFMTY3MTABCAAAAAUAAAABMQEAAAAKMTc3NzY4MjM1MQMAAAADMTYwAgAAAAQxMDA0BAAAAAEwBwAAAAk5LzE0LzIwMTkIAAAACjEyLzI5LzIwMTMJAAAAATDrtYzg1TnXCLw61xnWOdcIKUNJUS5FTlhUQU06VU5BLklRX05FVF9JTlRFUkVTVF9FWFAuRlkyMDE4AQAAALf7BwACAAAABC00NzABCAAAAAUAAAABMQEAAAAKMTk0OTEzMTAxNQMAAAACNTACAAAAAzM2OAQAAAABMAcAAAAJOS8xNC8yMDE5CAAAAAoxMi8zMS8yMDE4CQAAAAEwum2q4tU51wiCi2UZ1jnXCCpDSVEuVFNFOjgxMTMuSVFfSU5URVJFU1RfSU5WRVNUX0lOQy5GWTIwMDEBAAAAFnENAAIAAAADMzEzAQgAAAAFAAAAATEBAAAACDU0MzExMDIxAwAAAAI3OQIAAAACNjUEAAAAATAHAAAACTkvMTQvMjAx</t>
  </si>
  <si>
    <t>OQgAAAAJMy8zMS8yMDAxCQAAAAEw4+vJ29U51wg02a4a1jnXCCFDSVEuTllTRTpLTUIuSVFfQ0FTSF9GSU5BTi5GWTIwMTIBAAAA0VQEAAIAAAAFLTE4MDIBCAAAAAUAAAABMQEAAAAKMTcxOTcyMzg3MgMAAAADMTYwAgAAAAQyMDA0BAAAAAEwBwAAAAk5LzE0LzIwMTkIAAAACjEyLzMxLzIwMTIJAAAAATBfSoXh1TnXCJMPqhnWOdcIGUNJUS5UU0U6ODExMy5JUV9OSS5GWTIwMTYBAAAAFnENAAIAAAAFNDY5NzEBCAAAAAUAAAABMQEAAAAKMTg5NDE3NTczMgMAAAACNzkCAAAAAjE1BAAAAAEwBwAAAAk5LzE0LzIwMTkIAAAACjEyLzMxLzIwMTYJAAAAATA120vo1TnXCKwqpBrWOdcIK0NJUS5OWVNFOlBHLklRX05FVF9ERUJUX0VCSVREQV9DQVBFWC5GWTIwMTUBAAAAMIIAAAIAAAAIMS41MDIzNjQBCAAAAAUAAAABMQEAAAAKMTg1MjI5OTM3MwMAAAADMTYwAgAAAAUyMzMxNAQAAAABMAcAAAAJOS8xNC8yMDE5CAAAAAk2LzMwLzIwMTUJAAAAATC3+yTe1TnXCLLIWBrWOdcIJ0NJUS5UU0U6NDkxMS5JUV9UT1RBTF9SRVYuRlkyMDE0Li4uLkpQWQEAAACCPwYAAgAAAAY3NjIwNDcBCAAAAAUAAAABMQEAAAAKMTY5MjAxMDQ5MAMAAAACNzkCAAAAAjI4BAAAAAEwBwAAAAk5LzE0LzIwMTkIAAAACTMvMzEvMjAxNAkAAAABMH+61dzVOdcIysyFGtY51wgnQ0lRLk5ZU0U6UEcuSVFfVE9UQUxfREVCVF9FQklU</t>
  </si>
  <si>
    <t>REEuRlkyMDE2AQAAADCCAAACAAAACDEuODUwODM0AQgAAAAFAAAAATEBAAAACjE4OTkxMzYxNjMDAAAAAzE2MAIAAAAENDE5MgQAAAABMAcAAAAJOS8xNC8yMDE5CAAAAAk2LzMwLzIwMTYJAAAAATDIIiXe1TnXCASMWRrWOdcIKENJUS5FTlhUQU06VU5BLklRX1NBTEVTX01BUktFVElORy5GWTIwMTgBAAAAt/sHAAIAAAAENzE2NAEIAAAABQAAAAExAQAAAAoxOTQ5MTMxMDE1AwAAAAI1MAIAAAAFMjE1NjEEAAAAATAHAAAACTkvMTQvMjAxOQgAAAAKMTIvMzEvMjAxOAkAAAABMLptquLVOdcI1U5mGdY51wgeQ0lRLkVOWFRBTTpVTkEuSVFfRUJJVEEuRlkyMDE2AQAAALf7BwACAAAABDgwMTcBCAAAAAUAAAABMQEAAAAKMTk0OTEzMTAxMAMAAAACNTACAAAABjEwMDY4OQQAAAABMAcAAAAJOS8xNC8yMDE5CAAAAAoxMi8zMS8yMDE2CQAAAAEweNGp4tU51wh3X14Z1jnXCCZDSVEuTllTRTpKTkouSVFfUEVSSU9ETEVOR1RIX0lTLkZZMjAxNgEAAACdIQIAAQAAAAIxMgBfoF7g1TnXCD0z5BnWOdcIJENJUS5OWVNFOkNMLklRX0NBUElUQUxfTEVBU0VTLkZZMjAxMAEAAABnAAQAAwAAAAAAluAx4tU51wheuHUZ1jnXCCFDSVEuVFNFOjgxMTMuSVFfU0dBX01BUkdJTi5GWTIwMTEBAAAAFnENAAIAAAAHMzMuMzI1MgEIAAAABQAAAAExAQAAAAoxNDc2NzgyNzA1AwAAAAI3OQIAAAAENDM3NQQAAAABMAcAAAAJ</t>
  </si>
  <si>
    <t>OS8xNC8yMDE5CAAAAAkzLzMxLzIwMTEJAAAAATDT+FLf1TnXCGTZIRrWOdcILkNJUS5OWVNFOkNMLklRX0lNUFVUX09QRVJfTEVBU0VfSU5UX0VYUC5GWTIwMDcBAAAAZwAEAAIAAAAJNjAuNDY1MDk2AQgAAAAFAAAAATEBAAAACjEzMzI3MDMxODYDAAAAAzE2MAIAAAAFMjE2NzIEAAAAATAHAAAACTkvMTQvMjAxOQgAAAAKMTIvMzEvMjAwNwkAAAABMNu7quLVOdcIYvhpGdY51wgiQ0lRLk5ZU0U6Q0wuSVFfVE9UQUxfQVNTRVRTLkZZMjAxNwEAAABnAAQAAgAAAAUxMjY3NgEIAAAABQAAAAExAQAAAAoxOTQ2NDE2MTEzAwAAAAMxNjACAAAABDEwMDcEAAAAATAHAAAACTkvMTQvMjAxOQgAAAAKMTIvMzEvMjAxNwkAAAABMHTYqOHVOdcIHQ2PGdY51wgpQ0lRLlRTRTo0OTEyLklRX09USEVSX05PTl9PUEVSX0VYUC5GWTIwMTMBAAAADV4NAAIAAAAEMTQ5MAEIAAAABQAAAAExAQAAAAoxNjY4NjQzNTEyAwAAAAI3OQIAAAADMzcxBAAAAAEwBwAAAAk5LzE0LzIwMTkIAAAACjEyLzMxLzIwMTMJAAAAATCgT8nb1TnXCC0jsRrWOdcIHUNJUS5OWVNFOkNMLklRX1NUX0RFQlQuRlkyMDE0AQAAAGcABAACAAAAAjE2AQgAAAAFAAAAATEBAAAACjE4MjkxMzIzODYDAAAAAzE2MAIAAAAEMTA0NgQAAAABMAcAAAAJOS8xNC8yMDE5CAAAAAoxMi8zMS8yMDE0CQAAAAEwEe6n4dU51whTwoMZ1jnXCCNDSVEuVFNFOjQ5</t>
  </si>
  <si>
    <t>MTEuSVFfRUJJVEFfTUFSR0lOLkZZMjAwOAEAAACCPwYAAgAAAAY4Ljg4MDUBCAAAAAUAAAABMQEAAAAKMTA1Nzg4Mjg0NwMAAAACNzkCAAAABDQ0MTkEAAAAATAHAAAACTkvMTQvMjAxOQgAAAAJMy8zMS8yMDA4CQAAAAEwBW5T39U51whNtyga1jnXCCtDSVEuTllTRTpDTC5JUV9ORVRfREVCVF9FQklUREFfQ0FQRVguRlkyMDE2AQAAAGcABAACAAAACDEuMzU3OTA4AQgAAAAFAAAAATEBAAAACjE5NDY0MTYxMTkDAAAAAzE2MAIAAAAFMjMzMTQEAAAAATAHAAAACTkvMTQvMjAxOQgAAAAKMTIvMzEvMjAxNgkAAAABMGbjxt7VOdcIqI1rGtY51wgoQ0lRLlRTRTo3NzMwLklRX01BUktFVENBUC4yMDA1LzEyLzMxLkpQWQEAAADFnTYBAgAAAAwzNzc0NS43NDM4NzQBBgAAAAUAAAABMQEAAAAKMTQyMzI0NzQ4OAMAAAACNzkCAAAABjEwMDA1NAQAAAABMAcAAAAKMTIvMzEvMjAwNfoauvzVOdcIaTz7WdY51wglQ0lRLk5ZU0U6S01CLklRX0xUX0RFQlRfRVFVSVRZLkZZMjAxMgEAAADRVAQAAgAAAAgxMDcuMDkyOAEIAAAABQAAAAExAQAAAAoxNzE5NzIzODcyAwAAAAMxNjACAAAABDQwODUEAAAAATAHAAAACTkvMTQvMjAxOQgAAAAKMTIvMzEvMjAxMgkAAAABMIcxx97VOdcILoFxGtY51wguQ0lRLk5ZU0U6Sk5KLklRX1RPVEFMX0RFQlRfRUJJVERBX0NBUEVYLkZZMjAwOQEAAACdIQIAAgAAAAgwLjg3OTM3</t>
  </si>
  <si>
    <t>MQEIAAAABQAAAAExAQAAAAoxNTIzMzk0ODI3AwAAAAMxNjACAAAABTIzMzEzBAAAAAEwBwAAAAk5LzE0LzIwMTkIAAAACDEvMy8yMDEwCQAAAAEwPB7V3NU51wgphnga1jnXCCJDSVEuTllTRTpDTC5JUV9CQVNJQ19XRUlHSFQuRlkyMDE1AQAAAGcABAACAAAABTkwMi4yADI8qOHVOdcIn8+GGdY51wgeQ0lRLlRTRTo0NDUyLklRX0lOQ19UQVguRlkyMDExAQAAAEdVDQACAAAABTQ4MTc3AQgAAAAFAAAAATEBAAAACjE0NjE2ODAxOTUDAAAAAjc5AgAAAAI3NQQAAAABMAcAAAAJOS8xNC8yMDE5CAAAAAkzLzMxLzIwMTEJAAAAATAIUGbp1TnXCOnLqxrWOdcIHkNJUS5OWVNFOkNMLklRX05FVF9ERUJULkZZMjAxOAEAAABnAAQAAgAAAAQ1NjM5AQgAAAAFAAAAATEBAAAACjE5NDY0MTYxMTEDAAAAAzE2MAIAAAAENDM2NAQAAAABMAcAAAAJOS8xNC8yMDE5CAAAAAoxMi8zMS8yMDE4CQAAAAEwpk2p4dU51wjtUpMZ1jnXCCdDSVEuVFNFOjQ5MTEuSVFfREFZU19QQVlBQkxFX09VVC5GWTIwMTMBAAAAgj8GAAIAAAAIOTMuNDE3MzcBCAAAAAUAAAABMQEAAAAKMTY5MjAwOTc1MwMAAAACNzkCAAAABDQxODMEAAAAATAHAAAACTkvMTQvMjAxOQgAAAAJMy8zMS8yMDEzCQAAAAEwJrxT39U51wjshywa1jnXCC1DSVEuTllTRTpDTC5JUV9PVEhFUl9GSU5BTkNFX0FDVF9TVVBQTC5GWTIwMTIBAAAAZwAEAAIAAAAE</t>
  </si>
  <si>
    <t>LTEwOQEIAAAABQAAAAExAQAAAAoxNzE5OTE2NjQyAwAAAAMxNjACAAAABDIwNTAEAAAAATAHAAAACTkvMTQvMjAxOQgAAAAKMTIvMzEvMjAxMgkAAAABMOmjMuLVOdcID2t+GdY51wgnQ0lRLk5ZU0U6Q0wuSVFfUFJPVl9CQURfREVCVFNfQ0YuRlkyMDEzAQAAAGcABAADAAAAAAD5yjLi1TnXCDkqgRnWOdcIH0NJUS5OWVNFOktNQi5JUV9UT1RBTF9DQS5GWTIwMTABAAAA0VQEAAIAAAAENjMyOAEIAAAABQAAAAExAQAAAAoxNTg4ODQwMjQ3AwAAAAMxNjACAAAABDEwMDgEAAAAATAHAAAACTkvMTQvMjAxOQgAAAAKMTIvMzEvMjAxMAkAAAABMI8EgeHVOdcIwQ6hGdY51wgbQ0lRLk5ZU0U6Sk5KLklRX0NPR1MuRlkyMDEwAQAAAJ0hAgACAAAABTE4NzkyAQgAAAAFAAAAATEBAAAACjE1ODg2MDM4MjEDAAAAAzE2MAIAAAACMzQEAAAAATAHAAAACTkvMTQvMjAxOQgAAAAIMS8yLzIwMTEJAAAAATCIy4vg1TnXCG23yhnWOdcIKUNJUS5OWVNFOkpOSi5JUV9BU1NFVF9XUklURURPV05fQ0YuRlkyMDE3AQAAAJ0hAgACAAAAAzc5NQEIAAAABQAAAAExAQAAAAoxOTQ2MjcyODIxAwAAAAMxNjACAAAABDIwMTkEAAAAATAHAAAACTkvMTQvMjAxOQgAAAAKMTIvMzEvMjAxNwkAAAABMG/HXuDVOdcIZ/LmGdY51wgbQ0lRLkVOWFRBTTpVTkEuSVFfQVAuRlkyMDE0AQAAALf7BwACAAAABDc2MzYBCAAAAAUAAAABMQEA</t>
  </si>
  <si>
    <t>AAAKMTgyOTgyOTMxMwMAAAACNTACAAAABDEwMTgEAAAAATAHAAAACTkvMTQvMjAxOQgAAAAKMTIvMzEvMjAxNAkAAAABMDU1qeLVOdcI0B1YGdY51wgbQ0lRLk5ZU0U6Sk5KLklRX0FQSUMuRlkyMDA5AQAAAJ0hAgADAAAAAAB3pIvg1TnXCLcJyRnWOdcIKUNJUS5OWVNFOkpOSi5JUV9ERUJUX0VRVUlWX05FVF9QQk8uRlkyMDEwAQAAAJ0hAgACAAAABDE1NjABCAAAAAUAAAABMQEAAAAKMTU4ODYwMzgyMQMAAAADMTYwAgAAAAUyMTY3OQQAAAABMAcAAAAJOS8xNC8yMDE5CAAAAAgxLzIvMjAxMQkAAAABMJjyi+DVOdcIZgHNGdY51wglQ0lRLk5ZU0U6UEcuSVFfQ0FTSF9DT05WRVJTSU9OLkZZMjAxNQEAAAAwggAAAgAAAAcwLjE5MDUzAQgAAAAFAAAAATEBAAAACjE4NTIyOTkzNzMDAAAAAzE2MAIAAAAENDE4NAQAAAABMAcAAAAJOS8xNC8yMDE5CAAAAAk2LzMwLzIwMTUJAAAAATC3+yTe1TnXCKGhWBrWOdcIK0NJUS5UU0U6Nzk1Ni5JUV9SRVRVUk5fQ09NTU9OX0VRVUlUWS5GWTIwMTIBAAAAoHYNAAIAAAAHMTEuNzk3NAEIAAAABQAAAAExAQAAAAoxNTQ3NDgyMzEzAwAAAAI3OQIAAAAFMzMzMjAEAAAAATAHAAAACTkvMTQvMjAxOQgAAAAJMS8zMS8yMDEyCQAAAAEw7FJZ3tU51wh28Tsa1jnXCCNDSVEuTllTRTpLTUIuSVFfVE9UQUxfQVNTRVRTLkZZMjAxMQEAAADRVAQAAgAAAAUxOTM3MwEIAAAA</t>
  </si>
  <si>
    <t>BQAAAAExAQAAAAoxNjU4MzE1Nzc5AwAAAAMxNjACAAAABDEwMDcEAAAAATAHAAAACTkvMTQvMjAxOQgAAAAKMTIvMzEvMjAxMQkAAAABMMF5geHVOdcIT7ikGdY51wglQ0lRLk5ZU0U6Q0wuSVFfRVhUUkFfQUNDX0lURU1TLkZZMjAxMwEAAABnAAQAAwAAAAAA6aMy4tU51whzVX8Z1jnXCCJDSVEuTllTRTpQRy5JUV9JTlRFUkVTVF9FWFAuRlkyMDE4AQAAADCCAAACAAAABC01MDYBCAAAAAUAAAABMQEAAAAKMTk3NDM0NzQ0MQMAAAADMTYwAgAAAAI4MgQAAAABMAcAAAAJOS8xNC8yMDE5CAAAAAk2LzMwLzIwMTgJAAAAATAxG2jj1TnXCNOpshrWOdcILENJUS5UU0U6NDQ1Mi5JUV9ORVRfREVCVF9FQklUREFfQ0FQRVguRlkyMDE4AQAAAEdVDQADAAAAAk5NAQgAAAAFAAAAATEBAAAACjE5NTE0ODE5MjcDAAAAAjc5AgAAAAUyMzMxNAQAAAABMAcAAAAJOS8xNC8yMDE5CAAAAAoxMi8zMS8yMDE4CQAAAAEww9FS39U51wgYzB4a1jnXCCdDSVEuTllTRTpKTkouSVFfVE9UQUxfT1RIRVJfT1BFUi5GWTIwMTEBAAAAnSECAAIAAAAFMjg1MTcBCAAAAAUAAAABMQEAAAAKMTY1OTM4NzcwNgMAAAADMTYwAgAAAAMzODAEAAAAATAHAAAACTkvMTQvMjAxOQgAAAAIMS8xLzIwMTIJAAAAATCpGYzg1TnXCByvzhnWOdcIIENJUS5OWVNFOktNQi5JUV9TR0FfU1VQUEwuRlkyMDEwAQAAANFUBAACAAAABDM2NzMBCAAA</t>
  </si>
  <si>
    <t>AAUAAAABMQEAAAAKMTU4ODg0MDI0NwMAAAADMTYwAgAAAAMxMDIEAAAAATAHAAAACTkvMTQvMjAxOQgAAAAKMTIvMzEvMjAxMAkAAAABMI8EgeHVOdcILK+fGdY51wgfQ0lRLk5ZU0U6S01CLklRX0FSX1RVUk5TLkZZMjAxMQEAAADRVAQAAgAAAAc5LjQyMTkyAQgAAAAFAAAAATEBAAAACjE2NTgzMTU3NzkDAAAAAzE2MAIAAAAENDAwMQQAAAABMAcAAAAJOS8xNC8yMDE5CAAAAAoxMi8zMS8yMDExCQAAAAEwhzHH3tU51wi6b3Aa1jnXCBlDSVEuTllTRTpLTUIuSVFfQVAuRlkyMDA5AQAAANFUBAACAAAABDE5MjABCAAAAAUAAAABMQEAAAAKMTU3MDQ4MjM0OAMAAAADMTYwAgAAAAQxMDE4BAAAAAEwBwAAAAk5LzE0LzIwMTkIAAAACjEyLzMxLzIwMDkJAAAAATButoDh1TnXCESMnRnWOdcII0NJUS5OWVNFOkNMLklRX1NBTEVfSU5UQU5fQ0YuRlkyMDE1AQAAAGcABAADAAAAAABDY6jh1TnXCJcZiRnWOdcIHkNJUS5UU0U6NDkxMS5JUV9JTkNfVEFYLkZZMjAxNgEAAACCPwYAAgAAAAUxNTk0MQEIAAAABQAAAAExAQAAAAoxODM0NzcxNzkyAwAAAAI3OQIAAAACNzUEAAAAATAHAAAACTkvMTQvMjAxOQgAAAAKMTIvMzEvMjAxNgkAAAABME7v2ufVOdcIE4uuGtY51wgjQ0lRLkVOWFRBTTpVTkEuSVFfQ0FTSF9FUVVJVi5GWTIwMTEBAAAAt/sHAAIAAAAEMzQ4NAEIAAAABQAAAAExAQAAAAoxNjYyNDMzODAw</t>
  </si>
  <si>
    <t>AwAAAAI1MAIAAAAEMTA5NgQAAAABMAcAAAAJOS8xNC8yMDE5CAAAAAoxMi8zMS8yMDExCQAAAAEwV+Dt4tU51wgF00wZ1jnXCChDSVEuVFNFOjgxMTMuSVFfRUFSTklOR19DT19NQVJHSU4uRlkyMDE4AQAAABZxDQACAAAABjkuNzcyOQEIAAAABQAAAAExAQAAAAoxOTUyMjg0NTI1AwAAAAI3OQIAAAAENDE4MQQAAAABMAcAAAAJOS8xNC8yMDE5CAAAAAoxMi8zMS8yMDE4CQAAAAEw9EZT39U51wioMCca1jnXCChDSVEuTllTRTpLTUIuSVFfTUFSS0VUQ0FQLjIwMTYvMTIvMzEuSlBZAQAAANFUBAACAAAADjQ3NzE4ODcuNDUzMjA2AQYAAAAFAAAAATEBAAAACjE4MTQyNzk1OTADAAAAAjc5AgAAAAYxMDAwNTQEAAAAATAHAAAACjEyLzMxLzIwMTaQerv81TnXCEcz9lnWOdcIHUNJUS5OWVNFOkpOSi5JUV9HQV9FWFAuRlkyMDEyAQAAAJ0hAgADAAAAAADKZ4zg1TnXCP0b0xnWOdcIIENJUS5OWVNFOkpOSi5JUV9TVF9JTlZFU1QuRlkyMDEwAQAAAJ0hAgACAAAABDgzMDMBCAAAAAUAAAABMQEAAAAKMTU4ODYwMzgyMQMAAAADMTYwAgAAAAQxMDY5BAAAAAEwBwAAAAk5LzE0LzIwMTkIAAAACDEvMi8yMDExCQAAAAEwiMuL4NU51wjy78sZ1jnXCCVDSVEuTllTRTpDTC5JUV9ORVRfREVCVF9JU1NVRUQuRlkyMDEzAQAAAGcABAACAAAAAzQyMgEIAAAABQAAAAExAQAAAAoxNzc2OTIwMjk3AwAAAAMxNjACAAAA</t>
  </si>
  <si>
    <t>BDIwMDMEAAAAATAHAAAACTkvMTQvMjAxOQgAAAAKMTIvMzEvMjAxMwkAAAABMAryMuLVOdcIrTuCGdY51wgnQ0lRLk5ZU0U6Q0wuSVFfVE9UQUxfTElBQl9FUVVJVFkuRlkyMDEyAQAAAGcABAACAAAABTEzMzk0AQgAAAAFAAAAATEBAAAACjE3MTk5MTY2NDIDAAAAAzE2MAIAAAAEMTAxMwQAAAABMAcAAAAJOS8xNC8yMDE5CAAAAAoxMi8zMS8yMDEyCQAAAAEw2Hwy4tU51wiLMn0Z1jnXCBpDSVEuMC5JUV9MVF9ERUJUX0lTU1VFRC5GWQUAAAAAAAAACAAAABUoSW52YWxpZCBUaW1lIFBlcmlvZCktK17g1TnXCDakFRrWOdcIG0NJUS5OWVNFOkpOSi5JUV9DT0dTLkZZMjAwOAEAAACdIQIAAgAAAAUxODUxMQEIAAAABQAAAAExAQAAAAoxNTgyNzg4Nzg0AwAAAAMxNjACAAAAAjM0BAAAAAEwBwAAAAk5LzE0LzIwMTkIAAAACjEyLzI4LzIwMDgJAAAAATBtMg3h1TnXCEE9wxnWOdcIFkNJUS4wLklRX1NHQV9NQVJHSU4uRlkFAAAAAAAAAAgAAAAVKEludmFsaWQgVGltZSBQZXJpb2Qp+oHU3NU51wjBW4Ma1jnXCCpDSVEuVFNFOjQ5NjcuSVFfVE9UQUxfRVFVSVRZLkZZMjAxNS4uLi5KUFkBAAAADVElAAIAAAAGMTM5NjA5AQgAAAAFAAAAATEBAAAACjE3NDUzNzgzOTgDAAAAAjc5AgAAAAQxMjc1BAAAAAEwBwAAAAk5LzE0LzIwMTkIAAAACTMvMzEvMjAxNQkAAAABMKLqCd3VOdcIk1yMGtY51wglQ0lRLlRT</t>
  </si>
  <si>
    <t>RTo0OTExLklRX0RBWVNfU0FMRVNfT1VULkZZMjAxNQEAAACCPwYAAwAAAAAAJrxT39U51wiB5y0a1jnXCCRDSVEuVFNFOjQ0NTIuSVFfRUJJVERBX01BUkdJTi5GWTIwMTcBAAAAR1UNAAIAAAAHMTcuNjU5NwEIAAAABQAAAAExAQAAAAoxODgxMjgxMTU5AwAAAAI3OQIAAAAENDA0NwQAAAABMAcAAAAJOS8xNC8yMDE5CAAAAAoxMi8zMS8yMDE3CQAAAAEwsqpS39U51wiDbB0a1jnXCCJDSVEuTllTRTpDTC5JUV9PVEhFUl9FUVVJVFkuRlkyMDE2AQAAAGcABAACAAAABS00MTg3AQgAAAAFAAAAATEBAAAACjE5NDY0MTYxMTkDAAAAAzE2MAIAAAAEMTAyOAQAAAABMAcAAAAJOS8xNC8yMDE5CAAAAAoxMi8zMS8yMDE2CQAAAAEwZLGo4dU51wjB2IsZ1jnXCB1DSVEuRU5YVEFNOlVOQS5JUV9HUFBFLkZZMjAxNgEAAAC3+wcAAgAAAAUyMTIwNwEIAAAABQAAAAExAQAAAAoxOTQ5MTMxMDEwAwAAAAI1MAIAAAAEMTE2OQQAAAABMAcAAAAJOS8xNC8yMDE5CAAAAAoxMi8zMS8yMDE2CQAAAAEweNGp4tU51wip1F4Z1jnXCCRDSVEuRU5YVEFNOlVOQS5JUV9FQklUX01BUkdJTi5GWTIwMTEBAAAAt/sHAAIAAAAHMTMuNjExOAEIAAAABQAAAAExAQAAAAoxNjYyNDMzODAwAwAAAAI1MAIAAAAENDA1MwQAAAABMAcAAAAJOS8xNC8yMDE5CAAAAAoxMi8zMS8yMDExCQAAAAEwEyDG3tU51wg4vF4a1jnXCCRDSVEuTllT</t>
  </si>
  <si>
    <t>RTpDTC5JUV9HV19JTlRBTl9BTU9SVC5GWTIwMTgBAAAAZwAEAAMAAAAAAJYmqeHVOdcIBTCRGdY51wgsQ0lRLkVOWFRBTTpVTkEuSVFfQ1VSUkVOVF9QT1JUX0xFQVNFUy5GWTIwMTgBAAAAt/sHAAIAAAACMTMBCAAAAAUAAAABMQEAAAAKMTk0OTEzMTAxNQMAAAACNTACAAAABDEwOTAEAAAAATAHAAAACTkvMTQvMjAxOQgAAAAKMTIvMzEvMjAxOAkAAAABMLptquLVOdcIF+tmGdY51wgkQ0lRLkVOWFRBTTpVTkEuSVFfU0FMRV9QUEVfQ0YuRlkyMDE1AQAAALf7BwACAAAAAzEyNwEIAAAABQAAAAExAQAAAAoxODc2NDMyOTEwAwAAAAI1MAIAAAAEMjA0MgQAAAABMAcAAAAJOS8xNC8yMDE5CAAAAAoxMi8zMS8yMDE1CQAAAAEwZ6qp4tU51wjR2FwZ1jnXCCVDSVEuTllTRTpLTUIuSVFfR0FJTl9BU1NFVFNfQ0YuRlkyMDExAQAAANFUBAACAAAAAi02AQgAAAAFAAAAATEBAAAACjE2NTgzMTU3NzkDAAAAAzE2MAIAAAAEMjAyNgQAAAABMAcAAAAJOS8xNC8yMDE5CAAAAAoxMi8zMS8yMDExCQAAAAEwLdWE4dU51wjT8KUZ1jnXCCFDSVEuTllTRTpKTkouSVFfTklfQ09NUEFOWS5GWTIwMTIBAAAAnSECAAIAAAAFMTA1MTQBCAAAAAUAAAABMQEAAAAKMTcyMDU3Njg2NwMAAAADMTYwAgAAAAU0MTU3MQQAAAABMAcAAAAJOS8xNC8yMDE5CAAAAAoxMi8zMC8yMDEyCQAAAAEwymeM4NU51wjLptIZ1jnXCBhDSVEu</t>
  </si>
  <si>
    <t>TllTRTpQRy5JUV9OSS5GWTIwMDQBAAAAMIIAAAIAAAAENjE1NgEIAAAABQAAAAExAQAAAAkyNTE1NTk3MzYDAAAAAzE2MAIAAAACMTUEAAAAATAHAAAACTkvMTQvMjAxOQgAAAAJNi8zMC8yMDA0CQAAAAEw1/XX29U51widvqga1jnXCCVDSVEuTllTRTpLTUIuSVFfU1RfREVCVF9SRVBBSUQuRlkyMDA3AQAAANFUBAADAAAAAADYwqnh1TnXCM6/lxnWOdcIGUNJUS5UU0U6NDQ1Mi5JUV9OSS5GWTIwMDcBAAAAR1UNAAIAAAAFNzA1MjcBCAAAAAUAAAABMQEAAAAJNjU3NDQzMjU3AwAAAAI3OQIAAAACMTUEAAAAATAHAAAACTkvMTQvMjAxOQgAAAAJMy8zMS8yMDA3CQAAAAEwc/Bk6dU51whmGJoa1jnXCCRDSVEuVFNFOjQ0NTIuSVFfRUJJVERBLkZZMjAxMi4uLi5KUFkBAAAAR1UNAAIAAAAGMTk2MzczAQgAAAAFAAAAATEBAAAACjE2NzE0MzYxODMDAAAAAjc5AgAAAAQ0MDUxBAAAAAEwBwAAAAk5LzE0LzIwMTkIAAAACjEyLzMxLzIwMTIJAAAAATCgCNbc1TnXCNQ9iBrWOdcIKENJUS5FTlhUQU06VU5BLklRX0lOVkVOVE9SWV9UVVJOUy5GWTIwMDgBAAAAt/sHAAIAAAAHNS40ODQyNgEIAAAABQAAAAExAQAAAAoxNDM0NzMyMjQ0AwAAAAI1MAIAAAAENDA4MgQAAAABMAcAAAAJOS8xNC8yMDE5CAAAAAoxMi8zMS8yMDA4CQAAAAEw6XAl3tU51whgwFwa1jnXCCJDSVEuTllTRTpQRy5JUV9JTlRFUkVTVF9F</t>
  </si>
  <si>
    <t>WFAuRlkyMDE0AQAAADCCAAACAAAABC03MDkBCAAAAAUAAAABMQEAAAAKMTgwMjcyNzc0NAMAAAADMTYwAgAAAAI4MgQAAAABMAcAAAAJOS8xNC8yMDE5CAAAAAk2LzMwLzIwMTQJAAAAATAwQRvk1TnXCBVGsxrWOdcIGkNJUS5OWVNFOkNMLklRX05QUEUuRlkyMDA3AQAAAGcABAACAAAABjMwMTUuMgEIAAAABQAAAAExAQAAAAoxMzMyNzAzMTg2AwAAAAMxNjACAAAABDEwMDQEAAAAATAHAAAACTkvMTQvMjAxOQgAAAAKMTIvMzEvMjAwNwkAAAABMNu7quLVOdcIhEZqGdY51wgoQ0lRLlRTRTo3OTU2LklRX01BUktFVENBUC4xOTk5LzEyLzMxLkpQWQEAAACgdg0AAwAAAAAA6vO5/NU51wgg6vxZ1jnXCCRDSVEuTllTRTpDTC5JUV9PVEhFUl9DQV9TVVBQTC5GWTIwMDkBAAAAZwAEAAIAAAADMjI5AQgAAAAFAAAAATEBAAAACjE1MjMxNzAyNjQDAAAAAzE2MAIAAAAEMTA1NQQAAAABMAcAAAAJOS8xNC8yMDE5CAAAAAoxMi8zMS8yMDA5CQAAAAEwdZIx4tU51wifmXEZ1jnXCCRDSVEuTllTRTpDTC5JUV9MVF9ERUJUX0lTU1VFRC5GWTIwMTEBAAAAZwAEAAIAAAAENTg0MwEIAAAABQAAAAExAQAAAAoxNjU5Mzg3Nzk0AwAAAAMxNjACAAAABDIwMzQEAAAAATAHAAAACTkvMTQvMjAxOQgAAAAKMTIvMzEvMjAxMQkAAAABMMhVMuLVOdcIYHN6GdY51wggQ0lRLk5ZU0U6Sk5KLklRX1NHQV9TVVBQTC5GWTIwMTMB</t>
  </si>
  <si>
    <t>AAAAnSECAAIAAAAFMjE4MzABCAAAAAUAAAABMQEAAAAKMTc3NzY4MjM1MQMAAAADMTYwAgAAAAMxMDIEAAAAATAHAAAACTkvMTQvMjAxOQgAAAAKMTIvMjkvMjAxMwkAAAABMOu1jODVOdcIJ9vVGdY51wgeQ0lRLk5ZU0U6S01CLklRX1pfU0NPUkUuRlkyMDE1AQAAANFUBAACAAAACDQuMDY3NzY4AQgAAAAFAAAAATEBAAAACjE4NzM1NTY5MzcDAAAAAzE2MAIAAAAGMTAwMTIzBAAAAAEwBwAAAAk5LzE0LzIwMTkIAAAACjEyLzMxLzIwMTUJAAAAATALqdTc1TnXCDfycxrWOdcIK0NJUS5UU0U6NDQ1Mi5JUV9OSV9BVkFJTF9FWENMX01BUkdJTi5GWTIwMDcBAAAAR1UNAAIAAAAGNS43MjU0AQgAAAAFAAAAATEBAAAACTY1NzQ0MzI1NwMAAAACNzkCAAAABDQxODIEAAAAATAHAAAACTkvMTQvMjAxOQgAAAAJMy8zMS8yMDA3CQAAAAEwwUxj39U51whoGRYa1jnXCCJDSVEuRU5YVEFNOlVOQS5JUV9MVF9JTlZFU1QuRlkyMDE2AQAAALf7BwACAAAAAzQ5MQEIAAAABQAAAAExAQAAAAoxOTQ5MTMxMDEwAwAAAAI1MAIAAAAEMTA1NAQAAAABMAcAAAAJOS8xNC8yMDE5CAAAAAoxMi8zMS8yMDE2CQAAAAEweNGp4tU51wip1F4Z1jnXCChDSVEuVFNFOjQ0NTIuSVFfVE9UQUxfREVCVF9FQklUREEuRlkyMDEyAQAAAEdVDQACAAAACDAuNTI1NDY5AQgAAAAFAAAAATEBAAAACjE2NzE0MzYxODMDAAAAAjc5AgAAAAQ0</t>
  </si>
  <si>
    <t>MTkyBAAAAAEwBwAAAAk5LzE0LzIwMTkIAAAACjEyLzMxLzIwMTIJAAAAATDimmPf1TnXCBcRGhrWOdcIH0NJUS5OWVNFOkNMLklRX1RPVEFMX1JFVi5GWTIwMTUBAAAAZwAEAAIAAAAFMTYwMzQBCAAAAAUAAAABMQEAAAAKMTg3NTYzNzUzNwMAAAADMTYwAgAAAAIyOAQAAAABMAcAAAAJOS8xNC8yMDE5CAAAAAoxMi8zMS8yMDE1CQAAAAEwMjyo4dU51whcM4YZ1jnXCClDSVEuVFNFOjQ5NjcuSVFfVE9UQUxfREVCVF9DQVBJVEFMLkZZMjAwOAEAAAANUSUAAgAAAAYwLjkzMTgBCAAAAAUAAAABMQEAAAAKMTA2MTE5MjUwNwMAAAACNzkCAAAABDQxODYEAAAAATAHAAAACTkvMTQvMjAxOQgAAAAJMy8zMS8yMDA4CQAAAAEwLu9Z3tU51whfz0Ia1jnXCB1DSVEuRU5YVEFNOlVOQS5JUV9DT0dTLkZZMjAxOAEAAAC3+wcAAgAAAAUyODc2OQEIAAAABQAAAAExAQAAAAoxOTQ5MTMxMDE1AwAAAAI1MAIAAAACMzQEAAAAATAHAAAACTkvMTQvMjAxOQgAAAAKMTIvMzEvMjAxOAkAAAABMKlGquLVOdcIYT1lGdY51wgpQ0lRLlRTRTo0OTExLklRX1RPVEFMX0RFQlRfQ0FQSVRBTC5GWTIwMDcBAAAAgj8GAAIAAAAHMjQuMDQ1OQEIAAAABQAAAAExAQAAAAk2NDE5ODQ0NTgDAAAAAjc5AgAAAAQ0MTg2BAAAAAEwBwAAAAk5LzE0LzIwMTkIAAAACTMvMzEvMjAwNwkAAAABMAVuU9/VOdcIHEIoGtY51wgnQ0lRLkVOWFRB</t>
  </si>
  <si>
    <t>TTpVTkEuSVFfREFZU19TQUxFU19PVVQuRlkyMDEwAQAAALf7BwACAAAACTIwLjAxNzY5NQEIAAAABQAAAAExAQAAAAoxNTkxNTk0ODcwAwAAAAI1MAIAAAAENDA0MgQAAAABMAcAAAAJOS8xNC8yMDE5CAAAAAoxMi8zMS8yMDEwCQAAAAEwEyDG3tU51wgGR14a1jnXCCNDSVEuTllTRTpDTC5JUV9DVVJSRU5UX1JBVElPLkZZMjAxNAEAAABnAAQAAgAAAAgxLjIzMjM4NwEIAAAABQAAAAExAQAAAAoxODI5MTMyMzg2AwAAAAMxNjACAAAABDQwMzAEAAAAATAHAAAACTkvMTQvMjAxOQgAAAAKMTIvMzEvMjAxNAkAAAABMFa8xt7VOdcI4bhpGtY51wgoQ0lRLlRTRTo0OTExLklRX1RPVEFMX0RFQlQuRlkyMDA4Li4uLkpQWQEAAACCPwYAAgAAAAU2MzIxOQEIAAAABQAAAAExAQAAAAoxMDU3ODgyODQ3AwAAAAI3OQIAAAAENDE3MwQAAAABMAcAAAAJOS8xNC8yMDE5CAAAAAkzLzMxLzIwMDgJAAAAATCzEQrd1TnXCIymjhrWOdcIJ0NJUS5UU0U6NDQ1Mi5JUV9FQklUREFfQ0FQRVhfSU5ULkZZMjAwOAEAAABHVQ0AAgAAAAkyNS44OTA1ODIBCAAAAAUAAAABMQEAAAAKMTA2MTE5MzQ3OAMAAAACNzkCAAAABDQxOTEEAAAAATAHAAAACTkvMTQvMjAxOQgAAAAJMy8zMS8yMDA4CQAAAAEw0XNj39U51wjcKhca1jnXCCpDSVEuTllTRTpKTkouSVFfVE9UQUxfRVFVSVRZLkZZMjAxNS4uLi5KUFkBAAAAnSECAAIAAAAJ</t>
  </si>
  <si>
    <t>ODU1Mjk0MS41AQgAAAAFAAAAATEBAAAACjE4NzU1MDUyOTUDAAAAAjc5AgAAAAQxMjc1BAAAAAEwBwAAAAk5LzE0LzIwMTkIAAAACDEvMy8yMDE2CQAAAAEwouoJ3dU51whJCo4a1jnXCCVDSVEuTllTRTpLTUIuSVFfU1RfREVCVF9SRVBBSUQuRlkyMDE4AQAAANFUBAACAAAAAy0zNAEIAAAABQAAAAExAQAAAAoxOTQ0MDQ4MzI4AwAAAAMxNjACAAAABDIwNDQEAAAAATAHAAAACTkvMTQvMjAxOQgAAAAKMTIvMzEvMjAxOAkAAAABMEzkDOHVOdcIo2y/GdY51wgmQ0lRLk5ZU0U6S01CLklRX0lOVkVTVF9MT0FOU19DRi5GWTIwMTABAAAA0VQEAAMAAAAAAKArgeHVOdcIZ5WiGdY51wggQ0lRLkVOWFRBTTpVTkEuSVFfV0lQX0lOVi5GWTIwMTcBAAAAt/sHAAMAAAAAAJkfquLVOdcI3ARkGdY51wgfQ0lRLk5ZU0U6S01CLklRX09QRVJfSU5DLkZZMjAxNQEAAADRVAQAAgAAAAQzMzkzAQgAAAAFAAAAATEBAAAACjE4NzM1NTY5MzcDAAAAAzE2MAIAAAACMjEEAAAAATAHAAAACTkvMTQvMjAxOQgAAAAKMTIvMzEvMjAxNQkAAAABMPkgDOHVOdcIv4mxGdY51wgYQ0lRLk5ZU0U6UEcuSVFfTkkuRlkyMDA4AQAAADCCAAACAAAABTEyMDc1AQgAAAAFAAAAATEBAAAACjEzOTIxNDY5MjYDAAAAAzE2MAIAAAACMTUEAAAAATAHAAAACTkvMTQvMjAxOQgAAAAJNi8zMC8yMDA4CQAAAAEwchMx5NU51wjgWqka1jnXCCFD</t>
  </si>
  <si>
    <t>SVEuTllTRTpKTkouSVFfVE9UQUxfTElBQi5GWTIwMDkBAAAAnSECAAIAAAAFNDQwOTQBCAAAAAUAAAABMQEAAAAKMTUyMzM5NDgyNwMAAAADMTYwAgAAAAQxMjc2BAAAAAEwBwAAAAk5LzE0LzIwMTkIAAAACDEvMy8yMDEwCQAAAAEwd6SL4NU51wim4sgZ1jnXCCNDSVEuVFNFOjQ5MTEuSVFfR1JPU1NfTUFSR0lOLkZZMjAwOQEAAACCPwYAAgAAAAc3NS4xMTc2AQgAAAAFAAAAATEBAAAACjEzODA1Mjc1NDEDAAAAAjc5AgAAAAQ0MDc0BAAAAAEwBwAAAAk5LzE0LzIwMTkIAAAACTMvMzEvMjAwOQkAAAABMAVuU9/VOdcIkFMpGtY51wglQ0lRLk5ZU0U6Q0wuSVFfTE9BTlNfUkVDRUlWX0xULkZZMjAwOQEAAABnAAQAAwAAAAAAdZIx4tU51wifmXEZ1jnXCCdDSVEuTllTRTpDTC5JUV9UT1RBTF9ERUJUX0VCSVREQS5GWTIwMTEBAAAAZwAEAAIAAAAIMS4xMjI5ODcBCAAAAAUAAAABMQEAAAAKMTY1OTM4Nzc5NAMAAAADMTYwAgAAAAQ0MTkyBAAAAAEwBwAAAAk5LzE0LzIwMTkIAAAACjEyLzMxLzIwMTEJAAAAATBWvMbe1TnXCAq9ZxrWOdcIJUNJUS5UU0U6ODExMy5JUV9EQVlTX1NBTEVTX09VVC5GWTIwMTQBAAAAFnENAAMAAAAAAOQfU9/VOdcIXCMkGtY51wgmQ0lRLlRTRTo3OTU2LklRX05FVF9ERUJUX0VCSVREQS5GWTIwMTIBAAAAoHYNAAMAAAACTk0BCAAAAAUAAAABMQEAAAAKMTU0NzQ4MjMxMwMA</t>
  </si>
  <si>
    <t>AAACNzkCAAAABDQxOTMEAAAAATAHAAAACTkvMTQvMjAxOQgAAAAJMS8zMS8yMDEyCQAAAAEw/HlZ3tU51wi4jTwa1jnXCCRDSVEuRU5YVEFNOlVOQS5JUV9PVEhFUl9JTlRBTi5GWTIwMTEBAAAAt/sHAAIAAAAENzAxNwEIAAAABQAAAAExAQAAAAoxNjYyNDMzODAwAwAAAAI1MAIAAAAEMTA0MAQAAAABMAcAAAAJOS8xNC8yMDE5CAAAAAoxMi8zMS8yMDExCQAAAAEwV+Dt4tU51wg3SE0Z1jnXCCBDSVEuTllTRTpLTUIuSVFfTFRfSU5WRVNULkZZMjAxMwEAAADRVAQAAgAAAAMzODIBCAAAAAUAAAABMQEAAAAKMTc3NTc2ODU2NwMAAAADMTYwAgAAAAQxMDU0BAAAAAEwBwAAAAk5LzE0LzIwMTkIAAAACjEyLzMxLzIwMTMJAAAAATBwcYXh1TnXCDiWqxnWOdcIJkNJUS5OWVNFOkpOSi5JUV9ERUZfVEFYX0xJQUJfTFQuRlkyMDA4AQAAAJ0hAgACAAAABDE0MzIBCAAAAAUAAAABMQEAAAAKMTU4Mjc4ODc4NAMAAAADMTYwAgAAAAQxMDI3BAAAAAEwBwAAAAk5LzE0LzIwMTkIAAAACjEyLzI4LzIwMDgJAAAAATBWVovg1TnXCAgSxRnWOdcIKkNJUS5OWVNFOkpOSi5JUV9DVVJSRU5UX1BPUlRfTEVBU0VTLkZZMjAxNwEAAACdIQIAAwAAAAAAb8de4NU51wgDCOYZ1jnXCCpDSVEuVFNFOjQ0NTIuSVFfVE9UQUxfRVFVSVRZLkZZMjAxNi4uLi5KUFkBAAAAR1UNAAIAAAAGNjkxNDYzAQgAAAAFAAAAATEBAAAACjE4</t>
  </si>
  <si>
    <t>MzUwMzg4MTEDAAAAAjc5AgAAAAQxMjc1BAAAAAEwBwAAAAk5LzE0LzIwMTkIAAAACjEyLzMxLzIwMTYJAAAAATCSwwnd1TnXCA4kixrWOdcIJENJUS5OWVNFOkNMLklRX1NQRUNJQUxfRElWX0NGLkZZMjAxNgEAAABnAAQAAwAAAAAAZLGo4dU51whXOI0Z1jnXCCFDSVEuTllTRTpLTUIuSVFfRUJJVERBX0lOVC5GWTIwMTcBAAAA0VQEAAIAAAAJMTIuNjEwMDYyAQgAAAAFAAAAATEBAAAACjE5NDQwNDgzMjUDAAAAAzE2MAIAAAAENDE5MAQAAAABMAcAAAAJOS8xNC8yMDE5CAAAAAoxMi8zMS8yMDE3CQAAAAEwG9DU3NU51wjNUXUa1jnXCCtDSVEuRU5YVEFNOlVOQS5JUV9UT1RBTF9ERUJUX0NBUElUQUwuRlkyMDE1AQAAALf7BwACAAAABzQ3LjY1ODIBCAAAAAUAAAABMQEAAAAKMTg3NjQzMjkxMAMAAAACNTACAAAABDQxODYEAAAAATAHAAAACTkvMTQvMjAxOQgAAAAKMTIvMzEvMjAxNQkAAAABMCRHxt7VOdcIlPBhGtY51wgfQ0lRLk5ZU0U6UEcuSVFfTklfTUFSR0lOLkZZMjAxNQEAAAAwggAAAgAAAAU5Ljk0NQEIAAAABQAAAAExAQAAAAoxODUyMjk5MzczAwAAAAMxNjACAAAABDQwOTQEAAAAATAHAAAACTkvMTQvMjAxOQgAAAAJNi8zMC8yMDE1CQAAAAEwt/sk3tU51wiAU1ga1jnXCCdDSVEuVFNFOjc3MzAuSVFfRUJJVERBX0NBUEVYX0lOVC5GWTIwMDcBAAAAxZ02AQIAAAAMMTI2MTYuMDk2MjU2</t>
  </si>
  <si>
    <t>AQgAAAAFAAAAATEBAAAACTc0NjEzMTIyMwMAAAACNzkCAAAABDQxOTEEAAAAATAHAAAACTkvMTQvMjAxOQgAAAAJOC8zMS8yMDA3CQAAAAEwM8Mj3tU51wjO5Uoa1jnXCCRDSVEuTllTRTpLTUIuSVFfQ1VSUkVOVF9SQVRJTy5GWTIwMTEBAAAA0VQEAAIAAAAIMS4xNjQxNjUBCAAAAAUAAAABMQEAAAAKMTY1ODMxNTc3OQMAAAADMTYwAgAAAAQ0MDMwBAAAAAEwBwAAAAk5LzE0LzIwMTkIAAAACjEyLzMxLzIwMTEJAAAAATCHMcfe1TnXCLpvcBrWOdcIKUNJUS5OWVNFOkpOSi5JUV9EQVlTX0lOVkVOVE9SWV9PVVQuRlkyMDExAQAAAJ0hAgACAAAACjEwNC43MDM4NzIBCAAAAAUAAAABMQEAAAAKMTY1OTM4NzcwNgMAAAADMTYwAgAAAAQ0MDM1BAAAAAEwBwAAAAk5LzE0LzIwMTkIAAAACDEvMS8yMDEyCQAAAAEwTUXV3NU51widl3ka1jnXCCdDSVEuTllTRTpDTC5JUV9UT1RBTF9ERUJUX1JFUEFJRC5GWTIwMTgBAAAAZwAEAAIAAAAFLTczNTUBCAAAAAUAAAABMQEAAAAKMTk0NjQxNjExMQMAAAADMTYwAgAAAAQyMTY2BAAAAAEwBwAAAAk5LzE0LzIwMTkIAAAACjEyLzMxLzIwMTgJAAAAATC3dKnh1TnXCEAWlBnWOdcIIkNJUS5FTlhUQU06VU5BLklRX0RJVl9TSEFSRS5GWTIwMTUBAAAAt/sHAAIAAAAEMS4yMQEIAAAABQAAAAExAQAAAAoxODc2NDMyOTEwAwAAAAI1MAIAAAAEMzA1OAQAAAABMAcAAAAJ</t>
  </si>
  <si>
    <t>OS8xNC8yMDE5CAAAAAoxMi8zMS8yMDE1CQAAAAEwRlyp4tU51wjptVoZ1jnXCCBDSVEuRU5YVEFNOlVOQS5JUV9SQVdfSU5WLkZZMjAxOAEAAAC3+wcAAgAAAAQxMzY1AQgAAAAFAAAAATEBAAAACjE5NDkxMzEwMTUDAAAAAjUwAgAAAAQzMTcxBAAAAAEwBwAAAAk5LzE0LzIwMTkIAAAACjEyLzMxLzIwMTgJAAAAATDLlKri1TnXCElgZxnWOdcIKUNJUS5UU0U6Nzk1Ni5JUV9EQVlTX0lOVkVOVE9SWV9PVVQuRlkyMDA5AQAAAKB2DQACAAAACDUwLjQ4MjM4AQgAAAAFAAAAATEBAAAACjEzNTk0Mzk2NjYDAAAAAjc5AgAAAAQ0MDM1BAAAAAEwBwAAAAk5LzE0LzIwMTkIAAAACTEvMzEvMjAwOQkAAAABMNsrWd7VOdcIv0M6GtY51wgoQ0lRLk5ZU0U6Q0wuSVFfQ09NTU9OX1BSRUZfRElWX0NGLkZZMjAxMAEAAABnAAQAAwAAAAAApwcy4tU51wgEP3cZ1jnXCCVDSVEuTllTRTpDTC5JUV9TQUxFU19NQVJLRVRJTkcuRlkyMDEyAQAAAGcABAACAAAABDE3OTIBCAAAAAUAAAABMQEAAAAKMTcxOTkxNjY0MgMAAAADMTYwAgAAAAUyMTU2MQQAAAABMAcAAAAJOS8xNC8yMDE5CAAAAAoxMi8zMS8yMDEyCQAAAAEwyFUy4tU51wgWIXwZ1jnXCCpDSVEuRU5YVEFNOlVOQS5JUV9NQVJLRVRDQVAuMjAwNi8xMi8zMS5KUFkBAAAAt/sHAAIAAAAOOTM2NzExNS44OTQ0MzMBBgAAAAUAAAABMQEAAAAJNDgyNzc4MTc3AwAA</t>
  </si>
  <si>
    <t>AAI3OQIAAAAGMTAwMDU0BAAAAAEwBwAAAAoxMi8zMS8yMDA2C0K6/NU51whI7vpZ1jnXCChDSVEuVFNFOjQ5MTEuSVFfVE9UQUxfREVCVF9FUVVJVFkuRlkyMDA5AQAAAII/BgACAAAABzE3LjYzMDUBCAAAAAUAAAABMQEAAAAKMTM4MDUyNzU0MQMAAAACNzkCAAAABDQwMzQEAAAAATAHAAAACTkvMTQvMjAxOQgAAAAJMy8zMS8yMDA5CQAAAAEwBW5T39U51wjByCka1jnXCCJDSVEuRU5YVEFNOlVOQS5JUV9DQVNIX09QRVIuRlkyMDE4AQAAALf7BwACAAAABDY3NTMBCAAAAAUAAAABMQEAAAAKMTk0OTEzMTAxNQMAAAACNTACAAAABDIwMDYEAAAAATAHAAAACTkvMTQvMjAxOQgAAAAKMTIvMzEvMjAxOAkAAAABMMuUquLVOdcIetVnGdY51wgqQ0lRLk5ZU0U6Sk5KLklRX1RPVEFMX0VRVUlUWS5GWTIwMTAuLi4uSlBZAQAAAJ0hAgACAAAACzQ1OTA1MzcuMTY1AQgAAAAFAAAAATEBAAAACjE1ODg2MDM4MjEDAAAAAjc5AgAAAAQxMjc1BAAAAAEwBwAAAAk5LzE0LzIwMTkIAAAACDEvMi8yMDExCQAAAAEwouoJ3dU51wg5440a1jnXCB9DSVEuVFNFOjQ5NjcuSVFfRUJJVF9JTlQuRlkyMDEwAQAAAA1RJQACAAAACTE5Mi45MDkwOQEIAAAABQAAAAExAQAAAAoxMzg1NTQwMDA2AwAAAAI3OQIAAAAENDE4OQQAAAABMAcAAAAJOS8xNC8yMDE5CAAAAAkzLzMxLzIwMTAJAAAAATA+Flre1TnXCAVWRBrWOdcIG0NJ</t>
  </si>
  <si>
    <t>US5FTlhUQU06VU5BLklRX1JFLkZZMjAxMwEAAAC3+wcAAgAAAAUyMDQ2OAEIAAAABQAAAAExAQAAAAoxNzc3NDcwNzY3AwAAAAI1MAIAAAAEMTIyMgQAAAABMAcAAAAJOS8xNC8yMDE5CAAAAAoxMi8zMS8yMDEzCQAAAAEwmXzu4tU51whz6VQZ1jnXCCJDSVEuVFNFOjc5NTYuSVFfUVVJQ0tfUkFUSU8uRlkyMDA4AQAAAKB2DQACAAAACDEuMTgxNzE0AQgAAAAFAAAAATEBAAAACTk3MTQ2NDAzMQMAAAACNzkCAAAABDQxMjEEAAAAATAHAAAACTkvMTQvMjAxOQgAAAAJMS8zMS8yMDA4CQAAAAEw2ytZ3tU51whsgDka1jnXCDNDSVEuRU5YVEFNOlVOQS5JUV9DSEFOR0VfTkVUX1dPUktJTkdfQ0FQSVRBTC5GWTIwMTUBAAAAt/sHAAIAAAAFLTEwMzYBCAAAAAUAAAABMQEAAAAKMTg3NjQzMjkxMAMAAAACNTACAAAABDQ0MjEEAAAAATAHAAAACTkvMTQvMjAxOQgAAAAKMTIvMzEvMjAxNQkAAAABMGeqqeLVOdcIA05dGdY51wgfQ0lRLk5ZU0U6Q0wuSVFfUkRfRVhQX0ZOLkZZMjAxOAEAAABnAAQAAgAAAAMyNzcBCAAAAAUAAAABMQEAAAAKMTk0NjQxNjExMQMAAAADMTYwAgAAAAQzMTY4BAAAAAEwBwAAAAk5LzE0LzIwMTkIAAAACjEyLzMxLzIwMTgJAAAAATCWJqnh1TnXCHlBkhnWOdcIKkNJUS5OWVNFOkNMLklRX1JFVFVSTl9DT01NT05fRVFVSVRZLkZZMjAxNQEAAABnAAQAAgAAAAg1ODMuNDUxNQEIAAAA</t>
  </si>
  <si>
    <t>BQAAAAExAQAAAAoxODc1NjM3NTM3AwAAAAMxNjACAAAABTMzMzIwBAAAAAEwBwAAAAk5LzE0LzIwMTkIAAAACjEyLzMxLzIwMTUJAAAAATBm48be1TnXCBMuahrWOdcIK0NJUS5UU0U6NzczMC5JUV9OSV9BVkFJTF9FWENMX01BUkdJTi5GWTIwMDcBAAAAxZ02AQIAAAAHMjUuNzQwNgEIAAAABQAAAAExAQAAAAk3NDYxMzEyMjMDAAAAAjc5AgAAAAQ0MTgyBAAAAAEwBwAAAAk5LzE0LzIwMTkIAAAACTgvMzEvMjAwNwkAAAABMCKcI97VOdcIrJdKGtY51wgdQ0lRLk5ZU0U6S01CLklRX0VCSVREQS5GWTIwMDkBAAAA0VQEAAIAAAAEMzg0NgEIAAAABQAAAAExAQAAAAoxNTcwNDgyMzQ4AwAAAAMxNjACAAAABDQwNTEEAAAAATAHAAAACTkvMTQvMjAxOQgAAAAKMTIvMzEvMjAwOQkAAAABMG62gOHVOdcI8cicGdY51wglQ0lRLkVOWFRBTTpVTkEuSVFfVE9UQUxfQVNTRVRTLkZZMjAxNQEAAAC3+wcAAgAAAAU1MjI5OAEIAAAABQAAAAExAQAAAAoxODc2NDMyOTEwAwAAAAI1MAIAAAAEMTAwNwQAAAABMAcAAAAJOS8xNC8yMDE5CAAAAAoxMi8zMS8yMDE1CQAAAAEwV4Op4tU51wgsUlsZ1jnXCB5DSVEuVFNFOjQ5MTIuSVFfWl9TQ09SRS5GWTIwMTMBAAAADV4NAAIAAAAHMi4zMTY2MgEIAAAABQAAAAExAQAAAAoxNjY4NjQzNTEyAwAAAAI3OQIAAAAGMTAwMTIzBAAAAAEwBwAAAAk5LzE0LzIwMTkIAAAACjEy</t>
  </si>
  <si>
    <t>LzMxLzIwMTMJAAAAATCptlje1TnXCL2INRrWOdcIKENJUS5UU0U6Nzk1Ni5JUV9FQVJOSU5HX0NPX01BUkdJTi5GWTIwMTABAAAAoHYNAAIAAAAGNS41MzA3AQgAAAAFAAAAATEBAAAACjEzNTk0MzkzOTkDAAAAAjc5AgAAAAQ0MTgxBAAAAAEwBwAAAAk5LzE0LzIwMTkIAAAACTEvMzEvMjAxMAkAAAABMOxSWd7VOdcI8bg6GtY51wglQ0lRLkVOWFRBTTpVTkEuSVFfR1JPU1NfTUFSR0lOLkZZMjAxNwEAAAC3+wcAAgAAAAc0My4xMzEzAQgAAAAFAAAAATEBAAAACjE5NDkxMzEwNDADAAAAAjUwAgAAAAQ0MDc0BAAAAAEwBwAAAAk5LzE0LzIwMTkIAAAACjEyLzMxLzIwMTcJAAAAATA1bsbe1TnXCAgCYxrWOdcIHkNJUS5OWVNFOkNMLklRX0VCSVRfSU5ULkZZMjAxMwEAAABnAAQAAgAAAAkzNS41MTcyNDEBCAAAAAUAAAABMQEAAAAKMTc3NjkyMDI5NwMAAAADMTYwAgAAAAQ0MTg5BAAAAAEwBwAAAAk5LzE0LzIwMTkIAAAACjEyLzMxLzIwMTMJAAAAATBWvMbe1TnXCJ8caRrWOdcIJENJUS5OWVNFOkNMLklRX09USEVSX0NMX1NVUFBMLkZZMjAwNwEAAABnAAQAAwAAAAAA27uq4tU51willGoZ1jnXCChDSVEuVFNFOjc3MzAuSVFfRklYRURfQVNTRVRfVFVSTlMuRlkyMDEyAQAAAMWdNgECAAAACDEuNjc1Njg1AQgAAAAFAAAAATEBAAAACjE1ODA0NTA5MTYDAAAAAjc5AgAAAAQ0MDY2BAAAAAEwBwAAAAk5</t>
  </si>
  <si>
    <t>LzE0LzIwMTkIAAAACTgvMzEvMjAxMgkAAAABMFQRJN7VOdcIKhpOGtY51wggQ0lRLk5ZU0U6S01CLklRX0NIQU5HRV9BUC5GWTIwMTEBAAAA0VQEAAIAAAADMTYxAQgAAAAFAAAAATEBAAAACjE2NTgzMTU3NzkDAAAAAzE2MAIAAAAEMjAxNwQAAAABMAcAAAAJOS8xNC8yMDE5CAAAAAoxMi8zMS8yMDExCQAAAAEwPvyE4dU51wjkF6YZ1jnXCCNDSVEuTllTRTpDTC5JUV9JTVBBSVJNRU5UX0dXLkZZMjAxOAEAAABnAAQAAwAAAAAAliap4dU51wg3pZEZ1jnXCB5DSVEuTllTRTpDTC5JUV9EQV9TVVBQTC5GWTIwMTIBAAAAZwAEAAMAAAAAAMhVMuLVOdcIszZ7GdY51wgoQ0lRLlRTRTo0OTY3LklRX1RPVEFMX0RFQlQuRlkyMDEwLi4uLkpQWQEAAAANUSUAAgAAAAQzNjIxAQgAAAAFAAAAATEBAAAACjEzODU1NDAwMDYDAAAAAjc5AgAAAAQ0MTczBAAAAAEwBwAAAAk5LzE0LzIwMTkIAAAACTMvMzEvMjAxMAkAAAABMLMRCt3VOdcI3mmPGtY51wgkQ0lRLlRTRTo3NzMwLklRX0NVUlJFTlRfUkFUSU8uRlkyMDA5AQAAAMWdNgECAAAACDYuMDgzNTUyAQgAAAAFAAAAATEBAAAACjE0MTU2OTA2ODcDAAAAAjc5AgAAAAQ0MDMwBAAAAAEwBwAAAAk5LzE0LzIwMTkIAAAACTgvMzEvMjAwOQkAAAABMDPDI97VOdcIUh5MGtY51wgjQ0lRLkVOWFRBTTpVTkEuSVFfTkVUX0NIQU5HRS5GWTIwMTIBAAAAt/sHAAIAAAAE</t>
  </si>
  <si>
    <t>LTc2MQEIAAAABQAAAAExAQAAAAoxNzIyMzAxOTQzAwAAAAI1MAIAAAAEMjA5MwQAAAABMAcAAAAJOS8xNC8yMDE5CAAAAAoxMi8zMS8yMDEyCQAAAAEwiFXu4tU51wiLxlIZ1jnXCChDSVEuVFNFOjQ5MTIuSVFfVE9UQUxfREVCVC5GWTIwMTQuLi4uSlBZAQAAAA1eDQACAAAABTI5NTk2AQgAAAAFAAAAATEBAAAACjE3MjcyODMyNTUDAAAAAjc5AgAAAAQ0MTczBAAAAAEwBwAAAAk5LzE0LzIwMTkIAAAACjEyLzMxLzIwMTQJAAAAATCzEQrd1TnXCK30jhrWOdcIKUNJUS5UU0U6NDkxMS5JUV9UT1RBTF9ERUJUX0NBUElUQUwuRlkyMDE4AQAAAII/BgACAAAABzEzLjkyMzEBCAAAAAUAAAABMQEAAAAKMTk1MTQ4MTg2NwMAAAACNzkCAAAABDQxODYEAAAAATAHAAAACTkvMTQvMjAxOQgAAAAKMTIvMzEvMjAxOAkAAAABMDfjU9/VOdcIilgwGtY51wgsQ0lRLk5ZU0U6S01CLklRX0lNUFVUX09QRVJfTEVBU0VfREVQUi5GWTIwMTQBAAAA0VQEAAIAAAAKMTk2LjAwOTQ4OAEIAAAABQAAAAExAQAAAAoxODI2OTcwMzEyAwAAAAMxNjACAAAABTIxNjczBAAAAAEwBwAAAAk5LzE0LzIwMTkIAAAACjEyLzMxLzIwMTQJAAAAATDo+Qvh1TnXCLYYrxnWOdcILUNJUS5UU0U6NDkxMS5JUV9DQVNIX0NPTlZFUlNJT04uRlkyMDEwLi4uLkpQWQEAAACCPwYAAgAAAAktNC40NDA5NTUBCAAAAAUAAAABMQEAAAAKMTM4MDUy</t>
  </si>
  <si>
    <t>ODEyMwMAAAACNzkCAAAABDQxODQEAAAAATAHAAAACTkvMTQvMjAxOQgAAAAJMy8zMS8yMDEwCQAAAAEw1F8K3dU51wjGjJEa1jnXCB9DSVEuVFNFOjQ0NTIuSVFfQVJfVFVSTlMuRlkyMDA3AQAAAEdVDQACAAAACDguNzc0NTYxAQgAAAAFAAAAATEBAAAACTY1NzQ0MzI1NwMAAAACNzkCAAAABDQwMDEEAAAAATAHAAAACTkvMTQvMjAxOQgAAAAJMy8zMS8yMDA3CQAAAAEwwUxj39U51whoGRYa1jnXCCVDSVEuTllTRTpLTUIuSVFfT1RIRVJfQ0FfU1VQUEwuRlkyMDE1AQAAANFUBAACAAAAAzYxNwEIAAAABQAAAAExAQAAAAoxODczNTU2OTM3AwAAAAMxNjACAAAABDEwNTUEAAAAATAHAAAACTkvMTQvMjAxOQgAAAAKMTIvMzEvMjAxNQkAAAABMApIDOHVOdcIVOmyGdY51wgnQ0lRLk5ZU0U6Q0wuSVFfRklYRURfQVNTRVRfVFVSTlMuRlkyMDE0AQAAAGcABAACAAAACDQuMjMzMDAyAQgAAAAFAAAAATEBAAAACjE4MjkxMzIzODYDAAAAAzE2MAIAAAAENDA2NgQAAAABMAcAAAAJOS8xNC8yMDE5CAAAAAoxMi8zMS8yMDE0CQAAAAEwVrzG3tU51wjRkWka1jnXCChDSVEuTllTRTpDTC5JUV9JTlZFU1RfU0VDVVJJVFlfQ0YuRlkyMDEwAQAAAGcABAACAAAABC0xNDEBCAAAAAUAAAABMQEAAAAKMTU4ODczMDgxMwMAAAADMTYwAgAAAAQyMDI3BAAAAAEwBwAAAAk5LzE0LzIwMTkIAAAACjEyLzMxLzIwMTAJAAAA</t>
  </si>
  <si>
    <t>ATCnBzLi1TnXCNLJdhnWOdcII0NJUS5OWVNFOktNQi5JUV9PVEhFUl9FUVVJVFkuRlkyMDEwAQAAANFUBAACAAAABS0xNDY2AQgAAAAFAAAAATEBAAAACjE1ODg4NDAyNDcDAAAAAzE2MAIAAAAEMTAyOAQAAAABMAcAAAAJOS8xNC8yMDE5CAAAAAoxMi8zMS8yMDEwCQAAAAEwoCuB4dU51wjzg6EZ1jnXCCJDSVEuTllTRTpLTUIuSVFfQVNTRVRfVFVSTlMuRlkyMDA4AQAAANFUBAACAAAACDEuMDYyOTkxAQgAAAAFAAAAATEBAAAACjE1ODI4NjczODgDAAAAAzE2MAIAAAAENDE3NwQAAAABMAcAAAAJOS8xNC8yMDE5CAAAAAoxMi8zMS8yMDA4CQAAAAEwdwrH3tU51wix/m0a1jnXCCRDSVEuTllTRTpLTUIuSVFfRUJJVERBX01BUkdJTi5GWTIwMDgBAAAA0VQEAAIAAAAHMTcuMTQxMwEIAAAABQAAAAExAQAAAAoxNTgyODY3Mzg4AwAAAAMxNjACAAAABDQwNDcEAAAAATAHAAAACTkvMTQvMjAxOQgAAAAKMTIvMzEvMjAwOAkAAAABMHcKx97VOdcIoddtGtY51wgdQ0lRLk5ZU0U6Sk5KLklRX0VCSVREQS5GWTIwMDgBAAAAnSECAAIAAAAFMTkwMDEBCAAAAAUAAAABMQEAAAAKMTU4Mjc4ODc4NAMAAAADMTYwAgAAAAQ0MDUxBAAAAAEwBwAAAAk5LzE0LzIwMTkIAAAACjEyLzI4LzIwMDgJAAAAATBtMg3h1TnXCKQnxBnWOdcIIkNJUS5UU0U6NDQ1Mi5JUV9FQklUX01BUkdJTi5GWTIwMTUBAAAAR1UNAAIAAAAH</t>
  </si>
  <si>
    <t>MTEuMTY4NwEIAAAABQAAAAExAQAAAAoxNzg0MTg0NDA0AwAAAAI3OQIAAAAENDA1MwQAAAABMAcAAAAJOS8xNC8yMDE5CAAAAAoxMi8zMS8yMDE1CQAAAAEw4ppj39U51wjNvhsa1jnXCC5DSVEuVFNFOjc3MzAuSVFfVE9UQUxfREVCVF9FQklUREFfQ0FQRVguRlkyMDEzAQAAAMWdNgEDAAAAAABkOCTe1TnXCK5STxrWOdcIM0NJUS5OWVNFOkpOSi5JUV9DSEFOR0VfT1RIRVJfTkVUX09QRVJfQVNTRVRTLkZZMjAxMAEAAACdIQIAAgAAAAQtNDg3AQgAAAAFAAAAATEBAAAACjE1ODg2MDM4MjEDAAAAAzE2MAIAAAAEMjA0NQQAAAABMAcAAAAJOS8xNC8yMDE5CAAAAAgxLzIvMjAxMQkAAAABMJjyi+DVOdcIqJ3NGdY51wgjQ0lRLk5ZU0U6UEcuSVFfQ1VSUkVOVF9SQVRJTy5GWTIwMTABAAAAMIIAAAIAAAAIMC43NzM0OTQBCAAAAAUAAAABMQEAAAAKMTU1ODYwNjUxNwMAAAADMTYwAgAAAAQ0MDMwBAAAAAEwBwAAAAk5LzE0LzIwMTkIAAAACTYvMzAvMjAxMAkAAAABMJatJN7VOdcIA9FUGtY51wgmQ0lRLkVOWFRBTTpVTkEuSVFfU0FMRV9JTlRBTl9DRi5GWTIwMTYBAAAAt/sHAAIAAAAELTIzMgEIAAAABQAAAAExAQAAAAoxOTQ5MTMxMDEwAwAAAAI1MAIAAAAEMjAyOQQAAAABMAcAAAAJOS8xNC8yMDE5CAAAAAoxMi8zMS8yMDE2CQAAAAEwiPip4tU51whOW2AZ1jnXCCxDSVEuRU5YVEFNOlVOQS5JUV9U</t>
  </si>
  <si>
    <t>T1RBTF9DT01NT05fRVFVSVRZLkZZMjAxNwEAAAC3+wcAAgAAAAUxMzYyOQEIAAAABQAAAAExAQAAAAoxOTQ5MTMxMDQwAwAAAAI1MAIAAAAEMTAwNgQAAAABMAcAAAAJOS8xNC8yMDE5CAAAAAoxMi8zMS8yMDE3CQAAAAEwmR+q4tU51wi7tmMZ1jnXCBlDSVEuTllTRTpKTkouSVFfUkUuRlkyMDE2AQAAAJ0hAgACAAAABjExMDU1MQEIAAAABQAAAAExAQAAAAoxOTQ2MjcyODE2AwAAAAMxNjACAAAABDEyMjIEAAAAATAHAAAACTkvMTQvMjAxOQgAAAAIMS8xLzIwMTcJAAAAATBfoF7g1TnXCJes4hnWOdcIKENJUS5UU0U6NDkxMi5JUV9NQVJLRVRDQVAuMjAxMy8xMi8zMS5KUFkBAAAADV4NAAIAAAANMTU3NDg2LjgzNjM3MQEGAAAABQAAAAExAQAAAAoxNjQ1MDkxNDk5AwAAAAI3OQIAAAAGMTAwMDU0BAAAAAEwBwAAAAoxMi8zMS8yMDEz6vO5/NU51wjckvdZ1jnXCClDSVEuVFNFOjQ5MTIuSVFfVE9UQUxfREVCVF9DQVBJVEFMLkZZMjAxMgEAAAANXg0AAgAAAAcyMS4zNzEzAQgAAAAFAAAAATEBAAAACjE1OTg4OTM4MzUDAAAAAjc5AgAAAAQ0MTg2BAAAAAEwBwAAAAk5LzE0LzIwMTkIAAAACjEyLzMxLzIwMTIJAAAAATCptlje1TnXCFqeNBrWOdcIK0NJUS5UU0U6NDk2Ny5JUV9SRVRVUk5fQ09NTU9OX0VRVUlUWS5GWTIwMDkBAAAADVElAAIAAAAHMTEuNTMzNAEIAAAABQAAAAExAQAAAAoxMzg1NTM5</t>
  </si>
  <si>
    <t>OTE1AwAAAAI3OQIAAAAFMzMzMjAEAAAAATAHAAAACTkvMTQvMjAxOQgAAAAJMy8zMS8yMDA5CQAAAAEwPhZa3tU51wiAHUMa1jnXCCxDSVEuRU5YVEFNOlVOQS5JUV9JTlRFUkVTVF9JTlZFU1RfSU5DLkZZMjAxMQEAAAC3+wcAAgAAAAMxNjgBCAAAAAUAAAABMQEAAAAKMTY2MjQzMzgwMAMAAAACNTACAAAAAjY1BAAAAAEwBwAAAAk5LzE0LzIwMTkIAAAACjEyLzMxLzIwMTEJAAAAATBGue3i1TnXCLIPTBnWOdcIH0NJUS5OWVNFOkNMLklRX0NBU0hfT1BFUi5GWTIwMDkBAAAAZwAEAAIAAAAEMzI3NwEIAAAABQAAAAExAQAAAAoxNTIzMTcwMjY0AwAAAAMxNjACAAAABDIwMDYEAAAAATAHAAAACTkvMTQvMjAxOQgAAAAKMTIvMzEvMjAwOQkAAAABMIW5MeLVOdcIJNJyGdY51wgnQ0lRLlRTRTo0OTEyLklRX0NGT19DVVJSRU5UX0xJQUIuRlkyMDEzAQAAAA1eDQACAAAACDAuMTc0MDE0AQgAAAAFAAAAATEBAAAACjE2Njg2NDM1MTIDAAAAAjc5AgAAAAQ0MTg1BAAAAAEwBwAAAAk5LzE0LzIwMTkIAAAACjEyLzMxLzIwMTMJAAAAATCptlje1TnXCJw6NRrWOdcIG0NJUS5OWVNFOkNMLklRX05JX0NGLkZZMjAwNwEAAABnAAQAAgAAAAQxNzM3AQgAAAAFAAAAATEBAAAACjEzMzI3MDMxODYDAAAAAzE2MAIAAAAEMjE1MAQAAAABMAcAAAAJOS8xNC8yMDE5CAAAAAoxMi8zMS8yMDA3CQAAAAEw7OKq4tU51wjn</t>
  </si>
  <si>
    <t>MGsZ1jnXCCFDSVEuTllTRTpKTkouSVFfVE9UQUxfREVCVC5GWTIwMDcBAAAAnSECAAIAAAAEOTUzNwEIAAAABQAAAAExAQAAAAoxNDI4NDY4OTM2AwAAAAMxNjACAAAABDQxNzMEAAAAATAHAAAACTkvMTQvMjAxOQgAAAAKMTIvMzAvMjAwNwkAAAABMFwLDeHVOdcIrN3BGdY51wgpQ0lRLk5ZU0U6Sk5KLklRX0lOVkVTVF9TRUNVUklUWV9DRi5GWTIwMTIBAAAAnSECAAIAAAAEMTM2MwEIAAAABQAAAAExAQAAAAoxNzIwNTc2ODY3AwAAAAMxNjACAAAABDIwMjcEAAAAATAHAAAACTkvMTQvMjAxOQgAAAAKMTIvMzAvMjAxMgkAAAABMNuOjODVOdcIw/DUGdY51wgoQ0lRLk5ZU0U6Sk5KLklRX1RPVEFMX0RFQlRfRVFVSVRZLkZZMjAwOQEAAACdIQIAAgAAAAcyOS44NzI2AQgAAAAFAAAAATEBAAAACjE1MjMzOTQ4MjcDAAAAAzE2MAIAAAAENDAzNAQAAAABMAcAAAAJOS8xNC8yMDE5CAAAAAgxLzMvMjAxMAkAAAABMDwe1dzVOdcIBzh4GtY51wgfQ0lRLk5ZU0U6Q0wuSVFfQlVJTERJTkdTLkZZMjAwOQEAAABnAAQAAgAAAAQxMDc3AQgAAAAFAAAAATEBAAAACjE1MjMxNzAyNjQDAAAAAzE2MAIAAAAEMzAyMwQAAAABMAcAAAAJOS8xNC8yMDE5CAAAAAoxMi8zMS8yMDA5CQAAAAEwdZIx4tU51wgChHIZ1jnXCC5DSVEuVFNFOjQ5MTIuSVFfVE9UQUxfTElBQl9UT1RBTF9BU1NFVFMuRlkyMDE2AQAAAA1eDQAC</t>
  </si>
  <si>
    <t>AAAABzQ3LjExMTYBCAAAAAUAAAABMQEAAAAKMTgzNTAzODg5NQMAAAACNzkCAAAABDQxODgEAAAAATAHAAAACTkvMTQvMjAxOQgAAAAKMTIvMzEvMjAxNgkAAAABMMoEWd7VOdcIlYQ3GtY51wgmQ0lRLk5ZU0U6Q0wuSVFfRUJJVERBX0NBUEVYX0lOVC5GWTIwMTgBAAAAZwAEAAIAAAAJMTkuODYwMTAzAQgAAAAFAAAAATEBAAAACjE5NDY0MTYxMTEDAAAAAzE2MAIAAAAENDE5MQQAAAABMAcAAAAJOS8xNC8yMDE5CAAAAAoxMi8zMS8yMDE4CQAAAAEwdwrH3tU51wg97Wwa1jnXCCZDSVEuVFNFOjQ0NTIuSVFfTFRfREVCVF9DQVBJVEFMLkZZMjAxNgEAAABHVQ0AAgAAAAcxMS40NTg2AQgAAAAFAAAAATEBAAAACjE4MzUwMzg4MTEDAAAAAjc5AgAAAAQ0MTg3BAAAAAEwBwAAAAk5LzE0LzIwMTkIAAAACjEyLzMxLzIwMTYJAAAAATCyqlLf1TnXCEHQHBrWOdcIKENJUS5OWVNFOktNQi5JUV9DVVJSRU5UX1BPUlRfREVCVC5GWTIwMTcBAAAA0VQEAAIAAAADNDA2AQgAAAAFAAAAATEBAAAACjE5NDQwNDgzMjUDAAAAAzE2MAIAAAAEMTI5NwQAAAABMAcAAAAJOS8xNC8yMDE5CAAAAAoxMi8zMS8yMDE3CQAAAAEwK5YM4dU51whvPLoZ1jnXCCRDSVEuTllTRTpKTkouSVFfQ1VSUkVOVF9SQVRJTy5GWTIwMTcBAAAAnSECAAIAAAAIMS40MTEwMDkBCAAAAAUAAAABMQEAAAAKMTk0NjI3MjgyMQMAAAADMTYwAgAA</t>
  </si>
  <si>
    <t>AAQ0MDMwBAAAAAEwBwAAAAk5LzE0LzIwMTkIAAAACjEyLzMxLzIwMTcJAAAAATBuk9Xc1TnXCH0EfhrWOdcIJ0NJUS5OWVNFOlBHLklRX0VBUk5JTkdfQ09fTUFSR0lOLkZZMjAxOAEAAAAwggAAAgAAAAcxNC43NTQ5AQgAAAAFAAAAATEBAAAACjE5NzQzNDc0NDEDAAAAAzE2MAIAAAAENDE4MQQAAAABMAcAAAAJOS8xNC8yMDE5CAAAAAk2LzMwLzIwMTgJAAAAATDIIiXe1TnXCGh2WhrWOdcIK0NJUS5FTlhUQU06VU5BLklRX0FTU0VUX1dSSVRFRE9XTl9DRi5GWTIwMTcBAAAAt/sHAAMAAAAAAKlGquLVOdcI/VJkGdY51wgZQ0lRLk5ZU0U6Q0wuSVFfQ0lQLkZZMjAxMAEAAABnAAQAAwAAAAAAluAx4tU51wiQLXYZ1jnXCB1DSVEuTllTRTpDTC5JUV9MVF9ERUJULkZZMjAwNwEAAABnAAQAAgAAAAYzMjIxLjkBCAAAAAUAAAABMQEAAAAKMTMzMjcwMzE4NgMAAAADMTYwAgAAAAQxMDQ5BAAAAAEwBwAAAAk5LzE0LzIwMTkIAAAACjEyLzMxLzIwMDcJAAAAATDbu6ri1TnXCJRtahnWOdcIJUNJUS5OWVNFOktNQi5JUV9QUk9WX0JBRF9ERUJUUy5GWTIwMTMBAAAA0VQEAAMAAAAAAF9KheHVOdcItF2qGdY51wgkQ0lRLlRTRTo0OTExLklRX0NVUlJFTlRfUkFUSU8uRlkyMDEwAQAAAII/BgACAAAACDEuMjE2OTI2AQgAAAAFAAAAATEBAAAACjEzODA1MjgxMjMDAAAAAjc5AgAAAAQ0MDMwBAAAAAEwBwAAAAk5</t>
  </si>
  <si>
    <t>LzE0LzIwMTkIAAAACTMvMzEvMjAxMAkAAAABMBaVU9/VOdcIBGUqGtY51wgmQ0lRLk5ZU0U6S01CLklRX09USEVSX0xUX0FTU0VUUy5GWTIwMTgBAAAA0VQEAAIAAAADNjIwAQgAAAAFAAAAATEBAAAACjE5NDQwNDgzMjgDAAAAAzE2MAIAAAAEMTA2MAQAAAABMAcAAAAJOS8xNC8yMDE5CAAAAAoxMi8zMS8yMDE4CQAAAAEwTOQM4dU51wj95b0Z1jnXCBlDSVEuTllTRTpKTkouSVFfQUUuRlkyMDE4AQAAAJ0hAgACAAAABTIwMDc5AQgAAAAFAAAAATEBAAAACjE5NDYyNzI4MzADAAAAAzE2MAIAAAAEMTAxNgQAAAABMAcAAAAJOS8xNC8yMDE5CAAAAAoxMi8zMC8yMDE4CQAAAAEwgO5e4NU51wii2OkZ1jnXCCBDSVEuTllTRTpKTkouSVFfTklfTUFSR0lOLkZZMjAxMwEAAACdIQIAAgAAAAYxOS4zOTUBCAAAAAUAAAABMQEAAAAKMTc3NzY4MjM1MQMAAAADMTYwAgAAAAQ0MDk0BAAAAAEwBwAAAAk5LzE0LzIwMTkIAAAACjEyLzI5LzIwMTMJAAAAATBNRdXc1TnXCDL3ehrWOdcIKENJUS5OWVNFOkpOSi5JUV9UT1RBTF9ERUJUX0VRVUlUWS5GWTIwMTYBAAAAnSECAAIAAAAHMzkuMDYzOAEIAAAABQAAAAExAQAAAAoxOTQ2MjcyODE2AwAAAAMxNjACAAAABDQwMzQEAAAAATAHAAAACTkvMTQvMjAxOQgAAAAIMS8xLzIwMTcJAAAAATBuk9Xc1TnXCDtofRrWOdcIHUNJUS5OWVNFOktNQi5JUV9SRF9FWFAuRlky</t>
  </si>
  <si>
    <t>MDEwAQAAANFUBAADAAAAAACPBIHh1TnXCCyvnxnWOdcIJUNJUS5OWVNFOktNQi5JUV9SRVRVUk5fQ0FQSVRBTC5GWTIwMTUBAAAA0VQEAAIAAAAHMjYuNjY0NAEIAAAABQAAAAExAQAAAAoxODczNTU2OTM3AwAAAAMxNjACAAAABDQzNjMEAAAAATAHAAAACTkvMTQvMjAxOQgAAAAKMTIvMzEvMjAxNQkAAAABMAup1NzVOdcI5S5zGtY51wgdQ0lRLk5ZU0U6Sk5KLklRX0dBX0VYUC5GWTIwMDkBAAAAnSECAAMAAAAAAGd9i+DVOdcIUx/IGdY51wggQ0lRLlRTRTo0OTY3LklRX05JX01BUkdJTi5GWTIwMTYBAAAADVElAAIAAAAHMTAuMDQ0MgEIAAAABQAAAAExAQAAAAoxODM1MDM4ODY0AwAAAAI3OQIAAAAENDA5NAQAAAABMAcAAAAJOS8xNC8yMDE5CAAAAAoxMi8zMS8yMDE2CQAAAAEwEnUj3tU51wi0TUga1jnXCCxDSVEuRU5YVEFNOlVOQS5JUV9UT1RBTF9FUVVJVFkuRlkyMDE2Li4uLkpQWQEAAAC3+wcAAgAAAA4yMDkyNzAwLjMwNjEzNwEIAAAABQAAAAExAQAAAAoxOTQ5MTMxMDEwAwAAAAI3OQIAAAAEMTI3NQQAAAABMAcAAAAJOS8xNC8yMDE5CAAAAAoxMi8zMS8yMDE2CQAAAAEwouoJ3dU51wjmH40a1jnXCCFDSVEuRU5YVEFNOlVOQS5JUV9EQV9TVVBQTC5GWTIwMTEBAAAAt/sHAAMAAAAAAEa57eLVOdcIouhLGdY51wgoQ0lRLlRTRTo3NzMwLklRX01BUktFVENBUC4yMDE3LzEyLzMxLkpQWQEA</t>
  </si>
  <si>
    <t>AADFnTYBAgAAAA0xMTI1MzUuMjgxNTY3AQYAAAAFAAAAATEBAAAACjE4Njg4MTQ5ODYDAAAAAjc5AgAAAAYxMDAwNTQEAAAAATAHAAAACjEyLzMxLzIwMTf6Grr81TnXCBW+9VnWOdcIKENJUS5OWVNFOlBHLklRX1RPVEFMX0RFQlRfQ0FQSVRBTC5GWTIwMTUBAAAAMIIAAAIAAAAGMzIuNDkxAQgAAAAFAAAAATEBAAAACjE4NTIyOTkzNzMDAAAAAzE2MAIAAAAENDE4NgQAAAABMAcAAAAJOS8xNC8yMDE5CAAAAAk2LzMwLzIwMTUJAAAAATC3+yTe1TnXCKGhWBrWOdcIJkNJUS5UU0U6Nzk1Ni5JUV9DQVNIX0NPTlZFUlNJT04uRlkyMDE0AQAAAKB2DQACAAAACDgyLjcxNDExAQgAAAAFAAAAATEBAAAACjE2NzY1MTk3MzUDAAAAAjc5AgAAAAQ0MTg0BAAAAAEwBwAAAAk5LzE0LzIwMTkIAAAACTEvMzEvMjAxNAkAAAABMPx5Wd7VOdcIPMY9GtY51wgcQ0lRLkVOWFRBTTpVTkEuSVFfUkVWLkZZMjAxMAEAAAC3+wcAAgAAAAU0NDI2MgEIAAAABQAAAAExAQAAAAoxNTkxNTk0ODcwAwAAAAI1MAIAAAADMTEyBAAAAAEwBwAAAAk5LzE0LzIwMTkIAAAACjEyLzMxLzIwMTAJAAAAATAla+3i1TnXCBQ/SBnWOdcIIUNJUS5UU0U6NzczMC5JUV9TR0FfTUFSR0lOLkZZMjAxNQEAAADFnTYBAgAAAAcxOS45OTU2AQgAAAAFAAAAATEBAAAACjE3NjgxMjY0NTMDAAAAAjc5AgAAAAQ0Mzc1BAAAAAEwBwAAAAk5LzE0LzIw</t>
  </si>
  <si>
    <t>MTkIAAAACTgvMzEvMjAxNQkAAAABMGQ4JN7VOdcIEj1QGtY51wgoQ0lRLk5ZU0U6S01CLklRX1RPVEFMX0RFQlRfRVFVSVRZLkZZMjAxMwEAAADRVAQAAgAAAAgxMjMuMzI2OAEIAAAABQAAAAExAQAAAAoxNzc1NzY4NTY3AwAAAAMxNjACAAAABDQwMzQEAAAAATAHAAAACTkvMTQvMjAxOQgAAAAKMTIvMzEvMjAxMwkAAAABMIcxx97VOdcIgURyGtY51wgZQ0lRLk5ZU0U6Sk5KLklRX0RPLkZZMjAxNQEAAACdIQIAAwAAAAAAPVJe4NU51wiFyt0Z1jnXCCBDSVEuVFNFOjQ0NTIuSVFfTklfTUFSR0lOLkZZMjAwOQEAAABHVQ0AAgAAAAY1LjA1MDYBCAAAAAUAAAABMQEAAAAKMTM4MjY2MTUxOAMAAAACNzkCAAAABDQwOTQEAAAAATAHAAAACTkvMTQvMjAxOQgAAAAJMy8zMS8yMDA5CQAAAAEw0XNj39U51wj9eBca1jnXCCRDSVEuTllTRTpQRy5JUV9SRVRVUk5fQ0FQSVRBTC5GWTIwMTEBAAAAMIIAAAIAAAAHMTAuMTI1NQEIAAAABQAAAAExAQAAAAoxNjMwMTY3NjUwAwAAAAMxNjACAAAABDQzNjMEAAAAATAHAAAACTkvMTQvMjAxOQgAAAAJNi8zMC8yMDExCQAAAAEwlq0k3tU51wgkH1Ua1jnXCBlDSVEuMC5JUV9FQklUREFfTUFSR0lOLkZZBQAAAAAAAAAIAAAAFShJbnZhbGlkIFRpbWUgUGVyaW9kKfqB1NzVOdcIVruEGtY51wgjQ0lRLkVOWFRBTTpVTkEuSVFfRUJJVERBX0lOVC5GWTIwMTEBAAAAt/sH</t>
  </si>
  <si>
    <t>AAIAAAAJMTMuNzIwMTQ5AQgAAAAFAAAAATEBAAAACjE2NjI0MzM4MDADAAAAAjUwAgAAAAQ0MTkwBAAAAAEwBwAAAAk5LzE0LzIwMTkIAAAACjEyLzMxLzIwMTEJAAAAATATIMbe1TnXCGoxXxrWOdcIKENJUS5OWVNFOkpOSi5JUV9UT1RBTF9MSUFCX0VRVUlUWS5GWTIwMTMBAAAAnSECAAIAAAAGMTMyNjgzAQgAAAAFAAAAATEBAAAACjE3Nzc2ODIzNTEDAAAAAzE2MAIAAAAEMTAxMwQAAAABMAcAAAAJOS8xNC8yMDE5CAAAAAoxMi8yOS8yMDEzCQAAAAEw/NyM4NU51wgP/tcZ1jnXCCFDSVEuTllTRTpDTC5JUV9DQVNIX0lOVkVTVC5GWTIwMTUBAAAAZwAEAAIAAAAELTY4NQEIAAAABQAAAAExAQAAAAoxODc1NjM3NTM3AwAAAAMxNjACAAAABDIwMDUEAAAAATAHAAAACTkvMTQvMjAxOQgAAAAKMTIvMzEvMjAxNQkAAAABMENjqOHVOdcIlxmJGdY51wgnQ0lRLlRTRTo4MTEzLklRX0NBU0hfT1BFUi5GWTIwMDkuLi4uSlBZAQAAABZxDQACAAAABTIxOTc4AQgAAAAFAAAAATEBAAAACjE0MDU2MDQ2ODgDAAAAAjc5AgAAAAQyMDA2BAAAAAEwBwAAAAk5LzE0LzIwMTkIAAAACTMvMzEvMjAwOQkAAAABMOWGCt3VOdcI8UuUGtY51wgkQ0lRLk5ZU0U6Q0wuSVFfR0FJTl9JTlZFU1RfQ0YuRlkyMDA5AQAAAGcABAADAAAAAACFuTHi1TnXCBOrchnWOdcIJENJUS5OWVNFOkNMLklRX0RJTFVUX0VQU19JTkNMLkZZ</t>
  </si>
  <si>
    <t>MjAxOAEAAABnAAQAAgAAAAQyLjc1AQgAAAAFAAAAATEBAAAACjE5NDY0MTYxMTEDAAAAAzE2MAIAAAABOAQAAAABMAcAAAAJOS8xNC8yMDE5CAAAAAoxMi8zMS8yMDE4CQAAAAEwliap4dU51whY85EZ1jnXCCFDSVEuTllTRTpLTUIuSVFfTklfQ09NUEFOWS5GWTIwMDgBAAAA0VQEAAIAAAAEMTgyOQEIAAAABQAAAAExAQAAAAoxNTgyODY3Mzg4AwAAAAMxNjACAAAABTQxNTcxBAAAAAEwBwAAAAk5LzE0LzIwMTkIAAAACjEyLzMxLzIwMDgJAAAAATDYwqnh1TnXCELRmBnWOdcIJ0NJUS5OWVNFOkpOSi5JUV9FQklUREFfQ0FQRVhfSU5ULkZZMjAxMQEAAACdIQIAAgAAAAkyOC45MDU0MjkBCAAAAAUAAAABMQEAAAAKMTY1OTM4NzcwNgMAAAADMTYwAgAAAAQ0MTkxBAAAAAEwBwAAAAk5LzE0LzIwMTkIAAAACDEvMS8yMDEyCQAAAAEwTUXV3NU51wi+5Xka1jnXCCVDSVEuTllTRTpDTC5JUV9DQVNIX0NPTlZFUlNJT04uRlkyMDE3AQAAAGcABAACAAAACTM2LjM4NDI5NQEIAAAABQAAAAExAQAAAAoxOTQ2NDE2MTEzAwAAAAMxNjACAAAABDQxODQEAAAAATAHAAAACTkvMTQvMjAxOQgAAAAKMTIvMzEvMjAxNwkAAAABMGbjxt7VOdcI2gJsGtY51wgnQ0lRLlRTRTo3OTU2LklRX0VCSVREQV9DQVBFWF9JTlQuRlkyMDExAQAAAKB2DQACAAAACTc4Ljg1NDE2NgEIAAAABQAAAAExAQAAAAoxNDUzODcxMjc4AwAA</t>
  </si>
  <si>
    <t>AAI3OQIAAAAENDE5MQQAAAABMAcAAAAJOS8xNC8yMDE5CAAAAAkxLzMxLzIwMTEJAAAAATDsUlne1TnXCGXKOxrWOdcII0NJUS5UU0U6NDQ1Mi5JUV9JTlRFUkVTVF9FWFAuRlkyMDE1AQAAAEdVDQACAAAABS0xNDg2AQgAAAAFAAAAATEBAAAACjE3ODQxODQ0MDQDAAAAAjc5AgAAAAI4MgQAAAABMAcAAAAJOS8xNC8yMDE5CAAAAAoxMi8zMS8yMDE1CQAAAAEw2r0V6dU51wiF4aoa1jnXCCRDSVEuTllTRTpDTC5JUV9QUk9WX0JBRF9ERUJUUy5GWTIwMTUBAAAAZwAEAAMAAAAAADI8qOHVOdcIXDOGGdY51wgkQ0lRLkVOWFRBTTpVTkEuSVFfRUJJVF9NQVJHSU4uRlkyMDA4AQAAALf7BwACAAAABzEyLjc2NTUBCAAAAAUAAAABMQEAAAAKMTQzNDczMjI0NAMAAAACNTACAAAABDQwNTMEAAAAATAHAAAACTkvMTQvMjAxOQgAAAAKMTIvMzEvMjAwOAkAAAABMOlwJd7VOdcIUJlcGtY51wgcQ0lRLk5ZU0U6Sk5KLklRX0NBUEVYLkZZMjAxNwEAAACdIQIAAgAAAAUtMzI3OQEIAAAABQAAAAExAQAAAAoxOTQ2MjcyODIxAwAAAAMxNjACAAAABDIwMjEEAAAAATAHAAAACTkvMTQvMjAxOQgAAAAKMTIvMzEvMjAxNwkAAAABMG/HXuDVOdcIiEDnGdY51wgoQ0lRLk5ZU0U6Sk5KLklRX01BUktFVENBUC4yMDEyLzEyLzMxLkpQWQEAAACdIQIAAgAAAA8xNjgwMjk4OC45NTg0MzgBBgAAAAUAAAABMQEAAAAKMTU3NTU1</t>
  </si>
  <si>
    <t>NzEyOAMAAAACNzkCAAAABjEwMDA1NAQAAAABMAcAAAAKMTIvMzEvMjAxMpB6u/zVOdcIL1b4WdY51wgeQ0lRLlRTRTo0OTEyLklRX0lOQ19UQVguRlkyMDA0AQAAAA1eDQACAAAABC01ODgBCAAAAAUAAAABMQEAAAAJMjIwNDU3ODE2AwAAAAI3OQIAAAACNzUEAAAAATAHAAAACTkvMTQvMjAxOQgAAAAKMTIvMzEvMjAwNAkAAAABMJVZ19vVOdcIkA2yGtY51wgpQ0lRLkVOWFRBTTpVTkEuSVFfREFZU19QQVlBQkxFX09VVC5GWTIwMTcBAAAAt/sHAAIAAAAJMTAxLjQ2NzA4AQgAAAAFAAAAATEBAAAACjE5NDkxMzEwNDADAAAAAjUwAgAAAAQ0MTgzBAAAAAEwBwAAAAk5LzE0LzIwMTkIAAAACjEyLzMxLzIwMTcJAAAAATA1bsbe1TnXCClQYxrWOdcIHkNJUS5OWVNFOkNMLklRX1RPVEFMX0NMLkZZMjAxMgEAAABnAAQAAgAAAAQzNzM2AQgAAAAFAAAAATEBAAAACjE3MTk5MTY2NDIDAAAAAzE2MAIAAAAEMTAwOQQAAAABMAcAAAAJOS8xNC8yMDE5CAAAAAoxMi8zMS8yMDEyCQAAAAEw2Hwy4tU51whp5HwZ1jnXCCRDSVEuTllTRTpDTC5JUV9HQUlOX0FTU0VUU19DRi5GWTIwMTMBAAAAZwAEAAMAAAAAAPnKMuLVOdcISlGBGdY51wgmQ0lRLlRTRTo4MTEzLklRX0lOVkVOVE9SWV9UVVJOUy5GWTIwMTABAAAAFnENAAIAAAAIOS4wMjQzMTIBCAAAAAUAAAABMQEAAAAKMTQ3Njc4NDAxMQMAAAACNzkCAAAABDQw</t>
  </si>
  <si>
    <t>ODIEAAAAATAHAAAACTkvMTQvMjAxOQgAAAAJMy8zMS8yMDEwCQAAAAEw0/hS39U51wghPSEa1jnXCCNDSVEuTllTRTpDTC5JUV9DT01NT05fSVNTVUVELkZZMjAwOAEAAABnAAQAAgAAAAMyMzcBCAAAAAUAAAABMQEAAAAKMTQzMjk3NzEyNwMAAAADMTYwAgAAAAQyMTY5BAAAAAEwBwAAAAk5LzE0LzIwMTkIAAAACjEyLzMxLzIwMDgJAAAAATBkazHi1TnXCNjEbxnWOdcIIUNJUS5OWVNFOkNMLklRX0xFVkVSRURfRkNGLkZZMjAxNgEAAABnAAQAAgAAAAcyNzc4LjI1AQgAAAAFAAAAATEBAAAACjE5NDY0MTYxMTkDAAAAAzE2MAIAAAAENDQyMgQAAAABMAcAAAAJOS8xNC8yMDE5CAAAAAoxMi8zMS8yMDE2CQAAAAEwZLGo4dU51wh4ho0Z1jnXCBpDSVEuTllTRTpKTkouSVFfUkVWLkZZMjAxOAEAAACdIQIAAgAAAAU4MTU4MQEIAAAABQAAAAExAQAAAAoxOTQ2MjcyODMwAwAAAAMxNjACAAAAAzExMgQAAAABMAcAAAAJOS8xNC8yMDE5CAAAAAoxMi8zMC8yMDE4CQAAAAEwb8de4NU51wjrKugZ1jnXCCdDSVEuVFNFOjQ5MTIuSVFfQ0FTSF9PUEVSLkZZMjAxMC4uLi5KUFkBAAAADV4NAAIAAAAFMjU1MTgBCAAAAAUAAAABMQEAAAAKMTQ0MDY3NTY0OAMAAAACNzkCAAAABDIwMDYEAAAAATAHAAAACTkvMTQvMjAxOQgAAAAKMTIvMzEvMjAxMAkAAAABMPWtCt3VOdcIIsGUGtY51wgfQ0lRLk5ZU0U6S01CLklR</t>
  </si>
  <si>
    <t>X1RSRUFTVVJZLkZZMjAxOAEAAADRVAQAAgAAAAUtMzk1NgEIAAAABQAAAAExAQAAAAoxOTQ0MDQ4MzI4AwAAAAMxNjACAAAABDEyNDgEAAAAATAHAAAACTkvMTQvMjAxOQgAAAAKMTIvMzEvMjAxOAkAAAABMEzkDOHVOdcIHjS+GdY51wgtQ0lRLlRTRTo0NDUyLklRX0NBU0hfQ09OVkVSU0lPTi5GWTIwMTcuLi4uSlBZAQAAAEdVDQACAAAACTMzLjkxODM1NQEIAAAABQAAAAExAQAAAAoxODgxMjgxMTU5AwAAAAI3OQIAAAAENDE4NAQAAAABMAcAAAAJOS8xNC8yMDE5CAAAAAoxMi8zMS8yMDE3CQAAAAEwwzgK3dU51wilPpEa1jnXCChDSVEuRU5YVEFNOlVOQS5JUV9QRVJJT0RMRU5HVEhfSVMuRlkyMDEwAQAAALf7BwABAAAAAjEyAEa57eLVOdcIgZpLGdY51wgkQ0lRLlRTRTo0OTY3LklRX0NVUlJFTlRfUkFUSU8uRlkyMDE1AQAAAA1RJQACAAAACDMuMjMxODE5AQgAAAAFAAAAATEBAAAACjE3NDUzNzgzOTgDAAAAAjc5AgAAAAQ0MDMwBAAAAAEwBwAAAAk5LzE0LzIwMTkIAAAACTMvMzEvMjAxNQkAAAABMBJ1I97VOdcIgthHGtY51wggQ0lRLk5ZU0U6UEcuSVFfU0dBX01BUkdJTi5GWTIwMTMBAAAAMIIAAAIAAAAHMzIuNDUyOQEIAAAABQAAAAExAQAAAAoxNzQ5MzU4NzAxAwAAAAMxNjACAAAABDQzNzUEAAAAATAHAAAACTkvMTQvMjAxOQgAAAAJNi8zMC8yMDEzCQAAAAEwp9Qk3tU51wjKpVYa1jnX</t>
  </si>
  <si>
    <t>CClDSVEuTllTRTpDTC5JUV9UT1RBTF9DT01NT05fRVFVSVRZLkZZMjAwOQEAAABnAAQAAgAAAAQyOTQ3AQgAAAAFAAAAATEBAAAACjE1MjMxNzAyNjQDAAAAAzE2MAIAAAAEMTAwNgQAAAABMAcAAAAJOS8xNC8yMDE5CAAAAAoxMi8zMS8yMDA5CQAAAAEwdZIx4tU51wjhNXIZ1jnXCBtDSVEuTllTRTpDTC5JUV9EQV9DRi5GWTIwMDcBAAAAZwAEAAIAAAADMzM0AQgAAAAFAAAAATEBAAAACjEzMzI3MDMxODYDAAAAAzE2MAIAAAAEMjE2MAQAAAABMAcAAAAJOS8xNC8yMDE5CAAAAAoxMi8zMS8yMDA3CQAAAAEw7OKq4tU51wjnMGsZ1jnXCBxDSVEuTllTRTpKTkouSVFfTklfQ0YuRlkyMDExAQAAAJ0hAgACAAAABDk2NzIBCAAAAAUAAAABMQEAAAAKMTY1OTM4NzcwNgMAAAADMTYwAgAAAAQyMTUwBAAAAAEwBwAAAAk5LzE0LzIwMTkIAAAACDEvMS8yMDEyCQAAAAEwukCM4NU51wjzqtAZ1jnXCB9DSVEuTllTRTpDTC5JUV9QQVJUX1RJTUUuRlkyMDE0AQAAAGcABAADAAAAAAAiFajh1TnXCNj6hBnWOdcIIkNJUS5UU0U6NzczMC5JUV9RVUlDS19SQVRJTy5GWTIwMTQBAAAAxZ02AQIAAAAINC42NjQ1NzEBCAAAAAUAAAABMQEAAAAKMTcxMDQyMTU1MAMAAAACNzkCAAAABDQxMjEEAAAAATAHAAAACTkvMTQvMjAxOQgAAAAJOC8zMS8yMDE0CQAAAAEwZDgk3tU51wjPoE8a1jnXCCVDSVEuVFNFOjQ5MTIuSVFf</t>
  </si>
  <si>
    <t>UkVUVVJOX0NBUElUQUwuRlkyMDE2AQAAAA1eDQACAAAABjkuNTMyNgEIAAAABQAAAAExAQAAAAoxODM1MDM4ODk1AwAAAAI3OQIAAAAENDM2MwQAAAABMAcAAAAJOS8xNC8yMDE5CAAAAAoxMi8zMS8yMDE2CQAAAAEwut1Y3tU51whjDzca1jnXCCVDSVEuRU5YVEFNOlVOQS5JUV9CQVNJQ19XRUlHSFQuRlkyMDE2AQAAALf7BwACAAAABjI4NDAuMgBnqqni1TnXCGY4XhnWOdcII0NJUS5UU0U6NDkxMS5JUV9JTlRFUkVTVF9FWFAuRlkyMDA3AQAAAII/BgACAAAABS0yMzk0AQgAAAAFAAAAATEBAAAACTY0MTk4NDQ1OAMAAAACNzkCAAAAAjgyBAAAAAEwBwAAAAk5LzE0LzIwMTkIAAAACTMvMzEvMjAwNwkAAAABMJjFTOjVOdcImMOvGtY51wgkQ0lRLlRTRTo4MTEzLklRX0VCSVREQS5GWTIwMDkuLi4uSlBZAQAAABZxDQACAAAABTUxOTk5AQgAAAAFAAAAATEBAAAACjE0MDU2MDQ2ODgDAAAAAjc5AgAAAAQ0MDUxBAAAAAEwBwAAAAk5LzE0LzIwMTkIAAAACTMvMzEvMjAwOQkAAAABMKAI1tzVOdcI5GSIGtY51wgoQ0lRLkVOWFRBTTpVTkEuSVFfU0FMRVNfTUFSS0VUSU5HLkZZMjAxMwEAAAC3+wcAAgAAAAQ3MzgzAQgAAAAFAAAAATEBAAAACjE3Nzc0NzA3NjcDAAAAAjUwAgAAAAUyMTU2MQQAAAABMAcAAAAJOS8xNC8yMDE5CAAAAAoxMi8zMS8yMDEzCQAAAAEwmXzu4tU51wgQ/1MZ1jnXCCNDSVEuVFNF</t>
  </si>
  <si>
    <t>OjQ5MTEuSVFfRUJJVEFfTUFSR0lOLkZZMjAxOAEAAACCPwYAAgAAAAcxMC4wNjU4AQgAAAAFAAAAATEBAAAACjE5NTE0ODE4NjcDAAAAAjc5AgAAAAQ0NDE5BAAAAAEwBwAAAAk5LzE0LzIwMTkIAAAACjEyLzMxLzIwMTgJAAAAATA341Pf1TnXCGkKMBrWOdcIIUNJUS5OWVNFOktNQi5JUV9FQVJOSU5HX0NPLkZZMjAxOAEAAADRVAQAAgAAAAQxNDQ1AQgAAAAFAAAAATEBAAAACjE5NDQwNDgzMjgDAAAAAzE2MAIAAAABNwQAAAABMAcAAAAJOS8xNC8yMDE5CAAAAAoxMi8zMS8yMDE4CQAAAAEwO70M4dU51wiJ1LwZ1jnXCCFDSVEuVFNFOjc3MzAuSVFfRUJJVERBX0lOVC5GWTIwMDcBAAAAxZ02AQIAAAAMMTk5NzYuMzYzNjM2AQgAAAAFAAAAATEBAAAACTc0NjEzMTIyMwMAAAACNzkCAAAABDQxOTAEAAAAATAHAAAACTkvMTQvMjAxOQgAAAAJOC8zMS8yMDA3CQAAAAEwM8Mj3tU51wjO5Uoa1jnXCA5DSVEuMC5JUV9BUi5GWQUAAAAAAAAACAAAABUoSW52YWxpZCBUaW1lIFBlcmlvZCkcBF7g1TnXCG0UDxrWOdcIIkNJUS5OWVNFOkpOSi5JUV9EQV9TVVBQTF9DRi5GWTIwMDkBAAAAnSECAAIAAAAEMjA5OQEIAAAABQAAAAExAQAAAAoxNTIzMzk0ODI3AwAAAAMxNjACAAAABDIxNzEEAAAAATAHAAAACTkvMTQvMjAxOQgAAAAIMS8zLzIwMTAJAAAAATB3pIvg1TnXCPmlyRnWOdcIIkNJUS5OWVNFOktNQi5J</t>
  </si>
  <si>
    <t>UV9HQUlOX0lOVkVTVC5GWTIwMTQBAAAA0VQEAAMAAAAAAICYheHVOdcIY1WuGdY51wgmQ0lRLk5ZU0U6UEcuSVFfRUJJVERBX0NBUEVYX0lOVC5GWTIwMTUBAAAAMIIAAAIAAAAJMTkuOTI4MTE1AQgAAAAFAAAAATEBAAAACjE4NTIyOTkzNzMDAAAAAzE2MAIAAAAENDE5MQQAAAABMAcAAAAJOS8xNC8yMDE5CAAAAAk2LzMwLzIwMTUJAAAAATC3+yTe1TnXCLLIWBrWOdcIJ0NJUS5OWVNFOktNQi5JUV9DRk9fQ1VSUkVOVF9MSUFCLkZZMjAwOQEAAADRVAQAAgAAAAgwLjcwNzA4OQEIAAAABQAAAAExAQAAAAoxNTcwNDgyMzQ4AwAAAAMxNjACAAAABDQxODUEAAAAATAHAAAACTkvMTQvMjAxOQgAAAAKMTIvMzEvMjAwOQkAAAABMHcKx97VOdcIBMJuGtY51wgoQ0lRLlRTRTo0NDUyLklRX1RPVEFMX0RFQlQuRlkyMDEyLi4uLkpQWQEAAABHVQ0AAgAAAAYxMDMxODgBCAAAAAUAAAABMQEAAAAKMTY3MTQzNjE4MwMAAAACNzkCAAAABDQxNzMEAAAAATAHAAAACTkvMTQvMjAxOQgAAAAKMTIvMzEvMjAxMgkAAAABMLMRCt3VOdcIWjGOGtY51wgPQ0lRLjAuSVFfRUJULkZZBQAAAAAAAAAIAAAAFShJbnZhbGlkIFRpbWUgUGVyaW9kKRwEXuDVOdcITMYOGtY51wgtQ0lRLk5ZU0U6Sk5KLklRX0RFRl9UQVhfQVNTRVRTX0NVUlJFTlQuRlkyMDEyAQAAAJ0hAgACAAAABDMxMzkBCAAAAAUAAAABMQEAAAAKMTcyMDU3</t>
  </si>
  <si>
    <t>Njg2NwMAAAADMTYwAgAAAAQxMTE3BAAAAAEwBwAAAAk5LzE0LzIwMTkIAAAACjEyLzMwLzIwMTIJAAAAATDKZ4zg1TnXCA1D0xnWOdcIJUNJUS5UU0U6NDkxMS5JUV9MVF9ERUJUX0VRVUlUWS5GWTIwMTYBAAAAgj8GAAIAAAAHMjUuMTM0MQEIAAAABQAAAAExAQAAAAoxODM0NzcxNzkyAwAAAAI3OQIAAAAENDA4NQQAAAABMAcAAAAJOS8xNC8yMDE5CAAAAAoxMi8zMS8yMDE2CQAAAAEwJrxT39U51wjk0S4a1jnXCCVDSVEuTllTRTpKTkouSVFfT1RIRVJfQ0FfU1VQUEwuRlkyMDE3AQAAAJ0hAgACAAAAAzQ1NgEIAAAABQAAAAExAQAAAAoxOTQ2MjcyODIxAwAAAAMxNjACAAAABDEwNTUEAAAAATAHAAAACTkvMTQvMjAxOQgAAAAKMTIvMzEvMjAxNwkAAAABMG/HXuDVOdcI4rnlGdY51wgtQ0lRLk5ZU0U6Sk5KLklRX0NBU0hfQ09OVkVSU0lPTi5GWTIwMTYuLi4uSlBZAQAAAJ0hAgACAAAACDc5LjA3MzU0AQgAAAAFAAAAATEBAAAACjE5NDYyNzI4MTYDAAAAAzE2MAIAAAAENDE4NAQAAAABMAcAAAAJOS8xNC8yMDE5CAAAAAgxLzEvMjAxNwkAAAABMOWGCt3VOdcI0P2TGtY51wgiQ0lRLk5ZU0U6S01CLklRX0NBU0hfSU5WRVNULkZZMjAxMgEAAADRVAQAAgAAAAUtMTE4NAEIAAAABQAAAAExAQAAAAoxNzE5NzIzODcyAwAAAAMxNjACAAAABDIwMDUEAAAAATAHAAAACTkvMTQvMjAxOQgAAAAKMTIvMzEv</t>
  </si>
  <si>
    <t>MjAxMgkAAAABMF9KheHVOdcIcsGpGdY51wgtQ0lRLk5ZU0U6Q0wuSVFfVE9UQUxfTElBQl9UT1RBTF9BU1NFVFMuRlkyMDE1AQAAAGcABAACAAAACDEwMC4zNjg2AQgAAAAFAAAAATEBAAAACjE4NzU2Mzc1MzcDAAAAAzE2MAIAAAAENDE4OAQAAAABMAcAAAAJOS8xNC8yMDE5CAAAAAoxMi8zMS8yMDE1CQAAAAEwZuPG3tU51whFo2oa1jnXCCVDSVEuTllTRTpKTkouSVFfR0FJTl9BU1NFVFNfQ0YuRlkyMDA3AQAAAJ0hAgADAAAAAABcCw3h1TnXCN5SwhnWOdcIJENJUS5UU0U6NDkxMS5JUV9FQklUREEuRlkyMDE1Li4uLkpQWQEAAACCPwYAAgAAAAw5NTcwOC45ODc2ODkBCAAAAAUAAAABMQEAAAAKMTc4NDE4NDM3NQMAAAACNzkCAAAABDQwNTEEAAAAATAHAAAACTkvMTQvMjAxOQgAAAAKMTIvMzEvMjAxNQkAAAABMGBOCd3VOdcIBbOIGtY51wgiQ0lRLkVOWFRBTTpVTkEuSVFfU0dBX1NVUFBMLkZZMjAxMwEAAAC3+wcAAgAAAAUxMjMwOAEIAAAABQAAAAExAQAAAAoxNzc3NDcwNzY3AwAAAAI1MAIAAAADMTAyBAAAAAEwBwAAAAk5LzE0LzIwMTkIAAAACjEyLzMxLzIwMTMJAAAAATCIVe7i1TnXCL07UxnWOdcIIUNJUS5OWVNFOkpOSi5JUV9FQklUREFfSU5ULkZZMjAxMAEAAACdIQIAAgAAAAk0Mi43ODI0MTcBCAAAAAUAAAABMQEAAAAKMTU4ODYwMzgyMQMAAAADMTYwAgAAAAQ0MTkwBAAAAAEwBwAA</t>
  </si>
  <si>
    <t>AAk5LzE0LzIwMTkIAAAACDEvMi8yMDExCQAAAAEwPB7V3NU51whrInka1jnXCCJDSVEuVFNFOjgxMTMuSVFfUVVJQ0tfUkFUSU8uRlkyMDE0AQAAABZxDQACAAAACDEuMTk0NzU5AQgAAAAFAAAAATEBAAAACjE3Mjc2ODE0MjcDAAAAAjc5AgAAAAQ0MTIxBAAAAAEwBwAAAAk5LzE0LzIwMTkIAAAACjEyLzMxLzIwMTQJAAAAATDkH1Pf1TnXCFwjJBrWOdcIG0NJUS5FTlhUQU06VU5BLklRX0FFLkZZMjAxOAEAAAC3+wcAAgAAAAQ0MjIyAQgAAAAFAAAAATEBAAAACjE5NDkxMzEwMTUDAAAAAjUwAgAAAAQxMDE2BAAAAAEwBwAAAAk5LzE0LzIwMTkIAAAACjEyLzMxLzIwMTgJAAAAATC6bari1TnXCAbEZhnWOdcIG0NJUS5OWVNFOktNQi5JUV9OUFBFLkZZMjAwOQEAAADRVAQAAgAAAAQ4MDMzAQgAAAAFAAAAATEBAAAACjE1NzA0ODIzNDgDAAAAAzE2MAIAAAAEMTAwNAQAAAABMAcAAAAJOS8xNC8yMDE5CAAAAAoxMi8zMS8yMDA5CQAAAAEwbraA4dU51wgzZZ0Z1jnXCCRDSVEuTllTRTpDTC5JUV9SRVRVUk5fQ0FQSVRBTC5GWTIwMTEBAAAAZwAEAAIAAAAGMzUuNTEyAQgAAAAFAAAAATEBAAAACjE2NTkzODc3OTQDAAAAAzE2MAIAAAAENDM2MwQAAAABMAcAAAAJOS8xNC8yMDE5CAAAAAoxMi8zMS8yMDExCQAAAAEwRZXG3tU51wjHIGca1jnXCCZDSVEuVFNFOjc3MzAuSVFfSU5WRU5UT1JZX1RVUk5TLkZZ</t>
  </si>
  <si>
    <t>MjAxNQEAAADFnTYBAgAAAAgxLjI5MTQyOQEIAAAABQAAAAExAQAAAAoxNzY4MTI2NDUzAwAAAAI3OQIAAAAENDA4MgQAAAABMAcAAAAJOS8xNC8yMDE5CAAAAAk4LzMxLzIwMTUJAAAAATBkOCTe1TnXCDOLUBrWOdcIH0NJUS5OWVNFOkpOSi5JUV9UUkVBU1VSWS5GWTIwMTMBAAAAnSECAAIAAAAGLTE1NzAwAQgAAAAFAAAAATEBAAAACjE3Nzc2ODIzNTEDAAAAAzE2MAIAAAAEMTI0OAQAAAABMAcAAAAJOS8xNC8yMDE5CAAAAAoxMi8yOS8yMDEzCQAAAAEw/NyM4NU51wjur9cZ1jnXCCZDSVEuVFNFOjQ5NjcuSVFfTkVUX0RFQlRfRUJJVERBLkZZMjAxMQEAAAANUSUAAwAAAAJOTQEIAAAABQAAAAExAQAAAAoxNDYxNjgwMjMzAwAAAAI3OQIAAAAENDE5MwQAAAABMAcAAAAJOS8xNC8yMDE5CAAAAAkzLzMxLzIwMTEJAAAAATBPPVre1TnXCFgZRRrWOdcIKENJUS5OWVNFOktNQi5JUV9UT1RBTF9MSUFCX0VRVUlUWS5GWTIwMTIBAAAA0VQEAAIAAAAFMTk4NzMBCAAAAAUAAAABMQEAAAAKMTcxOTcyMzg3MgMAAAADMTYwAgAAAAQxMDEzBAAAAAEwBwAAAAk5LzE0LzIwMTkIAAAACjEyLzMxLzIwMTIJAAAAATBPI4Xh1TnXCB/+qBnWOdcIIENJUS5OWVNFOkpOSi5JUV9PVEhFUl9SRVYuRlkyMDA4AQAAAJ0hAgADAAAAAABtMg3h1TnXCEE9wxnWOdcIHkNJUS5UU0U6NDkxMi5JUV9JTkNfVEFYLkZZMjAxMwEA</t>
  </si>
  <si>
    <t>AAANXg0AAgAAAAQ0MjEzAQgAAAAFAAAAATEBAAAACjE2Njg2NDM1MTIDAAAAAjc5AgAAAAI3NQQAAAABMAcAAAAJOS8xNC8yMDE5CAAAAAoxMi8zMS8yMDEzCQAAAAEwuEL35tU51wgtI7Ea1jnXCBpDSVEuTllTRTpDTC5JUV9FQklULkZZMjAxMwEAAABnAAQAAgAAAAQ0MTIwAQgAAAAFAAAAATEBAAAACjE3NzY5MjAyOTcDAAAAAzE2MAIAAAADNDAwBAAAAAEwBwAAAAk5LzE0LzIwMTkIAAAACjEyLzMxLzIwMTMJAAAAATDpozLi1TnXCJSjfxnWOdcIJUNJUS5FTlhUQU06VU5BLklRX0RJTFVUX1dFSUdIVC5GWTIwMTUBAAAAt/sHAAIAAAAGMjg1NS40AEZcqeLVOdcI6bVaGdY51wgiQ0lRLkVOWFRBTTpVTkEuSVFfSU5WRU5UT1JZLkZZMjAxNAEAAAC3+wcAAgAAAAQ0MTY4AQgAAAAFAAAAATEBAAAACjE4Mjk4MjkzMTMDAAAAAjUwAgAAAAQxMDQzBAAAAAEwBwAAAAk5LzE0LzIwMTkIAAAACjEyLzMxLzIwMTQJAAAAATAlDqni1TnXCK7PVxnWOdcIKkNJUS5OWVNFOkpOSi5JUV9PVEhFUl9VTlVTVUFMX1NVUFBMLkZZMjAwOQEAAACdIQIAAwAAAAAAZ32L4NU51wgRg8cZ1jnXCB5DSVEuTllTRTpDTC5JUV9PUEVSX0lOQy5GWTIwMTcBAAAAZwAEAAIAAAAEMzkxMAEIAAAABQAAAAExAQAAAAoxOTQ2NDE2MTEzAwAAAAMxNjACAAAAAjIxBAAAAAEwBwAAAAk5LzE0LzIwMTkIAAAACjEyLzMxLzIwMTcJAAAA</t>
  </si>
  <si>
    <t>ATB02Kjh1TnXCJnUjRnWOdcIKkNJUS5OWVNFOktNQi5JUV9UT1RBTF9FUVVJVFkuRlkyMDEzLi4uLkpQWQEAAADRVAQAAgAAAAY1NDA0NzEBCAAAAAUAAAABMQEAAAAKMTc3NTc2ODU2NwMAAAACNzkCAAAABDEyNzUEAAAAATAHAAAACTkvMTQvMjAxOQgAAAAKMTIvMzEvMjAxMwkAAAABMKLqCd3VOdcIGJWNGtY51wgkQ0lRLk5ZU0U6Q0wuSVFfU1RfREVCVF9JU1NVRUQuRlkyMDE0AQAAAGcABAADAAAAAAAiFajh1TnXCBqXhRnWOdcIJENJUS5OWVNFOkNMLklRX0dXX0lOVEFOX0FNT1JULkZZMjAwOAEAAABnAAQAAwAAAAAA/Amr4tU51wh8kGwZ1jnXCChDSVEuVFNFOjc5NTYuSVFfRklYRURfQVNTRVRfVFVSTlMuRlkyMDE0AQAAAKB2DQACAAAACDQuMzk3NTQ3AQgAAAAFAAAAATEBAAAACjE2NzY1MTk3MzUDAAAAAjc5AgAAAAQ0MDY2BAAAAAEwBwAAAAk5LzE0LzIwMTkIAAAACTEvMzEvMjAxNAkAAAABMPx5Wd7VOdcILJ89GtY51wgiQ0lRLlRTRTo0OTExLklRX0FTU0VUX1RVUk5TLkZZMjAxMQEAAACCPwYAAgAAAAgwLjg4NTA0NgEIAAAABQAAAAExAQAAAAoxNDYxNjc5OTkyAwAAAAI3OQIAAAAENDE3NwQAAAABMAcAAAAJOS8xNC8yMDE5CAAAAAkzLzMxLzIwMTEJAAAAATAWlVPf1TnXCEYBKxrWOdcIJENJUS5UU0U6Nzk1Ni5JUV9FQklUREEuRlkyMDA4Li4uLkpQWQEAAACgdg0AAgAAAAg0OTU2</t>
  </si>
  <si>
    <t>Ljc4NQEIAAAABQAAAAExAQAAAAk5NzE0NjQwMzEDAAAAAjc5AgAAAAQ0MDUxBAAAAAEwBwAAAAk5LzE0LzIwMTkIAAAACTEvMzEvMjAwOAkAAAABMGBOCd3VOdcINyiJGtY51wgwQ0lRLk5ZU0U6Sk5KLklRX1RPVEFMX09VVFNUQU5ESU5HX0JTX0RBVEUuRlkyMDE2AQAAAJ0hAgACAAAACDI3MDYuNTExAQQAAAAFAAAAATUBAAAACjE5NDYyNzI4MTYCAAAABTI0MTUyBgAAAAEwX6Be4NU51win0+IZ1jnXCCZDSVEuTllTRTpLTUIuSVFfTE9BTlNfUkVDRUlWX0xULkZZMjAxMwEAAADRVAQAAwAAAAAAcHGF4dU51whJvasZ1jnXCCFDSVEuVFNFOjQ0NTIuSVFfU0dBX01BUkdJTi5GWTIwMTIBAAAAR1UNAAIAAAAHNDAuNTAzOAEIAAAABQAAAAExAQAAAAoxNjcxNDM2MTgzAwAAAAI3OQIAAAAENDM3NQQAAAABMAcAAAAJOS8xNC8yMDE5CAAAAAoxMi8zMS8yMDEyCQAAAAEw0XNj39U51wjUdBka1jnXCB9DSVEuTllTRTpKTkouSVFfQlZfU0hBUkUuRlkyMDE1AQAAAJ0hAgACAAAACTI1LjgyNDI1MgEIAAAABQAAAAExAQAAAAoxODc1NTA1Mjk1AwAAAAMxNjACAAAABDQwMjAEAAAAATAHAAAACTkvMTQvMjAxOQgAAAAIMS8zLzIwMTYJAAAAATA9Ul7g1TnXCCpR3xnWOdcIIENJUS5OWVNFOkNMLklRX09USEVSX09QRVIuRlkyMDExAQAAAGcABAACAAAAAjIyAQgAAAAFAAAAATEBAAAACjE2NTkzODc3OTQDAAAA</t>
  </si>
  <si>
    <t>AzE2MAIAAAADMjYwBAAAAAEwBwAAAAk5LzE0LzIwMTkIAAAACjEyLzMxLzIwMTEJAAAAATCnBzLi1TnXCDa0dxnWOdcIJENJUS5OWVNFOktNQi5JUV9PVEhFUl9MSUFCX0xULkZZMjAxMAEAAADRVAQAAgAAAAM0ODIBCAAAAAUAAAABMQEAAAAKMTU4ODg0MDI0NwMAAAADMTYwAgAAAAQxMDYyBAAAAAEwBwAAAAk5LzE0LzIwMTkIAAAACjEyLzMxLzIwMTAJAAAAATCgK4Hh1TnXCPODoRnWOdcIIUNJUS5FTlhUQU06VU5BLklRX09QRVJfSU5DLkZZMjAxNQEAAAC3+wcAAgAAAAQ3Mzk0AQgAAAAFAAAAATEBAAAACjE4NzY0MzI5MTADAAAAAjUwAgAAAAIyMQQAAAABMAcAAAAJOS8xNC8yMDE5CAAAAAoxMi8zMS8yMDE1CQAAAAEwRlyp4tU51winGVoZ1jnXCCJDSVEuTllTRTpKTkouSVFfU0FMRV9QUEVfQ0YuRlkyMDE3AQAAAJ0hAgACAAAABDE4MzIBCAAAAAUAAAABMQEAAAAKMTk0NjI3MjgyMQMAAAADMTYwAgAAAAQyMDQyBAAAAAEwBwAAAAk5LzE0LzIwMTkIAAAACjEyLzMxLzIwMTcJAAAAATBvx17g1TnXCIhA5xnWOdcIG0NJUS5FTlhUQU06VU5BLklRX0ZYLkZZMjAwOQEAAAC3+wcAAgAAAAQtMTczAQgAAAAFAAAAATEBAAAACjE1MjY0Mzg3MjcDAAAAAjUwAgAAAAQyMTQ0BAAAAAEwBwAAAAk5LzE0LzIwMTkIAAAACjEyLzMxLzIwMDkJAAAAATAla+3i1TnXCPPwRxnWOdcIJkNJUS5OWVNFOkpOSi5J</t>
  </si>
  <si>
    <t>UV9FRkZFQ1RfVEFYX1JBVEUuRlkyMDA5AQAAAJ0hAgACAAAABzIyLjE0NTMBCAAAAAUAAAABMQEAAAAKMTUyMzM5NDgyNwMAAAADMTYwAgAAAAQ0Mzc2BAAAAAEwBwAAAAk5LzE0LzIwMTkIAAAACDEvMy8yMDEwCQAAAAEwZ32L4NU51whTH8gZ1jnXCCtDSVEuTllTRTpKTkouSVFfTUlOT1JJVFlfSU5URVJFU1RfSVMuRlkyMDA3AQAAAJ0hAgADAAAAAABcCw3h1TnXCAZXwBnWOdcIKENJUS5FTlhUQU06VU5BLklRX0NBU0hfQUNRVUlSRV9DRi5GWTIwMTABAAAAt/sHAAIAAAAFLTEyNTIBCAAAAAUAAAABMQEAAAAKMTU5MTU5NDg3MAMAAAACNTACAAAABDIwNTcEAAAAATAHAAAACTkvMTQvMjAxOQgAAAAKMTIvMzEvMjAxMAkAAAABMEa57eLVOdcILtdKGdY51wgiQ0lRLkVOWFRBTTpVTkEuSVFfT1RIRVJfUkVWLkZZMjAxOAEAAAC3+wcAAwAAAAAAqUaq4tU51whQFmUZ1jnXCCdDSVEuVFNFOjQ0NTIuSVFfQ0ZPX0NVUlJFTlRfTElBQi5GWTIwMTYBAAAAR1UNAAIAAAAIMC40MjgxNzMBCAAAAAUAAAABMQEAAAAKMTgzNTAzODgxMQMAAAACNzkCAAAABDQxODUEAAAAATAHAAAACTkvMTQvMjAxOQgAAAAKMTIvMzEvMjAxNgkAAAABMLKqUt/VOdcIMKkcGtY51wgdQ0lRLkVOWFRBTTpVTkEuSVFfTEFORC5GWTIwMTcBAAAAt/sHAAIAAAADMjQ3AQgAAAAFAAAAATEBAAAACjE5NDkxMzEwNDADAAAAAjUwAgAA</t>
  </si>
  <si>
    <t>AAQzMDk4BAAAAAEwBwAAAAk5LzE0LzIwMTkIAAAACjEyLzMxLzIwMTcJAAAAATCZH6ri1TnXCMzdYxnWOdcII0NJUS5UU0U6NDk2Ny5JUV9HUk9TU19NQVJHSU4uRlkyMDEyAQAAAA1RJQACAAAABzU4LjM0NjYBCAAAAAUAAAABMQEAAAAKMTU1NDk1MDU4NAMAAAACNzkCAAAABDQwNzQEAAAAATAHAAAACTkvMTQvMjAxOQgAAAAJMy8zMS8yMDEyCQAAAAEwTz1a3tU51whoQEUa1jnXCChDSVEuVFNFOjQ5MTEuSVFfVE9UQUxfREVCVC5GWTIwMTEuLi4uSlBZAQAAAII/BgACAAAABjE5NzUxNQEIAAAABQAAAAExAQAAAAoxNDYxNjc5OTkyAwAAAAI3OQIAAAAENDE3MwQAAAABMAcAAAAJOS8xNC8yMDE5CAAAAAkzLzMxLzIwMTEJAAAAATCzEQrd1TnXCIymjhrWOdcIHENJUS5OWVNFOktNQi5JUV9DQVBFWC5GWTIwMDkBAAAA0VQEAAIAAAAELTg0OAEIAAAABQAAAAExAQAAAAoxNTcwNDgyMzQ4AwAAAAMxNjACAAAABDIwMjEEAAAAATAHAAAACTkvMTQvMjAxOQgAAAAKMTIvMzEvMjAwOQkAAAABMH/dgOHVOdcIyMSeGdY51wgjQ0lRLk5ZU0U6Sk5KLklRX0dST1NTX01BUkdJTi5GWTIwMTMBAAAAnSECAAIAAAAHNjguODEwMgEIAAAABQAAAAExAQAAAAoxNzc3NjgyMzUxAwAAAAMxNjACAAAABDQwNzQEAAAAATAHAAAACTkvMTQvMjAxOQgAAAAKMTIvMjkvMjAxMwkAAAABME1F1dzVOdcIIdB6GtY51wgeQ0lR</t>
  </si>
  <si>
    <t>LlRTRTo3OTU2LklRX1pfU0NPUkUuRlkyMDE4AQAAAKB2DQACAAAACTE2LjMzOTY1MgEIAAAABQAAAAExAQAAAAoxODg2MDcwODA4AwAAAAI3OQIAAAAGMTAwMTIzBAAAAAEwBwAAAAk5LzE0LzIwMTkIAAAACTEvMzEvMjAxOAkAAAABMB3IWd7VOdcIiNNAGtY51wgpQ0lRLlRTRTo0NDUyLklRX09USEVSX05PTl9PUEVSX0VYUC5GWTIwMDcBAAAAR1UNAAIAAAAEMjMxNwEIAAAABQAAAAExAQAAAAk2NTc0NDMyNTcDAAAAAjc5AgAAAAMzNzEEAAAAATAHAAAACTkvMTQvMjAxOQgAAAAJMy8zMS8yMDA3CQAAAAEwN0oL3dU51whMtqwa1jnXCCFDSVEuVFNFOjQ5NjcuSVFfU0dBX01BUkdJTi5GWTIwMTcBAAAADVElAAIAAAAHNDAuNDQwNQEIAAAABQAAAAExAQAAAAoxODgxNTc5NDYzAwAAAAI3OQIAAAAENDM3NQQAAAABMAcAAAAJOS8xNC8yMDE5CAAAAAoxMi8zMS8yMDE3CQAAAAEwEnUj3tU51wj26Uga1jnXCCVDSVEuTllTRTpDTC5JUV9GSUxJTkdfQ1VSUkVOQ1kuRlkyMDE3AQAAAGcABAADAAAAA1VTRACWJqnh1TnXCPUIkRnWOdcIIkNJUS5FTlhUQU06VU5BLklRX0NIQU5HRV9BUC5GWTIwMTABAAAAt/sHAAIAAAAEMTA4NQEIAAAABQAAAAExAQAAAAoxNTkxNTk0ODcwAwAAAAI1MAIAAAAEMjAxNwQAAAABMAcAAAAJOS8xNC8yMDE5CAAAAAoxMi8zMS8yMDEwCQAAAAEwRrnt4tU51wgu10oZ1jnXCClD</t>
  </si>
  <si>
    <t>SVEuTllTRTpKTkouSVFfREVCVF9FUVVJVl9ORVRfUEJPLkZZMjAwOQEAAACdIQIAAgAAAAQyNTI2AQgAAAAFAAAAATEBAAAACjE1MjMzOTQ4MjcDAAAAAzE2MAIAAAAFMjE2NzkEAAAAATAHAAAACTkvMTQvMjAxOQgAAAAIMS8zLzIwMTAJAAAAATB3pIvg1TnXCNhXyRnWOdcIJ0NJUS5UU0U6NDQ1Mi5JUV9EQVlTX1BBWUFCTEVfT1VULkZZMjAwOAEAAABHVQ0AAgAAAAk5MC43MTM4MzIBCAAAAAUAAAABMQEAAAAKMTA2MTE5MzQ3OAMAAAACNzkCAAAABDQxODMEAAAAATAHAAAACTkvMTQvMjAxOQgAAAAJMy8zMS8yMDA4CQAAAAEwwUxj39U51wjLAxca1jnXCChDSVEuTllTRTpDTC5JUV9DT01NT05fUFJFRl9ESVZfQ0YuRlkyMDE4AQAAAGcABAADAAAAAAC3dKnh1TnXCGFklBnWOdcIKENJUS5UU0U6NzczMC5JUV9NQVJLRVRDQVAuMjAxMC8xMi8zMS5KUFkBAAAAxZ02AQIAAAALMzY1MTcuMDk1ODcBBgAAAAUAAAABMQEAAAAKMTQxNTcwNjkyOAMAAAACNzkCAAAABjEwMDA1NAQAAAABMAcAAAAKMTIvMzEvMjAxMPoauvzVOdcIkkD5WdY51wgmQ0lRLlRTRTo0OTExLklRX05FVF9ERUJUX0VCSVREQS5GWTIwMTUBAAAAgj8GAAMAAAACTk0BCAAAAAUAAAABMQEAAAAKMTc4NDE4NDM3NQMAAAACNzkCAAAABDQxOTMEAAAAATAHAAAACTkvMTQvMjAxOQgAAAAKMTIvMzEvMjAxNQkAAAABMCa8U9/VOdcIojUu</t>
  </si>
  <si>
    <t>GtY51wgmQ0lRLk5ZU0U6Sk5KLklRX0NBU0hfQ09OVkVSU0lPTi5GWTIwMTQBAAAAnSECAAIAAAAJNzQuMzU5Mzc2AQgAAAAFAAAAATEBAAAACjE4Mjk1ODE5OTkDAAAAAzE2MAIAAAAENDE4NAQAAAABMAcAAAAJOS8xNC8yMDE5CAAAAAoxMi8yOC8yMDE0CQAAAAEwXWzV3NU51wiV4Xsa1jnXCCJDSVEuRU5YVEFNOlVOQS5JUV9OSV9NQVJHSU4uRlkyMDE0AQAAALf7BwACAAAABzEwLjY3NTkBCAAAAAUAAAABMQEAAAAKMTgyOTgyOTMxMwMAAAACNTACAAAABDQwOTQEAAAAATAHAAAACTkvMTQvMjAxOQgAAAAKMTIvMzEvMjAxNAkAAAABMCRHxt7VOdcIIN9gGtY51wgmQ0lRLlRTRTo0NDUyLklRX05FVF9ERUJUX0VCSVREQS5GWTIwMTEBAAAAR1UNAAIAAAAIMC4wNTkzNjMBCAAAAAUAAAABMQEAAAAKMTQ2MTY4MDE5NQMAAAACNzkCAAAABDQxOTMEAAAAATAHAAAACTkvMTQvMjAxOQgAAAAJMy8zMS8yMDExCQAAAAEw0XNj39U51wjETRka1jnXCCdDSVEuRU5YVEFNOlVOQS5JUV9MVF9ERUJUX0lTU1VFRC5GWTIwMTYBAAAAt/sHAAIAAAAENjc2MQEIAAAABQAAAAExAQAAAAoxOTQ5MTMxMDEwAwAAAAI1MAIAAAAEMjAzNAQAAAABMAcAAAAJOS8xNC8yMDE5CAAAAAoxMi8zMS8yMDE2CQAAAAEwiPip4tU51whfgmAZ1jnXCCRDSVEuVFNFOjgxMTMuSVFfQ1VSUkVOVF9SQVRJTy5GWTIwMTEBAAAAFnENAAIA</t>
  </si>
  <si>
    <t>AAAIMi4yNzEwNTgBCAAAAAUAAAABMQEAAAAKMTQ3Njc4MjcwNQMAAAACNzkCAAAABDQwMzAEAAAAATAHAAAACTkvMTQvMjAxOQgAAAAJMy8zMS8yMDExCQAAAAEw0/hS39U51wh0ACIa1jnXCC5DSVEuTllTRTpKTkouSVFfVE9UQUxfTElBQl9UT1RBTF9BU1NFVFMuRlkyMDExAQAAAJ0hAgACAAAABzQ5Ljc3MjkBCAAAAAUAAAABMQEAAAAKMTY1OTM4NzcwNgMAAAADMTYwAgAAAAQ0MTg4BAAAAAEwBwAAAAk5LzE0LzIwMTkIAAAACDEvMS8yMDEyCQAAAAEwTUXV3NU51witvnka1jnXCCVDSVEuVFNFOjc5NTYuSVFfREFZU19TQUxFU19PVVQuRlkyMDE0AQAAAKB2DQACAAAACDU0LjMzMTcxAQgAAAAFAAAAATEBAAAACjE2NzY1MTk3MzUDAAAAAjc5AgAAAAQ0MDQyBAAAAAEwBwAAAAk5LzE0LzIwMTkIAAAACTEvMzEvMjAxNAkAAAABMPx5Wd7VOdcIPMY9GtY51wgjQ0lRLlRTRTo3NzMwLklRX0VCSVRBX01BUkdJTi5GWTIwMTMBAAAAxZ02AQIAAAAHMzIuMzA1NwEIAAAABQAAAAExAQAAAAoxNjQ5NTU1ODI0AwAAAAI3OQIAAAAENDQxOQQAAAABMAcAAAAJOS8xNC8yMDE5CAAAAAk4LzMxLzIwMTMJAAAAATBUESTe1TnXCGy2ThrWOdcIJENJUS5UU0U6NzczMC5JUV9FQklUREFfTUFSR0lOLkZZMjAxNgEAAADFnTYBAgAAAAczMi45NTA3AQgAAAAFAAAAATEBAAAACjE4MjE3NTM3NzADAAAAAjc5AgAAAAQ0</t>
  </si>
  <si>
    <t>MDQ3BAAAAAEwBwAAAAk5LzE0LzIwMTkIAAAACTgvMzEvMjAxNgkAAAABMHVfJN7VOdcIZABRGtY51wglQ0lRLlRTRTo0OTY3LklRX0xUX0RFQlRfRVFVSVRZLkZZMjAwNwEAAAANUSUAAgAAAAUwLjI2OAEIAAAABQAAAAExAQAAAAk2NjAxNzA5NTMDAAAAAjc5AgAAAAQ0MDg1BAAAAAEwBwAAAAk5LzE0LzIwMTkIAAAACTMvMzEvMjAwNwkAAAABMC7vWd7VOdcIDAxCGtY51wgnQ0lRLk5ZU0U6Sk5KLklRX0NIQU5HRV9JTlZFTlRPUlkuRlkyMDEzAQAAAJ0hAgACAAAABC02MjIBCAAAAAUAAAABMQEAAAAKMTc3NzY4MjM1MQMAAAADMTYwAgAAAAQyMDk5BAAAAAEwBwAAAAk5LzE0LzIwMTkIAAAACjEyLzI5LzIwMTMJAAAAATD83Izg1TnXCEFz2BnWOdcIIUNJUS5OWVNFOkpOSi5JUV9FQVJOSU5HX0NPLkZZMjAxMgEAAACdIQIAAgAAAAUxMDUxNAEIAAAABQAAAAExAQAAAAoxNzIwNTc2ODY3AwAAAAMxNjACAAAAATcEAAAAATAHAAAACTkvMTQvMjAxOQgAAAAKMTIvMzAvMjAxMgkAAAABMMpnjODVOdcIun/SGdY51wgkQ0lRLk5ZU0U6UEcuSVFfREFZU19TQUxFU19PVVQuRlkyMDE3AQAAADCCAAACAAAACTI1LjE1Mzk3NQEIAAAABQAAAAExAQAAAAoxOTc0MzQ3NDY1AwAAAAMxNjACAAAABDQwNDIEAAAAATAHAAAACTkvMTQvMjAxOQgAAAAJNi8zMC8yMDE3CQAAAAEwyCIl3tU51wgm2lka1jnXCCtDSVEu</t>
  </si>
  <si>
    <t>TllTRTpLTUIuSVFfTklfQVZBSUxfRVhDTF9NQVJHSU4uRlkyMDA3AQAAANFUBAACAAAABjkuOTgwMgEIAAAABQAAAAExAQAAAAoxNDAxMDU0NDc3AwAAAAMxNjACAAAABDQxODIEAAAAATAHAAAACTkvMTQvMjAxOQgAAAAKMTIvMzEvMjAwNwkAAAABMHcKx97VOdcIXjttGtY51wgwQ0lRLkVOWFRBTTpVTkEuSVFfVE9UQUxfTElBQl9UT1RBTF9BU1NFVFMuRlkyMDE1AQAAALf7BwACAAAABzY5LjI0OTMBCAAAAAUAAAABMQEAAAAKMTg3NjQzMjkxMAMAAAACNTACAAAABDQxODgEAAAAATAHAAAACTkvMTQvMjAxOQgAAAAKMTIvMzEvMjAxNQkAAAABMCRHxt7VOdcIlPBhGtY51wgiQ0lRLlRTRTo0OTEyLklRX1FVSUNLX1JBVElPLkZZMjAxNAEAAAANXg0AAgAAAAgwLjg3Nzc0NAEIAAAABQAAAAExAQAAAAoxNzI3MjgzMjU1AwAAAAI3OQIAAAAENDEyMQQAAAABMAcAAAAJOS8xNC8yMDE5CAAAAAoxMi8zMS8yMDE0CQAAAAEwut1Y3tU51wjf1jUa1jnXCCRDSVEuTllTRTpDTC5JUV9CQVNJQ19FUFNfRVhDTC5GWTIwMTIBAAAAZwAEAAIAAAAIMi41OTYzNjUBCAAAAAUAAAABMQEAAAAKMTcxOTkxNjY0MgMAAAADMTYwAgAAAAQzMDY0BAAAAAEwBwAAAAk5LzE0LzIwMTkIAAAACjEyLzMxLzIwMTIJAAAAATDIVTLi1TnXCAb6exnWOdcILENJUS5UU0U6NzczMC5JUV9ORVRfREVCVF9FQklUREFfQ0FQRVguRlky</t>
  </si>
  <si>
    <t>MDEyAQAAAMWdNgEDAAAAAk5NAQgAAAAFAAAAATEBAAAACjE1ODA0NTA5MTYDAAAAAjc5AgAAAAUyMzMxNAQAAAABMAcAAAAJOS8xNC8yMDE5CAAAAAk4LzMxLzIwMTIJAAAAATBUESTe1TnXCFuPThrWOdcIK0NJUS5UU0U6ODExMy5JUV9OSV9BVkFJTF9FWENMX01BUkdJTi5GWTIwMDkBAAAAFnENAAIAAAAGNC45MjM2AQgAAAAFAAAAATEBAAAACjE0MDU2MDQ2ODgDAAAAAjc5AgAAAAQ0MTgyBAAAAAEwBwAAAAk5LzE0LzIwMTkIAAAACTMvMzEvMjAwOQkAAAABMNP4Ut/VOdcIz3kgGtY51wguQ0lRLkVOWFRBTTpVTkEuSVFfSU1QVVRfT1BFUl9MRUFTRV9ERVBSLkZZMjAxNwEAAAC3+wcAAgAAAAk0MjQuOTI0MTYBCAAAAAUAAAABMQEAAAAKMTk0OTEzMTA0MAMAAAACNTACAAAABTIxNjczBAAAAAEwBwAAAAk5LzE0LzIwMTkIAAAACjEyLzMxLzIwMTcJAAAAATCZH6ri1TnXCEelYhnWOdcIHkNJUS5OWVNFOkNMLklRX0FSX1RVUk5TLkZZMjAxMgEAAABnAAQAAgAAAAkxMC4yMjEzNTgBCAAAAAUAAAABMQEAAAAKMTcxOTkxNjY0MgMAAAADMTYwAgAAAAQ0MDAxBAAAAAEwBwAAAAk5LzE0LzIwMTkIAAAACjEyLzMxLzIwMTIJAAAAATBWvMbe1TnXCDsyaBrWOdcIGkNJUS5OWVNFOktNQi5JUV9SRVYuRlkyMDEzAQAAANFUBAACAAAABTE5NTYxAQgAAAAFAAAAATEBAAAACjE3NzU3Njg1NjcDAAAAAzE2MAIA</t>
  </si>
  <si>
    <t>AAADMTEyBAAAAAEwBwAAAAk5LzE0LzIwMTkIAAAACjEyLzMxLzIwMTMJAAAAATBfSoXh1TnXCLRdqhnWOdcIFkNJUS4wLklRX1RPVEFMX0xJQUIuRlkFAAAAAAAAAAgAAAAVKEludmFsaWQgVGltZSBQZXJpb2QpHARe4NU51wiWGA0a1jnXCCFDSVEuTllTRTpKTkouSVFfVE9UQUxfTElBQi5GWTIwMTUBAAAAnSECAAIAAAAFNjIyNjEBCAAAAAUAAAABMQEAAAAKMTg3NTUwNTI5NQMAAAADMTYwAgAAAAQxMjc2BAAAAAEwBwAAAAk5LzE0LzIwMTkIAAAACDEvMy8yMDE2CQAAAAEwPVJe4NU51wgaKt8Z1jnXCB5DSVEuRU5YVEFNOlVOQS5JUV9EQV9DRi5GWTIwMTcBAAAAt/sHAAIAAAAEMTIxNAEIAAAABQAAAAExAQAAAAoxOTQ5MTMxMDQwAwAAAAI1MAIAAAAEMjE2MAQAAAABMAcAAAAJOS8xNC8yMDE5CAAAAAoxMi8zMS8yMDE3CQAAAAEwqUaq4tU51wjcBGQZ1jnXCBtDSVEuMC5JUV9BU1NFVF9XUklURURPV04uRlkFAAAAAAAAAAgAAAAVKEludmFsaWQgVGltZSBQZXJpb2QpHARe4NU51whMxg4a1jnXCClDSVEuVFNFOjQ0NTIuSVFfVE9UQUxfREVCVF9DQVBJVEFMLkZZMjAxMQEAAABHVQ0AAgAAAAcyMi41MjAyAQgAAAAFAAAAATEBAAAACjE0NjE2ODAxOTUDAAAAAjc5AgAAAAQ0MTg2BAAAAAEwBwAAAAk5LzE0LzIwMTkIAAAACTMvMzEvMjAxMQkAAAABMNFzY9/VOdcIsyYZGtY51wgmQ0lRLk5ZU0U6</t>
  </si>
  <si>
    <t>Sk5KLklRX0xPQU5TX1JFQ0VJVl9MVC5GWTIwMTcBAAAAnSECAAMAAAAAAG/HXuDVOdcI4rnlGdY51wgmQ0lRLkVOWFRBTTpVTkEuSVFfQ0FTSF9JTlRFUkVTVC5GWTIwMTcBAAAAt/sHAAMAAAAAAKlGquLVOdcIUBZlGdY51wgYQ0lRLk5ZU0U6Q0wuSVFfQUUuRlkyMDExAQAAAGcABAACAAAABDE2OTQBCAAAAAUAAAABMQEAAAAKMTY1OTM4Nzc5NAMAAAADMTYwAgAAAAQxMDE2BAAAAAEwBwAAAAk5LzE0LzIwMTkIAAAACjEyLzMxLzIwMTEJAAAAATC3LjLi1TnXCMsTeRnWOdcIJUNJUS5OWVNFOkNMLklRX0NBU0hfQUNRVUlSRV9DRi5GWTIwMTMBAAAAZwAEAAIAAAACLTMBCAAAAAUAAAABMQEAAAAKMTc3NjkyMDI5NwMAAAADMTYwAgAAAAQyMDU3BAAAAAEwBwAAAAk5LzE0LzIwMTkIAAAACjEyLzMxLzIwMTMJAAAAATD5yjLi1TnXCFt4gRnWOdcIJENJUS5OWVNFOkpOSi5JUV9TQUxFX0lOVEFOX0NGLkZZMjAxMAEAAACdIQIAAwAAAAAAmPKL4NU51wionc0Z1jnXCDNDSVEuRU5YVEFNOlVOQS5JUV9DSEFOR0VfTkVUX1dPUktJTkdfQ0FQSVRBTC5GWTIwMTIBAAAAt/sHAAIAAAAFLTIyMzgBCAAAAAUAAAABMQEAAAAKMTcyMjMwMTk0MwMAAAACNTACAAAABDQ0MjEEAAAAATAHAAAACTkvMTQvMjAxOQgAAAAKMTIvMzEvMjAxMgkAAAABMIhV7uLVOdcIi8ZSGdY51wgoQ0lRLlRTRTo0OTExLklRX1RPVEFM</t>
  </si>
  <si>
    <t>X0RFQlQuRlkyMDEwLi4uLkpQWQEAAACCPwYAAgAAAAYyMTQ0NDUBCAAAAAUAAAABMQEAAAAKMTM4MDUyODEyMwMAAAACNzkCAAAABDQxNzMEAAAAATAHAAAACTkvMTQvMjAxOQgAAAAJMy8zMS8yMDEwCQAAAAEwsxEK3dU51wiMpo4a1jnXCCBDSVEuRU5YVEFNOlVOQS5JUV9aX1NDT1JFLkZZMjAxNgEAAAC3+wcAAgAAAAgzLjUzMDIxOAEIAAAABQAAAAExAQAAAAoxOTQ5MTMxMDEwAwAAAAI1MAIAAAAGMTAwMTIzBAAAAAEwBwAAAAk5LzE0LzIwMTkIAAAACjEyLzMxLzIwMTYJAAAAATA1bsbe1TnXCPfaYhrWOdcIHENJUS5OWVNFOktNQi5JUV9FQklUQS5GWTIwMDkBAAAA0VQEAAIAAAAEMzA4MQEIAAAABQAAAAExAQAAAAoxNTcwNDgyMzQ4AwAAAAMxNjACAAAABjEwMDY4OQQAAAABMAcAAAAJOS8xNC8yMDE5CAAAAAoxMi8zMS8yMDA5CQAAAAEwbraA4dU51wjxyJwZ1jnXCCBDSVEuTllTRTpLTUIuSVFfT1RIRVJfUkVWLkZZMjAxMQEAAADRVAQAAwAAAAAAsFKB4dU51wiYCqMZ1jnXCCVDSVEuTllTRTpDTC5JUV9QRVJJT0RMRU5HVEhfSVMuRlkyMDE0AQAAAGcABAABAAAAAjEyACIVqOHVOdcIO+WFGdY51wgjQ0lRLk5ZU0U6UEcuSVFfQ1VSUkVOVF9SQVRJTy5GWTIwMTgBAAAAMIIAAAIAAAAIMC44MjU4NjYBCAAAAAUAAAABMQEAAAAKMTk3NDM0NzQ0MQMAAAADMTYwAgAAAAQ0MDMwBAAAAAEwBwAA</t>
  </si>
  <si>
    <t>AAk5LzE0LzIwMTkIAAAACTYvMzAvMjAxOAkAAAABMMgiJd7VOdcIeJ1aGtY51wghQ0lRLlRTRTo3NzMwLklRX0VCSVREQV9JTlQuRlkyMDE2AQAAAMWdNgEDAAAAAAB1XyTe1TnXCJZ1URrWOdcIH0NJUS5UU0U6NDk2Ny5JUV9BUl9UVVJOUy5GWTIwMTEBAAAADVElAAIAAAAINC42ODYzNDQBCAAAAAUAAAABMQEAAAAKMTQ2MTY4MDIzMwMAAAACNzkCAAAABDQwMDEEAAAAATAHAAAACTkvMTQvMjAxOQgAAAAJMy8zMS8yMDExCQAAAAEwTz1a3tU51wg3y0Qa1jnXCCVDSVEuTllTRTpLTUIuSVFfRElMVVRfRVBTX0lOQ0wuRlkyMDExAQAAANFUBAACAAAABDMuOTkBCAAAAAUAAAABMQEAAAAKMTY1ODMxNTc3OQMAAAADMTYwAgAAAAE4BAAAAAEwBwAAAAk5LzE0LzIwMTkIAAAACjEyLzMxLzIwMTEJAAAAATCwUoHh1TnXCPz0oxnWOdcIIUNJUS5UU0U6NDk2Ny5JUV9FQklUREFfSU5ULkZZMjAwNwEAAAANUSUAAgAAAAozMDguODQyODU3AQgAAAAFAAAAATEBAAAACTY2MDE3MDk1MwMAAAACNzkCAAAABDQxOTAEAAAAATAHAAAACTkvMTQvMjAxOQgAAAAJMy8zMS8yMDA3CQAAAAEwLu9Z3tU51wgdM0Ia1jnXCBlDSVEuTllTRTpKTkouSVFfQVAuRlkyMDE2AQAAAJ0hAgACAAAABDY5MTgBCAAAAAUAAAABMQEAAAAKMTk0NjI3MjgxNgMAAAADMTYwAgAAAAQxMDE4BAAAAAEwBwAAAAk5LzE0LzIwMTkIAAAACDEv</t>
  </si>
  <si>
    <t>MS8yMDE3CQAAAAEwTnle4NU51wh2XuIZ1jnXCCJDSVEuVFNFOjgxMTMuSVFfRUJJVF9NQVJHSU4uRlkyMDExAQAAABZxDQACAAAABzEyLjU5MjEBCAAAAAUAAAABMQEAAAAKMTQ3Njc4MjcwNQMAAAACNzkCAAAABDQwNTMEAAAAATAHAAAACTkvMTQvMjAxOQgAAAAJMy8zMS8yMDExCQAAAAEw0/hS39U51whk2SEa1jnXCCdDSVEuRU5YVEFNOlVOQS5JUV9PVEhFUl9PUEVSX0FDVC5GWTIwMTQBAAAAt/sHAAIAAAADMzQ3AQgAAAAFAAAAATEBAAAACjE4Mjk4MjkzMTMDAAAAAjUwAgAAAAQyMDQ3BAAAAAEwBwAAAAk5LzE0LzIwMTkIAAAACjEyLzMxLzIwMTQJAAAAATA1Nani1TnXCEQvWRnWOdcIJ0NJUS5FTlhUQU06VU5BLklRX0RBWVNfU0FMRVNfT1VULkZZMjAwNwEAAAC3+wcAAgAAAAkyNy4zMzM3NTUBCAAAAAUAAAABMQEAAAAKMTMzMjcwMzE2NQMAAAACNTACAAAABDQwNDIEAAAAATAHAAAACTkvMTQvMjAxOQgAAAAKMTIvMzEvMjAwNwkAAAABMNhJJd7VOdcIHiRcGtY51wgiQ0lRLk5ZU0U6Q0wuSVFfQkFTSUNfV0VJR0hULkZZMjAwNwEAAABnAAQAAgAAAAYxMDIxLjYA27uq4tU51wgxg2kZ1jnXCCBDSVEuVFNFOjQ5MTIuSVFfTklfTUFSR0lOLkZZMjAwOAEAAAANXg0AAgAAAAYwLjg5ODcBCAAAAAUAAAABMQEAAAAKMTM1MzQ2MzczMgMAAAACNzkCAAAABDQwOTQEAAAAATAHAAAACTkvMTQvMjAx</t>
  </si>
  <si>
    <t>OQgAAAAKMTIvMzEvMjAwOAkAAAABMDfjU9/VOdcI/mkxGtY51wguQ0lRLk5ZU0U6Sk5KLklRX01JTk9SSVRZX0lOVEVSRVNUX1RPVEFMLkZZMjAxOAEAAACdIQIAAwAAAAAAgO5e4NU51wjkdOoZ1jnXCCZDSVEuVFNFOjc3MzAuSVFfTFRfREVCVF9DQVBJVEFMLkZZMjAxMQEAAADFnTYBAwAAAAAAVBEk3tU51wj4pE0a1jnXCChDSVEuVFNFOjQ5NjcuSVFfVE9UQUxfREVCVC5GWTIwMTcuLi4uSlBZAQAAAA1RJQACAAAAAzc3NgEIAAAABQAAAAExAQAAAAoxODgxNTc5NDYzAwAAAAI3OQIAAAAENDE3MwQAAAABMAcAAAAJOS8xNC8yMDE5CAAAAAoxMi8zMS8yMDE3CQAAAAEwsxEK3dU51wjvkI8a1jnXCClDSVEuTllTRTpDTC5JUV9DVVJSRU5UX1BPUlRfTEVBU0VTLkZZMjAwNwEAAABnAAQAAwAAAAAA27uq4tU51wiUbWoZ1jnXCCRDSVEuTllTRTpDTC5JUV9ESUxVVF9FUFNfRVhDTC5GWTIwMTgBAAAAZwAEAAIAAAAEMi43NQEIAAAABQAAAAExAQAAAAoxOTQ2NDE2MTExAwAAAAMxNjACAAAAAzE0MgQAAAABMAcAAAAJOS8xNC8yMDE5CAAAAAoxMi8zMS8yMDE4CQAAAAEwliap4dU51whpGpIZ1jnXCCBDSVEuRU5YVEFNOlVOQS5JUV9QRU5TSU9OLkZZMjAxMwEAAAC3+wcAAgAAAAQyOTY4AQgAAAAFAAAAATEBAAAACjE3Nzc0NzA3NjcDAAAAAjUwAgAAAAQxMjEzBAAAAAEwBwAAAAk5LzE0LzIwMTkIAAAA</t>
  </si>
  <si>
    <t>CjEyLzMxLzIwMTMJAAAAATCZfO7i1TnXCHPpVBnWOdcII0NJUS5OWVNFOlBHLklRX0VCSVREQV9NQVJHSU4uRlkyMDE3AQAAADCCAAACAAAABzI1LjQ5NDEBCAAAAAUAAAABMQEAAAAKMTk3NDM0NzQ2NQMAAAADMTYwAgAAAAQ0MDQ3BAAAAAEwBwAAAAk5LzE0LzIwMTkIAAAACTYvMzAvMjAxNwkAAAABMMgiJd7VOdcIFbNZGtY51wgaQ0lRLk5ZU0U6Q0wuSVFfQ09HUy5GWTIwMTYBAAAAZwAEAAIAAAAENjAyNgEIAAAABQAAAAExAQAAAAoxOTQ2NDE2MTE5AwAAAAMxNjACAAAAAjM0BAAAAAEwBwAAAAk5LzE0LzIwMTkIAAAACjEyLzMxLzIwMTYJAAAAATBTiqjh1TnXCNm1iRnWOdcIJkNJUS5OWVNFOkNMLklRX05FVF9JTlRFUkVTVF9FWFAuRlkyMDA3AQAAAGcABAACAAAABC0xNTcBCAAAAAUAAAABMQEAAAAKMTMzMjcwMzE4NgMAAAADMTYwAgAAAAMzNjgEAAAAATAHAAAACTkvMTQvMjAxOQgAAAAKMTIvMzEvMjAwNwkAAAABMNu7quLVOdcI/w1pGdY51wgeQ0lRLk5ZU0U6Q0wuSVFfVE9UQUxfQ0EuRlkyMDExAQAAAGcABAACAAAABDQ0MDIBCAAAAAUAAAABMQEAAAAKMTY1OTM4Nzc5NAMAAAADMTYwAgAAAAQxMDA4BAAAAAEwBwAAAAk5LzE0LzIwMTkIAAAACjEyLzMxLzIwMTEJAAAAATC3LjLi1TnXCLrseBnWOdcIHkNJUS5UU0U6NDkxMS5JUV9JTkNfVEFYLkZZMjAwNAEAAACCPwYAAgAAAAUyMzEz</t>
  </si>
  <si>
    <t>NAEIAAAABQAAAAExAQAAAAkyMzY4NzU3NjkDAAAAAjc5AgAAAAI3NQQAAAABMAcAAAAJOS8xNC8yMDE5CAAAAAkzLzMxLzIwMDQJAAAAATAliMrb1TnXCKjqrxrWOdcIJUNJUS5UU0U6NDkxMS5JUV9SRVRVUk5fQ0FQSVRBTC5GWTIwMTEBAAAAgj8GAAIAAAAGNS4wNTk3AQgAAAAFAAAAATEBAAAACjE0NjE2Nzk5OTIDAAAAAjc5AgAAAAQ0MzYzBAAAAAEwBwAAAAk5LzE0LzIwMTkIAAAACTMvMzEvMjAxMQkAAAABMBaVU9/VOdcIJbMqGtY51wguQ0lRLkVOWFRBTTpVTkEuSVFfTkVUX0RFQlRfRUJJVERBX0NBUEVYLkZZMjAwOAEAAAC3+wcAAgAAAAgxLjcyODM2NwEIAAAABQAAAAExAQAAAAoxNDM0NzMyMjQ0AwAAAAI1MAIAAAAFMjMzMTQEAAAAATAHAAAACTkvMTQvMjAxOQgAAAAKMTIvMzEvMjAwOAkAAAABMAP5xd7VOdcIgg5dGtY51wgfQ0lRLk5ZU0U6Q0wuSVFfUkRfRVhQX0ZOLkZZMjAxNwEAAABnAAQAAgAAAAMyODUBCAAAAAUAAAABMQEAAAAKMTk0NjQxNjExMwMAAAADMTYwAgAAAAQzMTY4BAAAAAEwBwAAAAk5LzE0LzIwMTkIAAAACjEyLzMxLzIwMTcJAAAAATB02Kjh1TnXCPy+jhnWOdcII0NJUS5UU0U6NDkxMi5JUV9FQklUQV9NQVJHSU4uRlkyMDA5AQAAAA1eDQACAAAABjMuMTY5NAEIAAAABQAAAAExAQAAAAoxNDQwNjc1NTgzAwAAAAI3OQIAAAAENDQxOQQAAAABMAcAAAAJOS8xNC8y</t>
  </si>
  <si>
    <t>MDE5CAAAAAoxMi8zMS8yMDA5CQAAAAEwRwpU39U51whRLTIa1jnXCCNDSVEuTllTRTpQRy5JUV9DVVJSRU5UX1JBVElPLkZZMjAxNAEAAAAwggAAAgAAAAgwLjkzNzQ2NgEIAAAABQAAAAExAQAAAAoxODAyNzI3NzQ0AwAAAAMxNjACAAAABDQwMzAEAAAAATAHAAAACTkvMTQvMjAxOQgAAAAJNi8zMC8yMDE0CQAAAAEwt/sk3tU51wgtkFca1jnXCClDSVEuVFNFOjQ5NjcuSVFfVE9UQUxfREVCVF9DQVBJVEFMLkZZMjAxNgEAAAANUSUAAgAAAAYwLjU3NTEBCAAAAAUAAAABMQEAAAAKMTgzNTAzODg2NAMAAAACNzkCAAAABDQxODYEAAAAATAHAAAACTkvMTQvMjAxOQgAAAAKMTIvMzEvMjAxNgkAAAABMBJ1I97VOdcI1ZtIGtY51wgfQ0lRLlRTRTo4MTEzLklRX0VCSVRfSU5ULkZZMjAxNQEAAAAWcQ0AAgAAAAoxMzUuOTQ1NTc4AQgAAAAFAAAAATEBAAAACjE3ODQ3NDg1OTYDAAAAAjc5AgAAAAQ0MTg5BAAAAAEwBwAAAAk5LzE0LzIwMTkIAAAACjEyLzMxLzIwMTUJAAAAATD0RlPf1TnXCNA0JRrWOdcIJkNJUS5FTlhUQU06VU5BLklRX0lNUEFJUk1FTlRfR1cuRlkyMDEwAQAAALf7BwADAAAAAAA2ku3i1TnXCEa0SBnWOdcILUNJUS5OWVNFOkNMLklRX1RPVEFMX0RFQlRfRUJJVERBX0NBUEVYLkZZMjAwOAEAAABnAAQAAgAAAAgxLjI4MjM3MgEIAAAABQAAAAExAQAAAAoxNDMyOTc3MTI3AwAAAAMxNjAC</t>
  </si>
  <si>
    <t>AAAABTIzMzEzBAAAAAEwBwAAAAk5LzE0LzIwMTkIAAAACjEyLzMxLzIwMDgJAAAAATBFlcbe1TnXCCKaZRrWOdcIJkNJUS5OWVNFOktNQi5JUV9GSUxJTkdfQ1VSUkVOQ1kuRlkyMDEwAQAAANFUBAADAAAAA1VTRACwUoHh1TnXCKkxoxnWOdcIJkNJUS5OWVNFOktNQi5JUV9PVEhFUl9MVF9BU1NFVFMuRlkyMDEwAQAAANFUBAACAAAAAzM3MgEIAAAABQAAAAExAQAAAAoxNTg4ODQwMjQ3AwAAAAMxNjACAAAABDEwNjAEAAAAATAHAAAACTkvMTQvMjAxOQgAAAAKMTIvMzEvMjAxMAkAAAABMKArgeHVOdcI0TWhGdY51wgnQ0lRLlRTRTo0NDUyLklRX0VCSVREQV9DQVBFWF9JTlQuRlkyMDE2AQAAAEdVDQACAAAACTY4LjgzNTQ1MwEIAAAABQAAAAExAQAAAAoxODM1MDM4ODExAwAAAAI3OQIAAAAENDE5MQQAAAABMAcAAAAJOS8xNC8yMDE5CAAAAAoxMi8zMS8yMDE2CQAAAAEwsqpS39U51whR9xwa1jnXCChDSVEuRU5YVEFNOlVOQS5JUV9FWFRSQV9BQ0NfSVRFTVMuRlkyMDE0AQAAALf7BwADAAAAAAAlDqni1TnXCGwzVxnWOdcIG0NJUS5FTlhUQU06VU5BLklRX1JFLkZZMjAxOAEAAAC3+wcAAgAAAAUyNjI2NQEIAAAABQAAAAExAQAAAAoxOTQ5MTMxMDE1AwAAAAI1MAIAAAAEMTIyMgQAAAABMAcAAAAJOS8xNC8yMDE5CAAAAAoxMi8zMS8yMDE4CQAAAAEwum2q4tU51wg4OWcZ1jnXCCxDSVEuTllTRTpL</t>
  </si>
  <si>
    <t>TUIuSVFfSU1QVVRfT1BFUl9MRUFTRV9ERVBSLkZZMjAwOAEAAADRVAQAAgAAAAoxODcuMjY0MTI4AQgAAAAFAAAAATEBAAAACjE1ODI4NjczODgDAAAAAzE2MAIAAAAFMjE2NzMEAAAAATAHAAAACTkvMTQvMjAxOQgAAAAKMTIvMzEvMjAwOAkAAAABME1ogOHVOdcIdEaZGdY51wgoQ0lRLk5ZU0U6Q0wuSVFfQ09NTU9OX1BSRUZfRElWX0NGLkZZMjAwNwEAAABnAAQAAwAAAAAA7OKq4tU51whKG2wZ1jnXCCFDSVEuTllTRTpDTC5JUV9HQUlOX0lOVkVTVC5GWTIwMTIBAAAAZwAEAAMAAAAAAMhVMuLVOdcI1IR7GdY51wgoQ0lRLk5ZU0U6Sk5KLklRX1RPVEFMX0RJVl9QQUlEX0NGLkZZMjAxNAEAAACdIQIAAgAAAAUtNzc2OAEIAAAABQAAAAExAQAAAAoxODI5NTgxOTk5AwAAAAMxNjACAAAABDIwMjIEAAAAATAHAAAACTkvMTQvMjAxOQgAAAAKMTIvMjgvMjAxNAkAAAABMAwEjeDVOdcIEbncGdY51wguQ0lRLlRTRTo3OTU2LklRX1RPVEFMX0xJQUJfVE9UQUxfQVNTRVRTLkZZMjAxMAEAAACgdg0AAgAAAAczMy40OTczAQgAAAAFAAAAATEBAAAACjEzNTk0MzkzOTkDAAAAAjc5AgAAAAQ0MTg4BAAAAAEwBwAAAAk5LzE0LzIwMTkIAAAACTEvMzEvMjAxMAkAAAABMOxSWd7VOdcIEgc7GtY51wglQ0lRLkVOWFRBTTpVTkEuSVFfT1RIRVJfRVFVSVRZLkZZMjAxNQEAAAC3+wcAAgAAAAUtMzY5NwEIAAAABQAA</t>
  </si>
  <si>
    <t>AAExAQAAAAoxODc2NDMyOTEwAwAAAAI1MAIAAAAEMTAyOAQAAAABMAcAAAAJOS8xNC8yMDE5CAAAAAoxMi8zMS8yMDE1CQAAAAEwV4Op4tU51whu7lsZ1jnXCB9DSVEuTllTRTpQRy5JUV9UT1RBTF9SRVYuRlkyMDE2AQAAADCCAAACAAAABTY1Mjk5AQgAAAAFAAAAATEBAAAACjE4OTkxMzYxNjMDAAAAAzE2MAIAAAACMjgEAAAAATAHAAAACTkvMTQvMjAxOQgAAAAJNi8zMC8yMDE2CQAAAAEwEM1n49U51wiSyLYa1jnXCBpDSVEuMC5JUV9TVF9ERUJUX1JFUEFJRC5GWQUAAAAAAAAACAAAABUoSW52YWxpZCBUaW1lIFBlcmlvZCktK17g1TnXCEfLFRrWOdcIKENJUS5UU0U6NDkxMS5JUV9FQVJOSU5HX0NPX01BUkdJTi5GWTIwMTgBAAAAgj8GAAIAAAAGNS45MjgyAQgAAAAFAAAAATEBAAAACjE5NTE0ODE4NjcDAAAAAjc5AgAAAAQ0MTgxBAAAAAEwBwAAAAk5LzE0LzIwMTkIAAAACjEyLzMxLzIwMTgJAAAAATA341Pf1TnXCGkKMBrWOdcIH0NJUS5OWVNFOkNMLklRX05JX01BUkdJTi5GWTIwMTABAAAAZwAEAAIAAAAHMTQuMTU0NAEIAAAABQAAAAExAQAAAAoxNTg4NzMwODEzAwAAAAMxNjACAAAABDQwOTQEAAAAATAHAAAACTkvMTQvMjAxOQgAAAAKMTIvMzEvMjAxMAkAAAABMEWVxt7VOdcIhYRmGtY51wgkQ0lRLk5ZU0U6Sk5KLklRX0lOQ19FUVVJVFlfQ0YuRlkyMDE1AQAAAJ0hAgADAAAAAAA9Ul7g</t>
  </si>
  <si>
    <t>1TnXCG3t3xnWOdcIKENJUS5UU0U6ODExMy5JUV9UT1RBTF9ERUJUX0VRVUlUWS5GWTIwMTUBAAAAFnENAAIAAAAHMTUuMzAxNgEIAAAABQAAAAExAQAAAAoxNzg0NzQ4NTk2AwAAAAI3OQIAAAAENDAzNAQAAAABMAcAAAAJOS8xNC8yMDE5CAAAAAoxMi8zMS8yMDE1CQAAAAEw5B9T39U51wjADSUa1jnXCCRDSVEuRU5YVEFNOlVOQS5JUV9RVUlDS19SQVRJTy5GWTIwMTIBAAAAt/sHAAIAAAAIMC4zOTQ2ODgBCAAAAAUAAAABMQEAAAAKMTcyMjMwMTk0MwMAAAACNTACAAAABDQxMjEEAAAAATAHAAAACTkvMTQvMjAxOQgAAAAKMTIvMzEvMjAxMgkAAAABMBMgxt7VOdcIm6ZfGtY51wgkQ0lRLk5ZU0U6Q0wuSVFfT1RIRVJfT1BFUl9BQ1QuRlkyMDExAQAAAGcABAACAAAAAjMzAQgAAAAFAAAAATEBAAAACjE2NTkzODc3OTQDAAAAAzE2MAIAAAAEMjA0NwQAAAABMAcAAAAJOS8xNC8yMDE5CAAAAAoxMi8zMS8yMDExCQAAAAEwty4y4tU51wg/JXoZ1jnXCCZDSVEuTllTRTpLTUIuSVFfT1RIRVJfTFRfQVNTRVRTLkZZMjAwOAEAAADRVAQAAgAAAAMzODIBCAAAAAUAAAABMQEAAAAKMTU4Mjg2NzM4OAMAAAADMTYwAgAAAAQxMDYwBAAAAAEwBwAAAAk5LzE0LzIwMTkIAAAACjEyLzMxLzIwMDgJAAAAATBNaIDh1TnXCKW7mRnWOdcIJUNJUS5OWVNFOktNQi5JUV9HV19JTlRBTl9BTU9SVC5GWTIwMTYBAAAA0VQE</t>
  </si>
  <si>
    <t>AAMAAAAAABpvDOHVOdcIPAy1GdY51wgZQ0lRLk5ZU0U6Sk5KLklRX0FFLkZZMjAwOAEAAACdIQIAAgAAAAQ5MjAwAQgAAAAFAAAAATEBAAAACjE1ODI3ODg3ODQDAAAAAzE2MAIAAAAEMTAxNgQAAAABMAcAAAAJOS8xNC8yMDE5CAAAAAoxMi8yOC8yMDA4CQAAAAEwVlaL4NU51wgIEsUZ1jnXCCVDSVEuTllTRTpKTkouSVFfQ0FQSVRBTF9MRUFTRVMuRlkyMDE1AQAAAJ0hAgADAAAAAAA9Ul7g1TnXCAkD3xnWOdcIIkNJUS5FTlhUQU06VU5BLklRX1BBUlRfVElNRS5GWTIwMTUBAAAAt/sHAAMAAAAAAFeDqeLVOdcIoGNcGdY51wghQ0lRLk5ZU0U6Q0wuSVFfR0FJTl9BU1NFVFMuRlkyMDE3AQAAAGcABAADAAAAAAB02Kjh1TnXCKn7jRnWOdcIIkNJUS5UU0U6NDk2Ny5JUV9RVUlDS19SQVRJTy5GWTIwMTABAAAADVElAAIAAAAIMS43Njc4ODYBCAAAAAUAAAABMQEAAAAKMTM4NTU0MDAwNgMAAAACNzkCAAAABDQxMjEEAAAAATAHAAAACTkvMTQvMjAxOQgAAAAJMy8zMS8yMDEwCQAAAAEwPhZa3tU51wjkB0Qa1jnXCCpDSVEuTllTRTpKTkouSVFfSU5URVJFU1RfSU5WRVNUX0lOQy5GWTIwMTcBAAAAnSECAAIAAAADMzg1AQgAAAAFAAAAATEBAAAACjE5NDYyNzI4MjEDAAAAAzE2MAIAAAACNjUEAAAAATAHAAAACTkvMTQvMjAxOQgAAAAKMTIvMzEvMjAxNwkAAAABMF+gXuDVOdcIbqjkGdY51wglQ0lRLk5Z</t>
  </si>
  <si>
    <t>U0U6Q0wuSVFfSU5WRU5UT1JZX1RVUk5TLkZZMjAwOQEAAABnAAQAAgAAAAg1LjI1MjcwMQEIAAAABQAAAAExAQAAAAoxNTIzMTcwMjY0AwAAAAMxNjACAAAABDQwODIEAAAAATAHAAAACTkvMTQvMjAxOQgAAAAKMTIvMzEvMjAwOQkAAAABMEWVxt7VOdcIQ+hlGtY51wglQ0lRLlRTRTo4MTEzLklRX0xUX0RFQlRfRVFVSVRZLkZZMjAxOAEAAAAWcQ0AAgAAAAY0LjI1NDMBCAAAAAUAAAABMQEAAAAKMTk1MjI4NDUyNQMAAAACNzkCAAAABDQwODUEAAAAATAHAAAACTkvMTQvMjAxOQgAAAAKMTIvMzEvMjAxOAkAAAABMAVuU9/VOdcIyX4nGtY51wgrQ0lRLlRTRTo0NDUyLklRX1JFVFVSTl9DT01NT05fRVFVSVRZLkZZMjAxMQEAAABHVQ0AAgAAAAY4LjUyNzEBCAAAAAUAAAABMQEAAAAKMTQ2MTY4MDE5NQMAAAACNzkCAAAABTMzMzIwBAAAAAEwBwAAAAk5LzE0LzIwMTkIAAAACTMvMzEvMjAxMQkAAAABMNFzY9/VOdcIgbEYGtY51wgiQ0lRLk5ZU0U6S01CLklRX0xFVkVSRURfRkNGLkZZMjAxMAEAAADRVAQAAgAAAAgxMTg2LjEyNQEIAAAABQAAAAExAQAAAAoxNTg4ODQwMjQ3AwAAAAMxNjACAAAABDQ0MjIEAAAAATAHAAAACTkvMTQvMjAxOQgAAAAKMTIvMzEvMjAxMAkAAAABMLBSgeHVOdcIiOOiGdY51wggQ0lRLk5ZU0U6Q0wuSVFfSU5DX0VRVUlUWS5GWTIwMTYBAAAAZwAEAAIAAAACMTABCAAAAAUA</t>
  </si>
  <si>
    <t>AAABMQEAAAAKMTk0NjQxNjExOQMAAAADMTYwAgAAAAI0NwQAAAABMAcAAAAJOS8xNC8yMDE5CAAAAAoxMi8zMS8yMDE2CQAAAAEwU4qo4dU51wj7A4oZ1jnXCCZDSVEuTllTRTpDTC5JUV9UT1RBTF9PVEhFUl9PUEVSLkZZMjAxNAEAAABnAAQAAgAAAAQ1OTkxAQgAAAAFAAAAATEBAAAACjE4MjkxMzIzODYDAAAAAzE2MAIAAAADMzgwBAAAAAEwBwAAAAk5LzE0LzIwMTkIAAAACjEyLzMxLzIwMTQJAAAAATAK8jLi1TnXCM+JghnWOdcIJkNJUS5OWVNFOkpOSi5JUV9BU1NFVF9XUklURURPV04uRlkyMDExAQAAAJ0hAgADAAAAAACpGYzg1TnXCC3WzhnWOdcILENJUS5UU0U6NDk2Ny5JUV9ORVRfREVCVF9FQklUREFfQ0FQRVguRlkyMDA5AQAAAA1RJQADAAAAAk5NAQgAAAAFAAAAATEBAAAACjEzODU1Mzk5MTUDAAAAAjc5AgAAAAUyMzMxNAQAAAABMAcAAAAJOS8xNC8yMDE5CAAAAAkzLzMxLzIwMDkJAAAAATA+Flre1TnXCMO5QxrWOdcIMUNJUS5OWVNFOkpOSi5JUV9DSEFOR0VfTkVUX1dPUktJTkdfQ0FQSVRBTC5GWTIwMTABAAAAnSECAAIAAAAELTU2MwEIAAAABQAAAAExAQAAAAoxNTg4NjAzODIxAwAAAAMxNjACAAAABDQ0MjEEAAAAATAHAAAACTkvMTQvMjAxOQgAAAAIMS8yLzIwMTEJAAAAATCpGYzg1TnXCNoSzhnWOdcIGkNJUS5OWVNFOkNMLklRX0dQUEUuRlkyMDE2AQAAAGcABAACAAAABDc5</t>
  </si>
  <si>
    <t>NDIBCAAAAAUAAAABMQEAAAAKMTk0NjQxNjExOQMAAAADMTYwAgAAAAQxMTY5BAAAAAEwBwAAAAk5LzE0LzIwMTkIAAAACjEyLzMxLzIwMTYJAAAAATBTiqjh1TnXCG8VixnWOdcIG0NJUS5OWVNFOktNQi5JUV9HUFBFLkZZMjAxMgEAAADRVAQAAgAAAAUxNzY1NgEIAAAABQAAAAExAQAAAAoxNzE5NzIzODcyAwAAAAMxNjACAAAABDExNjkEAAAAATAHAAAACTkvMTQvMjAxOQgAAAAKMTIvMzEvMjAxMgkAAAABME8jheHVOdcIuxOoGdY51wgpQ0lRLlRTRTo3OTU2LklRX1RPVEFMX0RFQlRfQ0FQSVRBTC5GWTIwMTgBAAAAoHYNAAMAAAAAAB3IWd7VOdcId6xAGtY51wghQ0lRLlRTRTo0OTExLklRX0VCSVREQV9JTlQuRlkyMDE1AQAAAII/BgACAAAACTkxLjg1MTIzNQEIAAAABQAAAAExAQAAAAoxNzg0MTg0Mzc1AwAAAAI3OQIAAAAENDE5MAQAAAABMAcAAAAJOS8xNC8yMDE5CAAAAAoxMi8zMS8yMDE1CQAAAAEwJrxT39U51wiRDi4a1jnXCChDSVEuTllTRTpKTkouSVFfREVGX1RBWF9BU1NFVFNfTFQuRlkyMDE2AQAAAJ0hAgACAAAABDYxNDgBCAAAAAUAAAABMQEAAAAKMTk0NjI3MjgxNgMAAAADMTYwAgAAAAQxMDI2BAAAAAEwBwAAAAk5LzE0LzIwMTkIAAAACDEvMS8yMDE3CQAAAAEwTnle4NU51wh2XuIZ1jnXCCZDSVEuTllTRTpKTkouSVFfSU5WRU5UT1JZX1RVUk5TLkZZMjAwOAEAAACdIQIAAgAA</t>
  </si>
  <si>
    <t>AAczLjY0MzE4AQgAAAAFAAAAATEBAAAACjE1ODI3ODg3ODQDAAAAAzE2MAIAAAAENDA4MgQAAAABMAcAAAAJOS8xNC8yMDE5CAAAAAoxMi8yOC8yMDA4CQAAAAEwLPfU3NU51wikTXca1jnXCCRDSVEuVFNFOjgxMTMuSVFfRUJJVERBLkZZMjAxMi4uLi5KUFkBAAAAFnENAAIAAAAFNjkwNTcBCAAAAAUAAAABMQEAAAAKMTU1NDMzNzE0NwMAAAACNzkCAAAABDQwNTEEAAAAATAHAAAACTkvMTQvMjAxOQgAAAAJMy8zMS8yMDEyCQAAAAEwoAjW3NU51wjkZIga1jnXCCFDSVEuTllTRTpKTkouSVFfQ09NTU9OX1JFUC5GWTIwMDcBAAAAnSECAAIAAAAFLTU2MDcBCAAAAAUAAAABMQEAAAAKMTQyODQ2ODkzNgMAAAADMTYwAgAAAAQyMTY0BAAAAAEwBwAAAAk5LzE0LzIwMTkIAAAACjEyLzMwLzIwMDcJAAAAATBtMg3h1TnXCCDvwhnWOdcII0NJUS5FTlhUQU06VU5BLklRX0VCSVREQV9JTlQuRlkyMDE2AQAAALf7BwACAAAACTE2LjAzMzIxNgEIAAAABQAAAAExAQAAAAoxOTQ5MTMxMDEwAwAAAAI1MAIAAAAENDE5MAQAAAABMAcAAAAJOS8xNC8yMDE5CAAAAAoxMi8zMS8yMDE2CQAAAAEwNW7G3tU51wjns2Ia1jnXCDNDSVEuTllTRTpKTkouSVFfQ0hBTkdFX09USEVSX05FVF9PUEVSX0FTU0VUUy5GWTIwMDcBAAAAnSECAAIAAAAFLTEwMTQBCAAAAAUAAAABMQEAAAAKMTQyODQ2ODkzNgMAAAADMTYwAgAAAAQy</t>
  </si>
  <si>
    <t>MDQ1BAAAAAEwBwAAAAk5LzE0LzIwMTkIAAAACjEyLzMwLzIwMDcJAAAAATBcCw3h1TnXCP+gwhnWOdcIJkNJUS5UU0U6NDk2Ny5JUV9ORVRfREVCVF9FQklUREEuRlkyMDA4AQAAAA1RJQADAAAAAk5NAQgAAAAFAAAAATEBAAAACjEwNjExOTI1MDcDAAAAAjc5AgAAAAQ0MTkzBAAAAAEwBwAAAAk5LzE0LzIwMTkIAAAACTMvMzEvMjAwOAkAAAABMD4WWt7VOdcIcPZCGtY51wgoQ0lRLkVOWFRBTTpVTkEuSVFfTE9BTlNfUkVDRUlWX0xULkZZMjAxMAEAAAC3+wcAAgAAAAEyAQgAAAAFAAAAATEBAAAACjE1OTE1OTQ4NzADAAAAAjUwAgAAAAQxMDUwBAAAAAEwBwAAAAk5LzE0LzIwMTkIAAAACjEyLzMxLzIwMTAJAAAAATA2ku3i1TnXCJl3SRnWOdcIIkNJUS5UU0U6NDQ1Mi5JUV9RVUlDS19SQVRJTy5GWTIwMTIBAAAAR1UNAAIAAAAIMS4wMTIwNDIBCAAAAAUAAAABMQEAAAAKMTY3MTQzNjE4MwMAAAACNzkCAAAABDQxMjEEAAAAATAHAAAACTkvMTQvMjAxOQgAAAAKMTIvMzEvMjAxMgkAAAABMOKaY9/VOdcI9cIZGtY51wghQ0lRLk5ZU0U6Sk5KLklRX1NHQV9NQVJHSU4uRlkyMDEzAQAAAJ0hAgACAAAABzMwLjYxMTkBCAAAAAUAAAABMQEAAAAKMTc3NzY4MjM1MQMAAAADMTYwAgAAAAQ0Mzc1BAAAAAEwBwAAAAk5LzE0LzIwMTkIAAAACjEyLzI5LzIwMTMJAAAAATBNRdXc1TnXCCHQehrWOdcIJ0NJUS5O</t>
  </si>
  <si>
    <t>WVNFOkNMLklRX01BUktFVENBUC4yMDEzLzEyLzMxLkpQWQEAAABnAAQAAgAAAA42MzQ0MDAyLjIxNTI4NAEGAAAABQAAAAExAQAAAAoxNjQxOTA4MTgyAwAAAAI3OQIAAAAGMTAwMDU0BAAAAAEwBwAAAAoxMi8zMS8yMDEzC0K6/NU51wjsufdZ1jnXCBlDSVEuTllTRTpKTkouSVFfR1cuRlkyMDE1AQAAAJ0hAgACAAAABTIxNjI5AQgAAAAFAAAAATEBAAAACjE4NzU1MDUyOTUDAAAAAzE2MAIAAAAEMTE3MQQAAAABMAcAAAAJOS8xNC8yMDE5CAAAAAgxLzMvMjAxNgkAAAABMD1SXuDVOdcI6LTeGdY51wgwQ0lRLkVOWFRBTTpVTkEuSVFfTUlOT1JJVFlfSU5URVJFU1RfVE9UQUwuRlkyMDE2AQAAALf7BwACAAAAAzYyNgEIAAAABQAAAAExAQAAAAoxOTQ5MTMxMDEwAwAAAAI1MAIAAAAEMTMxMgQAAAABMAcAAAAJOS8xNC8yMDE5CAAAAAoxMi8zMS8yMDE2CQAAAAEweNGp4tU51wgMv18Z1jnXCCVDSVEuTllTRTpDTC5JUV9PVEhFUl9MVF9BU1NFVFMuRlkyMDA5AQAAAGcABAACAAAAAzM3MQEIAAAABQAAAAExAQAAAAoxNTIzMTcwMjY0AwAAAAMxNjACAAAABDEwNjAEAAAAATAHAAAACTkvMTQvMjAxOQgAAAAKMTIvMzEvMjAwOQkAAAABMHWSMeLVOdcIsMBxGdY51wgxQ0lRLkVOWFRBTTpVTkEuSVFfSU1QVVRfT1BFUl9MRUFTRV9JTlRfRVhQLkZZMjAxMQEAAAC3+wcAAgAAAAgxNjYuNTE2OAEIAAAABQAA</t>
  </si>
  <si>
    <t>AAExAQAAAAoxNjYyNDMzODAwAwAAAAI1MAIAAAAFMjE2NzIEAAAAATAHAAAACTkvMTQvMjAxOQgAAAAKMTIvMzEvMjAxMQkAAAABMFfg7eLVOdcIBdNMGdY51wgoQ0lRLlRTRTo0NDUyLklRX0ZJWEVEX0FTU0VUX1RVUk5TLkZZMjAxNwEAAABHVQ0AAgAAAAgzLjg4NTYwNgEIAAAABQAAAAExAQAAAAoxODgxMjgxMTU5AwAAAAI3OQIAAAAENDA2NgQAAAABMAcAAAAJOS8xNC8yMDE5CAAAAAoxMi8zMS8yMDE3CQAAAAEwsqpS39U51wiUkx0a1jnXCCRDSVEuTllTRTpDTC5JUV9EQVlTX1NBTEVTX09VVC5GWTIwMTgBAAAAZwAEAAIAAAAHMzMuODEzNgEIAAAABQAAAAExAQAAAAoxOTQ2NDE2MTExAwAAAAMxNjACAAAABDQwNDIEAAAAATAHAAAACTkvMTQvMjAxOQgAAAAKMTIvMzEvMjAxOAkAAAABMGbjxt7VOdcIHJ9sGtY51wghQ0lRLk5ZU0U6Q0wuSVFfRUJJVF9NQVJHSU4uRlkyMDA4AQAAAGcABAACAAAABjIxLjQzNQEIAAAABQAAAAExAQAAAAoxNDMyOTc3MTI3AwAAAAMxNjACAAAABDQwNTMEAAAAATAHAAAACTkvMTQvMjAxOQgAAAAKMTIvMzEvMjAwOAkAAAABMEWVxt7VOdcI8CRlGtY51wgdQ0lRLk5ZU0U6UEcuSVFfWl9TQ09SRS5GWTIwMTEBAAAAMIIAAAIAAAAIMy4xMzc2NjcBCAAAAAUAAAABMQEAAAAKMTYzMDE2NzY1MAMAAAADMTYwAgAAAAYxMDAxMjMEAAAAATAHAAAACTkvMTQvMjAxOQgA</t>
  </si>
  <si>
    <t>AAAJNi8zMC8yMDExCQAAAAEwp9Qk3tU51wh34lUa1jnXCB9DSVEuVFNFOjQ0NTIuSVFfRUJJVF9JTlQuRlkyMDE4AQAAAEdVDQACAAAACjExMC45ODk2MjYBCAAAAAUAAAABMQEAAAAKMTk1MTQ4MTkyNwMAAAACNzkCAAAABDQxODkEAAAAATAHAAAACTkvMTQvMjAxOQgAAAAKMTIvMzEvMjAxOAkAAAABMMPRUt/VOdcICKUeGtY51wggQ0lRLk5ZU0U6Q0wuSVFfRUFSTklOR19DTy5GWTIwMTIBAAAAZwAEAAIAAAAEMjYzMQEIAAAABQAAAAExAQAAAAoxNzE5OTE2NjQyAwAAAAMxNjACAAAAATcEAAAAATAHAAAACTkvMTQvMjAxOQgAAAAKMTIvMzEvMjAxMgkAAAABMMhVMuLVOdcI5at7GdY51wggQ0lRLk5ZU0U6S01CLklRX1NUX0lOVkVTVC5GWTIwMTABAAAA0VQEAAIAAAACODABCAAAAAUAAAABMQEAAAAKMTU4ODg0MDI0NwMAAAADMTYwAgAAAAQxMDY5BAAAAAEwBwAAAAk5LzE0LzIwMTkIAAAACjEyLzMxLzIwMTAJAAAAATCPBIHh1TnXCLDnoBnWOdcIKUNJUS5UU0U6NDQ1Mi5JUV9PVEhFUl9OT05fT1BFUl9FWFAuRlkyMDExAQAAAEdVDQACAAAABDEwOTQBCAAAAAUAAAABMQEAAAAKMTQ2MTY4MDE5NQMAAAACNzkCAAAAAzM3MQQAAAABMAcAAAAJOS8xNC8yMDE5CAAAAAkzLzMxLzIwMTEJAAAAATA3Sgvd1TnXCOnLqxrWOdcIKUNJUS5FTlhUQU06VU5BLklRX0NBU0hfT1BFUi5GWTIwMTQuLi4uSlBZ</t>
  </si>
  <si>
    <t>AQAAALf7BwACAAAADDgwMzgyMy45MDAwMgEIAAAABQAAAAExAQAAAAoxODI5ODI5MzEzAwAAAAI3OQIAAAAEMjAwNgQAAAABMAcAAAAJOS8xNC8yMDE5CAAAAAoxMi8zMS8yMDE0CQAAAAEw9a0K3dU51wi4IJYa1jnXCCJDSVEuTllTRTpLTUIuSVFfRUJJVF9NQVJHSU4uRlkyMDE0AQAAANFUBAACAAAABjE2Ljc0MQEIAAAABQAAAAExAQAAAAoxODI2OTcwMzEyAwAAAAMxNjACAAAABDQwNTMEAAAAATAHAAAACTkvMTQvMjAxOQgAAAAKMTIvMzEvMjAxNAkAAAABMAup1NzVOdcIopJyGtY51wgkQ0lRLk5ZU0U6S01CLklRX0NPTU1PTl9ESVZfQ0YuRlkyMDE4AQAAANFUBAACAAAABS0xMzg2AQgAAAAFAAAAATEBAAAACjE5NDQwNDgzMjgDAAAAAzE2MAIAAAAEMjA3NAQAAAABMAcAAAAJOS8xNC8yMDE5CAAAAAoxMi8zMS8yMDE4CQAAAAEwTOQM4dU51wijbL8Z1jnXCBlDSVEuVFNFOjQ5MTIuSVFfTkkuRlkyMDE2AQAAAA1eDQACAAAABTE1OTUxAQgAAAAFAAAAATEBAAAACjE4MzUwMzg4OTUDAAAAAjc5AgAAAAIxNQQAAAABMAcAAAAJOS8xNC8yMDE5CAAAAAoxMi8zMS8yMDE2CQAAAAEwDWS45tU51whK+6ca1jnXCDVDSVEuRU5YVEFNOlVOQS5JUV9DSEFOR0VfT1RIRVJfTkVUX09QRVJfQVNTRVRTLkZZMjAxMAEAAAC3+wcAAwAAAAAARrnt4tU51wgu10oZ1jnXCChDSVEuVFNFOjQ5MTEuSVFfVE9UQUxf</t>
  </si>
  <si>
    <t>REVCVF9FQklUREEuRlkyMDA5AQAAAII/BgACAAAACDAuNzc3OTIyAQgAAAAFAAAAATEBAAAACjEzODA1Mjc1NDEDAAAAAjc5AgAAAAQ0MTkyBAAAAAEwBwAAAAk5LzE0LzIwMTkIAAAACTMvMzEvMjAwOQkAAAABMAVuU9/VOdcI0u8pGtY51wghQ0lRLk5ZU0U6Q0wuSVFfREFfU1VQUExfQ0YuRlkyMDExAQAAAGcABAACAAAAAzM5MwEIAAAABQAAAAExAQAAAAoxNjU5Mzg3Nzk0AwAAAAMxNjACAAAABDIxNzEEAAAAATAHAAAACTkvMTQvMjAxOQgAAAAKMTIvMzEvMjAxMQkAAAABMLcuMuLVOdcILv55GdY51wgmQ0lRLlRTRTo0OTExLklRX0lOVkVOVE9SWV9UVVJOUy5GWTIwMTEBAAAAgj8GAAIAAAAIMi41MDA2OTYBCAAAAAUAAAABMQEAAAAKMTQ2MTY3OTk5MgMAAAACNzkCAAAABDQwODIEAAAAATAHAAAACTkvMTQvMjAxOQgAAAAJMy8zMS8yMDExCQAAAAEwFpVT39U51whGASsa1jnXCChDSVEuVFNFOjQ5MTIuSVFfRklYRURfQVNTRVRfVFVSTlMuRlkyMDE3AQAAAA1eDQACAAAACDUuMjgzNTEyAQgAAAAFAAAAATEBAAAACjE4ODE5MzE1NzcDAAAAAjc5AgAAAAQ0MDY2BAAAAAEwBwAAAAk5LzE0LzIwMTkIAAAACjEyLzMxLzIwMTcJAAAAATDKBFne1TnXCMf5NxrWOdcIJkNJUS5UU0U6NDkxMS5JUV9MVF9ERUJUX0NBUElUQUwuRlkyMDEzAQAAAII/BgACAAAABTI5Ljc4AQgAAAAFAAAAATEBAAAACjE2</t>
  </si>
  <si>
    <t>OTIwMDk3NTMDAAAAAjc5AgAAAAQ0MTg3BAAAAAEwBwAAAAk5LzE0LzIwMTkIAAAACTMvMzEvMjAxMwkAAAABMCa8U9/VOdcI/K4sGtY51wghQ0lRLk5ZU0U6UEcuSVFfUVVJQ0tfUkFUSU8uRlkyMDEwAQAAADCCAAACAAAACDAuMzM4Mjc1AQgAAAAFAAAAATEBAAAACjE1NTg2MDY1MTcDAAAAAzE2MAIAAAAENDEyMQQAAAABMAcAAAAJOS8xNC8yMDE5CAAAAAk2LzMwLzIwMTAJAAAAATCWrSTe1TnXCAPRVBrWOdcIJkNJUS5UU0U6NzczMC5JUV9ORVRfREVCVF9FQklUREEuRlkyMDExAQAAAMWdNgEDAAAAAk5NAQgAAAAFAAAAATEBAAAACjE0ODcxOTE3NzgDAAAAAjc5AgAAAAQ0MTkzBAAAAAEwBwAAAAk5LzE0LzIwMTkIAAAACTgvMzEvMjAxMQkAAAABMFQRJN7VOdcICMxNGtY51wgjQ0lRLlRTRTo4MTEzLklRX0lOVEVSRVNUX0VYUC5GWTIwMTQBAAAAFnENAAIAAAALLTM4Mi42NjY1NzEBCAAAAAUAAAABMQEAAAAKMTcyNzY4MTQyNwMAAAACNzkCAAAAAjgyBAAAAAEwBwAAAAk5LzE0LzIwMTkIAAAACjEyLzMxLzIwMTQJAAAAATDiF0vo1TnXCNikqxrWOdcII0NJUS5UU0U6ODExMy5JUV9HUk9TU19NQVJHSU4uRlkyMDEzAQAAABZxDQACAAAABzQ1Ljc5MjkBCAAAAAUAAAABMQEAAAAKMTYyNTQ1NzYxMgMAAAACNzkCAAAABDQwNzQEAAAAATAHAAAACTkvMTQvMjAxOQgAAAAJMy8zMS8yMDEzCQAAAAEw</t>
  </si>
  <si>
    <t>5B9T39U51wj5OCMa1jnXCCFDSVEuTllTRTpKTkouSVFfQ0FTSF9UQVhFUy5GWTIwMDkBAAAAnSECAAIAAAAEMjM2MwEIAAAABQAAAAExAQAAAAoxNTIzMzk0ODI3AwAAAAMxNjACAAAABDMwNTMEAAAAATAHAAAACTkvMTQvMjAxOQgAAAAIMS8zLzIwMTAJAAAAATCIy4vg1TnXCExpyhnWOdcIJUNJUS5UU0U6NDkxMi5JUV9SRVRVUk5fQ0FQSVRBTC5GWTIwMTEBAAAADV4NAAIAAAAGNC44OTcxAQgAAAAFAAAAATEBAAAACjE1NDM2NTg1MDgDAAAAAjc5AgAAAAQ0MzYzBAAAAAEwBwAAAAk5LzE0LzIwMTkIAAAACjEyLzMxLzIwMTEJAAAAATCZj1je1TnXCNVlMxrWOdcII0NJUS5UU0U6NDQ1Mi5JUV9JTlRFUkVTVF9FWFAuRlkyMDA5AQAAAEdVDQACAAAABS02MDA0AQgAAAAFAAAAATEBAAAACjEzODI2NjE1MTgDAAAAAjc5AgAAAAI4MgQAAAABMAcAAAAJOS8xNC8yMDE5CAAAAAkzLzMxLzIwMDkJAAAAATC1jGXp1TnXCAoarBrWOdcIJUNJUS5UU0U6NDQ1Mi5JUV9EQVlTX1NBTEVTX09VVC5GWTIwMTgBAAAAR1UNAAIAAAAINTMuMjAxNjcBCAAAAAUAAAABMQEAAAAKMTk1MTQ4MTkyNwMAAAACNzkCAAAABDQwNDIEAAAAATAHAAAACTkvMTQvMjAxOQgAAAAKMTIvMzEvMjAxOAkAAAABMMPRUt/VOdcI930eGtY51wgoQ0lRLlRTRTo4MTEzLklRX01BUktFVENBUC4yMDE4LzEyLzMxLkpQWQEAAAAWcQ0AAgAA</t>
  </si>
  <si>
    <t>AA4yMTA2NjE5Ljk5NzAyMgEGAAAABQAAAAExAQAAAAoxOTIwMzQ0OTA4AwAAAAI3OQIAAAAGMTAwMDU0BAAAAAEwBwAAAAoxMi8zMS8yMDE42cy5/NU51wix0/RZ1jnXCCdDSVEuVFNFOjc3MzAuSVFfRUJJVERBX0NBUEVYX0lOVC5GWTIwMTYBAAAAxZ02AQMAAAAAAHVfJN7VOdcIlnVRGtY51wgqQ0lRLk5ZU0U6Sk5KLklRX0lOQ19UQVhfUEFZX0NVUlJFTlQuRlkyMDEwAQAAAJ0hAgACAAAAAzU3OAEIAAAABQAAAAExAQAAAAoxNTg4NjAzODIxAwAAAAMxNjACAAAABDEwOTQEAAAAATAHAAAACTkvMTQvMjAxOQgAAAAIMS8yLzIwMTEJAAAAATCY8ovg1TnXCCNlzBnWOdcII0NJUS5OWVNFOktNQi5JUV9UT1RBTF9SRUNFSVYuRlkyMDE2AQAAANFUBAACAAAABDIxNzYBCAAAAAUAAAABMQEAAAAKMTk0NDA0ODM0MAMAAAADMTYwAgAAAAQxMDAxBAAAAAEwBwAAAAk5LzE0LzIwMTkIAAAACjEyLzMxLzIwMTYJAAAAATAabwzh1TnXCMBEthnWOdcII0NJUS5UU0U6NDkxMS5JUV9FQklUQV9NQVJHSU4uRlkyMDEzAQAAAII/BgACAAAABjQuNjUzMwEIAAAABQAAAAExAQAAAAoxNjkyMDA5NzUzAwAAAAI3OQIAAAAENDQxOQQAAAABMAcAAAAJOS8xNC8yMDE5CAAAAAkzLzMxLzIwMTMJAAAAATAWlVPf1TnXCMs5LBrWOdcIIkNJUS5UU0U6NzczMC5JUV9BU1NFVF9UVVJOUy5GWTIwMDgBAAAAxZ02AQIAAAAIMC41</t>
  </si>
  <si>
    <t>NTcwMzYBCAAAAAUAAAABMQEAAAAKMTI2NTg4NDA2NQMAAAACNzkCAAAABDQxNzcEAAAAATAHAAAACTkvMTQvMjAxOQgAAAAJOC8zMS8yMDA4CQAAAAEwM8Mj3tU51wjvM0sa1jnXCBpDSVEuMC5JUV9CQVNJQ19FUFNfSU5DTC5GWQUAAAAAAAAACAAAABUoSW52YWxpZCBUaW1lIFBlcmlvZCkcBF7g1TnXCOqWEhrWOdcIJUNJUS5OWVNFOkpOSi5JUV9TVF9ERUJUX1JFUEFJRC5GWTIwMTIBAAAAnSECAAIAAAAFLTYxNzUBCAAAAAUAAAABMQEAAAAKMTcyMDU3Njg2NwMAAAADMTYwAgAAAAQyMDQ0BAAAAAEwBwAAAAk5LzE0LzIwMTkIAAAACjEyLzMwLzIwMTIJAAAAATDbjozg1TnXCNQX1RnWOdcIJUNJUS5OWVNFOktNQi5JUV9PVEhFUl9DQV9TVVBQTC5GWTIwMDcBAAAA0VQEAAIAAAADMTMxAQgAAAAFAAAAATEBAAAACjE0MDEwNTQ0NzcDAAAAAzE2MAIAAAAEMTA1NQQAAAABMAcAAAAJOS8xNC8yMDE5CAAAAAoxMi8zMS8yMDA3CQAAAAEwx5up4dU51wgH65UZ1jnXCCdDSVEuTllTRTpLTUIuSVFfQ0hBTkdFX0lOVkVOVE9SWS5GWTIwMTcBAAAA0VQEAAIAAAADLTMzAQgAAAAFAAAAATEBAAAACjE5NDQwNDgzMjUDAAAAAzE2MAIAAAAEMjA5OQQAAAABMAcAAAAJOS8xNC8yMDE5CAAAAAoxMi8zMS8yMDE3CQAAAAEwO70M4dU51wjTJrsZ1jnXCCpDSVEuVFNFOjgxMTMuSVFfSU5URVJFU1RfSU5WRVNUX0lO</t>
  </si>
  <si>
    <t>Qy5GWTIwMDUBAAAAFnENAAIAAAADNTA2AQgAAAAFAAAAATEBAAAACjE0NjE5MDkxODADAAAAAjc5AgAAAAI2NQQAAAABMAcAAAAJOS8xNC8yMDE5CAAAAAkzLzMxLzIwMDUJAAAAATAcF8jb1TnXCLCgrRrWOdcIHkNJUS5OWVNFOktNQi5JUV9QRU5TSU9OLkZZMjAwOQEAAADRVAQAAgAAAAQxOTg5AQgAAAAFAAAAATEBAAAACjE1NzA0ODIzNDgDAAAAAzE2MAIAAAAEMTIxMwQAAAABMAcAAAAJOS8xNC8yMDE5CAAAAAoxMi8zMS8yMDA5CQAAAAEwf92A4dU51whUs50Z1jnXCCVDSVEuTllTRTpKTkouSVFfUkVUVVJOX0NBUElUQUwuRlkyMDEyAQAAAJ0hAgACAAAABzEzLjQ0ODkBCAAAAAUAAAABMQEAAAAKMTcyMDU3Njg2NwMAAAADMTYwAgAAAAQ0MzYzBAAAAAEwBwAAAAk5LzE0LzIwMTkIAAAACjEyLzMwLzIwMTIJAAAAATBNRdXc1TnXCM4MehrWOdcIIENJUS5FTlhUQU06VU5BLklRX0xUX0RFQlQuRlkyMDE2AQAAALf7BwACAAAABTExMDExAQgAAAAFAAAAATEBAAAACjE5NDkxMzEwMTADAAAAAjUwAgAAAAQxMDQ5BAAAAAEwBwAAAAk5LzE0LzIwMTkIAAAACjEyLzMxLzIwMTYJAAAAATB40ani1TnXCMoiXxnWOdcIK0NJUS5OWVNFOlBHLklRX1RPVEFMX0FTU0VUUy5GWTIwMDUuLi4uTE9DQUwBAAAAMIIAAAIAAAAFNjE1MjcBCAAAAAUAAAABMQEAAAAJNDM4ODk0NzU3AwAAAAMxNjACAAAABDEwMDcE</t>
  </si>
  <si>
    <t>AAAAATAHAAAACTkvMTQvMjAxOQgAAAAJNi8zMC8yMDA1CQAAAAEw+UPY29U51wgNkLUa1jnXCCVDSVEuVFNFOjQ5MTIuSVFfTFRfREVCVF9FUVVJVFkuRlkyMDE1AQAAAA1eDQACAAAABjMuMTU4NAEIAAAABQAAAAExAQAAAAoxNzg0NzQ4NjM3AwAAAAI3OQIAAAAENDA4NQQAAAABMAcAAAAJOS8xNC8yMDE5CAAAAAoxMi8zMS8yMDE1CQAAAAEwut1Y3tU51whCwTYa1jnXCChDSVEuRU5YVEFNOlVOQS5JUV9PVEhFUl9MVF9BU1NFVFMuRlkyMDEyAQAAALf7BwACAAAABDExMzcBCAAAAAUAAAABMQEAAAAKMTcyMjMwMTk0MwMAAAACNTACAAAABDEwNjAEAAAAATAHAAAACTkvMTQvMjAxOQgAAAAKMTIvMzEvMjAxMgkAAAABMHgu7uLVOdcI1RhRGdY51wghQ0lRLk5ZU0U6S01CLklRX0VCSVREQV9JTlQuRlkyMDA3AQAAANFUBAACAAAACDEyLjg1MjgzAQgAAAAFAAAAATEBAAAACjE0MDEwNTQ0NzcDAAAAAzE2MAIAAAAENDE5MAQAAAABMAcAAAAJOS8xNC8yMDE5CAAAAAoxMi8zMS8yMDA3CQAAAAEwdwrH3tU51wh/iW0a1jnXCC9DSVEuTllTRTpKTkouSVFfT1RIRVJfTk9OX09QRVJfRVhQX1NVUFBMLkZZMjAxOAEAAACdIQIAAgAAAAQtMTA2AQgAAAAFAAAAATEBAAAACjE5NDYyNzI4MzADAAAAAzE2MAIAAAACODUEAAAAATAHAAAACTkvMTQvMjAxOQgAAAAKMTIvMzAvMjAxOAkAAAABMIDuXuDVOdcI/FHo</t>
  </si>
  <si>
    <t>GdY51wgkQ0lRLk5ZU0U6Q0wuSVFfTkVUX1JFTlRBTF9FWFAuRlkyMDA5AQAAAGcABAADAAAAAAB1kjHi1TnXCG0kcRnWOdcIIkNJUS5UU0U6ODExMy5JUV9RVUlDS19SQVRJTy5GWTIwMTMBAAAAFnENAAIAAAAIMS4xOTk1MTEBCAAAAAUAAAABMQEAAAAKMTYyNTQ1NzYxMgMAAAACNzkCAAAABDQxMjEEAAAAATAHAAAACTkvMTQvMjAxOQgAAAAJMy8zMS8yMDEzCQAAAAEw5B9T39U51wgJYCMa1jnXCCJDSVEuTllTRTpDTC5JUV9UT1RBTF9BU1NFVFMuRlkyMDEzAQAAAGcABAACAAAABTEzOTg1AQgAAAAFAAAAATEBAAAACjE3NzY5MjAyOTcDAAAAAzE2MAIAAAAEMTAwNwQAAAABMAcAAAAJOS8xNC8yMDE5CAAAAAoxMi8zMS8yMDEzCQAAAAEw+coy4tU51wjFGIAZ1jnXCC1DSVEuTllTRTpDTC5JUV9UT1RBTF9ERUJUX0VCSVREQV9DQVBFWC5GWTIwMTABAAAAZwAEAAIAAAAIMC45NDk4ODkBCAAAAAUAAAABMQEAAAAKMTU4ODczMDgxMwMAAAADMTYwAgAAAAUyMzMxMwQAAAABMAcAAAAJOS8xNC8yMDE5CAAAAAoxMi8zMS8yMDEwCQAAAAEwRZXG3tU51wjHIGca1jnXCCdDSVEuTllTRTpKTkouSVFfQ0FTSF9PUEVSLkZZMjAxMC4uLi5KUFkBAAAAnSECAAIAAAALMTMyOTM5Ni45NzUBCAAAAAUAAAABMQEAAAAKMTU4ODYwMzgyMQMAAAACNzkCAAAABDIwMDYEAAAAATAHAAAACTkvMTQvMjAxOQgAAAAIMS8y</t>
  </si>
  <si>
    <t>LzIwMTEJAAAAATAG1Qrd1TnXCPq8lhrWOdcIH0NJUS5OWVNFOkpOSi5JUV9BUl9UVVJOUy5GWTIwMTIBAAAAnSECAAIAAAAINi4xNDE5ODIBCAAAAAUAAAABMQEAAAAKMTcyMDU3Njg2NwMAAAADMTYwAgAAAAQ0MDAxBAAAAAEwBwAAAAk5LzE0LzIwMTkIAAAACjEyLzMwLzIwMTIJAAAAATBNRdXc1TnXCN8zehrWOdcIJ0NJUS5OWVNFOkNMLklRX1RPVEFMX0RJVl9QQUlEX0NGLkZZMjAxMwEAAABnAAQAAgAAAAUtMTI0MgEIAAAABQAAAAExAQAAAAoxNzc2OTIwMjk3AwAAAAMxNjACAAAABDIwMjIEAAAAATAHAAAACTkvMTQvMjAxOQgAAAAKMTIvMzEvMjAxMwkAAAABMPnKMuLVOdcIjO2BGdY51wgjQ0lRLlRTRTo0OTEyLklRX0dST1NTX01BUkdJTi5GWTIwMTYBAAAADV4NAAIAAAAHNTkuMDUxOQEIAAAABQAAAAExAQAAAAoxODM1MDM4ODk1AwAAAAI3OQIAAAAENDA3NAQAAAABMAcAAAAJOS8xNC8yMDE5CAAAAAoxMi8zMS8yMDE2CQAAAAEwut1Y3tU51whjDzca1jnXCChDSVEuVFNFOjgxMTMuSVFfVE9UQUxfREVCVF9FQklUREEuRlkyMDE4AQAAABZxDQACAAAACDAuMzIxMzE3AQgAAAAFAAAAATEBAAAACjE5NTIyODQ1MjUDAAAAAjc5AgAAAAQ0MTkyBAAAAAEwBwAAAAk5LzE0LzIwMTkIAAAACjEyLzMxLzIwMTgJAAAAATAFblPf1TnXCNmlJxrWOdcIJ0NJUS5UU0U6NDk2Ny5JUV9DRk9fQ1VSUkVO</t>
  </si>
  <si>
    <t>VF9MSUFCLkZZMjAxMAEAAAANUSUAAgAAAAgwLjM5MjU1MwEIAAAABQAAAAExAQAAAAoxMzg1NTQwMDA2AwAAAAI3OQIAAAAENDE4NQQAAAABMAcAAAAJOS8xNC8yMDE5CAAAAAkzLzMxLzIwMTAJAAAAATA+Flre1TnXCOQHRBrWOdcIKENJUS5OWVNFOkNMLklRX0RBWVNfSU5WRU5UT1JZX09VVC5GWTIwMDcBAAAAZwAEAAIAAAAJNjcuNTM5MjM1AQgAAAAFAAAAATEBAAAACjEzMzI3MDMxODYDAAAAAzE2MAIAAAAENDAzNQQAAAABMAcAAAAJOS8xNC8yMDE5CAAAAAoxMi8zMS8yMDA3CQAAAAEwNW7G3tU51wi+r2Qa1jnXCB5DSVEuVFNFOjQ5MTIuSVFfSU5DX1RBWC5GWTIwMTQBAAAADV4NAAIAAAAENTE0OQEIAAAABQAAAAExAQAAAAoxNzI3MjgzMjU1AwAAAAI3OQIAAAACNzUEAAAAATAHAAAACTkvMTQvMjAxOQgAAAAKMTIvMzEvMjAxNAkAAAABMNvut+bVOdcIHPywGtY51wgfQ0lRLk5ZU0U6Q0wuSVFfRlVMTF9USU1FLkZZMjAxMAEAAABnAAQAAgAAAAUzOTIwMACW4DHi1TnXCKFUdhnWOdcIJ0NJUS5OWVNFOkNMLklRX1BST1ZfQkFEX0RFQlRTX0NGLkZZMjAxNwEAAABnAAQAAwAAAAAAhf+o4dU51wiRHpAZ1jnXCCpDSVEuTllTRTpKTkouSVFfVE9UQUxfRVFVSVRZLkZZMjAxOC4uLi5KUFkBAAAAnSECAAIAAAAKNjU5NDgyOC4yNAEIAAAABQAAAAExAQAAAAoxOTQ2MjcyODMwAwAAAAI3OQIAAAAE</t>
  </si>
  <si>
    <t>MTI3NQQAAAABMAcAAAAJOS8xNC8yMDE5CAAAAAoxMi8zMC8yMDE4CQAAAAEwouoJ3dU51whJCo4a1jnXCCRDSVEuVFNFOjc5NTYuSVFfQ1VSUkVOVF9SQVRJTy5GWTIwMTcBAAAAoHYNAAIAAAAIMi41ODM3ODkBCAAAAAUAAAABMQEAAAAKMTgzOTYxMzU5NQMAAAACNzkCAAAABDQwMzAEAAAAATAHAAAACTkvMTQvMjAxOQgAAAAJMS8zMS8yMDE3CQAAAAEwHchZ3tU51wgUwj8a1jnXCChDSVEuVFNFOjQ5NjcuSVFfTUFSS0VUQ0FQLjIwMTgvMTIvMzEuSlBZAQAAAA1RJQACAAAADDU5MDY3Mi43OTI2MQEGAAAABQAAAAExAQAAAAoxOTIyMTE0ODkzAwAAAAI3OQIAAAAGMTAwMDU0BAAAAAEwBwAAAAoxMi8zMS8yMDE4+hq6/NU51wjC+vRZ1jnXCCFDSVEuTllTRTpDTC5JUV9MRVZFUkVEX0ZDRi5GWTIwMTABAAAAZwAEAAIAAAAIMjE2Mi42MjUBCAAAAAUAAAABMQEAAAAKMTU4ODczMDgxMwMAAAADMTYwAgAAAAQ0NDIyBAAAAAEwBwAAAAk5LzE0LzIwMTkIAAAACjEyLzMxLzIwMTAJAAAAATCnBzLi1TnXCBVmdxnWOdcIIUNJUS5FTlhUQU06VU5BLklRX0FSX1RVUk5TLkZZMjAxMQEAAAC3+wcAAgAAAAkxNy4wODk3MzgBCAAAAAUAAAABMQEAAAAKMTY2MjQzMzgwMAMAAAACNTACAAAABDQwMDEEAAAAATAHAAAACTkvMTQvMjAxOQgAAAAKMTIvMzEvMjAxMQkAAAABMBMgxt7VOdcISONeGtY51wgjQ0lRLlRT</t>
  </si>
  <si>
    <t>RTo0OTEyLklRX0lOVEVSRVNUX0VYUC5GWTIwMTYBAAAADV4NAAIAAAAELTI4NQEIAAAABQAAAAExAQAAAAoxODM1MDM4ODk1AwAAAAI3OQIAAAACODIEAAAAATAHAAAACTkvMTQvMjAxOQgAAAAKMTIvMzEvMjAxNgkAAAABMPw8uObVOdcIDNWwGtY51wgoQ0lRLk5ZU0U6S01CLklRX01JTk9SSVRZX0lOVEVSRVNULkZZMjAxMAEAAADRVAQAAgAAAAMyODUBCAAAAAUAAAABMQEAAAAKMTU4ODg0MDI0NwMAAAADMTYwAgAAAAQxMDUyBAAAAAEwBwAAAAk5LzE0LzIwMTkIAAAACjEyLzMxLzIwMTAJAAAAATCgK4Hh1TnXCPODoRnWOdcIJUNJUS5OWVNFOlBHLklRX0NBU0hfQ09OVkVSU0lPTi5GWTIwMTEBAAAAMIIAAAIAAAAJMjAuOTE0MTM1AQgAAAAFAAAAATEBAAAACjE2MzAxNjc2NTADAAAAAzE2MAIAAAAENDE4NAQAAAABMAcAAAAJOS8xNC8yMDE5CAAAAAk2LzMwLzIwMTEJAAAAATCWrSTe1TnXCFaUVRrWOdcIK0NJUS5OWVNFOktNQi5JUV9NSU5PUklUWV9JTlRFUkVTVF9DRi5GWTIwMDcBAAAA0VQEAAMAAAAAAMebqeHVOdcIjCOXGdY51wgrQ0lRLlRTRTo3OTU2LklRX1JFVFVSTl9DT01NT05fRVFVSVRZLkZZMjAxNgEAAACgdg0AAgAAAAcyMS4zMDM2AQgAAAAFAAAAATEBAAAACjE3ODk4NzY5NzcDAAAAAjc5AgAAAAUzMzMyMAQAAAABMAcAAAAJOS8xNC8yMDE5CAAAAAkxLzMxLzIwMTYJAAAAATAN</t>
  </si>
  <si>
    <t>oVne1TnXCLDXPhrWOdcII0NJUS5OWVNFOktNQi5JUV9UT1RBTF9BU1NFVFMuRlkyMDE1AQAAANFUBAACAAAABTE0ODQyAQgAAAAFAAAAATEBAAAACjE4NzM1NTY5MzcDAAAAAzE2MAIAAAAEMTAwNwQAAAABMAcAAAAJOS8xNC8yMDE5CAAAAAoxMi8zMS8yMDE1CQAAAAEwCkgM4dU51whU6bIZ1jnXCBhDSVEuTllTRTpDTC5JUV9HVy5GWTIwMTQBAAAAZwAEAAIAAAAEMjMwNwEIAAAABQAAAAExAQAAAAoxODI5MTMyMzg2AwAAAAMxNjACAAAABDExNzEEAAAAATAHAAAACTkvMTQvMjAxOQgAAAAKMTIvMzEvMjAxNAkAAAABMBHup+HVOdcIU8KDGdY51wglQ0lRLk5ZU0U6Q0wuSVFfRVhUUkFfQUNDX0lURU1TLkZZMjAxNwEAAABnAAQAAwAAAAAAdNio4dU51wjLSY4Z1jnXCCVDSVEuTllTRTpLTUIuSVFfTFRfREVCVF9SRVBBSUQuRlkyMDEwAQAAANFUBAACAAAABC01MDYBCAAAAAUAAAABMQEAAAAKMTU4ODg0MDI0NwMAAAADMTYwAgAAAAQyMDM2BAAAAAEwBwAAAAk5LzE0LzIwMTkIAAAACjEyLzMxLzIwMTAJAAAAATCgK4Hh1TnXCHe8ohnWOdcIHENJUS5OWVNFOkNMLklRX0dBX0VYUC5GWTIwMDkBAAAAZwAEAAMAAAAAAHWSMeLVOdcIfktxGdY51wgoQ0lRLk5ZU0U6UEcuSVFfT1RIRVJfTk9OX09QRVJfRVhQLkZZMjAxNgEAAAAwggAAAgAAAAIyNQEIAAAABQAAAAExAQAAAAoxODk5MTM2MTYzAwAAAAMx</t>
  </si>
  <si>
    <t>NjACAAAAAzM3MQQAAAABMAcAAAAJOS8xNC8yMDE5CAAAAAk2LzMwLzIwMTYJAAAAATDSxMnb1TnXCPT3shrWOdcIJENJUS5OWVNFOkpOSi5JUV9FUVVJVFlfTUVUSE9ELkZZMjAxNwEAAACdIQIAAwAAAAAAb8de4NU51whGpOYZ1jnXCCBDSVEuTllTRTpDTC5JUV9DT01NT05fUkVQLkZZMjAwOAEAAABnAAQAAgAAAAUtMTA3MwEIAAAABQAAAAExAQAAAAoxNDMyOTc3MTI3AwAAAAMxNjACAAAABDIxNjQEAAAAATAHAAAACTkvMTQvMjAxOQgAAAAKMTIvMzEvMjAwOAkAAAABMGRrMeLVOdcI2MRvGdY51wgoQ0lRLk5ZU0U6Sk5KLklRX0VBUk5JTkdfQ09fTUFSR0lOLkZZMjAxMgEAAACdIQIAAgAAAAcxNS42NDAyAQgAAAAFAAAAATEBAAAACjE3MjA1NzY4NjcDAAAAAzE2MAIAAAAENDE4MQQAAAABMAcAAAAJOS8xNC8yMDE5CAAAAAoxMi8zMC8yMDEyCQAAAAEwTUXV3NU51wjfM3oa1jnXCCdDSVEuTllTRTpKTkouSVFfVE9UQUxfT1RIRVJfT1BFUi5GWTIwMTUBAAAAnSECAAIAAAAFMzAyNDkBCAAAAAUAAAABMQEAAAAKMTg3NTUwNTI5NQMAAAADMTYwAgAAAAMzODAEAAAAATAHAAAACTkvMTQvMjAxOQgAAAAIMS8zLzIwMTYJAAAAATA9Ul7g1TnXCFNV3RnWOdcIH0NJUS5OWVNFOktNQi5JUV9BUl9UVVJOUy5GWTIwMTUBAAAA0VQEAAIAAAAIOS4zNzc1NTMBCAAAAAUAAAABMQEAAAAKMTg3MzU1NjkzNwMA</t>
  </si>
  <si>
    <t>AAADMTYwAgAAAAQ0MDAxBAAAAAEwBwAAAAk5LzE0LzIwMTkIAAAACjEyLzMxLzIwMTUJAAAAATALqdTc1TnXCAZ9cxrWOdcIHENJUS5OWVNFOkpOSi5JUV9EQV9DRi5GWTIwMDkBAAAAnSECAAIAAAAEMjc3NAEIAAAABQAAAAExAQAAAAoxNTIzMzk0ODI3AwAAAAMxNjACAAAABDIxNjAEAAAAATAHAAAACTkvMTQvMjAxOQgAAAAIMS8zLzIwMTAJAAAAATB3pIvg1TnXCOl+yRnWOdcII0NJUS5OWVNFOkNMLklRX1NBTEVfSU5UQU5fQ0YuRlkyMDExAQAAAGcABAADAAAAAAC3LjLi1TnXCFBMehnWOdcIHkNJUS5UU0U6NDkxMS5JUV9JTkNfVEFYLkZZMjAxMgEAAACCPwYAAgAAAAUyMTg4OAEIAAAABQAAAAExAQAAAAoxNTU0OTUwODIzAwAAAAI3OQIAAAACNzUEAAAAATAHAAAACTkvMTQvMjAxOQgAAAAJMy8zMS8yMDEyCQAAAAEwNUjy59U51whVJ68a1jnXCCdDSVEuVFNFOjc5NTYuSVFfVE9UQUxfUkVWLkZZMjAxMS4uLi5KUFkBAAAAoHYNAAIAAAAFNTcwNjEBCAAAAAUAAAABMQEAAAAKMTQ1Mzg3MTI3OAMAAAACNzkCAAAAAjI4BAAAAAEwBwAAAAk5LzE0LzIwMTkIAAAACTEvMzEvMjAxMQkAAAABMI/h1dzVOdcI/EGGGtY51wgdQ0lRLk5ZU0U6Q0wuSVFfTFRfREVCVC5GWTIwMTUBAAAAZwAEAAIAAAAENjI0NgEIAAAABQAAAAExAQAAAAoxODc1NjM3NTM3AwAAAAMxNjACAAAABDEwNDkEAAAAATAHAAAA</t>
  </si>
  <si>
    <t>CTkvMTQvMjAxOQgAAAAKMTIvMzEvMjAxNQkAAAABMDI8qOHVOdcIArqHGdY51wgjQ0lRLlRTRTo0OTExLklRX0lOVEVSRVNUX0VYUC5GWTIwMTABAAAAgj8GAAIAAAAFLTE1NjkBCAAAAAUAAAABMQEAAAAKMTM4MDUyODEyMwMAAAACNzkCAAAAAjgyBAAAAAEwBwAAAAk5LzE0LzIwMTkIAAAACTMvMzEvMjAxMAkAAAABMATT8efVOdcId3WvGtY51wgYQ0lRLjAuSVFfQkFTSUNfV0VJR0hULkZZBQAAAAAAAAAIAAAAFShJbnZhbGlkIFRpbWUgUGVyaW9kKRwEXuDVOdcIBC8VGtY51wghQ0lRLk5ZU0U6UEcuSVFfRUJJVF9NQVJHSU4uRlkyMDE4AQAAADCCAAACAAAABzIxLjI1NzcBCAAAAAUAAAABMQEAAAAKMTk3NDM0NzQ0MQMAAAADMTYwAgAAAAQ0MDUzBAAAAAEwBwAAAAk5LzE0LzIwMTkIAAAACTYvMzAvMjAxOAkAAAABMMgiJd7VOdcIaHZaGtY51wgdQ0lRLjAuSVFfQ1VSUkVOVF9QT1JUX0RFQlQuRlkFAAAAAAAAAAgAAAAVKEludmFsaWQgVGltZSBQZXJpb2QpHARe4NU51wgCdBAa1jnXCCVDSVEuTllTRTpDTC5JUV9ORVRfREVCVF9JU1NVRUQuRlkyMDE3AQAAAGcABAACAAAAAy0yOQEIAAAABQAAAAExAQAAAAoxOTQ2NDE2MTEzAwAAAAMxNjACAAAABDIwMDMEAAAAATAHAAAACTkvMTQvMjAxOQgAAAAKMTIvMzEvMjAxNwkAAAABMJYmqeHVOdcI9QiRGdY51wgpQ0lRLlRTRTo0OTExLklRX0RBWVNf</t>
  </si>
  <si>
    <t>SU5WRU5UT1JZX09VVC5GWTIwMTgBAAAAgj8GAAIAAAAKMjIwLjEyMzgzNQEIAAAABQAAAAExAQAAAAoxOTUxNDgxODY3AwAAAAI3OQIAAAAENDAzNQQAAAABMAcAAAAJOS8xNC8yMDE5CAAAAAoxMi8zMS8yMDE4CQAAAAEwN+NT39U51wh5MTAa1jnXCCdDSVEuTllTRTpDTC5JUV9UT1RBTF9MSUFCX0VRVUlUWS5GWTIwMTYBAAAAZwAEAAIAAAAFMTIxMjMBCAAAAAUAAAABMQEAAAAKMTk0NjQxNjExOQMAAAADMTYwAgAAAAQxMDEzBAAAAAEwBwAAAAk5LzE0LzIwMTkIAAAACjEyLzMxLzIwMTYJAAAAATBksajh1TnXCNL/ixnWOdcILENJUS5OWVNFOkpOSi5JUV9ORVRfREVCVF9FQklUREFfQ0FQRVguRlkyMDExAQAAAJ0hAgADAAAAAk5NAQgAAAAFAAAAATEBAAAACjE2NTkzODc3MDYDAAAAAzE2MAIAAAAFMjMzMTQEAAAAATAHAAAACTkvMTQvMjAxOQgAAAAIMS8xLzIwMTIJAAAAATBNRdXc1TnXCL7leRrWOdcILkNJUS5OWVNFOktNQi5JUV9NSU5PUklUWV9JTlRFUkVTVF9UT1RBTC5GWTIwMTQBAAAA0VQEAAIAAAADMjcwAQgAAAAFAAAAATEBAAAACjE4MjY5NzAzMTIDAAAAAzE2MAIAAAAEMTMxMgQAAAABMAcAAAAJOS8xNC8yMDE5CAAAAAoxMi8zMS8yMDE0CQAAAAEw+SAM4dU51wgqKrAZ1jnXCCRDSVEuVFNFOjQ0NTIuSVFfRUJJVERBX01BUkdJTi5GWTIwMTMBAAAAR1UNAAIAAAAHMTUuMzU1MQEI</t>
  </si>
  <si>
    <t>AAAABQAAAAExAQAAAAoxNjcxNDIxMDYzAwAAAAI3OQIAAAAENDA0NwQAAAABMAcAAAAJOS8xNC8yMDE5CAAAAAoxMi8zMS8yMDEzCQAAAAEw4ppj39U51wgnOBoa1jnXCChDSVEuVFNFOjQ0NTIuSVFfVE9UQUxfREVCVC5GWTIwMTQuLi4uSlBZAQAAAEdVDQACAAAABjEwMTIzMwEIAAAABQAAAAExAQAAAAoxNzI3MjgzMzgyAwAAAAI3OQIAAAAENDE3MwQAAAABMAcAAAAJOS8xNC8yMDE5CAAAAAoxMi8zMS8yMDE0CQAAAAEwsxEK3dU51whaMY4a1jnXCCdDSVEuTllTRTpDTC5JUV9UT1RBTF9ERUJULkZZMjAxNi4uLi5KUFkBAAAAZwAEAAIAAAAJNzYyNzI3Ljc1AQgAAAAFAAAAATEBAAAACjE5NDY0MTYxMTkDAAAAAjc5AgAAAAQ0MTczBAAAAAEwBwAAAAk5LzE0LzIwMTkIAAAACjEyLzMxLzIwMTYJAAAAATDDOArd1TnXCFJ7kBrWOdcIHUNJUS5FTlhUQU06VU5BLklRX0dQUEUuRlkyMDEyAQAAALf7BwACAAAABTE3NTA5AQgAAAAFAAAAATEBAAAACjE3MjIzMDE5NDMDAAAAAjUwAgAAAAQxMTY5BAAAAAEwBwAAAAk5LzE0LzIwMTkIAAAACjEyLzMxLzIwMTIJAAAAATB4Lu7i1TnXCLTKUBnWOdcIHkNJUS5UU0U6Nzk1Ni5JUV9aX1NDT1JFLkZZMjAwOAEAAACgdg0AAgAAAAg0LjAxMDQzOQEIAAAABQAAAAExAQAAAAk5NzE0NjQwMzEDAAAAAjc5AgAAAAYxMDAxMjMEAAAAATAHAAAACTkvMTQvMjAxOQgA</t>
  </si>
  <si>
    <t>AAAJMS8zMS8yMDA4CQAAAAEw2ytZ3tU51wiNzjka1jnXCCVDSVEuTllTRTpDTC5JUV9TQUxFU19NQVJLRVRJTkcuRlkyMDA5AQAAAGcABAADAAAAAAB1kjHi1TnXCH5LcRnWOdcIIkNJUS5UU0U6NDk2Ny5JUV9FQklUX01BUkdJTi5GWTIwMTUBAAAADVElAAIAAAAHMTMuOTYwOQEIAAAABQAAAAExAQAAAAoxNzQ1Mzc4Mzk4AwAAAAI3OQIAAAAENDA1MwQAAAABMAcAAAAJOS8xNC8yMDE5CAAAAAkzLzMxLzIwMTUJAAAAATBgZFre1TnXCGGKRxrWOdcIJ0NJUS5UU0U6NDQ1Mi5JUV9EQVlTX1BBWUFCTEVfT1VULkZZMjAxMgEAAABHVQ0AAwAAAAAA4ppj39U51wj1whka1jnXCCdDSVEuTllTRTpLTUIuSVFfVE9UQUxfUkVWLkZZMjAxMC4uLi5KUFkBAAAA0VQEAAIAAAAKMTYwMjA5MS43MQEIAAAABQAAAAExAQAAAAoxNTg4ODQwMjQ3AwAAAAI3OQIAAAACMjgEAAAAATAHAAAACTkvMTQvMjAxOQgAAAAKMTIvMzEvMjAxMAkAAAABMI/h1dzVOdcIkaGHGtY51wgoQ0lRLkVOWFRBTTpVTkEuSVFfSU5WRU5UT1JZX1RVUk5TLkZZMjAxMAEAAAC3+wcAAgAAAAg2LjU2Njg5OQEIAAAABQAAAAExAQAAAAoxNTkxNTk0ODcwAwAAAAI1MAIAAAAENDA4MgQAAAABMAcAAAAJOS8xNC8yMDE5CAAAAAoxMi8zMS8yMDEwCQAAAAEwEyDG3tU51wj2H14a1jnXCBlDSVEuVFNFOjQ0NTIuSVFfTkkuRlkyMDAzAQAAAEdVDQAC</t>
  </si>
  <si>
    <t>AAAABTYyNDYyAQgAAAAFAAAAATEBAAAACDI5Njg5NzI0AwAAAAI3OQIAAAACMTUEAAAAATAHAAAACTkvMTQvMjAxOQgAAAAJMy8zMS8yMDAzCQAAAAEwJyML3dU51wgUVZka1jnXCB1DSVEuTllTRTpDTC5JUV9XSVBfSU5WLkZZMjAxOAEAAABnAAQAAgAAAAIzNwEIAAAABQAAAAExAQAAAAoxOTQ2NDE2MTExAwAAAAMxNjACAAAABDMyMTkEAAAAATAHAAAACTkvMTQvMjAxOQgAAAAKMTIvMzEvMjAxOAkAAAABMKZNqeHVOdcI/nmTGdY51wgbQ0lRLkVOWFRBTTpVTkEuSVFfRlguRlkyMDE1AQAAALf7BwACAAAABC01NDEBCAAAAAUAAAABMQEAAAAKMTg3NjQzMjkxMAMAAAACNTACAAAABDIxNDQEAAAAATAHAAAACTkvMTQvMjAxOQgAAAAKMTIvMzEvMjAxNQkAAAABMGeqqeLVOdcI8iZdGdY51wgkQ0lRLlRTRTo4MTEzLklRX0VCSVREQS5GWTIwMTAuLi4uSlBZAQAAABZxDQACAAAABTYwNjM1AQgAAAAFAAAAATEBAAAACjE0NzY3ODQwMTEDAAAAAjc5AgAAAAQ0MDUxBAAAAAEwBwAAAAk5LzE0LzIwMTkIAAAACTMvMzEvMjAxMAkAAAABMKAI1tzVOdcI5GSIGtY51wglQ0lRLk5ZU0U6Sk5KLklRX0dBSU5fQVNTRVRTX0NGLkZZMjAxMAEAAACdIQIAAwAAAAAAmPKL4NU51wiHT80Z1jnXCCFDSVEuTllTRTpLTUIuSVFfU0dBX01BUkdJTi5GWTIwMTQBAAAA0VQEAAIAAAAHMTguMzMyOQEIAAAABQAAAAExAQAA</t>
  </si>
  <si>
    <t>AAoxODI2OTcwMzEyAwAAAAMxNjACAAAABDQzNzUEAAAAATAHAAAACTkvMTQvMjAxOQgAAAAKMTIvMzEvMjAxNAkAAAABMJhYx97VOdcIopJyGtY51wgnQ0lRLkVOWFRBTTpVTkEuSVFfU1RfREVCVF9JU1NVRUQuRlkyMDE2AQAAALf7BwACAAAAAzI1OAEIAAAABQAAAAExAQAAAAoxOTQ5MTMxMDEwAwAAAAI1MAIAAAAEMjA0MwQAAAABMAcAAAAJOS8xNC8yMDE5CAAAAAoxMi8zMS8yMDE2CQAAAAEwiPip4tU51whfgmAZ1jnXCCRDSVEuTllTRTpDTC5JUV9MVF9ERUJUX0lTU1VFRC5GWTIwMTUBAAAAZwAEAAIAAAAEOTYwMgEIAAAABQAAAAExAQAAAAoxODc1NjM3NTM3AwAAAAMxNjACAAAABDIwMzQEAAAAATAHAAAACTkvMTQvMjAxOQgAAAAKMTIvMzEvMjAxNQkAAAABMENjqOHVOdcIqECJGdY51wgjQ0lRLlRTRTo4MTEzLklRX0lOVEVSRVNUX0VYUC5GWTIwMDQBAAAAFnENAAIAAAAELTI5OAEIAAAABQAAAAExAQAAAAoxNDE5OTY2NTgxAwAAAAI3OQIAAAACODIEAAAAATAHAAAACTkvMTQvMjAxOQgAAAAJMy8zMS8yMDA0CQAAAAEw4+vJ29U51wjR7q0a1jnXCCRDSVEuVFNFOjgxMTMuSVFfQ1VSUkVOVF9SQVRJTy5GWTIwMTYBAAAAFnENAAIAAAAIMS45MTkyNjUBCAAAAAUAAAABMQEAAAAKMTg5NDE3NTczMgMAAAACNzkCAAAABDQwMzAEAAAAATAHAAAACTkvMTQvMjAxOQgAAAAKMTIvMzEvMjAxNgkA</t>
  </si>
  <si>
    <t>AAABMPRGU9/VOdcIE9ElGtY51wgoQ0lRLlRTRTo0OTY3LklRX0ZJWEVEX0FTU0VUX1RVUk5TLkZZMjAxNwEAAAANUSUAAgAAAAg4LjY4OTYzNAEIAAAABQAAAAExAQAAAAoxODgxNTc5NDYzAwAAAAI3OQIAAAAENDA2NgQAAAABMAcAAAAJOS8xNC8yMDE5CAAAAAoxMi8zMS8yMDE3CQAAAAEwIpwj3tU51wgHEUka1jnXCCJDSVEuRU5YVEFNOlVOQS5JUV9MVF9JTlZFU1QuRlkyMDEyAQAAALf7BwACAAAAAzUxOQEIAAAABQAAAAExAQAAAAoxNzIyMzAxOTQzAwAAAAI1MAIAAAAEMTA1NAQAAAABMAcAAAAJOS8xNC8yMDE5CAAAAAoxMi8zMS8yMDEyCQAAAAEweC7u4tU51wi0ylAZ1jnXCCJDSVEuRU5YVEFNOlVOQS5JUV9DSEFOR0VfQVIuRlkyMDE4AQAAALf7BwACAAAABS0xMjk4AQgAAAAFAAAAATEBAAAACjE5NDkxMzEwMTUDAAAAAjUwAgAAAAQyMDE4BAAAAAEwBwAAAAk5LzE0LzIwMTkIAAAACjEyLzMxLzIwMTgJAAAAATDLlKri1TnXCIv8ZxnWOdcIH0NJUS5UU0U6Nzk1Ni5JUV9BUl9UVVJOUy5GWTIwMTEBAAAAoHYNAAIAAAAINi4yMDAxMjYBCAAAAAUAAAABMQEAAAAKMTQ1Mzg3MTI3OAMAAAACNzkCAAAABDQwMDEEAAAAATAHAAAACTkvMTQvMjAxOQgAAAAJMS8zMS8yMDExCQAAAAEw7FJZ3tU51whEfDsa1jnXCCBDSVEuVFNFOjQ5MTIuSVFfVE9UQUxfUkVWLkZZMjAxNgEAAAANXg0AAgAAAAYz</t>
  </si>
  <si>
    <t>OTU2MDYBCAAAAAUAAAABMQEAAAAKMTgzNTAzODg5NQMAAAACNzkCAAAAAjI4BAAAAAEwBwAAAAk5LzE0LzIwMTkIAAAACjEyLzMxLzIwMTYJAAAAATD8PLjm1TnXCKPvthrWOdcIKUNJUS5UU0U6NDkxMS5JUV9EQVlTX0lOVkVOVE9SWV9PVVQuRlkyMDE0AQAAAII/BgACAAAACjE2OC4yODY1MzUBCAAAAAUAAAABMQEAAAAKMTY5MjAxMDQ5MAMAAAACNzkCAAAABDQwMzUEAAAAATAHAAAACTkvMTQvMjAxOQgAAAAJMy8zMS8yMDE0CQAAAAEwJrxT39U51wg/Sy0a1jnXCCRDSVEuTllTRTpDTC5JUV9QUk9WX0JBRF9ERUJUUy5GWTIwMDcBAAAAZwAEAAMAAAAAANu7quLVOdcI3r9oGdY51wgmQ0lRLlRTRTo0NDUyLklRX0NBU0hfQ09OVkVSU0lPTi5GWTIwMDkBAAAAR1UNAAIAAAAIMzAuODYwMDIBCAAAAAUAAAABMQEAAAAKMTM4MjY2MTUxOAMAAAACNzkCAAAABDQxODQEAAAAATAHAAAACTkvMTQvMjAxOQgAAAAJMy8zMS8yMDA5CQAAAAEw0XNj39U51wgNoBca1jnXCCZDSVEuTllTRTpKTkouSVFfTkVUX0RFQlRfSVNTVUVELkZZMjAwOAEAAACdIQIAAgAAAAQyNzI1AQgAAAAFAAAAATEBAAAACjE1ODI3ODg3ODQDAAAAAzE2MAIAAAAEMjAwMwQAAAABMAcAAAAJOS8xNC8yMDE5CAAAAAoxMi8yOC8yMDA4CQAAAAEwZ32L4NU51wjP5sYZ1jnXCCJDSVEuRU5YVEFNOlVOQS5JUV9PVEhFUl9SRVYuRlkyMDE3</t>
  </si>
  <si>
    <t>AQAAALf7BwADAAAAAACI+Kni1TnXCMJsYRnWOdcIGkNJUS5OWVNFOkpOSi5JUV9DSVAuRlkyMDE1AQAAAJ0hAgACAAAABDM1MjgBCAAAAAUAAAABMQEAAAAKMTg3NTUwNTI5NQMAAAADMTYwAgAAAAQzMDMzBAAAAAEwBwAAAAk5LzE0LzIwMTkIAAAACDEvMy8yMDE2CQAAAAEwPVJe4NU51wg7eN8Z1jnXCCxDSVEuVFNFOjc3MzAuSVFfTkVUX0RFQlRfRUJJVERBX0NBUEVYLkZZMjAwOAEAAADFnTYBAwAAAAJOTQEIAAAABQAAAAExAQAAAAoxMjY1ODg0MDY1AwAAAAI3OQIAAAAFMjMzMTQEAAAAATAHAAAACTkvMTQvMjAxOQgAAAAJOC8zMS8yMDA4CQAAAAEwM8Mj3tU51wggqUsa1jnXCCZDSVEuTllTRTpKTkouSVFfRVhUUkFfQUNDX0lURU1TLkZZMjAxNAEAAACdIQIAAwAAAAAADASN4NU51wj3INoZ1jnXCCJDSVEuTllTRTpQRy5JUV9HUk9TU19NQVJHSU4uRlkyMDE3AQAAADCCAAACAAAABzQ5LjgzMjQBCAAAAAUAAAABMQEAAAAKMTk3NDM0NzQ2NQMAAAADMTYwAgAAAAQ0MDc0BAAAAAEwBwAAAAk5LzE0LzIwMTkIAAAACTYvMzAvMjAxNwkAAAABMMgiJd7VOdcIBIxZGtY51wgmQ0lRLkVOWFRBTTpVTkEuSVFfQ1VSUkVOVF9SQVRJTy5GWTIwMTUBAAAAt/sHAAIAAAAIMC42MzM2OTcBCAAAAAUAAAABMQEAAAAKMTg3NjQzMjkxMAMAAAACNTACAAAABDQwMzAEAAAAATAHAAAACTkvMTQvMjAxOQgAAAAK</t>
  </si>
  <si>
    <t>MTIvMzEvMjAxNQkAAAABMCRHxt7VOdcIg8lhGtY51wgfQ0lRLk5ZU0U6S01CLklRX09QRVJfSU5DLkZZMjAxMQEAAADRVAQAAgAAAAQyODI0AQgAAAAFAAAAATEBAAAACjE2NTgzMTU3NzkDAAAAAzE2MAIAAAACMjEEAAAAATAHAAAACTkvMTQvMjAxOQgAAAAKMTIvMzEvMjAxMQkAAAABMLBSgeHVOdcIyn+jGdY51wggQ0lRLlRTRTo0OTExLklRX05JX01BUkdJTi5GWTIwMTcBAAAAgj8GAAIAAAAGMi4yNjM0AQgAAAAFAAAAATEBAAAACjE4ODEyODExMjgDAAAAAjc5AgAAAAQ0MDk0BAAAAAEwBwAAAAk5LzE0LzIwMTkIAAAACjEyLzMxLzIwMTcJAAAAATA341Pf1TnXCAUgLxrWOdcIKkNJUS5OWVNFOktNQi5JUV9DVVJSRU5UX1BPUlRfTEVBU0VTLkZZMjAwNwEAAADRVAQAAwAAAAAAx5up4dU51wg5YJYZ1jnXCCdDSVEuTllTRTpDTC5JUV9UT1RBTF9ERUJUX0VCSVREQS5GWTIwMTUBAAAAZwAEAAIAAAAIMS40OTA1NTMBCAAAAAUAAAABMQEAAAAKMTg3NTYzNzUzNwMAAAADMTYwAgAAAAQ0MTkyBAAAAAEwBwAAAAk5LzE0LzIwMTkIAAAACjEyLzMxLzIwMTUJAAAAATBm48be1TnXCEWjahrWOdcIHUNJUS5OWVNFOlBHLklRX0lOQ19UQVguRlkyMDA4AQAAADCCAAACAAAABDM1OTQBCAAAAAUAAAABMQEAAAAKMTM5MjE0NjkyNgMAAAADMTYwAgAAAAI3NQQAAAABMAcAAAAJOS8xNC8yMDE5CAAAAAk2LzMw</t>
  </si>
  <si>
    <t>LzIwMDgJAAAAATByEzHk1TnXCGgJtBrWOdcIIkNJUS5OWVNFOkpOSi5JUV9MRVZFUkVEX0ZDRi5GWTIwMTABAAAAnSECAAIAAAAFMTE3NzcBCAAAAAUAAAABMQEAAAAKMTU4ODYwMzgyMQMAAAADMTYwAgAAAAQ0NDIyBAAAAAEwBwAAAAk5LzE0LzIwMTkIAAAACDEvMi8yMDExCQAAAAEwqRmM4NU51wjqOc4Z1jnXCCFDSVEuTllTRTpLTUIuSVFfU0dBX01BUkdJTi5GWTIwMTgBAAAA0VQEAAIAAAAHMTYuMzU4MwEIAAAABQAAAAExAQAAAAoxOTQ0MDQ4MzI4AwAAAAMxNjACAAAABDQzNzUEAAAAATAHAAAACTkvMTQvMjAxOQgAAAAKMTIvMzEvMjAxOAkAAAABMBvQ1NzVOdcI3Xh1GtY51wgnQ0lRLkVOWFRBTTpVTkEuSVFfRElMVVRfRVBTX0lOQ0wuRlkyMDE0AQAAALf7BwACAAAABDEuNzkBCAAAAAUAAAABMQEAAAAKMTgyOTgyOTMxMwMAAAACNTACAAAAATgEAAAAATAHAAAACTkvMTQvMjAxOQgAAAAKMTIvMzEvMjAxNAkAAAABMCUOqeLVOdcIbDNXGdY51wgZQ0lRLlRTRTo0OTExLklRX05JLkZZMjAwNwEAAACCPwYAAgAAAAUyNTI5MwEIAAAABQAAAAExAQAAAAk2NDE5ODQ0NTgDAAAAAjc5AgAAAAIxNQQAAAABMAcAAAAJOS8xNC8yMDE5CAAAAAkzLzMxLzIwMDcJAAAAATDSXfHn1TnXCP/tpBrWOdcIIUNJUS5OWVNFOktNQi5JUV9FQklUREFfSU5ULkZZMjAxMwEAAADRVAQAAgAAAAkxMy44MDE0MTgB</t>
  </si>
  <si>
    <t>CAAAAAUAAAABMQEAAAAKMTc3NTc2ODU2NwMAAAADMTYwAgAAAAQ0MTkwBAAAAAEwBwAAAAk5LzE0LzIwMTkIAAAACjEyLzMxLzIwMTMJAAAAATCHMcfe1TnXCIFEchrWOdcIJUNJUS5OWVNFOktNQi5JUV9QUkVGX0RJVl9PVEhFUi5GWTIwMDkBAAAA0VQEAAMAAAAAAG62gOHVOdcI4KGcGdY51wgiQ0lRLlRTRTo0NDUyLklRX1FVSUNLX1JBVElPLkZZMjAwOQEAAABHVQ0AAgAAAAgwLjg2MjgxNwEIAAAABQAAAAExAQAAAAoxMzgyNjYxNTE4AwAAAAI3OQIAAAAENDEyMQQAAAABMAcAAAAJOS8xNC8yMDE5CAAAAAkzLzMxLzIwMDkJAAAAATDRc2Pf1TnXCA2gFxrWOdcIJ0NJUS5OWVNFOkNMLklRX0NVUlJFTlRfUE9SVF9ERUJULkZZMjAwOQEAAABnAAQAAgAAAAMzMjYBCAAAAAUAAAABMQEAAAAKMTUyMzE3MDI2NAMAAAADMTYwAgAAAAQxMjk3BAAAAAEwBwAAAAk5LzE0LzIwMTkIAAAACjEyLzMxLzIwMDkJAAAAATB1kjHi1TnXCMDncRnWOdcIJkNJUS5OWVNFOlBHLklRX0VCSVREQV9DQVBFWF9JTlQuRlkyMDE4AQAAADCCAAACAAAACTI2LjMzMjAxNQEIAAAABQAAAAExAQAAAAoxOTc0MzQ3NDQxAwAAAAMxNjACAAAABDQxOTEEAAAAATAHAAAACTkvMTQvMjAxOQgAAAAJNi8zMC8yMDE4CQAAAAEw2Ekl3tU51wia61oa1jnXCCZDSVEuVFNFOjQ5NjcuSVFfSU5WRU5UT1JZX1RVUk5TLkZZMjAxNAEAAAAN</t>
  </si>
  <si>
    <t>USUAAgAAAAc0Ljk4ODMxAQgAAAAFAAAAATEBAAAACjE2ODY2Mzc5ODQDAAAAAjc5AgAAAAQ0MDgyBAAAAAEwBwAAAAk5LzE0LzIwMTkIAAAACTMvMzEvMjAxNAkAAAABMGBkWt7VOdcILxVHGtY51wgfQ0lRLk5ZU0U6S01CLklRX0VCSVRfSU5ULkZZMjAxMAEAAADRVAQAAgAAAAgxMS44MTg5MwEIAAAABQAAAAExAQAAAAoxNTg4ODQwMjQ3AwAAAAMxNjACAAAABDQxODkEAAAAATAHAAAACTkvMTQvMjAxOQgAAAAKMTIvMzEvMjAxMAkAAAABMIcxx97VOdcIifpvGtY51wgoQ0lRLlRTRTo0OTExLklRX1RPVEFMX0RFQlQuRlkyMDE3Li4uLkpQWQEAAACCPwYAAgAAAAU4MTQ2MwEIAAAABQAAAAExAQAAAAoxODgxMjgxMTI4AwAAAAI3OQIAAAAENDE3MwQAAAABMAcAAAAJOS8xNC8yMDE5CAAAAAoxMi8zMS8yMDE3CQAAAAEwsxEK3dU51wiczY4a1jnXCClDSVEuTllTRTpKTkouSVFfREFZU19JTlZFTlRPUllfT1VULkZZMjAxNQEAAACdIQIAAgAAAAoxNDAuMzg0OTE2AQgAAAAFAAAAATEBAAAACjE4NzU1MDUyOTUDAAAAAzE2MAIAAAAENDAzNQQAAAABMAcAAAAJOS8xNC8yMDE5CAAAAAgxLzMvMjAxNgkAAAABMF1s1dzVOdcI6KR8GtY51wgkQ0lRLk5ZU0U6Sk5KLklRX0NVUlJFTkNZX0dBSU4uRlkyMDEzAQAAAJ0hAgACAAAABC0xODYBCAAAAAUAAAABMQEAAAAKMTc3NzY4MjM1MQMAAAADMTYwAgAAAAIz</t>
  </si>
  <si>
    <t>OAQAAAABMAcAAAAJOS8xNC8yMDE5CAAAAAoxMi8yOS8yMDEzCQAAAAEw67WM4NU51wg3AtYZ1jnXCB9DSVEuVFNFOjQ5NjcuSVFfQVJfVFVSTlMuRlkyMDE2AQAAAA1RJQADAAAAAAASdSPe1TnXCMR0SBrWOdcIGUNJUS5OWVNFOkpOSi5JUV9BUC5GWTIwMTEBAAAAnSECAAIAAAAENTcyNQEIAAAABQAAAAExAQAAAAoxNjU5Mzg3NzA2AwAAAAMxNjACAAAABDEwMTgEAAAAATAHAAAACTkvMTQvMjAxOQgAAAAIMS8xLzIwMTIJAAAAATC6QIzg1TnXCKHnzxnWOdcIH0NJUS5OWVNFOkNMLklRX0JVSUxESU5HUy5GWTIwMTIBAAAAZwAEAAIAAAAEMTQzOQEIAAAABQAAAAExAQAAAAoxNzE5OTE2NjQyAwAAAAMxNjACAAAABDMwMjMEAAAAATAHAAAACTkvMTQvMjAxOQgAAAAKMTIvMzEvMjAxMgkAAAABMNh8MuLVOdcIrIB9GdY51wgfQ0lRLjAuSVFfT1RIRVJfVU5VU1VBTF9TVVBQTC5GWQUAAAAAAAAACAAAABUoSW52YWxpZCBUaW1lIFBlcmlvZCkcBF7g1TnXCPQHFRrWOdcIIENJUS5UU0U6NDkxMi5JUV9OSV9NQVJHSU4uRlkyMDE4AQAAAA1eDQACAAAABjcuMzI4NQEIAAAABQAAAAExAQAAAAoxOTUyMjg0NTY4AwAAAAI3OQIAAAAENDA5NAQAAAABMAcAAAAJOS8xNC8yMDE5CAAAAAoxMi8zMS8yMDE4CQAAAAEwygRZ3tU51wgJljga1jnXCCZDSVEuTllTRTpKTkouSVFfTkVUX0RFQlRfRUJJVERBLkZZMjAx</t>
  </si>
  <si>
    <t>NQEAAACdIQIAAwAAAAJOTQEIAAAABQAAAAExAQAAAAoxODc1NTA1Mjk1AwAAAAMxNjACAAAABDQxOTMEAAAAATAHAAAACTkvMTQvMjAxOQgAAAAIMS8zLzIwMTYJAAAAATBuk9Xc1TnXCPnLfBrWOdcIIENJUS5OWVNFOkpOSi5JUV9UT1RBTF9SRVYuRlkyMDA5AQAAAJ0hAgACAAAABTYxODk3AQgAAAAFAAAAATEBAAAACjE1MjMzOTQ4MjcDAAAAAzE2MAIAAAACMjgEAAAAATAHAAAACTkvMTQvMjAxOQgAAAAIMS8zLzIwMTAJAAAAATBnfYvg1TnXCPA0xxnWOdcIIUNJUS5OWVNFOktNQi5JUV9PVEhFUl9PUEVSLkZZMjAwNwEAAADRVAQAAgAAAAItMQEIAAAABQAAAAExAQAAAAoxNDAxMDU0NDc3AwAAAAMxNjACAAAAAzI2MAQAAAABMAcAAAAJOS8xNC8yMDE5CAAAAAoxMi8zMS8yMDA3CQAAAAEwt3Sp4dU51wiT2ZQZ1jnXCC5DSVEuTllTRTpKTkouSVFfTUlOT1JJVFlfSU5URVJFU1RfVE9UQUwuRlkyMDA4AQAAAJ0hAgADAAAAAABWVovg1TnXCEquxRnWOdcIIUNJUS5FTlhUQU06VU5BLklRX0VCVF9FWENMLkZZMjAxMQEAAAC3+wcAAgAAAAQ2MDY2AQgAAAAFAAAAATEBAAAACjE2NjI0MzM4MDADAAAAAjUwAgAAAAE0BAAAAAEwBwAAAAk5LzE0LzIwMTkIAAAACjEyLzMxLzIwMTEJAAAAATBX4O3i1TnXCLIPTBnWOdcIJkNJUS5UU0U6NDkxMi5JUV9JTlZFTlRPUllfVFVSTlMuRlkyMDE0AQAAAA1eDQAC</t>
  </si>
  <si>
    <t>AAAACDQuMzE2NDMxAQgAAAAFAAAAATEBAAAACjE3MjcyODMyNTUDAAAAAjc5AgAAAAQ0MDgyBAAAAAEwBwAAAAk5LzE0LzIwMTkIAAAACjEyLzMxLzIwMTQJAAAAATC63Vje1TnXCN/WNRrWOdcIJUNJUS5OWVNFOktNQi5JUV9CQVNJQ19FUFNfRVhDTC5GWTIwMTgBAAAA0VQEAAIAAAAINC4wNTE3MjQBCAAAAAUAAAABMQEAAAAKMTk0NDA0ODMyOAMAAAADMTYwAgAAAAQzMDY0BAAAAAEwBwAAAAk5LzE0LzIwMTkIAAAACjEyLzMxLzIwMTgJAAAAATA7vQzh1TnXCKoivRnWOdcIG0NJUS5FTlhUQU06VU5BLklRX1JFLkZZMjAxNwEAAAC3+wcAAgAAAAUyNjY0OAEIAAAABQAAAAExAQAAAAoxOTQ5MTMxMDQwAwAAAAI1MAIAAAAEMTIyMgQAAAABMAcAAAAJOS8xNC8yMDE5CAAAAAoxMi8zMS8yMDE3CQAAAAEwmR+q4tU51wiqj2MZ1jnXCBlDSVEuTllTRTpDTC5JUV9FQlQuRlkyMDE3AQAAAGcABAACAAAABDM0ODcBCAAAAAUAAAABMQEAAAAKMTk0NjQxNjExMwMAAAADMTYwAgAAAAMxMzkEAAAAATAHAAAACTkvMTQvMjAxOQgAAAAKMTIvMzEvMjAxNwkAAAABMHTYqOHVOdcIuiKOGdY51wgmQ0lRLlRTRTo3NzMwLklRX0xUX0RFQlRfQ0FQSVRBTC5GWTIwMTYBAAAAxZ02AQMAAAAAAHVfJN7VOdcIlnVRGtY51wgoQ0lRLk5ZU0U6UEcuSVFfT1RIRVJfTk9OX09QRVJfRVhQLkZZMjAwMgEAAAAwggAAAgAAAAMz</t>
  </si>
  <si>
    <t>MDgBCAAAAAUAAAABMQEAAAAFOTI3NDUDAAAAAzE2MAIAAAADMzcxBAAAAAEwBwAAAAk5LzE0LzIwMTkIAAAACTYvMzAvMjAwMgkAAAABMLan19vVOdcI3Bq1GtY51wglQ0lRLk5ZU0U6S01CLklRX1NUX0RFQlRfSVNTVUVELkZZMjAxNQEAAADRVAQAAgAAAAMzMDMBCAAAAAUAAAABMQEAAAAKMTg3MzU1NjkzNwMAAAADMTYwAgAAAAQyMDQzBAAAAAEwBwAAAAk5LzE0LzIwMTkIAAAACjEyLzMxLzIwMTUJAAAAATAKSAzh1TnXCPpvtBnWOdcIG0NJUS5OWVNFOktNQi5JUV9MQU5ELkZZMjAxNAEAAADRVAQAAgAAAAMxNzcBCAAAAAUAAAABMQEAAAAKMTgyNjk3MDMxMgMAAAADMTYwAgAAAAQzMDk4BAAAAAEwBwAAAAk5LzE0LzIwMTkIAAAACjEyLzMxLzIwMTQJAAAAATD5IAzh1TnXCCoqsBnWOdcIJ0NJUS5UU0U6ODExMy5JUV9FQklUREFfQ0FQRVhfSU5ULkZZMjAxMAEAAAAWcQ0AAgAAAAoyMzUuMjcwOTY3AQgAAAAFAAAAATEBAAAACjE0NzY3ODQwMTEDAAAAAjc5AgAAAAQ0MTkxBAAAAAEwBwAAAAk5LzE0LzIwMTkIAAAACTMvMzEvMjAxMAkAAAABMNP4Ut/VOdcIQ4shGtY51wgnQ0lRLk5ZU0U6UEcuSVFfVE9UQUxfREVCVF9FUVVJVFkuRlkyMDEzAQAAADCCAAACAAAABzQ1LjkwODEBCAAAAAUAAAABMQEAAAAKMTc0OTM1ODcwMQMAAAADMTYwAgAAAAQ0MDM0BAAAAAEwBwAAAAk5LzE0LzIwMTkIAAAA</t>
  </si>
  <si>
    <t>CTYvMzAvMjAxMwkAAAABMKfUJN7VOdcI+xpXGtY51wggQ0lRLkVOWFRBTTpVTkEuSVFfUEVOU0lPTi5GWTIwMTgBAAAAt/sHAAIAAAAEMjYwMgEIAAAABQAAAAExAQAAAAoxOTQ5MTMxMDE1AwAAAAI1MAIAAAAEMTIxMwQAAAABMAcAAAAJOS8xNC8yMDE5CAAAAAoxMi8zMS8yMDE4CQAAAAEwum2q4tU51wgoEmcZ1jnXCChDSVEuTllTRTpLTUIuSVFfUFJPVl9CQURfREVCVFNfQ0YuRlkyMDA5AQAAANFUBAADAAAAAAB/3YDh1TnXCKd2nhnWOdcIHkNJUS5OWVNFOkNMLklRX0VCSVRfSU5ULkZZMjAxNwEAAABnAAQAAgAAAAkyNS41NTU1NTUBCAAAAAUAAAABMQEAAAAKMTk0NjQxNjExMwMAAAADMTYwAgAAAAQ0MTg5BAAAAAEwBwAAAAk5LzE0LzIwMTkIAAAACjEyLzMxLzIwMTcJAAAAATBm48be1TnXCOopbBrWOdcIJUNJUS5OWVNFOkNMLklRX1BFUklPRExFTkdUSF9JUy5GWTIwMDgBAAAAZwAEAAEAAAACMTIAZGsx4tU51wj5EnAZ1jnXCCZDSVEuVFNFOjc3MzAuSVFfSU5WRU5UT1JZX1RVUk5TLkZZMjAwNwEAAADFnTYBAgAAAAgxLjc3NTI5MwEIAAAABQAAAAExAQAAAAk3NDYxMzEyMjMDAAAAAjc5AgAAAAQ0MDgyBAAAAAEwBwAAAAk5LzE0LzIwMTkIAAAACTgvMzEvMjAwNwkAAAABMCKcI97VOdcIrJdKGtY51wggQ0lRLk5ZU0U6Sk5KLklRX1BBUlRfVElNRS5GWTIwMTQBAAAAnSECAAMAAAAAAC0r</t>
  </si>
  <si>
    <t>XuDVOdcIvvXbGdY51wgpQ0lRLk5ZU0U6S01CLklRX0NPTU1PTl9QUkVGX0RJVl9DRi5GWTIwMDkBAAAA0VQEAAMAAAAAAH/dgOHVOdcI+jmfGdY51wggQ0lRLk5ZU0U6S01CLklRX0NIQU5HRV9BUC5GWTIwMTUBAAAA0VQEAAIAAAACNDQBCAAAAAUAAAABMQEAAAAKMTg3MzU1NjkzNwMAAAADMTYwAgAAAAQyMDE3BAAAAAEwBwAAAAk5LzE0LzIwMTkIAAAACjEyLzMxLzIwMTUJAAAAATAKSAzh1TnXCOlItBnWOdcIKkNJUS5OWVNFOkNMLklRX05JX0FWQUlMX0VYQ0xfTUFSR0lOLkZZMjAxNAEAAABnAAQAAgAAAAcxMi42MTc5AQgAAAAFAAAAATEBAAAACjE4MjkxMzIzODYDAAAAAzE2MAIAAAAENDE4MgQAAAABMAcAAAAJOS8xNC8yMDE5CAAAAAoxMi8zMS8yMDE0CQAAAAEwVrzG3tU51wjRkWka1jnXCClDSVEuVFNFOjQ0NTIuSVFfREFZU19JTlZFTlRPUllfT1VULkZZMjAwNwEAAABHVQ0AAgAAAAk3OS4wNDExMTUBCAAAAAUAAAABMQEAAAAJNjU3NDQzMjU3AwAAAAI3OQIAAAAENDAzNQQAAAABMAcAAAAJOS8xNC8yMDE5CAAAAAkzLzMxLzIwMDcJAAAAATDBTGPf1TnXCHhAFhrWOdcIIENJUS5OWVNFOkpOSi5JUV9GVUxMX1RJTUUuRlkyMDE1AQAAAJ0hAgACAAAABjEyNzEwMAA9Ul7g1TnXCEuf3xnWOdcILENJUS5OWVNFOktNQi5JUV9JTVBVVF9PUEVSX0xFQVNFX0RFUFIuRlkyMDE4AQAAANFUBAAC</t>
  </si>
  <si>
    <t>AAAACTIwMS40NzkwNAEIAAAABQAAAAExAQAAAAoxOTQ0MDQ4MzI4AwAAAAMxNjACAAAABTIxNjczBAAAAAEwBwAAAAk5LzE0LzIwMTkIAAAACjEyLzMxLzIwMTgJAAAAATBM5Azh1TnXCMtwvRnWOdcIKENJUS5OWVNFOktNQi5JUV9GSVhFRF9BU1NFVF9UVVJOUy5GWTIwMTMBAAAA0VQEAAIAAAAIMi40Mzg1NzEBCAAAAAUAAAABMQEAAAAKMTc3NTc2ODU2NwMAAAADMTYwAgAAAAQ0MDY2BAAAAAEwBwAAAAk5LzE0LzIwMTkIAAAACjEyLzMxLzIwMTMJAAAAATCHMcfe1TnXCGD2cRrWOdcIG0NJUS4wLklRX0lOVkVTVF9MT0FOU19DRi5GWQUAAAAAAAAACAAAABUoSW52YWxpZCBUaW1lIFBlcmlvZCktK17g1TnXCCTCEBrWOdcILUNJUS5UU0U6NDQ1Mi5JUV9DQVNIX0NPTlZFUlNJT04uRlkyMDE4Li4uLkpQWQEAAABHVQ0AAgAAAAkzOS45Nzg4MTUBCAAAAAUAAAABMQEAAAAKMTk1MTQ4MTkyNwMAAAACNzkCAAAABDQxODQEAAAAATAHAAAACTkvMTQvMjAxOQgAAAAKMTIvMzEvMjAxOAkAAAABMMM4Ct3VOdcIpT6RGtY51wgmQ0lRLlRTRTo0OTEyLklRX0lOVkVOVE9SWV9UVVJOUy5GWTIwMTgBAAAADV4NAAIAAAAINC4zMTk1MjgBCAAAAAUAAAABMQEAAAAKMTk1MjI4NDU2OAMAAAACNzkCAAAABDQwODIEAAAAATAHAAAACTkvMTQvMjAxOQgAAAAKMTIvMzEvMjAxOAkAAAABMMoEWd7VOdcIGb04GtY51wgo</t>
  </si>
  <si>
    <t>Q0lRLk5ZU0U6Q0wuSVFfSU5WRVNUX1NFQ1VSSVRZX0NGLkZZMjAxNwEAAABnAAQAAgAAAAI0NAEIAAAABQAAAAExAQAAAAoxOTQ2NDE2MTEzAwAAAAMxNjACAAAABDIwMjcEAAAAATAHAAAACTkvMTQvMjAxOQgAAAAKMTIvMzEvMjAxNwkAAAABMIX/qOHVOdcIokWQGdY51wgcQ0lRLkVOWFRBTTpVTkEuSVFfQ0lQLkZZMjAxNgEAAAC3+wcAAwAAAAAAeNGp4tU51wgMv18Z1jnXCB9DSVEuVFNFOjgxMTMuSVFfQVJfVFVSTlMuRlkyMDEwAQAAABZxDQACAAAACDguNjU5NDM0AQgAAAAFAAAAATEBAAAACjE0NzY3ODQwMTEDAAAAAjc5AgAAAAQ0MDAxBAAAAAEwBwAAAAk5LzE0LzIwMTkIAAAACTMvMzEvMjAxMAkAAAABMNP4Ut/VOdcIIT0hGtY51wgiQ0lRLlRTRTo0NDUyLklRX0VCSVRfTUFSR0lOLkZZMjAxMQEAAABHVQ0AAgAAAAY4LjgxMjcBCAAAAAUAAAABMQEAAAAKMTQ2MTY4MDE5NQMAAAACNzkCAAAABDQwNTMEAAAAATAHAAAACTkvMTQvMjAxOQgAAAAJMy8zMS8yMDExCQAAAAEw0XNj39U51wiS2Bga1jnXCB9DSVEuVFNFOjQ5MTEuSVFfRUJJVF9JTlQuRlkyMDE4AQAAAII/BgACAAAACDUwLjEzOTc1AQgAAAAFAAAAATEBAAAACjE5NTE0ODE4NjcDAAAAAjc5AgAAAAQ0MTg5BAAAAAEwBwAAAAk5LzE0LzIwMTkIAAAACjEyLzMxLzIwMTgJAAAAATA341Pf1TnXCJt/MBrWOdcIHENJUS5OWVNFOkNM</t>
  </si>
  <si>
    <t>LklRX1JEX0VYUC5GWTIwMTMBAAAAZwAEAAMAAAAAAOmjMuLVOdcIMLl+GdY51wgpQ0lRLlRTRTo0OTExLklRX09USEVSX05PTl9PUEVSX0VYUC5GWTIwMTgBAAAAgj8GAAIAAAAEMTU4MQEIAAAABQAAAAExAQAAAAoxOTUxNDgxODY3AwAAAAI3OQIAAAADMzcxBAAAAAEwBwAAAAk5LzE0LzIwMTkIAAAACjEyLzMxLzIwMTgJAAAAATCQKMnb1TnXCANkrhrWOdcILENJUS5FTlhUQU06VU5BLklRX1RPVEFMX0NPTU1PTl9FUVVJVFkuRlkyMDEzAQAAALf7BwACAAAABTE0MzQ0AQgAAAAFAAAAATEBAAAACjE3Nzc0NzA3NjcDAAAAAjUwAgAAAAQxMDA2BAAAAAEwBwAAAAk5LzE0LzIwMTkIAAAACjEyLzMxLzIwMTMJAAAAATCZfO7i1TnXCIQQVRnWOdcIIENJUS5UU0U6ODExMy5JUV9OSV9NQVJHSU4uRlkyMDE0AQAAABZxDQACAAAABjUuOTExNwEIAAAABQAAAAExAQAAAAoxNzI3NjgxNDI3AwAAAAI3OQIAAAAENDA5NAQAAAABMAcAAAAJOS8xNC8yMDE5CAAAAAoxMi8zMS8yMDE0CQAAAAEw5B9T39U51whM/CMa1jnXCClDSVEuTllTRTpLTUIuSVFfQVNTRVRfV1JJVEVET1dOX0NGLkZZMjAxOAEAAADRVAQAAgAAAAMyNDYBCAAAAAUAAAABMQEAAAAKMTk0NDA0ODMyOAMAAAADMTYwAgAAAAQyMDE5BAAAAAEwBwAAAAk5LzE0LzIwMTkIAAAACjEyLzMxLzIwMTgJAAAAATBM5Azh1TnXCHH3vhnWOdcIGUNJUS5O</t>
  </si>
  <si>
    <t>WVNFOkpOSi5JUV9SRS5GWTIwMTIBAAAAnSECAAIAAAAFODU5OTIBCAAAAAUAAAABMQEAAAAKMTcyMDU3Njg2NwMAAAADMTYwAgAAAAQxMjIyBAAAAAEwBwAAAAk5LzE0LzIwMTkIAAAACjEyLzMwLzIwMTIJAAAAATDbjozg1TnXCGAG1BnWOdcIIENJUS5OWVNFOkpOSi5JUV9QQVJUX1RJTUUuRlkyMDE4AQAAAJ0hAgADAAAAAACA7l7g1TnXCAXD6hnWOdcIJ0NJUS5OWVNFOkpOSi5JUV9EQVlTX1BBWUFCTEVfT1VULkZZMjAwOQEAAACdIQIAAgAAAAoxMzEuMDYxNjg2AQgAAAAFAAAAATEBAAAACjE1MjMzOTQ4MjcDAAAAAzE2MAIAAAAENDE4MwQAAAABMAcAAAAJOS8xNC8yMDE5CAAAAAgxLzMvMjAxMAkAAAABMDwe1dzVOdcIBzh4GtY51wgiQ0lRLk5ZU0U6Sk5KLklRX0FEVkVSVElTSU5HLkZZMjAwOQEAAACdIQIAAgAAAAQyNDAwAQgAAAAFAAAAATEBAAAACjE1MjMzOTQ4MjcDAAAAAzE2MAIAAAAEMzAxMwQAAAABMAcAAAAJOS8xNC8yMDE5CAAAAAgxLzMvMjAxMAkAAAABMGd9i+DVOdcIUx/IGdY51wguQ0lRLk5ZU0U6S01CLklRX1RPVEFMX0RFQlRfRUJJVERBX0NBUEVYLkZZMjAxMgEAAADRVAQAAgAAAAgyLjYyODc4MgEIAAAABQAAAAExAQAAAAoxNzE5NzIzODcyAwAAAAMxNjACAAAABTIzMzEzBAAAAAEwBwAAAAk5LzE0LzIwMTkIAAAACjEyLzMxLzIwMTIJAAAAATCHMcfe1TnXCD+ocRrWOdcI</t>
  </si>
  <si>
    <t>IUNJUS5UU0U6NDk2Ny5JUV9FQklUREFfSU5ULkZZMjAxMAEAAAANUSUAAgAAAAoyNDEuMjcyNzI3AQgAAAAFAAAAATEBAAAACjEzODU1NDAwMDYDAAAAAjc5AgAAAAQ0MTkwBAAAAAEwBwAAAAk5LzE0LzIwMTkIAAAACTMvMzEvMjAxMAkAAAABMD4WWt7VOdcIBVZEGtY51wgpQ0lRLk5ZU0U6S01CLklRX0lOVkVTVF9TRUNVUklUWV9DRi5GWTIwMDcBAAAA0VQEAAIAAAACMzYBCAAAAAUAAAABMQEAAAAKMTQwMTA1NDQ3NwMAAAADMTYwAgAAAAQyMDI3BAAAAAEwBwAAAAk5LzE0LzIwMTkIAAAACjEyLzMxLzIwMDcJAAAAATDYwqnh1TnXCK1xlxnWOdcII0NJUS5OWVNFOkNMLklRX0NBU0hfSU5URVJFU1QuRlkyMDEwAQAAAGcABAACAAAAAjcwAQgAAAAFAAAAATEBAAAACjE1ODg3MzA4MTMDAAAAAzE2MAIAAAAEMzAyOAQAAAABMAcAAAAJOS8xNC8yMDE5CAAAAAoxMi8zMS8yMDEwCQAAAAEwpwcy4tU51wgVZncZ1jnXCCBDSVEuTllTRTpKTkouSVFfTFRfSU5WRVNULkZZMjAxMQEAAACdIQIAAgAAAAQxNTc4AQgAAAAFAAAAATEBAAAACjE2NTkzODc3MDYDAAAAAzE2MAIAAAAEMTA1NAQAAAABMAcAAAAJOS8xNC8yMDE5CAAAAAgxLzEvMjAxMgkAAAABMKkZjODVOdcIf5nPGdY51wguQ0lRLlRTRTo0OTY3LklRX1RPVEFMX0xJQUJfVE9UQUxfQVNTRVRTLkZZMjAxNAEAAAANUSUAAgAAAAcyNS43MjM4AQgA</t>
  </si>
  <si>
    <t>AAAFAAAAATEBAAAACjE2ODY2Mzc5ODQDAAAAAjc5AgAAAAQ0MTg4BAAAAAEwBwAAAAk5LzE0LzIwMTkIAAAACTMvMzEvMjAxNAkAAAABMGBkWt7VOdcIQDxHGtY51wgsQ0lRLkVOWFRBTTpVTkEuSVFfSU5URVJFU1RfSU5WRVNUX0lOQy5GWTIwMTUBAAAAt/sHAAIAAAADMjM1AQgAAAAFAAAAATEBAAAACjE4NzY0MzI5MTADAAAAAjUwAgAAAAI2NQQAAAABMAcAAAAJOS8xNC8yMDE5CAAAAAoxMi8zMS8yMDE1CQAAAAEwRlyp4tU51wi4QFoZ1jnXCB5DSVEuVFNFOjQ5MTEuSVFfWl9TQ09SRS5GWTIwMTcBAAAAgj8GAAIAAAAIMy45MTc1MTYBCAAAAAUAAAABMQEAAAAKMTg4MTI4MTEyOAMAAAACNzkCAAAABjEwMDEyMwQAAAABMAcAAAAJOS8xNC8yMDE5CAAAAAoxMi8zMS8yMDE3CQAAAAEwN+NT39U51wg3lS8a1jnXCCFDSVEuVFNFOjQ5MTIuSVFfRUJJVERBX0lOVC5GWTIwMDcBAAAADV4NAAIAAAAJMjcuNDMwMTA3AQgAAAAFAAAAATEBAAAACTgxNDQzMzQ0MwMAAAACNzkCAAAABDQxOTAEAAAAATAHAAAACTkvMTQvMjAxOQgAAAAKMTIvMzEvMjAwNwkAAAABMDfjU9/VOdcI3RsxGtY51wgnQ0lRLlRTRTo3OTU2LklRX0RBWVNfUEFZQUJMRV9PVVQuRlkyMDA4AQAAAKB2DQACAAAACDg0LjA3NjI5AQgAAAAFAAAAATEBAAAACTk3MTQ2NDAzMQMAAAACNzkCAAAABDQxODMEAAAAATAHAAAACTkvMTQvMjAx</t>
  </si>
  <si>
    <t>OQgAAAAJMS8zMS8yMDA4CQAAAAEw2ytZ3tU51whsgDka1jnXCCdDSVEuTllTRTpDTC5JUV9HV19JTlRBTl9BTU9SVF9DRi5GWTIwMTEBAAAAZwAEAAIAAAACMjgBCAAAAAUAAAABMQEAAAAKMTY1OTM4Nzc5NAMAAAADMTYwAgAAAAQyMTgyBAAAAAEwBwAAAAk5LzE0LzIwMTkIAAAACjEyLzMxLzIwMTEJAAAAATC3LjLi1TnXCC7+eRnWOdcIJENJUS5OWVNFOkNMLklRX0JBU0lDX0VQU19JTkNMLkZZMjAxMwEAAABnAAQAAgAAAAgyLjQwNzYwNgEIAAAABQAAAAExAQAAAAoxNzc2OTIwMjk3AwAAAAMxNjACAAAAATkEAAAAATAHAAAACTkvMTQvMjAxOQgAAAAKMTIvMzEvMjAxMwkAAAABMOmjMuLVOdcIc1V/GdY51wgoQ0lRLk5ZU0U6Sk5KLklRX0dXX0lOVEFOX0FNT1JUX0NGLkZZMjAwOQEAAACdIQIAAgAAAAM2NzUBCAAAAAUAAAABMQEAAAAKMTUyMzM5NDgyNwMAAAADMTYwAgAAAAQyMTgyBAAAAAEwBwAAAAk5LzE0LzIwMTkIAAAACDEvMy8yMDEwCQAAAAEwd6SL4NU51wj5pckZ1jnXCCRDSVEuTllTRTpQRy5JUV9SRVRVUk5fQ0FQSVRBTC5GWTIwMTkBAAAAMIIAAAIAAAAHMTEuMDQ5NAEIAAAABQAAAAExAQAAAAoxOTc0MzQ3NDY5AwAAAAMxNjACAAAABDQzNjMEAAAAATAHAAAACTkvMTQvMjAxOQgAAAAJNi8zMC8yMDE5CQAAAAEw2Ekl3tU51wiqElsa1jnXCCtDSVEuRU5YVEFNOlVOQS5JUV9BU1NF</t>
  </si>
  <si>
    <t>VF9XUklURURPV05fQ0YuRlkyMDEzAQAAALf7BwADAAAAAACqo+7i1TnXCMasVRnWOdcIIUNJUS5UU0U6NDkxMS5JUV9FQklUREFfSU5ULkZZMjAxMgEAAACCPwYAAgAAAAk0MS4zMDMxNzkBCAAAAAUAAAABMQEAAAAKMTU1NDk1MDgyMwMAAAACNzkCAAAABDQxOTAEAAAAATAHAAAACTkvMTQvMjAxOQgAAAAJMy8zMS8yMDEyCQAAAAEwFpVT39U51wi6Eiwa1jnXCCZDSVEuTllTRTpKTkouSVFfRklMSU5HX0NVUlJFTkNZLkZZMjAxNQEAAACdIQIAAwAAAANVU0QATnle4NU51wi/sOAZ1jnXCDVDSVEuRU5YVEFNOlVOQS5JUV9DSEFOR0VfT1RIRVJfTkVUX09QRVJfQVNTRVRTLkZZMjAxNAEAAAC3+wcAAwAAAAAANTWp4tU51whEL1kZ1jnXCB1DSVEuTllTRTpDTC5JUV9SQVdfSU5WLkZZMjAxNgEAAABnAAQAAgAAAAMyNjYBCAAAAAUAAAABMQEAAAAKMTk0NjQxNjExOQMAAAADMTYwAgAAAAQzMTcxBAAAAAEwBwAAAAk5LzE0LzIwMTkIAAAACjEyLzMxLzIwMTYJAAAAATBksajh1TnXCNL/ixnWOdcIHkNJUS5OWVNFOlBHLklRX0VCSVRfSU5ULkZZMjAxMQEAAAAwggAAAgAAAAkxOC42NDYyMDkBCAAAAAUAAAABMQEAAAAKMTYzMDE2NzY1MAMAAAADMTYwAgAAAAQ0MTg5BAAAAAEwBwAAAAk5LzE0LzIwMTkIAAAACTYvMzAvMjAxMQkAAAABMKfUJN7VOdcIZrtVGtY51wgsQ0lRLk5ZU0U6Q0wuSVFfT1RIRVJf</t>
  </si>
  <si>
    <t>SU5WRVNUX0FDVF9TVVBQTC5GWTIwMTQBAAAAZwAEAAIAAAACMTgBCAAAAAUAAAABMQEAAAAKMTgyOTEzMjM4NgMAAAADMTYwAgAAAAQyMDUxBAAAAAEwBwAAAAk5LzE0LzIwMTkIAAAACjEyLzMxLzIwMTQJAAAAATAiFajh1TnXCBqXhRnWOdcIH0NJUS5OWVNFOktNQi5JUV9ORVRfREVCVC5GWTIwMTUBAAAA0VQEAAIAAAAENzIyMAEIAAAABQAAAAExAQAAAAoxODczNTU2OTM3AwAAAAMxNjACAAAABDQzNjQEAAAAATAHAAAACTkvMTQvMjAxOQgAAAAKMTIvMzEvMjAxNQkAAAABMApIDOHVOdcIp6yzGdY51wglQ0lRLk5ZU0U6S01CLklRX1BST1ZfQkFEX0RFQlRTLkZZMjAxNwEAAADRVAQAAwAAAAAAK5YM4dU51wjKtbgZ1jnXCDFDSVEuTllTRTpLTUIuSVFfQ0hBTkdFX05FVF9XT1JLSU5HX0NBUElUQUwuRlkyMDE4AQAAANFUBAACAAAABC01MTYBCAAAAAUAAAABMQEAAAAKMTk0NDA0ODMyOAMAAAADMTYwAgAAAAQ0NDIxBAAAAAEwBwAAAAk5LzE0LzIwMTkIAAAACjEyLzMxLzIwMTgJAAAAATBM5Azh1TnXCLOTvxnWOdcIK0NJUS5OWVNFOkpOSi5JUV9NSU5PUklUWV9JTlRFUkVTVF9JUy5GWTIwMTYBAAAAnSECAAMAAAAAAE55XuDVOdcIAk3hGdY51wgfQ0lRLlRTRTo0OTEyLklRX0FSX1RVUk5TLkZZMjAwOAEAAAANXg0AAgAAAAg1LjY4MDA1NgEIAAAABQAAAAExAQAAAAoxMzUzNDYzNzMyAwAAAAI3</t>
  </si>
  <si>
    <t>OQIAAAAENDAwMQQAAAABMAcAAAAJOS8xNC8yMDE5CAAAAAoxMi8zMS8yMDA4CQAAAAEwN+NT39U51wgPkTEa1jnXCCxDSVEuTllTRTpKTkouSVFfTkVUX0RFQlRfRUJJVERBX0NBUEVYLkZZMjAwNwEAAACdIQIAAgAAAAgwLjAxNDc1MgEIAAAABQAAAAExAQAAAAoxNDI4NDY4OTM2AwAAAAMxNjACAAAABTIzMzE0BAAAAAEwBwAAAAk5LzE0LzIwMTkIAAAACjEyLzMwLzIwMDcJAAAAATAs99Tc1TnXCIP/dhrWOdcIJ0NJUS5UU0U6NDkxMS5JUV9UT1RBTF9SRVYuRlkyMDA5Li4uLkpQWQEAAACCPwYAAgAAAAY2OTAyNTYBCAAAAAUAAAABMQEAAAAKMTM4MDUyNzU0MQMAAAACNzkCAAAAAjI4BAAAAAEwBwAAAAk5LzE0LzIwMTkIAAAACTMvMzEvMjAwOQkAAAABMH+61dzVOdcIuqWFGtY51wggQ0lRLk5ZU0U6Q0wuSVFfTklfQ09NUEFOWS5GWTIwMTEBAAAAZwAEAAIAAAAEMjU1NAEIAAAABQAAAAExAQAAAAoxNjU5Mzg3Nzk0AwAAAAMxNjACAAAABTQxNTcxBAAAAAEwBwAAAAk5LzE0LzIwMTkIAAAACjEyLzMxLzIwMTEJAAAAATCnBzLi1TnXCGgpeBnWOdcIKENJUS5OWVNFOktNQi5JUV9UT1RBTF9ERUJUX1JFUEFJRC5GWTIwMTABAAAA0VQEAAIAAAAELTUzNAEIAAAABQAAAAExAQAAAAoxNTg4ODQwMjQ3AwAAAAMxNjACAAAABDIxNjYEAAAAATAHAAAACTkvMTQvMjAxOQgAAAAKMTIvMzEvMjAxMAkAAAAB</t>
  </si>
  <si>
    <t>MKArgeHVOdcIZ5WiGdY51wgdQ0lRLk5ZU0U6S01CLklRX1JEX0VYUC5GWTIwMTcBAAAA0VQEAAMAAAAAACuWDOHVOdcIyrW4GdY51wglQ0lRLk5ZU0U6S01CLklRX1JFVFVSTl9DQVBJVEFMLkZZMjAxMQEAAADRVAQAAgAAAAcxNC4xNjM2AQgAAAAFAAAAATEBAAAACjE2NTgzMTU3NzkDAAAAAzE2MAIAAAAENDM2MwQAAAABMAcAAAAJOS8xNC8yMDE5CAAAAAoxMi8zMS8yMDExCQAAAAEwhzHH3tU51wiZIXAa1jnXCCJDSVEuTllTRTpDTC5JUV9JTlRFUkVTVF9FWFAuRlkyMDA5AQAAAGcABAACAAAAAy04OAEIAAAABQAAAAExAQAAAAoxNTIzMTcwMjY0AwAAAAMxNjACAAAAAjgyBAAAAAEwBwAAAAk5LzE0LzIwMTkIAAAACjEyLzMxLzIwMDkJAAAAATBkazHi1TnXCBphcBnWOdcIIUNJUS5FTlhUQU06VU5BLklRX0RBX1NVUFBMLkZZMjAxNQEAAAC3+wcAAwAAAAAARlyp4tU51winGVoZ1jnXCB9DSVEuTllTRTpDTC5JUV9ESVZFU1RfQ0YuRlkyMDA5AQAAAGcABAADAAAAAACFuTHi1TnXCEUgcxnWOdcIHENJUS4wLklRX0RBWVNfUEFZQUJMRV9PVVQuRlkFAAAAAAAAAAgAAAAVKEludmFsaWQgVGltZSBQZXJpb2Qp+oHU3NU51wjSgoMa1jnXCCRDSVEuTllTRTpDTC5JUV9MVF9ERUJUX1JFUEFJRC5GWTIwMTABAAAAZwAEAAIAAAAFLTQ3MTkBCAAAAAUAAAABMQEAAAAKMTU4ODczMDgxMwMAAAADMTYwAgAA</t>
  </si>
  <si>
    <t>AAQyMDM2BAAAAAEwBwAAAAk5LzE0LzIwMTkIAAAACjEyLzMxLzIwMTAJAAAAATCnBzLi1TnXCPQXdxnWOdcIKENJUS5UU0U6ODExMy5JUV9GSVhFRF9BU1NFVF9UVVJOUy5GWTIwMDcBAAAAFnENAAIAAAAIMy42ODUxNDgBCAAAAAUAAAABMQEAAAAJNjYwMTc2MjQ4AwAAAAI3OQIAAAAENDA2NgQAAAABMAcAAAAJOS8xNC8yMDE5CAAAAAkzLzMxLzIwMDcJAAAAATDD0VLf1TnXCDkaHxrWOdcIHkNJUS5OWVNFOkNMLklRX1RPVEFMX0NMLkZZMjAwOQEAAABnAAQAAgAAAAQzNTk5AQgAAAAFAAAAATEBAAAACjE1MjMxNzAyNjQDAAAAAzE2MAIAAAAEMTAwOQQAAAABMAcAAAAJOS8xNC8yMDE5CAAAAAoxMi8zMS8yMDA5CQAAAAEwdZIx4tU51wjA53EZ1jnXCCFDSVEuVFNFOjc3MzAuSVFfU0dBX01BUkdJTi5GWTIwMTEBAAAAxZ02AQIAAAAHMTQuNzY3NAEIAAAABQAAAAExAQAAAAoxNDg3MTkxNzc4AwAAAAI3OQIAAAAENDM3NQQAAAABMAcAAAAJOS8xNC8yMDE5CAAAAAk4LzMxLzIwMTEJAAAAATBD6iPe1TnXCMYvTRrWOdcIKUNJUS5UU0U6NDQ1Mi5JUV9PVEhFUl9OT05fT1BFUl9FWFAuRlkyMDE2AQAAAEdVDQACAAAABC05NzcBCAAAAAUAAAABMQEAAAAKMTgzNTAzODgxMQMAAAACNzkCAAAAAzM3MQQAAAABMAcAAAAJOS8xNC8yMDE5CAAAAAoxMi8zMS8yMDE2CQAAAAEw+3Lu3NU51whkk6oa1jnXCCZD</t>
  </si>
  <si>
    <t>SVEuVFNFOjgxMTMuSVFfQ0FTSF9DT05WRVJTSU9OLkZZMjAxOAEAAAAWcQ0AAgAAAAgzLjIzNDI2NQEIAAAABQAAAAExAQAAAAoxOTUyMjg0NTI1AwAAAAI3OQIAAAAENDE4NAQAAAABMAcAAAAJOS8xNC8yMDE5CAAAAAoxMi8zMS8yMDE4CQAAAAEwBW5T39U51wjJfica1jnXCCRDSVEuTllTRTpQRy5JUV9SRVRVUk5fQ0FQSVRBTC5GWTIwMTUBAAAAMIIAAAIAAAAGOC4yMjI5AQgAAAAFAAAAATEBAAAACjE4NTIyOTkzNzMDAAAAAzE2MAIAAAAENDM2MwQAAAABMAcAAAAJOS8xNC8yMDE5CAAAAAk2LzMwLzIwMTUJAAAAATC3+yTe1TnXCG8sWBrWOdcIKENJUS5OWVNFOkpOSi5JUV9UT1RBTF9MSUFCX0VRVUlUWS5GWTIwMTcBAAAAnSECAAIAAAAGMTU3MzAzAQgAAAAFAAAAATEBAAAACjE5NDYyNzI4MjEDAAAAAzE2MAIAAAAEMTAxMwQAAAABMAcAAAAJOS8xNC8yMDE5CAAAAAoxMi8zMS8yMDE3CQAAAAEwb8de4NU51wg1feYZ1jnXCCdDSVEuTllTRTpLTUIuSVFfQ0hBTkdFX0lOVkVOVE9SWS5GWTIwMTgBAAAA0VQEAAIAAAAELTEyNwEIAAAABQAAAAExAQAAAAoxOTQ0MDQ4MzI4AwAAAAMxNjACAAAABDIwOTkEAAAAATAHAAAACTkvMTQvMjAxOQgAAAAKMTIvMzEvMjAxOAkAAAABMEzkDOHVOdcIcfe+GdY51wgfQ0lRLlRTRTo3NzMwLklRX0VCSVRfSU5ULkZZMjAxNwEAAADFnTYBAwAAAAAAdV8k3tU5</t>
  </si>
  <si>
    <t>1wjpOFIa1jnXCCFDSVEuTllTRTpDTC5JUV9DQVNIX0lOVkVTVC5GWTIwMTEBAAAAZwAEAAIAAAAFLTEyMTMBCAAAAAUAAAABMQEAAAAKMTY1OTM4Nzc5NAMAAAADMTYwAgAAAAQyMDA1BAAAAAEwBwAAAAk5LzE0LzIwMTkIAAAACjEyLzMxLzIwMTEJAAAAATDIVTLi1TnXCFBMehnWOdcIJUNJUS5OWVNFOktNQi5JUV9MVF9ERUJUX0lTU1VFRC5GWTIwMTABAAAA0VQEAAIAAAADNTE1AQgAAAAFAAAAATEBAAAACjE1ODg4NDAyNDcDAAAAAzE2MAIAAAAEMjAzNAQAAAABMAcAAAAJOS8xNC8yMDE5CAAAAAoxMi8zMS8yMDEwCQAAAAEwoCuB4dU51whnlaIZ1jnXCCBDSVEuTllTRTpQRy5JUV9TR0FfTUFSR0lOLkZZMjAwOAEAAAAwggAAAgAAAAczMC4zMDI2AQgAAAAFAAAAATEBAAAACjEzOTIxNDY5MjYDAAAAAzE2MAIAAAAENDM3NQQAAAABMAcAAAAJOS8xNC8yMDE5CAAAAAk2LzMwLzIwMDgJAAAAATCGhiTe1TnXCEwjUxrWOdcIIkNJUS5FTlhUQU06VU5BLklRX1RPVEFMX1JFVi5GWTIwMTEBAAAAt/sHAAIAAAAFNDY0NjcBCAAAAAUAAAABMQEAAAAKMTY2MjQzMzgwMAMAAAACNTACAAAAAjI4BAAAAAEwBwAAAAk5LzE0LzIwMTkIAAAACjEyLzMxLzIwMTEJAAAAATBGue3i1TnXCJHBSxnWOdcILENJUS5FTlhUQU06VU5BLklRX1RPVEFMX0VRVUlUWS5GWTIwMTguLi4uSlBZAQAAALf7BwACAAAADjE1NDQw</t>
  </si>
  <si>
    <t>OTkuODE2ODA1AQgAAAAFAAAAATEBAAAACjE5NDkxMzEwMTUDAAAAAjc5AgAAAAQxMjc1BAAAAAEwBwAAAAk5LzE0LzIwMTkIAAAACjEyLzMxLzIwMTgJAAAAATCi6gnd1TnXCOYfjRrWOdcIIENJUS5OWVNFOktNQi5JUV9SRF9FWFBfRk4uRlkyMDEzAQAAANFUBAACAAAAAzMzMwEIAAAABQAAAAExAQAAAAoxNzc1NzY4NTY3AwAAAAMxNjACAAAABDMxNjgEAAAAATAHAAAACTkvMTQvMjAxOQgAAAAKMTIvMzEvMjAxMwkAAAABMHBxheHVOdcIKG+rGdY51wglQ0lRLk5ZU0U6Q0wuSVFfQ0FTSF9DT05WRVJTSU9OLkZZMjAxMwEAAABnAAQAAgAAAAgzOS4xNTQyOAEIAAAABQAAAAExAQAAAAoxNzc2OTIwMjk3AwAAAAMxNjACAAAABDQxODQEAAAAATAHAAAACTkvMTQvMjAxOQgAAAAKMTIvMzEvMjAxMwkAAAABMFa8xt7VOdcInxxpGtY51wgkQ0lRLk5ZU0U6Q0wuSVFfUFJPVl9CQURfREVCVFMuRlkyMDExAQAAAGcABAADAAAAAACnBzLi1TnXCCWNdxnWOdcIJUNJUS5UU0U6NDQ1Mi5JUV9EQVlTX1NBTEVTX09VVC5GWTIwMDgBAAAAR1UNAAIAAAAJNDIuNzM1NjI0AQgAAAAFAAAAATEBAAAACjEwNjExOTM0NzgDAAAAAjc5AgAAAAQ0MDQyBAAAAAEwBwAAAAk5LzE0LzIwMTkIAAAACTMvMzEvMjAwOAkAAAABMMFMY9/VOdcIu9wWGtY51wgoQ0lRLk5ZU0U6S01CLklRX0RFRl9UQVhfQVNTRVRTX0xULkZZMjAx</t>
  </si>
  <si>
    <t>NAEAAADRVAQAAwAAAAAA6PkL4dU51wjXZq8Z1jnXCCdDSVEuVFNFOjc3MzAuSVFfQ0FTSF9PUEVSLkZZMjAxNS4uLi5KUFkBAAAAxZ02AQIAAAAEMjkyMwEIAAAABQAAAAExAQAAAAoxNzY4MTI2NDUzAwAAAAI3OQIAAAAEMjAwNgQAAAABMAcAAAAJOS8xNC8yMDE5CAAAAAk4LzMxLzIwMTUJAAAAATD1rQrd1TnXCIarlRrWOdcIKUNJUS5FTlhUQU06VU5BLklRX0RBWVNfUEFZQUJMRV9PVVQuRlkyMDEzAQAAALf7BwACAAAACTg5Ljk0NjU4NQEIAAAABQAAAAExAQAAAAoxNzc3NDcwNzY3AwAAAAI1MAIAAAAENDE4MwQAAAABMAcAAAAJOS8xNC8yMDE5CAAAAAoxMi8zMS8yMDEzCQAAAAEwJEfG3tU51wjuaWAa1jnXCCRDSVEuTllTRTpDTC5JUV9HQUlOX0FTU0VUU19DRi5GWTIwMTcBAAAAZwAEAAMAAAAAAIX/qOHVOdcIkR6QGdY51wgnQ0lRLk5ZU0U6S01CLklRX1RPVEFMX09USEVSX09QRVIuRlkyMDEwAQAAANFUBAACAAAABDM2NzgBCAAAAAUAAAABMQEAAAAKMTU4ODg0MDI0NwMAAAADMTYwAgAAAAMzODAEAAAAATAHAAAACTkvMTQvMjAxOQgAAAAKMTIvMzEvMjAxMAkAAAABMI8EgeHVOdcIPNafGdY51wgjQ0lRLk5ZU0U6S01CLklRX1RPVEFMX1JFQ0VJVi5GWTIwMTEBAAAA0VQEAAIAAAAEMjYwMgEIAAAABQAAAAExAQAAAAoxNjU4MzE1Nzc5AwAAAAMxNjACAAAABDEwMDEEAAAAATAHAAAACTkv</t>
  </si>
  <si>
    <t>MTQvMjAxOQgAAAAKMTIvMzEvMjAxMQkAAAABMLBSgeHVOdcILmqkGdY51wgnQ0lRLk5ZU0U6S01CLklRX05FVF9JTlRFUkVTVF9FWFAuRlkyMDE4AQAAANFUBAACAAAABC0yNTMBCAAAAAUAAAABMQEAAAAKMTk0NDA0ODMyOAMAAAADMTYwAgAAAAMzNjgEAAAAATAHAAAACTkvMTQvMjAxOQgAAAAKMTIvMzEvMjAxOAkAAAABMDu9DOHVOdcIaIa8GdY51wgfQ0lRLk5ZU0U6Q0wuSVFfRlVMTF9USU1FLkZZMjAxOAEAAABnAAQAAgAAAAUzNDUwMACmTanh1TnXCA+hkxnWOdcII0NJUS5OWVNFOkNMLklRX1VOTEVWRVJFRF9GQ0YuRlkyMDE4AQAAAGcABAACAAAABzI0OTYuNzUBCAAAAAUAAAABMQEAAAAKMTk0NjQxNjExMQMAAAADMTYwAgAAAAQ0NDIzBAAAAAEwBwAAAAk5LzE0LzIwMTkIAAAACjEyLzMxLzIwMTgJAAAAATC3dKnh1TnXCHKLlBnWOdcIIENJUS5OWVNFOkNMLklRX0NBU0hfVEFYRVMuRlkyMDEyAQAAAGcABAACAAAABDEyODABCAAAAAUAAAABMQEAAAAKMTcxOTkxNjY0MgMAAAADMTYwAgAAAAQzMDUzBAAAAAEwBwAAAAk5LzE0LzIwMTkIAAAACjEyLzMxLzIwMTIJAAAAATDpozLi1TnXCA9rfhnWOdcII0NJUS5OWVNFOkNMLklRX09USEVSX0xJQUJfTFQuRlkyMDA5AQAAAGcABAACAAAAAzE0OQEIAAAABQAAAAExAQAAAAoxNTIzMTcwMjY0AwAAAAMxNjACAAAABDEwNjIEAAAAATAHAAAACTkv</t>
  </si>
  <si>
    <t>MTQvMjAxOQgAAAAKMTIvMzEvMjAwOQkAAAABMHWSMeLVOdcI0Q5yGdY51wgmQ0lRLk5ZU0U6Q0wuSVFfTkVUX0lOVEVSRVNUX0VYUC5GWTIwMTgBAAAAZwAEAAIAAAAELTE0MwEIAAAABQAAAAExAQAAAAoxOTQ2NDE2MTExAwAAAAMxNjACAAAAAzM2OAQAAAABMAcAAAAJOS8xNC8yMDE5CAAAAAoxMi8zMS8yMDE4CQAAAAEwliap4dU51wgWV5EZ1jnXCCZDSVEuTllTRTpLTUIuSVFfQVNTRVRfV1JJVEVET1dOLkZZMjAxMwEAAADRVAQAAwAAAAAAX0qF4dU51wjm0qoZ1jnXCCBDSVEuTllTRTpQRy5JUV9TR0FfTUFSR0lOLkZZMjAxNwEAAAAwggAAAgAAAAcyOC42NzI4AQgAAAAFAAAAATEBAAAACjE5NzQzNDc0NjUDAAAAAzE2MAIAAAAENDM3NQQAAAABMAcAAAAJOS8xNC8yMDE5CAAAAAk2LzMwLzIwMTcJAAAAATDIIiXe1TnXCBWzWRrWOdcIJUNJUS5FTlhUQU06VU5BLklRX0ZJTklTSEVEX0lOVi5GWTIwMTcBAAAAt/sHAAIAAAAEMjY4OAEIAAAABQAAAAExAQAAAAoxOTQ5MTMxMDQwAwAAAAI1MAIAAAAEMzA3NQQAAAABMAcAAAAJOS8xNC8yMDE5CAAAAAoxMi8zMS8yMDE3CQAAAAEwmR+q4tU51wjcBGQZ1jnXCCtDSVEuTllTRTpDTC5JUV9ERUJUX0VRVUlWX09QRVJfTEVBU0UuRlkyMDE0AQAAAGcABAACAAAABDE4NzIBCAAAAAUAAAABMQEAAAAKMTgyOTEzMjM4NgMAAAADMTYwAgAAAAUyMTY3MQQA</t>
  </si>
  <si>
    <t>AAABMAcAAAAJOS8xNC8yMDE5CAAAAAoxMi8zMS8yMDE0CQAAAAEwIhWo4dU51wiVXoQZ1jnXCClDSVEuTllTRTpKTkouSVFfQ09NTU9OX1BSRUZfRElWX0NGLkZZMjAxMAEAAACdIQIAAwAAAAAAqRmM4NU51wjaEs4Z1jnXCCFDSVEuTllTRTpLTUIuSVFfQ0FTSF9GSU5BTi5GWTIwMTEBAAAA0VQEAAIAAAAFLTE3NDEBCAAAAAUAAAABMQEAAAAKMTY1ODMxNTc3OQMAAAADMTYwAgAAAAQyMDA0BAAAAAEwBwAAAAk5LzE0LzIwMTkIAAAACjEyLzMxLzIwMTEJAAAAATA+/ITh1TnXCCa0phnWOdcIKENJUS5UU0U6NzczMC5JUV9GSVhFRF9BU1NFVF9UVVJOUy5GWTIwMDcBAAAAxZ02AQIAAAAIMS44NDkyMjkBCAAAAAUAAAABMQEAAAAJNzQ2MTMxMjIzAwAAAAI3OQIAAAAENDA2NgQAAAABMAcAAAAJOS8xNC8yMDE5CAAAAAk4LzMxLzIwMDcJAAAAATAinCPe1TnXCKyXShrWOdcIG0NJUS5OWVNFOkNMLklRX0NBUEVYLkZZMjAxNwEAAABnAAQAAgAAAAQtNTUzAQgAAAAFAAAAATEBAAAACjE5NDY0MTYxMTMDAAAAAzE2MAIAAAAEMjAyMQQAAAABMAcAAAAJOS8xNC8yMDE5CAAAAAoxMi8zMS8yMDE3CQAAAAEwhf+o4dU51wizbJAZ1jnXCCVDSVEuVFNFOjQ5NjcuSVFfREFZU19TQUxFU19PVVQuRlkyMDEzAQAAAA1RJQACAAAACDk0LjMxMDE2AQgAAAAFAAAAATEBAAAACjE2MjU0NTc1NzMDAAAAAjc5AgAAAAQ0</t>
  </si>
  <si>
    <t>MDQyBAAAAAEwBwAAAAk5LzE0LzIwMTkIAAAACTMvMzEvMjAxMwkAAAABMGBkWt7VOdcI7XhGGtY51wgeQ0lRLkVOWFRBTTpVTkEuSVFfRUJJVEEuRlkyMDExAQAAALf7BwACAAAABDY1MTYBCAAAAAUAAAABMQEAAAAKMTY2MjQzMzgwMAMAAAACNTACAAAABjEwMDY4OQQAAAABMAcAAAAJOS8xNC8yMDE5CAAAAAoxMi8zMS8yMDExCQAAAAEwV+Dt4tU51wj1q0wZ1jnXCCJDSVEuTllTRTpLTUIuSVFfREFfU1VQUExfQ0YuRlkyMDA3AQAAANFUBAACAAAAAzc5MwEIAAAABQAAAAExAQAAAAoxNDAxMDU0NDc3AwAAAAMxNjACAAAABDIxNzEEAAAAATAHAAAACTkvMTQvMjAxOQgAAAAKMTIvMzEvMjAwNwkAAAABMMebqeHVOdcIjCOXGdY51wggQ0lRLk5ZU0U6S01CLklRX1RPVEFMX1JFVi5GWTIwMTMBAAAA0VQEAAIAAAAFMTk1NjEBCAAAAAUAAAABMQEAAAAKMTc3NTc2ODU2NwMAAAADMTYwAgAAAAIyOAQAAAABMAcAAAAJOS8xNC8yMDE5CAAAAAoxMi8zMS8yMDEzCQAAAAEwX0qF4dU51wi0XaoZ1jnXCCFDSVEuVFNFOjgxMTMuSVFfU0dBX01BUkdJTi5GWTIwMTYBAAAAFnENAAIAAAAHMjIuODA1MQEIAAAABQAAAAExAQAAAAoxODk0MTc1NzMyAwAAAAI3OQIAAAAENDM3NQQAAAABMAcAAAAJOS8xNC8yMDE5CAAAAAoxMi8zMS8yMDE2CQAAAAEw9EZT39U51wjhWyUa1jnXCChDSVEuTllTRTpLTUIuSVFfVE9U</t>
  </si>
  <si>
    <t>QUxfTElBQl9FUVVJVFkuRlkyMDA5AQAAANFUBAACAAAABTE5MjA5AQgAAAAFAAAAATEBAAAACjE1NzA0ODIzNDgDAAAAAzE2MAIAAAAEMTAxMwQAAAABMAcAAAAJOS8xNC8yMDE5CAAAAAoxMi8zMS8yMDA5CQAAAAEwf92A4dU51wh1AZ4Z1jnXCC5DSVEuTllTRTpDTC5JUV9JTVBVVF9PUEVSX0xFQVNFX0lOVF9FWFAuRlkyMDA4AQAAAGcABAACAAAACTQ2LjEzMjEwNAEIAAAABQAAAAExAQAAAAoxNDMyOTc3MTI3AwAAAAMxNjACAAAABTIxNjcyBAAAAAEwBwAAAAk5LzE0LzIwMTkIAAAACjEyLzMxLzIwMDgJAAAAATBURDHi1TnXCPChbRnWOdcIKUNJUS5OWVNFOlBHLklRX1RPVEFMX0VRVUlUWS5GWTIwMTcuLi4uSlBZAQAAADCCAAACAAAACjYyNjU4MjEuNjMBCAAAAAUAAAABMQEAAAAKMTk3NDM0NzQ2NQMAAAACNzkCAAAABDEyNzUEAAAAATAHAAAACTkvMTQvMjAxOQgAAAAJNi8zMC8yMDE3CQAAAAEwouoJ3dU51wjV+Iwa1jnXCClDSVEuTllTRTpQRy5JUV9UT1RBTF9FUVVJVFkuRlkyMDExLi4uLkpQWQEAAAAwggAAAgAAAAs1NDgzOTQwLjY0NQEIAAAABQAAAAExAQAAAAoxNjMwMTY3NjUwAwAAAAI3OQIAAAAEMTI3NQQAAAABMAcAAAAJOS8xNC8yMDE5CAAAAAk2LzMwLzIwMTEJAAAAATCi6gnd1TnXCMXRjBrWOdcIHkNJUS5OWVNFOkpOSi5JUV9TVF9ERUJULkZZMjAxMQEAAACdIQIAAgAAAAQ2</t>
  </si>
  <si>
    <t>MDQyAQgAAAAFAAAAATEBAAAACjE2NTkzODc3MDYDAAAAAzE2MAIAAAAEMTA0NgQAAAABMAcAAAAJOS8xNC8yMDE5CAAAAAgxLzEvMjAxMgkAAAABMLpAjODVOdcIoefPGdY51wgzQ0lRLk5ZU0U6Q0wuSVFfVE9UQUxfT1VUU1RBTkRJTkdfRklMSU5HX0RBVEUuRlkyMDA4AQAAAGcABAACAAAACzEwMDIuNjMzODQyAQQAAAAFAAAAATUBAAAACjE0MzI5NzcxMjcCAAAABTI0MTUzBgAAAAEwVEQx4tU51whks24Z1jnXCCJDSVEuTllTRTpDTC5JUV9FQklUQV9NQVJHSU4uRlkyMDE3AQAAAGcABAACAAAABzI1LjUyNzMBCAAAAAUAAAABMQEAAAAKMTk0NjQxNjExMwMAAAADMTYwAgAAAAQ0NDE5BAAAAAEwBwAAAAk5LzE0LzIwMTkIAAAACjEyLzMxLzIwMTcJAAAAATBm48be1TnXCLm0axrWOdcIJ0NJUS5OWVNFOkpOSi5JUV9DQVNIX09QRVIuRlkyMDE3Li4uLkpQWQEAAACdIQIAAgAAAAoyMzcxNjQyLjU2AQgAAAAFAAAAATEBAAAACjE5NDYyNzI4MjEDAAAAAjc5AgAAAAQyMDA2BAAAAAEwBwAAAAk5LzE0LzIwMTkIAAAACjEyLzMxLzIwMTcJAAAAATAG1Qrd1TnXCArklhrWOdcIH0NJUS5OWVNFOkNMLklRX0lOVkVOVE9SWS5GWTIwMTABAAAAZwAEAAIAAAAEMTIyMgEIAAAABQAAAAExAQAAAAoxNTg4NzMwODEzAwAAAAMxNjACAAAABDEwNDMEAAAAATAHAAAACTkvMTQvMjAxOQgAAAAKMTIvMzEvMjAxMAkA</t>
  </si>
  <si>
    <t>AAABMJbgMeLVOdcIHBx1GdY51wgpQ0lRLkVOWFRBTTpVTkEuSVFfQ0FTSF9PUEVSLkZZMjAxMi4uLi5KUFkBAAAAt/sHAAIAAAAMNzc5NTg5LjcxNTg3AQgAAAAFAAAAATEBAAAACjE3MjIzMDE5NDMDAAAAAjc5AgAAAAQyMDA2BAAAAAEwBwAAAAk5LzE0LzIwMTkIAAAACjEyLzMxLzIwMTIJAAAAATD1rQrd1TnXCLgglhrWOdcIIkNJUS5OWVNFOkNMLklRX0JBU0lDX1dFSUdIVC5GWTIwMTYBAAAAZwAEAAIAAAAFODkxLjgAU4qo4dU51wgseYoZ1jnXCCRDSVEuRU5YVEFNOlVOQS5JUV9BU1NFVF9UVVJOUy5GWTIwMDgBAAAAt/sHAAIAAAAIMS4xMDM1MDcBCAAAAAUAAAABMQEAAAAKMTQzNDczMjI0NAMAAAACNTACAAAABDQxNzcEAAAAATAHAAAACTkvMTQvMjAxOQgAAAAKMTIvMzEvMjAwOAkAAAABMOlwJd7VOdcIUJlcGtY51wguQ0lRLkVOWFRBTTpVTkEuSVFfREVCVF9FUVVJVl9PUEVSX0xFQVNFLkZZMjAxNAEAAAC3+wcAAgAAAAQ0MjgwAQgAAAAFAAAAATEBAAAACjE4Mjk4MjkzMTMDAAAAAjUwAgAAAAUyMTY3MQQAAAABMAcAAAAJOS8xNC8yMDE5CAAAAAoxMi8zMS8yMDE0CQAAAAEwNTWp4tU51wgBk1gZ1jnXCCpDSVEuVFNFOjQ0NTIuSVFfVE9UQUxfRVFVSVRZLkZZMjAwOC4uLi5KUFkBAAAAR1UNAAIAAAAGNTg0NzA5AQgAAAAFAAAAATEBAAAACjEwNjExOTM0NzgDAAAAAjc5AgAAAAQxMjc1</t>
  </si>
  <si>
    <t>BAAAAAEwBwAAAAk5LzE0LzIwMTkIAAAACTMvMzEvMjAwOAkAAAABMJLDCd3VOdcI/vyKGtY51wgjQ0lRLkVOWFRBTTpVTkEuSVFfSU5DX0VRVUlUWS5GWTIwMTgBAAAAt/sHAAIAAAADMTg1AQgAAAAFAAAAATEBAAAACjE5NDkxMzEwMTUDAAAAAjUwAgAAAAI0NwQAAAABMAcAAAAJOS8xNC8yMDE5CAAAAAoxMi8zMS8yMDE4CQAAAAEwum2q4tU51wiCi2UZ1jnXCCVDSVEuVFNFOjQ5MTEuSVFfTFRfREVCVF9FUVVJVFkuRlkyMDEyAQAAAII/BgACAAAABzU3Ljc1NzEBCAAAAAUAAAABMQEAAAAKMTU1NDk1MDgyMwMAAAACNzkCAAAABDQwODUEAAAAATAHAAAACTkvMTQvMjAxOQgAAAAJMy8zMS8yMDEyCQAAAAEwFpVT39U51wip6ysa1jnXCCVDSVEuTllTRTpKTkouSVFfT1RIRVJfQ0FfU1VQUEwuRlkyMDEwAQAAAJ0hAgADAAAAAACIy4vg1TnXCAIXzBnWOdcILUNJUS5UU0U6NDkxMS5JUV9DQVNIX0NPTlZFUlNJT04uRlkyMDEzLi4uLkpQWQEAAACCPwYAAgAAAAoxMzkuNDk3NTI1AQgAAAAFAAAAATEBAAAACjE2OTIwMDk3NTMDAAAAAjc5AgAAAAQ0MTg0BAAAAAEwBwAAAAk5LzE0LzIwMTkIAAAACTMvMzEvMjAxMwkAAAABMNRfCt3VOdcI17ORGtY51wgqQ0lRLlRTRTo0OTEyLklRX0lOVEVSRVNUX0lOVkVTVF9JTkMuRlkyMDA0AQAAAA1eDQACAAAAAzUwOQEIAAAABQAAAAExAQAAAAkyMjA0NTc4MTYD</t>
  </si>
  <si>
    <t>AAAAAjc5AgAAAAI2NQQAAAABMAcAAAAJOS8xNC8yMDE5CAAAAAoxMi8zMS8yMDA0CQAAAAEwkCjJ29U51wiQDbIa1jnXCClDSVEuTllTRTpKTkouSVFfQVNTRVRfV1JJVEVET1dOX0NGLkZZMjAxNAEAAACdIQIAAgAAAAM0MTABCAAAAAUAAAABMQEAAAAKMTgyOTU4MTk5OQMAAAADMTYwAgAAAAQyMDE5BAAAAAEwBwAAAAk5LzE0LzIwMTkIAAAACjEyLzI4LzIwMTQJAAAAATAtK17g1TnXCM4c3BnWOdcILENJUS5UU0U6NDkxMi5JUV9ORVRfREVCVF9FQklUREFfQ0FQRVguRlkyMDA5AQAAAA1eDQACAAAABzAuOTEyMDQBCAAAAAUAAAABMQEAAAAKMTQ0MDY3NTU4MwMAAAACNzkCAAAABTIzMzE0BAAAAAEwBwAAAAk5LzE0LzIwMTkIAAAACjEyLzMxLzIwMDkJAAAAATCZj1je1TnXCIOiMhrWOdcIKENJUS5UU0U6NDkxMS5JUV9UT1RBTF9ERUJUX0VRVUlUWS5GWTIwMTYBAAAAgj8GAAIAAAAHMjkuMTM0NAEIAAAABQAAAAExAQAAAAoxODM0NzcxNzkyAwAAAAI3OQIAAAAENDAzNAQAAAABMAcAAAAJOS8xNC8yMDE5CAAAAAoxMi8zMS8yMDE2CQAAAAEwJrxT39U51wjUqi4a1jnXCCBDSVEuTllTRTpDTC5JUV9DT01NT05fUkVQLkZZMjAxOAEAAABnAAQAAgAAAAUtMTIzOAEIAAAABQAAAAExAQAAAAoxOTQ2NDE2MTExAwAAAAMxNjACAAAABDIxNjQEAAAAATAHAAAACTkvMTQvMjAxOQgAAAAKMTIvMzEvMjAx</t>
  </si>
  <si>
    <t>OAkAAAABMLd0qeHVOdcIUT2UGdY51wgkQ0lRLk5ZU0U6Sk5KLklRX0lOQ19FUVVJVFlfQ0YuRlkyMDE4AQAAAJ0hAgADAAAAAACA7l7g1TnXCBbq6hnWOdcIKUNJUS5UU0U6ODExMy5JUV9PVEhFUl9OT05fT1BFUl9FWFAuRlkyMDAxAQAAABZxDQACAAAABC00OTUBCAAAAAUAAAABMQEAAAAINTQzMTEwMjEDAAAAAjc5AgAAAAMzNzEEAAAAATAHAAAACTkvMTQvMjAxOQgAAAAJMy8zMS8yMDAxCQAAAAEw4+vJ29U51wg02a4a1jnXCCNDSVEuTllTRTpLTUIuSVFfVE9UQUxfQVNTRVRTLkZZMjAxMgEAAADRVAQAAgAAAAUxOTg3MwEIAAAABQAAAAExAQAAAAoxNzE5NzIzODcyAwAAAAMxNjACAAAABDEwMDcEAAAAATAHAAAACTkvMTQvMjAxOQgAAAAKMTIvMzEvMjAxMgkAAAABME8jheHVOdcI3GGoGdY51wgmQ0lRLlRTRTo0OTEyLklRX0xUX0RFQlRfQ0FQSVRBTC5GWTIwMDgBAAAADV4NAAIAAAAHMjUuMzM0NgEIAAAABQAAAAExAQAAAAoxMzUzNDYzNzMyAwAAAAI3OQIAAAAENDE4NwQAAAABMAcAAAAJOS8xNC8yMDE5CAAAAAoxMi8zMS8yMDA4CQAAAAEwRwpU39U51wgw3zEa1jnXCCRDSVEuTllTRTpDTC5JUV9SRVRVUk5fQ0FQSVRBTC5GWTIwMTUBAAAAZwAEAAIAAAAHMzUuMTE2NAEIAAAABQAAAAExAQAAAAoxODc1NjM3NTM3AwAAAAMxNjACAAAABDQzNjMEAAAAATAHAAAACTkvMTQvMjAxOQgAAAAK</t>
  </si>
  <si>
    <t>MTIvMzEvMjAxNQkAAAABMGbjxt7VOdcIAgdqGtY51wgqQ0lRLk5ZU0U6UEcuSVFfUkVUVVJOX0NPTU1PTl9FUVVJVFkuRlkyMDEzAQAAADCCAAACAAAABzE2LjQ0MTcBCAAAAAUAAAABMQEAAAAKMTc0OTM1ODcwMQMAAAADMTYwAgAAAAUzMzMyMAQAAAABMAcAAAAJOS8xNC8yMDE5CAAAAAk2LzMwLzIwMTMJAAAAATCn1CTe1TnXCMqlVhrWOdcIH0NJUS5OWVNFOktNQi5JUV9BUl9UVVJOUy5GWTIwMTIBAAAA0VQEAAIAAAAHOC41NzU3NwEIAAAABQAAAAExAQAAAAoxNzE5NzIzODcyAwAAAAMxNjACAAAABDQwMDEEAAAAATAHAAAACTkvMTQvMjAxOQgAAAAKMTIvMzEvMjAxMgkAAAABMIcxx97VOdcIHlpxGtY51wgoQ0lRLlRTRTo0OTEyLklRX1RPVEFMX0RFQlRfRUJJVERBLkZZMjAxNAEAAAANXg0AAgAAAAgxLjMwMzMyOQEIAAAABQAAAAExAQAAAAoxNzI3MjgzMjU1AwAAAAI3OQIAAAAENDE5MgQAAAABMAcAAAAJOS8xNC8yMDE5CAAAAAoxMi8zMS8yMDE0CQAAAAEwut1Y3tU51wgAJTYa1jnXCCVDSVEuRU5YVEFNOlVOQS5JUV9ESUxVVF9XRUlHSFQuRlkyMDExAQAAALf7BwACAAAABjI5MDguMQBX4O3i1TnXCOSETBnWOdcIHUNJUS5OWVNFOkpOSi5JUV9HQV9FWFAuRlkyMDE1AQAAAJ0hAgADAAAAAAA9Ul7g1TnXCLY/3hnWOdcIKUNJUS5UU0U6NDk2Ny5JUV9UT1RBTF9ERUJUX0NBUElUQUwuRlky</t>
  </si>
  <si>
    <t>MDA3AQAAAA1RJQACAAAABjQuMjMwNwEIAAAABQAAAAExAQAAAAk2NjAxNzA5NTMDAAAAAjc5AgAAAAQ0MTg2BAAAAAEwBwAAAAk5LzE0LzIwMTkIAAAACTMvMzEvMjAwNwkAAAABMC7vWd7VOdcIDAxCGtY51wgfQ0lRLk5ZU0U6Sk5KLklRX0VCSVRfSU5ULkZZMjAwOAEAAACdIQIAAgAAAAkzNy4xNzAxMTQBCAAAAAUAAAABMQEAAAAKMTU4Mjc4ODc4NAMAAAADMTYwAgAAAAQ0MTg5BAAAAAEwBwAAAAk5LzE0LzIwMTkIAAAACjEyLzI4LzIwMDgJAAAAATA8HtXc1TnXCMWbdxrWOdcIIUNJUS5UU0U6NDQ1Mi5JUV9TR0FfTUFSR0lOLkZZMjAxNgEAAABHVQ0AAgAAAAczOC41MTQ1AQgAAAAFAAAAATEBAAAACjE4MzUwMzg4MTEDAAAAAjc5AgAAAAQ0Mzc1BAAAAAEwBwAAAAk5LzE0LzIwMTkIAAAACjEyLzMxLzIwMTYJAAAAATDywWPf1TnXCA9bHBrWOdcIJENJUS5FTlhUQU06VU5BLklRX0xFVkVSRURfRkNGLkZZMjAxNAEAAAC3+wcAAgAAAAQzNzI5AQgAAAAFAAAAATEBAAAACjE4Mjk4MjkzMTMDAAAAAjUwAgAAAAQ0NDIyBAAAAAEwBwAAAAk5LzE0LzIwMTkIAAAACjEyLzMxLzIwMTQJAAAAATBGXKni1TnXCIbLWRnWOdcIH0NJUS5OWVNFOkpOSi5JUV9CVl9TSEFSRS5GWTIwMTEBAAAAnSECAAIAAAAJMjAuOTUxNjg2AQgAAAAFAAAAATEBAAAACjE2NTkzODc3MDYDAAAAAzE2MAIAAAAENDAyMAQAAAAB</t>
  </si>
  <si>
    <t>MAcAAAAJOS8xNC8yMDE5CAAAAAgxLzEvMjAxMgkAAAABMLpAjODVOdcI44PQGdY51wgnQ0lRLlRTRTo0NDUyLklRX0VCSVREQV9DQVBFWF9JTlQuRlkyMDA3AQAAAEdVDQACAAAACTMyLjQ4MDUyNAEIAAAABQAAAAExAQAAAAk2NTc0NDMyNTcDAAAAAjc5AgAAAAQ0MTkxBAAAAAEwBwAAAAk5LzE0LzIwMTkIAAAACTMvMzEvMjAwNwkAAAABMMFMY9/VOdcIiWcWGtY51wgaQ0lRLk5ZU0U6S01CLklRX0NJUC5GWTIwMDgBAAAA0VQEAAIAAAADNTMzAQgAAAAFAAAAATEBAAAACjE1ODI4NjczODgDAAAAAzE2MAIAAAAEMzAzMwQAAAABMAcAAAAJOS8xNC8yMDE5CAAAAAoxMi8zMS8yMDA4CQAAAAEwXY+A4dU51wj4fpoZ1jnXCCVDSVEuTllTRTpLTUIuSVFfR0FJTl9BU1NFVFNfQ0YuRlkyMDE2AQAAANFUBAACAAAAATYBCAAAAAUAAAABMQEAAAAKMTk0NDA0ODM0MAMAAAADMTYwAgAAAAQyMDI2BAAAAAEwBwAAAAk5LzE0LzIwMTkIAAAACjEyLzMxLzIwMTYJAAAAATAabwzh1TnXCFaktxnWOdcIKENJUS5UU0U6NzczMC5JUV9UT1RBTF9ERUJUX0VCSVREQS5GWTIwMDcBAAAAxZ02AQMAAAAAADPDI97VOdcIzuVKGtY51wghQ0lRLk5ZU0U6Sk5KLklRX05JX0NPTVBBTlkuRlkyMDE1AQAAAJ0hAgACAAAABTE1NDA5AQgAAAAFAAAAATEBAAAACjE4NzU1MDUyOTUDAAAAAzE2MAIAAAAFNDE1NzEEAAAAATAHAAAA</t>
  </si>
  <si>
    <t>CTkvMTQvMjAxOQgAAAAIMS8zLzIwMTYJAAAAATA9Ul7g1TnXCIXK3RnWOdcIIkNJUS5OWVNFOkpOSi5JUV9TQUxFX1BQRV9DRi5GWTIwMTMBAAAAnSECAAIAAAADNDU4AQgAAAAFAAAAATEBAAAACjE3Nzc2ODIzNTEDAAAAAzE2MAIAAAAEMjA0MgQAAAABMAcAAAAJOS8xNC8yMDE5CAAAAAoxMi8yOS8yMDEzCQAAAAEw/NyM4NU51whiwdgZ1jnXCClDSVEuVFNFOjc3MzAuSVFfREFZU19JTlZFTlRPUllfT1VULkZZMjAwOQEAAADFnTYBAgAAAAkxOTkuMzMzMDcBCAAAAAUAAAABMQEAAAAKMTQxNTY5MDY4NwMAAAACNzkCAAAABDQwMzUEAAAAATAHAAAACTkvMTQvMjAxOQgAAAAJOC8zMS8yMDA5CQAAAAEwM8Mj3tU51whSHkwa1jnXCCJDSVEuTllTRTpLTUIuSVFfT1RIRVJfSU5UQU4uRlkyMDEyAQAAANFUBAACAAAAAzI0NgEIAAAABQAAAAExAQAAAAoxNzE5NzIzODcyAwAAAAMxNjACAAAABDEwNDAEAAAAATAHAAAACTkvMTQvMjAxOQgAAAAKMTIvMzEvMjAxMgkAAAABME8jheHVOdcI3GGoGdY51wgnQ0lRLkVOWFRBTTpVTkEuSVFfU1BFQ0lBTF9ESVZfQ0YuRlkyMDE4AQAAALf7BwADAAAAAADLlKri1TnXCKxKaBnWOdcIJ0NJUS5OWVNFOkNMLklRX01BUktFVENBUC4yMDA1LzEyLzMxLkpQWQEAAABnAAQAAgAAAA0zMzQ5NTk3LjUzODQ5AQYAAAAFAAAAATEBAAAACTE5MDAzODM3NAMAAAACNzkCAAAA</t>
  </si>
  <si>
    <t>BjEwMDA1NAQAAAABMAcAAAAKMTIvMzEvMjAwNQtCuvzVOdcIaTz7WdY51wgnQ0lRLk5ZU0U6S01CLklRX0NBU0hfT1BFUi5GWTIwMDkuLi4uSlBZAQAAANFUBAACAAAACjMyNDAyOC44ODUBCAAAAAUAAAABMQEAAAAKMTU3MDQ4MjM0OAMAAAACNzkCAAAABDIwMDYEAAAAATAHAAAACTkvMTQvMjAxOQgAAAAKMTIvMzEvMjAwOQkAAAABMPWtCt3VOdcI2W6WGtY51wgiQ0lRLk5ZU0U6S01CLklRX0dBSU5fQVNTRVRTLkZZMjAxMgEAAADRVAQAAgAAAAMtMzUBCAAAAAUAAAABMQEAAAAKMTcxOTcyMzg3MgMAAAADMTYwAgAAAAI1NgQAAAABMAcAAAAJOS8xNC8yMDE5CAAAAAoxMi8zMS8yMDEyCQAAAAEwPvyE4dU51whoUKcZ1jnXCCBDSVEuTllTRTpLTUIuSVFfUkRfRVhQX0ZOLkZZMjAwNwEAAADRVAQAAgAAAAMyNzcBCAAAAAUAAAABMQEAAAAKMTQwMTA1NDQ3NwMAAAADMTYwAgAAAAQzMTY4BAAAAAEwBwAAAAk5LzE0LzIwMTkIAAAACjEyLzMxLzIwMDcJAAAAATC3dKnh1TnXCPfDlRnWOdcIIkNJUS5OWVNFOkNMLklRX1RPVEFMX0FTU0VUUy5GWTIwMDcBAAAAZwAEAAIAAAAFMTAxMTIBCAAAAAUAAAABMQEAAAAKMTMzMjcwMzE4NgMAAAADMTYwAgAAAAQxMDA3BAAAAAEwBwAAAAk5LzE0LzIwMTkIAAAACjEyLzMxLzIwMDcJAAAAATDbu6ri1TnXCIRGahnWOdcIIkNJUS5OWVNFOktNQi5JUV9EQV9TVVBQ</t>
  </si>
  <si>
    <t>TF9DRi5GWTIwMTgBAAAA0VQEAAIAAAADNzEwAQgAAAAFAAAAATEBAAAACjE5NDQwNDgzMjgDAAAAAzE2MAIAAAAEMjE3MQQAAAABMAcAAAAJOS8xNC8yMDE5CAAAAAoxMi8zMS8yMDE4CQAAAAEwTOQM4dU51whg0L4Z1jnXCCVDSVEuVFNFOjQ5MTIuSVFfREFZU19TQUxFU19PVVQuRlkyMDEzAQAAAA1eDQACAAAACTU2LjE4NTU0NQEIAAAABQAAAAExAQAAAAoxNjY4NjQzNTEyAwAAAAI3OQIAAAAENDA0MgQAAAABMAcAAAAJOS8xNC8yMDE5CAAAAAoxMi8zMS8yMDEzCQAAAAEwqbZY3tU51wicOjUa1jnXCC9DSVEuTllTRTpLTUIuSVFfT1RIRVJfTk9OX09QRVJfRVhQX1NVUFBMLkZZMjAxMQEAAADRVAQAAwAAAAAAsFKB4dU51wjKf6MZ1jnXCCdDSVEuTllTRTpLTUIuSVFfVE9UQUxfUkVWLkZZMjAwOS4uLi5KUFkBAAAA0VQEAAIAAAALMTc3OTMxOS43NzUBCAAAAAUAAAABMQEAAAAKMTU3MDQ4MjM0OAMAAAACNzkCAAAAAjI4BAAAAAEwBwAAAAk5LzE0LzIwMTkIAAAACjEyLzMxLzIwMDkJAAAAATCP4dXc1TnXCJGhhxrWOdcIKkNJUS5UU0U6Nzk1Ni5JUV9UT1RBTF9FUVVJVFkuRlkyMDE3Li4uLkpQWQEAAACgdg0AAgAAAAU1MzczNgEIAAAABQAAAAExAQAAAAoxODM5NjEzNTk1AwAAAAI3OQIAAAAEMTI3NQQAAAABMAcAAAAJOS8xNC8yMDE5CAAAAAkxLzMxLzIwMTcJAAAAATCi6gnd1TnXCII1jBrW</t>
  </si>
  <si>
    <t>OdcIKUNJUS5UU0U6NDkxMS5JUV9EQVlTX0lOVkVOVE9SWV9PVVQuRlkyMDEzAQAAAII/BgACAAAACjE3MS4xOTYzMTUBCAAAAAUAAAABMQEAAAAKMTY5MjAwOTc1MwMAAAACNzkCAAAABDQwMzUEAAAAATAHAAAACTkvMTQvMjAxOQgAAAAJMy8zMS8yMDEzCQAAAAEwJrxT39U51wjshywa1jnXCB5DSVEuVFNFOjc5NTYuSVFfWl9TQ09SRS5GWTIwMTQBAAAAoHYNAAIAAAAIOC43MjE4NDIBCAAAAAUAAAABMQEAAAAKMTY3NjUxOTczNQMAAAACNzkCAAAABjEwMDEyMwQAAAABMAcAAAAJOS8xNC8yMDE5CAAAAAkxLzMxLzIwMTQJAAAAATANoVne1TnXCF4UPhrWOdcIKUNJUS5UU0U6NDQ1Mi5JUV9PVEhFUl9OT05fT1BFUl9FWFAuRlkyMDAzAQAAAEdVDQACAAAABDE1NjUBCAAAAAUAAAABMQEAAAAIMjk2ODk3MjQDAAAAAjc5AgAAAAMzNzEEAAAAATAHAAAACTkvMTQvMjAxOQgAAAAJMy8zMS8yMDAzCQAAAAEwJyML3dU51wiwoK0a1jnXCCFDSVEuVFNFOjQ5NjcuSVFfU0dBX01BUkdJTi5GWTIwMTABAAAADVElAAIAAAAHMzcuNjIxNQEIAAAABQAAAAExAQAAAAoxMzg1NTQwMDA2AwAAAAI3OQIAAAAENDM3NQQAAAABMAcAAAAJOS8xNC8yMDE5CAAAAAkzLzMxLzIwMTAJAAAAATA+Flre1TnXCNPgQxrWOdcIHENJUS4wLklRX1RPVEFMX09USEVSX09QRVIuRlkFAAAAAAAAAAgAAAAVKEludmFsaWQgVGltZSBQ</t>
  </si>
  <si>
    <t>ZXJpb2QpDN1d4NU51whMxg4a1jnXCCRDSVEuTllTRTpLTUIuSVFfQ09NTU9OX0RJVl9DRi5GWTIwMTUBAAAA0VQEAAIAAAAFLTEyNzIBCAAAAAUAAAABMQEAAAAKMTg3MzU1NjkzNwMAAAADMTYwAgAAAAQyMDc0BAAAAAEwBwAAAAk5LzE0LzIwMTkIAAAACjEyLzMxLzIwMTUJAAAAATAKSAzh1TnXCAqXtBnWOdcILkNJUS5OWVNFOktNQi5JUV9PVEhFUl9GSU5BTkNFX0FDVF9TVVBQTC5GWTIwMTQBAAAA0VQEAAIAAAAELTY4MAEIAAAABQAAAAExAQAAAAoxODI2OTcwMzEyAwAAAAMxNjACAAAABDIwNTAEAAAAATAHAAAACTkvMTQvMjAxOQgAAAAKMTIvMzEvMjAxNAkAAAABMPkgDOHVOdcInjuxGdY51wglQ0lRLk5ZU0U6Q0wuSVFfRklMSU5HX0NVUlJFTkNZLkZZMjAxMwEAAABnAAQAAwAAAANVU0QACvIy4tU51witO4IZ1jnXCCFDSVEuTllTRTpLTUIuSVFfSU5DX0VRVUlUWS5GWTIwMTcBAAAA0VQEAAIAAAADMTA0AQgAAAAFAAAAATEBAAAACjE5NDQwNDgzMjUDAAAAAzE2MAIAAAACNDcEAAAAATAHAAAACTkvMTQvMjAxOQgAAAAKMTIvMzEvMjAxNwkAAAABMCuWDOHVOdcI2ty4GdY51wgjQ0lRLk5ZU0U6Q0wuSVFfQ1VSUkVOVF9SQVRJTy5GWTIwMTMBAAAAZwAEAAIAAAAIMS4wNzY4NzIBCAAAAAUAAAABMQEAAAAKMTc3NjkyMDI5NwMAAAADMTYwAgAAAAQ0MDMwBAAAAAEwBwAAAAk5LzE0LzIwMTkI</t>
  </si>
  <si>
    <t>AAAACjEyLzMxLzIwMTMJAAAAATBWvMbe1TnXCI71aBrWOdcII0NJUS5OWVNFOkNMLklRX0NPTU1PTl9JU1NVRUQuRlkyMDE0AQAAAGcABAACAAAAAzM3MQEIAAAABQAAAAExAQAAAAoxODI5MTMyMzg2AwAAAAMxNjACAAAABDIxNjkEAAAAATAHAAAACTkvMTQvMjAxOQgAAAAKMTIvMzEvMjAxNAkAAAABMCIVqOHVOdcIK76FGdY51wgfQ0lRLk5ZU0U6Q0wuSVFfTUFDSElORVJZLkZZMjAxOAEAAABnAAQAAgAAAAQ2NTgwAQgAAAAFAAAAATEBAAAACjE5NDY0MTYxMTEDAAAAAzE2MAIAAAAEMzExNAQAAAABMAcAAAAJOS8xNC8yMDE5CAAAAAoxMi8zMS8yMDE4CQAAAAEwpk2p4dU51wgPoZMZ1jnXCCZDSVEuVFNFOjQ5MTEuSVFfTkVUX0RFQlRfRUJJVERBLkZZMjAxMQEAAACCPwYAAgAAAAgxLjE2Nzc5NwEIAAAABQAAAAExAQAAAAoxNDYxNjc5OTkyAwAAAAI3OQIAAAAENDE5MwQAAAABMAcAAAAJOS8xNC8yMDE5CAAAAAkzLzMxLzIwMTEJAAAAATAWlVPf1TnXCGdPKxrWOdcIJENJUS5UU0U6NDk2Ny5JUV9DVVJSRU5UX1JBVElPLkZZMjAwOQEAAAANUSUAAgAAAAgxLjgzNjkyMwEIAAAABQAAAAExAQAAAAoxMzg1NTM5OTE1AwAAAAI3OQIAAAAENDAzMAQAAAABMAcAAAAJOS8xNC8yMDE5CAAAAAkzLzMxLzIwMDkJAAAAATA+Flre1TnXCJFEQxrWOdcIIUNJUS5OWVNFOktNQi5JUV9UT1RBTF9MSUFCLkZZ</t>
  </si>
  <si>
    <t>MjAxMAEAAADRVAQAAgAAAAUxMzY2MgEIAAAABQAAAAExAQAAAAoxNTg4ODQwMjQ3AwAAAAMxNjACAAAABDEyNzYEAAAAATAHAAAACTkvMTQvMjAxOQgAAAAKMTIvMzEvMjAxMAkAAAABMKArgeHVOdcI84OhGdY51wgoQ0lRLk5ZU0U6Sk5KLklRX0NVUlJFTlRfUE9SVF9ERUJULkZZMjAxMgEAAACdIQIAAgAAAAQxNTE4AQgAAAAFAAAAATEBAAAACjE3MjA1NzY4NjcDAAAAAzE2MAIAAAAEMTI5NwQAAAABMAcAAAAJOS8xNC8yMDE5CAAAAAoxMi8zMC8yMDEyCQAAAAEw246M4NU51wg/uNMZ1jnXCC5DSVEuTllTRTpKTkouSVFfVE9UQUxfTElBQl9UT1RBTF9BU1NFVFMuRlkyMDE1AQAAAJ0hAgACAAAABzQ2LjY2ODUBCAAAAAUAAAABMQEAAAAKMTg3NTUwNTI5NQMAAAADMTYwAgAAAAQ0MTg4BAAAAAEwBwAAAAk5LzE0LzIwMTkIAAAACDEvMy8yMDE2CQAAAAEwXWzV3NU51wj5y3wa1jnXCCJDSVEuVFNFOjc3MzAuSVFfUVVJQ0tfUkFUSU8uRlkyMDA4AQAAAMWdNgECAAAACDMuMzUxMjYzAQgAAAAFAAAAATEBAAAACjEyNjU4ODQwNjUDAAAAAjc5AgAAAAQ0MTIxBAAAAAEwBwAAAAk5LzE0LzIwMTkIAAAACTgvMzEvMjAwOAkAAAABMDPDI97VOdcI/1pLGtY51wglQ0lRLlRTRTo4MTEzLklRX0RBWVNfU0FMRVNfT1VULkZZMjAxNwEAAAAWcQ0AAgAAAAg1Mi4xMTgzNQEIAAAABQAAAAExAQAAAAoxODk0MTc1</t>
  </si>
  <si>
    <t>NzM3AwAAAAI3OQIAAAAENDA0MgQAAAABMAcAAAAJOS8xNC8yMDE5CAAAAAoxMi8zMS8yMDE3CQAAAAEw9EZT39U51whllCYa1jnXCCdDSVEuTllTRTpKTkouSVFfQ0hBTkdFX0lOVkVOVE9SWS5GWTIwMTcBAAAAnSECAAIAAAADNTgxAQgAAAAFAAAAATEBAAAACjE5NDYyNzI4MjEDAAAAAzE2MAIAAAAEMjA5OQQAAAABMAcAAAAJOS8xNC8yMDE5CAAAAAoxMi8zMS8yMDE3CQAAAAEwb8de4NU51whn8uYZ1jnXCDJDSVEuRU5YVEFNOlVOQS5JUV9UT1RBTF9PVVRTVEFORElOR19CU19EQVRFLkZZMjAxNgEAAAC3+wcAAgAAAAsyODM5LjY4OTY0MQEEAAAABQAAAAE1AQAAAAoxOTQ5MTMxMDEwAgAAAAUyNDE1MgYAAAABMHjRqeLVOdcI/JdfGdY51wghQ0lRLk5ZU0U6Sk5KLklRX0VBUk5JTkdfQ08uRlkyMDE2AQAAAJ0hAgACAAAABTE2NTQwAQgAAAAFAAAAATEBAAAACjE5NDYyNzI4MTYDAAAAAzE2MAIAAAABNwQAAAABMAcAAAAJOS8xNC8yMDE5CAAAAAgxLzEvMjAxNwkAAAABME55XuDVOdcIAk3hGdY51wgzQ0lRLk5ZU0U6Q0wuSVFfVE9UQUxfT1VUU1RBTkRJTkdfRklMSU5HX0RBVEUuRlkyMDE3AQAAAGcABAACAAAACjg3NC43MDExMTgBBAAAAAUAAAABNQEAAAAKMTk0NjQxNjExMwIAAAAFMjQxNTMGAAAAATCF/6jh1TnXCE+CjxnWOdcIK0NJUS5FTlhUQU06VU5BLklRX1RPVEFMX0RFQlRfQ0FQSVRB</t>
  </si>
  <si>
    <t>TC5GWTIwMTIBAAAAt/sHAAIAAAAHMzkuMDU2MQEIAAAABQAAAAExAQAAAAoxNzIyMzAxOTQzAwAAAAI1MAIAAAAENDE4NgQAAAABMAcAAAAJOS8xNC8yMDE5CAAAAAoxMi8zMS8yMDEyCQAAAAEwEyDG3tU51wiszV8a1jnXCB9DSVEuTllTRTpQRy5JUV9OSV9NQVJHSU4uRlkyMDE2AQAAADCCAAACAAAABzE2LjA5MjEBCAAAAAUAAAABMQEAAAAKMTg5OTEzNjE2MwMAAAADMTYwAgAAAAQ0MDk0BAAAAAEwBwAAAAk5LzE0LzIwMTkIAAAACTYvMzAvMjAxNgkAAAABMLf7JN7VOdcI0xZZGtY51wgoQ0lRLk5ZU0U6S01CLklRX1RPVEFMX0RFQlQuRlkyMDEzLi4uLkpQWQEAAADRVAQAAgAAAAk2NjY1NDUuODUBCAAAAAUAAAABMQEAAAAKMTc3NTc2ODU2NwMAAAACNzkCAAAABDQxNzMEAAAAATAHAAAACTkvMTQvMjAxOQgAAAAKMTIvMzEvMjAxMwkAAAABMMM4Ct3VOdcIY6KQGtY51wgoQ0lRLkVOWFRBTTpVTkEuSVFfTFRfREVCVF9DQVBJVEFMLkZZMjAxNAEAAAC3+wcAAgAAAAcyNi42Mjk2AQgAAAAFAAAAATEBAAAACjE4Mjk4MjkzMTMDAAAAAjUwAgAAAAQ0MTg3BAAAAAEwBwAAAAk5LzE0LzIwMTkIAAAACjEyLzMxLzIwMTQJAAAAATAkR8be1TnXCEEtYRrWOdcIJ0NJUS5UU0U6NDkxMi5JUV9FQklUREFfQ0FQRVhfSU5ULkZZMjAwNwEAAAANXg0AAgAAAAkxNS4zNzkwMzIBCAAAAAUAAAABMQEAAAAJODE0</t>
  </si>
  <si>
    <t>NDMzNDQzAwAAAAI3OQIAAAAENDE5MQQAAAABMAcAAAAJOS8xNC8yMDE5CAAAAAoxMi8zMS8yMDA3CQAAAAEwN+NT39U51wjdGzEa1jnXCCJDSVEuRU5YVEFNOlVOQS5JUV9ESVZfU0hBUkUuRlkyMDEyAQAAALf7BwACAAAABTAuOTcyAQgAAAAFAAAAATEBAAAACjE3MjIzMDE5NDMDAAAAAjUwAgAAAAQzMDU4BAAAAAEwBwAAAAk5LzE0LzIwMTkIAAAACjEyLzMxLzIwMTIJAAAAATB4Lu7i1TnXCIJVUBnWOdcIIUNJUS5OWVNFOktNQi5JUV9ORVRfQ0hBTkdFLkZZMjAwOQEAAADRVAQAAgAAAAM0MzQBCAAAAAUAAAABMQEAAAAKMTU3MDQ4MjM0OAMAAAADMTYwAgAAAAQyMDkzBAAAAAEwBwAAAAk5LzE0LzIwMTkIAAAACjEyLzMxLzIwMDkJAAAAATCPBIHh1TnXCAthnxnWOdcIIENJUS5UU0U6NDk2Ny5JUV9OSV9NQVJHSU4uRlkyMDA5AQAAAA1RJQACAAAABjcuMDQzMwEIAAAABQAAAAExAQAAAAoxMzg1NTM5OTE1AwAAAAI3OQIAAAAENDA5NAQAAAABMAcAAAAJOS8xNC8yMDE5CAAAAAkzLzMxLzIwMDkJAAAAATA+Flre1TnXCIAdQxrWOdcIIENJUS5UU0U6NDkxMi5JUV9OSV9NQVJHSU4uRlkyMDEzAQAAAA1eDQACAAAABTEuNzMyAQgAAAAFAAAAATEBAAAACjE2Njg2NDM1MTIDAAAAAjc5AgAAAAQ0MDk0BAAAAAEwBwAAAAk5LzE0LzIwMTkIAAAACjEyLzMxLzIwMTMJAAAAATCptlje1TnXCIwTNRrWOdcI</t>
  </si>
  <si>
    <t>JkNJUS5FTlhUQU06VU5BLklRX0VCSVREQV9NQVJHSU4uRlkyMDE4AQAAALf7BwACAAAABzI3LjM4MjIBCAAAAAUAAAABMQEAAAAKMTk0OTEzMTAxNQMAAAACNTACAAAABDQwNDcEAAAAATAHAAAACTkvMTQvMjAxOQgAAAAKMTIvMzEvMjAxOAkAAAABMDVuxt7VOdcISp5jGtY51wgeQ0lRLkVOWFRBTTpVTkEuSVFfREFfQ0YuRlkyMDEzAQAAALf7BwACAAAABDExNTEBCAAAAAUAAAABMQEAAAAKMTc3NzQ3MDc2NwMAAAACNTACAAAABDIxNjAEAAAAATAHAAAACTkvMTQvMjAxOQgAAAAKMTIvMzEvMjAxMwkAAAABMKqj7uLVOdcIpV5VGdY51wggQ0lRLk5ZU0U6S01CLklRX1NHQV9TVVBQTC5GWTIwMTYBAAAA0VQEAAIAAAAEMzMzNAEIAAAABQAAAAExAQAAAAoxOTQ0MDQ4MzQwAwAAAAMxNjACAAAAAzEwMgQAAAABMAcAAAAJOS8xNC8yMDE5CAAAAAoxMi8zMS8yMDE2CQAAAAEwGm8M4dU51wg8DLUZ1jnXCDNDSVEuRU5YVEFNOlVOQS5JUV9DSEFOR0VfTkVUX1dPUktJTkdfQ0FQSVRBTC5GWTIwMTYBAAAAt/sHAAIAAAADMjE2AQgAAAAFAAAAATEBAAAACjE5NDkxMzEwMTADAAAAAjUwAgAAAAQ0NDIxBAAAAAEwBwAAAAk5LzE0LzIwMTkIAAAACjEyLzMxLzIwMTYJAAAAATCI+Kni1TnXCIDQYBnWOdcIJ0NJUS5UU0U6NzczMC5JUV9DQVNIX09QRVIuRlkyMDA4Li4uLkpQWQEAAADFnTYBAgAAAAYyNTc2LjUB</t>
  </si>
  <si>
    <t>CAAAAAUAAAABMQEAAAAKMTI2NTg4NDA2NQMAAAACNzkCAAAABDIwMDYEAAAAATAHAAAACTkvMTQvMjAxOQgAAAAJOC8zMS8yMDA4CQAAAAEw9a0K3dU51wh1hJUa1jnXCBtDSVEuTllTRTpLTUIuSVFfTEFORC5GWTIwMTMBAAAA0VQEAAIAAAADMTk2AQgAAAAFAAAAATEBAAAACjE3NzU3Njg1NjcDAAAAAzE2MAIAAAAEMzA5OAQAAAABMAcAAAAJOS8xNC8yMDE5CAAAAAoxMi8zMS8yMDEzCQAAAAEwcHGF4dU51wicgKwZ1jnXCCVDSVEuTllTRTpDTC5JUV9QRVJJT0RMRU5HVEhfSVMuRlkyMDE4AQAAAGcABAABAAAAAjEyALd0qeHVOdcIcouUGdY51wgaQ0lRLk5ZU0U6S01CLklRX0VCVC5GWTIwMTcBAAAA0VQEAAIAAAAEMzA5NQEIAAAABQAAAAExAQAAAAoxOTQ0MDQ4MzI1AwAAAAMxNjACAAAAAzEzOQQAAAABMAcAAAAJOS8xNC8yMDE5CAAAAAoxMi8zMS8yMDE3CQAAAAEwK5YM4dU51wjrA7kZ1jnXCCNDSVEuTllTRTpKTkouSVFfRUJJVEFfTUFSR0lOLkZZMjAwOQEAAACdIQIAAgAAAAcyOC4xOTM2AQgAAAAFAAAAATEBAAAACjE1MjMzOTQ4MjcDAAAAAzE2MAIAAAAENDQxOQQAAAABMAcAAAAJOS8xNC8yMDE5CAAAAAgxLzMvMjAxMAkAAAABMDwe1dzVOdcI5ul3GtY51wghQ0lRLlRTRTo3NzMwLklRX0VCSVREQV9JTlQuRlkyMDEyAQAAAMWdNgEDAAAAAABUESTe1TnXCEtoThrWOdcIJUNJUS5OWVNF</t>
  </si>
  <si>
    <t>OktNQi5JUV9SRVRVUk5fQ0FQSVRBTC5GWTIwMDgBAAAA0VQEAAIAAAAHMTMuNjAxMgEIAAAABQAAAAExAQAAAAoxNTgyODY3Mzg4AwAAAAMxNjACAAAABDQzNjMEAAAAATAHAAAACTkvMTQvMjAxOQgAAAAKMTIvMzEvMjAwOAkAAAABMHcKx97VOdcIkLBtGtY51wgiQ0lRLlRTRTo4MTEzLklRX0VCSVRfTUFSR0lOLkZZMjAxNQEAAAAWcQ0AAgAAAAYxMC44MjEBCAAAAAUAAAABMQEAAAAKMTc4NDc0ODU5NgMAAAACNzkCAAAABDQwNTMEAAAAATAHAAAACTkvMTQvMjAxOQgAAAAKMTIvMzEvMjAxNQkAAAABMOQfU9/VOdcIn78kGtY51wgnQ0lRLlRTRTo0OTExLklRX0NBU0hfT1BFUi5GWTIwMTQuLi4uSlBZAQAAAII/BgACAAAABTg0MzIxAQgAAAAFAAAAATEBAAAACjE2OTIwMTA0OTADAAAAAjc5AgAAAAQyMDA2BAAAAAEwBwAAAAk5LzE0LzIwMTkIAAAACTMvMzEvMjAxNAkAAAABMOWGCt3VOdcIEpqUGtY51wglQ0lRLk5ZU0U6Sk5KLklRX0RJTFVUX0VQU19JTkNMLkZZMjAxOAEAAACdIQIAAgAAAAg1LjYwNjMzMgEIAAAABQAAAAExAQAAAAoxOTQ2MjcyODMwAwAAAAMxNjACAAAAATgEAAAAATAHAAAACTkvMTQvMjAxOQgAAAAKMTIvMzAvMjAxOAkAAAABMIDuXuDVOdcILsfoGdY51wglQ0lRLlRTRTo3NzMwLklRX0xUX0RFQlRfRVFVSVRZLkZZMjAxOAEAAADFnTYBAwAAAAAAhoYk3tU51wgr1VIa1jnX</t>
  </si>
  <si>
    <t>CChDSVEuTllTRTpQRy5JUV9PVEhFUl9OT05fT1BFUl9FWFAuRlkyMDA5AQAAADCCAAACAAAAAzM5NwEIAAAABQAAAAExAQAAAAoxNDY2MTQ4MzQ1AwAAAAMxNjACAAAAAzM3MQQAAAABMAcAAAAJOS8xNC8yMDE5CAAAAAk2LzMwLzIwMDkJAAAAATCxdsnb1TnXCGgJtBrWOdcIHUNJUS5FTlhUQU06VU5BLklRX0VCSVQuRlkyMDEwAQAAALf7BwACAAAABDYzNTkBCAAAAAUAAAABMQEAAAAKMTU5MTU5NDg3MAMAAAACNTACAAAAAzQwMAQAAAABMAcAAAAJOS8xNC8yMDE5CAAAAAoxMi8zMS8yMDEwCQAAAAEwNpLt4tU51wh3KUkZ1jnXCB9DSVEuMC5JUV9JTlRFUkVTVF9JTlZFU1RfSU5DLkZZBQAAAAAAAAAIAAAAFShJbnZhbGlkIFRpbWUgUGVyaW9kKRwEXuDVOdcI9AcVGtY51wgnQ0lRLlRTRTo4MTEzLklRX0VCSVREQV9DQVBFWF9JTlQuRlkyMDE0AQAAABZxDQACAAAACjE1MC41NDcwMzgBCAAAAAUAAAABMQEAAAAKMTcyNzY4MTQyNwMAAAACNzkCAAAABDQxOTEEAAAAATAHAAAACTkvMTQvMjAxOQgAAAAKMTIvMzEvMjAxNAkAAAABMOQfU9/VOdcIfXEkGtY51wgpQ0lRLk5ZU0U6UEcuSVFfVE9UQUxfQVNTRVRTLkZZMjAxNC4uLi5KUFkBAAAAMIIAAAIAAAALMTQ2MTE5ODEuODEBCAAAAAUAAAABMQEAAAAKMTgwMjcyNzc0NAMAAAACNzkCAAAABDEwMDcEAAAAATAHAAAACTkvMTQvMjAxOQgAAAAJNi8z</t>
  </si>
  <si>
    <t>MC8yMDE0CQAAAAEwgZwJ3dU51wj9aLUa1jnXCCBDSVEuTllTRTpKTkouSVFfQ0FTSF9PUEVSLkZZMjAxMAEAAACdIQIAAgAAAAUxNjM4NQEIAAAABQAAAAExAQAAAAoxNTg4NjAzODIxAwAAAAMxNjACAAAABDIwMDYEAAAAATAHAAAACTkvMTQvMjAxOQgAAAAIMS8yLzIwMTEJAAAAATCY8ovg1TnXCJd2zRnWOdcIGkNJUS5OWVNFOkNMLklRX0NPR1MuRlkyMDEyAQAAAGcABAACAAAABDcxNDYBCAAAAAUAAAABMQEAAAAKMTcxOTkxNjY0MgMAAAADMTYwAgAAAAIzNAQAAAABMAcAAAAJOS8xNC8yMDE5CAAAAAoxMi8zMS8yMDEyCQAAAAEwyFUy4tU51wiS6HoZ1jnXCCpDSVEuRU5YVEFNOlVOQS5JUV9UT1RBTF9MSUFCX0VRVUlUWS5GWTIwMTEBAAAAt/sHAAIAAAAFNDc1MTIBCAAAAAUAAAABMQEAAAAKMTY2MjQzMzgwMAMAAAACNTACAAAABDEwMTMEAAAAATAHAAAACTkvMTQvMjAxOQgAAAAKMTIvMzEvMjAxMQkAAAABMFfg7eLVOdcIigtOGdY51wgZQ0lRLk5ZU0U6S01CLklRX0dQLkZZMjAxOAEAAADRVAQAAgAAAAQ2MTM4AQgAAAAFAAAAATEBAAAACjE5NDQwNDgzMjgDAAAAAzE2MAIAAAACMTAEAAAAATAHAAAACTkvMTQvMjAxOQgAAAAKMTIvMzEvMjAxOAkAAAABMDu9DOHVOdcINhG8GdY51wgmQ0lRLk5ZU0U6Sk5KLklRX0NBU0hfQUNRVUlSRV9DRi5GWTIwMTcBAAAAnSECAAIAAAAGLTM1MTUxAQgA</t>
  </si>
  <si>
    <t>AAAFAAAAATEBAAAACjE5NDYyNzI4MjEDAAAAAzE2MAIAAAAEMjA1NwQAAAABMAcAAAAJOS8xNC8yMDE5CAAAAAoxMi8zMS8yMDE3CQAAAAEwb8de4NU51wh3GecZ1jnXCCFDSVEuTllTRTpKTkouSVFfU0dBX01BUkdJTi5GWTIwMDgBAAAAnSECAAIAAAAHMzMuNzExMwEIAAAABQAAAAExAQAAAAoxNTgyNzg4Nzg0AwAAAAMxNjACAAAABDQzNzUEAAAAATAHAAAACTkvMTQvMjAxOQgAAAAKMTIvMjgvMjAwOAkAAAABMCz31NzVOdcIkyZ3GtY51wgoQ0lRLlRTRTo0OTEyLklRX0ZJWEVEX0FTU0VUX1RVUk5TLkZZMjAwNwEAAAANXg0AAgAAAAg1LjI1OTI0NwEIAAAABQAAAAExAQAAAAk4MTQ0MzM0NDMDAAAAAjc5AgAAAAQ0MDY2BAAAAAEwBwAAAAk5LzE0LzIwMTkIAAAACjEyLzMxLzIwMDcJAAAAATA341Pf1TnXCLzNMBrWOdcIKENJUS5UU0U6Nzk1Ni5JUV9FQVJOSU5HX0NPX01BUkdJTi5GWTIwMDkBAAAAoHYNAAIAAAAGNS42NjAzAQgAAAAFAAAAATEBAAAACjEzNTk0Mzk2NjYDAAAAAjc5AgAAAAQ0MTgxBAAAAAEwBwAAAAk5LzE0LzIwMTkIAAAACTEvMzEvMjAwOQkAAAABMNsrWd7VOdcInvU5GtY51wglQ0lRLlRTRTo0OTExLklRX1JFVFVSTl9DQVBJVEFMLkZZMjAxNQEAAACCPwYAAwAAAAAAJrxT39U51whgmS0a1jnXCB9DSVEuTllTRTpDTC5JUV9SRF9FWFBfRk4uRlkyMDEzAQAAAGcABAACAAAA</t>
  </si>
  <si>
    <t>AzI2NwEIAAAABQAAAAExAQAAAAoxNzc2OTIwMjk3AwAAAAMxNjACAAAABDMxNjgEAAAAATAHAAAACTkvMTQvMjAxOQgAAAAKMTIvMzEvMjAxMwkAAAABMOmjMuLVOdcIpMp/GdY51wgjQ0lRLk5ZU0U6Sk5KLklRX0JBU0lDX1dFSUdIVC5GWTIwMTUBAAAAnSECAAIAAAAGMjc3MS44AD1SXuDVOdcIlfHdGdY51wgeQ0lRLlRTRTo4MTEzLklRX1pfU0NPUkUuRlkyMDEwAQAAABZxDQACAAAACDUuODE1ODcyAQgAAAAFAAAAATEBAAAACjE0NzY3ODQwMTEDAAAAAjc5AgAAAAYxMDAxMjMEAAAAATAHAAAACTkvMTQvMjAxOQgAAAAJMy8zMS8yMDEwCQAAAAEw0/hS39U51whTsiEa1jnXCCtDSVEuTllTRTpQRy5JUV9UT1RBTF9BU1NFVFMuRlkyMDE2Li4uLkxPQ0FMAQAAADCCAAACAAAABjEyNzEzNgEIAAAABQAAAAExAQAAAAoxODk5MTM2MTYzAwAAAAMxNjACAAAABDEwMDcEAAAAATAHAAAACTkvMTQvMjAxOQgAAAAJNi8zMC8yMDE2CQAAAAEw+UPY29U51wgNkLUa1jnXCClDSVEuVFNFOjQ5NjcuSVFfVE9UQUxfREVCVF9DQVBJVEFMLkZZMjAxMgEAAAANUSUAAgAAAAYwLjg1NTQBCAAAAAUAAAABMQEAAAAKMTU1NDk1MDU4NAMAAAACNzkCAAAABDQxODYEAAAAATAHAAAACTkvMTQvMjAxOQgAAAAJMy8zMS8yMDEyCQAAAAEwTz1a3tU51wir3EUa1jnXCCxDSVEuTllTRTpDTC5JUV9ERUZfVEFYX0FTU0VUU19D</t>
  </si>
  <si>
    <t>VVJSRU5ULkZZMjAxMwEAAABnAAQAAgAAAAMyODQBCAAAAAUAAAABMQEAAAAKMTc3NjkyMDI5NwMAAAADMTYwAgAAAAQxMTE3BAAAAAEwBwAAAAk5LzE0LzIwMTkIAAAACjEyLzMxLzIwMTMJAAAAATDpozLi1TnXCKTKfxnWOdcIH0NJUS5UU0U6ODExMy5JUV9FQklUX0lOVC5GWTIwMTEBAAAAFnENAAIAAAAKMTUzLjExNjEyOQEIAAAABQAAAAExAQAAAAoxNDc2NzgyNzA1AwAAAAI3OQIAAAAENDE4OQQAAAABMAcAAAAJOS8xNC8yMDE5CAAAAAkzLzMxLzIwMTEJAAAAATDT+FLf1TnXCJVOIhrWOdcILENJUS5OWVNFOktNQi5JUV9ERUJUX0VRVUlWX09QRVJfTEVBU0UuRlkyMDE4AQAAANFUBAACAAAABDIyNDABCAAAAAUAAAABMQEAAAAKMTk0NDA0ODMyOAMAAAADMTYwAgAAAAUyMTY3MQQAAAABMAcAAAAJOS8xNC8yMDE5CAAAAAoxMi8zMS8yMDE4CQAAAAEwTOQM4dU51wgvW74Z1jnXCCJDSVEuTllTRTpQRy5JUV9FQklUQV9NQVJHSU4uRlkyMDE0AQAAADCCAAACAAAABzE5LjM4NjgBCAAAAAUAAAABMQEAAAAKMTgwMjcyNzc0NAMAAAADMTYwAgAAAAQ0NDE5BAAAAAEwBwAAAAk5LzE0LzIwMTkIAAAACTYvMzAvMjAxNAkAAAABMLf7JN7VOdcIHGlXGtY51wgkQ0lRLk5ZU0U6Sk5KLklRX0NPTU1PTl9ESVZfQ0YuRlkyMDA5AQAAAJ0hAgACAAAABS01MzI3AQgAAAAFAAAAATEBAAAACjE1MjMzOTQ4MjcD</t>
  </si>
  <si>
    <t>AAAAAzE2MAIAAAAEMjA3NAQAAAABMAcAAAAJOS8xNC8yMDE5CAAAAAgxLzMvMjAxMAkAAAABMHeki+DVOdcIKxvKGdY51wglQ0lRLk5ZU0U6S01CLklRX0JBU0lDX0VQU19FWENMLkZZMjAxMwEAAADRVAQAAgAAAAg1LjA0OTQ3OQEIAAAABQAAAAExAQAAAAoxNzc1NzY4NTY3AwAAAAMxNjACAAAABDMwNjQEAAAAATAHAAAACTkvMTQvMjAxOQgAAAAKMTIvMzEvMjAxMwkAAAABMF9KheHVOdcIByGrGdY51wgnQ0lRLlRTRTo0NDUyLklRX0VCSVREQV9DQVBFWF9JTlQuRlkyMDEyAQAAAEdVDQACAAAACTg4LjcyOTcxMwEIAAAABQAAAAExAQAAAAoxNjcxNDM2MTgzAwAAAAI3OQIAAAAENDE5MQQAAAABMAcAAAAJOS8xNC8yMDE5CAAAAAoxMi8zMS8yMDEyCQAAAAEw4ppj39U51wgG6hka1jnXCClDSVEuVFNFOjQ5MTIuSVFfVE9UQUxfREVCVF9DQVBJVEFMLkZZMjAxNQEAAAANXg0AAgAAAAY5LjIyNTcBCAAAAAUAAAABMQEAAAAKMTc4NDc0ODYzNwMAAAACNzkCAAAABDQxODYEAAAAATAHAAAACTkvMTQvMjAxOQgAAAAKMTIvMzEvMjAxNQkAAAABMLrdWN7VOdcIQsE2GtY51wgnQ0lRLk5ZU0U6Q0wuSVFfTUFSS0VUQ0FQLjIwMTgvMTIvMzEuSlBZAQAAAGcABAACAAAADTU2NjM4MDQuNDUyNDQBBgAAAAUAAAABMQEAAAAKMTkxNjA5MDUyMAMAAAACNzkCAAAABjEwMDA1NAQAAAABMAcAAAAKMTIvMzEvMjAx</t>
  </si>
  <si>
    <t>OAtCuvzVOdcIwvr0WdY51wgsQ0lRLkVOWFRBTTpVTkEuSVFfSU5URVJFU1RfSU5WRVNUX0lOQy5GWTIwMTIBAAAAt/sHAAIAAAADMTM2AQgAAAAFAAAAATEBAAAACjE3MjIzMDE5NDMDAAAAAjUwAgAAAAI2NQQAAAABMAcAAAAJOS8xNC8yMDE5CAAAAAoxMi8zMS8yMDEyCQAAAAEwZwfu4tU51whR4E8Z1jnXCCdDSVEuVFNFOjc5NTYuSVFfQ0ZPX0NVUlJFTlRfTElBQi5GWTIwMTEBAAAAoHYNAAIAAAAIMC4yNjIyMDYBCAAAAAUAAAABMQEAAAAKMTQ1Mzg3MTI3OAMAAAACNzkCAAAABDQxODUEAAAAATAHAAAACTkvMTQvMjAxOQgAAAAJMS8zMS8yMDExCQAAAAEw7FJZ3tU51whUozsa1jnXCCdDSVEuVFNFOjQ5MTEuSVFfQ0ZPX0NVUlJFTlRfTElBQi5GWTIwMTUBAAAAgj8GAAIAAAAIMC4zOTAyODcBCAAAAAUAAAABMQEAAAAKMTc4NDE4NDM3NQMAAAACNzkCAAAABDQxODUEAAAAATAHAAAACTkvMTQvMjAxOQgAAAAKMTIvMzEvMjAxNQkAAAABMCa8U9/VOdcIgectGtY51wgYQ0lRLk5ZU0U6UEcuSVFfTkkuRlkyMDEyAQAAADCCAAACAAAABTEwNzU2AQgAAAAFAAAAATEBAAAACjE2OTAxODczMzgDAAAAAzE2MAIAAAACMTUEAAAAATAHAAAACTkvMTQvMjAxOQgAAAAJNi8zMC8yMDEyCQAAAAEw/8sa5NU51wgyHqoa1jnXCChDSVEuTllTRTpDTC5JUV9JTlZFU1RfU0VDVVJJVFlfQ0YuRlkyMDA5AQAAAGcA</t>
  </si>
  <si>
    <t>BAACAAAABC0yODkBCAAAAAUAAAABMQEAAAAKMTUyMzE3MDI2NAMAAAADMTYwAgAAAAQyMDI3BAAAAAEwBwAAAAk5LzE0LzIwMTkIAAAACjEyLzMxLzIwMDkJAAAAATCFuTHi1TnXCDT5chnWOdcILkNJUS5UU0U6NDkxMi5JUV9UT1RBTF9MSUFCX1RPVEFMX0FTU0VUUy5GWTIwMTEBAAAADV4NAAIAAAAHNTcuNzc2MgEIAAAABQAAAAExAQAAAAoxNTQzNjU4NTA4AwAAAAI3OQIAAAAENDE4OAQAAAABMAcAAAAJOS8xNC8yMDE5CAAAAAoxMi8zMS8yMDExCQAAAAEwmY9Y3tU51wgH2zMa1jnXCCVDSVEuRU5YVEFNOlVOQS5JUV9PVEhFUl9FUVVJVFkuRlkyMDExAQAAALf7BwACAAAABS0xODIwAQgAAAAFAAAAATEBAAAACjE2NjI0MzM4MDADAAAAAjUwAgAAAAQxMDI4BAAAAAEwBwAAAAk5LzE0LzIwMTkIAAAACjEyLzMxLzIwMTEJAAAAATBX4O3i1TnXCHnkTRnWOdcIH0NJUS5OWVNFOlBHLklRX1RPVEFMX1JFVi5GWTIwMTIBAAAAMIIAAAIAAAAFODIwMDYBCAAAAAUAAAABMQEAAAAKMTY5MDE4NzMzOAMAAAADMTYwAgAAAAIyOAQAAAABMAcAAAAJOS8xNC8yMDE5CAAAAAk2LzMwLzIwMTIJAAAAATD/yxrk1TnXCJLIthrWOdcIJENJUS5OWVNFOkNMLklRX1JFVFVSTl9DQVBJVEFMLkZZMjAwOAEAAABnAAQAAgAAAAczNC45OTAyAQgAAAAFAAAAATEBAAAACjE0MzI5NzcxMjcDAAAAAzE2MAIAAAAENDM2MwQA</t>
  </si>
  <si>
    <t>AAABMAcAAAAJOS8xNC8yMDE5CAAAAAoxMi8zMS8yMDA4CQAAAAEwNW7G3tU51wjf/WQa1jnXCChDSVEuTllTRTpLTUIuSVFfQ1VSUkVOVF9QT1JUX0RFQlQuRlkyMDE0AQAAANFUBAACAAAAAzU0OQEIAAAABQAAAAExAQAAAAoxODI2OTcwMzEyAwAAAAMxNjACAAAABDEyOTcEAAAAATAHAAAACTkvMTQvMjAxOQgAAAAKMTIvMzEvMjAxNAkAAAABMOj5C+HVOdcI542vGdY51wgbQ0lRLk5ZU0U6Sk5KLklRX0dQUEUuRlkyMDE0AQAAAJ0hAgACAAAABTM2Njg1AQgAAAAFAAAAATEBAAAACjE4Mjk1ODE5OTkDAAAAAzE2MAIAAAAEMTE2OQQAAAABMAcAAAAJOS8xNC8yMDE5CAAAAAoxMi8yOC8yMDE0CQAAAAEwDASN4NU51wg5vdoZ1jnXCBhDSVEuTllTRTpDTC5JUV9ETy5GWTIwMTQBAAAAZwAEAAMAAAAAAAryMuLVOdcI8NeCGdY51wgrQ0lRLkVOWFRBTTpVTkEuSVFfQ09NTU9OX1BSRUZfRElWX0NGLkZZMjAxOAEAAAC3+wcAAwAAAAAAy5Sq4tU51wi9cWgZ1jnXCCpDSVEuRU5YVEFNOlVOQS5JUV9UT1RBTF9ERUJUX0VCSVREQS5GWTIwMTABAAAAt/sHAAIAAAAIMS4yOTY3ODkBCAAAAAUAAAABMQEAAAAKMTU5MTU5NDg3MAMAAAACNTACAAAABDQxOTIEAAAAATAHAAAACTkvMTQvMjAxOQgAAAAKMTIvMzEvMjAxMAkAAAABMBMgxt7VOdcIF25eGtY51wgoQ0lRLlRTRTo4MTEzLklRX1RPVEFMX0RFQlRfRVFV</t>
  </si>
  <si>
    <t>SVRZLkZZMjAxMQEAAAAWcQ0AAgAAAAc2Mi4xNjU1AQgAAAAFAAAAATEBAAAACjE0NzY3ODI3MDUDAAAAAjc5AgAAAAQ0MDM0BAAAAAEwBwAAAAk5LzE0LzIwMTkIAAAACTMvMzEvMjAxMQkAAAABMNP4Ut/VOdcIhSciGtY51wggQ0lRLlRTRTo4MTEzLklRX05JX01BUkdJTi5GWTIwMDgBAAAAFnENAAIAAAAGNC45NTI0AQgAAAAFAAAAATEBAAAACjEwNjExOTIzMjADAAAAAjc5AgAAAAQ0MDk0BAAAAAEwBwAAAAk5LzE0LzIwMTkIAAAACTMvMzEvMjAwOAkAAAABMMPRUt/VOdcIfLYfGtY51wglQ0lRLkVOWFRBTTpVTkEuSVFfR1JPU1NfTUFSR0lOLkZZMjAwNwEAAAC3+wcAAgAAAAc0OC44NDQxAQgAAAAFAAAAATEBAAAACjEzMzI3MDMxNjUDAAAAAjUwAgAAAAQ0MDc0BAAAAAEwBwAAAAk5LzE0LzIwMTkIAAAACjEyLzMxLzIwMDcJAAAAATDYSSXe1TnXCP3VWxrWOdcIJENJUS5FTlhUQU06VU5BLklRX1FVSUNLX1JBVElPLkZZMjAxNgEAAAC3+wcAAgAAAAgwLjM3ODE4NgEIAAAABQAAAAExAQAAAAoxOTQ5MTMxMDEwAwAAAAI1MAIAAAAENDEyMQQAAAABMAcAAAAJOS8xNC8yMDE5CAAAAAoxMi8zMS8yMDE2CQAAAAEwNW7G3tU51wjWjGIa1jnXCCBDSVEuTllTRTpLTUIuSVFfSU5WRU5UT1JZLkZZMjAxNAEAAADRVAQAAgAAAAQxODkyAQgAAAAFAAAAATEBAAAACjE4MjY5NzAzMTIDAAAAAzE2MAIAAAAE</t>
  </si>
  <si>
    <t>MTA0MwQAAAABMAcAAAAJOS8xNC8yMDE5CAAAAAoxMi8zMS8yMDE0CQAAAAEw6PkL4dU51wjGP68Z1jnXCCZDSVEuRU5YVEFNOlVOQS5JUV9DT01NT05fRElWX0NGLkZZMjAxMAEAAAC3+wcAAgAAAAUtMjMyMwEIAAAABQAAAAExAQAAAAoxNTkxNTk0ODcwAwAAAAI1MAIAAAAEMjA3NAQAAAABMAcAAAAJOS8xNC8yMDE5CAAAAAoxMi8zMS8yMDEwCQAAAAEwRrnt4tU51whPJUsZ1jnXCCRDSVEuTllTRTpDTC5JUV9PVEhFUl9DTF9TVVBQTC5GWTIwMTcBAAAAZwAEAAIAAAADMjAxAQgAAAAFAAAAATEBAAAACjE5NDY0MTYxMTMDAAAAAzE2MAIAAAAEMTA1NwQAAAABMAcAAAAJOS8xNC8yMDE5CAAAAAoxMi8zMS8yMDE3CQAAAAEwhf+o4dU51wg/W48Z1jnXCCNDSVEuVFNFOjc5NTYuSVFfRUJJVEFfTUFSR0lOLkZZMjAxNgEAAACgdg0AAgAAAAcxNS45NzAyAQgAAAAFAAAAATEBAAAACjE3ODk4NzY5NzcDAAAAAjc5AgAAAAQ0NDE5BAAAAAEwBwAAAAk5LzE0LzIwMTkIAAAACTEvMzEvMjAxNgkAAAABMA2hWd7VOdcIsNc+GtY51wgkQ0lRLk5ZU0U6Q0wuSVFfUFJFRl9ESVZfT1RIRVIuRlkyMDA4AQAAAGcABAACAAAAAjI4AQgAAAAFAAAAATEBAAAACjE0MzI5NzcxMjcDAAAAAzE2MAIAAAACOTcEAAAAATAHAAAACTkvMTQvMjAxOQgAAAAKMTIvMzEvMjAwOAkAAAABMFREMeLVOdcIrgVtGdY51wgnQ0lRLlRT</t>
  </si>
  <si>
    <t>RTo0NDUyLklRX1RPVEFMX1JFVi5GWTIwMTQuLi4uSlBZAQAAAEdVDQACAAAABzE0MDE3MDcBCAAAAAUAAAABMQEAAAAKMTcyNzI4MzM4MgMAAAACNzkCAAAAAjI4BAAAAAEwBwAAAAk5LzE0LzIwMTkIAAAACjEyLzMxLzIwMTQJAAAAATB/utXc1TnXCIgwhRrWOdcIH0NJUS5OWVNFOktNQi5JUV9CVl9TSEFSRS5GWTIwMTEBAAAA0VQEAAIAAAAJMTMuMjY1MDk5AQgAAAAFAAAAATEBAAAACjE2NTgzMTU3NzkDAAAAAzE2MAIAAAAENDAyMAQAAAABMAcAAAAJOS8xNC8yMDE5CAAAAAoxMi8zMS8yMDExCQAAAAEwwXmB4dU51wiRVKUZ1jnXCChDSVEuRU5YVEFNOlVOQS5JUV9GSUxJTkdfQ1VSUkVOQ1kuRlkyMDE4AQAAALf7BwADAAAAA0VVUgDLlKri1TnXCN6/aBnWOdcIJENJUS5OWVNFOkNMLklRX05FVF9SRU5UQUxfRVhQLkZZMjAxNgEAAABnAAQAAwAAAAAAU4qo4dU51whe7ooZ1jnXCClDSVEuVFNFOjQ5MTEuSVFfVE9UQUxfREVCVF9DQVBJVEFMLkZZMjAxMQEAAACCPwYAAgAAAAczOC4wNzg0AQgAAAAFAAAAATEBAAAACjE0NjE2Nzk5OTIDAAAAAjc5AgAAAAQ0MTg2BAAAAAEwBwAAAAk5LzE0LzIwMTkIAAAACTMvMzEvMjAxMQkAAAABMBaVU9/VOdcIVygrGtY51wgiQ0lRLlRTRTo3OTU2LklRX0VCSVRfTUFSR0lOLkZZMjAxNAEAAACgdg0AAgAAAAcxMy4zODE1AQgAAAAFAAAAATEBAAAACjE2NzY1</t>
  </si>
  <si>
    <t>MTk3MzUDAAAAAjc5AgAAAAQ0MDUzBAAAAAEwBwAAAAk5LzE0LzIwMTkIAAAACTEvMzEvMjAxNAkAAAABMPx5Wd7VOdcIG3g9GtY51wgzQ0lRLk5ZU0U6S01CLklRX0NIQU5HRV9PVEhFUl9ORVRfT1BFUl9BU1NFVFMuRlkyMDA5AQAAANFUBAACAAAAAzM1MQEIAAAABQAAAAExAQAAAAoxNTcwNDgyMzQ4AwAAAAMxNjACAAAABDIwNDUEAAAAATAHAAAACTkvMTQvMjAxOQgAAAAKMTIvMzEvMjAwOQkAAAABMH/dgOHVOdcIyMSeGdY51wgqQ0lRLk5ZU0U6Sk5KLklRX0lOVEVSRVNUX0lOVkVTVF9JTkMuRlkyMDEzAQAAAJ0hAgACAAAAAjc0AQgAAAAFAAAAATEBAAAACjE3Nzc2ODIzNTEDAAAAAzE2MAIAAAACNjUEAAAAATAHAAAACTkvMTQvMjAxOQgAAAAKMTIvMjkvMjAxMwkAAAABMOu1jODVOdcINwLWGdY51wgiQ0lRLk5ZU0U6UEcuSVFfRUJJVEFfTUFSR0lOLkZZMjAxOAEAAAAwggAAAgAAAAcyMS43MDk2AQgAAAAFAAAAATEBAAAACjE5NzQzNDc0NDEDAAAAAzE2MAIAAAAENDQxOQQAAAABMAcAAAAJOS8xNC8yMDE5CAAAAAk2LzMwLzIwMTgJAAAAATDIIiXe1TnXCGh2WhrWOdcIKENJUS5OWVNFOkpOSi5JUV9UT1RBTF9ERUJUX0VRVUlUWS5GWTIwMTEBAAAAnSECAAIAAAAHMzUuNDI1NwEIAAAABQAAAAExAQAAAAoxNjU5Mzg3NzA2AwAAAAMxNjACAAAABDQwMzQEAAAAATAHAAAACTkvMTQvMjAxOQgA</t>
  </si>
  <si>
    <t>AAAIMS8xLzIwMTIJAAAAATBNRdXc1TnXCK2+eRrWOdcIH0NJUS5OWVNFOkNMLklRX0NIQU5HRV9BUi5GWTIwMTUBAAAAZwAEAAIAAAADLTc1AQgAAAAFAAAAATEBAAAACjE4NzU2Mzc1MzcDAAAAAzE2MAIAAAAEMjAxOAQAAAABMAcAAAAJOS8xNC8yMDE5CAAAAAoxMi8zMS8yMDE1CQAAAAEwQ2Oo4dU51wiH8ogZ1jnXCCpDSVEuVFNFOjQ5MTIuSVFfVE9UQUxfRVFVSVRZLkZZMjAxMS4uLi5KUFkBAAAADV4NAAIAAAAGMTA1MjUyAQgAAAAFAAAAATEBAAAACjE1NDM2NTg1MDgDAAAAAjc5AgAAAAQxMjc1BAAAAAEwBwAAAAk5LzE0LzIwMTkIAAAACjEyLzMxLzIwMTEJAAAAATCSwwnd1TnXCFHAixrWOdcIJ0NJUS5OWVNFOlBHLklRX0VBUk5JTkdfQ09fTUFSR0lOLkZZMjAxNQEAAAAwggAAAgAAAAcxMS43MTMyAQgAAAAFAAAAATEBAAAACjE4NTIyOTkzNzMDAAAAAzE2MAIAAAAENDE4MQQAAAABMAcAAAAJOS8xNC8yMDE5CAAAAAk2LzMwLzIwMTUJAAAAATC3+yTe1TnXCIBTWBrWOdcIJkNJUS5UU0U6Nzk1Ni5JUV9DQVNIX0NPTlZFUlNJT04uRlkyMDE3AQAAAKB2DQACAAAACTczLjM2MzIzNgEIAAAABQAAAAExAQAAAAoxODM5NjEzNTk1AwAAAAI3OQIAAAAENDE4NAQAAAABMAcAAAAJOS8xNC8yMDE5CAAAAAkxLzMxLzIwMTcJAAAAATAdyFne1TnXCCTpPxrWOdcIKkNJUS5OWVNFOkNMLklRX1JFVFVS</t>
  </si>
  <si>
    <t>Tl9DT01NT05fRVFVSVRZLkZZMjAxOAEAAABnAAQAAwAAAAJOTQEIAAAABQAAAAExAQAAAAoxOTQ2NDE2MTExAwAAAAMxNjACAAAABTMzMzIwBAAAAAEwBwAAAAk5LzE0LzIwMTkIAAAACjEyLzMxLzIwMTgJAAAAATBm48be1TnXCPtQbBrWOdcIJENJUS5OWVNFOktNQi5JUV9DT01NT05fSVNTVUVELkZZMjAxMAEAAADRVAQAAgAAAAMxMzEBCAAAAAUAAAABMQEAAAAKMTU4ODg0MDI0NwMAAAADMTYwAgAAAAQyMTY5BAAAAAEwBwAAAAk5LzE0LzIwMTkIAAAACjEyLzMxLzIwMTAJAAAAATCgK4Hh1TnXCHe8ohnWOdcIGUNJUS5OWVNFOkNMLklRX0NJUC5GWTIwMDkBAAAAZwAEAAMAAAAAAHWSMeLVOdcIAoRyGdY51wgnQ0lRLlRTRTo4MTEzLklRX0RBWVNfUEFZQUJMRV9PVVQuRlkyMDEwAQAAABZxDQACAAAACTEyMS4yOTA5NgEIAAAABQAAAAExAQAAAAoxNDc2Nzg0MDExAwAAAAI3OQIAAAAENDE4MwQAAAABMAcAAAAJOS8xNC8yMDE5CAAAAAkzLzMxLzIwMTAJAAAAATDT+FLf1TnXCDJkIRrWOdcIHUNJUS5OWVNFOktNQi5JUV9HQV9FWFAuRlkyMDE4AQAAANFUBAADAAAAAABM5Azh1TnXCMtwvRnWOdcII0NJUS5FTlhUQU06VU5BLklRX0VCSVREQV9JTlQuRlkyMDEyAQAAALf7BwACAAAACTE1LjMyNjMzNQEIAAAABQAAAAExAQAAAAoxNzIyMzAxOTQzAwAAAAI1MAIAAAAENDE5MAQAAAABMAcAAAAJOS8x</t>
  </si>
  <si>
    <t>NC8yMDE5CAAAAAoxMi8zMS8yMDEyCQAAAAEwEyDG3tU51wiszV8a1jnXCChDSVEuRU5YVEFNOlVOQS5JUV9MT0FOU19SRUNFSVZfTFQuRlkyMDE3AQAAALf7BwACAAAAAzE4NgEIAAAABQAAAAExAQAAAAoxOTQ5MTMxMDQwAwAAAAI1MAIAAAAEMTA1MAQAAAABMAcAAAAJOS8xNC8yMDE5CAAAAAoxMi8zMS8yMDE3CQAAAAEwmR+q4tU51whYzGIZ1jnXCBpDSVEuTllTRTpKTkouSVFfRUJULkZZMjAwNwEAAACdIQIAAgAAAAUxMzI4MwEIAAAABQAAAAExAQAAAAoxNDI4NDY4OTM2AwAAAAMxNjACAAAAAzEzOQQAAAABMAcAAAAJOS8xNC8yMDE5CAAAAAoxMi8zMC8yMDA3CQAAAAEwXAsN4dU51wgGV8AZ1jnXCBlDSVEuTllTRTpKTkouSVFfR1cuRlkyMDExAQAAAJ0hAgACAAAABTE2MTM4AQgAAAAFAAAAATEBAAAACjE2NTkzODc3MDYDAAAAAzE2MAIAAAAEMTE3MQQAAAABMAcAAAAJOS8xNC8yMDE5CAAAAAgxLzEvMjAxMgkAAAABMKkZjODVOdcIkMDPGdY51wgwQ0lRLkVOWFRBTTpVTkEuSVFfTUlOT1JJVFlfSU5URVJFU1RfVE9UQUwuRlkyMDEyAQAAALf7BwACAAAAAzU1NwEIAAAABQAAAAExAQAAAAoxNzIyMzAxOTQzAwAAAAI1MAIAAAAEMTMxMgQAAAABMAcAAAAJOS8xNC8yMDE5CAAAAAoxMi8zMS8yMDEyCQAAAAEweC7u4tU51wgXtVEZ1jnXCCdDSVEuVFNFOjQ5NjcuSVFfREFZU19QQVlBQkxFX09V</t>
  </si>
  <si>
    <t>VC5GWTIwMTMBAAAADVElAAIAAAAGODcuNDU0AQgAAAAFAAAAATEBAAAACjE2MjU0NTc1NzMDAAAAAjc5AgAAAAQ0MTgzBAAAAAEwBwAAAAk5LzE0LzIwMTkIAAAACTMvMzEvMjAxMwkAAAABMGBkWt7VOdcI7XhGGtY51wghQ0lRLk5ZU0U6Q0wuSVFfU0FMRV9QUEVfQ0YuRlkyMDE1AQAAAGcABAACAAAAATkBCAAAAAUAAAABMQEAAAAKMTg3NTYzNzUzNwMAAAADMTYwAgAAAAQyMDQyBAAAAAEwBwAAAAk5LzE0LzIwMTkIAAAACjEyLzMxLzIwMTUJAAAAATBDY6jh1TnXCIfyiBnWOdcIJkNJUS5UU0U6Nzk1Ni5JUV9MVF9ERUJUX0NBUElUQUwuRlkyMDE0AQAAAKB2DQACAAAABjQuNjM0OAEIAAAABQAAAAExAQAAAAoxNjc2NTE5NzM1AwAAAAI3OQIAAAAENDE4NwQAAAABMAcAAAAJOS8xNC8yMDE5CAAAAAkxLzMxLzIwMTQJAAAAATD8eVne1TnXCE3tPRrWOdcIHUNJUS5OWVNFOktNQi5JUV9DT01NT04uRlkyMDEyAQAAANFUBAACAAAAAzUzNgEIAAAABQAAAAExAQAAAAoxNzE5NzIzODcyAwAAAAMxNjACAAAABDExMDMEAAAAATAHAAAACTkvMTQvMjAxOQgAAAAKMTIvMzEvMjAxMgkAAAABME8jheHVOdcI/q+oGdY51wgxQ0lRLkVOWFRBTTpVTkEuSVFfSU1QVVRfT1BFUl9MRUFTRV9JTlRfRVhQLkZZMjAxNQEAAAC3+wcAAgAAAAoxNzIuMzQ1Mjk2AQgAAAAFAAAAATEBAAAACjE4NzY0MzI5MTADAAAAAjUw</t>
  </si>
  <si>
    <t>AgAAAAUyMTY3MgQAAAABMAcAAAAJOS8xNC8yMDE5CAAAAAoxMi8zMS8yMDE1CQAAAAEwV4Op4tU51wgKBFsZ1jnXCBtDSVEuTllTRTpLTUIuSVFfRUJJVC5GWTIwMTEBAAAA0VQEAAIAAAAEMjgyNAEIAAAABQAAAAExAQAAAAoxNjU4MzE1Nzc5AwAAAAMxNjACAAAAAzQwMAQAAAABMAcAAAAJOS8xNC8yMDE5CAAAAAoxMi8zMS8yMDExCQAAAAEwsFKB4dU51wgMHKQZ1jnXCBZDSVEuMC5JUV9NQVJLRVRDQVAuI05BBQAAAAAAAAAIAAAADihJbnZhbGlkIERhdGUpLSte4NU51wj0BxUa1jnXCCdDSVEuTllTRTpKTkouSVFfRUJJVERBX0NBUEVYX0lOVC5GWTIwMTYBAAAAnSECAAIAAAAJMjkuODgwMTY1AQgAAAAFAAAAATEBAAAACjE5NDYyNzI4MTYDAAAAAzE2MAIAAAAENDE5MQQAAAABMAcAAAAJOS8xNC8yMDE5CAAAAAgxLzEvMjAxNwkAAAABMG6T1dzVOdcIS499GtY51wggQ0lRLk5ZU0U6Q0wuSVFfRUFSTklOR19DTy5GWTIwMTYBAAAAZwAEAAIAAAAEMjU4NgEIAAAABQAAAAExAQAAAAoxOTQ2NDE2MTE5AwAAAAMxNjACAAAAATcEAAAAATAHAAAACTkvMTQvMjAxOQgAAAAKMTIvMzEvMjAxNgkAAAABMFOKqOHVOdcICyuKGdY51wgeQ0lRLk5ZU0U6Sk5KLklRX1BFTlNJT04uRlkyMDA4AQAAAJ0hAgADAAAAAABWVovg1TnXCBg5xRnWOdcILENJUS5OWVNFOkpOSi5JUV9ORVRfREVCVF9FQklUREFfQ0FQ</t>
  </si>
  <si>
    <t>RVguRlkyMDA4AQAAAJ0hAgADAAAAAk5NAQgAAAAFAAAAATEBAAAACjE1ODI3ODg3ODQDAAAAAzE2MAIAAAAFMjMzMTQEAAAAATAHAAAACTkvMTQvMjAxOQgAAAAKMTIvMjgvMjAwOAkAAAABMDwe1dzVOdcI1sJ3GtY51wgkQ0lRLk5ZU0U6Q0wuSVFfUFJPVl9CQURfREVCVFMuRlkyMDE2AQAAAGcABAADAAAAAABTiqjh1TnXCNm1iRnWOdcIHENJUS5OWVNFOkpOSi5JUV9DQVBFWC5GWTIwMTQBAAAAnSECAAIAAAAFLTM3MTQBCAAAAAUAAAABMQEAAAAKMTgyOTU4MTk5OQMAAAADMTYwAgAAAAQyMDIxBAAAAAEwBwAAAAk5LzE0LzIwMTkIAAAACjEyLzI4LzIwMTQJAAAAATAtK17g1TnXCN9D3BnWOdcIKkNJUS5OWVNFOktNQi5JUV9UT1RBTF9DT01NT05fRVFVSVRZLkZZMjAxMAEAAADRVAQAAgAAAAQ1OTE3AQgAAAAFAAAAATEBAAAACjE1ODg4NDAyNDcDAAAAAzE2MAIAAAAEMTAwNgQAAAABMAcAAAAJOS8xNC8yMDE5CAAAAAoxMi8zMS8yMDEwCQAAAAEwoCuB4dU51wgDq6EZ1jnXCB5DSVEuTllTRTpDTC5JUV9UT1RBTF9DTC5GWTIwMTUBAAAAZwAEAAIAAAAEMzUzNAEIAAAABQAAAAExAQAAAAoxODc1NjM3NTM3AwAAAAMxNjACAAAABDEwMDkEAAAAATAHAAAACTkvMTQvMjAxOQgAAAAKMTIvMzEvMjAxNQkAAAABMDI8qOHVOdcIE+GHGdY51wggQ0lRLk5ZU0U6Q0wuSVFfU0dBX01BUkdJTi5GWTIwMTQB</t>
  </si>
  <si>
    <t>AAAAZwAEAAIAAAAHMzQuMjY1MgEIAAAABQAAAAExAQAAAAoxODI5MTMyMzg2AwAAAAMxNjACAAAABDQzNzUEAAAAATAHAAAACTkvMTQvMjAxOQgAAAAKMTIvMzEvMjAxNAkAAAABMFa8xt7VOdcIwGppGtY51wghQ0lRLk5ZU0U6Q0wuSVFfREFfU1VQUExfQ0YuRlkyMDE1AQAAAGcABAACAAAAAzQxNgEIAAAABQAAAAExAQAAAAoxODc1NjM3NTM3AwAAAAMxNjACAAAABDIxNzEEAAAAATAHAAAACTkvMTQvMjAxOQgAAAAKMTIvMzEvMjAxNQkAAAABMENjqOHVOdcIZaSIGdY51wghQ0lRLk5ZU0U6UEcuSVFfUVVJQ0tfUkFUSU8uRlkyMDA4AQAAADCCAAACAAAACDAuMzI1NDA4AQgAAAAFAAAAATEBAAAACjEzOTIxNDY5MjYDAAAAAzE2MAIAAAAENDEyMQQAAAABMAcAAAAJOS8xNC8yMDE5CAAAAAk2LzMwLzIwMDgJAAAAATCGhiTe1TnXCF1KUxrWOdcIKkNJUS5FTlhUQU06VU5BLklRX1RPVEFMX0RFQlQuRlkyMDA4Li4uLkpQWQEAAAC3+wcAAgAAAA4xNDE5NTUwLjUxMzkyMgEIAAAABQAAAAExAQAAAAoxNDM0NzMyMjQ0AwAAAAI3OQIAAAAENDE3MwQAAAABMAcAAAAJOS8xNC8yMDE5CAAAAAoxMi8zMS8yMDA4CQAAAAEwwzgK3dU51wghBpAa1jnXCChDSVEuVFNFOjQ5MTIuSVFfRklYRURfQVNTRVRfVFVSTlMuRlkyMDEzAQAAAA1eDQACAAAABzUuMzc2NDIBCAAAAAUAAAABMQEAAAAKMTY2ODY0MzUxMgMA</t>
  </si>
  <si>
    <t>AAACNzkCAAAABDQwNjYEAAAAATAHAAAACTkvMTQvMjAxOQgAAAAKMTIvMzEvMjAxMwkAAAABMKm2WN7VOdcIjBM1GtY51wglQ0lRLk5ZU0U6Sk5KLklRX0NBU0hfU1RfSU5WRVNULkZZMjAwOAEAAACdIQIAAgAAAAUxMjgwOQEIAAAABQAAAAExAQAAAAoxNTgyNzg4Nzg0AwAAAAMxNjACAAAABDEwMDIEAAAAATAHAAAACTkvMTQvMjAxOQgAAAAKMTIvMjgvMjAwOAkAAAABMG0yDeHVOdcI1pzEGdY51wgmQ0lRLlRTRTo3NzMwLklRX05FVF9ERUJUX0VCSVREQS5GWTIwMTUBAAAAxZ02AQMAAAACTk0BCAAAAAUAAAABMQEAAAAKMTc2ODEyNjQ1MwMAAAACNzkCAAAABDQxOTMEAAAAATAHAAAACTkvMTQvMjAxOQgAAAAJOC8zMS8yMDE1CQAAAAEwdV8k3tU51whU2VAa1jnXCCNDSVEuVFNFOjQ5MTIuSVFfRUJJVEFfTUFSR0lOLkZZMjAxNQEAAAANXg0AAgAAAAY0LjMyNDcBCAAAAAUAAAABMQEAAAAKMTc4NDc0ODYzNwMAAAACNzkCAAAABDQ0MTkEAAAAATAHAAAACTkvMTQvMjAxOQgAAAAKMTIvMzEvMjAxNQkAAAABMLrdWN7VOdcIEEw2GtY51wgcQ0lRLk5ZU0U6Sk5KLklRX05JX0NGLkZZMjAxMgEAAACdIQIAAgAAAAUxMDg1MwEIAAAABQAAAAExAQAAAAoxNzIwNTc2ODY3AwAAAAMxNjACAAAABDIxNTAEAAAAATAHAAAACTkvMTQvMjAxOQgAAAAKMTIvMzAvMjAxMgkAAAABMNuOjODVOdcIgVTUGdY51wgf</t>
  </si>
  <si>
    <t>Q0lRLk5ZU0U6Q0wuSVFfUEFSVF9USU1FLkZZMjAxNwEAAABnAAQAAwAAAAAAhf+o4dU51wiB948Z1jnXCCNDSVEuVFNFOjgxMTMuSVFfR1JPU1NfTUFSR0lOLkZZMjAxNwEAAAAWcQ0AAgAAAAczOC43MzU2AQgAAAAFAAAAATEBAAAACjE4OTQxNzU3MzcDAAAAAjc5AgAAAAQ0MDc0BAAAAAEwBwAAAAk5LzE0LzIwMTkIAAAACjEyLzMxLzIwMTcJAAAAATD0RlPf1TnXCERGJhrWOdcIIENJUS5OWVNFOktNQi5JUV9DSEFOR0VfQVAuRlkyMDA3AQAAANFUBAACAAAAAzE1MgEIAAAABQAAAAExAQAAAAoxNDAxMDU0NDc3AwAAAAMxNjACAAAABDIwMTcEAAAAATAHAAAACTkvMTQvMjAxOQgAAAAKMTIvMzEvMjAwNwkAAAABMMebqeHVOdcIrXGXGdY51wgbQ0lRLkVOWFRBTTpVTkEuSVFfQUUuRlkyMDEwAQAAALf7BwACAAAABDM3MjABCAAAAAUAAAABMQEAAAAKMTU5MTU5NDg3MAMAAAACNTACAAAABDEwMTYEAAAAATAHAAAACTkvMTQvMjAxOQgAAAAKMTIvMzEvMjAxMAkAAAABMDaS7eLVOdcIusVJGdY51wghQ0lRLk5ZU0U6Sk5KLklRX05FVF9DSEFOR0UuRlkyMDEwAQAAAJ0hAgACAAAABDM1NDUBCAAAAAUAAAABMQEAAAAKMTU4ODYwMzgyMQMAAAADMTYwAgAAAAQyMDkzBAAAAAEwBwAAAAk5LzE0LzIwMTkIAAAACDEvMi8yMDExCQAAAAEwqRmM4NU51wjaEs4Z1jnXCCVDSVEuVFNFOjQ5MTIuSVFfUkVUVVJO</t>
  </si>
  <si>
    <t>X0NBUElUQUwuRlkyMDE1AQAAAA1eDQACAAAABjYuNTEzNgEIAAAABQAAAAExAQAAAAoxNzg0NzQ4NjM3AwAAAAI3OQIAAAAENDM2MwQAAAABMAcAAAAJOS8xNC8yMDE5CAAAAAoxMi8zMS8yMDE1CQAAAAEwut1Y3tU51wgQTDYa1jnXCCVDSVEuRU5YVEFNOlVOQS5JUV9CQVNJQ19XRUlHSFQuRlkyMDExAQAAALf7BwACAAAABjI4MTUuOQBX4O3i1TnXCNNdTBnWOdcII0NJUS5UU0U6NDkxMS5JUV9JTlRFUkVTVF9FWFAuRlkyMDA0AQAAAII/BgACAAAABS0yMzg4AQgAAAAFAAAAATEBAAAACTIzNjg3NTc2OQMAAAACNzkCAAAAAjgyBAAAAAEwBwAAAAk5LzE0LzIwMTkIAAAACTMvMzEvMjAwNAkAAAABMBRhytvVOdcIuRGwGtY51wguQ0lRLk5ZU0U6Q0wuSVFfSU1QVVRfT1BFUl9MRUFTRV9JTlRfRVhQLkZZMjAxOAEAAABnAAQAAgAAAAk1MS4yODAxNzYBCAAAAAUAAAABMQEAAAAKMTk0NjQxNjExMQMAAAADMTYwAgAAAAUyMTY3MgQAAAABMAcAAAAJOS8xNC8yMDE5CAAAAAoxMi8zMS8yMDE4CQAAAAEwliap4dU51wiKaJIZ1jnXCCxDSVEuTllTRTpDTC5JUV9ERUZfVEFYX0FTU0VUU19DVVJSRU5ULkZZMjAwNwEAAABnAAQAAgAAAAMxMjUBCAAAAAUAAAABMQEAAAAKMTMzMjcwMzE4NgMAAAADMTYwAgAAAAQxMTE3BAAAAAEwBwAAAAk5LzE0LzIwMTkIAAAACjEyLzMxLzIwMDcJAAAAATDbu6ri1TnXCGL4</t>
  </si>
  <si>
    <t>aRnWOdcIIkNJUS5OWVNFOkNMLklRX0ZJTklTSEVEX0lOVi5GWTIwMDcBAAAAZwAEAAIAAAAFODY5LjEBCAAAAAUAAAABMQEAAAAKMTMzMjcwMzE4NgMAAAADMTYwAgAAAAQzMDc1BAAAAAEwBwAAAAk5LzE0LzIwMTkIAAAACjEyLzMxLzIwMDcJAAAAATDs4qri1TnXCOcwaxnWOdcIKUNJUS5FTlhUQU06VU5BLklRX0NIQU5HRV9JTlZFTlRPUlkuRlkyMDE3AQAAALf7BwACAAAABC0xMDQBCAAAAAUAAAABMQEAAAAKMTk0OTEzMTA0MAMAAAACNTACAAAABDIwOTkEAAAAATAHAAAACTkvMTQvMjAxOQgAAAAKMTIvMzEvMjAxNwkAAAABMKlGquLVOdcI/VJkGdY51wgcQ0lRLk5ZU0U6Q0wuSVFfRUJJVERBLkZZMjAxNAEAAABnAAQAAgAAAAQ0NTg5AQgAAAAFAAAAATEBAAAACjE4MjkxMzIzODYDAAAAAzE2MAIAAAAENDA1MQQAAAABMAcAAAAJOS8xNC8yMDE5CAAAAAoxMi8zMS8yMDE0CQAAAAEwEe6n4dU51wgRJoMZ1jnXCCBDSVEuTllTRTpKTkouSVFfTUFDSElORVJZLkZZMjAwNwEAAACdIQIAAgAAAAUxNDU1NAEIAAAABQAAAAExAQAAAAoxNDI4NDY4OTM2AwAAAAMxNjACAAAABDMxMTQEAAAAATAHAAAACTkvMTQvMjAxOQgAAAAKMTIvMzAvMjAwNwkAAAABMFwLDeHVOdcIzSvCGdY51wglQ0lRLk5ZU0U6Sk5KLklRX1NUX0RFQlRfUkVQQUlELkZZMjAxNgEAAACdIQIAAgAAAAUtMjAxNwEIAAAABQAAAAEx</t>
  </si>
  <si>
    <t>AQAAAAoxOTQ2MjcyODE2AwAAAAMxNjACAAAABDIwNDQEAAAAATAHAAAACTkvMTQvMjAxOQgAAAAIMS8xLzIwMTcJAAAAATBfoF7g1TnXCBvl4xnWOdcIJkNJUS5UU0U6ODExMy5JUV9JTlZFTlRPUllfVFVSTlMuRlkyMDA5AQAAABZxDQACAAAACDkuODIyMDQ4AQgAAAAFAAAAATEBAAAACjE0MDU2MDQ2ODgDAAAAAjc5AgAAAAQ0MDgyBAAAAAEwBwAAAAk5LzE0LzIwMTkIAAAACTMvMzEvMjAwOQkAAAABMNP4Ut/VOdcIz3kgGtY51wgoQ0lRLk5ZU0U6Sk5KLklRX1RPVEFMX0RFQlRfRUJJVERBLkZZMjAxOAEAAACdIQIAAgAAAAgxLjA3NTc2OQEIAAAABQAAAAExAQAAAAoxOTQ2MjcyODMwAwAAAAMxNjACAAAABDQxOTIEAAAAATAHAAAACTkvMTQvMjAxOQgAAAAKMTIvMzAvMjAxOAkAAAABMH+61dzVOdcI4e5+GtY51wglQ0lRLlRTRTo3OTU2LklRX1JFVFVSTl9DQVBJVEFMLkZZMjAxMwEAAACgdg0AAgAAAAcxMi44NzE0AQgAAAAFAAAAATEBAAAACjE2MTQ5MDg0MTMDAAAAAjc5AgAAAAQ0MzYzBAAAAAEwBwAAAAk5LzE0LzIwMTkIAAAACTEvMzEvMjAxMwkAAAABMPx5Wd7VOdcIyLQ8GtY51wgoQ0lRLk5ZU0U6Sk5KLklRX1RPVEFMX0RJVl9QQUlEX0NGLkZZMjAwOAEAAACdIQIAAgAAAAUtNTAyNAEIAAAABQAAAAExAQAAAAoxNTgyNzg4Nzg0AwAAAAMxNjACAAAABDIwMjIEAAAAATAHAAAACTkvMTQv</t>
  </si>
  <si>
    <t>MjAxOQgAAAAKMTIvMjgvMjAwOAkAAAABMG0yDeHVOdcIrpjGGdY51wgoQ0lRLlRTRTo3NzMwLklRX1RPVEFMX0RFQlRfRVFVSVRZLkZZMjAxOAEAAADFnTYBAwAAAAAAhoYk3tU51wgr1VIa1jnXCClDSVEuTllTRTpDTC5JUV9UT1RBTF9FUVVJVFkuRlkyMDA5Li4uLkpQWQEAAABnAAQAAgAAAAozMDMxNzcuODQ1AQgAAAAFAAAAATEBAAAACjE1MjMxNzAyNjQDAAAAAjc5AgAAAAQxMjc1BAAAAAEwBwAAAAk5LzE0LzIwMTkIAAAACjEyLzMxLzIwMDkJAAAAATCi6gnd1TnXCPZGjRrWOdcIIENJUS5UU0U6NDkxMS5JUV9OSV9NQVJHSU4uRlkyMDA3AQAAAII/BgACAAAABjMuNjQxNAEIAAAABQAAAAExAQAAAAk2NDE5ODQ0NTgDAAAAAjc5AgAAAAQ0MDk0BAAAAAEwBwAAAAk5LzE0LzIwMTkIAAAACTMvMzEvMjAwNwkAAAABMAVuU9/VOdcI+/MnGtY51wgcQ0lRLkVOWFRBTTpVTkEuSVFfRUJULkZZMjAxNAEAAAC3+wcAAgAAAAQ3NjQ2AQgAAAAFAAAAATEBAAAACjE4Mjk4MjkzMTMDAAAAAjUwAgAAAAMxMzkEAAAAATAHAAAACTkvMTQvMjAxOQgAAAAKMTIvMzEvMjAxNAkAAAABMCUOqeLVOdcIS+VWGdY51wglQ0lRLk5ZU0U6Sk5KLklRX1JFVFVSTl9DQVBJVEFMLkZZMjAxNgEAAACdIQIAAgAAAAcxMy45ODQ5AQgAAAAFAAAAATEBAAAACjE5NDYyNzI4MTYDAAAAAzE2MAIAAAAENDM2MwQAAAABMAcAAAAJ</t>
  </si>
  <si>
    <t>OS8xNC8yMDE5CAAAAAgxLzEvMjAxNwkAAAABMG6T1dzVOdcICfN8GtY51wggQ0lRLkVOWFRBTTpVTkEuSVFfTFRfREVCVC5GWTIwMTIBAAAAt/sHAAIAAAAENzM3OAEIAAAABQAAAAExAQAAAAoxNzIyMzAxOTQzAwAAAAI1MAIAAAAEMTA0OQQAAAABMAcAAAAJOS8xNC8yMDE5CAAAAAoxMi8zMS8yMDEyCQAAAAEweC7u4tU51wjVGFEZ1jnXCCVDSVEuVFNFOjQ5MTIuSVFfTFRfREVCVF9FUVVJVFkuRlkyMDExAQAAAA1eDQACAAAABzIzLjgzNTEBCAAAAAUAAAABMQEAAAAKMTU0MzY1ODUwOAMAAAACNzkCAAAABDQwODUEAAAAATAHAAAACTkvMTQvMjAxOQgAAAAKMTIvMzEvMjAxMQkAAAABMJmPWN7VOdcIB9szGtY51wgsQ0lRLlRTRTo0NDUyLklRX05FVF9ERUJUX0VCSVREQV9DQVBFWC5GWTIwMTQBAAAAR1UNAAMAAAACTk0BCAAAAAUAAAABMQEAAAAKMTcyNzI4MzM4MgMAAAACNzkCAAAABTIzMzE0BAAAAAEwBwAAAAk5LzE0LzIwMTkIAAAACjEyLzMxLzIwMTQJAAAAATDimmPf1TnXCLyXGxrWOdcIJENJUS5OWVNFOkNMLklRX09USEVSX0NBX1NVUFBMLkZZMjAxOAEAAABnAAQAAgAAAAM0MDcBCAAAAAUAAAABMQEAAAAKMTk0NjQxNjExMQMAAAADMTYwAgAAAAQxMDU1BAAAAAEwBwAAAAk5LzE0LzIwMTkIAAAACjEyLzMxLzIwMTgJAAAAATCWJqnh1TnXCJuPkhnWOdcIIkNJUS5OWVNFOkpOSi5JUV9H</t>
  </si>
  <si>
    <t>QUlOX0FTU0VUUy5GWTIwMTYBAAAAnSECAAIAAAADNTYzAQgAAAAFAAAAATEBAAAACjE5NDYyNzI4MTYDAAAAAzE2MAIAAAACNTYEAAAAATAHAAAACTkvMTQvMjAxOQgAAAAIMS8xLzIwMTcJAAAAATBOeV7g1TnXCPEl4RnWOdcILUNJUS5OWVNFOlBHLklRX1RPVEFMX0RFQlRfRUJJVERBX0NBUEVYLkZZMjAxNAEAAAAwggAAAgAAAAgyLjY4MjQ5NgEIAAAABQAAAAExAQAAAAoxODAyNzI3NzQ0AwAAAAMxNjACAAAABTIzMzEzBAAAAAEwBwAAAAk5LzE0LzIwMTkIAAAACTYvMzAvMjAxNAkAAAABMLf7JN7VOdcIXwVYGtY51wgiQ0lRLlRTRTo3NzMwLklRX0VCSVRfTUFSR0lOLkZZMjAxMAEAAADFnTYBAgAAAAYzNy42MTYBCAAAAAUAAAABMQEAAAAKMTQxNTY5MDAzMgMAAAACNzkCAAAABDQwNTMEAAAAATAHAAAACTkvMTQvMjAxOQgAAAAJOC8zMS8yMDEwCQAAAAEwQ+oj3tU51wiEk0wa1jnXCCJDSVEuRU5YVEFNOlVOQS5JUV9TR0FfU1VQUEwuRlkyMDE0AQAAALf7BwACAAAABTExMjA4AQgAAAAFAAAAATEBAAAACjE4Mjk4MjkzMTMDAAAAAjUwAgAAAAMxMDIEAAAAATAHAAAACTkvMTQvMjAxOQgAAAAKMTIvMzEvMjAxNAkAAAABMKqj7uLVOdcIOr5WGdY51wgiQ0lRLlRTRTo4MTEzLklRX1FVSUNLX1JBVElPLkZZMjAxNwEAAAAWcQ0AAgAAAAgxLjY5MDA5NQEIAAAABQAAAAExAQAAAAoxODk0MTc1NzM3</t>
  </si>
  <si>
    <t>AwAAAAI3OQIAAAAENDEyMQQAAAABMAcAAAAJOS8xNC8yMDE5CAAAAAoxMi8zMS8yMDE3CQAAAAEw9EZT39U51whllCYa1jnXCCdDSVEuTllTRTpDTC5JUV9UT1RBTF9ESVZfUEFJRF9DRi5GWTIwMTcBAAAAZwAEAAIAAAAFLTE0MDUBCAAAAAUAAAABMQEAAAAKMTk0NjQxNjExMwMAAAADMTYwAgAAAAQyMDIyBAAAAAEwBwAAAAk5LzE0LzIwMTkIAAAACjEyLzMxLzIwMTcJAAAAATCF/6jh1TnXCNS6kBnWOdcII0NJUS5UU0U6NDkxMi5JUV9HUk9TU19NQVJHSU4uRlkyMDEyAQAAAA1eDQACAAAABzU2LjYyMzMBCAAAAAUAAAABMQEAAAAKMTU5ODg5MzgzNQMAAAACNzkCAAAABDQwNzQEAAAAATAHAAAACTkvMTQvMjAxOQgAAAAKMTIvMzEvMjAxMgkAAAABMKm2WN7VOdcIKCk0GtY51wgfQ0lRLk5ZU0U6Sk5KLklRX1RSRUFTVVJZLkZZMjAxNAEAAACdIQIAAgAAAAYtMTk4OTEBCAAAAAUAAAABMQEAAAAKMTgyOTU4MTk5OQMAAAADMTYwAgAAAAQxMjQ4BAAAAAEwBwAAAAk5LzE0LzIwMTkIAAAACjEyLzI4LzIwMTQJAAAAATAtK17g1TnXCGsy2xnWOdcIJ0NJUS5UU0U6NzczMC5JUV9DQVNIX09QRVIuRlkyMDEzLi4uLkpQWQEAAADFnTYBAgAAAAQyMDc3AQgAAAAFAAAAATEBAAAACjE2NDk1NTU4MjQDAAAAAjc5AgAAAAQyMDA2BAAAAAEwBwAAAAk5LzE0LzIwMTkIAAAACTgvMzEvMjAxMwkAAAABMPWtCt3V</t>
  </si>
  <si>
    <t>OdcIhquVGtY51wgoQ0lRLk5ZU0U6S01CLklRX1RPVEFMX0xJQUJfRVFVSVRZLkZZMjAxNQEAAADRVAQAAgAAAAUxNDg0MgEIAAAABQAAAAExAQAAAAoxODczNTU2OTM3AwAAAAMxNjACAAAABDEwMTMEAAAAATAHAAAACTkvMTQvMjAxOQgAAAAKMTIvMzEvMjAxNQkAAAABMApIDOHVOdcIloWzGdY51wgnQ0lRLkVOWFRBTTpVTkEuSVFfUFJFRl9ESVZfT1RIRVIuRlkyMDExAQAAALf7BwADAAAAAABX4O3i1TnXCNNdTBnWOdcIKENJUS5FTlhUQU06VU5BLklRX05FVF9ERUJUX0VCSVREQS5GWTIwMDcBAAAAt/sHAAIAAAAIMS4zOTExMzkBCAAAAAUAAAABMQEAAAAKMTMzMjcwMzE2NQMAAAACNTACAAAABDQxOTMEAAAAATAHAAAACTkvMTQvMjAxOQgAAAAKMTIvMzEvMjAwNwkAAAABMNhJJd7VOdcIL0tcGtY51wgnQ0lRLk5ZU0U6S01CLklRX0NGT19DVVJSRU5UX0xJQUIuRlkyMDExAQAAANFUBAACAAAACDAuNDIzOTM5AQgAAAAFAAAAATEBAAAACjE2NTgzMTU3NzkDAAAAAzE2MAIAAAAENDE4NQQAAAABMAcAAAAJOS8xNC8yMDE5CAAAAAoxMi8zMS8yMDExCQAAAAEwhzHH3tU51wi6b3Aa1jnXCCtDSVEuVFNFOjQ5NjcuSVFfTklfQVZBSUxfRVhDTF9NQVJHSU4uRlkyMDEzAQAAAA1RJQACAAAABzEwLjAxODcBCAAAAAUAAAABMQEAAAAKMTYyNTQ1NzU3MwMAAAACNzkCAAAABDQxODIEAAAAATAHAAAACTkv</t>
  </si>
  <si>
    <t>MTQvMjAxOQgAAAAJMy8zMS8yMDEzCQAAAAEwTz1a3tU51wjcUUYa1jnXCChDSVEuVFNFOjc3MzAuSVFfTUFSS0VUQ0FQLjIwMDEvMTIvMzEuSlBZAQAAAMWdNgEDAAAAAAD6Grr81TnXCO50/FnWOdcIH0NJUS5OWVNFOkpOSi5JUV9FQklUX0lOVC5GWTIwMTgBAAAAnSECAAIAAAAJMjEuMzAwNDk3AQgAAAAFAAAAATEBAAAACjE5NDYyNzI4MzADAAAAAzE2MAIAAAAENDE4OQQAAAABMAcAAAAJOS8xNC8yMDE5CAAAAAoxMi8zMC8yMDE4CQAAAAEwf7rV3NU51wjh7n4a1jnXCBxDSVEuTllTRTpLTUIuSVFfREFfQ0YuRlkyMDEzAQAAANFUBAACAAAAAzg2MwEIAAAABQAAAAExAQAAAAoxNzc1NzY4NTY3AwAAAAMxNjACAAAABDIxNjAEAAAAATAHAAAACTkvMTQvMjAxOQgAAAAKMTIvMzEvMjAxMwkAAAABMHBxheHVOdcIrKesGdY51wgZQ0lRLk5ZU0U6Sk5KLklRX0RPLkZZMjAxOAEAAACdIQIAAwAAAAAAgO5e4NU51wgdoOgZ1jnXCCdDSVEuVFNFOjc5NTYuSVFfQ0FTSF9PUEVSLkZZMjAxMy4uLi5KUFkBAAAAoHYNAAIAAAAENzY1NgEIAAAABQAAAAExAQAAAAoxNjE0OTA4NDEzAwAAAAI3OQIAAAAEMjAwNgQAAAABMAcAAAAJOS8xNC8yMDE5CAAAAAkxLzMxLzIwMTMJAAAAATD1rQrd1TnXCEQPlRrWOdcIJENJUS5OWVNFOkNMLklRX0dXX0lOVEFOX0FNT1JULkZZMjAwNwEAAABnAAQAAwAAAAAA27uq4tU5</t>
  </si>
  <si>
    <t>1wju5mgZ1jnXCCdDSVEuVFNFOjgxMTMuSVFfQ0ZPX0NVUlJFTlRfTElBQi5GWTIwMTgBAAAAFnENAAIAAAAIMC40Nzg5MTEBCAAAAAUAAAABMQEAAAAKMTk1MjI4NDUyNQMAAAACNzkCAAAABDQxODUEAAAAATAHAAAACTkvMTQvMjAxOQgAAAAKMTIvMzEvMjAxOAkAAAABMPRGU9/VOdcIuFcnGtY51wghQ0lRLkVOWFRBTTpVTkEuSVFfQVJfVFVSTlMuRlkyMDE1AQAAALf7BwACAAAACTE4LjU0ODc0NgEIAAAABQAAAAExAQAAAAoxODc2NDMyOTEwAwAAAAI1MAIAAAAENDAwMQQAAAABMAcAAAAJOS8xNC8yMDE5CAAAAAoxMi8zMS8yMDE1CQAAAAEwJEfG3tU51whzomEa1jnXCBlDSVEuTllTRTpKTkouSVFfTkkuRlkyMDA3AQAAAJ0hAgACAAAABTEwNTc2AQgAAAAFAAAAATEBAAAACjE0Mjg0Njg5MzYDAAAAAzE2MAIAAAACMTUEAAAAATAHAAAACTkvMTQvMjAxOQgAAAAKMTIvMzAvMjAwNwkAAAABMFwLDeHVOdcIJ6XAGdY51wgaQ0lRLk5ZU0U6S01CLklRX0NJUC5GWTIwMTgBAAAA0VQEAAIAAAADNjk5AQgAAAAFAAAAATEBAAAACjE5NDQwNDgzMjgDAAAAAzE2MAIAAAAEMzAzMwQAAAABMAcAAAAJOS8xNC8yMDE5CAAAAAoxMi8zMS8yMDE4CQAAAAEwTOQM4dU51whQqb4Z1jnXCClDSVEuTllTRTpDTC5JUV9JTkNfVEFYX1BBWV9DVVJSRU5ULkZZMjAxOAEAAABnAAQAAgAAAAM0MTEBCAAAAAUAAAABMQEA</t>
  </si>
  <si>
    <t>AAAKMTk0NjQxNjExMQMAAAADMTYwAgAAAAQxMDk0BAAAAAEwBwAAAAk5LzE0LzIwMTkIAAAACjEyLzMxLzIwMTgJAAAAATCmTanh1TnXCKu2khnWOdcIH0NJUS5OWVNFOktNQi5JUV9UUkVBU1VSWS5GWTIwMTEBAAAA0VQEAAIAAAAFLTIxMDUBCAAAAAUAAAABMQEAAAAKMTY1ODMxNTc3OQMAAAADMTYwAgAAAAQxMjQ4BAAAAAEwBwAAAAk5LzE0LzIwMTkIAAAACjEyLzMxLzIwMTEJAAAAATDBeYHh1TnXCHAGpRnWOdcIGUNJUS5UU0U6ODExMy5JUV9OSS5GWTIwMDABAAAAFnENAAIAAAAFMTI1NjMBCAAAAAUAAAABMQEAAAAINTQxNzgyOTkDAAAAAjc5AgAAAAIxNQQAAAABMAcAAAAJOS8xNC8yMDE5CAAAAAkzLzMxLzIwMDAJAAAAATDzEsrb1TnXCOVVohrWOdcIJkNJUS5UU0U6NzczMC5JUV9DQVNIX0NPTlZFUlNJT04uRlkyMDA4AQAAAMWdNgECAAAACTIwOC4wNjU1MQEIAAAABQAAAAExAQAAAAoxMjY1ODg0MDY1AwAAAAI3OQIAAAAENDE4NAQAAAABMAcAAAAJOS8xNC8yMDE5CAAAAAk4LzMxLzIwMDgJAAAAATAzwyPe1TnXCBCCSxrWOdcIKENJUS5OWVNFOlBHLklRX09USEVSX05PTl9PUEVSX0VYUC5GWTIwMTIBAAAAMIIAAAIAAAACNTUBCAAAAAUAAAABMQEAAAAKMTY5MDE4NzMzOAMAAAADMTYwAgAAAAMzNzEEAAAAATAHAAAACTkvMTQvMjAxOQgAAAAJNi8zMC8yMDEyCQAAAAEwwp3J29U51wg2</t>
  </si>
  <si>
    <t>lLMa1jnXCCRDSVEuRU5YVEFNOlVOQS5JUV9MRVZFUkVEX0ZDRi5GWTIwMTABAAAAt/sHAAIAAAAHMjUxMy4yNQEIAAAABQAAAAExAQAAAAoxNTkxNTk0ODcwAwAAAAI1MAIAAAAENDQyMgQAAAABMAcAAAAJOS8xNC8yMDE5CAAAAAoxMi8zMS8yMDEwCQAAAAEwRrnt4tU51wiBmksZ1jnXCB9DSVEuTllTRTpKTkouSVFfQlZfU0hBUkUuRlkyMDE2AQAAAJ0hAgACAAAACTI2LjAxNzk5OAEIAAAABQAAAAExAQAAAAoxOTQ2MjcyODE2AwAAAAMxNjACAAAABDQwMjAEAAAAATAHAAAACTkvMTQvMjAxOQgAAAAIMS8xLzIwMTcJAAAAATBfoF7g1TnXCLj64hnWOdcIJkNJUS5OWVNFOkpOSi5JUV9GSUxJTkdfQ1VSUkVOQ1kuRlkyMDA3AQAAAJ0hAgADAAAAA1VTRABtMg3h1TnXCEE9wxnWOdcIH0NJUS5FTlhUQU06VU5BLklRX1JEX0VYUC5GWTIwMTYBAAAAt/sHAAIAAAADOTc4AQgAAAAFAAAAATEBAAAACjE5NDkxMzEwMTADAAAAAjUwAgAAAAMxMDAEAAAAATAHAAAACTkvMTQvMjAxOQgAAAAKMTIvMzEvMjAxNgkAAAABMGeqqeLVOdcIJJxdGdY51wgbQ0lRLk5ZU0U6S01CLklRX05QUEUuRlkyMDEwAQAAANFUBAACAAAABDgzNTYBCAAAAAUAAAABMQEAAAAKMTU4ODg0MDI0NwMAAAADMTYwAgAAAAQxMDA0BAAAAAEwBwAAAAk5LzE0LzIwMTkIAAAACjEyLzMxLzIwMTAJAAAAATCPBIHh1TnXCMEOoRnWOdcIJ0NJ</t>
  </si>
  <si>
    <t>US5UU0U6NzczMC5JUV9UT1RBTF9SRVYuRlkyMDA4Li4uLkpQWQEAAADFnTYBAgAAAAg4NzkwLjUxNwEIAAAABQAAAAExAQAAAAoxMjY1ODg0MDY1AwAAAAI3OQIAAAACMjgEAAAAATAHAAAACTkvMTQvMjAxOQgAAAAJOC8zMS8yMDA4CQAAAAEwj+HV3NU51wgut4Ya1jnXCB9DSVEuTllTRTpLTUIuSVFfRUJUX0VYQ0wuRlkyMDE1AQAAANFUBAACAAAABDMwNzYBCAAAAAUAAAABMQEAAAAKMTg3MzU1NjkzNwMAAAADMTYwAgAAAAE0BAAAAAEwBwAAAAk5LzE0LzIwMTkIAAAACjEyLzMxLzIwMTUJAAAAATD5IAzh1TnXCM+wsRnWOdcIHENJUS5OWVNFOkpOSi5JUV9EQV9DRi5GWTIwMTgBAAAAnSECAAIAAAAENjkyOQEIAAAABQAAAAExAQAAAAoxOTQ2MjcyODMwAwAAAAMxNjACAAAABDIxNjAEAAAAATAHAAAACTkvMTQvMjAxOQgAAAAKMTIvMzAvMjAxOAkAAAABMIDuXuDVOdcI9ZvqGdY51wgvQ0lRLk5ZU0U6Sk5KLklRX0lNUFVUX09QRVJfTEVBU0VfSU5UX0VYUC5GWTIwMDcBAAAAnSECAAIAAAAJMTI3LjYxMzEyAQgAAAAFAAAAATEBAAAACjE0Mjg0Njg5MzYDAAAAAzE2MAIAAAAFMjE2NzIEAAAAATAHAAAACTkvMTQvMjAxOQgAAAAKMTIvMzAvMjAwNwkAAAABMFwLDeHVOdcISPPAGdY51wgnQ0lRLk5ZU0U6UEcuSVFfVE9UQUxfREVCVC5GWTIwMTQuLi4uSlBZAQAAADCCAAACAAAACzM1ODcyMTAuODQ1</t>
  </si>
  <si>
    <t>AQgAAAAFAAAAATEBAAAACjE4MDI3Mjc3NDQDAAAAAjc5AgAAAAQ0MTczBAAAAAEwBwAAAAk5LzE0LzIwMTkIAAAACTYvMzAvMjAxNAkAAAABMMM4Ct3VOdcIEN+PGtY51wgkQ0lRLk5ZU0U6Sk5KLklRX0NPTU1PTl9JU1NVRUQuRlkyMDE0AQAAAJ0hAgACAAAABDE1NDMBCAAAAAUAAAABMQEAAAAKMTgyOTU4MTk5OQMAAAADMTYwAgAAAAQyMTY5BAAAAAEwBwAAAAk5LzE0LzIwMTkIAAAACjEyLzI4LzIwMTQJAAAAATAtK17g1TnXCACS3BnWOdcILENJUS5OWVNFOkpOSi5JUV9ORVRfREVCVF9FQklUREFfQ0FQRVguRlkyMDE1AQAAAJ0hAgADAAAAAk5NAQgAAAAFAAAAATEBAAAACjE4NzU1MDUyOTUDAAAAAzE2MAIAAAAFMjMzMTQEAAAAATAHAAAACTkvMTQvMjAxOQgAAAAIMS8zLzIwMTYJAAAAATBuk9Xc1TnXCAnzfBrWOdcIIkNJUS5UU0U6NDk2Ny5JUV9RVUlDS19SQVRJTy5GWTIwMDcBAAAADVElAAIAAAAIMC45NDgyMjYBCAAAAAUAAAABMQEAAAAJNjYwMTcwOTUzAwAAAAI3OQIAAAAENDEyMQQAAAABMAcAAAAJOS8xNC8yMDE5CAAAAAkzLzMxLzIwMDcJAAAAATAu71ne1TnXCPzkQRrWOdcIKUNJUS5UU0U6NDkxMS5JUV9EQVlTX0lOVkVOVE9SWV9PVVQuRlkyMDA5AQAAAII/BgACAAAACjE0NS4zNzc2NzUBCAAAAAUAAAABMQEAAAAKMTM4MDUyNzU0MQMAAAACNzkCAAAABDQwMzUEAAAAATAHAAAA</t>
  </si>
  <si>
    <t>CTkvMTQvMjAxOQgAAAAJMy8zMS8yMDA5CQAAAAEwBW5T39U51wixoSka1jnXCBtDSVEuRU5YVEFNOlVOQS5JUV9BRC5GWTIwMTIBAAAAt/sHAAIAAAAFLTgwNjQBCAAAAAUAAAABMQEAAAAKMTcyMjMwMTk0MwMAAAACNTACAAAABDEwNzUEAAAAATAHAAAACTkvMTQvMjAxOQgAAAAKMTIvMzEvMjAxMgkAAAABMHgu7uLVOdcIxfFQGdY51wgnQ0lRLlRTRTo0NDUyLklRX0NGT19DVVJSRU5UX0xJQUIuRlkyMDE1AQAAAEdVDQACAAAACDAuNDc5MTE4AQgAAAAFAAAAATEBAAAACjE3ODQxODQ0MDQDAAAAAjc5AgAAAAQ0MTg1BAAAAAEwBwAAAAk5LzE0LzIwMTkIAAAACjEyLzMxLzIwMTUJAAAAATDimmPf1TnXCN3lGxrWOdcIGUNJUS5OWVNFOkpOSi5JUV9OSS5GWTIwMTgBAAAAnSECAAIAAAAFMTUyOTcBCAAAAAUAAAABMQEAAAAKMTk0NjI3MjgzMAMAAAADMTYwAgAAAAIxNQQAAAABMAcAAAAJOS8xNC8yMDE5CAAAAAoxMi8zMC8yMDE4CQAAAAEwgO5e4NU51wg+7ugZ1jnXCBtDSVEuTllTRTpKTkouSVFfQ09HUy5GWTIwMTcBAAAAnSECAAIAAAAFMjQ5MzkBCAAAAAUAAAABMQEAAAAKMTk0NjI3MjgyMQMAAAADMTYwAgAAAAIzNAQAAAABMAcAAAAJOS8xNC8yMDE5CAAAAAoxMi8zMS8yMDE3CQAAAAEwX6Be4NU51whNWuQZ1jnXCCFDSVEuTllTRTpKTkouSVFfQ0FTSF9GSU5BTi5GWTIwMTYBAAAAnSECAAIA</t>
  </si>
  <si>
    <t>AAAFLTg1NTEBCAAAAAUAAAABMQEAAAAKMTk0NjI3MjgxNgMAAAADMTYwAgAAAAQyMDA0BAAAAAEwBwAAAAk5LzE0LzIwMTkIAAAACDEvMS8yMDE3CQAAAAEwX6Be4NU51wgsDOQZ1jnXCCJDSVEuRU5YVEFNOlVOQS5JUV9OSV9NQVJHSU4uRlkyMDA5AQAAALf7BwACAAAABjguNDYyNAEIAAAABQAAAAExAQAAAAoxNTI2NDM4NzI3AwAAAAI1MAIAAAAENDA5NAQAAAABMAcAAAAJOS8xNC8yMDE5CAAAAAoxMi8zMS8yMDA5CQAAAAEwA/nF3tU51wijXF0a1jnXCChDSVEuRU5YVEFNOlVOQS5JUV9QRVJJT0RMRU5HVEhfSVMuRlkyMDE2AQAAALf7BwABAAAAAjEyAIj4qeLVOdcIskVhGdY51wghQ0lRLkVOWFRBTTpVTkEuSVFfT1BFUl9JTkMuRlkyMDE4AQAAALf7BwACAAAABTEyNTEwAQgAAAAFAAAAATEBAAAACjE5NDkxMzEwMTUDAAAAAjUwAgAAAAIyMQQAAAABMAcAAAAJOS8xNC8yMDE5CAAAAAoxMi8zMS8yMDE4CQAAAAEwum2q4tU51whxZGUZ1jnXCC5DSVEuVFNFOjQ5MTEuSVFfVE9UQUxfTElBQl9UT1RBTF9BU1NFVFMuRlkyMDE2AQAAAII/BgACAAAABjU2LjI1MQEIAAAABQAAAAExAQAAAAoxODM0NzcxNzkyAwAAAAI3OQIAAAAENDE4OAQAAAABMAcAAAAJOS8xNC8yMDE5CAAAAAoxMi8zMS8yMDE2CQAAAAEwJrxT39U51wjk0S4a1jnXCCJDSVEuRU5YVEFNOlVOQS5JUV9DSEFOR0VfQVAuRlkyMDE0</t>
  </si>
  <si>
    <t>AQAAALf7BwACAAAAAy0yNwEIAAAABQAAAAExAQAAAAoxODI5ODI5MzEzAwAAAAI1MAIAAAAEMjAxNwQAAAABMAcAAAAJOS8xNC8yMDE5CAAAAAoxMi8zMS8yMDE0CQAAAAEwNTWp4tU51whEL1kZ1jnXCChDSVEuVFNFOjQ5NjcuSVFfVE9UQUxfREVCVF9FQklUREEuRlkyMDEwAQAAAA1RJQACAAAACDAuMTcwNTQ0AQgAAAAFAAAAATEBAAAACjEzODU1NDAwMDYDAAAAAjc5AgAAAAQ0MTkyBAAAAAEwBwAAAAk5LzE0LzIwMTkIAAAACTMvMzEvMjAxMAkAAAABMD4WWt7VOdcIBVZEGtY51wgmQ0lRLlRTRTo0OTEyLklRX0lOVkVOVE9SWV9UVVJOUy5GWTIwMDcBAAAADV4NAAIAAAAGNS44NjE1AQgAAAAFAAAAATEBAAAACTgxNDQzMzQ0MwMAAAACNzkCAAAABDQwODIEAAAAATAHAAAACTkvMTQvMjAxOQgAAAAKMTIvMzEvMjAwNwkAAAABMDfjU9/VOdcIvM0wGtY51wgbQ0lRLkVOWFRBTTpVTkEuSVFfRlguRlkyMDExAQAAALf7BwACAAAABC0zODQBCAAAAAUAAAABMQEAAAAKMTY2MjQzMzgwMAMAAAACNTACAAAABDIxNDQEAAAAATAHAAAACTkvMTQvMjAxOQgAAAAKMTIvMzEvMjAxMQkAAAABMGcH7uLVOdcIDkRPGdY51wgmQ0lRLlRTRTo0OTExLklRX05FVF9ERUJUX0VCSVREQS5GWTIwMTYBAAAAgj8GAAMAAAACTk0BCAAAAAUAAAABMQEAAAAKMTgzNDc3MTc5MgMAAAACNzkCAAAABDQxOTMEAAAAATAHAAAA</t>
  </si>
  <si>
    <t>CTkvMTQvMjAxOQgAAAAKMTIvMzEvMjAxNgkAAAABMCa8U9/VOdcI5NEuGtY51wgnQ0lRLkVOWFRBTTpVTkEuSVFfU1RfREVCVF9JU1NVRUQuRlkyMDEyAQAAALf7BwADAAAAAACIVe7i1TnXCGp4UhnWOdcIIkNJUS5UU0U6ODExMy5JUV9BU1NFVF9UVVJOUy5GWTIwMTQBAAAAFnENAAMAAAAAAOQfU9/VOdcITPwjGtY51wgkQ0lRLlRTRTo4MTEzLklRX0NVUlJFTlRfUkFUSU8uRlkyMDEyAQAAABZxDQACAAAACDEuNzkyMzU4AQgAAAAFAAAAATEBAAAACjE1NTQzMzcxNDcDAAAAAjc5AgAAAAQ0MDMwBAAAAAEwBwAAAAk5LzE0LzIwMTkIAAAACTMvMzEvMjAxMgkAAAABMNP4Ut/VOdcIx8MiGtY51wgoQ0lRLlRTRTo0OTY3LklRX0ZJWEVEX0FTU0VUX1RVUk5TLkZZMjAxMwEAAAANUSUAAgAAAAg4Ljg4NDU2NwEIAAAABQAAAAExAQAAAAoxNjI1NDU3NTczAwAAAAI3OQIAAAAENDA2NgQAAAABMAcAAAAJOS8xNC8yMDE5CAAAAAkzLzMxLzIwMTMJAAAAATBPPVre1TnXCNxRRhrWOdcIJUNJUS5UU0U6Nzk1Ni5JUV9EQVlTX1NBTEVTX09VVC5GWTIwMTMBAAAAoHYNAAIAAAAJNTcuMzc4NTUyAQgAAAAFAAAAATEBAAAACjE2MTQ5MDg0MTMDAAAAAjc5AgAAAAQ0MDQyBAAAAAEwBwAAAAk5LzE0LzIwMTkIAAAACTEvMzEvMjAxMwkAAAABMPx5Wd7VOdcI6gI9GtY51wglQ0lRLlRTRTo3NzMwLklRX1JFVFVSTl9D</t>
  </si>
  <si>
    <t>QVBJVEFMLkZZMjAxOAEAAADFnTYBAgAAAAY5LjkxODEBCAAAAAUAAAABMQEAAAAKMTkzMDk4OTU3OQMAAAACNzkCAAAABDQzNjMEAAAAATAHAAAACTkvMTQvMjAxOQgAAAAJOC8zMS8yMDE4CQAAAAEwdV8k3tU51wj6X1Ia1jnXCCBDSVEuVFNFOjQ5MTIuSVFfVE9UQUxfUkVWLkZZMjAxMgEAAAANXg0AAgAAAAYzMzUxNzEBCAAAAAUAAAABMQEAAAAKMTU5ODg5MzgzNQMAAAACNzkCAAAAAjI4BAAAAAEwBwAAAAk5LzE0LzIwMTkIAAAACjEyLzMxLzIwMTIJAAAAATCX9Pbm1TnXCKPvthrWOdcIIENJUS5OWVNFOkpOSi5JUV9QQVJUX1RJTUUuRlkyMDA3AQAAAJ0hAgADAAAAAABcCw3h1TnXCN5SwhnWOdcIIkNJUS5UU0U6NDkxMS5JUV9BU1NFVF9UVVJOUy5GWTIwMTgBAAAAgj8GAAIAAAAIMS4xMTc3MTQBCAAAAAUAAAABMQEAAAAKMTk1MTQ4MTg2NwMAAAACNzkCAAAABDQxNzcEAAAAATAHAAAACTkvMTQvMjAxOQgAAAAKMTIvMzEvMjAxOAkAAAABMDfjU9/VOdcIaQowGtY51wgiQ0lRLkVOWFRBTTpVTkEuSVFfT1RIRVJfUkVWLkZZMjAxMwEAAAC3+wcAAwAAAAAAiFXu4tU51wic7VIZ1jnXCCxDSVEuVFNFOjc5NTYuSVFfTkVUX0RFQlRfRUJJVERBX0NBUEVYLkZZMjAxNAEAAACgdg0AAwAAAAJOTQEIAAAABQAAAAExAQAAAAoxNjc2NTE5NzM1AwAAAAI3OQIAAAAFMjMzMTQEAAAAATAHAAAACTkvMTQv</t>
  </si>
  <si>
    <t>MjAxOQgAAAAJMS8zMS8yMDE0CQAAAAEwDaFZ3tU51wheFD4a1jnXCCdDSVEuRU5YVEFNOlVOQS5JUV9SRVRVUk5fQ0FQSVRBTC5GWTIwMTUBAAAAt/sHAAIAAAAHMTYuMDE1NAEIAAAABQAAAAExAQAAAAoxODc2NDMyOTEwAwAAAAI1MAIAAAAENDM2MwQAAAABMAcAAAAJOS8xNC8yMDE5CAAAAAoxMi8zMS8yMDE1CQAAAAEwJEfG3tU51whie2Ea1jnXCCBDSVEuTllTRTpKTkouSVFfQ0hBTkdFX0FSLkZZMjAxNAEAAACdIQIAAgAAAAQtMjQ3AQgAAAAFAAAAATEBAAAACjE4Mjk1ODE5OTkDAAAAAzE2MAIAAAAEMjAxOAQAAAABMAcAAAAJOS8xNC8yMDE5CAAAAAoxMi8yOC8yMDE0CQAAAAEwLSte4NU51wjOHNwZ1jnXCCJDSVEuTllTRTpQRy5JUV9HUk9TU19NQVJHSU4uRlkyMDEzAQAAADCCAAACAAAABzUwLjA4MzYBCAAAAAUAAAABMQEAAAAKMTc0OTM1ODcwMQMAAAADMTYwAgAAAAQ0MDc0BAAAAAEwBwAAAAk5LzE0LzIwMTkIAAAACTYvMzAvMjAxMwkAAAABMKfUJN7VOdcIyqVWGtY51wggQ0lRLk5ZU0U6S01CLklRX0NBU0hfT1BFUi5GWTIwMDcBAAAA0VQEAAIAAAAEMjQyOQEIAAAABQAAAAExAQAAAAoxNDAxMDU0NDc3AwAAAAMxNjACAAAABDIwMDYEAAAAATAHAAAACTkvMTQvMjAxOQgAAAAKMTIvMzEvMjAwNwkAAAABMMebqeHVOdcInEqXGdY51wgmQ0lRLkVOWFRBTTpVTkEuSVFfQ1VSUkVOVF9S</t>
  </si>
  <si>
    <t>QVRJTy5GWTIwMTEBAAAAt/sHAAIAAAAIMC43OTcwODgBCAAAAAUAAAABMQEAAAAKMTY2MjQzMzgwMAMAAAACNTACAAAABDQwMzAEAAAAATAHAAAACTkvMTQvMjAxOQgAAAAKMTIvMzEvMjAxMQkAAAABMBMgxt7VOdcISONeGtY51wgtQ0lRLk5ZU0U6Sk5KLklRX0RFRl9UQVhfQVNTRVRTX0NVUlJFTlQuRlkyMDA4AQAAAJ0hAgACAAAABDM0MzABCAAAAAUAAAABMQEAAAAKMTU4Mjc4ODc4NAMAAAADMTYwAgAAAAQxMTE3BAAAAAEwBwAAAAk5LzE0LzIwMTkIAAAACjEyLzI4LzIwMDgJAAAAATBtMg3h1TnXCNacxBnWOdcIJkNJUS5FTlhUQU06VU5BLklRX0VCSVREQV9NQVJHSU4uRlkyMDA4AQAAALf7BwACAAAABzE1LjEwOTkBCAAAAAUAAAABMQEAAAAKMTQzNDczMjI0NAMAAAACNTACAAAABDQwNDcEAAAAATAHAAAACTkvMTQvMjAxOQgAAAAKMTIvMzEvMjAwOAkAAAABMNhJJd7VOdcIP3JcGtY51wghQ0lRLkVOWFRBTTpVTkEuSVFfTkVUX0RFQlQuRlkyMDE4AQAAALf7BwACAAAABTIwNjA3AQgAAAAFAAAAATEBAAAACjE5NDkxMzEwMTUDAAAAAjUwAgAAAAQ0MzY0BAAAAAEwBwAAAAk5LzE0LzIwMTkIAAAACjEyLzMxLzIwMTgJAAAAATDLlKri1TnXCElgZxnWOdcIJENJUS5UU0U6NzczMC5JUV9FQklUREEuRlkyMDE3Li4uLkpQWQEAAADFnTYBAgAAAAQ1NTY1AQgAAAAFAAAAATEBAAAACjE4Njg4MTM1</t>
  </si>
  <si>
    <t>NTkDAAAAAjc5AgAAAAQ0MDUxBAAAAAEwBwAAAAk5LzE0LzIwMTkIAAAACTgvMzEvMjAxNwkAAAABMGBOCd3VOdcIecSJGtY51wgkQ0lRLk5ZU0U6S01CLklRX09USEVSX0xJQUJfTFQuRlkyMDEyAQAAANFUBAACAAAAAzM1MwEIAAAABQAAAAExAQAAAAoxNzE5NzIzODcyAwAAAAMxNjACAAAABDEwNjIEAAAAATAHAAAACTkvMTQvMjAxOQgAAAAKMTIvMzEvMjAxMgkAAAABME8jheHVOdcI/q+oGdY51wgjQ0lRLlRTRTo0NDUyLklRX0dST1NTX01BUkdJTi5GWTIwMDkBAAAAR1UNAAIAAAAGNTYuMjAzAQgAAAAFAAAAATEBAAAACjEzODI2NjE1MTgDAAAAAjc5AgAAAAQ0MDc0BAAAAAEwBwAAAAk5LzE0LzIwMTkIAAAACTMvMzEvMjAwOQkAAAABMNFzY9/VOdcI7FEXGtY51wggQ0lRLlRTRTo0OTExLklRX05JX01BUkdJTi5GWTIwMTMBAAAAgj8GAAIAAAAHLTIuMTY2NwEIAAAABQAAAAExAQAAAAoxNjkyMDA5NzUzAwAAAAI3OQIAAAAENDA5NAQAAAABMAcAAAAJOS8xNC8yMDE5CAAAAAkzLzMxLzIwMTMJAAAAATAWlVPf1TnXCNtgLBrWOdcIK0NJUS5UU0U6NDkxMS5JUV9OSV9BVkFJTF9FWENMX01BUkdJTi5GWTIwMDcBAAAAgj8GAAIAAAAGMy42MTY1AQgAAAAFAAAAATEBAAAACTY0MTk4NDQ1OAMAAAACNzkCAAAABDQxODIEAAAAATAHAAAACTkvMTQvMjAxOQgAAAAJMy8zMS8yMDA3CQAAAAEwBW5T39U5</t>
  </si>
  <si>
    <t>1wj78yca1jnXCCRDSVEuTllTRTpDTC5JUV9TUEVDSUFMX0RJVl9DRi5GWTIwMDkBAAAAZwAEAAMAAAAAAIW5MeLVOdcIVUdzGdY51wgdQ0lRLk5ZU0U6UEcuSVFfSU5DX1RBWC5GWTIwMDQBAAAAMIIAAAIAAAAEMjc0OQEIAAAABQAAAAExAQAAAAkyNTE1NTk3MzYDAAAAAzE2MAIAAAACNzUEAAAAATAHAAAACTkvMTQvMjAxOQgAAAAJNi8zMC8yMDA0CQAAAAEw1/XX29U51wiqpbQa1jnXCCFDSVEuTllTRTpKTkouSVFfVE9UQUxfTElBQi5GWTIwMTYBAAAAnSECAAIAAAAFNzA3OTABCAAAAAUAAAABMQEAAAAKMTk0NjI3MjgxNgMAAAADMTYwAgAAAAQxMjc2BAAAAAEwBwAAAAk5LzE0LzIwMTkIAAAACDEvMS8yMDE3CQAAAAEwX6Be4NU51wiXrOIZ1jnXCClDSVEuVFNFOjQ0NTIuSVFfVE9UQUxfREVCVF9DQVBJVEFMLkZZMjAxMgEAAABHVQ0AAgAAAAcxNC43NTY1AQgAAAAFAAAAATEBAAAACjE2NzE0MzYxODMDAAAAAjc5AgAAAAQ0MTg2BAAAAAEwBwAAAAk5LzE0LzIwMTkIAAAACjEyLzMxLzIwMTIJAAAAATDimmPf1TnXCAbqGRrWOdcIGUNJUS5UU0U6NDkxMS5JUV9OSS5GWTIwMDMBAAAAgj8GAAIAAAAFMjQ0OTYBCAAAAAUAAAABMQEAAAAJMTYzOTY1MjQ4AwAAAAI3OQIAAAACMTUEAAAAATAHAAAACTkvMTQvMjAxOQgAAAAJMy8zMS8yMDAzCQAAAAEwFGHK29U51wjNeKQa1jnXCC5DSVEuTllTRTpL</t>
  </si>
  <si>
    <t>TUIuSVFfVE9UQUxfREVCVF9FQklUREFfQ0FQRVguRlkyMDA5AQAAANFUBAACAAAACDIuMTUyNzY4AQgAAAAFAAAAATEBAAAACjE1NzA0ODIzNDgDAAAAAzE2MAIAAAAFMjMzMTMEAAAAATAHAAAACTkvMTQvMjAxOQgAAAAKMTIvMzEvMjAwOQkAAAABMHcKx97VOdcIJRBvGtY51wgnQ0lRLkVOWFRBTTpVTkEuSVFfQkFTSUNfRVBTX0VYQ0wuRlkyMDEzAQAAALf7BwACAAAABzEuNzA2MDcBCAAAAAUAAAABMQEAAAAKMTc3NzQ3MDc2NwMAAAACNTACAAAABDMwNjQEAAAAATAHAAAACTkvMTQvMjAxOQgAAAAKMTIvMzEvMjAxMwkAAAABMJl87uLVOdcI/9dTGdY51wglQ0lRLk5ZU0U6S01CLklRX1BST1ZfQkFEX0RFQlRTLkZZMjAwNwEAAADRVAQAAwAAAAAAt3Sp4dU51wiDspQZ1jnXCBhDSVEuTllTRTpDTC5JUV9BRS5GWTIwMTYBAAAAZwAEAAIAAAAEMTYxMQEIAAAABQAAAAExAQAAAAoxOTQ2NDE2MTE5AwAAAAMxNjACAAAABDEwMTYEAAAAATAHAAAACTkvMTQvMjAxOQgAAAAKMTIvMzEvMjAxNgkAAAABMFOKqOHVOdcIoIqLGdY51wgfQ0lRLk5ZU0U6Sk5KLklRX1RSRUFTVVJZLkZZMjAwOQEAAACdIQIAAgAAAAYtMTk3ODABCAAAAAUAAAABMQEAAAAKMTUyMzM5NDgyNwMAAAADMTYwAgAAAAQxMjQ4BAAAAAEwBwAAAAk5LzE0LzIwMTkIAAAACDEvMy8yMDEwCQAAAAEwd6SL4NU51wim4sgZ1jnXCCRDSVEu</t>
  </si>
  <si>
    <t>RU5YVEFNOlVOQS5JUV9DQVNIX0lOVkVTVC5GWTIwMTEBAAAAt/sHAAIAAAAFLTQ0NjcBCAAAAAUAAAABMQEAAAAKMTY2MjQzMzgwMAMAAAACNTACAAAABDIwMDUEAAAAATAHAAAACTkvMTQvMjAxOQgAAAAKMTIvMzEvMjAxMQkAAAABMGcH7uLVOdcI3c5OGdY51wggQ0lRLkVOWFRBTTpVTkEuSVFfWl9TQ09SRS5GWTIwMTEBAAAAt/sHAAIAAAAIMy4xMDE2MjQBCAAAAAUAAAABMQEAAAAKMTY2MjQzMzgwMAMAAAACNTACAAAABjEwMDEyMwQAAAABMAcAAAAJOS8xNC8yMDE5CAAAAAoxMi8zMS8yMDExCQAAAAEwEyDG3tU51wh6WF8a1jnXCB1DSVEuTllTRTpKTkouSVFfQ09NTU9OLkZZMjAxNAEAAACdIQIAAgAAAAQzMTIwAQgAAAAFAAAAATEBAAAACjE4Mjk1ODE5OTkDAAAAAzE2MAIAAAAEMTEwMwQAAAABMAcAAAAJOS8xNC8yMDE5CAAAAAoxMi8yOC8yMDE0CQAAAAEwLSte4NU51whrMtsZ1jnXCCJDSVEuTllTRTpLTUIuSVFfUVVJQ0tfUkFUSU8uRlkyMDE3AQAAANFUBAACAAAACDAuNTAwMzQxAQgAAAAFAAAAATEBAAAACjE5NDQwNDgzMjUDAAAAAzE2MAIAAAAENDEyMQQAAAABMAcAAAAJOS8xNC8yMDE5CAAAAAoxMi8zMS8yMDE3CQAAAAEwG9DU3NU51wirA3Ua1jnXCCdDSVEuTllTRTpDTC5JUV9DVVJSRU5UX1BPUlRfREVCVC5GWTIwMTgBAAAAZwAEAAIAAAABMQEIAAAABQAAAAExAQAAAAoxOTQ2</t>
  </si>
  <si>
    <t>NDE2MTExAwAAAAMxNjACAAAABDEyOTcEAAAAATAHAAAACTkvMTQvMjAxOQgAAAAKMTIvMzEvMjAxOAkAAAABMKZNqeHVOdcIvN2SGdY51wglQ0lRLk5ZU0U6S01CLklRX0dBSU5fSU5WRVNUX0NGLkZZMjAxNwEAAADRVAQAAwAAAAAAO70M4dU51wjC/7oZ1jnXCB9DSVEuVFNFOjQ5NjcuSVFfQVJfVFVSTlMuRlkyMDEyAQAAAA1RJQACAAAACDQuMjYxMjY1AQgAAAAFAAAAATEBAAAACjE1NTQ5NTA1ODQDAAAAAjc5AgAAAAQ0MDAxBAAAAAEwBwAAAAk5LzE0LzIwMTkIAAAACTMvMzEvMjAxMgkAAAABME89Wt7VOdcIeWdFGtY51wgZQ0lRLk5ZU0U6Sk5KLklRX0FQLkZZMjAxNQEAAACdIQIAAgAAAAQ2NjY4AQgAAAAFAAAAATEBAAAACjE4NzU1MDUyOTUDAAAAAzE2MAIAAAAEMTAxOAQAAAABMAcAAAAJOS8xNC8yMDE5CAAAAAgxLzMvMjAxNgkAAAABMD1SXuDVOdcI+dveGdY51wgwQ0lRLk5ZU0U6Sk5KLklRX1RPVEFMX09VVFNUQU5ESU5HX0JTX0RBVEUuRlkyMDEwAQAAAJ0hAgACAAAACDI3MzguMDk3AQQAAAAFAAAAATUBAAAACjE1ODg2MDM4MjECAAAABTI0MTUyBgAAAAEwmPKL4NU51whV2swZ1jnXCCFDSVEuVFNFOjQ5NjcuSVFfU0dBX01BUkdJTi5GWTIwMDcBAAAADVElAAIAAAAHMjQuMDQxMQEIAAAABQAAAAExAQAAAAk2NjAxNzA5NTMDAAAAAjc5AgAAAAQ0Mzc1BAAAAAEwBwAAAAk5LzE0LzIw</t>
  </si>
  <si>
    <t>MTkIAAAACTMvMzEvMjAwNwkAAAABMC7vWd7VOdcI671BGtY51wgqQ0lRLkVOWFRBTTpVTkEuSVFfVE9UQUxfREVCVC5GWTIwMTguLi4uSlBZAQAAALf7BwACAAAADjMxMjYwMTAuNzMzOTA3AQgAAAAFAAAAATEBAAAACjE5NDkxMzEwMTUDAAAAAjc5AgAAAAQ0MTczBAAAAAEwBwAAAAk5LzE0LzIwMTkIAAAACjEyLzMxLzIwMTgJAAAAATDDOArd1TnXCEJUkBrWOdcIJUNJUS5UU0U6NzczMC5JUV9MVF9ERUJUX0VRVUlUWS5GWTIwMDgBAAAAxZ02AQMAAAAAADPDI97VOdcIEIJLGtY51wgnQ0lRLk5ZU0U6Q0wuSVFfRklYRURfQVNTRVRfVFVSTlMuRlkyMDE4AQAAAGcABAACAAAACDMuOTA4OTY1AQgAAAAFAAAAATEBAAAACjE5NDY0MTYxMTEDAAAAAzE2MAIAAAAENDA2NgQAAAABMAcAAAAJOS8xNC8yMDE5CAAAAAoxMi8zMS8yMDE4CQAAAAEwZuPG3tU51wgLeGwa1jnXCCFDSVEuRU5YVEFNOlVOQS5JUV9FQlRfRVhDTC5GWTIwMTUBAAAAt/sHAAIAAAAENzIyMAEIAAAABQAAAAExAQAAAAoxODc2NDMyOTEwAwAAAAI1MAIAAAABNAQAAAABMAcAAAAJOS8xNC8yMDE5CAAAAAoxMi8zMS8yMDE1CQAAAAEwRlyp4tU51wi4QFoZ1jnXCB5DSVEuVFNFOjgxMTMuSVFfSU5DX1RBWC5GWTIwMDMBAAAAFnENAAIAAAAEODk3MAEIAAAABQAAAAExAQAAAAkzNDI5MzE5OTUDAAAAAjc5AgAAAAI3NQQAAAABMAcAAAAJ</t>
  </si>
  <si>
    <t>OS8xNC8yMDE5CAAAAAkzLzMxLzIwMDMJAAAAATDzEsrb1TnXCOEVrhrWOdcII0NJUS5UU0U6NDQ1Mi5JUV9FQklUQV9NQVJHSU4uRlkyMDE4AQAAAEdVDQACAAAABzE0LjE5MDEBCAAAAAUAAAABMQEAAAAKMTk1MTQ4MTkyNwMAAAACNzkCAAAABDQ0MTkEAAAAATAHAAAACTkvMTQvMjAxOQgAAAAKMTIvMzEvMjAxOAkAAAABMMPRUt/VOdcI1i8eGtY51wgbQ0lRLkVOWFRBTTpVTkEuSVFfUkUuRlkyMDEwAQAAALf7BwACAAAABTE5MjczAQgAAAAFAAAAATEBAAAACjE1OTE1OTQ4NzADAAAAAjUwAgAAAAQxMjIyBAAAAAEwBwAAAAk5LzE0LzIwMTkIAAAACjEyLzMxLzIwMTAJAAAAATA2ku3i1TnXCNsTShnWOdcIGUNJUS5OWVNFOkNMLklRX0VCVC5GWTIwMTMBAAAAZwAEAAIAAAAEMzU2NQEIAAAABQAAAAExAQAAAAoxNzc2OTIwMjk3AwAAAAMxNjACAAAAAzEzOQQAAAABMAcAAAAJOS8xNC8yMDE5CAAAAAoxMi8zMS8yMDEzCQAAAAEw6aMy4tU51whiLn8Z1jnXCCNDSVEuTllTRTpDTC5JUV9DVVJSRU5DWV9HQUlOLkZZMjAwOQEAAABnAAQAAgAAAAMtMjcBCAAAAAUAAAABMQEAAAAKMTUyMzE3MDI2NAMAAAADMTYwAgAAAAIzOAQAAAABMAcAAAAJOS8xNC8yMDE5CAAAAAoxMi8zMS8yMDA5CQAAAAEwZGsx4tU51wg8r3AZ1jnXCCBDSVEuVFNFOjQ0NTIuSVFfTklfTUFSR0lOLkZZMjAxNwEAAABHVQ0AAgAA</t>
  </si>
  <si>
    <t>AAY5Ljg3MDIBCAAAAAUAAAABMQEAAAAKMTg4MTI4MTE1OQMAAAACNzkCAAAABDQwOTQEAAAAATAHAAAACTkvMTQvMjAxOQgAAAAKMTIvMzEvMjAxNwkAAAABMLKqUt/VOdcIlJMdGtY51wgmQ0lRLlRTRTo3NzMwLklRX0xUX0RFQlRfQ0FQSVRBTC5GWTIwMTIBAAAAxZ02AQMAAAAAAFQRJN7VOdcIS2hOGtY51wgqQ0lRLkVOWFRBTTpVTkEuSVFfTUFSS0VUQ0FQLjIwMDIvMTIvMzEuSlBZAQAAALf7BwADAAAAAAALQrr81TnXCM0m/FnWOdcIJUNJUS5OWVNFOktNQi5JUV9TVF9ERUJUX0lTU1VFRC5GWTIwMTEBAAAA0VQEAAIAAAACMTMBCAAAAAUAAAABMQEAAAAKMTY1ODMxNTc3OQMAAAADMTYwAgAAAAQyMDQzBAAAAAEwBwAAAAk5LzE0LzIwMTkIAAAACjEyLzMxLzIwMTEJAAAAATA+/ITh1TnXCAVmphnWOdcIKENJUS5FTlhUQU06VU5BLklRX0FTU0VUX1dSSVRFRE9XTi5GWTIwMTgBAAAAt/sHAAMAAAAAALptquLVOdcIo9llGdY51wgsQ0lRLkVOWFRBTTpVTkEuSVFfVE9UQUxfRVFVSVRZLkZZMjAxMC4uLi5KUFkBAAAAt/sHAAIAAAAOMTY0MDQzMy44MzIwNzYBCAAAAAUAAAABMQEAAAAKMTU5MTU5NDg3MAMAAAACNzkCAAAABDEyNzUEAAAAATAHAAAACTkvMTQvMjAxOQgAAAAKMTIvMzEvMjAxMAkAAAABMKLqCd3VOdcI1fiMGtY51wguQ0lRLk5ZU0U6S01CLklRX1RPVEFMX0xJQUJfVE9UQUxfQVNT</t>
  </si>
  <si>
    <t>RVRTLkZZMjAwOAEAAADRVAQAAgAAAAc3Ni40NDQyAQgAAAAFAAAAATEBAAAACjE1ODI4NjczODgDAAAAAzE2MAIAAAAENDE4OAQAAAABMAcAAAAJOS8xNC8yMDE5CAAAAAoxMi8zMS8yMDA4CQAAAAEwdwrH3tU51wjSTG4a1jnXCCdDSVEuTllTRTpQRy5JUV9UT1RBTF9ERUJUX0VRVUlUWS5GWTIwMTcBAAAAMIIAAAIAAAAHNTYuNjM4OAEIAAAABQAAAAExAQAAAAoxOTc0MzQ3NDY1AwAAAAMxNjACAAAABDQwMzQEAAAAATAHAAAACTkvMTQvMjAxOQgAAAAJNi8zMC8yMDE3CQAAAAEwyCIl3tU51wg2AVoa1jnXCChDSVEuVFNFOjc5NTYuSVFfRUFSTklOR19DT19NQVJHSU4uRlkyMDEzAQAAAKB2DQACAAAABjcuMjQyNAEIAAAABQAAAAExAQAAAAoxNjE0OTA4NDEzAwAAAAI3OQIAAAAENDE4MQQAAAABMAcAAAAJOS8xNC8yMDE5CAAAAAkxLzMxLzIwMTMJAAAAATD8eVne1TnXCNnbPBrWOdcIK0NJUS5OWVNFOkNMLklRX0lNUFVUX09QRVJfTEVBU0VfREVQUi5GWTIwMTQBAAAAZwAEAAIAAAAKMTkxLjUxMzA4OAEIAAAABQAAAAExAQAAAAoxODI5MTMyMzg2AwAAAAMxNjACAAAABTIxNjczBAAAAAEwBwAAAAk5LzE0LzIwMTkIAAAACjEyLzMxLzIwMTQJAAAAATAR7qfh1TnXCDJ0gxnWOdcIKkNJUS5FTlhUQU06VU5BLklRX0dXX0lOVEFOX0FNT1JUX0NGLkZZMjAxOAEAAAC3+wcAAgAAAAMyNTkBCAAAAAUA</t>
  </si>
  <si>
    <t>AAABMQEAAAAKMTk0OTEzMTAxNQMAAAACNTACAAAABDIxODIEAAAAATAHAAAACTkvMTQvMjAxOQgAAAAKMTIvMzEvMjAxOAkAAAABMMuUquLVOdcIaq5nGdY51wgbQ0lRLk5ZU0U6Sk5KLklRX0xBTkQuRlkyMDA5AQAAAJ0hAgACAAAAAzcxNAEIAAAABQAAAAExAQAAAAoxNTIzMzk0ODI3AwAAAAMxNjACAAAABDMwOTgEAAAAATAHAAAACTkvMTQvMjAxOQgAAAAIMS8zLzIwMTAJAAAAATB3pIvg1TnXCNhXyRnWOdcIHkNJUS5OWVNFOkNMLklRX0VCSVRfSU5ULkZZMjAxMAEAAABnAAQAAgAAAAk1OC4yNDYxNTMBCAAAAAUAAAABMQEAAAAKMTU4ODczMDgxMwMAAAADMTYwAgAAAAQ0MTg5BAAAAAEwBwAAAAk5LzE0LzIwMTkIAAAACjEyLzMxLzIwMTAJAAAAATBFlcbe1TnXCLf5ZhrWOdcIJENJUS5OWVNFOkNMLklRX1JFVFVSTl9DQVBJVEFMLkZZMjAwNwEAAABnAAQAAgAAAAczMy4yMjU1AQgAAAAFAAAAATEBAAAACjEzMzI3MDMxODYDAAAAAzE2MAIAAAAENDM2MwQAAAABMAcAAAAJOS8xNC8yMDE5CAAAAAoxMi8zMS8yMDA3CQAAAAEwNW7G3tU51wiNOmQa1jnXCCtDSVEuRU5YVEFNOlVOQS5JUV9DT01NT05fUFJFRl9ESVZfQ0YuRlkyMDE3AQAAALf7BwADAAAAAACpRqri1TnXCEDvZBnWOdcIKENJUS5UU0U6NDkxMi5JUV9GSVhFRF9BU1NFVF9UVVJOUy5GWTIwMDgBAAAADV4NAAIAAAAINS4yOTI1NDUB</t>
  </si>
  <si>
    <t>CAAAAAUAAAABMQEAAAAKMTM1MzQ2MzczMgMAAAACNzkCAAAABDQwNjYEAAAAATAHAAAACTkvMTQvMjAxOQgAAAAKMTIvMzEvMjAwOAkAAAABMDfjU9/VOdcID5ExGtY51wgnQ0lRLk5ZU0U6Q0wuSVFfTUFSS0VUQ0FQLjIwMTQvMTIvMzEuSlBZAQAAAGcABAACAAAADjc1NTQ4NTguNjg3MDE0AQYAAAAFAAAAATEBAAAACjE3MDMwNTg1MjcDAAAAAjc5AgAAAAYxMDAwNTQEAAAAATAHAAAACjEyLzMxLzIwMTQLQrr81TnXCLtE91nWOdcIJ0NJUS5UU0U6NDkxMi5JUV9DQVNIX09QRVIuRlkyMDA4Li4uLkpQWQEAAAANXg0AAgAAAAUxNTE4MwEIAAAABQAAAAExAQAAAAoxMzUzNDYzNzMyAwAAAAI3OQIAAAAEMjAwNgQAAAABMAcAAAAJOS8xNC8yMDE5CAAAAAoxMi8zMS8yMDA4CQAAAAEw5YYK3dU51wgiwZQa1jnXCCRDSVEuTllTRTpKTkouSVFfSU1QQUlSTUVOVF9HVy5GWTIwMTABAAAAnSECAAMAAAAAAIjLi+DVOdcInyzLGdY51wgwQ0lRLkVOWFRBTTpVTkEuSVFfVE9UQUxfREVCVF9FQklUREFfQ0FQRVguRlkyMDE0AQAAALf7BwACAAAACDEuNzg2Nzk3AQgAAAAFAAAAATEBAAAACjE4Mjk4MjkzMTMDAAAAAjUwAgAAAAUyMzMxMwQAAAABMAcAAAAJOS8xNC8yMDE5CAAAAAoxMi8zMS8yMDE0CQAAAAEwJEfG3tU51whSVGEa1jnXCCNDSVEuRU5YVEFNOlVOQS5JUV9OSV9DT01QQU5ZLkZZMjAxMwEAAAC3</t>
  </si>
  <si>
    <t>+wcAAgAAAAQ1MjYzAQgAAAAFAAAAATEBAAAACjE3Nzc0NzA3NjcDAAAAAjUwAgAAAAU0MTU3MQQAAAABMAcAAAAJOS8xNC8yMDE5CAAAAAoxMi8zMS8yMDEzCQAAAAEwmXzu4tU51wjeiVMZ1jnXCC5DSVEuVFNFOjQ5MTEuSVFfVE9UQUxfREVCVF9FQklUREFfQ0FQRVguRlkyMDE0AQAAAII/BgACAAAACDIuMjMxNTEyAQgAAAAFAAAAATEBAAAACjE2OTIwMTA0OTADAAAAAjc5AgAAAAUyMzMxMwQAAAABMAcAAAAJOS8xNC8yMDE5CAAAAAkzLzMxLzIwMTQJAAAAATAmvFPf1TnXCE9yLRrWOdcIIENJUS5OWVNFOkpOSi5JUV9GVUxMX1RJTUUuRlkyMDExAQAAAJ0hAgACAAAABjExNzkwMAC6QIzg1TnXCATS0BnWOdcIKENJUS5OWVNFOkNMLklRX0RBWVNfSU5WRU5UT1JZX09VVC5GWTIwMTABAAAAZwAEAAIAAAAINjkuNzU3MzQBCAAAAAUAAAABMQEAAAAKMTU4ODczMDgxMwMAAAADMTYwAgAAAAQ0MDM1BAAAAAEwBwAAAAk5LzE0LzIwMTkIAAAACjEyLzMxLzIwMTAJAAAAATBFlcbe1TnXCKbSZhrWOdcIIkNJUS5OWVNFOkpOSi5JUV9FQklUX01BUkdJTi5GWTIwMTUBAAAAnSECAAIAAAAHMjYuMjE1MQEIAAAABQAAAAExAQAAAAoxODc1NTA1Mjk1AwAAAAMxNjACAAAABDQwNTMEAAAAATAHAAAACTkvMTQvMjAxOQgAAAAIMS8zLzIwMTYJAAAAATBdbNXc1TnXCMdWfBrWOdcIKUNJUS5UU0U6NDk2Ny5JUV9U</t>
  </si>
  <si>
    <t>T1RBTF9ERUJUX0NBUElUQUwuRlkyMDE1AQAAAA1RJQACAAAABjAuNDUyNwEIAAAABQAAAAExAQAAAAoxNzQ1Mzc4Mzk4AwAAAAI3OQIAAAAENDE4NgQAAAABMAcAAAAJOS8xNC8yMDE5CAAAAAkzLzMxLzIwMTUJAAAAATASdSPe1TnXCJP/RxrWOdcIJ0NJUS5UU0U6NDk2Ny5JUV9DQVNIX09QRVIuRlkyMDE0Li4uLkpQWQEAAAANUSUAAgAAAAUxMzUxMwEIAAAABQAAAAExAQAAAAoxNjg2NjM3OTg0AwAAAAI3OQIAAAAEMjAwNgQAAAABMAcAAAAJOS8xNC8yMDE5CAAAAAkzLzMxLzIwMTQJAAAAATD1rQrd1TnXCGVdlRrWOdcIHENJUS5OWVNFOktNQi5JUV9OSV9DRi5GWTIwMTIBAAAA0VQEAAIAAAAEMTc1MAEIAAAABQAAAAExAQAAAAoxNzE5NzIzODcyAwAAAAMxNjACAAAABDIxNTAEAAAAATAHAAAACTkvMTQvMjAxOQgAAAAKMTIvMzEvMjAxMgkAAAABME8jheHVOdcILyWpGdY51wgoQ0lRLk5ZU0U6S01CLklRX0ZJWEVEX0FTU0VUX1RVUk5TLkZZMjAxNwEAAADRVAQAAgAAAAgyLjUxMjU2NAEIAAAABQAAAAExAQAAAAoxOTQ0MDQ4MzI1AwAAAAMxNjACAAAABDQwNjYEAAAAATAHAAAACTkvMTQvMjAxOQgAAAAKMTIvMzEvMjAxNwkAAAABMBvQ1NzVOdcIm9x0GtY51wgiQ0lRLk5ZU0U6S01CLklRX0xFVkVSRURfRkNGLkZZMjAxOAEAAADRVAQAAgAAAAcyMTk2LjI1AQgAAAAFAAAAATEBAAAACjE5NDQw</t>
  </si>
  <si>
    <t>NDgzMjgDAAAAAzE2MAIAAAAENDQyMgQAAAABMAcAAAAJOS8xNC8yMDE5CAAAAAoxMi8zMS8yMDE4CQAAAAEwTOQM4dU51wjEur8Z1jnXCBdDSVEuMC5JUV9TQUxFX1BQRV9DRi5GWQUAAAAAAAAACAAAABUoSW52YWxpZCBUaW1lIFBlcmlvZCkcBF7g1TnXCLkhEhrWOdcIKENJUS5OWVNFOkNMLklRX0lOVkVTVF9TRUNVUklUWV9DRi5GWTIwMTMBAAAAZwAEAAIAAAAELTIzOAEIAAAABQAAAAExAQAAAAoxNzc2OTIwMjk3AwAAAAMxNjACAAAABDIwMjcEAAAAATAHAAAACTkvMTQvMjAxOQgAAAAKMTIvMzEvMjAxMwkAAAABMPnKMuLVOdcIW3iBGdY51wgcQ0lRLkVOWFRBTTpVTkEuSVFfQ0lQLkZZMjAxMgEAAAC3+wcAAwAAAAAAiFXu4tU51wgXtVEZ1jnXCCNDSVEuVFNFOjc3MzAuSVFfR1JPU1NfTUFSR0lOLkZZMjAxNQEAAADFnTYBAgAAAAc1OS43NDg0AQgAAAAFAAAAATEBAAAACjE3NjgxMjY0NTMDAAAAAjc5AgAAAAQ0MDc0BAAAAAEwBwAAAAk5LzE0LzIwMTkIAAAACTgvMzEvMjAxNQkAAAABMGQ4JN7VOdcIEj1QGtY51wgkQ0lRLk5ZU0U6Sk5KLklRX1NBTEVfSU5UQU5fQ0YuRlkyMDEyAQAAAJ0hAgADAAAAAADbjozg1TnXCMPw1BnWOdcIHENJUS5OWVNFOkNMLklRX1JEX0VYUC5GWTIwMTcBAAAAZwAEAAMAAAAAAHTYqOHVOdcIiK2NGdY51wgvQ0lRLkVOWFRBTTpVTkEuSVFfREVGX1RBWF9BU1NF</t>
  </si>
  <si>
    <t>VFNfQ1VSUkVOVC5GWTIwMTQBAAAAt/sHAAMAAAAAACUOqeLVOdcInqhXGdY51wgfQ0lRLk5ZU0U6UEcuSVFfVE9UQUxfUkVWLkZZMjAxNQEAAAAwggAAAgAAAAU3MDc0OQEIAAAABQAAAAExAQAAAAoxODUyMjk5MzczAwAAAAMxNjACAAAAAjI4BAAAAAEwBwAAAAk5LzE0LzIwMTkIAAAACTYvMzAvMjAxNQkAAAABMO9+Z+PVOdcIxD23GtY51wgrQ0lRLk5ZU0U6Q0wuSVFfSU1QVVRfT1BFUl9MRUFTRV9ERVBSLkZZMjAxOAEAAABnAAQAAgAAAAoxNjEuNzE5ODI0AQgAAAAFAAAAATEBAAAACjE5NDY0MTYxMTEDAAAAAzE2MAIAAAAFMjE2NzMEAAAAATAHAAAACTkvMTQvMjAxOQgAAAAKMTIvMzEvMjAxOAkAAAABMJYmqeHVOdcIimiSGdY51wggQ0lRLlRTRTo4MTEzLklRX05JX01BUkdJTi5GWTIwMTgBAAAAFnENAAIAAAAGOC45MTM4AQgAAAAFAAAAATEBAAAACjE5NTIyODQ1MjUDAAAAAjc5AgAAAAQ0MDk0BAAAAAEwBwAAAAk5LzE0LzIwMTkIAAAACjEyLzMxLzIwMTgJAAAAATD0RlPf1TnXCKgwJxrWOdcIJkNJUS5OWVNFOktNQi5JUV9QRVJJT0RMRU5HVEhfSVMuRlkyMDE1AQAAANFUBAABAAAAAjEyABpvDOHVOdcIK+W0GdY51wghQ0lRLk5ZU0U6Q0wuSVFfQVNTRVRfVFVSTlMuRlkyMDEyAQAAAGcABAACAAAACDEuMzA4MjkzAQgAAAAFAAAAATEBAAAACjE3MTk5MTY2NDIDAAAAAzE2MAIAAAAENDE3</t>
  </si>
  <si>
    <t>NwQAAAABMAcAAAAJOS8xNC8yMDE5CAAAAAoxMi8zMS8yMDEyCQAAAAEwVrzG3tU51wgrC2ga1jnXCCNDSVEuVFNFOjc5NTYuSVFfR1JPU1NfTUFSR0lOLkZZMjAxOQEAAACgdg0AAgAAAAc1MS40MTcyAQgAAAAFAAAAATEBAAAACjE5NjA3MTA0NDIDAAAAAjc5AgAAAAQ0MDc0BAAAAAEwBwAAAAk5LzE0LzIwMTkIAAAACTEvMzEvMjAxOQkAAAABMB3IWd7VOdcImPpAGtY51wguQ0lRLlRTRTo0NDUyLklRX1RPVEFMX0RFQlRfRUJJVERBX0NBUEVYLkZZMjAxMwEAAABHVQ0AAgAAAAgwLjY5MzA1NgEIAAAABQAAAAExAQAAAAoxNjcxNDIxMDYzAwAAAAI3OQIAAAAFMjMzMTMEAAAAATAHAAAACTkvMTQvMjAxOQgAAAAKMTIvMzEvMjAxMwkAAAABMOKaY9/VOdcIadQaGtY51wgoQ0lRLlRTRTo4MTEzLklRX1RPVEFMX0RFQlRfRVFVSVRZLkZZMjAxNgEAAAAWcQ0AAgAAAAYxNi4zOTYBCAAAAAUAAAABMQEAAAAKMTg5NDE3NTczMgMAAAACNzkCAAAABDQwMzQEAAAAATAHAAAACTkvMTQvMjAxOQgAAAAKMTIvMzEvMjAxNgkAAAABMPRGU9/VOdcII/glGtY51wgkQ0lRLkVOWFRBTTpVTkEuSVFfUVVJQ0tfUkFUSU8uRlkyMDExAQAAALf7BwACAAAACDAuNDEwMDA2AQgAAAAFAAAAATEBAAAACjE2NjI0MzM4MDADAAAAAjUwAgAAAAQ0MTIxBAAAAAEwBwAAAAk5LzE0LzIwMTkIAAAACjEyLzMxLzIwMTEJAAAAATAT</t>
  </si>
  <si>
    <t>IMbe1TnXCEjjXhrWOdcIJUNJUS5OWVNFOktNQi5JUV9PVEhFUl9PUEVSX0FDVC5GWTIwMTQBAAAA0VQEAAIAAAADNTUzAQgAAAAFAAAAATEBAAAACjE4MjY5NzAzMTIDAAAAAzE2MAIAAAAEMjA0NwQAAAABMAcAAAAJOS8xNC8yMDE5CAAAAAoxMi8zMS8yMDE0CQAAAAEw+SAM4dU51whbn7AZ1jnXCCRDSVEuVFNFOjQ5MTIuSVFfRUJJVERBLkZZMjAwOS4uLi5KUFkBAAAADV4NAAIAAAAFMjI1MTQBCAAAAAUAAAABMQEAAAAKMTQ0MDY3NTU4MwMAAAACNzkCAAAABDQwNTEEAAAAATAHAAAACTkvMTQvMjAxOQgAAAAKMTIvMzEvMjAwOQkAAAABMGBOCd3VOdcIFtqIGtY51wggQ0lRLk5ZU0U6Sk5KLklRX0xUX0lOVkVTVC5GWTIwMTUBAAAAnSECAAIAAAAEMTUxNAEIAAAABQAAAAExAQAAAAoxODc1NTA1Mjk1AwAAAAMxNjACAAAABDEwNTQEAAAAATAHAAAACTkvMTQvMjAxOQgAAAAIMS8zLzIwMTYJAAAAATA9Ul7g1TnXCNeN3hnWOdcIKENJUS5UU0U6NDkxMi5JUV9UT1RBTF9ERUJUX0VRVUlUWS5GWTIwMDkBAAAADV4NAAIAAAAHNDQuMjY1OAEIAAAABQAAAAExAQAAAAoxNDQwNjc1NTgzAwAAAAI3OQIAAAAENDAzNAQAAAABMAcAAAAJOS8xNC8yMDE5CAAAAAoxMi8zMS8yMDA5CQAAAAEwRwpU39U51whyezIa1jnXCChDSVEuVFNFOjQ5MTIuSVFfTUFSS0VUQ0FQLjIwMTcvMTIvMzEuSlBZAQAAAA1eDQAC</t>
  </si>
  <si>
    <t>AAAADDYyMDM5Ny44NDc3MgEGAAAABQAAAAExAQAAAAoxODY2MDI3MTMyAwAAAAI3OQIAAAAGMTAwMDU0BAAAAAEwBwAAAAoxMi8zMS8yMDE36vO5/NU51wgVvvVZ1jnXCCVDSVEuTllTRTpQRy5JUV9JTlZFTlRPUllfVFVSTlMuRlkyMDEwAQAAADCCAAACAAAACDUuNTg1MzQzAQgAAAAFAAAAATEBAAAACjE1NTg2MDY1MTcDAAAAAzE2MAIAAAAENDA4MgQAAAABMAcAAAAJOS8xNC8yMDE5CAAAAAk2LzMwLzIwMTAJAAAAATCWrSTe1TnXCPKpVBrWOdcIIkNJUS5FTlhUQU06VU5BLklRX1BBUlRfVElNRS5GWTIwMTYBAAAAt/sHAAMAAAAAAHjRqeLVOdcIHeZfGdY51wgYQ0lRLk5ZU0U6Q0wuSVFfUkUuRlkyMDE3AQAAAGcABAACAAAABTIwNTMxAQgAAAAFAAAAATEBAAAACjE5NDY0MTYxMTMDAAAAAzE2MAIAAAAEMTIyMgQAAAABMAcAAAAJOS8xNC8yMDE5CAAAAAoxMi8zMS8yMDE3CQAAAAEwhf+o4dU51whPgo8Z1jnXCCJDSVEuTllTRTpKTkouSVFfREFfU1VQUExfQ0YuRlkyMDE0AQAAAJ0hAgACAAAABDI0OTUBCAAAAAUAAAABMQEAAAAKMTgyOTU4MTk5OQMAAAADMTYwAgAAAAQyMTcxBAAAAAEwBwAAAAk5LzE0LzIwMTkIAAAACjEyLzI4LzIwMTQJAAAAATAtK17g1TnXCL712xnWOdcIHkNJUS5UU0U6ODExMy5JUV9JTkNfVEFYLkZZMjAxNAEAAAAWcQ0AAgAAAAwzODQ4OS4zMjM3MTEBCAAAAAUAAAAB</t>
  </si>
  <si>
    <t>MQEAAAAKMTcyNzY4MTQyNwMAAAACNzkCAAAAAjc1BAAAAAEwBwAAAAk5LzE0LzIwMTkIAAAACjEyLzMxLzIwMTQJAAAAATDiF0vo1TnXCMh9qxrWOdcIGkNJUS5OWVNFOktNQi5JUV9SRVYuRlkyMDA5AQAAANFUBAACAAAABTE5MTE1AQgAAAAFAAAAATEBAAAACjE1NzA0ODIzNDgDAAAAAzE2MAIAAAADMTEyBAAAAAEwBwAAAAk5LzE0LzIwMTkIAAAACjEyLzMxLzIwMDkJAAAAATButoDh1TnXCH23mxnWOdcIJENJUS5FTlhUQU06VU5BLklRX0dBSU5fSU5WRVNULkZZMjAxMwEAAAC3+wcAAwAAAAAAiFXu4tU51wjOYlMZ1jnXCCRDSVEuTllTRTpDTC5JUV9CQVNJQ19FUFNfSU5DTC5GWTIwMTcBAAAAZwAEAAIAAAAIMi4yOTUzMDUBCAAAAAUAAAABMQEAAAAKMTk0NjQxNjExMwMAAAADMTYwAgAAAAE5BAAAAAEwBwAAAAk5LzE0LzIwMTkIAAAACjEyLzMxLzIwMTcJAAAAATB02Kjh1TnXCMtJjhnWOdcIK0NJUS5UU0U6NDQ1Mi5JUV9SRVRVUk5fQ09NTU9OX0VRVUlUWS5GWTIwMTIBAAAAR1UNAAMAAAAAANFzY9/VOdcI1HQZGtY51wgfQ0lRLk5ZU0U6S01CLklRX1RSRUFTVVJZLkZZMjAwNwEAAADRVAQAAgAAAAUtMzgxNAEIAAAABQAAAAExAQAAAAoxNDAxMDU0NDc3AwAAAAMxNjACAAAABDEyNDgEAAAAATAHAAAACTkvMTQvMjAxOQgAAAAKMTIvMzEvMjAwNwkAAAABMMebqeHVOdcISYeWGdY51wgpQ0lR</t>
  </si>
  <si>
    <t>LlRTRTo4MTEzLklRX1RPVEFMX0RFQlRfQ0FQSVRBTC5GWTIwMDkBAAAAFnENAAIAAAAGMy4wNjY5AQgAAAAFAAAAATEBAAAACjE0MDU2MDQ2ODgDAAAAAjc5AgAAAAQ0MTg2BAAAAAEwBwAAAAk5LzE0LzIwMTkIAAAACTMvMzEvMjAwOQkAAAABMNP4Ut/VOdcI36AgGtY51wgZQ0lRLk5ZU0U6S01CLklRX0ZYLkZZMjAwOQEAAADRVAQAAgAAAAIyOQEIAAAABQAAAAExAQAAAAoxNTcwNDgyMzQ4AwAAAAMxNjACAAAABDIxNDQEAAAAATAHAAAACTkvMTQvMjAxOQgAAAAKMTIvMzEvMjAwOQkAAAABMI8EgeHVOdcI+jmfGdY51wggQ0lRLk5ZU0U6Sk5KLklRX0NBU0hfT1BFUi5GWTIwMDcBAAAAnSECAAIAAAAFMTUwMjIBCAAAAAUAAAABMQEAAAAKMTQyODQ2ODkzNgMAAAADMTYwAgAAAAQyMDA2BAAAAAEwBwAAAAk5LzE0LzIwMTkIAAAACjEyLzMwLzIwMDcJAAAAATBcCw3h1TnXCO55whnWOdcIGkNJUS5OWVNFOkNMLklRX0dQUEUuRlkyMDExAQAAAGcABAACAAAABDczMjQBCAAAAAUAAAABMQEAAAAKMTY1OTM4Nzc5NAMAAAADMTYwAgAAAAQxMTY5BAAAAAEwBwAAAAk5LzE0LzIwMTkIAAAACjEyLzMxLzIwMTEJAAAAATC3LjLi1TnXCKrFeBnWOdcIGUNJUS5OWVNFOkNMLklRX0NJUC5GWTIwMTMBAAAAZwAEAAMAAAAAAPnKMuLVOdcIKQOBGdY51wgbQ0lRLk5ZU0U6S01CLklRX0dQUEUuRlkyMDE1AQAAANFU</t>
  </si>
  <si>
    <t>BAACAAAABTE2NTQ3AQgAAAAFAAAAATEBAAAACjE4NzM1NTY5MzcDAAAAAzE2MAIAAAAEMTE2OQQAAAABMAcAAAAJOS8xNC8yMDE5CAAAAAoxMi8zMS8yMDE1CQAAAAEwCkgM4dU51whDwrIZ1jnXCCFDSVEuVFNFOjQ5MTEuSVFfRUJJVERBX0lOVC5GWTIwMTYBAAAAgj8GAAIAAAAJOTMuNTgzNTM4AQgAAAAFAAAAATEBAAAACjE4MzQ3NzE3OTIDAAAAAjc5AgAAAAQ0MTkwBAAAAAEwBwAAAAk5LzE0LzIwMTkIAAAACjEyLzMxLzIwMTYJAAAAATAmvFPf1TnXCOTRLhrWOdcIJENJUS5OWVNFOlBHLklRX1JFVFVSTl9DQVBJVEFMLkZZMjAwOAEAAAAwggAAAgAAAAY5LjU4NzQBCAAAAAUAAAABMQEAAAAKMTM5MjE0NjkyNgMAAAADMTYwAgAAAAQ0MzYzBAAAAAEwBwAAAAk5LzE0LzIwMTkIAAAACTYvMzAvMjAwOAkAAAABMIaGJN7VOdcITCNTGtY51wgdQ0lRLk5ZU0U6UEcuSVFfSU5DX1RBWC5GWTIwMTQBAAAAMIIAAAIAAAAEMjg1MQEIAAAABQAAAAExAQAAAAoxODAyNzI3NzQ0AwAAAAMxNjACAAAAAjc1BAAAAAEwBwAAAAk5LzE0LzIwMTkIAAAACTYvMzAvMjAxNAkAAAABMDBBG+TVOdcIFUazGtY51wgnQ0lRLlRTRTo3NzMwLklRX0NBU0hfT1BFUi5GWTIwMDkuLi4uSlBZAQAAAMWdNgECAAAACDI4MTIuMTM5AQgAAAAFAAAAATEBAAAACjE0MTU2OTA2ODcDAAAAAjc5AgAAAAQyMDA2BAAAAAEwBwAAAAk5</t>
  </si>
  <si>
    <t>LzE0LzIwMTkIAAAACTgvMzEvMjAwOQkAAAABMPWtCt3VOdcIdYSVGtY51wg1Q0lRLkVOWFRBTTpVTkEuSVFfQ0hBTkdFX09USEVSX05FVF9PUEVSX0FTU0VUUy5GWTIwMTgBAAAAt/sHAAMAAAAAAMuUquLVOdcIi/xnGdY51wgeQ0lRLk5ZU0U6UEcuSVFfRUJJVF9JTlQuRlkyMDE1AQAAADCCAAACAAAACTIwLjg4OTc3NgEIAAAABQAAAAExAQAAAAoxODUyMjk5MzczAwAAAAMxNjACAAAABDQxODkEAAAAATAHAAAACTkvMTQvMjAxOQgAAAAJNi8zMC8yMDE1CQAAAAEwt/sk3tU51wiyyFga1jnXCC9DSVEuRU5YVEFNOlVOQS5JUV9ERUZfVEFYX0FTU0VUU19DVVJSRU5ULkZZMjAxOAEAAAC3+wcAAwAAAAAAum2q4tU51wjldWYZ1jnXCB1DSVEuTllTRTpDTC5JUV9SQVdfSU5WLkZZMjAxMgEAAABnAAQAAgAAAAMzNjIBCAAAAAUAAAABMQEAAAAKMTcxOTkxNjY0MgMAAAADMTYwAgAAAAQzMTcxBAAAAAEwBwAAAAk5LzE0LzIwMTkIAAAACjEyLzMxLzIwMTIJAAAAATDYfDLi1TnXCJtZfRnWOdcIJUNJUS5OWVNFOkpOSi5JUV9CQVNJQ19FUFNfRVhDTC5GWTIwMDkBAAAAnSECAAIAAAAINC40NDUwMDgBCAAAAAUAAAABMQEAAAAKMTUyMzM5NDgyNwMAAAADMTYwAgAAAAQzMDY0BAAAAAEwBwAAAAk5LzE0LzIwMTkIAAAACDEvMy8yMDEwCQAAAAEwZ32L4NU51whD+McZ1jnXCB9DSVEuTllTRTpLTUIuSVFfTkVU</t>
  </si>
  <si>
    <t>X0RFQlQuRlkyMDExAQAAANFUBAACAAAABDU5MTUBCAAAAAUAAAABMQEAAAAKMTY1ODMxNTc3OQMAAAADMTYwAgAAAAQ0MzY0BAAAAAEwBwAAAAk5LzE0LzIwMTkIAAAACjEyLzMxLzIwMTEJAAAAATDBeYHh1TnXCJFUpRnWOdcIJENJUS5OWVNFOlBHLklRX0xUX0RFQlRfRVFVSVRZLkZZMjAxMQEAAAAwggAAAgAAAAczMi40MDA5AQgAAAAFAAAAATEBAAAACjE2MzAxNjc2NTADAAAAAzE2MAIAAAAENDA4NQQAAAABMAcAAAAJOS8xNC8yMDE5CAAAAAk2LzMwLzIwMTEJAAAAATCWrSTe1TnXCFaUVRrWOdcIJ0NJUS5UU0U6NDk2Ny5JUV9EQVlTX1BBWUFCTEVfT1VULkZZMjAwOQEAAAANUSUAAgAAAAoxODIuNzA5ODc1AQgAAAAFAAAAATEBAAAACjEzODU1Mzk5MTUDAAAAAjc5AgAAAAQ0MTgzBAAAAAEwBwAAAAk5LzE0LzIwMTkIAAAACTMvMzEvMjAwOQkAAAABMD4WWt7VOdcIomtDGtY51wgiQ0lRLlRTRTo0NDUyLklRX1FVSUNLX1JBVElPLkZZMjAxNQEAAABHVQ0AAgAAAAgxLjI5MjE3NAEIAAAABQAAAAExAQAAAAoxNzg0MTg0NDA0AwAAAAI3OQIAAAAENDEyMQQAAAABMAcAAAAJOS8xNC8yMDE5CAAAAAoxMi8zMS8yMDE1CQAAAAEw4ppj39U51wjd5Rsa1jnXCCdDSVEuRU5YVEFNOlVOQS5JUV9HQUlOX0FTU0VUU19DRi5GWTIwMTcBAAAAt/sHAAIAAAAELTI5OAEIAAAABQAAAAExAQAAAAoxOTQ5MTMx</t>
  </si>
  <si>
    <t>MDQwAwAAAAI1MAIAAAAEMjAyNgQAAAABMAcAAAAJOS8xNC8yMDE5CAAAAAoxMi8zMS8yMDE3CQAAAAEwqUaq4tU51wj9UmQZ1jnXCBlDSVEuTllTRTpKTkouSVFfQVIuRlkyMDEwAQAAAJ0hAgACAAAABDk3NzQBCAAAAAUAAAABMQEAAAAKMTU4ODYwMzgyMQMAAAADMTYwAgAAAAQxMDIxBAAAAAEwBwAAAAk5LzE0LzIwMTkIAAAACDEvMi8yMDExCQAAAAEwiMuL4NU51wjhyMsZ1jnXCCdDSVEuRU5YVEFNOlVOQS5JUV9DQVNIX1NUX0lOVkVTVC5GWTIwMTEBAAAAt/sHAAIAAAAENDIzNQEIAAAABQAAAAExAQAAAAoxNjYyNDMzODAwAwAAAAI1MAIAAAAEMTAwMgQAAAABMAcAAAAJOS8xNC8yMDE5CAAAAAoxMi8zMS8yMDExCQAAAAEwV+Dt4tU51wgW+kwZ1jnXCCpDSVEuVFNFOjQ5MTEuSVFfVE9UQUxfRVFVSVRZLkZZMjAxOC4uLi5KUFkBAAAAgj8GAAIAAAAGNDY4NDYyAQgAAAAFAAAAATEBAAAACjE5NTE0ODE4NjcDAAAAAjc5AgAAAAQxMjc1BAAAAAEwBwAAAAk5LzE0LzIwMTkIAAAACjEyLzMxLzIwMTgJAAAAATCSwwnd1TnXCFHAixrWOdcIJENJUS5OWVNFOktNQi5JUV9JTVBBSVJNRU5UX0dXLkZZMjAxMwEAAADRVAQAAwAAAAAAX0qF4dU51wjm0qoZ1jnXCB1DSVEuTllTRTpLTUIuSVFfUkRfRVhQLkZZMjAxMwEAAADRVAQAAwAAAAAAX0qF4dU51wi0XaoZ1jnXCCZDSVEuVFNFOjQ5NjcuSVFfQ0FT</t>
  </si>
  <si>
    <t>SF9DT05WRVJTSU9OLkZZMjAxNQEAAAANUSUAAgAAAAg5Ni41NjY1OQEIAAAABQAAAAExAQAAAAoxNzQ1Mzc4Mzk4AwAAAAI3OQIAAAAENDE4NAQAAAABMAcAAAAJOS8xNC8yMDE5CAAAAAkzLzMxLzIwMTUJAAAAATASdSPe1TnXCILYRxrWOdcIKkNJUS5OWVNFOkpOSi5JUV9JTkNfVEFYX1BBWV9DVVJSRU5ULkZZMjAxOAEAAACdIQIAAgAAAAM4MTgBCAAAAAUAAAABMQEAAAAKMTk0NjI3MjgzMAMAAAADMTYwAgAAAAQxMDk0BAAAAAEwBwAAAAk5LzE0LzIwMTkIAAAACjEyLzMwLzIwMTgJAAAAATCA7l7g1TnXCKLY6RnWOdcIKUNJUS5UU0U6NDQ1Mi5JUV9PVEhFUl9OT05fT1BFUl9FWFAuRlkyMDEyAQAAAEdVDQACAAAABDI1OTABCAAAAAUAAAABMQEAAAAKMTY3MTQzNjE4MwMAAAACNzkCAAAAAzM3MQQAAAABMAcAAAAJOS8xNC8yMDE5CAAAAAoxMi8zMS8yMDEyCQAAAAEwN0oL3dU51wjIfasa1jnXCChDSVEuVFNFOjc3MzAuSVFfTUFSS0VUQ0FQLjIwMTMvMTIvMzEuSlBZAQAAAMWdNgECAAAADDM5NTY1LjY5NDcyNwEGAAAABQAAAAExAQAAAAoxNjQ5NTU2ODA5AwAAAAI3OQIAAAAGMTAwMDU0BAAAAAEwBwAAAAoxMi8zMS8yMDEz+hq6/NU51wjsufdZ1jnXCCBDSVEuTllTRTpLTUIuSVFfTklfTUFSR0lOLkZZMjAwOQEAAADRVAQAAgAAAAY5Ljg1NjEBCAAAAAUAAAABMQEAAAAKMTU3MDQ4MjM0OAMA</t>
  </si>
  <si>
    <t>AAADMTYwAgAAAAQ0MDk0BAAAAAEwBwAAAAk5LzE0LzIwMTkIAAAACjEyLzMxLzIwMDkJAAAAATB3Csfe1TnXCPOabhrWOdcIJUNJUS5OWVNFOkpOSi5JUV9MVF9ERUJUX1JFUEFJRC5GWTIwMTEBAAAAnSECAAIAAAADLTE2AQgAAAAFAAAAATEBAAAACjE2NTkzODc3MDYDAAAAAzE2MAIAAAAEMjAzNgQAAAABMAcAAAAJOS8xNC8yMDE5CAAAAAgxLzEvMjAxMgkAAAABMLpAjODVOdcIV5XRGdY51wgoQ0lRLlRTRTo3NzMwLklRX1RPVEFMX0RFQlRfRUJJVERBLkZZMjAxNwEAAADFnTYBAwAAAAAAdV8k3tU51wjpOFIa1jnXCCFDSVEuVFNFOjQ0NTIuSVFfRUJJVERBX0lOVC5GWTIwMTMBAAAAR1UNAAIAAAAKMTY2LjQ5MDUxOQEIAAAABQAAAAExAQAAAAoxNjcxNDIxMDYzAwAAAAI3OQIAAAAENDE5MAQAAAABMAcAAAAJOS8xNC8yMDE5CAAAAAoxMi8zMS8yMDEzCQAAAAEw4ppj39U51whZrRoa1jnXCCpDSVEuVFNFOjQ5MTIuSVFfSU5URVJFU1RfSU5WRVNUX0lOQy5GWTIwMTABAAAADV4NAAIAAAADNDg4AQgAAAAFAAAAATEBAAAACjE0NDA2NzU2NDgDAAAAAjc5AgAAAAI2NQQAAAABMAcAAAAJOS8xNC8yMDE5CAAAAAoxMi8zMS8yMDEwCQAAAAEwVVj25tU51whOcbEa1jnXCCBDSVEuTllTRTpDTC5JUV9TR0FfTUFSR0lOLkZZMjAxMwEAAABnAAQAAgAAAAczNC45MzY4AQgAAAAFAAAAATEBAAAACjE3NzY5</t>
  </si>
  <si>
    <t>MjAyOTcDAAAAAzE2MAIAAAAENDM3NQQAAAABMAcAAAAJOS8xNC8yMDE5CAAAAAoxMi8zMS8yMDEzCQAAAAEwVrzG3tU51whtp2ga1jnXCCdDSVEuTllTRTpDTC5JUV9UT1RBTF9ERUJUX0VRVUlUWS5GWTIwMTgBAAAAZwAEAAIAAAAJMzIzNi4wNDA2AQgAAAAFAAAAATEBAAAACjE5NDY0MTYxMTEDAAAAAzE2MAIAAAAENDAzNAQAAAABMAcAAAAJOS8xNC8yMDE5CAAAAAoxMi8zMS8yMDE4CQAAAAEwZuPG3tU51wgtxmwa1jnXCClDSVEuVFNFOjgxMTMuSVFfT1RIRVJfTk9OX09QRVJfRVhQLkZZMjAxMgEAAAAWcQ0AAgAAAAUtNDA5NAEIAAAABQAAAAExAQAAAAoxNTU0MzM3MTQ3AwAAAAI3OQIAAAADMzcxBAAAAAEwBwAAAAk5LzE0LzIwMTkIAAAACTMvMzEvMjAxMgkAAAABMCw+yNvVOdcI+fKrGtY51wgmQ0lRLlRTRTo0OTExLklRX0lOVkVOVE9SWV9UVVJOUy5GWTIwMTIBAAAAgj8GAAIAAAAIMi4zMzcxNjEBCAAAAAUAAAABMQEAAAAKMTU1NDk1MDgyMwMAAAACNzkCAAAABDQwODIEAAAAATAHAAAACTkvMTQvMjAxOQgAAAAJMy8zMS8yMDEyCQAAAAEwFpVT39U51wiZxCsa1jnXCBlDSVEuTllTRTpLTUIuSVFfQVIuRlkyMDA5AQAAANFUBAACAAAABDIyMDEBCAAAAAUAAAABMQEAAAAKMTU3MDQ4MjM0OAMAAAADMTYwAgAAAAQxMDIxBAAAAAEwBwAAAAk5LzE0LzIwMTkIAAAACjEyLzMxLzIwMDkJAAAA</t>
  </si>
  <si>
    <t>ATButoDh1TnXCBIXnRnWOdcIKENJUS5OWVNFOkpOSi5JUV9NSU5PUklUWV9JTlRFUkVTVC5GWTIwMTYBAAAAnSECAAMAAAAAAF+gXuDVOdcIl6ziGdY51wgZQ0lRLk5ZU0U6Q0wuSVFfUkVWLkZZMjAxNgEAAABnAAQAAgAAAAUxNTE5NQEIAAAABQAAAAExAQAAAAoxOTQ2NDE2MTE5AwAAAAMxNjACAAAAAzExMgQAAAABMAcAAAAJOS8xNC8yMDE5CAAAAAoxMi8zMS8yMDE2CQAAAAEwU4qo4dU51wjZtYkZ1jnXCCVDSVEuTllTRTpDTC5JUV9PVEhFUl9MVF9BU1NFVFMuRlkyMDEwAQAAAGcABAACAAAAAzIwNQEIAAAABQAAAAExAQAAAAoxNTg4NzMwODEzAwAAAAMxNjACAAAABDEwNjAEAAAAATAHAAAACTkvMTQvMjAxOQgAAAAKMTIvMzEvMjAxMAkAAAABMJbgMeLVOdcIPWp1GdY51wghQ0lRLk5ZU0U6Sk5KLklRX0VBUk5JTkdfQ08uRlkyMDA3AQAAAJ0hAgACAAAABTEwNTc2AQgAAAAFAAAAATEBAAAACjE0Mjg0Njg5MzYDAAAAAzE2MAIAAAABNwQAAAABMAcAAAAJOS8xNC8yMDE5CAAAAAoxMi8zMC8yMDA3CQAAAAEwXAsN4dU51wgGV8AZ1jnXCCJDSVEuVFNFOjQ5MTEuSVFfUVVJQ0tfUkFUSU8uRlkyMDA4AQAAAII/BgACAAAACDEuMTc1MzQ5AQgAAAAFAAAAATEBAAAACjEwNTc4ODI4NDcDAAAAAjc5AgAAAAQ0MTIxBAAAAAEwBwAAAAk5LzE0LzIwMTkIAAAACTMvMzEvMjAwOAkAAAABMAVuU9/VOdcI</t>
  </si>
  <si>
    <t>Xt4oGtY51wglQ0lRLlRTRTo3OTU2LklRX0xUX0RFQlRfRVFVSVRZLkZZMjAxMwEAAACgdg0AAgAAAAQ2LjgxAQgAAAAFAAAAATEBAAAACjE2MTQ5MDg0MTMDAAAAAjc5AgAAAAQ0MDg1BAAAAAEwBwAAAAk5LzE0LzIwMTkIAAAACTEvMzEvMjAxMwkAAAABMPx5Wd7VOdcI+ik9GtY51wggQ0lRLlRTRTo0NDUyLklRX1RPVEFMX1JFVi5GWTIwMTYBAAAAR1UNAAIAAAAHMTQ1NzYxMAEIAAAABQAAAAExAQAAAAoxODM1MDM4ODExAwAAAAI3OQIAAAACMjgEAAAAATAHAAAACTkvMTQvMjAxOQgAAAAKMTIvMzEvMjAxNgkAAAABMFdAGenVOdcIPwW2GtY51wgnQ0lRLlRTRTo0OTY3LklRX0NGT19DVVJSRU5UX0xJQUIuRlkyMDE4AQAAAA1RJQACAAAACDAuMzYyMzQ3AQgAAAAFAAAAATEBAAAACjE5NTIyODQ2MDkDAAAAAjc5AgAAAAQ0MTg1BAAAAAEwBwAAAAk5LzE0LzIwMTkIAAAACjEyLzMxLzIwMTgJAAAAATAinCPe1TnXCGr7SRrWOdcIKENJUS5UU0U6NDk2Ny5JUV9UT1RBTF9ERUJUX0VRVUlUWS5GWTIwMDgBAAAADVElAAIAAAAGMC45NDA2AQgAAAAFAAAAATEBAAAACjEwNjExOTI1MDcDAAAAAjc5AgAAAAQ0MDM0BAAAAAEwBwAAAAk5LzE0LzIwMTkIAAAACTMvMzEvMjAwOAkAAAABMC7vWd7VOdcIX89CGtY51wgoQ0lRLk5ZU0U6Sk5KLklRX1RPVEFMX0RFQlRfRUJJVERBLkZZMjAwOAEAAACdIQIAAgAA</t>
  </si>
  <si>
    <t>AAgwLjYyMzc1NgEIAAAABQAAAAExAQAAAAoxNTgyNzg4Nzg0AwAAAAMxNjACAAAABDQxOTIEAAAAATAHAAAACTkvMTQvMjAxOQgAAAAKMTIvMjgvMjAwOAkAAAABMDwe1dzVOdcI1sJ3GtY51wgsQ0lRLk5ZU0U6Q0wuSVFfQ0FTSF9DT05WRVJTSU9OLkZZMjAwOC4uLi5KUFkBAAAAZwAEAAIAAAAJNDUuOTEwNjc0AQgAAAAFAAAAATEBAAAACjE0MzI5NzcxMjcDAAAAAzE2MAIAAAAENDE4NAQAAAABMAcAAAAJOS8xNC8yMDE5CAAAAAoxMi8zMS8yMDA4CQAAAAEw5YYK3dU51wh9OpMa1jnXCCNDSVEuTllTRTpLTUIuSVFfVE9UQUxfUkVDRUlWLkZZMjAxNQEAAADRVAQAAgAAAAQyMjgxAQgAAAAFAAAAATEBAAAACjE4NzM1NTY5MzcDAAAAAzE2MAIAAAAEMTAwMQQAAAABMAcAAAAJOS8xNC8yMDE5CAAAAAoxMi8zMS8yMDE1CQAAAAEwCkgM4dU51whDwrIZ1jnXCChDSVEuVFNFOjQ0NTIuSVFfTUFSS0VUQ0FQLjIwMTMvMTIvMzEuSlBZAQAAAEdVDQACAAAADTE2OTUxMzEuNjQ4MTUBBgAAAAUAAAABMQEAAAAKMTY3MTM4MzIxNgMAAAACNzkCAAAABjEwMDA1NAQAAAABMAcAAAAKMTIvMzEvMjAxM9nMufzVOdcI3JL3WdY51wggQ0lRLk5ZU0U6Q0wuSVFfQ0FTSF9UQVhFUy5GWTIwMTYBAAAAZwAEAAIAAAADOTMyAQgAAAAFAAAAATEBAAAACjE5NDY0MTYxMTkDAAAAAzE2MAIAAAAEMzA1MwQAAAABMAcAAAAJ</t>
  </si>
  <si>
    <t>OS8xNC8yMDE5CAAAAAoxMi8zMS8yMDE2CQAAAAEwZLGo4dU51whnX40Z1jnXCChDSVEuTllTRTpDTC5JUV9UT1RBTF9ERUJUX0NBUElUQUwuRlkyMDE0AQAAAGcABAACAAAABzgxLjYxOTEBCAAAAAUAAAABMQEAAAAKMTgyOTEzMjM4NgMAAAADMTYwAgAAAAQ0MTg2BAAAAAEwBwAAAAk5LzE0LzIwMTkIAAAACjEyLzMxLzIwMTQJAAAAATBWvMbe1TnXCPLfaRrWOdcIJkNJUS5OWVNFOktNQi5JUV9BU1NFVF9XUklURURPV04uRlkyMDE3AQAAANFUBAADAAAAAAArlgzh1TnXCPsquRnWOdcIH0NJUS5OWVNFOkNMLklRX05JX01BUkdJTi5GWTIwMTYBAAAAZwAEAAIAAAAHMTYuMDY0NAEIAAAABQAAAAExAQAAAAoxOTQ2NDE2MTE5AwAAAAMxNjACAAAABDQwOTQEAAAAATAHAAAACTkvMTQvMjAxOQgAAAAKMTIvMzEvMjAxNgkAAAABMGbjxt7VOdcIZvFqGtY51wgsQ0lRLlRTRTo4MTEzLklRX05FVF9ERUJUX0VCSVREQV9DQVBFWC5GWTIwMTcBAAAAFnENAAMAAAACTk0BCAAAAAUAAAABMQEAAAAKMTg5NDE3NTczNwMAAAACNzkCAAAABTIzMzE0BAAAAAEwBwAAAAk5LzE0LzIwMTkIAAAACjEyLzMxLzIwMTcJAAAAATD0RlPf1TnXCIfiJhrWOdcIKkNJUS5UU0U6ODExMy5JUV9JTlRFUkVTVF9JTlZFU1RfSU5DLkZZMjAwNgEAAAAWcQ0AAgAAAAM0OTQBCAAAAAUAAAABMQEAAAAKMTQ2MTkwOTE5OQMAAAACNzkC</t>
  </si>
  <si>
    <t>AAAAAjY1BAAAAAEwBwAAAAk5LzE0LzIwMTkIAAAACTMvMzEvMjAwNgkAAAABMBwXyNvVOdcIjlKtGtY51wghQ0lRLk5ZU0U6S01CLklRX0NBU0hfRklOQU4uRlkyMDE1AQAAANFUBAACAAAABS0xMjk4AQgAAAAFAAAAATEBAAAACjE4NzM1NTY5MzcDAAAAAzE2MAIAAAAEMjAwNAQAAAABMAcAAAAJOS8xNC8yMDE5CAAAAAoxMi8zMS8yMDE1CQAAAAEwCkgM4dU51wgbvrQZ1jnXCCVDSVEuTllTRTpKTkouSVFfUkVUVVJOX0NBUElUQUwuRlkyMDExAQAAAJ0hAgACAAAABzEzLjQyOTkBCAAAAAUAAAABMQEAAAAKMTY1OTM4NzcwNgMAAAADMTYwAgAAAAQ0MzYzBAAAAAEwBwAAAAk5LzE0LzIwMTkIAAAACDEvMS8yMDEyCQAAAAEwPB7V3NU51wh7SXka1jnXCCVDSVEuVFNFOjgxMTMuSVFfREFZU19TQUxFU19PVVQuRlkyMDA3AQAAABZxDQACAAAACTQyLjk0MTg4NQEIAAAABQAAAAExAQAAAAk2NjAxNzYyNDgDAAAAAjc5AgAAAAQ0MDQyBAAAAAEwBwAAAAk5LzE0LzIwMTkIAAAACTMvMzEvMjAwNwkAAAABMMPRUt/VOdcIORofGtY51wgbQ0lRLk5ZU0U6Q0wuSVFfQ0FQRVguRlkyMDEzAQAAAGcABAACAAAABC02NzABCAAAAAUAAAABMQEAAAAKMTc3NjkyMDI5NwMAAAADMTYwAgAAAAQyMDIxBAAAAAEwBwAAAAk5LzE0LzIwMTkIAAAACjEyLzMxLzIwMTMJAAAAATD5yjLi1TnXCFt4gRnWOdcIJUNJUS5UU0U6</t>
  </si>
  <si>
    <t>NDk2Ny5JUV9EQVlTX1NBTEVTX09VVC5GWTIwMTcBAAAADVElAAIAAAAKMTEyLjkyNDA2NQEIAAAABQAAAAExAQAAAAoxODgxNTc5NDYzAwAAAAI3OQIAAAAENDA0MgQAAAABMAcAAAAJOS8xNC8yMDE5CAAAAAoxMi8zMS8yMDE3CQAAAAEwIpwj3tU51wgXOEka1jnXCB5DSVEuRU5YVEFNOlVOQS5JUV9FQklUQS5GWTIwMTUBAAAAt/sHAAIAAAAENzY2NwEIAAAABQAAAAExAQAAAAoxODc2NDMyOTEwAwAAAAI1MAIAAAAGMTAwNjg5BAAAAAEwBwAAAAk5LzE0LzIwMTkIAAAACjEyLzMxLzIwMTUJAAAAATBGXKni1TnXCPrcWhnWOdcIIENJUS5OWVNFOktNQi5JUV9UT1RBTF9SRVYuRlkyMDE3AQAAANFUBAACAAAABTE4MzQ4AQgAAAAFAAAAATEBAAAACjE5NDQwNDgzMjUDAAAAAzE2MAIAAAACMjgEAAAAATAHAAAACTkvMTQvMjAxOQgAAAAKMTIvMzEvMjAxNwkAAAABMCuWDOHVOdcIyrW4GdY51wgnQ0lRLlRTRTo0OTEyLklRX1RPVEFMX1JFVi5GWTIwMTUuLi4uSlBZAQAAAA1eDQACAAAABjM3ODY1OQEIAAAABQAAAAExAQAAAAoxNzg0NzQ4NjM3AwAAAAI3OQIAAAACMjgEAAAAATAHAAAACTkvMTQvMjAxOQgAAAAKMTIvMzEvMjAxNQkAAAABMH+61dzVOdcI6xqGGtY51wgiQ0lRLk5ZU0U6Q0wuSVFfVE9UQUxfQVNTRVRTLkZZMjAxNAEAAABnAAQAAgAAAAUxMzQ1OQEIAAAABQAAAAExAQAAAAoxODI5MTMy</t>
  </si>
  <si>
    <t>Mzg2AwAAAAMxNjACAAAABDEwMDcEAAAAATAHAAAACTkvMTQvMjAxOQgAAAAKMTIvMzEvMjAxNAkAAAABMBHup+HVOdcIU8KDGdY51wgoQ0lRLk5ZU0U6S01CLklRX01BUktFVENBUC4yMDAzLzEyLzMxLkpQWQEAAADRVAQAAgAAAA0zMTkzMzgyLjcwOTg3AQYAAAAFAAAAATEBAAAABzE4MTQ2ODADAAAAAjc5AgAAAAYxMDAwNTQEAAAAATAHAAAACjEyLzMxLzIwMDOQerv81TnXCLz/+1nWOdcIJUNJUS5OWVNFOkpOSi5JUV9HQUlOX0lOVkVTVF9DRi5GWTIwMTMBAAAAnSECAAIAAAAELTQxNwEIAAAABQAAAAExAQAAAAoxNzc3NjgyMzUxAwAAAAMxNjACAAAABDIwOTAEAAAAATAHAAAACTkvMTQvMjAxOQgAAAAKMTIvMjkvMjAxMwkAAAABMPzcjODVOdcIMEzYGdY51wgeQ0lRLk5ZU0U6Sk5KLklRX1NUX0RFQlQuRlkyMDE1AQAAAJ0hAgACAAAABDQ5MDABCAAAAAUAAAABMQEAAAAKMTg3NTUwNTI5NQMAAAADMTYwAgAAAAQxMDQ2BAAAAAEwBwAAAAk5LzE0LzIwMTkIAAAACDEvMy8yMDE2CQAAAAEwPVJe4NU51wjotN4Z1jnXCClDSVEuTllTRTpDTC5JUV9UT1RBTF9FUVVJVFkuRlkyMDEwLi4uLkpQWQEAAABnAAQAAgAAAAoyMjg1NTcuMjk1AQgAAAAFAAAAATEBAAAACjE1ODg3MzA4MTMDAAAAAjc5AgAAAAQxMjc1BAAAAAEwBwAAAAk5LzE0LzIwMTkIAAAACjEyLzMxLzIwMTAJAAAAATCi6gnd1TnXCPZG</t>
  </si>
  <si>
    <t>jRrWOdcIIkNJUS5OWVNFOkNMLklRX0VCSVRBX01BUkdJTi5GWTIwMTMBAAAAZwAEAAIAAAAHMjMuODM0NgEIAAAABQAAAAExAQAAAAoxNzc2OTIwMjk3AwAAAAMxNjACAAAABDQ0MTkEAAAAATAHAAAACTkvMTQvMjAxOQgAAAAKMTIvMzEvMjAxMwkAAAABMFa8xt7VOdcIbadoGtY51wgcQ0lRLk5ZU0U6S01CLklRX0RBX0NGLkZZMjAwOQEAAADRVAQAAgAAAAM3ODMBCAAAAAUAAAABMQEAAAAKMTU3MDQ4MjM0OAMAAAADMTYwAgAAAAQyMTYwBAAAAAEwBwAAAAk5LzE0LzIwMTkIAAAACjEyLzMxLzIwMDkJAAAAATB/3YDh1TnXCJdPnhnWOdcIMUNJUS5OWVNFOkpOSi5JUV9DSEFOR0VfTkVUX1dPUktJTkdfQ0FQSVRBTC5GWTIwMTYBAAAAnSECAAIAAAADNDMxAQgAAAAFAAAAATEBAAAACjE5NDYyNzI4MTYDAAAAAzE2MAIAAAAENDQyMQQAAAABMAcAAAAJOS8xNC8yMDE5CAAAAAgxLzEvMjAxNwkAAAABMF+gXuDVOdcILAzkGdY51wgZQ0lRLk5ZU0U6Sk5KLklRX0RPLkZZMjAwOAEAAACdIQIAAwAAAAAAbTIN4dU51wiD2cMZ1jnXCCtDSVEuVFNFOjQ5NjcuSVFfTklfQVZBSUxfRVhDTF9NQVJHSU4uRlkyMDE4AQAAAA1RJQACAAAABzEwLjc2MTMBCAAAAAUAAAABMQEAAAAKMTk1MjI4NDYwOQMAAAACNzkCAAAABDQxODIEAAAAATAHAAAACTkvMTQvMjAxOQgAAAAKMTIvMzEvMjAxOAkAAAABMCKcI97VOdcI</t>
  </si>
  <si>
    <t>WtRJGtY51wgsQ0lRLk5ZU0U6Q0wuSVFfQ0FTSF9DT05WRVJTSU9OLkZZMjAwOS4uLi5KUFkBAAAAZwAEAAIAAAAINDMuNDM1NzMBCAAAAAUAAAABMQEAAAAKMTUyMzE3MDI2NAMAAAADMTYwAgAAAAQ0MTg0BAAAAAEwBwAAAAk5LzE0LzIwMTkIAAAACjEyLzMxLzIwMDkJAAAAATDlhgrd1TnXCH06kxrWOdcIGkNJUS5OWVNFOktNQi5JUV9DSVAuRlkyMDEzAQAAANFUBAACAAAAAzUxNQEIAAAABQAAAAExAQAAAAoxNzc1NzY4NTY3AwAAAAMxNjACAAAABDMwMzMEAAAAATAHAAAACTkvMTQvMjAxOQgAAAAKMTIvMzEvMjAxMwkAAAABMHBxheHVOdcInICsGdY51wgpQ0lRLlRTRTo4MTEzLklRX09USEVSX05PTl9PUEVSX0VYUC5GWTIwMDUBAAAAFnENAAIAAAADNDM0AQgAAAAFAAAAATEBAAAACjE0NjE5MDkxODADAAAAAjc5AgAAAAMzNzEEAAAAATAHAAAACTkvMTQvMjAxOQgAAAAJMy8zMS8yMDA1CQAAAAEwHBfI29U51wiwoK0a1jnXCCdDSVEuTllTRTpQRy5JUV9GSVhFRF9BU1NFVF9UVVJOUy5GWTIwMDgBAAAAMIIAAAIAAAAIMy45NDUwOTcBCAAAAAUAAAABMQEAAAAKMTM5MjE0NjkyNgMAAAADMTYwAgAAAAQ0MDY2BAAAAAEwBwAAAAk5LzE0LzIwMTkIAAAACTYvMzAvMjAwOAkAAAABMIaGJN7VOdcIXUpTGtY51wgjQ0lRLk5ZU0U6S01CLklRX1RPVEFMX0FTU0VUUy5GWTIwMTYBAAAA0VQEAAIAAAAF</t>
  </si>
  <si>
    <t>MTQ2MDIBCAAAAAUAAAABMQEAAAAKMTk0NDA0ODM0MAMAAAADMTYwAgAAAAQxMDA3BAAAAAEwBwAAAAk5LzE0LzIwMTkIAAAACjEyLzMxLzIwMTYJAAAAATAabwzh1TnXCNFrthnWOdcIKkNJUS5FTlhUQU06VU5BLklRX0RFRl9UQVhfQVNTRVRTX0xULkZZMjAxNgEAAAC3+wcAAgAAAAQxMzU0AQgAAAAFAAAAATEBAAAACjE5NDkxMzEwMTADAAAAAjUwAgAAAAQxMDI2BAAAAAEwBwAAAAk5LzE0LzIwMTkIAAAACjEyLzMxLzIwMTYJAAAAATB40ani1TnXCLn7XhnWOdcIJ0NJUS5OWVNFOkpOSi5JUV9UT1RBTF9PVEhFUl9PUEVSLkZZMjAxMgEAAACdIQIAAgAAAAUyODUzNAEIAAAABQAAAAExAQAAAAoxNzIwNTc2ODY3AwAAAAMxNjACAAAAAzM4MAQAAAABMAcAAAAJOS8xNC8yMDE5CAAAAAoxMi8zMC8yMDEyCQAAAAEwymeM4NU51wiqWNIZ1jnXCCVDSVEuTllTRTpKTkouSVFfR0FJTl9BU1NFVFNfQ0YuRlkyMDE4AQAAAJ0hAgACAAAABS0xMjE3AQgAAAAFAAAAATEBAAAACjE5NDYyNzI4MzADAAAAAzE2MAIAAAAEMjAyNgQAAAABMAcAAAAJOS8xNC8yMDE5CAAAAAoxMi8zMC8yMDE4CQAAAAEwgO5e4NU51wgW6uoZ1jnXCCNDSVEuRU5YVEFNOlVOQS5JUV9UT1RBTF9MSUFCLkZZMjAxMAEAAAC3+wcAAgAAAAUyNjA5NAEIAAAABQAAAAExAQAAAAoxNTkxNTk0ODcwAwAAAAI1MAIAAAAEMTI3NgQAAAABMAcA</t>
  </si>
  <si>
    <t>AAAJOS8xNC8yMDE5CAAAAAoxMi8zMS8yMDEwCQAAAAEwNpLt4tU51wjbE0oZ1jnXCB9DSVEuTllTRTpLTUIuSVFfQVJfVFVSTlMuRlkyMDE2AQAAANFUBAACAAAACDkuMjMzNTI2AQgAAAAFAAAAATEBAAAACjE5NDQwNDgzNDADAAAAAzE2MAIAAAAENDAwMQQAAAABMAcAAAAJOS8xNC8yMDE5CAAAAAoxMi8zMS8yMDE2CQAAAAEwG9DU3NU51whZQHQa1jnXCB5DSVEuVFNFOjQ5MTEuSVFfSU5DX1RBWC5GWTIwMTUBAAAAgj8GAAIAAAAFMTkzNTIBCAAAAAUAAAABMQEAAAAKMTc4NDE4NDM3NQMAAAACNzkCAAAAAjc1BAAAAAEwBwAAAAk5LzE0LzIwMTkIAAAACjEyLzMxLzIwMTUJAAAAATA9yNrn1TnXCCSyrhrWOdcIK0NJUS5FTlhUQU06VU5BLklRX1RPVEFMX0RFQlRfQ0FQSVRBTC5GWTIwMDkBAAAAt/sHAAIAAAAHNDQuMzAxNwEIAAAABQAAAAExAQAAAAoxNTI2NDM4NzI3AwAAAAI1MAIAAAAENDE4NgQAAAABMAcAAAAJOS8xNC8yMDE5CAAAAAoxMi8zMS8yMDA5CQAAAAEwEyDG3tU51wjEql0a1jnXCCNDSVEuRU5YVEFNOlVOQS5JUV9DQVNIX0VRVUlWLkZZMjAxMgEAAAC3+wcAAgAAAAQyNDY1AQgAAAAFAAAAATEBAAAACjE3MjIzMDE5NDMDAAAAAjUwAgAAAAQxMDk2BAAAAAEwBwAAAAk5LzE0LzIwMTkIAAAACjEyLzMxLzIwMTIJAAAAATB4Lu7i1TnXCKOjUBnWOdcIJUNJUS5OWVNFOkNMLklRX0lO</t>
  </si>
  <si>
    <t>VkVTVF9MT0FOU19DRi5GWTIwMTUBAAAAZwAEAAMAAAAAAENjqOHVOdcIlxmJGdY51wgvQ0lRLk5ZU0U6Sk5KLklRX09USEVSX05PTl9PUEVSX0VYUF9TVVBQTC5GWTIwMTMBAAAAnSECAAIAAAADNTQwAQgAAAAFAAAAATEBAAAACjE3Nzc2ODIzNTEDAAAAAzE2MAIAAAACODUEAAAAATAHAAAACTkvMTQvMjAxOQgAAAAKMTIvMjkvMjAxMwkAAAABMOu1jODVOdcINwLWGdY51wgkQ0lRLk5ZU0U6S01CLklRX0lNUEFJUk1FTlRfR1cuRlkyMDA3AQAAANFUBAADAAAAAAC3dKnh1TnXCLQnlRnWOdcIHUNJUS5OWVNFOkpOSi5JUV9HQV9FWFAuRlkyMDExAQAAAJ0hAgADAAAAAACpGYzg1TnXCG9yzxnWOdcIJ0NJUS5OWVNFOkNMLklRX1RPVEFMX0xJQUJfRVFVSVRZLkZZMjAxMQEAAABnAAQAAgAAAAUxMjcyNAEIAAAABQAAAAExAQAAAAoxNjU5Mzg3Nzk0AwAAAAMxNjACAAAABDEwMTMEAAAAATAHAAAACTkvMTQvMjAxOQgAAAAKMTIvMzEvMjAxMQkAAAABMLcuMuLVOdcI/Yh5GdY51wgmQ0lRLk5ZU0U6S01CLklRX0VGRkVDVF9UQVhfUkFURS5GWTIwMTYBAAAA0VQEAAIAAAAHMjkuMzUzNwEIAAAABQAAAAExAQAAAAoxOTQ0MDQ4MzQwAwAAAAMxNjACAAAABDQzNzYEAAAAATAHAAAACTkvMTQvMjAxOQgAAAAKMTIvMzEvMjAxNgkAAAABMBpvDOHVOdcIn/a1GdY51wgeQ0lRLk5ZU0U6S01CLklRX0lOQ19UQVgu</t>
  </si>
  <si>
    <t>RlkyMDExAQAAANFUBAACAAAAAzY2MAEIAAAABQAAAAExAQAAAAoxNjU4MzE1Nzc5AwAAAAMxNjACAAAAAjc1BAAAAAEwBwAAAAk5LzE0LzIwMTkIAAAACjEyLzMxLzIwMTEJAAAAATCwUoHh1TnXCOvNoxnWOdcIJkNJUS5OWVNFOktNQi5JUV9JTlZFU1RfTE9BTlNfQ0YuRlkyMDA3AQAAANFUBAADAAAAAADYwqnh1TnXCL2YlxnWOdcIJENJUS5FTlhUQU06VU5BLklRX1NBTEVfUFBFX0NGLkZZMjAxNgEAAAC3+wcAAgAAAAMxNTgBCAAAAAUAAAABMQEAAAAKMTk0OTEzMTAxMAMAAAACNTACAAAABDIwNDIEAAAAATAHAAAACTkvMTQvMjAxOQgAAAAKMTIvMzEvMjAxNgkAAAABMIj4qeLVOdcITltgGdY51wgnQ0lRLlRTRTo3NzMwLklRX0NGT19DVVJSRU5UX0xJQUIuRlkyMDA3AQAAAMWdNgECAAAACDEuMzgxNDg3AQgAAAAFAAAAATEBAAAACTc0NjEzMTIyMwMAAAACNzkCAAAABDQxODUEAAAAATAHAAAACTkvMTQvMjAxOQgAAAAJOC8zMS8yMDA3CQAAAAEwIpwj3tU51wi9vkoa1jnXCCtDSVEuVFNFOjQ5MTEuSVFfUkVUVVJOX0NPTU1PTl9FUVVJVFkuRlkyMDExAQAAAII/BgACAAAABjMuODg5NAEIAAAABQAAAAExAQAAAAoxNDYxNjc5OTkyAwAAAAI3OQIAAAAFMzMzMjAEAAAAATAHAAAACTkvMTQvMjAxOQgAAAAJMy8zMS8yMDExCQAAAAEwFpVT39U51wglsyoa1jnXCCJDSVEuVFNFOjQ5NjcuSVFfRUJJ</t>
  </si>
  <si>
    <t>VF9NQVJHSU4uRlkyMDE2AQAAAA1RJQACAAAABzEyLjM4NjgBCAAAAAUAAAABMQEAAAAKMTgzNTAzODg2NAMAAAACNzkCAAAABDQwNTMEAAAAATAHAAAACTkvMTQvMjAxOQgAAAAKMTIvMzEvMjAxNgkAAAABMBJ1I97VOdcItE1IGtY51wgoQ0lRLk5ZU0U6S01CLklRX0dXX0lOVEFOX0FNT1JUX0NGLkZZMjAwNwEAAADRVAQAAgAAAAIxNAEIAAAABQAAAAExAQAAAAoxNDAxMDU0NDc3AwAAAAMxNjACAAAABDIxODIEAAAAATAHAAAACTkvMTQvMjAxOQgAAAAKMTIvMzEvMjAwNwkAAAABMMebqeHVOdcIjCOXGdY51wghQ0lRLk5ZU0U6Sk5KLklRX05JX0NPTVBBTlkuRlkyMDExAQAAAJ0hAgACAAAABDk2NzIBCAAAAAUAAAABMQEAAAAKMTY1OTM4NzcwNgMAAAADMTYwAgAAAAU0MTU3MQQAAAABMAcAAAAJOS8xNC8yMDE5CAAAAAgxLzEvMjAxMgkAAAABMKkZjODVOdcIPf3OGdY51wgnQ0lRLlRTRTo0NDUyLklRX0RBWVNfUEFZQUJMRV9PVVQuRlkyMDExAQAAAEdVDQACAAAACDg0LjI1NTg3AQgAAAAFAAAAATEBAAAACjE0NjE2ODAxOTUDAAAAAjc5AgAAAAQ0MTgzBAAAAAEwBwAAAAk5LzE0LzIwMTkIAAAACTMvMzEvMjAxMQkAAAABMNFzY9/VOdcIsyYZGtY51wgkQ0lRLk5ZU0U6Q0wuSVFfTFRfREVCVF9JU1NVRUQuRlkyMDA4AQAAAGcABAACAAAABDI1MTUBCAAAAAUAAAABMQEAAAAKMTQzMjk3NzEyNwMA</t>
  </si>
  <si>
    <t>AAADMTYwAgAAAAQyMDM0BAAAAAEwBwAAAAk5LzE0LzIwMTkIAAAACjEyLzMxLzIwMDgJAAAAATBkazHi1TnXCNjEbxnWOdcIJkNJUS5OWVNFOkpOSi5JUV9DQVNIX0FDUVVJUkVfQ0YuRlkyMDA3AQAAAJ0hAgACAAAABS0xMzg4AQgAAAAFAAAAATEBAAAACjE0Mjg0Njg5MzYDAAAAAzE2MAIAAAAEMjA1NwQAAAABMAcAAAAJOS8xNC8yMDE5CAAAAAoxMi8zMC8yMDA3CQAAAAEwXAsN4dU51wjuecIZ1jnXCCFDSVEuTllTRTpQRy5JUV9RVUlDS19SQVRJTy5GWTIwMTYBAAAAMIIAAAIAAAAIMC41NzU5MTgBCAAAAAUAAAABMQEAAAAKMTg5OTEzNjE2MwMAAAADMTYwAgAAAAQ0MTIxBAAAAAEwBwAAAAk5LzE0LzIwMTkIAAAACTYvMzAvMjAxNgkAAAABMMgiJd7VOdcI4z1ZGtY51wgiQ0lRLk5ZU0U6S01CLklRX0FEVkVSVElTSU5HLkZZMjAwOAEAAADRVAQAAgAAAAM1MTIBCAAAAAUAAAABMQEAAAAKMTU4Mjg2NzM4OAMAAAADMTYwAgAAAAQzMDEzBAAAAAEwBwAAAAk5LzE0LzIwMTkIAAAACjEyLzMxLzIwMDgJAAAAATBNaIDh1TnXCGMfmRnWOdcIHkNJUS5UU0U6NzczMC5JUV9aX1NDT1JFLkZZMjAxMwEAAADFnTYBAgAAAAkxMi44OTgzOTIBCAAAAAUAAAABMQEAAAAKMTY0OTU1NTgyNAMAAAACNzkCAAAABjEwMDEyMwQAAAABMAcAAAAJOS8xNC8yMDE5CAAAAAk4LzMxLzIwMTMJAAAAATBkOCTe1TnXCK5S</t>
  </si>
  <si>
    <t>TxrWOdcIIENJUS5UU0U6NzczMC5JUV9OSV9NQVJHSU4uRlkyMDEyAQAAAMWdNgECAAAABzIyLjQ4MDEBCAAAAAUAAAABMQEAAAAKMTU4MDQ1MDkxNgMAAAACNzkCAAAABDQwOTQEAAAAATAHAAAACTkvMTQvMjAxOQgAAAAJOC8zMS8yMDEyCQAAAAEwVBEk3tU51wgqGk4a1jnXCCFDSVEuTllTRTpLTUIuSVFfU0dBX01BUkdJTi5GWTIwMTcBAAAA0VQEAAIAAAAGMTcuNzczAQgAAAAFAAAAATEBAAAACjE5NDQwNDgzMjUDAAAAAzE2MAIAAAAENDM3NQQAAAABMAcAAAAJOS8xNC8yMDE5CAAAAAoxMi8zMS8yMDE3CQAAAAEwG9DU3NU51wiKtXQa1jnXCCJDSVEuTllTRTpLTUIuSVFfR0FJTl9BU1NFVFMuRlkyMDE2AQAAANFUBAACAAAAAjExAQgAAAAFAAAAATEBAAAACjE5NDQwNDgzNDADAAAAAzE2MAIAAAACNTYEAAAAATAHAAAACTkvMTQvMjAxOQgAAAAKMTIvMzEvMjAxNgkAAAABMBpvDOHVOdcIXVq1GdY51wglQ0lRLlRTRTo3NzMwLklRX1JFVFVSTl9DQVBJVEFMLkZZMjAwOAEAAADFnTYBAgAAAAcxNS4zOTAxAQgAAAAFAAAAATEBAAAACjEyNjU4ODQwNjUDAAAAAjc5AgAAAAQ0MzYzBAAAAAEwBwAAAAk5LzE0LzIwMTkIAAAACTgvMzEvMjAwOAkAAAABMDPDI97VOdcI3gxLGtY51wgnQ0lRLlRTRTo3NzMwLklRX0VCSVREQV9DQVBFWF9JTlQuRlkyMDEwAQAAAMWdNgECAAAACzQ1NDAuNjM0NjY2AQgA</t>
  </si>
  <si>
    <t>AAAFAAAAATEBAAAACjE0MTU2OTAwMzIDAAAAAjc5AgAAAAQ0MTkxBAAAAAEwBwAAAAk5LzE0LzIwMTkIAAAACTgvMzEvMjAxMAkAAAABMEPqI97VOdcItghNGtY51wgiQ0lRLlRTRTo4MTEzLklRX0FTU0VUX1RVUk5TLkZZMjAxMwEAAAAWcQ0AAgAAAAcwLjk4NDExAQgAAAAFAAAAATEBAAAACjE2MjU0NTc2MTIDAAAAAjc5AgAAAAQ0MTc3BAAAAAEwBwAAAAk5LzE0LzIwMTkIAAAACTMvMzEvMjAxMwkAAAABMOQfU9/VOdcICWAjGtY51wgoQ0lRLlRTRTo0OTEyLklRX01BUktFVENBUC4yMDAxLzEyLzMxLkpQWQEAAAANXg0AAgAAAA0xNDYxMTQuNTQ2ODE0AQYAAAAFAAAAATEBAAAACjE0MjE5ODA5NzgDAAAAAjc5AgAAAAYxMDAwNTQEAAAAATAHAAAACjEyLzMxLzIwMDHq87n81TnXCN1N/FnWOdcIKENJUS5UU0U6NDk2Ny5JUV9GSVhFRF9BU1NFVF9UVVJOUy5GWTIwMTQBAAAADVElAAIAAAAIOC44NzgzMjYBCAAAAAUAAAABMQEAAAAKMTY4NjYzNzk4NAMAAAACNzkCAAAABDQwNjYEAAAAATAHAAAACTkvMTQvMjAxOQgAAAAJMy8zMS8yMDE0CQAAAAEwYGRa3tU51wgvFUca1jnXCCtDSVEuTllTRTpQRy5JUV9UT1RBTF9BU1NFVFMuRlkyMDE5Li4uLkxPQ0FMAQAAADCCAAACAAAABjExNTA5NQEIAAAABQAAAAExAQAAAAoxOTc0MzQ3NDY5AwAAAAMxNjACAAAABDEwMDcEAAAAATAHAAAACTkvMTQvMjAx</t>
  </si>
  <si>
    <t>OQgAAAAJNi8zMC8yMDE5CQAAAAEw+UPY29U51wgv3rUa1jnXCClDSVEuVFNFOjQ5MTEuSVFfREFZU19JTlZFTlRPUllfT1VULkZZMjAxNwEAAACCPwYAAgAAAAkxOTMuNzgwNjkBCAAAAAUAAAABMQEAAAAKMTg4MTI4MTEyOAMAAAACNzkCAAAABDQwMzUEAAAAATAHAAAACTkvMTQvMjAxOQgAAAAKMTIvMzEvMjAxNwkAAAABMDfjU9/VOdcIFkcvGtY51wgjQ0lRLk5ZU0U6Sk5KLklRX0dST1NTX01BUkdJTi5GWTIwMTABAAAAnSECAAIAAAAGNjkuNDg3AQgAAAAFAAAAATEBAAAACjE1ODg2MDM4MjEDAAAAAzE2MAIAAAAENDA3NAQAAAABMAcAAAAJOS8xNC8yMDE5CAAAAAgxLzIvMjAxMQkAAAABMDwe1dzVOdcIKYZ4GtY51wgnQ0lRLlRTRTo0OTExLklRX0RBWVNfUEFZQUJMRV9PVVQuRlkyMDA3AQAAAII/BgACAAAACTIxNy4yNjc3MQEIAAAABQAAAAExAQAAAAk2NDE5ODQ0NTgDAAAAAjc5AgAAAAQ0MTgzBAAAAAEwBwAAAAk5LzE0LzIwMTkIAAAACTMvMzEvMjAwNwkAAAABMAVuU9/VOdcIHEIoGtY51wgoQ0lRLk5ZU0U6Sk5KLklRX1RPVEFMX0RFQlQuRlkyMDE2Li4uLkpQWQEAAACdIQIAAgAAAAczMjExNTU5AQgAAAAFAAAAATEBAAAACjE5NDYyNzI4MTYDAAAAAjc5AgAAAAQ0MTczBAAAAAEwBwAAAAk5LzE0LzIwMTkIAAAACDEvMS8yMDE3CQAAAAEwwzgK3dU51wiE8JAa1jnXCBtDSVEuTllTRTpL</t>
  </si>
  <si>
    <t>TUIuSVFfQ09HUy5GWTIwMDcBAAAA0VQEAAIAAAAFMTI1NjIBCAAAAAUAAAABMQEAAAAKMTQwMTA1NDQ3NwMAAAADMTYwAgAAAAIzNAQAAAABMAcAAAAJOS8xNC8yMDE5CAAAAAoxMi8zMS8yMDA3CQAAAAEwt3Sp4dU51wiDspQZ1jnXCCRDSVEuVFNFOjQ5MTIuSVFfRUJJVERBLkZZMjAxMi4uLi5KUFkBAAAADV4NAAIAAAAFMTkwNDcBCAAAAAUAAAABMQEAAAAKMTU5ODg5MzgzNQMAAAACNzkCAAAABDQwNTEEAAAAATAHAAAACTkvMTQvMjAxOQgAAAAKMTIvMzEvMjAxMgkAAAABMGBOCd3VOdcIJgGJGtY51wgjQ0lRLk5ZU0U6Q0wuSVFfQ1VSUkVOVF9SQVRJTy5GWTIwMTcBAAAAZwAEAAIAAAAIMS4zNjEyMDgBCAAAAAUAAAABMQEAAAAKMTk0NjQxNjExMwMAAAADMTYwAgAAAAQ0MDMwBAAAAAEwBwAAAAk5LzE0LzIwMTkIAAAACjEyLzMxLzIwMTcJAAAAATBm48be1TnXCMnbaxrWOdcIKENJUS5UU0U6ODExMy5JUV9GSVhFRF9BU1NFVF9UVVJOUy5GWTIwMTABAAAAFnENAAIAAAAIMy45NzM0NjMBCAAAAAUAAAABMQEAAAAKMTQ3Njc4NDAxMQMAAAACNzkCAAAABDQwNjYEAAAAATAHAAAACTkvMTQvMjAxOQgAAAAJMy8zMS8yMDEwCQAAAAEw0/hS39U51wghPSEa1jnXCCRDSVEuTllTRTpDTC5JUV9HV19JTlRBTl9BTU9SVC5GWTIwMTABAAAAZwAEAAMAAAAAAIW5MeLVOdcImONzGdY51wgsQ0lRLlRTRTo3</t>
  </si>
  <si>
    <t>OTU2LklRX05FVF9ERUJUX0VCSVREQV9DQVBFWC5GWTIwMTMBAAAAoHYNAAMAAAACTk0BCAAAAAUAAAABMQEAAAAKMTYxNDkwODQxMwMAAAACNzkCAAAABTIzMzE0BAAAAAEwBwAAAAk5LzE0LzIwMTkIAAAACTEvMzEvMjAxMwkAAAABMPx5Wd7VOdcIC1E9GtY51wgmQ0lRLk5ZU0U6Sk5KLklRX0VYVFJBX0FDQ19JVEVNUy5GWTIwMTcBAAAAnSECAAMAAAAAAF+gXuDVOdcIj/bkGdY51wgiQ0lRLk5ZU0U6Q0wuSVFfVE9UQUxfRVFVSVRZLkZZMjAxNQEAAABnAAQAAgAAAAMtNDQBCAAAAAUAAAABMQEAAAAKMTg3NTYzNzUzNwMAAAADMTYwAgAAAAQxMjc1BAAAAAEwBwAAAAk5LzE0LzIwMTkIAAAACjEyLzMxLzIwMTUJAAAAATBDY6jh1TnXCDQviBnWOdcIJUNJUS5OWVNFOktNQi5JUV9DQVNIX1NUX0lOVkVTVC5GWTIwMTABAAAA0VQEAAIAAAADOTU2AQgAAAAFAAAAATEBAAAACjE1ODg4NDAyNDcDAAAAAzE2MAIAAAAEMTAwMgQAAAABMAcAAAAJOS8xNC8yMDE5CAAAAAoxMi8zMS8yMDEwCQAAAAEwjwSB4dU51wiw56AZ1jnXCCBDSVEuRU5YVEFNOlVOQS5JUV9XSVBfSU5WLkZZMjAxNAEAAAC3+wcAAwAAAAAANTWp4tU51wgSulgZ1jnXCChDSVEuTllTRTpKTkouSVFfQ1VSUkVOVF9QT1JUX0RFQlQuRlkyMDA3AQAAAJ0hAgACAAAAATkBCAAAAAUAAAABMQEAAAAKMTQyODQ2ODkzNgMAAAADMTYwAgAAAAQx</t>
  </si>
  <si>
    <t>Mjk3BAAAAAEwBwAAAAk5LzE0LzIwMTkIAAAACjEyLzMwLzIwMDcJAAAAATBcCw3h1TnXCHpowRnWOdcIL0NJUS5OWVNFOktNQi5JUV9JTVBVVF9PUEVSX0xFQVNFX0lOVF9FWFAuRlkyMDExAQAAANFUBAACAAAACTk2LjA5NDU5MgEIAAAABQAAAAExAQAAAAoxNjU4MzE1Nzc5AwAAAAMxNjACAAAABTIxNjcyBAAAAAEwBwAAAAk5LzE0LzIwMTkIAAAACjEyLzMxLzIwMTEJAAAAATCwUoHh1TnXCC5qpBnWOdcIJkNJUS5OWVNFOkpOSi5JUV9ERUZfVEFYX0xJQUJfTFQuRlkyMDExAQAAAJ0hAgACAAAABDE4MDABCAAAAAUAAAABMQEAAAAKMTY1OTM4NzcwNgMAAAADMTYwAgAAAAQxMDI3BAAAAAEwBwAAAAk5LzE0LzIwMTkIAAAACDEvMS8yMDEyCQAAAAEwukCM4NU51wixDtAZ1jnXCB9DSVEuTllTRTpLTUIuSVFfT1BFUl9JTkMuRlkyMDEyAQAAANFUBAACAAAABDI4MTQBCAAAAAUAAAABMQEAAAAKMTcxOTcyMzg3MgMAAAADMTYwAgAAAAIyMQQAAAABMAcAAAAJOS8xNC8yMDE5CAAAAAoxMi8zMS8yMDEyCQAAAAEwPvyE4dU51whYKacZ1jnXCB9DSVEuTllTRTpDTC5JUV9SRF9FWFBfRk4uRlkyMDA4AQAAAGcABAACAAAAAzI0MAEIAAAABQAAAAExAQAAAAoxNDMyOTc3MTI3AwAAAAMxNjACAAAABDMxNjgEAAAAATAHAAAACTkvMTQvMjAxOQgAAAAKMTIvMzEvMjAwOAkAAAABMFREMeLVOdcI4HptGdY51wgl</t>
  </si>
  <si>
    <t>Q0lRLlRTRTo4MTEzLklRX0RBWVNfU0FMRVNfT1VULkZZMjAxMwEAAAAWcQ0AAgAAAAk0MC43MDY2MjUBCAAAAAUAAAABMQEAAAAKMTYyNTQ1NzYxMgMAAAACNzkCAAAABDQwNDIEAAAAATAHAAAACTkvMTQvMjAxOQgAAAAJMy8zMS8yMDEzCQAAAAEw5B9T39U51wgahyMa1jnXCCdDSVEuTllTRTpKTkouSVFfQ0hBTkdFX0lOVkVOVE9SWS5GWTIwMTABAAAAnSECAAIAAAAELTE5NgEIAAAABQAAAAExAQAAAAoxNTg4NjAzODIxAwAAAAMxNjACAAAABDIwOTkEAAAAATAHAAAACTkvMTQvMjAxOQgAAAAIMS8yLzIwMTEJAAAAATCY8ovg1TnXCIdPzRnWOdcIHUNJUS5OWVNFOkNMLklRX1JBV19JTlYuRlkyMDA5AQAAAGcABAACAAAAAzMxMAEIAAAABQAAAAExAQAAAAoxNTIzMTcwMjY0AwAAAAMxNjACAAAABDMxNzEEAAAAATAHAAAACTkvMTQvMjAxOQgAAAAKMTIvMzEvMjAwOQkAAAABMHWSMeLVOdcI8lxyGdY51wgnQ0lRLk5ZU0U6Q0wuSVFfVE9UQUxfRElWX1BBSURfQ0YuRlkyMDA5AQAAAGcABAACAAAABC04OTQBCAAAAAUAAAABMQEAAAAKMTUyMzE3MDI2NAMAAAADMTYwAgAAAAQyMDIyBAAAAAEwBwAAAAk5LzE0LzIwMTkIAAAACjEyLzMxLzIwMDkJAAAAATCFuTHi1TnXCGZucxnWOdcIIUNJUS5FTlhUQU06VU5BLklRX1RSRUFTVVJZLkZZMjAxMgEAAAC3+wcAAgAAAAUtNDAwMgEIAAAABQAAAAExAQAA</t>
  </si>
  <si>
    <t>AAoxNzIyMzAxOTQzAwAAAAI1MAIAAAAEMTI0OAQAAAABMAcAAAAJOS8xNC8yMDE5CAAAAAoxMi8zMS8yMDEyCQAAAAEweC7u4tU51wj2ZlEZ1jnXCCJDSVEuVFNFOjQ5MTIuSVFfUVVJQ0tfUkFUSU8uRlkyMDA5AQAAAA1eDQACAAAACDAuOTA5MTEyAQgAAAAFAAAAATEBAAAACjE0NDA2NzU1ODMDAAAAAjc5AgAAAAQ0MTIxBAAAAAEwBwAAAAk5LzE0LzIwMTkIAAAACjEyLzMxLzIwMDkJAAAAATBHClTf1TnXCGFUMhrWOdcIJENJUS5OWVNFOkNMLklRX1NUX0RFQlRfSVNTVUVELkZZMjAwOQEAAABnAAQAAwAAAAAAhbkx4tU51whVR3MZ1jnXCB1DSVEuRU5YVEFNOlVOQS5JUV9HUFBFLkZZMjAxMAEAAAC3+wcAAgAAAAUxNTQxOAEIAAAABQAAAAExAQAAAAoxNTkxNTk0ODcwAwAAAAI1MAIAAAAEMTE2OQQAAAABMAcAAAAJOS8xNC8yMDE5CAAAAAoxMi8zMS8yMDEwCQAAAAEwNpLt4tU51wiZd0kZ1jnXCCtDSVEuRU5YVEFNOlVOQS5JUV9UT1RBTF9ERUJUX0NBUElUQUwuRlkyMDE2AQAAALf7BwACAAAABzQ5LjQyNjYBCAAAAAUAAAABMQEAAAAKMTk0OTEzMTAxMAMAAAACNTACAAAABDQxODYEAAAAATAHAAAACTkvMTQvMjAxOQgAAAAKMTIvMzEvMjAxNgkAAAABMDVuxt7VOdcI57NiGtY51wgvQ0lRLkVOWFRBTTpVTkEuSVFfQ0FTSF9DT05WRVJTSU9OLkZZMjAxOC4uLi5KUFkBAAAAt/sHAAIAAAAKLTI4</t>
  </si>
  <si>
    <t>LjQwNTM5NQEIAAAABQAAAAExAQAAAAoxOTQ5MTMxMDE1AwAAAAI1MAIAAAAENDE4NAQAAAABMAcAAAAJOS8xNC8yMDE5CAAAAAoxMi8zMS8yMDE4CQAAAAEw5YYK3dU51wh9OpMa1jnXCC1DSVEuVFNFOjc3MzAuSVFfQ0FTSF9DT05WRVJTSU9OLkZZMjAxNi4uLi5KUFkBAAAAxZ02AQIAAAAKMzE0Ljk2MDkzNAEIAAAABQAAAAExAQAAAAoxODIxNzUzNzcwAwAAAAI3OQIAAAAENDE4NAQAAAABMAcAAAAJOS8xNC8yMDE5CAAAAAk4LzMxLzIwMTYJAAAAATDUXwrd1TnXCEvFkhrWOdcIJUNJUS5OWVNFOkpOSi5JUV9HQUlOX0lOVkVTVF9DRi5GWTIwMDcBAAAAnSECAAMAAAAAAFwLDeHVOdcI3lLCGdY51wgpQ0lRLlRTRTo0OTExLklRX1RPVEFMX0RFQlRfQ0FQSVRBTC5GWTIwMDgBAAAAgj8GAAIAAAAHMTMuNjU1NAEIAAAABQAAAAExAQAAAAoxMDU3ODgyODQ3AwAAAAI3OQIAAAAENDE4NgQAAAABMAcAAAAJOS8xNC8yMDE5CAAAAAkzLzMxLzIwMDgJAAAAATAFblPf1TnXCG8FKRrWOdcIKUNJUS5OWVNFOkpOSi5JUV9EQVlTX0lOVkVOVE9SWV9PVVQuRlkyMDEyAQAAAJ0hAgACAAAACjExNS43OTgyMjgBCAAAAAUAAAABMQEAAAAKMTcyMDU3Njg2NwMAAAADMTYwAgAAAAQ0MDM1BAAAAAEwBwAAAAk5LzE0LzIwMTkIAAAACjEyLzMwLzIwMTIJAAAAATBNRdXc1TnXCO9aehrWOdcIIkNJUS5FTlhUQU06VU5B</t>
  </si>
  <si>
    <t>LklRX0RJVl9TSEFSRS5GWTIwMTYBAAAAt/sHAAIAAAAEMS4yOAEIAAAABQAAAAExAQAAAAoxOTQ5MTMxMDEwAwAAAAI1MAIAAAAEMzA1OAQAAAABMAcAAAAJOS8xNC8yMDE5CAAAAAoxMi8zMS8yMDE2CQAAAAEwZ6qp4tU51wh3X14Z1jnXCCBDSVEuTllTRTpKTkouSVFfQ0hBTkdFX0FSLkZZMjAwOAEAAACdIQIAAgAAAAQtNzM2AQgAAAAFAAAAATEBAAAACjE1ODI3ODg3ODQDAAAAAzE2MAIAAAAEMjAxOAQAAAABMAcAAAAJOS8xNC8yMDE5CAAAAAoxMi8yOC8yMDA4CQAAAAEwVlaL4NU51wh8I8YZ1jnXCB9DSVEuTllTRTpDTC5JUV9CVUlMRElOR1MuRlkyMDE1AQAAAGcABAACAAAABDE0OTIBCAAAAAUAAAABMQEAAAAKMTg3NTYzNzUzNwMAAAADMTYwAgAAAAQzMDIzBAAAAAEwBwAAAAk5LzE0LzIwMTkIAAAACjEyLzMxLzIwMTUJAAAAATBDY6jh1TnXCFV9iBnWOdcIK0NJUS5UU0U6Nzk1Ni5JUV9SRVRVUk5fQ09NTU9OX0VRVUlUWS5GWTIwMTABAAAAoHYNAAIAAAAHMTEuNDI2OQEIAAAABQAAAAExAQAAAAoxMzU5NDM5Mzk5AwAAAAI3OQIAAAAFMzMzMjAEAAAAATAHAAAACTkvMTQvMjAxOQgAAAAJMS8zMS8yMDEwCQAAAAEw2ytZ3tU51wjgkToa1jnXCCZDSVEuTllTRTpLTUIuSVFfSU5WRVNUX0xPQU5TX0NGLkZZMjAxOAEAAADRVAQAAwAAAAAATOQM4dU51wiSRb8Z1jnXCCNDSVEuVFNFOjQ0NTIu</t>
  </si>
  <si>
    <t>SVFfRUJJVEFfTUFSR0lOLkZZMjAwOAEAAABHVQ0AAgAAAAY4LjgxNjkBCAAAAAUAAAABMQEAAAAKMTA2MTE5MzQ3OAMAAAACNzkCAAAABDQ0MTkEAAAAATAHAAAACTkvMTQvMjAxOQgAAAAJMy8zMS8yMDA4CQAAAAEwwUxj39U51wiqtRYa1jnXCClDSVEuTllTRTpKTkouSVFfQVNTRVRfV1JJVEVET1dOX0NGLkZZMjAwOAEAAACdIQIAAgAAAAMxODEBCAAAAAUAAAABMQEAAAAKMTU4Mjc4ODc4NAMAAAADMTYwAgAAAAQyMDE5BAAAAAEwBwAAAAk5LzE0LzIwMTkIAAAACjEyLzI4LzIwMDgJAAAAATBWVovg1TnXCHwjxhnWOdcILkNJUS5OWVNFOkpOSi5JUV9NSU5PUklUWV9JTlRFUkVTVF9UT1RBTC5GWTIwMDcBAAAAnSECAAMAAAAAAFwLDeHVOdcIvATCGdY51wggQ0lRLk5ZU0U6S01CLklRX1NHQV9TVVBQTC5GWTIwMTIBAAAA0VQEAAIAAAAEMzcwOAEIAAAABQAAAAExAQAAAAoxNzE5NzIzODcyAwAAAAMxNjACAAAAAzEwMgQAAAABMAcAAAAJOS8xNC8yMDE5CAAAAAoxMi8zMS8yMDEyCQAAAAEwPvyE4dU51whYKacZ1jnXCBxDSVEuTllTRTpDTC5JUV9HQV9FWFAuRlkyMDEzAQAAAGcABAADAAAAAADpozLi1TnXCKTKfxnWOdcIJkNJUS5UU0U6NDkxMi5JUV9JTlZFTlRPUllfVFVSTlMuRlkyMDEwAQAAAA1eDQACAAAACDUuMjk5MzkzAQgAAAAFAAAAATEBAAAACjE0NDA2NzU2NDgDAAAAAjc5AgAAAAQ0</t>
  </si>
  <si>
    <t>MDgyBAAAAAEwBwAAAAk5LzE0LzIwMTkIAAAACjEyLzMxLzIwMTAJAAAAATCZj1je1TnXCKTwMhrWOdcIJENJUS5OWVNFOktNQi5JUV9FQklUREEuRlkyMDE2Li4uLkpQWQEAAADRVAQAAgAAAAY0NzU4NzMBCAAAAAUAAAABMQEAAAAKMTk0NDA0ODM0MAMAAAACNzkCAAAABDQwNTEEAAAAATAHAAAACTkvMTQvMjAxOQgAAAAKMTIvMzEvMjAxNgkAAAABMHF1Cd3VOdcI3a6KGtY51wgiQ0lRLk5ZU0U6Sk5KLklRX0xFVkVSRURfRkNGLkZZMjAwOQEAAACdIQIAAgAAAAkxMDkzMS4xMjUBCAAAAAUAAAABMQEAAAAKMTUyMzM5NDgyNwMAAAADMTYwAgAAAAQ0NDIyBAAAAAEwBwAAAAk5LzE0LzIwMTkIAAAACDEvMy8yMDEwCQAAAAEwiMuL4NU51whdkMoZ1jnXCC5DSVEuVFNFOjc3MzAuSVFfVE9UQUxfTElBQl9UT1RBTF9BU1NFVFMuRlkyMDE0AQAAAMWdNgECAAAABzExLjA4OTkBCAAAAAUAAAABMQEAAAAKMTcxMDQyMTU1MAMAAAACNzkCAAAABDQxODgEAAAAATAHAAAACTkvMTQvMjAxOQgAAAAJOC8zMS8yMDE0CQAAAAEwZDgk3tU51wjw7k8a1jnXCCVDSVEuTllTRTpDTC5JUV9DQVNIX0FDUVVJUkVfQ0YuRlkyMDEwAQAAAGcABAADAAAAAACnBzLi1TnXCNLJdhnWOdcIGkNJUS5OWVNFOkNMLklRX05QUEUuRlkyMDEwAQAAAGcABAACAAAABDM2OTMBCAAAAAUAAAABMQEAAAAKMTU4ODczMDgxMwMAAAADMTYw</t>
  </si>
  <si>
    <t>AgAAAAQxMDA0BAAAAAEwBwAAAAk5LzE0LzIwMTkIAAAACjEyLzMxLzIwMTAJAAAAATCW4DHi1TnXCBwcdRnWOdcIHkNJUS5UU0U6NDkxMS5JUV9JTkNfVEFYLkZZMjAwOAEAAACCPwYAAgAAAAUyNTU2OQEIAAAABQAAAAExAQAAAAoxMDU3ODgyODQ3AwAAAAI3OQIAAAACNzUEAAAAATAHAAAACTkvMTQvMjAxOQgAAAAJMy8zMS8yMDA4CQAAAAEw4oTx59U51wiHnK8a1jnXCCVDSVEuTllTRTpLTUIuSVFfU1RfREVCVF9JU1NVRUQuRlkyMDE2AQAAANFUBAADAAAAAAArlgzh1TnXCIcZuBnWOdcIG0NJUS5OWVNFOktNQi5JUV9MQU5ELkZZMjAxNwEAAADRVAQAAgAAAAMxNzMBCAAAAAUAAAABMQEAAAAKMTk0NDA0ODMyNQMAAAADMTYwAgAAAAQzMDk4BAAAAAEwBwAAAAk5LzE0LzIwMTkIAAAACjEyLzMxLzIwMTcJAAAAATA7vQzh1TnXCLLYuhnWOdcIIkNJUS5OWVNFOkNMLklRX0RJTFVUX1dFSUdIVC5GWTIwMTcBAAAAZwAEAAIAAAAFODg3LjgAdNio4dU51wjbcI4Z1jnXCBpDSVEuTllTRTpLTUIuSVFfRUJULkZZMjAxMAEAAADRVAQAAgAAAAQyNzMxAQgAAAAFAAAAATEBAAAACjE1ODg4NDAyNDcDAAAAAzE2MAIAAAADMTM5BAAAAAEwBwAAAAk5LzE0LzIwMTkIAAAACjEyLzMxLzIwMTAJAAAAATCPBIHh1TnXCE39nxnWOdcIKkNJUS5OWVNFOkpOSi5JUV9UT1RBTF9DT01NT05fRVFVSVRZLkZZMjAxNAEA</t>
  </si>
  <si>
    <t>AACdIQIAAgAAAAU2OTc1MgEIAAAABQAAAAExAQAAAAoxODI5NTgxOTk5AwAAAAMxNjACAAAABDEwMDYEAAAAATAHAAAACTkvMTQvMjAxOQgAAAAKMTIvMjgvMjAxNAkAAAABMC0rXuDVOdcIjIDbGdY51wgVQ0lRLjAuSVFfVE9UQUxfUkVWLkZZBQAAAAAAAAAIAAAAFShJbnZhbGlkIFRpbWUgUGVyaW9kKQzdXeDVOdcI4+AUGtY51wgfQ0lRLk5ZU0U6Sk5KLklRX0RBX1NVUFBMLkZZMjAxOAEAAACdIQIAAwAAAAAAgO5e4NU51wj8UegZ1jnXCCBDSVEuTllTRTpKTkouSVFfUEFSVF9USU1FLkZZMjAxMAEAAACdIQIAAwAAAAAAmPKL4NU51wiHT80Z1jnXCCNDSVEuTllTRTpLTUIuSVFfRklOSVNIRURfSU5WLkZZMjAxMwEAAADRVAQAAgAAAAQxNDAxAQgAAAAFAAAAATEBAAAACjE3NzU3Njg1NjcDAAAAAzE2MAIAAAAEMzA3NQQAAAABMAcAAAAJOS8xNC8yMDE5CAAAAAoxMi8zMS8yMDEzCQAAAAEwcHGF4dU51wisp6wZ1jnXCCJDSVEuTllTRTpKTkouSVFfQ0FTSF9JTlZFU1QuRlkyMDA4AQAAAJ0hAgACAAAABS00MTg3AQgAAAAFAAAAATEBAAAACjE1ODI3ODg3ODQDAAAAAzE2MAIAAAAEMjAwNQQAAAABMAcAAAAJOS8xNC8yMDE5CAAAAAoxMi8yOC8yMDA4CQAAAAEwVlaL4NU51wiMSsYZ1jnXCCJDSVEuVFNFOjQ5MTEuSVFfUVVJQ0tfUkFUSU8uRlkyMDEzAQAAAII/BgACAAAACDEuMTEzNzcyAQgAAAAF</t>
  </si>
  <si>
    <t>AAAAATEBAAAACjE2OTIwMDk3NTMDAAAAAjc5AgAAAAQ0MTIxBAAAAAEwBwAAAAk5LzE0LzIwMTkIAAAACTMvMzEvMjAxMwkAAAABMCa8U9/VOdcI7IcsGtY51wgeQ0lRLjAuSVFfQVNTRVRfV1JJVEVET1dOX0NGLkZZBQAAAAAAAAAIAAAAFShJbnZhbGlkIFRpbWUgUGVyaW9kKRwEXuDVOdcIoUQUGtY51wggQ0lRLk5ZU0U6S01CLklRX0NBU0hfT1BFUi5GWTIwMTABAAAA0VQEAAIAAAAEMjc0NAEIAAAABQAAAAExAQAAAAoxNTg4ODQwMjQ3AwAAAAMxNjACAAAABDIwMDYEAAAAATAHAAAACTkvMTQvMjAxOQgAAAAKMTIvMzEvMjAxMAkAAAABMKArgeHVOdcIRUeiGdY51wgkQ0lRLlRTRTo3NzMwLklRX0VCSVREQS5GWTIwMTEuLi4uSlBZAQAAAMWdNgECAAAABDQxMjMBCAAAAAUAAAABMQEAAAAKMTQ4NzE5MTc3OAMAAAACNzkCAAAABDQwNTEEAAAAATAHAAAACTkvMTQvMjAxOQgAAAAJOC8zMS8yMDExCQAAAAEwYE4J3dU51whpnYka1jnXCCRDSVEuTllTRTpDTC5JUV9DQVNIX1NUX0lOVkVTVC5GWTIwMTIBAAAAZwAEAAIAAAAEMTAwMwEIAAAABQAAAAExAQAAAAoxNzE5OTE2NjQyAwAAAAMxNjACAAAABDEwMDIEAAAAATAHAAAACTkvMTQvMjAxOQgAAAAKMTIvMzEvMjAxMgkAAAABMMhVMuLVOdcIOG98GdY51wgsQ0lRLk5ZU0U6S01CLklRX0lNUFVUX09QRVJfTEVBU0VfREVQUi5GWTIwMTcBAAAA0VQE</t>
  </si>
  <si>
    <t>AAIAAAAKMTg2LjQxNzY0OAEIAAAABQAAAAExAQAAAAoxOTQ0MDQ4MzI1AwAAAAMxNjACAAAABTIxNjczBAAAAAEwBwAAAAk5LzE0LzIwMTkIAAAACjEyLzMxLzIwMTcJAAAAATArlgzh1TnXCC2guRnWOdcIGkNJUS4wLklRX0dBSU5fQVNTRVRTX0NGLkZZBQAAAAAAAAAIAAAAFShJbnZhbGlkIFRpbWUgUGVyaW9kKRwEXuDVOdcIqPoRGtY51wgrQ0lRLlRTRTo0OTExLklRX05JX0FWQUlMX0VYQ0xfTUFSR0lOLkZZMjAxMAEAAACCPwYAAgAAAAY1LjIyNjcBCAAAAAUAAAABMQEAAAAKMTM4MDUyODEyMwMAAAACNzkCAAAABDQxODIEAAAAATAHAAAACTkvMTQvMjAxOQgAAAAJMy8zMS8yMDEwCQAAAAEwFpVT39U51wjzPSoa1jnXCCZDSVEuTllTRTpKTkouSVFfQ0FTSF9BQ1FVSVJFX0NGLkZZMjAxMwEAAACdIQIAAgAAAAQtODM1AQgAAAAFAAAAATEBAAAACjE3Nzc2ODIzNTEDAAAAAzE2MAIAAAAEMjA1NwQAAAABMAcAAAAJOS8xNC8yMDE5CAAAAAoxMi8yOS8yMDEzCQAAAAEw/NyM4NU51whRmtgZ1jnXCChDSVEuTllTRTpDTC5JUV9JTlZFU1RfU0VDVVJJVFlfQ0YuRlkyMDE0AQAAAGcABAACAAAAAy01NwEIAAAABQAAAAExAQAAAAoxODI5MTMyMzg2AwAAAAMxNjACAAAABDIwMjcEAAAAATAHAAAACTkvMTQvMjAxOQgAAAAKMTIvMzEvMjAxNAkAAAABMCIVqOHVOdcI+UiFGdY51wgqQ0lRLlRTRTo0OTEy</t>
  </si>
  <si>
    <t>LklRX1RPVEFMX0VRVUlUWS5GWTIwMDkuLi4uSlBZAQAAAA1eDQACAAAABjEwMzYyNAEIAAAABQAAAAExAQAAAAoxNDQwNjc1NTgzAwAAAAI3OQIAAAAEMTI3NQQAAAABMAcAAAAJOS8xNC8yMDE5CAAAAAoxMi8zMS8yMDA5CQAAAAEwksMJ3dU51whRwIsa1jnXCCJDSVEuRU5YVEFNOlVOQS5JUV9DSEFOR0VfQVIuRlkyMDE1AQAAALf7BwACAAAAATIBCAAAAAUAAAABMQEAAAAKMTg3NjQzMjkxMAMAAAACNTACAAAABDIwMTgEAAAAATAHAAAACTkvMTQvMjAxOQgAAAAKMTIvMzEvMjAxNQkAAAABMFeDqeLVOdcIwbFcGdY51wgfQ0lRLk5ZU0U6S01CLklRX1RPVEFMX0NMLkZZMjAwOAEAAADRVAQAAgAAAAQ0NzUyAQgAAAAFAAAAATEBAAAACjE1ODI4NjczODgDAAAAAzE2MAIAAAAEMTAwOQQAAAABMAcAAAAJOS8xNC8yMDE5CAAAAAoxMi8zMS8yMDA4CQAAAAEwTWiA4dU51wi24pkZ1jnXCCNDSVEuRU5YVEFNOlVOQS5JUV9UT1RBTF9ERUJULkZZMjAxNAEAAAC3+wcAAgAAAAUxMjcyMgEIAAAABQAAAAExAQAAAAoxODI5ODI5MzEzAwAAAAI1MAIAAAAENDE3MwQAAAABMAcAAAAJOS8xNC8yMDE5CAAAAAoxMi8zMS8yMDE0CQAAAAEwNTWp4tU51wjxa1gZ1jnXCChDSVEuVFNFOjc5NTYuSVFfRUFSTklOR19DT19NQVJHSU4uRlkyMDE4AQAAAKB2DQACAAAABzE0LjM5MDEBCAAAAAUAAAABMQEAAAAKMTg4NjA3</t>
  </si>
  <si>
    <t>MDgwOAMAAAACNzkCAAAABDQxODEEAAAAATAHAAAACTkvMTQvMjAxOQgAAAAJMS8zMS8yMDE4CQAAAAEwHchZ3tU51whWXkAa1jnXCCNDSVEuTllTRTpKTkouSVFfQkFTSUNfV0VJR0hULkZZMjAxMQEAAACdIQIAAgAAAAQyNzM2AKkZjODVOdcIPf3OGdY51wgkQ0lRLk5ZU0U6Sk5KLklRX1VOTEVWRVJFRF9GQ0YuRlkyMDA3AQAAAJ0hAgACAAAACTExMDk0LjEyNQEIAAAABQAAAAExAQAAAAoxNDI4NDY4OTM2AwAAAAMxNjACAAAABDQ0MjMEAAAAATAHAAAACTkvMTQvMjAxOQgAAAAKMTIvMzAvMjAwNwkAAAABMG0yDeHVOdcIQT3DGdY51wgsQ0lRLk5ZU0U6Q0wuSVFfREVGX1RBWF9BU1NFVFNfQ1VSUkVOVC5GWTIwMTcBAAAAZwAEAAMAAAAAAHTYqOHVOdcI/L6OGdY51wglQ0lRLk5ZU0U6Sk5KLklRX0dXX0lOVEFOX0FNT1JULkZZMjAxMgEAAACdIQIAAwAAAAAAymeM4NU51wiZMdIZ1jnXCCVDSVEuVFNFOjQ5MTEuSVFfREFZU19TQUxFU19PVVQuRlkyMDA3AQAAAII/BgACAAAACDUzLjc2NjY5AQgAAAAFAAAAATEBAAAACTY0MTk4NDQ1OAMAAAACNzkCAAAABDQwNDIEAAAAATAHAAAACTkvMTQvMjAxOQgAAAAJMy8zMS8yMDA3CQAAAAEwBW5T39U51wgLGyga1jnXCClDSVEuVFNFOjQ5MTIuSVFfVE9UQUxfREVCVF9DQVBJVEFMLkZZMjAxMQEAAAANXg0AAgAAAAcyMy42NzIzAQgAAAAFAAAAATEBAAAA</t>
  </si>
  <si>
    <t>CjE1NDM2NTg1MDgDAAAAAjc5AgAAAAQ0MTg2BAAAAAEwBwAAAAk5LzE0LzIwMTkIAAAACjEyLzMxLzIwMTEJAAAAATCZj1je1TnXCAfbMxrWOdcILkNJUS5UU0U6NDk2Ny5JUV9UT1RBTF9MSUFCX1RPVEFMX0FTU0VUUy5GWTIwMTMBAAAADVElAAIAAAAHMjYuODgzNwEIAAAABQAAAAExAQAAAAoxNjI1NDU3NTczAwAAAAI3OQIAAAAENDE4OAQAAAABMAcAAAAJOS8xNC8yMDE5CAAAAAkzLzMxLzIwMTMJAAAAATBgZFre1TnXCP6fRhrWOdcILENJUS5FTlhUQU06VU5BLklRX0lOVEVSRVNUX0lOVkVTVF9JTkMuRlkyMDE2AQAAALf7BwACAAAAAzIxOQEIAAAABQAAAAExAQAAAAoxOTQ5MTMxMDEwAwAAAAI1MAIAAAACNjUEAAAAATAHAAAACTkvMTQvMjAxOQgAAAAKMTIvMzEvMjAxNgkAAAABMGeqqeLVOdcIRepdGdY51wghQ0lRLk5ZU0U6S01CLklRX09USEVSX09QRVIuRlkyMDE3AQAAANFUBAACAAAAAjQwAQgAAAAFAAAAATEBAAAACjE5NDQwNDgzMjUDAAAAAzE2MAIAAAADMjYwBAAAAAEwBwAAAAk5LzE0LzIwMTkIAAAACjEyLzMxLzIwMTcJAAAAATArlgzh1TnXCMq1uBnWOdcIJUNJUS5UU0U6NzczMC5JUV9EQVlTX1NBTEVTX09VVC5GWTIwMDkBAAAAxZ02AQIAAAAINTcuNjE2NzEBCAAAAAUAAAABMQEAAAAKMTQxNTY5MDY4NwMAAAACNzkCAAAABDQwNDIEAAAAATAHAAAACTkvMTQvMjAxOQgAAAAJ</t>
  </si>
  <si>
    <t>OC8zMS8yMDA5CQAAAAEwM8Mj3tU51whSHkwa1jnXCCdDSVEuTllTRTpDTC5JUV9HV19JTlRBTl9BTU9SVF9DRi5GWTIwMTIBAAAAZwAEAAIAAAACMzEBCAAAAAUAAAABMQEAAAAKMTcxOTkxNjY0MgMAAAADMTYwAgAAAAQyMTgyBAAAAAEwBwAAAAk5LzE0LzIwMTkIAAAACjEyLzMxLzIwMTIJAAAAATDYfDLi1TnXCLynfRnWOdcILkNJUS5UU0U6NDkxMi5JUV9UT1RBTF9MSUFCX1RPVEFMX0FTU0VUUy5GWTIwMTUBAAAADV4NAAIAAAAGNDkuNDY1AQgAAAAFAAAAATEBAAAACjE3ODQ3NDg2MzcDAAAAAjc5AgAAAAQ0MTg4BAAAAAEwBwAAAAk5LzE0LzIwMTkIAAAACjEyLzMxLzIwMTUJAAAAATC63Vje1TnXCELBNhrWOdcII0NJUS5UU0U6NDk2Ny5JUV9FQklUQV9NQVJHSU4uRlkyMDE1AQAAAA1RJQACAAAABzE0LjMxNDYBCAAAAAUAAAABMQEAAAAKMTc0NTM3ODM5OAMAAAACNzkCAAAABDQ0MTkEAAAAATAHAAAACTkvMTQvMjAxOQgAAAAJMy8zMS8yMDE1CQAAAAEwYGRa3tU51whhikca1jnXCB9DSVEuVFNFOjQ5MTEuSVFfRUJJVF9JTlQuRlkyMDE1AQAAAII/BgACAAAACDQ0LjU5MjEzAQgAAAAFAAAAATEBAAAACjE3ODQxODQzNzUDAAAAAjc5AgAAAAQ0MTg5BAAAAAEwBwAAAAk5LzE0LzIwMTkIAAAACjEyLzMxLzIwMTUJAAAAATAmvFPf1TnXCJEOLhrWOdcIKENJUS5UU0U6Nzk1Ni5JUV9UT1RBTF9E</t>
  </si>
  <si>
    <t>RUJULkZZMjAxNy4uLi5KUFkBAAAAoHYNAAIAAAAENTY5OQEIAAAABQAAAAExAQAAAAoxODM5NjEzNTk1AwAAAAI3OQIAAAAENDE3MwQAAAABMAcAAAAJOS8xNC8yMDE5CAAAAAkxLzMxLzIwMTcJAAAAATCzEQrd1TnXCM5CjxrWOdcIJkNJUS5UU0U6NDQ1Mi5JUV9ORVRfREVCVF9FQklUREEuRlkyMDA5AQAAAEdVDQACAAAACDAuOTU0MDg3AQgAAAAFAAAAATEBAAAACjEzODI2NjE1MTgDAAAAAjc5AgAAAAQ0MTkzBAAAAAEwBwAAAAk5LzE0LzIwMTkIAAAACTMvMzEvMjAwOQkAAAABMNFzY9/VOdcIL+4XGtY51wgmQ0lRLlRTRTo4MTEzLklRX0NBU0hfQ09OVkVSU0lPTi5GWTIwMTABAAAAFnENAAIAAAAKLTM4LjY5NDc0NQEIAAAABQAAAAExAQAAAAoxNDc2Nzg0MDExAwAAAAI3OQIAAAAENDE4NAQAAAABMAcAAAAJOS8xNC8yMDE5CAAAAAkzLzMxLzIwMTAJAAAAATDT+FLf1TnXCDJkIRrWOdcIKENJUS5UU0U6NDQ1Mi5JUV9NQVJLRVRDQVAuMjAwMS8xMi8zMS5KUFkBAAAAR1UNAAIAAAANMTY1OTkzOS41NjUxNQEGAAAABQAAAAExAQAAAAoxNDIxNTQ0MTgxAwAAAAI3OQIAAAAGMTAwMDU0BAAAAAEwBwAAAAoxMi8zMS8yMDAx2cy5/NU51wjdTfxZ1jnXCCFDSVEuTllTRTpLTUIuSVFfQ0FTSF9UQVhFUy5GWTIwMTgBAAAA0VQEAAIAAAADMzk1AQgAAAAFAAAAATEBAAAACjE5NDQwNDgzMjgDAAAAAzE2</t>
  </si>
  <si>
    <t>MAIAAAAEMzA1MwQAAAABMAcAAAAJOS8xNC8yMDE5CAAAAAoxMi8zMS8yMDE4CQAAAAEwTOQM4dU51wizk78Z1jnXCChDSVEuTllTRTpDTC5JUV9JTlZFU1RfU0VDVVJJVFlfQ0YuRlkyMDE4AQAAAGcABAACAAAAAy0xMwEIAAAABQAAAAExAQAAAAoxOTQ2NDE2MTExAwAAAAMxNjACAAAABDIwMjcEAAAAATAHAAAACTkvMTQvMjAxOQgAAAAKMTIvMzEvMjAxOAkAAAABMKZNqeHVOdcIMO+TGdY51wgnQ0lRLkVOWFRBTTpVTkEuSVFfTFRfREVCVF9SRVBBSUQuRlkyMDA5AQAAALf7BwACAAAABS00NDgwAQgAAAAFAAAAATEBAAAACjE1MjY0Mzg3MjcDAAAAAjUwAgAAAAQyMDM2BAAAAAEwBwAAAAk5LzE0LzIwMTkIAAAACjEyLzMxLzIwMDkJAAAAATAla+3i1TnXCOLJRxnWOdcIKENJUS5UU0U6Nzk1Ni5JUV9UT1RBTF9ERUJULkZZMjAxMS4uLi5KUFkBAAAAoHYNAAIAAAAENDg3MwEIAAAABQAAAAExAQAAAAoxNDUzODcxMjc4AwAAAAI3OQIAAAAENDE3MwQAAAABMAcAAAAJOS8xNC8yMDE5CAAAAAkxLzMxLzIwMTEJAAAAATCzEQrd1TnXCL0bjxrWOdcIG0NJUS4wLklRX09USEVSX0xUX0FTU0VUUy5GWQUAAAAAAAAACAAAABUoSW52YWxpZCBUaW1lIFBlcmlvZCkcBF7g1TnXCJjTERrWOdcIK0NJUS5UU0U6NzczMC5JUV9OSV9BVkFJTF9FWENMX01BUkdJTi5GWTIwMTABAAAAxZ02AQIAAAAHMjMuNzg2NwEI</t>
  </si>
  <si>
    <t>AAAABQAAAAExAQAAAAoxNDE1NjkwMDMyAwAAAAI3OQIAAAAENDE4MgQAAAABMAcAAAAJOS8xNC8yMDE5CAAAAAk4LzMxLzIwMTAJAAAAATBD6iPe1TnXCJS6TBrWOdcIGUNJUS5OWVNFOkpOSi5JUV9BRC5GWTIwMTgBAAAAnSECAAIAAAAGLTI0ODE2AQgAAAAFAAAAATEBAAAACjE5NDYyNzI4MzADAAAAAzE2MAIAAAAEMTA3NQQAAAABMAcAAAAJOS8xNC8yMDE5CAAAAAoxMi8zMC8yMDE4CQAAAAEwgO5e4NU51wiRsekZ1jnXCCZDSVEuTllTRTpKTkouSVFfRklMSU5HX0NVUlJFTkNZLkZZMjAxNgEAAACdIQIAAwAAAANVU0QAX6Be4NU51whNWuQZ1jnXCC1DSVEuVFNFOjQ5MTIuSVFfQ0FTSF9DT05WRVJTSU9OLkZZMjAwOS4uLi5KUFkBAAAADV4NAAIAAAAKLTc5Ljc5NTkzNQEIAAAABQAAAAExAQAAAAoxNDQwNjc1NTgzAwAAAAI3OQIAAAAENDE4NAQAAAABMAcAAAAJOS8xNC8yMDE5CAAAAAoxMi8zMS8yMDA5CQAAAAEw1F8K3dU51wjo2pEa1jnXCB5DSVEuTllTRTpDTC5JUV9FQklUX0lOVC5GWTIwMDcBAAAAZwAEAAIAAAAJMTcuNjc2NjQ2AQgAAAAFAAAAATEBAAAACjEzMzI3MDMxODYDAAAAAzE2MAIAAAAENDE4OQQAAAABMAcAAAAJOS8xNC8yMDE5CAAAAAoxMi8zMS8yMDA3CQAAAAEwNW7G3tU51wjP1mQa1jnXCCNDSVEuVFNFOjc5NTYuSVFfRUJJVEFfTUFSR0lOLkZZMjAxMgEAAACgdg0AAgAA</t>
  </si>
  <si>
    <t>AAY4Ljk0NTgBCAAAAAUAAAABMQEAAAAKMTU0NzQ4MjMxMwMAAAACNzkCAAAABDQ0MTkEAAAAATAHAAAACTkvMTQvMjAxOQgAAAAJMS8zMS8yMDEyCQAAAAEw7FJZ3tU51wiGGDwa1jnXCBhDSVEuTllTRTpDTC5JUV9HUC5GWTIwMTcBAAAAZwAEAAIAAAAEOTM1NQEIAAAABQAAAAExAQAAAAoxOTQ2NDE2MTEzAwAAAAMxNjACAAAAAjEwBAAAAAEwBwAAAAk5LzE0LzIwMTkIAAAACjEyLzMxLzIwMTcJAAAAATB02Kjh1TnXCIitjRnWOdcIH0NJUS5UU0U6NDkxMi5JUV9BUl9UVVJOUy5GWTIwMTUBAAAADV4NAAIAAAAINi40NDQ1NDYBCAAAAAUAAAABMQEAAAAKMTc4NDc0ODYzNwMAAAACNzkCAAAABDQwMDEEAAAAATAHAAAACTkvMTQvMjAxOQgAAAAKMTIvMzEvMjAxNQkAAAABMLrdWN7VOdcIIXM2GtY51wgeQ0lRLk5ZU0U6UEcuSVFfRUJJVF9JTlQuRlkyMDEyAQAAADCCAAACAAAAAjE5AQgAAAAFAAAAATEBAAAACjE2OTAxODczMzgDAAAAAzE2MAIAAAAENDE4OQQAAAABMAcAAAAJOS8xNC8yMDE5CAAAAAk2LzMwLzIwMTIJAAAAATCn1CTe1TnXCLl+VhrWOdcILENJUS5OWVNFOkNMLklRX09USEVSX0lOVkVTVF9BQ1RfU1VQUEwuRlkyMDE3AQAAAGcABAACAAAAAi02AQgAAAAFAAAAATEBAAAACjE5NDY0MTYxMTMDAAAAAzE2MAIAAAAEMjA1MQQAAAABMAcAAAAJOS8xNC8yMDE5CAAAAAoxMi8zMS8yMDE3</t>
  </si>
  <si>
    <t>CQAAAAEwhf+o4dU51wjDk5AZ1jnXCCpDSVEuRU5YVEFNOlVOQS5JUV9FQVJOSU5HX0NPX01BUkdJTi5GWTIwMDgBAAAAt/sHAAIAAAAHMTMuMDQxOQEIAAAABQAAAAExAQAAAAoxNDM0NzMyMjQ0AwAAAAI1MAIAAAAENDE4MQQAAAABMAcAAAAJOS8xNC8yMDE5CAAAAAoxMi8zMS8yMDA4CQAAAAEw6XAl3tU51whQmVwa1jnXCB9DSVEuTllTRTpLTUIuSVFfQlZfU0hBUkUuRlkyMDE1AQAAANFUBAACAAAACS0wLjQ4MjE4MQEIAAAABQAAAAExAQAAAAoxODczNTU2OTM3AwAAAAMxNjACAAAABDQwMjAEAAAAATAHAAAACTkvMTQvMjAxOQgAAAAKMTIvMzEvMjAxNQkAAAABMApIDOHVOdcIp6yzGdY51wgeQ0lRLlRTRTo0OTY3LklRX1pfU0NPUkUuRlkyMDA3AQAAAA1RJQACAAAACDMuOTM3MzIyAQgAAAAFAAAAATEBAAAACTY2MDE3MDk1MwMAAAACNzkCAAAABjEwMDEyMwQAAAABMAcAAAAJOS8xNC8yMDE5CAAAAAkzLzMxLzIwMDcJAAAAATAu71ne1TnXCC5aQhrWOdcIK0NJUS5FTlhUQU06VU5BLklRX0lOVkVTVF9TRUNVUklUWV9DRi5GWTIwMTYBAAAAt/sHAAIAAAADMTAwAQgAAAAFAAAAATEBAAAACjE5NDkxMzEwMTADAAAAAjUwAgAAAAQyMDI3BAAAAAEwBwAAAAk5LzE0LzIwMTkIAAAACjEyLzMxLzIwMTYJAAAAATCI+Kni1TnXCD40YBnWOdcIIkNJUS5FTlhUQU06VU5BLklRX0NBU0hfT1BFUi5GWTIw</t>
  </si>
  <si>
    <t>MTEBAAAAt/sHAAIAAAAENTQ1MgEIAAAABQAAAAExAQAAAAoxNjYyNDMzODAwAwAAAAI1MAIAAAAEMjAwNgQAAAABMAcAAAAJOS8xNC8yMDE5CAAAAAoxMi8zMS8yMDExCQAAAAEwZwfu4tU51wjMp04Z1jnXCCBDSVEuVFNFOjQ5NjcuSVFfTklfTUFSR0lOLkZZMjAxNQEAAAANUSUAAgAAAAY5LjY5ODkBCAAAAAUAAAABMQEAAAAKMTc0NTM3ODM5OAMAAAACNzkCAAAABDQwOTQEAAAAATAHAAAACTkvMTQvMjAxOQgAAAAJMy8zMS8yMDE1CQAAAAEwEnUj3tU51whysUca1jnXCCFDSVEuRU5YVEFNOlVOQS5JUV9EQV9TVVBQTC5GWTIwMTIBAAAAt/sHAAMAAAAAAGcH7uLVOdcIQLlPGdY51wgnQ0lRLk5ZU0U6S01CLklRX1RPVEFMX09USEVSX09QRVIuRlkyMDE4AQAAANFUBAACAAAABDI5ODUBCAAAAAUAAAABMQEAAAAKMTk0NDA0ODMyOAMAAAADMTYwAgAAAAMzODAEAAAAATAHAAAACTkvMTQvMjAxOQgAAAAKMTIvMzEvMjAxOAkAAAABMDu9DOHVOdcIeK28GdY51wgmQ0lRLlRTRTo3OTU2LklRX0NBU0hfQ09OVkVSU0lPTi5GWTIwMTMBAAAAoHYNAAIAAAAJODcuMDQ1NDE0AQgAAAAFAAAAATEBAAAACjE2MTQ5MDg0MTMDAAAAAjc5AgAAAAQ0MTg0BAAAAAEwBwAAAAk5LzE0LzIwMTkIAAAACTEvMzEvMjAxMwkAAAABMPx5Wd7VOdcI6gI9GtY51wgnQ0lRLlRTRTo4MTEzLklRX1RPVEFMX1JFVi5GWTIwMDgu</t>
  </si>
  <si>
    <t>Li4uSlBZAQAAABZxDQACAAAABjMzNjg2NAEIAAAABQAAAAExAQAAAAoxMDYxMTkyMzIwAwAAAAI3OQIAAAACMjgEAAAAATAHAAAACTkvMTQvMjAxOQgAAAAJMy8zMS8yMDA4CQAAAAEwf7rV3NU51wiIMIUa1jnXCCJDSVEuTllTRTpKTkouSVFfT1RIRVJfSU5UQU4uRlkyMDA5AQAAAJ0hAgACAAAABTE2MzIzAQgAAAAFAAAAATEBAAAACjE1MjMzOTQ4MjcDAAAAAzE2MAIAAAAEMTA0MAQAAAABMAcAAAAJOS8xNC8yMDE5CAAAAAgxLzMvMjAxMAkAAAABMHeki+DVOdcIhZTIGdY51wgjQ0lRLk5ZU0U6Q0wuSVFfVU5MRVZFUkVEX0ZDRi5GWTIwMTABAAAAZwAEAAIAAAAHMjIwMy4yNQEIAAAABQAAAAExAQAAAAoxNTg4NzMwODEzAwAAAAMxNjACAAAABDQ0MjMEAAAAATAHAAAACTkvMTQvMjAxOQgAAAAKMTIvMzEvMjAxMAkAAAABMKcHMuLVOdcIFWZ3GdY51wgfQ0lRLk5ZU0U6S01CLklRX1RSRUFTVVJZLkZZMjAwOAEAAADRVAQAAgAAAAUtNDI4NQEIAAAABQAAAAExAQAAAAoxNTgyODY3Mzg4AwAAAAMxNjACAAAABDEyNDgEAAAAATAHAAAACTkvMTQvMjAxOQgAAAAKMTIvMzEvMjAwOAkAAAABMF2PgOHVOdcIxwmaGdY51wgZQ0lRLlRTRTo0OTEyLklRX05JLkZZMjAwOQEAAAANXg0AAgAAAAQ1NDY1AQgAAAAFAAAAATEBAAAACjE0NDA2NzU1ODMDAAAAAjc5AgAAAAIxNQQAAAABMAcAAAAJOS8xNC8yMDE5</t>
  </si>
  <si>
    <t>CAAAAAoxMi8zMS8yMDA5CQAAAAEwNAr25tU51wjW6aYa1jnXCCFDSVEuVFNFOjc5NTYuSVFfU0dBX01BUkdJTi5GWTIwMTcBAAAAoHYNAAIAAAAHMzAuMzA5NQEIAAAABQAAAAExAQAAAAoxODM5NjEzNTk1AwAAAAI3OQIAAAAENDM3NQQAAAABMAcAAAAJOS8xNC8yMDE5CAAAAAkxLzMxLzIwMTcJAAAAATAdyFne1TnXCAObPxrWOdcIJENJUS5OWVNFOlBHLklRX1JFVFVSTl9DQVBJVEFMLkZZMjAxNgEAAAAwggAAAgAAAAY5LjI0MTYBCAAAAAUAAAABMQEAAAAKMTg5OTEzNjE2MwMAAAADMTYwAgAAAAQ0MzYzBAAAAAEwBwAAAAk5LzE0LzIwMTkIAAAACTYvMzAvMjAxNgkAAAABMLf7JN7VOdcIwu9YGtY51wgYQ0lRLk5ZU0U6Q0wuSVFfTkkuRlkyMDA5AQAAAGcABAACAAAABDIyOTEBCAAAAAUAAAABMQEAAAAKMTUyMzE3MDI2NAMAAAADMTYwAgAAAAIxNQQAAAABMAcAAAAJOS8xNC8yMDE5CAAAAAoxMi8zMS8yMDA5CQAAAAEwdZIx4tU51whd/XAZ1jnXCBxDSVEuTllTRTpLTUIuSVFfRUJJVEEuRlkyMDExAQAAANFUBAACAAAABDI4NDgBCAAAAAUAAAABMQEAAAAKMTY1ODMxNTc3OQMAAAADMTYwAgAAAAYxMDA2ODkEAAAAATAHAAAACTkvMTQvMjAxOQgAAAAKMTIvMzEvMjAxMQkAAAABMLBSgeHVOdcIDBykGdY51wgjQ0lRLlRTRTo0OTEyLklRX0dST1NTX01BUkdJTi5GWTIwMDkBAAAADV4NAAIAAAAG</t>
  </si>
  <si>
    <t>NTcuNDc5AQgAAAAFAAAAATEBAAAACjE0NDA2NzU1ODMDAAAAAjc5AgAAAAQ0MDc0BAAAAAEwBwAAAAk5LzE0LzIwMTkIAAAACjEyLzMxLzIwMDkJAAAAATBHClTf1TnXCEAGMhrWOdcIKUNJUS5OWVNFOktNQi5JUV9EQVlTX0lOVkVOVE9SWV9PVVQuRlkyMDA4AQAAANFUBAACAAAACTY2LjY0MjM3OAEIAAAABQAAAAExAQAAAAoxNTgyODY3Mzg4AwAAAAMxNjACAAAABDQwMzUEAAAAATAHAAAACTkvMTQvMjAxOQgAAAAKMTIvMzEvMjAwOAkAAAABMHcKx97VOdcIwiVuGtY51wgpQ0lRLk5ZU0U6Sk5KLklRX0NPTU1PTl9QUkVGX0RJVl9DRi5GWTIwMTgBAAAAnSECAAMAAAAAAJAVX+DVOdcIWIbrGdY51wgnQ0lRLlRTRTo0OTY3LklRX0RBWVNfUEFZQUJMRV9PVVQuRlkyMDE3AQAAAA1RJQACAAAACTk5LjEwNTg5NQEIAAAABQAAAAExAQAAAAoxODgxNTc5NDYzAwAAAAI3OQIAAAAENDE4MwQAAAABMAcAAAAJOS8xNC8yMDE5CAAAAAoxMi8zMS8yMDE3CQAAAAEwIpwj3tU51wgoX0ka1jnXCCdDSVEuTllTRTpDTC5JUV9NQVJLRVRDQVAuMjAxNy8xMi8zMS5KUFkBAAAAZwAEAAIAAAAONzQ2MjQxMS4wNTYyMTMBBgAAAAUAAAABMQEAAAAKMTg2Mjg2NDc5MgMAAAACNzkCAAAABjEwMDA1NAQAAAABMAcAAAAKMTIvMzEvMjAxNwtCuvzVOdcIJeX1WdY51wgdQ0lRLk5ZU0U6S01CLklRX0NPTU1PTi5GWTIwMTYB</t>
  </si>
  <si>
    <t>AAAA0VQEAAIAAAADNDczAQgAAAAFAAAAATEBAAAACjE5NDQwNDgzNDADAAAAAzE2MAIAAAAEMTEwMwQAAAABMAcAAAAJOS8xNC8yMDE5CAAAAAoxMi8zMS8yMDE2CQAAAAEwGm8M4dU51wgD4bYZ1jnXCCRDSVEuTllTRTpKTkouSVFfT1RIRVJfTElBQl9MVC5GWTIwMDcBAAAAnSECAAIAAAAEOTIzMQEIAAAABQAAAAExAQAAAAoxNDI4NDY4OTM2AwAAAAMxNjACAAAABDEwNjIEAAAAATAHAAAACTkvMTQvMjAxOQgAAAAKMTIvMzAvMjAwNwkAAAABMFwLDeHVOdcIm7bBGdY51wglQ0lRLkVOWFRBTTpVTkEuSVFfRUJJVEFfTUFSR0lOLkZZMjAwOQEAAAC3+wcAAgAAAAcxMi42MTU4AQgAAAAFAAAAATEBAAAACjE1MjY0Mzg3MjcDAAAAAjUwAgAAAAQ0NDE5BAAAAAEwBwAAAAk5LzE0LzIwMTkIAAAACjEyLzMxLzIwMDkJAAAAATAD+cXe1TnXCJI1XRrWOdcIIENJUS5OWVNFOkNMLklRX05JX0NPTVBBTlkuRlkyMDA5AQAAAGcABAACAAAABDIzOTcBCAAAAAUAAAABMQEAAAAKMTUyMzE3MDI2NAMAAAADMTYwAgAAAAU0MTU3MQQAAAABMAcAAAAJOS8xNC8yMDE5CAAAAAoxMi8zMS8yMDA5CQAAAAEwdZIx4tU51whM1nAZ1jnXCCFDSVEuVFNFOjQ5MTIuSVFfU0dBX01BUkdJTi5GWTIwMTQBAAAADV4NAAIAAAAHNDkuMDc4NgEIAAAABQAAAAExAQAAAAoxNzI3MjgzMjU1AwAAAAI3OQIAAAAENDM3NQQAAAABMAcA</t>
  </si>
  <si>
    <t>AAAJOS8xNC8yMDE5CAAAAAoxMi8zMS8yMDE0CQAAAAEwqbZY3tU51wi9iDUa1jnXCCRDSVEuVFNFOjQ5MTEuSVFfQ1VSUkVOVF9SQVRJTy5GWTIwMTgBAAAAgj8GAAIAAAAHMS41MDgxNgEIAAAABQAAAAExAQAAAAoxOTUxNDgxODY3AwAAAAI3OQIAAAAENDAzMAQAAAABMAcAAAAJOS8xNC8yMDE5CAAAAAoxMi8zMS8yMDE4CQAAAAEwN+NT39U51wh5MTAa1jnXCBtDSVEuTllTRTpLTUIuSVFfRUJJVC5GWTIwMTUBAAAA0VQEAAIAAAAEMzM5MwEIAAAABQAAAAExAQAAAAoxODczNTU2OTM3AwAAAAMxNjACAAAAAzQwMAQAAAABMAcAAAAJOS8xNC8yMDE5CAAAAAoxMi8zMS8yMDE1CQAAAAEwCkgM4dU51wgidLIZ1jnXCCdDSVEuTllTRTpKTkouSVFfRUJJVERBX0NBUEVYX0lOVC5GWTIwMTIBAAAAnSECAAIAAAAJMzMuMzkwOTc3AQgAAAAFAAAAATEBAAAACjE3MjA1NzY4NjcDAAAAAzE2MAIAAAAENDE5MQQAAAABMAcAAAAJOS8xNC8yMDE5CAAAAAoxMi8zMC8yMDEyCQAAAAEwTUXV3NU51wgRqXoa1jnXCCVDSVEuTllTRTpDTC5JUV9DQVNIX0NPTlZFUlNJT04uRlkyMDE0AQAAAGcABAACAAAACDM5LjIzMzEyAQgAAAAFAAAAATEBAAAACjE4MjkxMzIzODYDAAAAAzE2MAIAAAAENDE4NAQAAAABMAcAAAAJOS8xNC8yMDE5CAAAAAoxMi8zMS8yMDE0CQAAAAEwVrzG3tU51wjhuGka1jnXCCNDSVEuVFNFOjQ0</t>
  </si>
  <si>
    <t>NTIuSVFfSU5URVJFU1RfRVhQLkZZMjAxNgEAAABHVQ0AAgAAAAUtMjQzNwEIAAAABQAAAAExAQAAAAoxODM1MDM4ODExAwAAAAI3OQIAAAACODIEAAAAATAHAAAACTkvMTQvMjAxOQgAAAAKMTIvMzEvMjAxNgkAAAABMGhnGenVOdcIZJOqGtY51wgkQ0lRLk5ZU0U6Q0wuSVFfUFJPVl9CQURfREVCVFMuRlkyMDEyAQAAAGcABAADAAAAAADIVTLi1TnXCKIPexnWOdcIJUNJUS5UU0U6NDQ1Mi5JUV9EQVlTX1NBTEVTX09VVC5GWTIwMDcBAAAAR1UNAAIAAAAJNDEuNTk3MjI1AQgAAAAFAAAAATEBAAAACTY1NzQ0MzI1NwMAAAACNzkCAAAABDQwNDIEAAAAATAHAAAACTkvMTQvMjAxOQgAAAAJMy8zMS8yMDA3CQAAAAEwwUxj39U51wh4QBYa1jnXCCFDSVEuTllTRTpLTUIuSVFfRUFSTklOR19DTy5GWTIwMTMBAAAA0VQEAAIAAAAEMjAxOAEIAAAABQAAAAExAQAAAAoxNzc1NzY4NTY3AwAAAAMxNjACAAAAATcEAAAAATAHAAAACTkvMTQvMjAxOQgAAAAKMTIvMzEvMjAxMwkAAAABMF9KheHVOdcI5tKqGdY51wgjQ0lRLkVOWFRBTTpVTkEuSVFfQ0FTSF9GSU5BTi5GWTIwMTEBAAAAt/sHAAIAAAADNDExAQgAAAAFAAAAATEBAAAACjE2NjI0MzM4MDADAAAAAjUwAgAAAAQyMDA0BAAAAAEwBwAAAAk5LzE0LzIwMTkIAAAACjEyLzMxLzIwMTEJAAAAATBnB+7i1TnXCA5ETxnWOdcIJkNJUS5UU0U6NzczMC5JUV9D</t>
  </si>
  <si>
    <t>QVNIX0NPTlZFUlNJT04uRlkyMDEzAQAAAMWdNgECAAAACTM4My4zODk0MwEIAAAABQAAAAExAQAAAAoxNjQ5NTU1ODI0AwAAAAI3OQIAAAAENDE4NAQAAAABMAcAAAAJOS8xNC8yMDE5CAAAAAk4LzMxLzIwMTMJAAAAATBUESTe1TnXCI0ETxrWOdcIHkNJUS5OWVNFOkNMLklRX1RPVEFMX0NMLkZZMjAxMQEAAABnAAQAAgAAAAQzNzE2AQgAAAAFAAAAATEBAAAACjE2NTkzODc3OTQDAAAAAzE2MAIAAAAEMTAwOQQAAAABMAcAAAAJOS8xNC8yMDE5CAAAAAoxMi8zMS8yMDExCQAAAAEwty4y4tU51wjcOnkZ1jnXCCRDSVEuTllTRTpDTC5JUV9HQUlOX0FTU0VUU19DRi5GWTIwMTQBAAAAZwAEAAMAAAAAACIVqOHVOdcI6CGFGdY51wglQ0lRLk5ZU0U6Q0wuSVFfQVNTRVRfV1JJVEVET1dOLkZZMjAxNgEAAABnAAQAAwAAAAAAU4qo4dU51wgcUooZ1jnXCCZDSVEuTllTRTpLTUIuSVFfSU5WRU5UT1JZX1RVUk5TLkZZMjAwOAEAAADRVAQAAgAAAAg1LjQ5MTk5OQEIAAAABQAAAAExAQAAAAoxNTgyODY3Mzg4AwAAAAMxNjACAAAABDQwODIEAAAAATAHAAAACTkvMTQvMjAxOQgAAAAKMTIvMzEvMjAwOAkAAAABMHcKx97VOdcIsf5tGtY51wglQ0lRLkVOWFRBTTpVTkEuSVFfVE9UQUxfRVFVSVRZLkZZMjAxMwEAAAC3+wcAAgAAAAUxNDgxNQEIAAAABQAAAAExAQAAAAoxNzc3NDcwNzY3AwAAAAI1MAIAAAAEMTI3</t>
  </si>
  <si>
    <t>NQQAAAABMAcAAAAJOS8xNC8yMDE5CAAAAAoxMi8zMS8yMDEzCQAAAAEwmXzu4tU51wiEEFUZ1jnXCCNDSVEuVFNFOjQ5MTIuSVFfRUJJVEFfTUFSR0lOLkZZMjAxMQEAAAANXg0AAgAAAAYzLjQxNjcBCAAAAAUAAAABMQEAAAAKMTU0MzY1ODUwOAMAAAACNzkCAAAABDQ0MTkEAAAAATAHAAAACTkvMTQvMjAxOQgAAAAKMTIvMzEvMjAxMQkAAAABMJmPWN7VOdcI5owzGtY51wgfQ0lRLk5ZU0U6Q0wuSVFfUEFSVF9USU1FLkZZMjAxMwEAAABnAAQAAwAAAAAA+coy4tU51wg5KoEZ1jnXCCNDSVEuVFNFOjgxMTMuSVFfR1JPU1NfTUFSR0lOLkZZMjAxMAEAAAAWcQ0AAgAAAAc0NS45MDg0AQgAAAAFAAAAATEBAAAACjE0NzY3ODQwMTEDAAAAAjc5AgAAAAQ0MDc0BAAAAAEwBwAAAAk5LzE0LzIwMTkIAAAACTMvMzEvMjAxMAkAAAABMNP4Ut/VOdcIERYhGtY51wglQ0lRLkVOWFRBTTpVTkEuSVFfQkFTSUNfV0VJR0hULkZZMjAxNQEAAAC3+wcAAgAAAAYyODQwLjEARlyp4tU51wjZjloZ1jnXCCRDSVEuTllTRTpKTkouSVFfVU5MRVZFUkVEX0ZDRi5GWTIwMTMBAAAAnSECAAIAAAAJMTIyMDcuNjI1AQgAAAAFAAAAATEBAAAACjE3Nzc2ODIzNTEDAAAAAzE2MAIAAAAENDQyMwQAAAABMAcAAAAJOS8xNC8yMDE5CAAAAAoxMi8yOS8yMDEzCQAAAAEw/NyM4NU51wikXdkZ1jnXCB5DSVEuVFNFOjQ0NTIuSVFfSU5D</t>
  </si>
  <si>
    <t>X1RBWC5GWTIwMDYBAAAAR1UNAAIAAAAFNDQ2NjcBCAAAAAUAAAABMQEAAAAJNDIzNTY3MTUxAwAAAAI3OQIAAAACNzUEAAAAATAHAAAACTkvMTQvMjAxOQgAAAAJMy8zMS8yMDA2CQAAAAEwJyML3dU51whd3awa1jnXCChDSVEuVFNFOjQ0NTIuSVFfVE9UQUxfREVCVF9FQklUREEuRlkyMDA4AQAAAEdVDQACAAAACDEuNDk1NjY3AQgAAAAFAAAAATEBAAAACjEwNjExOTM0NzgDAAAAAjc5AgAAAAQ0MTkyBAAAAAEwBwAAAAk5LzE0LzIwMTkIAAAACTMvMzEvMjAwOAkAAAABMNFzY9/VOdcI3CoXGtY51wguQ0lRLlRTRTo4MTEzLklRX1RPVEFMX0RFQlRfRUJJVERBX0NBUEVYLkZZMjAxMgEAAAAWcQ0AAgAAAAcyLjg5MDc1AQgAAAAFAAAAATEBAAAACjE1NTQzMzcxNDcDAAAAAjc5AgAAAAUyMzMxMwQAAAABMAcAAAAJOS8xNC8yMDE5CAAAAAkzLzMxLzIwMTIJAAAAATDkH1Pf1TnXCOgRIxrWOdcILkNJUS5OWVNFOkpOSi5JUV9PVEhFUl9GSU5BTkNFX0FDVF9TVVBQTC5GWTIwMDkBAAAAnSECAAMAAAAAAIjLi+DVOdcITGnKGdY51wgvQ0lRLkVOWFRBTTpVTkEuSVFfQ0FTSF9DT05WRVJTSU9OLkZZMjAxNC4uLi5KUFkBAAAAt/sHAAIAAAAKLTE5Ljc5ODY5NQEIAAAABQAAAAExAQAAAAoxODI5ODI5MzEzAwAAAAI1MAIAAAAENDE4NAQAAAABMAcAAAAJOS8xNC8yMDE5CAAAAAoxMi8zMS8yMDE0CQAAAAEw</t>
  </si>
  <si>
    <t>5YYK3dU51whsE5Ma1jnXCC1DSVEuTllTRTpQRy5JUV9UT1RBTF9MSUFCX1RPVEFMX0FTU0VUUy5GWTIwMDkBAAAAMIIAAAIAAAAHNTIuOTkyMgEIAAAABQAAAAExAQAAAAoxNDY2MTQ4MzQ1AwAAAAMxNjACAAAABDQxODgEAAAAATAHAAAACTkvMTQvMjAxOQgAAAAJNi8zMC8yMDA5CQAAAAEwlq0k3tU51wjRW1Qa1jnXCCNDSVEuTllTRTpLTUIuSVFfVE9UQUxfUkVDRUlWLkZZMjAwOQEAAADRVAQAAgAAAAQyNTY2AQgAAAAFAAAAATEBAAAACjE1NzA0ODIzNDgDAAAAAzE2MAIAAAAEMTAwMQQAAAABMAcAAAAJOS8xNC8yMDE5CAAAAAoxMi8zMS8yMDA5CQAAAAEwbraA4dU51wgjPp0Z1jnXCCtDSVEuVFNFOjQ5NjcuSVFfTklfQVZBSUxfRVhDTF9NQVJHSU4uRlkyMDA4AQAAAA1RJQACAAAABjMuNzE2MwEIAAAABQAAAAExAQAAAAoxMDYxMTkyNTA3AwAAAAI3OQIAAAAENDE4MgQAAAABMAcAAAAJOS8xNC8yMDE5CAAAAAkzLzMxLzIwMDgJAAAAATAu71ne1TnXCD6BQhrWOdcIJ0NJUS5FTlhUQU06VU5BLklRX0xUX0RFQlRfUkVQQUlELkZZMjAxNgEAAAC3+wcAAgAAAAUtNTI0OAEIAAAABQAAAAExAQAAAAoxOTQ5MTMxMDEwAwAAAAI1MAIAAAAEMjAzNgQAAAABMAcAAAAJOS8xNC8yMDE5CAAAAAoxMi8zMS8yMDE2CQAAAAEwiPip4tU51whwqWAZ1jnXCClDSVEuTllTRTpDTC5JUV9UT1RBTF9FUVVJVFku</t>
  </si>
  <si>
    <t>RlkyMDE3Li4uLkpQWQEAAABnAAQAAgAAAAkyNzM3MC4zMDUBCAAAAAUAAAABMQEAAAAKMTk0NjQxNjExMwMAAAACNzkCAAAABDEyNzUEAAAAATAHAAAACTkvMTQvMjAxOQgAAAAKMTIvMzEvMjAxNwkAAAABMKLqCd3VOdcIB26NGtY51wgaQ0lRLjAuSVFfT1RIRVJfT1BFUl9BQ1QuRlkFAAAAAAAAAAgAAAAVKEludmFsaWQgVGltZSBQZXJpb2QpHARe4NU51wgkwhAa1jnXCClDSVEuTllTRTpQRy5JUV9UT1RBTF9BU1NFVFMuRlkyMDAzLi4uLkpQWQEAAAAwggAAAgAAAAo1MjM5MDM4LjIyAQgAAAAFAAAAATEBAAAACTE3Mjk1MDY4OQMAAAACNzkCAAAABDEwMDcEAAAAATAHAAAACTkvMTQvMjAxOQgAAAAJNi8zMC8yMDAzCQAAAAEw+UPY29U51wjL87Qa1jnXCCVDSVEuVFNFOjQ5MTEuSVFfTFRfREVCVF9FUVVJVFkuRlkyMDE1AQAAAII/BgACAAAABzE2LjM1ODcBCAAAAAUAAAABMQEAAAAKMTc4NDE4NDM3NQMAAAACNzkCAAAABDQwODUEAAAAATAHAAAACTkvMTQvMjAxOQgAAAAKMTIvMzEvMjAxNQkAAAABMCa8U9/VOdcIkQ4uGtY51wgqQ0lRLlRTRTo0OTEyLklRX0lOVEVSRVNUX0lOVkVTVF9JTkMuRlkyMDA3AQAAAA1eDQACAAAAAzQzMQEIAAAABQAAAAExAQAAAAk4MTQ0MzM0NDMDAAAAAjc5AgAAAAI2NQQAAAABMAcAAAAJOS8xNC8yMDE5CAAAAAoxMi8zMS8yMDA3CQAAAAEwkIvb59U51whvv7Ea</t>
  </si>
  <si>
    <t>1jnXCCJDSVEuTllTRTpLTUIuSVFfQ0FTSF9JTlZFU1QuRlkyMDExAQAAANFUBAACAAAABC02ODEBCAAAAAUAAAABMQEAAAAKMTY1ODMxNTc3OQMAAAADMTYwAgAAAAQyMDA1BAAAAAEwBwAAAAk5LzE0LzIwMTkIAAAACjEyLzMxLzIwMTEJAAAAATA+/ITh1TnXCPQ+phnWOdcIJUNJUS5OWVNFOkNMLklRX0VGRkVDVF9UQVhfUkFURS5GWTIwMTgBAAAAZwAEAAIAAAAHMjYuMTU0NwEIAAAABQAAAAExAQAAAAoxOTQ2NDE2MTExAwAAAAMxNjACAAAABDQzNzYEAAAAATAHAAAACTkvMTQvMjAxOQgAAAAKMTIvMzEvMjAxOAkAAAABMJYmqeHVOdcIaRqSGdY51wgqQ0lRLk5ZU0U6Sk5KLklRX1RPVEFMX0NPTU1PTl9FUVVJVFkuRlkyMDA5AQAAAJ0hAgACAAAABTUwNTg4AQgAAAAFAAAAATEBAAAACjE1MjMzOTQ4MjcDAAAAAzE2MAIAAAAEMTAwNgQAAAABMAcAAAAJOS8xNC8yMDE5CAAAAAgxLzMvMjAxMAkAAAABMHeki+DVOdcItwnJGdY51wgqQ0lRLkVOWFRBTTpVTkEuSVFfRklYRURfQVNTRVRfVFVSTlMuRlkyMDE0AQAAALf7BwACAAAACDQuODg4NTc0AQgAAAAFAAAAATEBAAAACjE4Mjk4MjkzMTMDAAAAAjUwAgAAAAQ0MDY2BAAAAAEwBwAAAAk5LzE0LzIwMTkIAAAACjEyLzMxLzIwMTQJAAAAATAkR8be1TnXCDAGYRrWOdcIJUNJUS5OWVNFOkpOSi5JUV9HQUlOX0FTU0VUU19DRi5GWTIwMDgBAAAAnSEC</t>
  </si>
  <si>
    <t>AAMAAAAAAFZWi+DVOdcIa/zFGdY51wgrQ0lRLkVOWFRBTTpVTkEuSVFfREVCVF9FUVVJVl9ORVRfUEJPLkZZMjAxOAEAAAC3+wcAAgAAAAM0MjEBCAAAAAUAAAABMQEAAAAKMTk0OTEzMTAxNQMAAAACNTACAAAABTIxNjc5BAAAAAEwBwAAAAk5LzE0LzIwMTkIAAAACjEyLzMxLzIwMTgJAAAAATDLlKri1TnXCElgZxnWOdcIIENJUS5FTlhUQU06VU5BLklRX0lOQ19UQVguRlkyMDEwAQAAALf7BwACAAAABDE1MzQBCAAAAAUAAAABMQEAAAAKMTU5MTU5NDg3MAMAAAACNTACAAAAAjc1BAAAAAEwBwAAAAk5LzE0LzIwMTkIAAAACjEyLzMxLzIwMTAJAAAAATA2ku3i1TnXCFbbSBnWOdcIKENJUS5OWVNFOktNQi5JUV9UT1RBTF9MSUFCX0VRVUlUWS5GWTIwMTEBAAAA0VQEAAIAAAAFMTkzNzMBCAAAAAUAAAABMQEAAAAKMTY1ODMxNTc3OQMAAAADMTYwAgAAAAQxMDEzBAAAAAEwBwAAAAk5LzE0LzIwMTkIAAAACjEyLzMxLzIwMTEJAAAAATDBeYHh1TnXCJFUpRnWOdcIKENJUS5UU0U6NDQ1Mi5JUV9UT1RBTF9ERUJUX0VRVUlUWS5GWTIwMTcBAAAAR1UNAAIAAAAHMTUuMTA0NgEIAAAABQAAAAExAQAAAAoxODgxMjgxMTU5AwAAAAI3OQIAAAAENDAzNAQAAAABMAcAAAAJOS8xNC8yMDE5CAAAAAoxMi8zMS8yMDE3CQAAAAEwsqpS39U51wi14R0a1jnXCB9DSVEuTllTRTpDTC5JUV9MVF9JTlZFU1QuRlkyMDA4</t>
  </si>
  <si>
    <t>AQAAAGcABAACAAAAAjEzAQgAAAAFAAAAATEBAAAACjE0MzI5NzcxMjcDAAAAAzE2MAIAAAAEMTA1NAQAAAABMAcAAAAJOS8xNC8yMDE5CAAAAAoxMi8zMS8yMDA4CQAAAAEwVEQx4tU51wgByW0Z1jnXCCtDSVEuVFNFOjQ5NjcuSVFfTklfQVZBSUxfRVhDTF9NQVJHSU4uRlkyMDE3AQAAAA1RJQACAAAABzEwLjExOTIBCAAAAAUAAAABMQEAAAAKMTg4MTU3OTQ2MwMAAAACNzkCAAAABDQxODIEAAAAATAHAAAACTkvMTQvMjAxOQgAAAAKMTIvMzEvMjAxNwkAAAABMBJ1I97VOdcIBxFJGtY51wgeQ0lRLk5ZU0U6Q0wuSVFfQlZfU0hBUkUuRlkyMDE3AQAAAGcABAACAAAACS0wLjA2ODU5NAEIAAAABQAAAAExAQAAAAoxOTQ2NDE2MTEzAwAAAAMxNjACAAAABDQwMjAEAAAAATAHAAAACTkvMTQvMjAxOQgAAAAKMTIvMzEvMjAxNwkAAAABMIX/qOHVOdcIYKmPGdY51wgcQ0lRLkVOWFRBTTpVTkEuSVFfUkVWLkZZMjAxMgEAAAC3+wcAAgAAAAU1MTMyNAEIAAAABQAAAAExAQAAAAoxNzIyMzAxOTQzAwAAAAI1MAIAAAADMTEyBAAAAAEwBwAAAAk5LzE0LzIwMTkIAAAACjEyLzMxLzIwMTIJAAAAATBnB+7i1TnXCC+STxnWOdcIIkNJUS5OWVNFOktNQi5JUV9FQklUX01BUkdJTi5GWTIwMDkBAAAA0VQEAAIAAAAGMTYuMDI0AQgAAAAFAAAAATEBAAAACjE1NzA0ODIzNDgDAAAAAzE2MAIAAAAENDA1MwQAAAABMAcA</t>
  </si>
  <si>
    <t>AAAJOS8xNC8yMDE5CAAAAAoxMi8zMS8yMDA5CQAAAAEwdwrH3tU51wjzmm4a1jnXCBtDSVEuRU5YVEFNOlVOQS5JUV9BUC5GWTIwMTgBAAAAt/sHAAIAAAAEOTEyMQEIAAAABQAAAAExAQAAAAoxOTQ5MTMxMDE1AwAAAAI1MAIAAAAEMTAxOAQAAAABMAcAAAAJOS8xNC8yMDE5CAAAAAoxMi8zMS8yMDE4CQAAAAEwum2q4tU51wgGxGYZ1jnXCB5DSVEuTllTRTpDTC5JUV9PUEVSX0lOQy5GWTIwMTQBAAAAZwAEAAIAAAAENDE0NwEIAAAABQAAAAExAQAAAAoxODI5MTMyMzg2AwAAAAMxNjACAAAAAjIxBAAAAAEwBwAAAAk5LzE0LzIwMTkIAAAACjEyLzMxLzIwMTQJAAAAATAK8jLi1TnXCM+JghnWOdcIJUNJUS5OWVNFOkNMLklRX0VYVFJBX0FDQ19JVEVNUy5GWTIwMDgBAAAAZwAEAAMAAAAAAFREMeLVOdcIvixtGdY51wgtQ0lRLlRTRTo3OTU2LklRX0NBU0hfQ09OVkVSU0lPTi5GWTIwMDguLi4uSlBZAQAAAKB2DQACAAAACDM3LjQ3Njc0AQgAAAAFAAAAATEBAAAACTk3MTQ2NDAzMQMAAAACNzkCAAAABDQxODQEAAAAATAHAAAACTkvMTQvMjAxOQgAAAAJMS8zMS8yMDA4CQAAAAEw1F8K3dU51wj4AZIa1jnXCChDSVEuVFNFOjc5NTYuSVFfRklYRURfQVNTRVRfVFVSTlMuRlkyMDE3AQAAAKB2DQACAAAABzQuNTM1MzkBCAAAAAUAAAABMQEAAAAKMTgzOTYxMzU5NQMAAAACNzkCAAAABDQwNjYEAAAAATAH</t>
  </si>
  <si>
    <t>AAAACTkvMTQvMjAxOQgAAAAJMS8zMS8yMDE3CQAAAAEwHchZ3tU51wgUwj8a1jnXCB9DSVEuTllTRTpLTUIuSVFfVFJFQVNVUlkuRlkyMDE1AQAAANFUBAACAAAABS0yOTcyAQgAAAAFAAAAATEBAAAACjE4NzM1NTY5MzcDAAAAAzE2MAIAAAAEMTI0OAQAAAABMAcAAAAJOS8xNC8yMDE5CAAAAAoxMi8zMS8yMDE1CQAAAAEwCkgM4dU51wiGXrMZ1jnXCB5DSVEuTllTRTpKTkouSVFfWl9TQ09SRS5GWTIwMTUBAAAAnSECAAIAAAAINS4wMzI0NjgBCAAAAAUAAAABMQEAAAAKMTg3NTUwNTI5NQMAAAADMTYwAgAAAAYxMDAxMjMEAAAAATAHAAAACTkvMTQvMjAxOQgAAAAIMS8zLzIwMTYJAAAAATBuk9Xc1TnXCAnzfBrWOdcIJENJUS5FTlhUQU06VU5BLklRX0xFVkVSRURfRkNGLkZZMjAxNwEAAAC3+wcAAgAAAAgyMTM1LjYyNQEIAAAABQAAAAExAQAAAAoxOTQ5MTMxMDQwAwAAAAI1MAIAAAAENDQyMgQAAAABMAcAAAAJOS8xNC8yMDE5CAAAAAoxMi8zMS8yMDE3CQAAAAEwqUaq4tU51whQFmUZ1jnXCB9DSVEuTllTRTpKTkouSVFfQlZfU0hBUkUuRlkyMDEyAQAAAJ0hAgACAAAACTIzLjMzMTM4NgEIAAAABQAAAAExAQAAAAoxNzIwNTc2ODY3AwAAAAMxNjACAAAABDQwMjAEAAAAATAHAAAACTkvMTQvMjAxOQgAAAAKMTIvMzAvMjAxMgkAAAABMNuOjODVOdcIcS3UGdY51wglQ0lRLkVOWFRBTTpVTkEuSVFf</t>
  </si>
  <si>
    <t>SU5URVJFU1RfRVhQLkZZMjAxNQEAAAC3+wcAAgAAAAQtNTUyAQgAAAAFAAAAATEBAAAACjE4NzY0MzI5MTADAAAAAjUwAgAAAAI4MgQAAAABMAcAAAAJOS8xNC8yMDE5CAAAAAoxMi8zMS8yMDE1CQAAAAEwRlyp4tU51winGVoZ1jnXCCJDSVEuVFNFOjc5NTYuSVFfUVVJQ0tfUkFUSU8uRlkyMDEyAQAAAKB2DQACAAAACDEuNDA5NTQ2AQgAAAAFAAAAATEBAAAACjE1NDc0ODIzMTMDAAAAAjc5AgAAAAQ0MTIxBAAAAAEwBwAAAAk5LzE0LzIwMTkIAAAACTEvMzEvMjAxMgkAAAABMPx5Wd7VOdcIlz88GtY51wgYQ0lRLk5ZU0U6Q0wuSVFfQVIuRlkyMDE4AQAAAGcABAACAAAABDE0MDABCAAAAAUAAAABMQEAAAAKMTk0NjQxNjExMQMAAAADMTYwAgAAAAQxMDIxBAAAAAEwBwAAAAk5LzE0LzIwMTkIAAAACjEyLzMxLzIwMTgJAAAAATCWJqnh1TnXCHlBkhnWOdcIKkNJUS5FTlhUQU06VU5BLklRX1RPVEFMX0RFQlRfRUJJVERBLkZZMjAwNwEAAAC3+wcAAgAAAAgxLjU5NTEzOQEIAAAABQAAAAExAQAAAAoxMzMyNzAzMTY1AwAAAAI1MAIAAAAENDE5MgQAAAABMAcAAAAJOS8xNC8yMDE5CAAAAAoxMi8zMS8yMDA3CQAAAAEw2Ekl3tU51wgvS1wa1jnXCCVDSVEuTllTRTpDTC5JUV9FRkZFQ1RfVEFYX1JBVEUuRlkyMDE0AQAAAGcABAACAAAABzMzLjc5NTYBCAAAAAUAAAABMQEAAAAKMTgyOTEzMjM4NgMAAAAD</t>
  </si>
  <si>
    <t>MTYwAgAAAAQ0Mzc2BAAAAAEwBwAAAAk5LzE0LzIwMTkIAAAACjEyLzMxLzIwMTQJAAAAATAR7qfh1TnXCCFNgxnWOdcIJUNJUS5OWVNFOkpOSi5JUV9EQVlTX1NBTEVTX09VVC5GWTIwMDcBAAAAnSECAAIAAAAJNTQuMDg2MDMyAQgAAAAFAAAAATEBAAAACjE0Mjg0Njg5MzYDAAAAAzE2MAIAAAAENDA0MgQAAAABMAcAAAAJOS8xNC8yMDE5CAAAAAoxMi8zMC8yMDA3CQAAAAEwLPfU3NU51whRinYa1jnXCCBDSVEuTllTRTpKTkouSVFfQ0hBTkdFX0FQLkZZMjAxNAEAAACdIQIAAgAAAAQxMTk0AQgAAAAFAAAAATEBAAAACjE4Mjk1ODE5OTkDAAAAAzE2MAIAAAAEMjAxNwQAAAABMAcAAAAJOS8xNC8yMDE5CAAAAAoxMi8yOC8yMDE0CQAAAAEwLSte4NU51wjfQ9wZ1jnXCCtDSVEuRU5YVEFNOlVOQS5JUV9ERUJUX0VRVUlWX05FVF9QQk8uRlkyMDE0AQAAALf7BwACAAAABDI5NzMBCAAAAAUAAAABMQEAAAAKMTgyOTgyOTMxMwMAAAACNTACAAAABTIxNjc5BAAAAAEwBwAAAAk5LzE0LzIwMTkIAAAACjEyLzMxLzIwMTQJAAAAATA1Nani1TnXCAGTWBnWOdcIIENJUS5OWVNFOktNQi5JUV9GVUxMX1RJTUUuRlkyMDEzAQAAANFUBAACAAAABTU3MDAwAHBxheHVOdcIrKesGdY51wgtQ0lRLk5ZU0U6Sk5KLklRX09USEVSX0lOVkVTVF9BQ1RfU1VQUEwuRlkyMDA5AQAAAJ0hAgACAAAABC0xMDkBCAAAAAUAAAAB</t>
  </si>
  <si>
    <t>MQEAAAAKMTUyMzM5NDgyNwMAAAADMTYwAgAAAAQyMDUxBAAAAAEwBwAAAAk5LzE0LzIwMTkIAAAACDEvMy8yMDEwCQAAAAEwd6SL4NU51wgrG8oZ1jnXCCdDSVEuVFNFOjc3MzAuSVFfVE9UQUxfUkVWLkZZMjAxNi4uLi5KUFkBAAAAxZ02AQIAAAAFMTY1NTUBCAAAAAUAAAABMQEAAAAKMTgyMTc1Mzc3MAMAAAACNzkCAAAAAjI4BAAAAAEwBwAAAAk5LzE0LzIwMTkIAAAACTgvMzEvMjAxNgkAAAABMI/h1dzVOdcIPt6GGtY51wgiQ0lRLk5ZU0U6S01CLklRX0dBSU5fQVNTRVRTLkZZMjAxMQEAAADRVAQAAgAAAAE2AQgAAAAFAAAAATEBAAAACjE2NTgzMTU3NzkDAAAAAzE2MAIAAAACNTYEAAAAATAHAAAACTkvMTQvMjAxOQgAAAAKMTIvMzEvMjAxMQkAAAABMLBSgeHVOdcI26ajGdY51wgmQ0lRLlRTRTo0OTY3LklRX0xUX0RFQlRfQ0FQSVRBTC5GWTIwMDkBAAAADVElAAIAAAAGMi4xMjg2AQgAAAAFAAAAATEBAAAACjEzODU1Mzk5MTUDAAAAAjc5AgAAAAQ0MTg3BAAAAAEwBwAAAAk5LzE0LzIwMTkIAAAACTMvMzEvMjAwOQkAAAABMD4WWt7VOdcIspJDGtY51wgjQ0lRLk5ZU0U6UEcuSVFfRUJJVERBLkZZMjAxOC4uLi5KUFkBAAAAMIIAAAIAAAAKMTg4ODgyNC40NAEIAAAABQAAAAExAQAAAAoxOTc0MzQ3NDQxAwAAAAI3OQIAAAAENDA1MQQAAAABMAcAAAAJOS8xNC8yMDE5CAAAAAk2LzMwLzIwMTgJ</t>
  </si>
  <si>
    <t>AAAAATBgTgnd1TnXCJoSihrWOdcIHUNJUS5FTlhUQU06VU5BLklRX0xBTkQuRlkyMDE0AQAAALf7BwACAAAAAzI1OQEIAAAABQAAAAExAQAAAAoxODI5ODI5MzEzAwAAAAI1MAIAAAAEMzA5OAQAAAABMAcAAAAJOS8xNC8yMDE5CAAAAAoxMi8zMS8yMDE0CQAAAAEwNTWp4tU51wgSulgZ1jnXCCZDSVEuVFNFOjQ5NjcuSVFfQ0FTSF9DT05WRVJTSU9OLkZZMjAwNwEAAAANUSUAAgAAAAktMjEuMzEyMzUBCAAAAAUAAAABMQEAAAAJNjYwMTcwOTUzAwAAAAI3OQIAAAAENDE4NAQAAAABMAcAAAAJOS8xNC8yMDE5CAAAAAkzLzMxLzIwMDcJAAAAATAu71ne1TnXCAwMQhrWOdcIJUNJUS5OWVNFOkNMLklRX0xUX0RFQlRfQ0FQSVRBTC5GWTIwMTABAAAAZwAEAAIAAAAHNDUuMTY2NAEIAAAABQAAAAExAQAAAAoxNTg4NzMwODEzAwAAAAMxNjACAAAABDQxODcEAAAAATAHAAAACTkvMTQvMjAxOQgAAAAKMTIvMzEvMjAxMAkAAAABMEWVxt7VOdcIt/lmGtY51wghQ0lRLk5ZU0U6Sk5KLklRX0NBU0hfRklOQU4uRlkyMDEyAQAAAJ0hAgACAAAABi0yMDU2MgEIAAAABQAAAAExAQAAAAoxNzIwNTc2ODY3AwAAAAMxNjACAAAABDIwMDQEAAAAATAHAAAACTkvMTQvMjAxOQgAAAAKMTIvMzAvMjAxMgkAAAABMNuOjODVOdcI9WXVGdY51wgeQ0lRLlRTRTo3OTU2LklRX1pfU0NPUkUuRlkyMDE3AQAAAKB2DQACAAAACTEx</t>
  </si>
  <si>
    <t>LjMwNjkwOQEIAAAABQAAAAExAQAAAAoxODM5NjEzNTk1AwAAAAI3OQIAAAAGMTAwMTIzBAAAAAEwBwAAAAk5LzE0LzIwMTkIAAAACTEvMzEvMjAxNwkAAAABMB3IWd7VOdcIRjdAGtY51wgoQ0lRLkVOWFRBTTpVTkEuSVFfSU5WRU5UT1JZX1RVUk5TLkZZMjAxMwEAAAC3+wcAAgAAAAg2Ljk0MjU1MwEIAAAABQAAAAExAQAAAAoxNzc3NDcwNzY3AwAAAAI1MAIAAAAENDA4MgQAAAABMAcAAAAJOS8xNC8yMDE5CAAAAAoxMi8zMS8yMDEzCQAAAAEwJEfG3tU51wjeQmAa1jnXCChDSVEuRU5YVEFNOlVOQS5JUV9QRVJJT0RMRU5HVEhfSVMuRlkyMDEyAQAAALf7BwABAAAAAjEyAIhV7uLVOdcInO1SGdY51wgkQ0lRLk5ZU0U6S01CLklRX0NPTU1PTl9ESVZfQ0YuRlkyMDE2AQAAANFUBAACAAAABS0xMzExAQgAAAAFAAAAATEBAAAACjE5NDQwNDgzNDADAAAAAzE2MAIAAAAEMjA3NAQAAAABMAcAAAAJOS8xNC8yMDE5CAAAAAoxMi8zMS8yMDE2CQAAAAEwK5YM4dU51wiHGbgZ1jnXCCFDSVEuTllTRTpLTUIuSVFfSU5DX0VRVUlUWS5GWTIwMTQBAAAA0VQEAAIAAAADMTQ2AQgAAAAFAAAAATEBAAAACjE4MjY5NzAzMTIDAAAAAzE2MAIAAAACNDcEAAAAATAHAAAACTkvMTQvMjAxOQgAAAAKMTIvMzEvMjAxNAkAAAABMICYheHVOdcIUi6uGdY51wgqQ0lRLkVOWFRBTTpVTkEuSVFfTUFSS0VUQ0FQLjIwMTYvMTIv</t>
  </si>
  <si>
    <t>MzEuSlBZAQAAALf7BwACAAAADzEzNjYzMDgxLjg4OTg2MQEGAAAABQAAAAExAQAAAAoxODAwMjcyMzg3AwAAAAI3OQIAAAAGMTAwMDU0BAAAAAEwBwAAAAoxMi8zMS8yMDE2C0K6/NU51wg2DPZZ1jnXCCZDSVEuTllTRTpLTUIuSVFfQVNTRVRfV1JJVEVET1dOLkZZMjAwOQEAAADRVAQAAwAAAAAAbraA4dU51wjQepwZ1jnXCC1DSVEuVFNFOjQ5MTEuSVFfQ0FTSF9DT05WRVJTSU9OLkZZMjAxNC4uLi5KUFkBAAAAgj8GAAIAAAAKMTQwLjgxMjI1NQEIAAAABQAAAAExAQAAAAoxNjkyMDEwNDkwAwAAAAI3OQIAAAAENDE4NAQAAAABMAcAAAAJOS8xNC8yMDE5CAAAAAkzLzMxLzIwMTQJAAAAATDUXwrd1TnXCNezkRrWOdcII0NJUS5OWVNFOkNMLklRX0NPTU1PTl9JU1NVRUQuRlkyMDE3AQAAAGcABAACAAAAAzUwNwEIAAAABQAAAAExAQAAAAoxOTQ2NDE2MTEzAwAAAAMxNjACAAAABDIxNjkEAAAAATAHAAAACTkvMTQvMjAxOQgAAAAKMTIvMzEvMjAxNwkAAAABMIX/qOHVOdcI1LqQGdY51wghQ0lRLk5ZU0U6Q0wuSVFfREFfU1VQUExfQ0YuRlkyMDA5AQAAAGcABAACAAAAAzMyOQEIAAAABQAAAAExAQAAAAoxNTIzMTcwMjY0AwAAAAMxNjACAAAABDIxNzEEAAAAATAHAAAACTkvMTQvMjAxOQgAAAAKMTIvMzEvMjAwOQkAAAABMIW5MeLVOdcIE6tyGdY51wgjQ0lRLk5ZU0U6Q0wuSVFfQ09NTU9OX0RJVl9D</t>
  </si>
  <si>
    <t>Ri5GWTIwMTcBAAAAZwAEAAIAAAAFLTE0MDUBCAAAAAUAAAABMQEAAAAKMTk0NjQxNjExMwMAAAADMTYwAgAAAAQyMDc0BAAAAAEwBwAAAAk5LzE0LzIwMTkIAAAACjEyLzMxLzIwMTcJAAAAATCF/6jh1TnXCMOTkBnWOdcIJkNJUS5UU0U6NDkxMS5JUV9ORVRfREVCVF9FQklUREEuRlkyMDEyAQAAAII/BgACAAAACDEuMjEyMDczAQgAAAAFAAAAATEBAAAACjE1NTQ5NTA4MjMDAAAAAjc5AgAAAAQ0MTkzBAAAAAEwBwAAAAk5LzE0LzIwMTkIAAAACTMvMzEvMjAxMgkAAAABMBaVU9/VOdcIuhIsGtY51wgmQ0lRLlRTRTo0NDUyLklRX05FVF9ERUJUX0VCSVREQS5GWTIwMTIBAAAAR1UNAAMAAAACTk0BCAAAAAUAAAABMQEAAAAKMTY3MTQzNjE4MwMAAAACNzkCAAAABDQxOTMEAAAAATAHAAAACTkvMTQvMjAxOQgAAAAKMTIvMzEvMjAxMgkAAAABMOKaY9/VOdcIFxEaGtY51wgmQ0lRLkVOWFRBTTpVTkEuSVFfQ0FTSF9JTlRFUkVTVC5GWTIwMTgBAAAAt/sHAAMAAAAAAMuUquLVOdcIzZhoGdY51wggQ0lRLk5ZU0U6Sk5KLklRX0RJVkVTVF9DRi5GWTIwMTgBAAAAnSECAAMAAAAAAJAVX+DVOdcIJhHrGdY51wglQ0lRLk5ZU0U6Q0wuSVFfQ0FTSF9BQ1FVSVJFX0NGLkZZMjAxOAEAAABnAAQAAgAAAAQtNzI4AQgAAAAFAAAAATEBAAAACjE5NDY0MTYxMTEDAAAAAzE2MAIAAAAEMjA1NwQAAAABMAcAAAAJOS8x</t>
  </si>
  <si>
    <t>NC8yMDE5CAAAAAoxMi8zMS8yMDE4CQAAAAEwpk2p4dU51wgw75MZ1jnXCCVDSVEuVFNFOjQ5MTIuSVFfUkVUVVJOX0NBUElUQUwuRlkyMDA5AQAAAA1eDQACAAAABjQuMTUzNAEIAAAABQAAAAExAQAAAAoxNDQwNjc1NTgzAwAAAAI3OQIAAAAENDM2MwQAAAABMAcAAAAJOS8xNC8yMDE5CAAAAAoxMi8zMS8yMDA5CQAAAAEwRwpU39U51whABjIa1jnXCCdDSVEuTllTRTpKTkouSVFfQ0hBTkdFX0lOVkVOVE9SWS5GWTIwMTQBAAAAnSECAAIAAAAFLTExMjABCAAAAAUAAAABMQEAAAAKMTgyOTU4MTk5OQMAAAADMTYwAgAAAAQyMDk5BAAAAAEwBwAAAAk5LzE0LzIwMTkIAAAACjEyLzI4LzIwMTQJAAAAATAtK17g1TnXCM4c3BnWOdcIMkNJUS5FTlhUQU06VU5BLklRX1RPVEFMX09VVFNUQU5ESU5HX0JTX0RBVEUuRlkyMDE1AQAAALf7BwACAAAACzI4MzguODU0MjkxAQQAAAAFAAAAATUBAAAACjE4NzY0MzI5MTACAAAABTI0MTUyBgAAAAEwV4Op4tU51wh+FVwZ1jnXCCFDSVEuTllTRTpKTkouSVFfRUFSTklOR19DTy5GWTIwMTUBAAAAnSECAAIAAAAFMTU0MDkBCAAAAAUAAAABMQEAAAAKMTg3NTUwNTI5NQMAAAADMTYwAgAAAAE3BAAAAAEwBwAAAAk5LzE0LzIwMTkIAAAACDEvMy8yMDE2CQAAAAEwPVJe4NU51wiFyt0Z1jnXCDBDSVEuRU5YVEFNOlVOQS5JUV9UT1RBTF9ERUJUX0VCSVREQV9DQVBFWC5G</t>
  </si>
  <si>
    <t>WTIwMDcBAAAAt/sHAAIAAAAIMS45Mjg2NDIBCAAAAAUAAAABMQEAAAAKMTMzMjcwMzE2NQMAAAACNTACAAAABTIzMzEzBAAAAAEwBwAAAAk5LzE0LzIwMTkIAAAACjEyLzMxLzIwMDcJAAAAATDYSSXe1TnXCC9LXBrWOdcILkNJUS5UU0U6NDkxMS5JUV9UT1RBTF9ERUJUX0VCSVREQV9DQVBFWC5GWTIwMDcBAAAAgj8GAAIAAAAIMi4yMDE2MzkBCAAAAAUAAAABMQEAAAAJNjQxOTg0NDU4AwAAAAI3OQIAAAAFMjMzMTMEAAAAATAHAAAACTkvMTQvMjAxOQgAAAAJMy8zMS8yMDA3CQAAAAEwBW5T39U51wg9kCga1jnXCCdDSVEuRU5YVEFNOlVOQS5JUV9PVEhFUl9DQV9TVVBQTC5GWTIwMTgBAAAAt/sHAAIAAAAEMTM4NwEIAAAABQAAAAExAQAAAAoxOTQ5MTMxMDE1AwAAAAI1MAIAAAAEMTA1NQQAAAABMAcAAAAJOS8xNC8yMDE5CAAAAAoxMi8zMS8yMDE4CQAAAAEwum2q4tU51wj2nGYZ1jnXCCdDSVEuVFNFOjQ5MTEuSVFfQ0ZPX0NVUlJFTlRfTElBQi5GWTIwMDgBAAAAgj8GAAIAAAAIMC4zNjU1ODcBCAAAAAUAAAABMQEAAAAKMTA1Nzg4Mjg0NwMAAAACNzkCAAAABDQxODUEAAAAATAHAAAACTkvMTQvMjAxOQgAAAAJMy8zMS8yMDA4CQAAAAEwBW5T39U51whe3iga1jnXCCdDSVEuRU5YVEFNOlVOQS5JUV9SRVRVUk5fQ0FQSVRBTC5GWTIwMTEBAAAAt/sHAAIAAAAHMTQuODM5NgEIAAAABQAAAAExAQAA</t>
  </si>
  <si>
    <t>AAoxNjYyNDMzODAwAwAAAAI1MAIAAAAENDM2MwQAAAABMAcAAAAJOS8xNC8yMDE5CAAAAAoxMi8zMS8yMDExCQAAAAEwEyDG3tU51wgnlV4a1jnXCC1DSVEuTllTRTpKTkouSVFfREVGX1RBWF9BU1NFVFNfQ1VSUkVOVC5GWTIwMTABAAAAnSECAAIAAAAEMjIyNAEIAAAABQAAAAExAQAAAAoxNTg4NjAzODIxAwAAAAMxNjACAAAABDExMTcEAAAAATAHAAAACTkvMTQvMjAxOQgAAAAIMS8yLzIwMTEJAAAAATCIy4vg1TnXCPLvyxnWOdcIIENJUS5OWVNFOkpOSi5JUV9DSEFOR0VfQVIuRlkyMDE4AQAAAJ0hAgACAAAABS0xMTg1AQgAAAAFAAAAATEBAAAACjE5NDYyNzI4MzADAAAAAzE2MAIAAAAEMjAxOAQAAAABMAcAAAAJOS8xNC8yMDE5CAAAAAoxMi8zMC8yMDE4CQAAAAEwgO5e4NU51wgW6uoZ1jnXCCdDSVEuRU5YVEFNOlVOQS5JUV9ORVRfUkVOVEFMX0VYUC5GWTIwMTABAAAAt/sHAAMAAAAAADaS7eLVOdcIdylJGdY51wgnQ0lRLk5ZU0U6Q0wuSVFfVE9UQUxfREVCVF9SRVBBSUQuRlkyMDA5AQAAAGcABAACAAAABS0zOTUwAQgAAAAFAAAAATEBAAAACjE1MjMxNzAyNjQDAAAAAzE2MAIAAAAEMjE2NgQAAAABMAcAAAAJOS8xNC8yMDE5CAAAAAoxMi8zMS8yMDA5CQAAAAEwhbkx4tU51whFIHMZ1jnXCChDSVEuRU5YVEFNOlVOQS5JUV9MVF9ERUJUX0NBUElUQUwuRlkyMDE3AQAAALf7BwACAAAABzQy</t>
  </si>
  <si>
    <t>LjQwOTIBCAAAAAUAAAABMQEAAAAKMTk0OTEzMTA0MAMAAAACNTACAAAABDQxODcEAAAAATAHAAAACTkvMTQvMjAxOQgAAAAKMTIvMzEvMjAxNwkAAAABMDVuxt7VOdcIKVBjGtY51wggQ0lRLk5ZU0U6Q0wuSVFfQ09NTU9OX1JFUC5GWTIwMTUBAAAAZwAEAAIAAAAFLTE1NTEBCAAAAAUAAAABMQEAAAAKMTg3NTYzNzUzNwMAAAADMTYwAgAAAAQyMTY0BAAAAAEwBwAAAAk5LzE0LzIwMTkIAAAACjEyLzMxLzIwMTUJAAAAATBDY6jh1TnXCLhniRnWOdcIJENJUS5OWVNFOktNQi5JUV9PVEhFUl9MSUFCX0xULkZZMjAxNgEAAADRVAQAAgAAAAMzMDkBCAAAAAUAAAABMQEAAAAKMTk0NDA0ODM0MAMAAAADMTYwAgAAAAQxMDYyBAAAAAEwBwAAAAk5LzE0LzIwMTkIAAAACjEyLzMxLzIwMTYJAAAAATAabwzh1TnXCAPhthnWOdcIKENJUS5OWVNFOktNQi5JUV9HV19JTlRBTl9BTU9SVF9DRi5GWTIwMTABAAAA0VQEAAIAAAACMjUBCAAAAAUAAAABMQEAAAAKMTU4ODg0MDI0NwMAAAADMTYwAgAAAAQyMTgyBAAAAAEwBwAAAAk5LzE0LzIwMTkIAAAACjEyLzMxLzIwMTAJAAAAATCgK4Hh1TnXCDUgohnWOdcIIkNJUS5FTlhUQU06VU5BLklRX0RJVkVTVF9DRi5GWTIwMTABAAAAt/sHAAIAAAADODkxAQgAAAAFAAAAATEBAAAACjE1OTE1OTQ4NzADAAAAAjUwAgAAAAQyMDc3BAAAAAEwBwAAAAk5LzE0LzIwMTkIAAAA</t>
  </si>
  <si>
    <t>CjEyLzMxLzIwMTAJAAAAATBGue3i1TnXCD7+ShnWOdcIG0NJUS5OWVNFOkNMLklRX0RBX0NGLkZZMjAxNQEAAABnAAQAAgAAAAM0NDkBCAAAAAUAAAABMQEAAAAKMTg3NTYzNzUzNwMAAAADMTYwAgAAAAQyMTYwBAAAAAEwBwAAAAk5LzE0LzIwMTkIAAAACjEyLzMxLzIwMTUJAAAAATBDY6jh1TnXCGWkiBnWOdcIJENJUS5UU0U6NDk2Ny5JUV9FQklUREFfTUFSR0lOLkZZMjAxMwEAAAANUSUAAgAAAAcxNi4zNTI4AQgAAAAFAAAAATEBAAAACjE2MjU0NTc1NzMDAAAAAjc5AgAAAAQ0MDQ3BAAAAAEwBwAAAAk5LzE0LzIwMTkIAAAACTMvMzEvMjAxMwkAAAABME89Wt7VOdcIzCpGGtY51wggQ0lRLk5ZU0U6Q0wuSVFfVE9UQUxfREVCVC5GWTIwMDkBAAAAZwAEAAIAAAAEMzE4MgEIAAAABQAAAAExAQAAAAoxNTIzMTcwMjY0AwAAAAMxNjACAAAABDQxNzMEAAAAATAHAAAACTkvMTQvMjAxOQgAAAAKMTIvMzEvMjAwOQkAAAABMHWSMeLVOdcI4TVyGdY51wgmQ0lRLkVOWFRBTTpVTkEuSVFfQ0FTSF9JTlRFUkVTVC5GWTIwMTQBAAAAt/sHAAMAAAAAAEZcqeLVOdcIhstZGdY51wgtQ0lRLkVOWFRBTTpVTkEuSVFfUkVUVVJOX0NPTU1PTl9FUVVJVFkuRlkyMDA5AQAAALf7BwACAAAABzMwLjYxODIBCAAAAAUAAAABMQEAAAAKMTUyNjQzODcyNwMAAAACNTACAAAABTMzMzIwBAAAAAEwBwAAAAk5LzE0LzIwMTkI</t>
  </si>
  <si>
    <t>AAAACjEyLzMxLzIwMDkJAAAAATAD+cXe1TnXCJI1XRrWOdcIGENJUS5OWVNFOkNMLklRX0FFLkZZMjAxMgEAAABnAAQAAgAAAAQxNzg5AQgAAAAFAAAAATEBAAAACjE3MTk5MTY2NDIDAAAAAzE2MAIAAAAEMTAxNgQAAAABMAcAAAAJOS8xNC8yMDE5CAAAAAoxMi8zMS8yMDEyCQAAAAEw2Hwy4tU51whZvXwZ1jnXCCRDSVEuRU5YVEFNOlVOQS5JUV9DQVNIX0lOVkVTVC5GWTIwMTUBAAAAt/sHAAIAAAAFLTM1MzkBCAAAAAUAAAABMQEAAAAKMTg3NjQzMjkxMAMAAAACNTACAAAABDIwMDUEAAAAATAHAAAACTkvMTQvMjAxOQgAAAAKMTIvMzEvMjAxNQkAAAABMGeqqeLVOdcI0dhcGdY51wgiQ0lRLk5ZU0U6S01CLklRX0RBX1NVUFBMX0NGLkZZMjAxMQEAAADRVAQAAgAAAAQxMDY3AQgAAAAFAAAAATEBAAAACjE2NTgzMTU3NzkDAAAAAzE2MAIAAAAEMjE3MQQAAAABMAcAAAAJOS8xNC8yMDE5CAAAAAoxMi8zMS8yMDExCQAAAAEwLdWE4dU51wjT8KUZ1jnXCCBDSVEuRU5YVEFNOlVOQS5JUV9aX1NDT1JFLkZZMjAxNQEAAAC3+wcAAgAAAAgzLjczNTE0NgEIAAAABQAAAAExAQAAAAoxODc2NDMyOTEwAwAAAAI1MAIAAAAGMTAwMTIzBAAAAAEwBwAAAAk5LzE0LzIwMTkIAAAACjEyLzMxLzIwMTUJAAAAATAkR8be1TnXCKUXYhrWOdcILkNJUS5FTlhUQU06VU5BLklRX05FVF9ERUJUX0VCSVREQV9DQVBFWC5G</t>
  </si>
  <si>
    <t>WTIwMDcBAAAAt/sHAAIAAAAHMS42ODE5OQEIAAAABQAAAAExAQAAAAoxMzMyNzAzMTY1AwAAAAI1MAIAAAAFMjMzMTQEAAAAATAHAAAACTkvMTQvMjAxOQgAAAAKMTIvMzEvMjAwNwkAAAABMNhJJd7VOdcIP3JcGtY51wggQ0lRLk5ZU0U6S01CLklRX09USEVSX1JFVi5GWTIwMTIBAAAA0VQEAAMAAAAAAD78hOHVOdcIN9umGdY51wgkQ0lRLk5ZU0U6Sk5KLklRX0NVUlJFTkNZX0dBSU4uRlkyMDEwAQAAAJ0hAgACAAAABC0xMzABCAAAAAUAAAABMQEAAAAKMTU4ODYwMzgyMQMAAAADMTYwAgAAAAIzOAQAAAABMAcAAAAJOS8xNC8yMDE5CAAAAAgxLzIvMjAxMQkAAAABMIjLi+DVOdcInyzLGdY51wghQ0lRLlRTRTo3NzMwLklRX0VCSVREQV9JTlQuRlkyMDE1AQAAAMWdNgECAAAABDUwNjcBCAAAAAUAAAABMQEAAAAKMTc2ODEyNjQ1MwMAAAACNzkCAAAABDQxOTAEAAAAATAHAAAACTkvMTQvMjAxOQgAAAAJOC8zMS8yMDE1CQAAAAEwdV8k3tU51whU2VAa1jnXCCVDSVEuTllTRTpKTkouSVFfQkFTSUNfRVBTX0lOQ0wuRlkyMDA5AQAAAJ0hAgACAAAACDQuNDQ1MDA4AQgAAAAFAAAAATEBAAAACjE1MjMzOTQ4MjcDAAAAAzE2MAIAAAABOQQAAAABMAcAAAAJOS8xNC8yMDE5CAAAAAgxLzMvMjAxMAkAAAABMGd9i+DVOdcIMtHHGdY51wghQ0lRLlRTRTo0NDUyLklRX1NHQV9NQVJHSU4uRlkyMDEwAQAAAEdV</t>
  </si>
  <si>
    <t>DQACAAAABzQ2LjY0MzMBCAAAAAUAAAABMQEAAAAKMTM4MjY2MTE2NwMAAAACNzkCAAAABDQzNzUEAAAAATAHAAAACTkvMTQvMjAxOQgAAAAJMy8zMS8yMDEwCQAAAAEw0XNj39U51wg/FRga1jnXCCJDSVEuTllTRTpKTkouSVFfQ0FTSF9JTlZFU1QuRlkyMDE4AQAAAJ0hAgACAAAABS0zMTY3AQgAAAAFAAAAATEBAAAACjE5NDYyNzI4MzADAAAAAzE2MAIAAAAEMjAwNQQAAAABMAcAAAAJOS8xNC8yMDE5CAAAAAoxMi8zMC8yMDE4CQAAAAEwkBVf4NU51wgmEesZ1jnXCBVDSVEuMC5JUV9CRVRBXzFZUi4jTkEFAAAAAAAAAAgAAAAOKEludmFsaWQgRGF0ZSktK17g1TnXCOPgFBrWOdcIKUNJUS5OWVNFOkpOSi5JUV9UT1RBTF9ERUJUX0NBUElUQUwuRlkyMDE0AQAAAJ0hAgACAAAABzIxLjIwMTkBCAAAAAUAAAABMQEAAAAKMTgyOTU4MTk5OQMAAAADMTYwAgAAAAQ0MTg2BAAAAAEwBwAAAAk5LzE0LzIwMTkIAAAACjEyLzI4LzIwMTQJAAAAATBdbNXc1TnXCKYIfBrWOdcIKUNJUS5OWVNFOlBHLklRX1RPVEFMX0FTU0VUUy5GWTIwMTguLi4uSlBZAQAAADCCAAACAAAACjEzMTEzNDgwLjQBCAAAAAUAAAABMQEAAAAKMTk3NDM0NzQ0MQMAAAACNzkCAAAABDEwMDcEAAAAATAHAAAACTkvMTQvMjAxOQgAAAAJNi8zMC8yMDE4CQAAAAEwgZwJ3dU51wj9aLUa1jnXCCNDSVEuVFNFOjQ0NTIuSVFfRUJJVEFfTUFS</t>
  </si>
  <si>
    <t>R0lOLkZZMjAxNAEAAABHVQ0AAgAAAAY5LjUwNzYBCAAAAAUAAAABMQEAAAAKMTcyNzI4MzM4MgMAAAACNzkCAAAABDQ0MTkEAAAAATAHAAAACTkvMTQvMjAxOQgAAAAKMTIvMzEvMjAxNAkAAAABMOKaY9/VOdcIevsaGtY51wgoQ0lRLk5ZU0U6Sk5KLklRX0NVUlJFTlRfUE9SVF9ERUJULkZZMjAxMAEAAACdIQIAAgAAAAIxMwEIAAAABQAAAAExAQAAAAoxNTg4NjAzODIxAwAAAAMxNjACAAAABDEyOTcEAAAAATAHAAAACTkvMTQvMjAxOQgAAAAIMS8yLzIwMTEJAAAAATCY8ovg1TnXCCNlzBnWOdcIIENJUS5UU0U6NDQ1Mi5JUV9OSV9NQVJHSU4uRlkyMDEzAQAAAEdVDQACAAAABjQuOTI0MgEIAAAABQAAAAExAQAAAAoxNjcxNDIxMDYzAwAAAAI3OQIAAAAENDA5NAQAAAABMAcAAAAJOS8xNC8yMDE5CAAAAAoxMi8zMS8yMDEzCQAAAAEw4ppj39U51wgnOBoa1jnXCCdDSVEuTllTRTpDTC5JUV9NSU5PUklUWV9JTlRFUkVTVC5GWTIwMTQBAAAAZwAEAAIAAAADMjQwAQgAAAAFAAAAATEBAAAACjE4MjkxMzIzODYDAAAAAzE2MAIAAAAEMTA1MgQAAAABMAcAAAAJOS8xNC8yMDE5CAAAAAoxMi8zMS8yMDE0CQAAAAEwIhWo4dU51wiFN4QZ1jnXCCRDSVEuVFNFOjQ5MTIuSVFfRUJJVERBLkZZMjAxOC4uLi5KUFkBAAAADV4NAAIAAAAFMzc3NDgBCAAAAAUAAAABMQEAAAAKMTk1MjI4NDU2OAMAAAACNzkCAAAA</t>
  </si>
  <si>
    <t>BDQwNTEEAAAAATAHAAAACTkvMTQvMjAxOQgAAAAKMTIvMzEvMjAxOAkAAAABMGBOCd3VOdcIJgGJGtY51wgiQ0lRLk5ZU0U6Sk5KLklRX1NBTEVfUFBFX0NGLkZZMjAwOQEAAACdIQIAAgAAAAMxNTQBCAAAAAUAAAABMQEAAAAKMTUyMzM5NDgyNwMAAAADMTYwAgAAAAQyMDQyBAAAAAEwBwAAAAk5LzE0LzIwMTkIAAAACDEvMy8yMDEwCQAAAAEwd6SL4NU51wga9MkZ1jnXCChDSVEuTllTRTpLTUIuSVFfUFJPVl9CQURfREVCVFNfQ0YuRlkyMDE2AQAAANFUBAADAAAAAAAabwzh1TnXCFaktxnWOdcII0NJUS5UU0U6NzczMC5JUV9HUk9TU19NQVJHSU4uRlkyMDA4AQAAAMWdNgECAAAABzU5LjYwOTkBCAAAAAUAAAABMQEAAAAKMTI2NTg4NDA2NQMAAAACNzkCAAAABDQwNzQEAAAAATAHAAAACTkvMTQvMjAxOQgAAAAJOC8zMS8yMDA4CQAAAAEwM8Mj3tU51wjeDEsa1jnXCCdDSVEuVFNFOjgxMTMuSVFfRUJJVERBX0NBUEVYX0lOVC5GWTIwMTMBAAAAFnENAAIAAAAKMTE1LjAyNDY0NwEIAAAABQAAAAExAQAAAAoxNjI1NDU3NjEyAwAAAAI3OQIAAAAENDE5MQQAAAABMAcAAAAJOS8xNC8yMDE5CAAAAAkzLzMxLzIwMTMJAAAAATDkH1Pf1TnXCCuuIxrWOdcIJkNJUS5UU0U6NzczMC5JUV9JTlZFTlRPUllfVFVSTlMuRlkyMDE4AQAAAMWdNgECAAAACDEuNDM3NjE2AQgAAAAFAAAAATEBAAAACjE5MzA5ODk1</t>
  </si>
  <si>
    <t>NzkDAAAAAjc5AgAAAAQ0MDgyBAAAAAEwBwAAAAk5LzE0LzIwMTkIAAAACTgvMzEvMjAxOAkAAAABMIaGJN7VOdcICodSGtY51wgoQ0lRLlRTRTo4MTEzLklRX1RPVEFMX0RFQlQuRlkyMDE0Li4uLkpQWQEAAAAWcQ0AAgAAAAUzMzM5OQEIAAAABQAAAAExAQAAAAoxNzI3NjgxNDI3AwAAAAI3OQIAAAAENDE3MwQAAAABMAcAAAAJOS8xNC8yMDE5CAAAAAoxMi8zMS8yMDE0CQAAAAEwsxEK3dU51wh7f44a1jnXCCRDSVEuVFNFOjc5NTYuSVFfRUJJVERBX01BUkdJTi5GWTIwMTkBAAAAoHYNAAIAAAAHMjEuNDAwMQEIAAAABQAAAAExAQAAAAoxOTYwNzEwNDQyAwAAAAI3OQIAAAAENDA0NwQAAAABMAcAAAAJOS8xNC8yMDE5CAAAAAkxLzMxLzIwMTkJAAAAATAdyFne1TnXCJj6QBrWOdcIJ0NJUS5FTlhUQU06VU5BLklRX0JBU0lDX0VQU19JTkNMLkZZMjAxMAEAAAC3+wcAAgAAAAgxLjUwOTA4NQEIAAAABQAAAAExAQAAAAoxNTkxNTk0ODcwAwAAAAI1MAIAAAABOQQAAAABMAcAAAAJOS8xNC8yMDE5CAAAAAoxMi8zMS8yMDEwCQAAAAEwNpLt4tU51whW20gZ1jnXCCdDSVEuTllTRTpQRy5JUV9UT1RBTF9ERUJUX0VRVUlUWS5GWTIwMTABAAAAMIIAAAIAAAAHNDguNTU1NAEIAAAABQAAAAExAQAAAAoxNTU4NjA2NTE3AwAAAAMxNjACAAAABDQwMzQEAAAAATAHAAAACTkvMTQvMjAxOQgAAAAJNi8zMC8yMDEw</t>
  </si>
  <si>
    <t>CQAAAAEwlq0k3tU51wgT+FQa1jnXCCdDSVEuRU5YVEFNOlVOQS5JUV9ESUxVVF9FUFNfSU5DTC5GWTIwMTgBAAAAt/sHAAIAAAAEMy40OAEIAAAABQAAAAExAQAAAAoxOTQ5MTMxMDE1AwAAAAI1MAIAAAABOAQAAAABMAcAAAAJOS8xNC8yMDE5CAAAAAoxMi8zMS8yMDE4CQAAAAEwum2q4tU51wi0AGYZ1jnXCCZDSVEuTllTRTpQRy5JUV9DRk9fQ1VSUkVOVF9MSUFCLkZZMjAwOAEAAAAwggAAAgAAAAgwLjQ4NDc4NQEIAAAABQAAAAExAQAAAAoxMzkyMTQ2OTI2AwAAAAMxNjACAAAABDQxODUEAAAAATAHAAAACTkvMTQvMjAxOQgAAAAJNi8zMC8yMDA4CQAAAAEwhoYk3tU51whucVMa1jnXCBpDSVEuTllTRTpDTC5JUV9DT0dTLkZZMjAxMQEAAABnAAQAAgAAAAQ3MTAwAQgAAAAFAAAAATEBAAAACjE2NTkzODc3OTQDAAAAAzE2MAIAAAACMzQEAAAAATAHAAAACTkvMTQvMjAxOQgAAAAKMTIvMzEvMjAxMQkAAAABMKcHMuLVOdcIJY13GdY51wgrQ0lRLkVOWFRBTTpVTkEuSVFfQ09NTU9OX1BSRUZfRElWX0NGLkZZMjAxMAEAAAC3+wcAAwAAAAAARrnt4tU51whwc0sZ1jnXCChDSVEuVFNFOjQ5MTEuSVFfRklYRURfQVNTRVRfVFVSTlMuRlkyMDA5AQAAAII/BgACAAAACDQuODg1MjQ2AQgAAAAFAAAAATEBAAAACjEzODA1Mjc1NDEDAAAAAjc5AgAAAAQ0MDY2BAAAAAEwBwAAAAk5LzE0LzIwMTkIAAAACTMv</t>
  </si>
  <si>
    <t>MzEvMjAwOQkAAAABMAVuU9/VOdcIoHopGtY51wgeQ0lRLlRTRTo0OTExLklRX0lOQ19UQVguRlkyMDA3AQAAAII/BgACAAAABTE5MTc0AQgAAAAFAAAAATEBAAAACTY0MTk4NDQ1OAMAAAACNzkCAAAAAjc1BAAAAAEwBwAAAAk5LzE0LzIwMTkIAAAACTMvMzEvMjAwNwkAAAABMJjFTOjVOdcIh5yvGtY51wglQ0lRLlRTRTo0OTExLklRX1JFVFVSTl9DQVBJVEFMLkZZMjAxNgEAAACCPwYAAgAAAAY0LjQ0NDcBCAAAAAUAAAABMQEAAAAKMTgzNDc3MTc5MgMAAAACNzkCAAAABDQzNjMEAAAAATAHAAAACTkvMTQvMjAxOQgAAAAKMTIvMzEvMjAxNgkAAAABMCa8U9/VOdcIojUuGtY51wgnQ0lRLlRTRTo4MTEzLklRX1RPVEFMX1JFVi5GWTIwMTIuLi4uSlBZAQAAABZxDQACAAAABjQyODM5MQEIAAAABQAAAAExAQAAAAoxNTU0MzM3MTQ3AwAAAAI3OQIAAAACMjgEAAAAATAHAAAACTkvMTQvMjAxOQgAAAAJMy8zMS8yMDEyCQAAAAEwf7rV3NU51wipfoUa1jnXCCNDSVEuRU5YVEFNOlVOQS5JUV9OSV9DT01QQU5ZLkZZMjAxNwEAAAC3+wcAAgAAAAQ2NDg2AQgAAAAFAAAAATEBAAAACjE5NDkxMzEwNDADAAAAAjUwAgAAAAU0MTU3MQQAAAABMAcAAAAJOS8xNC8yMDE5CAAAAAoxMi8zMS8yMDE3CQAAAAEwiPip4tU51wgFCWIZ1jnXCCNDSVEuRU5YVEFNOlVOQS5JUV9UT1RBTF9ERUJULkZZMjAxMwEAAAC3+wcA</t>
  </si>
  <si>
    <t>AgAAAAUxMTUwMQEIAAAABQAAAAExAQAAAAoxNzc3NDcwNzY3AwAAAAI1MAIAAAAENDE3MwQAAAABMAcAAAAJOS8xNC8yMDE5CAAAAAoxMi8zMS8yMDEzCQAAAAEwmXzu4tU51wiEEFUZ1jnXCCJDSVEuTllTRTpDTC5JUV9JTlRFUkVTVF9FWFAuRlkyMDE2AQAAAGcABAACAAAABC0xNDkBCAAAAAUAAAABMQEAAAAKMTk0NjQxNjExOQMAAAADMTYwAgAAAAI4MgQAAAABMAcAAAAJOS8xNC8yMDE5CAAAAAoxMi8zMS8yMDE2CQAAAAEwU4qo4dU51wjq3IkZ1jnXCCdDSVEuVFNFOjgxMTMuSVFfVE9UQUxfUkVWLkZZMjAxNC4uLi5KUFkBAAAAFnENAAIAAAANNzM4MjE0LjQ4MjExMwEIAAAABQAAAAExAQAAAAoxNzI3NjgxNDI3AwAAAAI3OQIAAAACMjgEAAAAATAHAAAACTkvMTQvMjAxOQgAAAAKMTIvMzEvMjAxNAkAAAABMH+61dzVOdcIqX6FGtY51wgpQ0lRLlRTRTo3OTU2LklRX0RBWVNfSU5WRU5UT1JZX09VVC5GWTIwMTYBAAAAoHYNAAIAAAAJNjQuODI1ODI1AQgAAAAFAAAAATEBAAAACjE3ODk4NzY5NzcDAAAAAjc5AgAAAAQ0MDM1BAAAAAEwBwAAAAk5LzE0LzIwMTkIAAAACTEvMzEvMjAxNgkAAAABMA2hWd7VOdcI0iU/GtY51wgnQ0lRLkVOWFRBTTpVTkEuSVFfTFRfREVCVF9FUVVJVFkuRlkyMDA3AQAAALf7BwACAAAABzQyLjc3MjQBCAAAAAUAAAABMQEAAAAKMTMzMjcwMzE2NQMAAAACNTACAAAA</t>
  </si>
  <si>
    <t>BDQwODUEAAAAATAHAAAACTkvMTQvMjAxOQgAAAAKMTIvMzEvMjAwNwkAAAABMNhJJd7VOdcIHiRcGtY51wgoQ0lRLkVOWFRBTTpVTkEuSVFfTkVUX0RFQlRfRUJJVERBLkZZMjAxMAEAAAC3+wcAAgAAAAgwLjk0NjY4MQEIAAAABQAAAAExAQAAAAoxNTkxNTk0ODcwAwAAAAI1MAIAAAAENDE5MwQAAAABMAcAAAAJOS8xNC8yMDE5CAAAAAoxMi8zMS8yMDEwCQAAAAEwEyDG3tU51wgnlV4a1jnXCClDSVEuVFNFOjQ5NjcuSVFfVE9UQUxfREVCVF9DQVBJVEFMLkZZMjAxMQEAAAANUSUAAgAAAAYxLjQ2ODEBCAAAAAUAAAABMQEAAAAKMTQ2MTY4MDIzMwMAAAACNzkCAAAABDQxODYEAAAAATAHAAAACTkvMTQvMjAxOQgAAAAJMy8zMS8yMDExCQAAAAEwTz1a3tU51whH8kQa1jnXCCdDSVEuTllTRTpDTC5JUV9FQVJOSU5HX0NPX01BUkdJTi5GWTIwMTIBAAAAZwAEAAIAAAAHMTUuMzk5NAEIAAAABQAAAAExAQAAAAoxNzE5OTE2NjQyAwAAAAMxNjACAAAABDQxODEEAAAAATAHAAAACTkvMTQvMjAxOQgAAAAKMTIvMzEvMjAxMgkAAAABMFa8xt7VOdcIKwtoGtY51wgfQ0lRLlRTRTo4MTEzLklRX0VCSVRfSU5ULkZZMjAxNgEAAAAWcQ0AAgAAAAk5Mi43NTAyOTMBCAAAAAUAAAABMQEAAAAKMTg5NDE3NTczMgMAAAACNzkCAAAABDQxODkEAAAAATAHAAAACTkvMTQvMjAxOQgAAAAKMTIvMzEvMjAxNgkAAAABMPRG</t>
  </si>
  <si>
    <t>U9/VOdcINB8mGtY51wgpQ0lRLk5ZU0U6S01CLklRX1RPVEFMX0RFQlRfQ0FQSVRBTC5GWTIwMDgBAAAA0VQEAAIAAAAHNjIuMTUxMwEIAAAABQAAAAExAQAAAAoxNTgyODY3Mzg4AwAAAAMxNjACAAAABDQxODYEAAAAATAHAAAACTkvMTQvMjAxOQgAAAAKMTIvMzEvMjAwOAkAAAABMHcKx97VOdcIwiVuGtY51wgiQ0lRLk5ZU0U6UEcuSVFfRUJJVEFfTUFSR0lOLkZZMjAxMAEAAAAwggAAAgAAAAcyMS4wNTY2AQgAAAAFAAAAATEBAAAACjE1NTg2MDY1MTcDAAAAAzE2MAIAAAAENDQxOQQAAAABMAcAAAAJOS8xNC8yMDE5CAAAAAk2LzMwLzIwMTAJAAAAATCWrSTe1TnXCOKCVBrWOdcIJkNJUS5OWVNFOktNQi5JUV9JTlZFU1RfTE9BTlNfQ0YuRlkyMDE1AQAAANFUBAADAAAAAAAKSAzh1TnXCPpvtBnWOdcIMUNJUS5OWVNFOkpOSi5JUV9DSEFOR0VfTkVUX1dPUktJTkdfQ0FQSVRBTC5GWTIwMDcBAAAAnSECAAIAAAAFLTEwNTMBCAAAAAUAAAABMQEAAAAKMTQyODQ2ODkzNgMAAAADMTYwAgAAAAQ0NDIxBAAAAAEwBwAAAAk5LzE0LzIwMTkIAAAACjEyLzMwLzIwMDcJAAAAATBtMg3h1TnXCDAWwxnWOdcII0NJUS5OWVNFOktNQi5JUV9UT1RBTF9FUVVJVFkuRlkyMDA4AQAAANFUBAACAAAABDQyNjEBCAAAAAUAAAABMQEAAAAKMTU4Mjg2NzM4OAMAAAADMTYwAgAAAAQxMjc1BAAAAAEwBwAAAAk5LzE0LzIw</t>
  </si>
  <si>
    <t>MTkIAAAACjEyLzMxLzIwMDgJAAAAATBdj4Dh1TnXCNcwmhnWOdcIJ0NJUS5UU0U6NDQ1Mi5JUV9FQklUREFfQ0FQRVhfSU5ULkZZMjAxMQEAAABHVQ0AAgAAAAk0Ny4zNTEyODYBCAAAAAUAAAABMQEAAAAKMTQ2MTY4MDE5NQMAAAACNzkCAAAABDQxOTEEAAAAATAHAAAACTkvMTQvMjAxOQgAAAAJMy8zMS8yMDExCQAAAAEw0XNj39U51wjETRka1jnXCClDSVEuVFNFOjc5NTYuSVFfVE9UQUxfREVCVF9DQVBJVEFMLkZZMjAwOAEAAACgdg0AAgAAAAcxMC4yNDgyAQgAAAAFAAAAATEBAAAACTk3MTQ2NDAzMQMAAAACNzkCAAAABDQxODYEAAAAATAHAAAACTkvMTQvMjAxOQgAAAAJMS8zMS8yMDA4CQAAAAEw2ytZ3tU51wh9pzka1jnXCC5DSVEuTllTRTpKTkouSVFfTUlOT1JJVFlfSU5URVJFU1RfVE9UQUwuRlkyMDEwAQAAAJ0hAgADAAAAAACY8ovg1TnXCGYBzRnWOdcIIUNJUS5OWVNFOkNMLklRX0dBSU5fSU5WRVNULkZZMjAxMQEAAABnAAQAAwAAAAAApwcy4tU51whG23cZ1jnXCCZDSVEuRU5YVEFNOlVOQS5JUV9DVVJSRU5DWV9HQUlOLkZZMjAxNQEAAAC3+wcAAgAAAAIzNgEIAAAABQAAAAExAQAAAAoxODc2NDMyOTEwAwAAAAI1MAIAAAACMzgEAAAAATAHAAAACTkvMTQvMjAxOQgAAAAKMTIvMzEvMjAxNQkAAAABMEZcqeLVOdcIyGdaGdY51wghQ0lRLk5ZU0U6S01CLklRX0NBU0hfVEFYRVMuRlky</t>
  </si>
  <si>
    <t>MDA4AQAAANFUBAACAAAAAzUzOAEIAAAABQAAAAExAQAAAAoxNTgyODY3Mzg4AwAAAAMxNjACAAAABDMwNTMEAAAAATAHAAAACTkvMTQvMjAxOQgAAAAKMTIvMzEvMjAwOAkAAAABMF2PgOHVOdcIXGmbGdY51wgpQ0lRLk5ZU0U6Q0wuSVFfVE9UQUxfQ09NTU9OX0VRVUlUWS5GWTIwMTMBAAAAZwAEAAIAAAAEMjMwNQEIAAAABQAAAAExAQAAAAoxNzc2OTIwMjk3AwAAAAMxNjACAAAABDEwMDYEAAAAATAHAAAACTkvMTQvMjAxOQgAAAAKMTIvMzEvMjAxMwkAAAABMPnKMuLVOdcICLWAGdY51wgoQ0lRLlRTRTo0NDUyLklRX01BUktFVENBUC4xOTk5LzEyLzMxLkpQWQEAAABHVQ0AAgAAAA0xODExNDM4Ljg0NTI2AQYAAAAFAAAAATEBAAAACDI5ODI5MDcwAwAAAAI3OQIAAAAGMTAwMDU0BAAAAAEwBwAAAAoxMi8zMS8xOTk52cy5/NU51wgg6vxZ1jnXCCRDSVEuVFNFOjgxMTMuSVFfRUJJVERBX01BUkdJTi5GWTIwMTYBAAAAFnENAAIAAAAHMTcuNjQ4OAEIAAAABQAAAAExAQAAAAoxODk0MTc1NzMyAwAAAAI3OQIAAAAENDA0NwQAAAABMAcAAAAJOS8xNC8yMDE5CAAAAAoxMi8zMS8yMDE2CQAAAAEw9EZT39U51wjhWyUa1jnXCBtDSVEuTllTRTpKTkouSVFfR1BQRS5GWTIwMTMBAAAAnSECAAIAAAAFMzcxMzMBCAAAAAUAAAABMQEAAAAKMTc3NzY4MjM1MQMAAAADMTYwAgAAAAQxMTY5BAAAAAEwBwAAAAk5</t>
  </si>
  <si>
    <t>LzE0LzIwMTkIAAAACjEyLzI5LzIwMTMJAAAAATDrtYzg1TnXCKsT1xnWOdcIIkNJUS5UU0U6NDkxMi5JUV9FQklUX01BUkdJTi5GWTIwMTcBAAAADV4NAAIAAAAFNi42MjgBCAAAAAUAAAABMQEAAAAKMTg4MTkzMTU3NwMAAAACNzkCAAAABDQwNTMEAAAAATAHAAAACTkvMTQvMjAxOQgAAAAKMTIvMzEvMjAxNwkAAAABMMoEWd7VOdcIttI3GtY51wgkQ0lRLk5ZU0U6Q0wuSVFfT1RIRVJfQ0FfU1VQUEwuRlkyMDA3AQAAAGcABAACAAAABTIxMy4xAQgAAAAFAAAAATEBAAAACjEzMzI3MDMxODYDAAAAAzE2MAIAAAAEMTA1NQQAAAABMAcAAAAJOS8xNC8yMDE5CAAAAAoxMi8zMS8yMDA3CQAAAAEw27uq4tU51whzH2oZ1jnXCCtDSVEuTllTRTpDTC5JUV9ERUJUX0VRVUlWX09QRVJfTEVBU0UuRlkyMDA5AQAAAGcABAACAAAABDE2OTYBCAAAAAUAAAABMQEAAAAKMTUyMzE3MDI2NAMAAAADMTYwAgAAAAUyMTY3MQQAAAABMAcAAAAJOS8xNC8yMDE5CAAAAAoxMi8zMS8yMDA5CQAAAAEwdZIx4tU51wjyXHIZ1jnXCCZDSVEuTllTRTpLTUIuSVFfUEVSSU9ETEVOR1RIX0lTLkZZMjAxMQEAAADRVAQAAQAAAAIxMgA+/ITh1TnXCDfbphnWOdcIGUNJUS5OWVNFOktNQi5JUV9BUi5GWTIwMTIBAAAA0VQEAAIAAAAEMjI2NgEIAAAABQAAAAExAQAAAAoxNzE5NzIzODcyAwAAAAMxNjACAAAABDEwMjEEAAAAATAHAAAA</t>
  </si>
  <si>
    <t>CTkvMTQvMjAxOQgAAAAKMTIvMzEvMjAxMgkAAAABME8jheHVOdcIuxOoGdY51wgYQ0lRLk5ZU0U6Q0wuSVFfRE8uRlkyMDEzAQAAAGcABAADAAAAAADpozLi1TnXCGIufxnWOdcIJ0NJUS5UU0U6NDkxMi5JUV9DQVNIX09QRVIuRlkyMDExLi4uLkpQWQEAAAANXg0AAgAAAAUxMTEzNAEIAAAABQAAAAExAQAAAAoxNTQzNjU4NTA4AwAAAAI3OQIAAAAEMjAwNgQAAAABMAcAAAAJOS8xNC8yMDE5CAAAAAoxMi8zMS8yMDExCQAAAAEw9a0K3dU51wgiwZQa1jnXCChDSVEuVFNFOjgxMTMuSVFfVE9UQUxfREVCVF9FUVVJVFkuRlkyMDEyAQAAABZxDQACAAAABzUxLjAxNDUBCAAAAAUAAAABMQEAAAAKMTU1NDMzNzE0NwMAAAACNzkCAAAABDQwMzQEAAAAATAHAAAACTkvMTQvMjAxOQgAAAAJMy8zMS8yMDEyCQAAAAEw0/hS39U51wjY6iIa1jnXCDFDSVEuTllTRTpLTUIuSVFfQ0hBTkdFX05FVF9XT1JLSU5HX0NBUElUQUwuRlkyMDE0AQAAANFUBAACAAAABC02NTkBCAAAAAUAAAABMQEAAAAKMTgyNjk3MDMxMgMAAAADMTYwAgAAAAQ0NDIxBAAAAAEwBwAAAAk5LzE0LzIwMTkIAAAACjEyLzMxLzIwMTQJAAAAATD5IAzh1TnXCJ47sRnWOdcIIENJUS5OWVNFOktNQi5JUV9ESVZFU1RfQ0YuRlkyMDE2AQAAANFUBAADAAAAAAArlgzh1TnXCHfytxnWOdcIJENJUS5FTlhUQU06VU5BLklRX1FVSUNLX1JBVElPLkZZ</t>
  </si>
  <si>
    <t>MjAxNQEAAAC3+wcAAgAAAAgwLjMwODE1NwEIAAAABQAAAAExAQAAAAoxODc2NDMyOTEwAwAAAAI1MAIAAAAENDEyMQQAAAABMAcAAAAJOS8xNC8yMDE5CAAAAAoxMi8zMS8yMDE1CQAAAAEwJEfG3tU51wiDyWEa1jnXCCNDSVEuVFNFOjc5NTYuSVFfRUJJVEFfTUFSR0lOLkZZMjAxNQEAAACgdg0AAgAAAAYxNS40MDkBCAAAAAUAAAABMQEAAAAKMTczMjY1Mjc3OQMAAAACNzkCAAAABDQ0MTkEAAAAATAHAAAACTkvMTQvMjAxOQgAAAAJMS8zMS8yMDE1CQAAAAEwDaFZ3tU51whuOz4a1jnXCB5DSVEuTllTRTpDTC5JUV9BUl9UVVJOUy5GWTIwMTABAAAAZwAEAAIAAAAIOS42MTkyODMBCAAAAAUAAAABMQEAAAAKMTU4ODczMDgxMwMAAAADMTYwAgAAAAQ0MDAxBAAAAAEwBwAAAAk5LzE0LzIwMTkIAAAACjEyLzMxLzIwMTAJAAAAATBFlcbe1TnXCJarZhrWOdcIHkNJUS5OWVNFOkNMLklRX09QRVJfSU5DLkZZMjAwOQEAAABnAAQAAgAAAAQzNjQ4AQgAAAAFAAAAATEBAAAACjE1MjMxNzAyNjQDAAAAAzE2MAIAAAACMjEEAAAAATAHAAAACTkvMTQvMjAxOQgAAAAKMTIvMzEvMjAwOQkAAAABMGRrMeLVOdcIGmFwGdY51wgYQ0lRLk5ZU0U6Q0wuSVFfUkUuRlkyMDEzAQAAAGcABAACAAAABTE3OTUyAQgAAAAFAAAAATEBAAAACjE3NzY5MjAyOTcDAAAAAzE2MAIAAAAEMTIyMgQAAAABMAcAAAAJOS8xNC8yMDE5</t>
  </si>
  <si>
    <t>CAAAAAoxMi8zMS8yMDEzCQAAAAEw+coy4tU51wgItYAZ1jnXCCBDSVEuTllTRTpKTkouSVFfQlVJTERJTkdTLkZZMjAxNgEAAACdIQIAAgAAAAUxMDExMgEIAAAABQAAAAExAQAAAAoxOTQ2MjcyODE2AwAAAAMxNjACAAAABDMwMjMEAAAAATAHAAAACTkvMTQvMjAxOQgAAAAIMS8xLzIwMTcJAAAAATBfoF7g1TnXCMkh4xnWOdcIKUNJUS5UU0U6NDkxMS5JUV9UT1RBTF9ERUJUX0NBUElUQUwuRlkyMDE2AQAAAII/BgACAAAABzIyLjU2MTMBCAAAAAUAAAABMQEAAAAKMTgzNDc3MTc5MgMAAAACNzkCAAAABDQxODYEAAAAATAHAAAACTkvMTQvMjAxOQgAAAAKMTIvMzEvMjAxNgkAAAABMCa8U9/VOdcI1KouGtY51wgrQ0lRLk5ZU0U6Sk5KLklRX1JFVFVSTl9DT01NT05fRVFVSVRZLkZZMjAxMAEAAACdIQIAAgAAAAcyNC44ODQ1AQgAAAAFAAAAATEBAAAACjE1ODg2MDM4MjEDAAAAAzE2MAIAAAAFMzMzMjAEAAAAATAHAAAACTkvMTQvMjAxOQgAAAAIMS8yLzIwMTEJAAAAATA8HtXc1TnXCCmGeBrWOdcIIkNJUS5UU0U6Nzk1Ni5JUV9FQklUX01BUkdJTi5GWTIwMTcBAAAAoHYNAAIAAAAGMTYuOTIzAQgAAAAFAAAAATEBAAAACjE4Mzk2MTM1OTUDAAAAAjc5AgAAAAQ0MDUzBAAAAAEwBwAAAAk5LzE0LzIwMTkIAAAACTEvMzEvMjAxNwkAAAABMB3IWd7VOdcIA5s/GtY51wgmQ0lRLk5ZU0U6S01CLklRX0ZJ</t>
  </si>
  <si>
    <t>TElOR19DVVJSRU5DWS5GWTIwMTgBAAAA0VQEAAMAAAADVVNEAEzkDOHVOdcIxLq/GdY51wgqQ0lRLkVOWFRBTTpVTkEuSVFfTUFSS0VUQ0FQLjIwMDQvMTIvMzEuSlBZAQAAALf7BwADAAAAAAALQrr81TnXCIuK+1nWOdcIJENJUS5FTlhUQU06VU5BLklRX0dBSU5fSU5WRVNULkZZMjAxNwEAAAC3+wcAAwAAAAAAiPip4tU51wj04WEZ1jnXCCBDSVEuTllTRTpKTkouSVFfQ0FTSF9PUEVSLkZZMjAxMgEAAACdIQIAAgAAAAUxNTM5NgEIAAAABQAAAAExAQAAAAoxNzIwNTc2ODY3AwAAAAMxNjACAAAABDIwMDYEAAAAATAHAAAACTkvMTQvMjAxOQgAAAAKMTIvMzAvMjAxMgkAAAABMNuOjODVOdcIs8nUGdY51wgmQ0lRLlRTRTo4MTEzLklRX0NBU0hfQ09OVkVSU0lPTi5GWTIwMTQBAAAAFnENAAMAAAAAAOQfU9/VOdcIbUokGtY51wgnQ0lRLk5ZU0U6S01CLklRX1RPVEFMX09USEVSX09QRVIuRlkyMDA4AQAAANFUBAACAAAABDMzMDUBCAAAAAUAAAABMQEAAAAKMTU4Mjg2NzM4OAMAAAADMTYwAgAAAAMzODAEAAAAATAHAAAACTkvMTQvMjAxOQgAAAAKMTIvMzEvMjAwOAkAAAABMNjCqeHVOdcIIYOYGdY51wgZQ0lRLlRTRTo0NDUyLklRX05JLkZZMjAxMAEAAABHVQ0AAgAAAAU0MDUwNgEIAAAABQAAAAExAQAAAAoxMzgyNjYxMTY3AwAAAAI3OQIAAAACMTUEAAAAATAHAAAACTkvMTQvMjAxOQgAAAAJMy8z</t>
  </si>
  <si>
    <t>MS8yMDEwCQAAAAEw5wFm6dU51whFypka1jnXCChDSVEuVFNFOjgxMTMuSVFfTUFSS0VUQ0FQLjIwMTYvMTIvMzEuSlBZAQAAABZxDQACAAAADTE1MTExMDIuOTE1ODUBBgAAAAUAAAABMQEAAAAKMTgxNjk1NDIwOQMAAAACNzkCAAAABjEwMDA1NAQAAAABMAcAAAAKMTIvMzEvMjAxNtnMufzVOdcIJeX1WdY51wglQ0lRLk5ZU0U6Sk5KLklRX09USEVSX09QRVJfQUNULkZZMjAxNgEAAACdIQIAAgAAAAQtMzQxAQgAAAAFAAAAATEBAAAACjE5NDYyNzI4MTYDAAAAAzE2MAIAAAAEMjA0NwQAAAABMAcAAAAJOS8xNC8yMDE5CAAAAAgxLzEvMjAxNwkAAAABMF+gXuDVOdcI6m/jGdY51wgsQ0lRLk5ZU0U6S01CLklRX05FVF9ERUJUX0VCSVREQV9DQVBFWC5GWTIwMTgBAAAA0VQEAAIAAAAIMi4zMzc1NzUBCAAAAAUAAAABMQEAAAAKMTk0NDA0ODMyOAMAAAADMTYwAgAAAAUyMzMxNAQAAAABMAcAAAAJOS8xNC8yMDE5CAAAAAoxMi8zMS8yMDE4CQAAAAEwLPfU3NU51wgfFXYa1jnXCBtDSVEuTllTRTpLTUIuSVFfR1BQRS5GWTIwMTEBAAAA0VQEAAIAAAAFMTgyNDABCAAAAAUAAAABMQEAAAAKMTY1ODMxNTc3OQMAAAADMTYwAgAAAAQxMTY5BAAAAAEwBwAAAAk5LzE0LzIwMTkIAAAACjEyLzMxLzIwMTEJAAAAATCwUoHh1TnXCC5qpBnWOdcIJ0NJUS5OWVNFOlBHLklRX0VBUk5JTkdfQ09fTUFSR0lOLkZZMjAx</t>
  </si>
  <si>
    <t>MgEAAAAwggAAAgAAAAcxMS4xNTc3AQgAAAAFAAAAATEBAAAACjE2OTAxODczMzgDAAAAAzE2MAIAAAAENDE4MQQAAAABMAcAAAAJOS8xNC8yMDE5CAAAAAk2LzMwLzIwMTIJAAAAATCn1CTe1TnXCIcJVhrWOdcIK0NJUS5UU0U6ODExMy5JUV9SRVRVUk5fQ09NTU9OX0VRVUlUWS5GWTIwMDcBAAAAFnENAAIAAAAGOS42NDE3AQgAAAAFAAAAATEBAAAACTY2MDE3NjI0OAMAAAACNzkCAAAABTMzMzIwBAAAAAEwBwAAAAk5LzE0LzIwMTkIAAAACTMvMzEvMjAwNwkAAAABMMPRUt/VOdcIGMweGtY51wgeQ0lRLk5ZU0U6Sk5KLklRX1JBV19JTlYuRlkyMDE0AQAAAJ0hAgACAAAABDEyMTQBCAAAAAUAAAABMQEAAAAKMTgyOTU4MTk5OQMAAAADMTYwAgAAAAQzMTcxBAAAAAEwBwAAAAk5LzE0LzIwMTkIAAAACjEyLzI4LzIwMTQJAAAAATAtK17g1TnXCJ2n2xnWOdcIG0NJUS5FTlhUQU06VU5BLklRX05JLkZZMjAxMAEAAAC3+wcAAgAAAAQ0MjQ0AQgAAAAFAAAAATEBAAAACjE1OTE1OTQ4NzADAAAAAjUwAgAAAAIxNQQAAAABMAcAAAAJOS8xNC8yMDE5CAAAAAoxMi8zMS8yMDEwCQAAAAEwNpLt4tU51whnAkkZ1jnXCCtDSVEuVFNFOjc3MzAuSVFfUkVUVVJOX0NPTU1PTl9FUVVJVFkuRlkyMDE2AQAAAMWdNgECAAAABzExLjEwNjEBCAAAAAUAAAABMQEAAAAKMTgyMTc1Mzc3MAMAAAACNzkCAAAABTMzMzIwBAAA</t>
  </si>
  <si>
    <t>AAEwBwAAAAk5LzE0LzIwMTkIAAAACTgvMzEvMjAxNgkAAAABMHVfJN7VOdcIZABRGtY51wgmQ0lRLk5ZU0U6UEcuSVFfREFZU19QQVlBQkxFX09VVC5GWTIwMTQBAAAAMIIAAAIAAAAIODAuOTEzOTMBCAAAAAUAAAABMQEAAAAKMTgwMjcyNzc0NAMAAAADMTYwAgAAAAQ0MTgzBAAAAAEwBwAAAAk5LzE0LzIwMTkIAAAACTYvMzAvMjAxNAkAAAABMLf7JN7VOdcIPrdXGtY51wghQ0lRLlRTRTo4MTEzLklRX1NHQV9NQVJHSU4uRlkyMDA5AQAAABZxDQACAAAABzMwLjA0MjYBCAAAAAUAAAABMQEAAAAKMTQwNTYwNDY4OAMAAAACNzkCAAAABDQzNzUEAAAAATAHAAAACTkvMTQvMjAxOQgAAAAJMy8zMS8yMDA5CQAAAAEww9FS39U51wi+UiAa1jnXCChDSVEuRU5YVEFNOlVOQS5JUV9MT0FOU19SRUNFSVZfTFQuRlkyMDE0AQAAALf7BwACAAAAAjI4AQgAAAAFAAAAATEBAAAACjE4Mjk4MjkzMTMDAAAAAjUwAgAAAAQxMDUwBAAAAAEwBwAAAAk5LzE0LzIwMTkIAAAACjEyLzMxLzIwMTQJAAAAATA1Nani1TnXCK7PVxnWOdcIIkNJUS5UU0U6NDQ1Mi5JUV9RVUlDS19SQVRJTy5GWTIwMTEBAAAAR1UNAAIAAAAIMC43NjMzNzEBCAAAAAUAAAABMQEAAAAKMTQ2MTY4MDE5NQMAAAACNzkCAAAABDQxMjEEAAAAATAHAAAACTkvMTQvMjAxOQgAAAAJMy8zMS8yMDExCQAAAAEw0XNj39U51wij/xga1jnXCCdDSVEuRU5Y</t>
  </si>
  <si>
    <t>VEFNOlVOQS5JUV9HQUlOX0FTU0VUU19DRi5GWTIwMTMBAAAAt/sHAAIAAAAELTcyNQEIAAAABQAAAAExAQAAAAoxNzc3NDcwNzY3AwAAAAI1MAIAAAAEMjAyNgQAAAABMAcAAAAJOS8xNC8yMDE5CAAAAAoxMi8zMS8yMDEzCQAAAAEwqqPu4tU51wjGrFUZ1jnXCCZDSVEuRU5YVEFNOlVOQS5JUV9JTVBBSVJNRU5UX0dXLkZZMjAxNgEAAAC3+wcAAwAAAAAAZ6qp4tU51whWEV4Z1jnXCCVDSVEuTllTRTpKTkouSVFfQkFTSUNfRVBTX0lOQ0wuRlkyMDE0AQAAAJ0hAgACAAAACDUuNzk4MTY3AQgAAAAFAAAAATEBAAAACjE4Mjk1ODE5OTkDAAAAAzE2MAIAAAABOQQAAAABMAcAAAAJOS8xNC8yMDE5CAAAAAoxMi8yOC8yMDE0CQAAAAEwDASN4NU51wj3INoZ1jnXCCRDSVEuTllTRTpLTUIuSVFfSU1QQUlSTUVOVF9HVy5GWTIwMTcBAAAA0VQEAAMAAAAAACuWDOHVOdcI6wO5GdY51wgZQ0lRLk5ZU0U6Sk5KLklRX0dXLkZZMjAxNgEAAACdIQIAAgAAAAUyMjgwNQEIAAAABQAAAAExAQAAAAoxOTQ2MjcyODE2AwAAAAMxNjACAAAABDExNzEEAAAAATAHAAAACTkvMTQvMjAxOQgAAAAIMS8xLzIwMTcJAAAAATBOeV7g1TnXCGU34hnWOdcILkNJUS5OWVNFOkpOSi5JUV9UT1RBTF9ERUJUX0VCSVREQV9DQVBFWC5GWTIwMTEBAAAAnSECAAIAAAAIMS4yMjUxNDMBCAAAAAUAAAABMQEAAAAKMTY1OTM4NzcwNgMAAAAD</t>
  </si>
  <si>
    <t>MTYwAgAAAAUyMzMxMwQAAAABMAcAAAAJOS8xNC8yMDE5CAAAAAgxLzEvMjAxMgkAAAABME1F1dzVOdcIvuV5GtY51wgwQ0lRLkVOWFRBTTpVTkEuSVFfVE9UQUxfTElBQl9UT1RBTF9BU1NFVFMuRlkyMDA3AQAAALf7BwACAAAABzY1LjYzNDUBCAAAAAUAAAABMQEAAAAKMTMzMjcwMzE2NQMAAAACNTACAAAABDQxODgEAAAAATAHAAAACTkvMTQvMjAxOQgAAAAKMTIvMzEvMjAwNwkAAAABMNhJJd7VOdcIL0tcGtY51wgdQ0lRLk5ZU0U6S01CLklRX0NPTU1PTi5GWTIwMTEBAAAA0VQEAAIAAAADNTM2AQgAAAAFAAAAATEBAAAACjE2NTgzMTU3NzkDAAAAAzE2MAIAAAAEMTEwMwQAAAABMAcAAAAJOS8xNC8yMDE5CAAAAAoxMi8zMS8yMDExCQAAAAEwwXmB4dU51whwBqUZ1jnXCCJDSVEuVFNFOjQ5NjcuSVFfUVVJQ0tfUkFUSU8uRlkyMDE4AQAAAA1RJQACAAAACDIuNDYzMjk4AQgAAAAFAAAAATEBAAAACjE5NTIyODQ2MDkDAAAAAjc5AgAAAAQ0MTIxBAAAAAEwBwAAAAk5LzE0LzIwMTkIAAAACjEyLzMxLzIwMTgJAAAAATAinCPe1TnXCGr7SRrWOdcIJkNJUS5UU0U6NDk2Ny5JUV9DQVNIX0NPTlZFUlNJT04uRlkyMDExAQAAAA1RJQACAAAACTE4LjU4Njg5NQEIAAAABQAAAAExAQAAAAoxNDYxNjgwMjMzAwAAAAI3OQIAAAAENDE4NAQAAAABMAcAAAAJOS8xNC8yMDE5CAAAAAkzLzMxLzIwMTEJAAAAATBP</t>
  </si>
  <si>
    <t>PVre1TnXCEfyRBrWOdcIIENJUS5OWVNFOkNMLklRX0VBUk5JTkdfQ08uRlkyMDExAQAAAGcABAACAAAABDI1NTQBCAAAAAUAAAABMQEAAAAKMTY1OTM4Nzc5NAMAAAADMTYwAgAAAAE3BAAAAAEwBwAAAAk5LzE0LzIwMTkIAAAACjEyLzMxLzIwMTEJAAAAATCnBzLi1TnXCFcCeBnWOdcIJ0NJUS5OWVNFOktNQi5JUV9ORVRfSU5URVJFU1RfRVhQLkZZMjAxNAEAAADRVAQAAgAAAAQtMjY2AQgAAAAFAAAAATEBAAAACjE4MjY5NzAzMTIDAAAAAzE2MAIAAAADMzY4BAAAAAEwBwAAAAk5LzE0LzIwMTkIAAAACjEyLzMxLzIwMTQJAAAAATCAmIXh1TnXCFIurhnWOdcILUNJUS5FTlhUQU06VU5BLklRX05JX0FWQUlMX0VYQ0xfTUFSR0lOLkZZMjAwOQEAAAC3+wcAAgAAAAY4LjQ2MjQBCAAAAAUAAAABMQEAAAAKMTUyNjQzODcyNwMAAAACNTACAAAABDQxODIEAAAAATAHAAAACTkvMTQvMjAxOQgAAAAKMTIvMzEvMjAwOQkAAAABMAP5xd7VOdcIo1xdGtY51wgkQ0lRLk5ZU0U6Q0wuSVFfRElMVVRfRVBTX0VYQ0wuRlkyMDExAQAAAGcABAACAAAABDIuNDcBCAAAAAUAAAABMQEAAAAKMTY1OTM4Nzc5NAMAAAADMTYwAgAAAAMxNDIEAAAAATAHAAAACTkvMTQvMjAxOQgAAAAKMTIvMzEvMjAxMQkAAAABMKcHMuLVOdcIiXd4GdY51wgoQ0lRLlRTRTo3NzMwLklRX1RPVEFMX0RFQlRfRUJJVERBLkZZMjAxMwEAAADF</t>
  </si>
  <si>
    <t>nTYBAwAAAAAAZDgk3tU51wieK08a1jnXCCJDSVEuTllTRTpKTkouSVFfT1RIRVJfSU5UQU4uRlkyMDE3AQAAAJ0hAgACAAAABTUzMjI4AQgAAAAFAAAAATEBAAAACjE5NDYyNzI4MjEDAAAAAzE2MAIAAAAEMTA0MAQAAAABMAcAAAAJOS8xNC8yMDE5CAAAAAoxMi8zMS8yMDE3CQAAAAEwb8de4NU51wjz4OUZ1jnXCBlDSVEuVFNFOjQ5MTIuSVFfTkkuRlkyMDE1AQAAAA1eDQACAAAABTEwNjgwAQgAAAAFAAAAATEBAAAACjE3ODQ3NDg2MzcDAAAAAjc5AgAAAAIxNQQAAAABMAcAAAAJOS8xNC8yMDE5CAAAAAoxMi8zMS8yMDE1CQAAAAEw7BW45tU51wgIX6ca1jnXCCZDSVEuVFNFOjc3MzAuSVFfTkVUX0RFQlRfRUJJVERBLkZZMjAwOAEAAADFnTYBAwAAAAJOTQEIAAAABQAAAAExAQAAAAoxMjY1ODg0MDY1AwAAAAI3OQIAAAAENDE5MwQAAAABMAcAAAAJOS8xNC8yMDE5CAAAAAk4LzMxLzIwMDgJAAAAATAzwyPe1TnXCCCpSxrWOdcIKENJUS5UU0U6Nzk1Ni5JUV9NQVJLRVRDQVAuMjAwMi8xMi8zMS5KUFkBAAAAoHYNAAIAAAAMMTU4NzUuNzc5OTIzAQYAAAAFAAAAATEBAAAACjE0MjE5ODExNDEDAAAAAjc5AgAAAAYxMDAwNTQEAAAAATAHAAAACjEyLzMxLzIwMDLq87n81TnXCM0m/FnWOdcIIENJUS5OWVNFOkNMLklRX1NHQV9NQVJHSU4uRlkyMDE3AQAAAGcABAACAAAABTM1LjAyAQgAAAAFAAAAATEB</t>
  </si>
  <si>
    <t>AAAACjE5NDY0MTYxMTMDAAAAAzE2MAIAAAAENDM3NQQAAAABMAcAAAAJOS8xNC8yMDE5CAAAAAoxMi8zMS8yMDE3CQAAAAEwZuPG3tU51wiojWsa1jnXCCFDSVEuTllTRTpDTC5JUV9EQV9TVVBQTF9DRi5GWTIwMTIBAAAAZwAEAAIAAAADMzk0AQgAAAAFAAAAATEBAAAACjE3MTk5MTY2NDIDAAAAAzE2MAIAAAAEMjE3MQQAAAABMAcAAAAJOS8xNC8yMDE5CAAAAAoxMi8zMS8yMDEyCQAAAAEw2Hwy4tU51wi8p30Z1jnXCCFDSVEuTllTRTpDTC5JUV9TQUxFX1BQRV9DRi5GWTIwMTgBAAAAZwAEAAIAAAABMQEIAAAABQAAAAExAQAAAAoxOTQ2NDE2MTExAwAAAAMxNjACAAAABDIwNDIEAAAAATAHAAAACTkvMTQvMjAxOQgAAAAKMTIvMzEvMjAxOAkAAAABMKZNqeHVOdcIMO+TGdY51wgoQ0lRLlRTRTo0OTEyLklRX0ZJWEVEX0FTU0VUX1RVUk5TLkZZMjAxNAEAAAANXg0AAgAAAAc0Ljk1NTk3AQgAAAAFAAAAATEBAAAACjE3MjcyODMyNTUDAAAAAjc5AgAAAAQ0MDY2BAAAAAEwBwAAAAk5LzE0LzIwMTkIAAAACjEyLzMxLzIwMTQJAAAAATC63Vje1TnXCN/WNRrWOdcIKENJUS5FTlhUQU06VU5BLklRX0xPQU5TX1JFQ0VJVl9MVC5GWTIwMTgBAAAAt/sHAAMAAAAAALptquLVOdcI9pxmGdY51wggQ0lRLk5ZU0U6S01CLklRX0RJVl9TSEFSRS5GWTIwMTgBAAAA0VQEAAIAAAABNAEIAAAABQAAAAExAQAAAAox</t>
  </si>
  <si>
    <t>OTQ0MDQ4MzI4AwAAAAMxNjACAAAABDMwNTgEAAAAATAHAAAACTkvMTQvMjAxOQgAAAAKMTIvMzEvMjAxOAkAAAABMDu9DOHVOdcIqiK9GdY51wgjQ0lRLlRTRTo0OTEyLklRX0VCSVRBX01BUkdJTi5GWTIwMTYBAAAADV4NAAIAAAAGNi4xOTM3AQgAAAAFAAAAATEBAAAACjE4MzUwMzg4OTUDAAAAAjc5AgAAAAQ0NDE5BAAAAAEwBwAAAAk5LzE0LzIwMTkIAAAACjEyLzMxLzIwMTYJAAAAATC63Vje1TnXCGMPNxrWOdcIJ0NJUS5UU0U6NDkxMi5JUV9DQVNIX09QRVIuRlkyMDE2Li4uLkpQWQEAAAANXg0AAgAAAAUzMjI2OQEIAAAABQAAAAExAQAAAAoxODM1MDM4ODk1AwAAAAI3OQIAAAAEMjAwNgQAAAABMAcAAAAJOS8xNC8yMDE5CAAAAAoxMi8zMS8yMDE2CQAAAAEw9a0K3dU51wgz6JQa1jnXCCNDSVEuRU5YVEFNOlVOQS5JUV9TR0FfTUFSR0lOLkZZMjAwNwEAAAC3+wcAAgAAAAczNi4xMzg1AQgAAAAFAAAAATEBAAAACjEzMzI3MDMxNjUDAAAAAjUwAgAAAAQ0Mzc1BAAAAAEwBwAAAAk5LzE0LzIwMTkIAAAACjEyLzMxLzIwMDcJAAAAATDYSSXe1TnXCP3VWxrWOdcIIUNJUS5UU0U6NDkxMS5JUV9TR0FfTUFSR0lOLkZZMjAwOQEAAACCPwYAAgAAAAY2NS42NzgBCAAAAAUAAAABMQEAAAAKMTM4MDUyNzU0MQMAAAACNzkCAAAABDQzNzUEAAAAATAHAAAACTkvMTQvMjAxOQgAAAAJMy8zMS8yMDA5CQAA</t>
  </si>
  <si>
    <t>AAEwBW5T39U51wiQUyka1jnXCCBDSVEuVFNFOjQ0NTIuSVFfVE9UQUxfUkVWLkZZMjAxMgEAAABHVQ0AAgAAAAcxMjkzODg2AQgAAAAFAAAAATEBAAAACjE2NzE0MzYxODMDAAAAAjc5AgAAAAIyOAQAAAABMAcAAAAJOS8xNC8yMDE5CAAAAAoxMi8zMS8yMDEyCQAAAAEwKZ5m6dU51wg/BbYa1jnXCChDSVEuTllTRTpLTUIuSVFfVE9UQUxfREVCVF9FQklUREEuRlkyMDE2AQAAANFUBAACAAAACDEuODcxOTMzAQgAAAAFAAAAATEBAAAACjE5NDQwNDgzNDADAAAAAzE2MAIAAAAENDE5MgQAAAABMAcAAAAJOS8xNC8yMDE5CAAAAAoxMi8zMS8yMDE2CQAAAAEwG9DU3NU51wh6jnQa1jnXCB9DSVEuTllTRTpKTkouSVFfRUJJVF9JTlQuRlkyMDEwAQAAAJ0hAgACAAAACTM2LjMyMzA3NgEIAAAABQAAAAExAQAAAAoxNTg4NjAzODIxAwAAAAMxNjACAAAABDQxODkEAAAAATAHAAAACTkvMTQvMjAxOQgAAAAIMS8yLzIwMTEJAAAAATA8HtXc1TnXCGsieRrWOdcIJkNJUS5OWVNFOkpOSi5JUV9FWFRSQV9BQ0NfSVRFTVMuRlkyMDA3AQAAAJ0hAgADAAAAAABcCw3h1TnXCBd+wBnWOdcIJUNJUS5OWVNFOkpOSi5JUV9TVF9ERUJUX1JFUEFJRC5GWTIwMTUBAAAAnSECAAIAAAAFLTEwNDQBCAAAAAUAAAABMQEAAAAKMTg3NTUwNTI5NQMAAAADMTYwAgAAAAQyMDQ0BAAAAAEwBwAAAAk5LzE0LzIwMTkIAAAACDEvMy8y</t>
  </si>
  <si>
    <t>MDE2CQAAAAEwTnle4NU51wieYuAZ1jnXCCRDSVEuRU5YVEFNOlVOQS5JUV9BRFZFUlRJU0lORy5GWTIwMTcBAAAAt/sHAAMAAAAAAJkfquLVOdcINn5iGdY51wgfQ0lRLk5ZU0U6Q0wuSVFfTklfTUFSR0lOLkZZMjAxMgEAAABnAAQAAgAAAAcxNC40Njg4AQgAAAAFAAAAATEBAAAACjE3MTk5MTY2NDIDAAAAAzE2MAIAAAAENDA5NAQAAAABMAcAAAAJOS8xNC8yMDE5CAAAAAoxMi8zMS8yMDEyCQAAAAEwVrzG3tU51wgrC2ga1jnXCCJDSVEuVFNFOjQ0NTIuSVFfRUJJVF9NQVJHSU4uRlkyMDA5AQAAAEdVDQACAAAABjcuNTg0NAEIAAAABQAAAAExAQAAAAoxMzgyNjYxNTE4AwAAAAI3OQIAAAAENDA1MwQAAAABMAcAAAAJOS8xNC8yMDE5CAAAAAkzLzMxLzIwMDkJAAAAATDRc2Pf1TnXCOxRFxrWOdcIJkNJUS5OWVNFOkNMLklRX1RPVEFMX1JFVi5GWTIwMTIuLi4uSlBZAQAAAGcABAACAAAACzE0Nzc3NjcuMDc1AQgAAAAFAAAAATEBAAAACjE3MTk5MTY2NDIDAAAAAjc5AgAAAAIyOAQAAAABMAcAAAAJOS8xNC8yMDE5CAAAAAoxMi8zMS8yMDEyCQAAAAEwj+HV3NU51wiBeoca1jnXCCtDSVEuTllTRTpKTkouSVFfTklfQVZBSUxfRVhDTF9NQVJHSU4uRlkyMDA5AQAAAJ0hAgACAAAABzE5LjgxNjcBCAAAAAUAAAABMQEAAAAKMTUyMzM5NDgyNwMAAAADMTYwAgAAAAQ0MTgyBAAAAAEwBwAAAAk5LzE0LzIw</t>
  </si>
  <si>
    <t>MTkIAAAACDEvMy8yMDEwCQAAAAEwPB7V3NU51wj3EHga1jnXCBxDSVEuRU5YVEFNOlVOQS5JUV9FQlQuRlkyMDE3AQAAALf7BwACAAAABDgxNTMBCAAAAAUAAAABMQEAAAAKMTk0OTEzMTA0MAMAAAACNTACAAAAAzEzOQQAAAABMAcAAAAJOS8xNC8yMDE5CAAAAAoxMi8zMS8yMDE3CQAAAAEwiPip4tU51wj04WEZ1jnXCCJDSVEuTllTRTpKTkouSVFfR0FJTl9JTlZFU1QuRlkyMDA5AQAAAJ0hAgADAAAAAABnfYvg1TnXCBGDxxnWOdcIJUNJUS5OWVNFOkpOSi5JUV9SRVRVUk5fQ0FQSVRBTC5GWTIwMTUBAAAAnSECAAIAAAAHMTIuNzczMgEIAAAABQAAAAExAQAAAAoxODc1NTA1Mjk1AwAAAAMxNjACAAAABDQzNjMEAAAAATAHAAAACTkvMTQvMjAxOQgAAAAIMS8zLzIwMTYJAAAAATBdbNXc1TnXCLYvfBrWOdcIMENJUS5FTlhUQU06VU5BLklRX01JTk9SSVRZX0lOVEVSRVNUX1RPVEFMLkZZMjAxMAEAAAC3+wcAAgAAAAM1OTMBCAAAAAUAAAABMQEAAAAKMTU5MTU5NDg3MAMAAAACNTACAAAABDEzMTIEAAAAATAHAAAACTkvMTQvMjAxOQgAAAAKMTIvMzEvMjAxMAkAAAABMEa57eLVOdcI/GFKGdY51wglQ0lRLlRTRTo0OTEyLklRX0xUX0RFQlRfRVFVSVRZLkZZMjAxNgEAAAANXg0AAgAAAAYxLjA3MDQBCAAAAAUAAAABMQEAAAAKMTgzNTAzODg5NQMAAAACNzkCAAAABDQwODUEAAAAATAHAAAACTkvMTQv</t>
  </si>
  <si>
    <t>MjAxOQgAAAAKMTIvMzEvMjAxNgkAAAABMMoEWd7VOdcIlYQ3GtY51wgbQ0lRLk5ZU0U6Sk5KLklRX0dQUEUuRlkyMDA3AQAAAJ0hAgACAAAABTI2NDY2AQgAAAAFAAAAATEBAAAACjE0Mjg0Njg5MzYDAAAAAzE2MAIAAAAEMTE2OQQAAAABMAcAAAAJOS8xNC8yMDE5CAAAAAoxMi8zMC8yMDA3CQAAAAEwXAsN4dU51whZGsEZ1jnXCCxDSVEuVFNFOjQ0NTIuSVFfTkVUX0RFQlRfRUJJVERBX0NBUEVYLkZZMjAxMwEAAABHVQ0AAwAAAAJOTQEIAAAABQAAAAExAQAAAAoxNjcxNDIxMDYzAwAAAAI3OQIAAAAFMjMzMTQEAAAAATAHAAAACTkvMTQvMjAxOQgAAAAKMTIvMzEvMjAxMwkAAAABMOKaY9/VOdcIadQaGtY51wgZQ0lRLk5ZU0U6S01CLklRX05JLkZZMjAwNwEAAADRVAQAAgAAAAQxODIzAQgAAAAFAAAAATEBAAAACjE0MDEwNTQ0NzcDAAAAAzE2MAIAAAACMTUEAAAAATAHAAAACTkvMTQvMjAxOQgAAAAKMTIvMzEvMjAwNwkAAAABMLd0qeHVOdcI1XWVGdY51wgeQ0lRLkVOWFRBTTpVTkEuSVFfTklfQ0YuRlkyMDE2AQAAALf7BwACAAAABDUxODQBCAAAAAUAAAABMQEAAAAKMTk0OTEzMTAxMAMAAAACNTACAAAABDIxNTAEAAAAATAHAAAACTkvMTQvMjAxOQgAAAAKMTIvMzEvMjAxNgkAAAABMHjRqeLVOdcIHeZfGdY51wglQ0lRLk5ZU0U6Sk5KLklRX0NBU0hfU1RfSU5WRVNULkZZMjAwNwEAAACdIQIA</t>
  </si>
  <si>
    <t>AgAAAAQ5MzE1AQgAAAAFAAAAATEBAAAACjE0Mjg0Njg5MzYDAAAAAzE2MAIAAAAEMTAwMgQAAAABMAcAAAAJOS8xNC8yMDE5CAAAAAoxMi8zMC8yMDA3CQAAAAEwXAsN4dU51whZGsEZ1jnXCBlDSVEuVFNFOjQ5MTEuSVFfTkkuRlkyMDE0AQAAAII/BgACAAAABTI2MTQ5AQgAAAAFAAAAATEBAAAACjE2OTIwMTA0OTADAAAAAjc5AgAAAAIxNQQAAAABMAcAAAAJOS8xNC8yMDE5CAAAAAkzLzMxLzIwMTQJAAAAATAtodrn1TnXCHP/pRrWOdcIJUNJUS5OWVNFOktNQi5JUV9PVEhFUl9PUEVSX0FDVC5GWTIwMDgBAAAA0VQEAAIAAAADMzIyAQgAAAAFAAAAATEBAAAACjE1ODI4NjczODgDAAAAAzE2MAIAAAAEMjA0NwQAAAABMAcAAAAJOS8xNC8yMDE5CAAAAAoxMi8zMS8yMDA4CQAAAAEwXY+A4dU51wgZzZoZ1jnXCBtDSVEuTllTRTpKTkouSVFfQVBJQy5GWTIwMTQBAAAAnSECAAMAAAAAAC0rXuDVOdcIe1nbGdY51wglQ0lRLlRTRTo0NDUyLklRX0RBWVNfU0FMRVNfT1VULkZZMjAxMAEAAABHVQ0AAgAAAAgzOC43NDQwMgEIAAAABQAAAAExAQAAAAoxMzgyNjYxMTY3AwAAAAI3OQIAAAAENDA0MgQAAAABMAcAAAAJOS8xNC8yMDE5CAAAAAkzLzMxLzIwMTAJAAAAATDRc2Pf1TnXCGBjGBrWOdcIMUNJUS5OWVNFOkpOSi5JUV9DSEFOR0VfTkVUX1dPUktJTkdfQ0FQSVRBTC5GWTIwMTIBAAAAnSECAAIAAAAE</t>
  </si>
  <si>
    <t>LTQ1NwEIAAAABQAAAAExAQAAAAoxNzIwNTc2ODY3AwAAAAMxNjACAAAABDQ0MjEEAAAAATAHAAAACTkvMTQvMjAxOQgAAAAKMTIvMzAvMjAxMgkAAAABMOu1jODVOdcI9WXVGdY51wgoQ0lRLlRTRTo3OTU2LklRX1RPVEFMX0RFQlQuRlkyMDEwLi4uLkpQWQEAAACgdg0AAgAAAAcyNDY5LjgyAQgAAAAFAAAAATEBAAAACjEzNTk0MzkzOTkDAAAAAjc5AgAAAAQ0MTczBAAAAAEwBwAAAAk5LzE0LzIwMTkIAAAACTEvMzEvMjAxMAkAAAABMLMRCt3VOdcIvRuPGtY51wgnQ0lRLk5ZU0U6S01CLklRX0NGT19DVVJSRU5UX0xJQUIuRlkyMDEyAQAAANFUBAACAAAACDAuNTM5ODEyAQgAAAAFAAAAATEBAAAACjE3MTk3MjM4NzIDAAAAAzE2MAIAAAAENDE4NQQAAAABMAcAAAAJOS8xNC8yMDE5CAAAAAoxMi8zMS8yMDEyCQAAAAEwhzHH3tU51wgeWnEa1jnXCB9DSVEuTllTRTpDTC5JUV9GVUxMX1RJTUUuRlkyMDE0AQAAAGcABAACAAAABTM3NzAwACIVqOHVOdcI2PqEGdY51wgjQ0lRLk5ZU0U6Sk5KLklRX0lOVEVSRVNUX0VYUC5GWTIwMTYBAAAAnSECAAIAAAAELTcyNgEIAAAABQAAAAExAQAAAAoxOTQ2MjcyODE2AwAAAAMxNjACAAAAAjgyBAAAAAEwBwAAAAk5LzE0LzIwMTkIAAAACDEvMS8yMDE3CQAAAAEwTnle4NU51wjh/uAZ1jnXCChDSVEuTllTRTpKTkouSVFfRklYRURfQVNTRVRfVFVSTlMuRlkyMDEw</t>
  </si>
  <si>
    <t>AQAAAJ0hAgACAAAACDQuMjAyMTY5AQgAAAAFAAAAATEBAAAACjE1ODg2MDM4MjEDAAAAAzE2MAIAAAAENDA2NgQAAAABMAcAAAAJOS8xNC8yMDE5CAAAAAgxLzIvMjAxMQkAAAABMDwe1dzVOdcIStR4GtY51wgnQ0lRLlRTRTo4MTEzLklRX0RBWVNfUEFZQUJMRV9PVVQuRlkyMDE2AQAAABZxDQACAAAACDkyLjQ2MjU4AQgAAAAFAAAAATEBAAAACjE4OTQxNzU3MzIDAAAAAjc5AgAAAAQ0MTgzBAAAAAEwBwAAAAk5LzE0LzIwMTkIAAAACjEyLzMxLzIwMTYJAAAAATD0RlPf1TnXCCP4JRrWOdcIKENJUS5FTlhUQU06VU5BLklRX0NBU0hfQ09OVkVSU0lPTi5GWTIwMTIBAAAAt/sHAAIAAAAJLTkuMDE4OTcyAQgAAAAFAAAAATEBAAAACjE3MjIzMDE5NDMDAAAAAjUwAgAAAAQ0MTg0BAAAAAEwBwAAAAk5LzE0LzIwMTkIAAAACjEyLzMxLzIwMTIJAAAAATATIMbe1TnXCJumXxrWOdcIGUNJUS5OWVNFOktNQi5JUV9GWC5GWTIwMTUBAAAA0VQEAAIAAAAELTEyOAEIAAAABQAAAAExAQAAAAoxODczNTU2OTM3AwAAAAMxNjACAAAABDIxNDQEAAAAATAHAAAACTkvMTQvMjAxOQgAAAAKMTIvMzEvMjAxNQkAAAABMApIDOHVOdcICpe0GdY51wghQ0lRLlRTRTo4MTEzLklRX0VCSVREQV9JTlQuRlkyMDA4AQAAABZxDQACAAAACjEwNi42ODI3MTMBCAAAAAUAAAABMQEAAAAKMTA2MTE5MjMyMAMAAAACNzkCAAAABDQx</t>
  </si>
  <si>
    <t>OTAEAAAAATAHAAAACTkvMTQvMjAxOQgAAAAJMy8zMS8yMDA4CQAAAAEww9FS39U51widBCAa1jnXCCpDSVEuVFNFOjQ5MTEuSVFfSU5URVJFU1RfSU5WRVNUX0lOQy5GWTIwMDgBAAAAgj8GAAIAAAAEMjk3NgEIAAAABQAAAAExAQAAAAoxMDU3ODgyODQ3AwAAAAI3OQIAAAACNjUEAAAAATAHAAAACTkvMTQvMjAxOQgAAAAJMy8zMS8yMDA4CQAAAAEw4oTx59U51wiHnK8a1jnXCCRDSVEuVFNFOjQ5NjcuSVFfQ1VSUkVOVF9SQVRJTy5GWTIwMTABAAAADVElAAIAAAAIMi4xODM0NzYBCAAAAAUAAAABMQEAAAAKMTM4NTU0MDAwNgMAAAACNzkCAAAABDQwMzAEAAAAATAHAAAACTkvMTQvMjAxOQgAAAAJMy8zMS8yMDEwCQAAAAEwPhZa3tU51wjkB0Qa1jnXCCpDSVEuRU5YVEFNOlVOQS5JUV9GSVhFRF9BU1NFVF9UVVJOUy5GWTIwMDgBAAAAt/sHAAIAAAAINi42MjA4NjQBCAAAAAUAAAABMQEAAAAKMTQzNDczMjI0NAMAAAACNTACAAAABDQwNjYEAAAAATAHAAAACTkvMTQvMjAxOQgAAAAKMTIvMzEvMjAwOAkAAAABMOlwJd7VOdcIUJlcGtY51wgmQ0lRLlRTRTo0OTExLklRX0xUX0RFQlRfQ0FQSVRBTC5GWTIwMDcBAAAAgj8GAAIAAAAHMTEuNjA0NAEIAAAABQAAAAExAQAAAAk2NDE5ODQ0NTgDAAAAAjc5AgAAAAQ0MTg3BAAAAAEwBwAAAAk5LzE0LzIwMTkIAAAACTMvMzEvMjAwNwkAAAABMAVuU9/VOdcI</t>
  </si>
  <si>
    <t>LGkoGtY51wgoQ0lRLk5ZU0U6Sk5KLklRX0VBUk5JTkdfQ09fTUFSR0lOLkZZMjAxMQEAAACdIQIAAgAAAAcxNC44NzMxAQgAAAAFAAAAATEBAAAACjE2NTkzODc3MDYDAAAAAzE2MAIAAAAENDE4MQQAAAABMAcAAAAJOS8xNC8yMDE5CAAAAAgxLzEvMjAxMgkAAAABME1F1dzVOdcIjHB5GtY51wgkQ0lRLk5ZU0U6Q0wuSVFfRElMVVRfRVBTX0lOQ0wuRlkyMDE2AQAAAGcABAACAAAABDIuNzIBCAAAAAUAAAABMQEAAAAKMTk0NjQxNjExOQMAAAADMTYwAgAAAAE4BAAAAAEwBwAAAAk5LzE0LzIwMTkIAAAACjEyLzMxLzIwMTYJAAAAATBTiqjh1TnXCCx5ihnWOdcIIkNJUS5UU0U6NDkxMi5JUV9BU1NFVF9UVVJOUy5GWTIwMTUBAAAADV4NAAIAAAAIMS4zMzg1MjMBCAAAAAUAAAABMQEAAAAKMTc4NDc0ODYzNwMAAAACNzkCAAAABDQxNzcEAAAAATAHAAAACTkvMTQvMjAxOQgAAAAKMTIvMzEvMjAxNQkAAAABMLrdWN7VOdcIIXM2GtY51wgeQ0lRLlRTRTo0OTExLklRX0lOQ19UQVguRlkyMDExAQAAAII/BgACAAAABTEzMzI4AQgAAAAFAAAAATEBAAAACjE0NjE2Nzk5OTIDAAAAAjc5AgAAAAI3NQQAAAABMAcAAAAJOS8xNC8yMDE5CAAAAAkzLzMxLzIwMTEJAAAAATAlIfLn1TnXCGZOrxrWOdcIG0NJUS5OWVNFOktNQi5JUV9OUFBFLkZZMjAxNAEAAADRVAQAAgAAAAQ3MzU5AQgAAAAFAAAAATEBAAAACjE4</t>
  </si>
  <si>
    <t>MjY5NzAzMTIDAAAAAzE2MAIAAAAEMTAwNAQAAAABMAcAAAAJOS8xNC8yMDE5CAAAAAoxMi8zMS8yMDE0CQAAAAEw6PkL4dU51wjGP68Z1jnXCCRDSVEuTllTRTpLTUIuSVFfRUJJVERBLkZZMjAxOC4uLi5KUFkBAAAA0VQEAAIAAAAKNDIzODI5LjA0NQEIAAAABQAAAAExAQAAAAoxOTQ0MDQ4MzI4AwAAAAI3OQIAAAAENDA1MQQAAAABMAcAAAAJOS8xNC8yMDE5CAAAAAoxMi8zMS8yMDE4CQAAAAEwcXUJ3dU51wjdrooa1jnXCCRDSVEuTllTRTpDTC5JUV9DQVBJVEFMX0xFQVNFUy5GWTIwMTgBAAAAZwAEAAMAAAAAAKZNqeHVOdcIzASTGdY51wglQ0lRLk5ZU0U6Sk5KLklRX0NBUElUQUxfTEVBU0VTLkZZMjAwNwEAAACdIQIAAwAAAAAAXAsN4dU51wiLj8EZ1jnXCB5DSVEuTllTRTpKTkouSVFfSU5DX1RBWC5GWTIwMTUBAAAAnSECAAIAAAAEMzc4NwEIAAAABQAAAAExAQAAAAoxODc1NTA1Mjk1AwAAAAMxNjACAAAAAjc1BAAAAAEwBwAAAAk5LzE0LzIwMTkIAAAACDEvMy8yMDE2CQAAAAEwPVJe4NU51wiFyt0Z1jnXCCpDSVEuRU5YVEFNOlVOQS5JUV9DVVJSRU5UX1BPUlRfREVCVC5GWTIwMTYBAAAAt/sHAAIAAAAEMjE3MwEIAAAABQAAAAExAQAAAAoxOTQ5MTMxMDEwAwAAAAI1MAIAAAAEMTI5NwQAAAABMAcAAAAJOS8xNC8yMDE5CAAAAAoxMi8zMS8yMDE2CQAAAAEweNGp4tU51wjKIl8Z1jnXCClD</t>
  </si>
  <si>
    <t>SVEuTllTRTpKTkouSVFfREFZU19JTlZFTlRPUllfT1VULkZZMjAwOQEAAACdIQIAAgAAAAoxMDMuNTI1MzI0AQgAAAAFAAAAATEBAAAACjE1MjMzOTQ4MjcDAAAAAzE2MAIAAAAENDAzNQQAAAABMAcAAAAJOS8xNC8yMDE5CAAAAAgxLzMvMjAxMAkAAAABMDwe1dzVOdcIBzh4GtY51wgnQ0lRLk5ZU0U6Q0wuSVFfVE9UQUxfTElBQl9FUVVJVFkuRlkyMDE1AQAAAGcABAACAAAABTExOTM1AQgAAAAFAAAAATEBAAAACjE4NzU2Mzc1MzcDAAAAAzE2MAIAAAAEMTAxMwQAAAABMAcAAAAJOS8xNC8yMDE5CAAAAAoxMi8zMS8yMDE1CQAAAAEwQ2Oo4dU51wg0L4gZ1jnXCCxDSVEuTllTRTpKTkouSVFfTkVUX0RFQlRfRUJJVERBX0NBUEVYLkZZMjAxMgEAAACdIQIAAwAAAAJOTQEIAAAABQAAAAExAQAAAAoxNzIwNTc2ODY3AwAAAAMxNjACAAAABTIzMzE0BAAAAAEwBwAAAAk5LzE0LzIwMTkIAAAACjEyLzMwLzIwMTIJAAAAATBNRdXc1TnXCBGpehrWOdcIIENJUS5UU0U6NDk2Ny5JUV9OSV9NQVJHSU4uRlkyMDE4AQAAAA1RJQACAAAABzEwLjc2MTMBCAAAAAUAAAABMQEAAAAKMTk1MjI4NDYwOQMAAAACNzkCAAAABDQwOTQEAAAAATAHAAAACTkvMTQvMjAxOQgAAAAKMTIvMzEvMjAxOAkAAAABMCKcI97VOdcIWtRJGtY51wguQ0lRLk5ZU0U6S01CLklRX01JTk9SSVRZX0lOVEVSRVNUX1RPVEFMLkZZMjAxNwEA</t>
  </si>
  <si>
    <t>AADRVAQAAgAAAAMyNTMBCAAAAAUAAAABMQEAAAAKMTk0NDA0ODMyNQMAAAADMTYwAgAAAAQxMzEyBAAAAAEwBwAAAAk5LzE0LzIwMTkIAAAACjEyLzMxLzIwMTcJAAAAATA7vQzh1TnXCLLYuhnWOdcIKUNJUS5UU0U6Nzk1Ni5JUV9UT1RBTF9ERUJUX0NBUElUQUwuRlkyMDE1AQAAAKB2DQACAAAABzE0LjQ5NTYBCAAAAAUAAAABMQEAAAAKMTczMjY1Mjc3OQMAAAACNzkCAAAABDQxODYEAAAAATAHAAAACTkvMTQvMjAxOQgAAAAJMS8zMS8yMDE1CQAAAAEwDaFZ3tU51wiPiT4a1jnXCCZDSVEuTllTRTpLTUIuSVFfRUZGRUNUX1RBWF9SQVRFLkZZMjAxMgEAAADRVAQAAgAAAAcyOC44NTg3AQgAAAAFAAAAATEBAAAACjE3MTk3MjM4NzIDAAAAAzE2MAIAAAAENDM3NgQAAAABMAcAAAAJOS8xNC8yMDE5CAAAAAoxMi8zMS8yMDEyCQAAAAEwTyOF4dU51wir7KcZ1jnXCB5DSVEuTllTRTpLTUIuSVFfSU5DX1RBWC5GWTIwMTUBAAAA0VQEAAIAAAADNDE4AQgAAAAFAAAAATEBAAAACjE4NzM1NTY5MzcDAAAAAzE2MAIAAAACNzUEAAAAATAHAAAACTkvMTQvMjAxOQgAAAAKMTIvMzEvMjAxNQkAAAABMPkgDOHVOdcI8P6xGdY51wgkQ0lRLk5ZU0U6S01CLklRX0VRVUlUWV9NRVRIT0QuRlkyMDE2AQAAANFUBAADAAAAAAAabwzh1TnXCDRWtxnWOdcIK0NJUS5UU0U6NDkxMS5JUV9SRVRVUk5fQ09NTU9OX0VRVUlU</t>
  </si>
  <si>
    <t>WS5GWTIwMTUBAAAAgj8GAAMAAAAAACa8U9/VOdcIYJktGtY51wgpQ0lRLk5ZU0U6UEcuSVFfVE9UQUxfQVNTRVRTLkZZMjAwNS4uLi5KUFkBAAAAMIIAAAIAAAAKNjgyMzk1OS41NwEIAAAABQAAAAExAQAAAAk0Mzg4OTQ3NTcDAAAAAjc5AgAAAAQxMDA3BAAAAAEwBwAAAAk5LzE0LzIwMTkIAAAACTYvMzAvMjAwNQkAAAABMPlD2NvVOdcIDZC1GtY51wgpQ0lRLk5ZU0U6Sk5KLklRX0RFQlRfRVFVSVZfTkVUX1BCTy5GWTIwMTgBAAAAnSECAAIAAAAENDg1MgEIAAAABQAAAAExAQAAAAoxOTQ2MjcyODMwAwAAAAMxNjACAAAABTIxNjc5BAAAAAEwBwAAAAk5LzE0LzIwMTkIAAAACjEyLzMwLzIwMTgJAAAAATCA7l7g1TnXCOR06hnWOdcIJ0NJUS5UU0U6NDQ1Mi5JUV9EQVlTX1BBWUFCTEVfT1VULkZZMjAxNQEAAABHVQ0AAgAAAAg3My4wMDI5MgEIAAAABQAAAAExAQAAAAoxNzg0MTg0NDA0AwAAAAI3OQIAAAAENDE4MwQAAAABMAcAAAAJOS8xNC8yMDE5CAAAAAoxMi8zMS8yMDE1CQAAAAEw4ppj39U51wjuDBwa1jnXCC1DSVEuTllTRTpLTUIuSVFfT1RIRVJfSU5WRVNUX0FDVF9TVVBQTC5GWTIwMTQBAAAA0VQEAAIAAAACNTQBCAAAAAUAAAABMQEAAAAKMTgyNjk3MDMxMgMAAAADMTYwAgAAAAQyMDUxBAAAAAEwBwAAAAk5LzE0LzIwMTkIAAAACjEyLzMxLzIwMTQJAAAAATD5IAzh1TnXCHztsBnWOdcI</t>
  </si>
  <si>
    <t>KENJUS5FTlhUQU06VU5BLklRX1BFUklPRExFTkdUSF9JUy5GWTIwMTUBAAAAt/sHAAEAAAACMTIAZ6qp4tU51wgUdV0Z1jnXCCFDSVEuRU5YVEFNOlVOQS5JUV9ORVRfREVCVC5GWTIwMTABAAAAt/sHAAIAAAAENjk2MAEIAAAABQAAAAExAQAAAAoxNTkxNTk0ODcwAwAAAAI1MAIAAAAENDM2NAQAAAABMAcAAAAJOS8xNC8yMDE5CAAAAAoxMi8zMS8yMDEwCQAAAAEwRrnt4tU51wj8YUoZ1jnXCCFDSVEuTllTRTpQRy5JUV9RVUlDS19SQVRJTy5GWTIwMTIBAAAAMIIAAAIAAAAIMC40MjE3MjgBCAAAAAUAAAABMQEAAAAKMTY5MDE4NzMzOAMAAAADMTYwAgAAAAQ0MTIxBAAAAAEwBwAAAAk5LzE0LzIwMTkIAAAACTYvMzAvMjAxMgkAAAABMKfUJN7VOdcImDBWGtY51wgiQ0lRLlRTRTo0OTY3LklRX0FTU0VUX1RVUk5TLkZZMjAxMgEAAAANUSUAAgAAAAgwLjkyOTQ0NAEIAAAABQAAAAExAQAAAAoxNTU0OTUwNTg0AwAAAAI3OQIAAAAENDE3NwQAAAABMAcAAAAJOS8xNC8yMDE5CAAAAAkzLzMxLzIwMTIJAAAAATBPPVre1TnXCHlnRRrWOdcIHkNJUS5UU0U6NzczMC5JUV9aX1NDT1JFLkZZMjAxNwEAAADFnTYBAgAAAAgxNS40MjkxNAEIAAAABQAAAAExAQAAAAoxODY4ODEzNTU5AwAAAAI3OQIAAAAGMTAwMTIzBAAAAAEwBwAAAAk5LzE0LzIwMTkIAAAACTgvMzEvMjAxNwkAAAABMHVfJN7VOdcI+l9SGtY5</t>
  </si>
  <si>
    <t>1wggQ0lRLlRTRTo3NzMwLklRX05JX01BUkdJTi5GWTIwMTYBAAAAxZ02AQIAAAAHMTguMTUxNgEIAAAABQAAAAExAQAAAAoxODIxNzUzNzcwAwAAAAI3OQIAAAAENDA5NAQAAAABMAcAAAAJOS8xNC8yMDE5CAAAAAk4LzMxLzIwMTYJAAAAATB1XyTe1TnXCHUnURrWOdcIIUNJUS5OWVNFOktNQi5JUV9TR0FfTUFSR0lOLkZZMjAxMwEAAADRVAQAAgAAAAUxOC45MQEIAAAABQAAAAExAQAAAAoxNzc1NzY4NTY3AwAAAAMxNjACAAAABDQzNzUEAAAAATAHAAAACTkvMTQvMjAxOQgAAAAKMTIvMzEvMjAxMwkAAAABMIcxx97VOdcIT89xGtY51wgnQ0lRLkVOWFRBTTpVTkEuSVFfU1RfREVCVF9JU1NVRUQuRlkyMDE1AQAAALf7BwACAAAAAzI0NQEIAAAABQAAAAExAQAAAAoxODc2NDMyOTEwAwAAAAI1MAIAAAAEMjA0MwQAAAABMAcAAAAJOS8xNC8yMDE5CAAAAAoxMi8zMS8yMDE1CQAAAAEwZ6qp4tU51wji/1wZ1jnXCCJDSVEuVFNFOjgxMTMuSVFfQVNTRVRfVFVSTlMuRlkyMDE3AQAAABZxDQACAAAACDAuOTEzMjIzAQgAAAAFAAAAATEBAAAACjE4OTQxNzU3MzcDAAAAAjc5AgAAAAQ0MTc3BAAAAAEwBwAAAAk5LzE0LzIwMTkIAAAACjEyLzMxLzIwMTcJAAAAATD0RlPf1TnXCFVtJhrWOdcIL0NJUS5OWVNFOkpOSi5JUV9JTVBVVF9PUEVSX0xFQVNFX0lOVF9FWFAuRlkyMDA4AQAAAJ0hAgACAAAACTEzNC41</t>
  </si>
  <si>
    <t>MjYyNAEIAAAABQAAAAExAQAAAAoxNTgyNzg4Nzg0AwAAAAMxNjACAAAABTIxNjcyBAAAAAEwBwAAAAk5LzE0LzIwMTkIAAAACjEyLzI4LzIwMDgJAAAAATBtMg3h1TnXCMZ1xBnWOdcIKUNJUS5UU0U6NDkxMS5JUV9EQVlTX0lOVkVOVE9SWV9PVVQuRlkyMDEwAQAAAII/BgACAAAACjE1NC41OTAyNzUBCAAAAAUAAAABMQEAAAAKMTM4MDUyODEyMwMAAAACNzkCAAAABDQwMzUEAAAAATAHAAAACTkvMTQvMjAxOQgAAAAJMy8zMS8yMDEwCQAAAAEwFpVT39U51wgEZSoa1jnXCCVDSVEuTllTRTpLTUIuSVFfQ0FQSVRBTF9MRUFTRVMuRlkyMDA3AQAAANFUBAADAAAAAADHm6nh1TnXCDlglhnWOdcIJkNJUS5UU0U6ODExMy5JUV9MVF9ERUJUX0NBUElUQUwuRlkyMDA5AQAAABZxDQACAAAABjAuNjI5OAEIAAAABQAAAAExAQAAAAoxNDA1NjA0Njg4AwAAAAI3OQIAAAAENDE4NwQAAAABMAcAAAAJOS8xNC8yMDE5CAAAAAkzLzMxLzIwMDkJAAAAATDT+FLf1TnXCPDHIBrWOdcIKkNJUS5OWVNFOktNQi5JUV9JTlRFUkVTVF9JTlZFU1RfSU5DLkZZMjAxMgEAAADRVAQAAgAAAAIxOAEIAAAABQAAAAExAQAAAAoxNzE5NzIzODcyAwAAAAMxNjACAAAAAjY1BAAAAAEwBwAAAAk5LzE0LzIwMTkIAAAACjEyLzMxLzIwMTIJAAAAATA+/ITh1TnXCGhQpxnWOdcILENJUS5UU0U6Nzk1Ni5JUV9ORVRfREVCVF9FQklUREFf</t>
  </si>
  <si>
    <t>Q0FQRVguRlkyMDE3AQAAAKB2DQADAAAAAk5NAQgAAAAFAAAAATEBAAAACjE4Mzk2MTM1OTUDAAAAAjc5AgAAAAUyMzMxNAQAAAABMAcAAAAJOS8xNC8yMDE5CAAAAAkxLzMxLzIwMTcJAAAAATAdyFne1TnXCEY3QBrWOdcIKENJUS5OWVNFOlBHLklRX09USEVSX05PTl9PUEVSX0VYUC5GWTIwMTABAAAAMIIAAAIAAAACODIBCAAAAAUAAAABMQEAAAAKMTU1ODYwNjUxNwMAAAADMTYwAgAAAAMzNzEEAAAAATAHAAAACTkvMTQvMjAxOQgAAAAJNi8zMC8yMDEwCQAAAAEwwp3J29U51whX4rMa1jnXCCJDSVEuTllTRTpDTC5JUV9UT1RBTF9FUVVJVFkuRlkyMDExAQAAAGcABAACAAAABDI1NDEBCAAAAAUAAAABMQEAAAAKMTY1OTM4Nzc5NAMAAAADMTYwAgAAAAQxMjc1BAAAAAEwBwAAAAk5LzE0LzIwMTkIAAAACjEyLzMxLzIwMTEJAAAAATC3LjLi1TnXCP2IeRnWOdcIJ0NJUS5FTlhUQU06VU5BLklRX1JFVFVSTl9DQVBJVEFMLkZZMjAxNgEAAAC3+wcAAgAAAAcxNC45ODI1AQgAAAAFAAAAATEBAAAACjE5NDkxMzEwMTADAAAAAjUwAgAAAAQ0MzYzBAAAAAEwBwAAAAk5LzE0LzIwMTkIAAAACjEyLzMxLzIwMTYJAAAAATAkR8be1TnXCLU+YhrWOdcIGUNJUS5OWVNFOktNQi5JUV9HUC5GWTIwMDkBAAAA0VQEAAIAAAAENjQ2NAEIAAAABQAAAAExAQAAAAoxNTcwNDgyMzQ4AwAAAAMxNjACAAAAAjEwBAAAAAEw</t>
  </si>
  <si>
    <t>BwAAAAk5LzE0LzIwMTkIAAAACjEyLzMxLzIwMDkJAAAAATButoDh1TnXCH23mxnWOdcIIENJUS5OWVNFOkpOSi5JUV9DSEFOR0VfQVIuRlkyMDEzAQAAAJ0hAgACAAAABC02MzIBCAAAAAUAAAABMQEAAAAKMTc3NzY4MjM1MQMAAAADMTYwAgAAAAQyMDE4BAAAAAEwBwAAAAk5LzE0LzIwMTkIAAAACjEyLzI5LzIwMTMJAAAAATD83Izg1TnXCFGa2BnWOdcIGUNJUS5UU0U6ODExMy5JUV9OSS5GWTIwMTMBAAAAFnENAAIAAAAFNDMxMjEBCAAAAAUAAAABMQEAAAAKMTYyNTQ1NzYxMgMAAAACNzkCAAAAAjE1BAAAAAEwBwAAAAk5LzE0LzIwMTkIAAAACTMvMzEvMjAxMwkAAAABMMHJSujVOdcIerWjGtY51wgiQ0lRLk5ZU0U6S01CLklRX09USEVSX0lOVEFOLkZZMjAwNwEAAADRVAQAAgAAAAMxMzIBCAAAAAUAAAABMQEAAAAKMTQwMTA1NDQ3NwMAAAADMTYwAgAAAAQxMDQwBAAAAAEwBwAAAAk5LzE0LzIwMTkIAAAACjEyLzMxLzIwMDcJAAAAATDHm6nh1TnXCBgSlhnWOdcIG0NJUS5OWVNFOkpOSi5JUV9FQklULkZZMjAxMwEAAACdIQIAAgAAAAUxOTA1NwEIAAAABQAAAAExAQAAAAoxNzc3NjgyMzUxAwAAAAMxNjACAAAAAzQwMAQAAAABMAcAAAAJOS8xNC8yMDE5CAAAAAoxMi8yOS8yMDEzCQAAAAEw67WM4NU51wh6ntYZ1jnXCC9DSVEuTllTRTpLTUIuSVFfSU1QVVRfT1BFUl9MRUFTRV9JTlRfRVhQLkZZ</t>
  </si>
  <si>
    <t>MjAxNQEAAADRVAQAAgAAAAk5My4wODEwOTYBCAAAAAUAAAABMQEAAAAKMTg3MzU1NjkzNwMAAAADMTYwAgAAAAUyMTY3MgQAAAABMAcAAAAJOS8xNC8yMDE5CAAAAAoxMi8zMS8yMDE1CQAAAAEwCkgM4dU51wgzm7IZ1jnXCCdDSVEuTllTRTpQRy5JUV9UT1RBTF9ERUJUX0VCSVREQS5GWTIwMTMBAAAAMIIAAAIAAAAIMS44NDM4NjUBCAAAAAUAAAABMQEAAAAKMTc0OTM1ODcwMQMAAAADMTYwAgAAAAQ0MTkyBAAAAAEwBwAAAAk5LzE0LzIwMTkIAAAACTYvMzAvMjAxMwkAAAABMKfUJN7VOdcIDEJXGtY51wgmQ0lRLkVOWFRBTTpVTkEuSVFfQ1VSUkVOVF9SQVRJTy5GWTIwMTYBAAAAt/sHAAIAAAAIMC42NzU0MjMBCAAAAAUAAAABMQEAAAAKMTk0OTEzMTAxMAMAAAACNTACAAAABDQwMzAEAAAAATAHAAAACTkvMTQvMjAxOQgAAAAKMTIvMzEvMjAxNgkAAAABMDVuxt7VOdcI1oxiGtY51wgmQ0lRLkVOWFRBTTpVTkEuSVFfRUJJVERBX01BUkdJTi5GWTIwMDcBAAAAt/sHAAIAAAAHMTUuMDUyMQEIAAAABQAAAAExAQAAAAoxMzMyNzAzMTY1AwAAAAI1MAIAAAAENDA0NwQAAAABMAcAAAAJOS8xNC8yMDE5CAAAAAoxMi8zMS8yMDA3CQAAAAEw2Ekl3tU51wj91Vsa1jnXCCZDSVEuTllTRTpKTkouSVFfUEVSSU9ETEVOR1RIX0lTLkZZMjAxMwEAAACdIQIAAQAAAAIxMgAMBI3g1TnXCJM22RnWOdcIIENJUS5U</t>
  </si>
  <si>
    <t>U0U6NDkxMS5JUV9OSV9NQVJHSU4uRlkyMDE0AQAAAII/BgACAAAABjMuNDMxNAEIAAAABQAAAAExAQAAAAoxNjkyMDEwNDkwAwAAAAI3OQIAAAAENDA5NAQAAAABMAcAAAAJOS8xNC8yMDE5CAAAAAkzLzMxLzIwMTQJAAAAATAmvFPf1TnXCB39LBrWOdcIIENJUS5OWVNFOktNQi5JUV9MVF9JTlZFU1QuRlkyMDA5AQAAANFUBAACAAAAAzM3NwEIAAAABQAAAAExAQAAAAoxNTcwNDgyMzQ4AwAAAAMxNjACAAAABDEwNTQEAAAAATAHAAAACTkvMTQvMjAxOQgAAAAKMTIvMzEvMjAwOQkAAAABMG62gOHVOdcIIz6dGdY51wgoQ0lRLlRTRTo0OTY3LklRX01BUktFVENBUC4yMDEwLzEyLzMxLkpQWQEAAAANUSUAAgAAAAwxNTQzNzguMDA1MjEBBgAAAAUAAAABMQEAAAAKMTQxMTEwMTkxNgMAAAACNzkCAAAABjEwMDA1NAQAAAABMAcAAAAKMTIvMzEvMjAxMPoauvzVOdcIkkD5WdY51wgpQ0lRLlRTRTo0OTEyLklRX09USEVSX05PTl9PUEVSX0VYUC5GWTIwMTYBAAAADV4NAAIAAAAEMTYxMAEIAAAABQAAAAExAQAAAAoxODM1MDM4ODk1AwAAAAI3OQIAAAADMzcxBAAAAAEwBwAAAAk5LzE0LzIwMTkIAAAACjEyLzMxLzIwMTYJAAAAATCgT8nb1TnXCAzVsBrWOdcIJkNJUS5UU0U6NzczMC5JUV9JTlZFTlRPUllfVFVSTlMuRlkyMDEwAQAAAMWdNgECAAAACDEuNjExNzc4AQgAAAAFAAAAATEBAAAACjE0MTU2OTAw</t>
  </si>
  <si>
    <t>MzIDAAAAAjc5AgAAAAQ0MDgyBAAAAAEwBwAAAAk5LzE0LzIwMTkIAAAACTgvMzEvMjAxMAkAAAABMEPqI97VOdcIlLpMGtY51wgoQ0lRLkVOWFRBTTpVTkEuSVFfREVGX1RBWF9MSUFCX0xULkZZMjAxNAEAAAC3+wcAAgAAAAQxNTM0AQgAAAAFAAAAATEBAAAACjE4Mjk4MjkzMTMDAAAAAjUwAgAAAAQxMDI3BAAAAAEwBwAAAAk5LzE0LzIwMTkIAAAACjEyLzMxLzIwMTQJAAAAATA1Nani1TnXCNAdWBnWOdcIK0NJUS5OWVNFOkNMLklRX05FVF9ERUJUX0VCSVREQV9DQVBFWC5GWTIwMTMBAAAAZwAEAAIAAAAIMS4xNjI3NjYBCAAAAAUAAAABMQEAAAAKMTc3NjkyMDI5NwMAAAADMTYwAgAAAAUyMzMxNAQAAAABMAcAAAAJOS8xNC8yMDE5CAAAAAoxMi8zMS8yMDEzCQAAAAEwVrzG3tU51wivQ2ka1jnXCBlDSVEuVFNFOjQ5MTEuSVFfTkkuRlkyMDA0AQAAAII/BgACAAAABTI3NTQxAQgAAAAFAAAAATEBAAAACTIzNjg3NTc2OQMAAAACNzkCAAAAAjE1BAAAAAEwBwAAAAk5LzE0LzIwMTkIAAAACTMvMzEvMjAwNAkAAAABMCWIytvVOdcIIDylGtY51wgjQ0lRLk5ZU0U6Q0wuSVFfRUJJVERBX01BUkdJTi5GWTIwMTUBAAAAZwAEAAIAAAAGMjcuMzk4AQgAAAAFAAAAATEBAAAACjE4NzU2Mzc1MzcDAAAAAzE2MAIAAAAENDA0NwQAAAABMAcAAAAJOS8xNC8yMDE5CAAAAAoxMi8zMS8yMDE1CQAAAAEwZuPG3tU5</t>
  </si>
  <si>
    <t>1wgTLmoa1jnXCCFDSVEuRU5YVEFNOlVOQS5JUV9UUkVBU1VSWS5GWTIwMTYBAAAAt/sHAAIAAAAFLTQxNjQBCAAAAAUAAAABMQEAAAAKMTk0OTEzMTAxMAMAAAACNTACAAAABDEyNDgEAAAAATAHAAAACTkvMTQvMjAxOQgAAAAKMTIvMzEvMjAxNgkAAAABMHjRqeLVOdcI2klfGdY51wgeQ0lRLlRTRTo0NDUyLklRX0lOQ19UQVguRlkyMDE0AQAAAEdVDQACAAAABTQ2MzM5AQgAAAAFAAAAATEBAAAACjE3MjcyODMzODIDAAAAAjc5AgAAAAI3NQQAAAABMAcAAAAJOS8xNC8yMDE5CAAAAAoxMi8zMS8yMDE0CQAAAAEwuW8V6dU51wiWCKsa1jnXCCpDSVEuRU5YVEFNOlVOQS5JUV9NSU5PUklUWV9JTlRFUkVTVC5GWTIwMTEBAAAAt/sHAAIAAAADNjI4AQgAAAAFAAAAATEBAAAACjE2NjI0MzM4MDADAAAAAjUwAgAAAAQxMDUyBAAAAAEwBwAAAAk5LzE0LzIwMTkIAAAACjEyLzMxLzIwMTEJAAAAATBX4O3i1TnXCHnkTRnWOdcILUNJUS5OWVNFOkNMLklRX09USEVSX0ZJTkFOQ0VfQUNUX1NVUFBMLkZZMjAxNwEAAABnAAQAAgAAAAQtMTI0AQgAAAAFAAAAATEBAAAACjE5NDY0MTYxMTMDAAAAAzE2MAIAAAAEMjA1MAQAAAABMAcAAAAJOS8xNC8yMDE5CAAAAAoxMi8zMS8yMDE3CQAAAAEwhf+o4dU51wjUupAZ1jnXCCRDSVEuRU5YVEFNOlVOQS5JUV9DQVNIX0lOVkVTVC5GWTIwMTIBAAAAt/sHAAIAAAAELTc1</t>
  </si>
  <si>
    <t>NQEIAAAABQAAAAExAQAAAAoxNzIyMzAxOTQzAwAAAAI1MAIAAAAEMjAwNQQAAAABMAcAAAAJOS8xNC8yMDE5CAAAAAoxMi8zMS8yMDEyCQAAAAEwiFXu4tU51whaUVIZ1jnXCDFDSVEuRU5YVEFNOlVOQS5JUV9PVEhFUl9OT05fT1BFUl9FWFBfU1VQUEwuRlkyMDEzAQAAALf7BwADAAAAAACIVe7i1TnXCM5iUxnWOdcIKkNJUS5UU0U6NDQ1Mi5JUV9JTlRFUkVTVF9JTlZFU1RfSU5DLkZZMjAwNQEAAABHVQ0AAgAAAAM5MDMBCAAAAAUAAAABMQEAAAAJMzU4Mjk2MzE0AwAAAAI3OQIAAAACNjUEAAAAATAHAAAACTkvMTQvMjAxOQgAAAAJMy8zMS8yMDA1CQAAAAEwJyML3dU51whtBK0a1jnXCCZDSVEuRU5YVEFNOlVOQS5JUV9VTkxFVkVSRURfRkNGLkZZMjAwOQEAAAC3+wcAAgAAAAQ0MzUzAQgAAAAFAAAAATEBAAAACjE1MjY0Mzg3MjcDAAAAAjUwAgAAAAQ0NDIzBAAAAAEwBwAAAAk5LzE0LzIwMTkIAAAACjEyLzMxLzIwMDkJAAAAATAla+3i1TnXCAMYSBnWOdcIHUNJUS5OWVNFOkpOSi5JUV9DT01NT04uRlkyMDE3AQAAAJ0hAgACAAAABDMxMjABCAAAAAUAAAABMQEAAAAKMTk0NjI3MjgyMQMAAAADMTYwAgAAAAQxMTAzBAAAAAEwBwAAAAk5LzE0LzIwMTkIAAAACjEyLzMxLzIwMTcJAAAAATBvx17g1TnXCAMI5hnWOdcIIkNJUS5OWVNFOktNQi5JUV9RVUlDS19SQVRJTy5GWTIwMTQBAAAA0VQEAAIA</t>
  </si>
  <si>
    <t>AAAIMC40ODM3NzcBCAAAAAUAAAABMQEAAAAKMTgyNjk3MDMxMgMAAAADMTYwAgAAAAQ0MTIxBAAAAAEwBwAAAAk5LzE0LzIwMTkIAAAACjEyLzMxLzIwMTQJAAAAATALqdTc1TnXCMPgchrWOdcIGUNJUS5OWVNFOktNQi5JUV9BRC5GWTIwMTQBAAAA0VQEAAIAAAAFLTk0MjABCAAAAAUAAAABMQEAAAAKMTgyNjk3MDMxMgMAAAADMTYwAgAAAAQxMDc1BAAAAAEwBwAAAAk5LzE0LzIwMTkIAAAACjEyLzMxLzIwMTQJAAAAATDo+Qvh1TnXCMY/rxnWOdcILENJUS5OWVNFOlBHLklRX0NBU0hfQ09OVkVSU0lPTi5GWTIwMDkuLi4uSlBZAQAAADCCAAACAAAACDM5LjQ3NDAyAQgAAAAFAAAAATEBAAAACjE0NjYxNDgzNDUDAAAAAzE2MAIAAAAENDE4NAQAAAABMAcAAAAJOS8xNC8yMDE5CAAAAAk2LzMwLzIwMDkJAAAAATDUXwrd1TnXCEvFkhrWOdcIJkNJUS5UU0U6NDk2Ny5JUV9JTlZFTlRPUllfVFVSTlMuRlkyMDEzAQAAAA1RJQACAAAACDQuNDU4MTE3AQgAAAAFAAAAATEBAAAACjE2MjU0NTc1NzMDAAAAAjc5AgAAAAQ0MDgyBAAAAAEwBwAAAAk5LzE0LzIwMTkIAAAACTMvMzEvMjAxMwkAAAABME89Wt7VOdcI3FFGGtY51wgoQ0lRLk5ZU0U6S01CLklRX01JTk9SSVRZX0lOVEVSRVNULkZZMjAxMgEAAADRVAQAAgAAAAMzMDIBCAAAAAUAAAABMQEAAAAKMTcxOTcyMzg3MgMAAAADMTYwAgAAAAQxMDUyBAAA</t>
  </si>
  <si>
    <t>AAEwBwAAAAk5LzE0LzIwMTkIAAAACjEyLzMxLzIwMTIJAAAAATBPI4Xh1TnXCA7XqBnWOdcINENJUS5OWVNFOktNQi5JUV9UT1RBTF9PVVRTVEFORElOR19GSUxJTkdfREFURS5GWTIwMDgBAAAA0VQEAAIAAAAKNDE0LjQ5MjY5MgEEAAAABQAAAAE1AQAAAAoxNTgyODY3Mzg4AgAAAAUyNDE1MwYAAAABMF2PgOHVOdcIxwmaGdY51wgoQ0lRLkVOWFRBTTpVTkEuSVFfTkVUX0RFQlRfRUJJVERBLkZZMjAxNAEAAAC3+wcAAgAAAAgxLjEwNDA3MQEIAAAABQAAAAExAQAAAAoxODI5ODI5MzEzAwAAAAI1MAIAAAAENDE5MwQAAAABMAcAAAAJOS8xNC8yMDE5CAAAAAoxMi8zMS8yMDE0CQAAAAEwJEfG3tU51whSVGEa1jnXCB9DSVEuTllTRTpDTC5JUV9CVUlMRElOR1MuRlkyMDExAQAAAGcABAACAAAABDEzNDIBCAAAAAUAAAABMQEAAAAKMTY1OTM4Nzc5NAMAAAADMTYwAgAAAAQzMDIzBAAAAAEwBwAAAAk5LzE0LzIwMTkIAAAACjEyLzMxLzIwMTEJAAAAATC3LjLi1TnXCB7XeRnWOdcIIENJUS5OWVNFOkpOSi5JUV9SRF9FWFBfRk4uRlkyMDA5AQAAAJ0hAgACAAAABDY5ODYBCAAAAAUAAAABMQEAAAAKMTUyMzM5NDgyNwMAAAADMTYwAgAAAAQzMTY4BAAAAAEwBwAAAAk5LzE0LzIwMTkIAAAACDEvMy8yMDEwCQAAAAEwZ32L4NU51whTH8gZ1jnXCCZDSVEuTllTRTpDTC5JUV9UT1RBTF9SRVYuRlkyMDA5Li4u</t>
  </si>
  <si>
    <t>LkpQWQEAAABnAAQAAgAAAAsxNDI2NzEzLjc5NQEIAAAABQAAAAExAQAAAAoxNTIzMTcwMjY0AwAAAAI3OQIAAAACMjgEAAAAATAHAAAACTkvMTQvMjAxOQgAAAAKMTIvMzEvMjAwOQkAAAABMI/h1dzVOdcIgXqHGtY51wghQ0lRLkVOWFRBTTpVTkEuSVFfRUJUX0VYQ0wuRlkyMDE2AQAAALf7BwACAAAABDc0NjkBCAAAAAUAAAABMQEAAAAKMTk0OTEzMTAxMAMAAAACNTACAAAAATQEAAAAATAHAAAACTkvMTQvMjAxOQgAAAAKMTIvMzEvMjAxNgkAAAABMGeqqeLVOdcIRepdGdY51wgmQ0lRLlRTRTo0OTEyLklRX0lOVkVOVE9SWV9UVVJOUy5GWTIwMTcBAAAADV4NAAIAAAAINC4yODM4MTIBCAAAAAUAAAABMQEAAAAKMTg4MTkzMTU3NwMAAAACNzkCAAAABDQwODIEAAAAATAHAAAACTkvMTQvMjAxOQgAAAAKMTIvMzEvMjAxNwkAAAABMMoEWd7VOdcIx/k3GtY51wgZQ0lRLk5ZU0U6Q0wuSVFfRUJULkZZMjAxNAEAAABnAAQAAgAAAAQzNTMzAQgAAAAFAAAAATEBAAAACjE4MjkxMzIzODYDAAAAAzE2MAIAAAADMTM5BAAAAAEwBwAAAAk5LzE0LzIwMTkIAAAACjEyLzMxLzIwMTQJAAAAATAK8jLi1TnXCN+wghnWOdcIJENJUS5UU0U6ODExMy5JUV9DVVJSRU5UX1JBVElPLkZZMjAxMAEAAAAWcQ0AAgAAAAgxLjg2NTcwMgEIAAAABQAAAAExAQAAAAoxNDc2Nzg0MDExAwAAAAI3OQIAAAAENDAzMAQAAAABMAcA</t>
  </si>
  <si>
    <t>AAAJOS8xNC8yMDE5CAAAAAkzLzMxLzIwMTAJAAAAATDT+FLf1TnXCCE9IRrWOdcIJUNJUS5OWVNFOktNQi5JUV9TVF9ERUJUX0lTU1VFRC5GWTIwMTIBAAAA0VQEAAIAAAADMjcxAQgAAAAFAAAAATEBAAAACjE3MTk3MjM4NzIDAAAAAzE2MAIAAAAEMjA0MwQAAAABMAcAAAAJOS8xNC8yMDE5CAAAAAoxMi8zMS8yMDEyCQAAAAEwX0qF4dU51wiC6KkZ1jnXCCJDSVEuTllTRTpKTkouSVFfTEVWRVJFRF9GQ0YuRlkyMDE4AQAAAJ0hAgACAAAACDE3MzkyLjI1AQgAAAAFAAAAATEBAAAACjE5NDYyNzI4MzADAAAAAzE2MAIAAAAENDQyMgQAAAABMAcAAAAJOS8xNC8yMDE5CAAAAAoxMi8zMC8yMDE4CQAAAAEwkBVf4NU51whpresZ1jnXCCdDSVEuTllTRTpQRy5JUV9UT1RBTF9ERUJUX0VRVUlUWS5GWTIwMTQBAAAAMIIAAAIAAAAGNTAuNjEzAQgAAAAFAAAAATEBAAAACjE4MDI3Mjc3NDQDAAAAAzE2MAIAAAAENDAzNAQAAAABMAcAAAAJOS8xNC8yMDE5CAAAAAk2LzMwLzIwMTQJAAAAATC3+yTe1TnXCE7eVxrWOdcIJkNJUS5UU0U6ODExMy5JUV9ORVRfREVCVF9FQklUREEuRlkyMDE3AQAAABZxDQADAAAAAk5NAQgAAAAFAAAAATEBAAAACjE4OTQxNzU3MzcDAAAAAjc5AgAAAAQ0MTkzBAAAAAEwBwAAAAk5LzE0LzIwMTkIAAAACjEyLzMxLzIwMTcJAAAAATD0RlPf1TnXCIfiJhrWOdcIK0NJUS5OWVNFOkNM</t>
  </si>
  <si>
    <t>LklRX0lNUFVUX09QRVJfTEVBU0VfREVQUi5GWTIwMTABAAAAZwAEAAIAAAAJMTgzLjI3NDA4AQgAAAAFAAAAATEBAAAACjE1ODg3MzA4MTMDAAAAAzE2MAIAAAAFMjE2NzMEAAAAATAHAAAACTkvMTQvMjAxOQgAAAAKMTIvMzEvMjAxMAkAAAABMJbgMeLVOdcIDPV0GdY51wgiQ0lRLkVOWFRBTTpVTkEuSVFfRlVMTF9USU1FLkZZMjAxNwEAAAC3+wcAAgAAAAYxNjA1NjYAqUaq4tU51wjtK2QZ1jnXCCVDSVEuTllTRTpDTC5JUV9JTlZFU1RfTE9BTlNfQ0YuRlkyMDA5AQAAAGcABAADAAAAAACFuTHi1TnXCEUgcxnWOdcIKENJUS5OWVNFOktNQi5JUV9UT1RBTF9ERUJUX0lTU1VFRC5GWTIwMDgBAAAA0VQEAAIAAAADNTUxAQgAAAAFAAAAATEBAAAACjE1ODI4NjczODgDAAAAAzE2MAIAAAAEMjE2MQQAAAABMAcAAAAJOS8xNC8yMDE5CAAAAAoxMi8zMS8yMDA4CQAAAAEwXY+A4dU51wg7G5sZ1jnXCCBDSVEuTllTRTpKTkouSVFfUEFSVF9USU1FLkZZMjAxNwEAAACdIQIAAwAAAAAAb8de4NU51whWy+YZ1jnXCCJDSVEuTllTRTpDTC5JUV9PVEhFUl9FUVVJVFkuRlkyMDEzAQAAAGcABAACAAAABS0yNDg0AQgAAAAFAAAAATEBAAAACjE3NzY5MjAyOTcDAAAAAzE2MAIAAAAEMTAyOAQAAAABMAcAAAAJOS8xNC8yMDE5CAAAAAoxMi8zMS8yMDEzCQAAAAEw+coy4tU51wgItYAZ1jnXCCBDSVEuTllTRTpQRy5J</t>
  </si>
  <si>
    <t>UV9FQklUREFfSU5ULkZZMjAxMgEAAAAwggAAAgAAAAkyMy4xNjY0NDkBCAAAAAUAAAABMQEAAAAKMTY5MDE4NzMzOAMAAAADMTYwAgAAAAQ0MTkwBAAAAAEwBwAAAAk5LzE0LzIwMTkIAAAACTYvMzAvMjAxMgkAAAABMKfUJN7VOdcIuX5WGtY51wgjQ0lRLk5ZU0U6S01CLklRX0ZJTklTSEVEX0lOVi5GWTIwMTcBAAAA0VQEAAIAAAAEMTEwNQEIAAAABQAAAAExAQAAAAoxOTQ0MDQ4MzI1AwAAAAMxNjACAAAABDMwNzUEAAAAATAHAAAACTkvMTQvMjAxOQgAAAAKMTIvMzEvMjAxNwkAAAABMDu9DOHVOdcIsti6GdY51wgwQ0lRLkVOWFRBTTpVTkEuSVFfVE9UQUxfREVCVF9FQklUREFfQ0FQRVguRlkyMDEzAQAAALf7BwACAAAACDEuNzA1MzY3AQgAAAAFAAAAATEBAAAACjE3Nzc0NzA3NjcDAAAAAjUwAgAAAAUyMzMxMwQAAAABMAcAAAAJOS8xNC8yMDE5CAAAAAoxMi8zMS8yMDEzCQAAAAEwJEfG3tU51wgPuGAa1jnXCC5DSVEuVFNFOjQ5MTEuSVFfVE9UQUxfREVCVF9FQklUREFfQ0FQRVguRlkyMDEwAQAAAII/BgACAAAACDMuNDQ3ODM1AQgAAAAFAAAAATEBAAAACjEzODA1MjgxMjMDAAAAAjc5AgAAAAUyMzMxMwQAAAABMAcAAAAJOS8xNC8yMDE5CAAAAAkzLzMxLzIwMTAJAAAAATAWlVPf1TnXCCWzKhrWOdcIIENJUS5OWVNFOkNMLklRX0VBUk5JTkdfQ08uRlkyMDA4AQAAAGcABAACAAAABDIwMzcB</t>
  </si>
  <si>
    <t>CAAAAAUAAAABMQEAAAAKMTQzMjk3NzEyNwMAAAADMTYwAgAAAAE3BAAAAAEwBwAAAAk5LzE0LzIwMTkIAAAACjEyLzMxLzIwMDgJAAAAATBURDHi1TnXCJ3ebBnWOdcIIENJUS5OWVNFOkpOSi5JUV9GVUxMX1RJTUUuRlkyMDEyAQAAAJ0hAgACAAAABjEyNzYwMADbjozg1TnXCJJ71BnWOdcIIkNJUS5OWVNFOlBHLklRX0lOVEVSRVNUX0VYUC5GWTIwMTEBAAAAMIIAAAIAAAAELTgzMQEIAAAABQAAAAExAQAAAAoxNjMwMTY3NjUwAwAAAAMxNjACAAAAAjgyBAAAAAEwBwAAAAk5LzE0LzIwMTkIAAAACTYvMzAvMjAxMQkAAAABMO6kGuTVOdcIR7uzGtY51wgrQ0lRLk5ZU0U6S01CLklRX01JTk9SSVRZX0lOVEVSRVNUX0NGLkZZMjAxNQEAAADRVAQAAwAAAAAACkgM4dU51wjI+rMZ1jnXCChDSVEuTllTRTpLTUIuSVFfRklYRURfQVNTRVRfVFVSTlMuRlkyMDE0AQAAANFUBAACAAAACDIuNTc3MTIxAQgAAAAFAAAAATEBAAAACjE4MjY5NzAzMTIDAAAAAzE2MAIAAAAENDA2NgQAAAABMAcAAAAJOS8xNC8yMDE5CAAAAAoxMi8zMS8yMDE0CQAAAAEwC6nU3NU51wizuXIa1jnXCCZDSVEuRU5YVEFNOlVOQS5JUV9FQklUREEuRlkyMDE1Li4uLkpQWQEAAAC3+wcAAgAAAA4xMTQ0MTAyLjk1OTU0NwEIAAAABQAAAAExAQAAAAoxODc2NDMyOTEwAwAAAAI3OQIAAAAENDA1MQQAAAABMAcAAAAJOS8xNC8yMDE5CAAA</t>
  </si>
  <si>
    <t>AAoxMi8zMS8yMDE1CQAAAAEwYE4J3dU51wirOYoa1jnXCCdDSVEuTllTRTpKTkouSVFfVE9UQUxfT1RIRVJfT1BFUi5GWTIwMDcBAAAAnSECAAIAAAAFMjgxMzEBCAAAAAUAAAABMQEAAAAKMTQyODQ2ODkzNgMAAAADMTYwAgAAAAMzODAEAAAAATAHAAAACTkvMTQvMjAxOQgAAAAKMTIvMzAvMjAwNwkAAAABMFwLDeHVOdcI5QjAGdY51wgiQ0lRLkVOWFRBTTpVTkEuSVFfQ0hBTkdFX0FSLkZZMjAxMQEAAAC3+wcAAgAAAAQtMzk5AQgAAAAFAAAAATEBAAAACjE2NjI0MzM4MDADAAAAAjUwAgAAAAQyMDE4BAAAAAEwBwAAAAk5LzE0LzIwMTkIAAAACjEyLzMxLzIwMTEJAAAAATBnB+7i1TnXCMynThnWOdcIJ0NJUS5UU0U6NzczMC5JUV9EQVlTX1BBWUFCTEVfT1VULkZZMjAxMwEAAADFnTYBAgAAAAg3Ljc1NzM0NQEIAAAABQAAAAExAQAAAAoxNjQ5NTU1ODI0AwAAAAI3OQIAAAAENDE4MwQAAAABMAcAAAAJOS8xNC8yMDE5CAAAAAk4LzMxLzIwMTMJAAAAATBUESTe1TnXCI0ETxrWOdcIL0NJUS5FTlhUQU06VU5BLklRX0RFRl9UQVhfQVNTRVRTX0NVUlJFTlQuRlkyMDEwAQAAALf7BwADAAAAAAA2ku3i1TnXCIhQSRnWOdcIGUNJUS5OWVNFOkpOSi5JUV9HUC5GWTIwMDgBAAAAnSECAAIAAAAFNDUyMzYBCAAAAAUAAAABMQEAAAAKMTU4Mjc4ODc4NAMAAAADMTYwAgAAAAIxMAQAAAABMAcAAAAJOS8xNC8y</t>
  </si>
  <si>
    <t>MDE5CAAAAAoxMi8yOC8yMDA4CQAAAAEwbTIN4dU51whSZMMZ1jnXCCZDSVEuVFNFOjQ5MTIuSVFfTkVUX0RFQlRfRUJJVERBLkZZMjAwOQEAAAANXg0AAgAAAAgwLjU2OTI0NQEIAAAABQAAAAExAQAAAAoxNDQwNjc1NTgzAwAAAAI3OQIAAAAENDE5MwQAAAABMAcAAAAJOS8xNC8yMDE5CAAAAAoxMi8zMS8yMDA5CQAAAAEwmY9Y3tU51wiDojIa1jnXCCZDSVEuVFNFOjQ0NTIuSVFfSU5WRU5UT1JZX1RVUk5TLkZZMjAxMgEAAABHVQ0AAwAAAAAA4ppj39U51wjlmxka1jnXCB9DSVEuVFNFOjQ5NjcuSVFfQVJfVFVSTlMuRlkyMDEwAQAAAA1RJQACAAAACDQuODE1MjY3AQgAAAAFAAAAATEBAAAACjEzODU1NDAwMDYDAAAAAjc5AgAAAAQ0MDAxBAAAAAEwBwAAAAk5LzE0LzIwMTkIAAAACTMvMzEvMjAxMAkAAAABMD4WWt7VOdcI5AdEGtY51wglQ0lRLk5ZU0U6Sk5KLklRX1BST1ZfQkFEX0RFQlRTLkZZMjAxNQEAAACdIQIAAwAAAAAAPVJe4NU51wgyB90Z1jnXCB9DSVEuMC5JUV9DVVJSRU5UX1BPUlRfTEVBU0VTLkZZBQAAAAAAAAAIAAAAFShJbnZhbGlkIFRpbWUgUGVyaW9kKRwEXuDVOdcIkB0UGtY51wgxQ0lRLk5ZU0U6S01CLklRX0NIQU5HRV9ORVRfV09SS0lOR19DQVBJVEFMLkZZMjAxMwEAAADRVAQAAgAAAAIyMgEIAAAABQAAAAExAQAAAAoxNzc1NzY4NTY3AwAAAAMxNjACAAAABDQ0MjEEAAAA</t>
  </si>
  <si>
    <t>ATAHAAAACTkvMTQvMjAxOQgAAAAKMTIvMzEvMjAxMwkAAAABMICYheHVOdcIILmtGdY51wggQ0lRLlRTRTo3OTU2LklRX05JX01BUkdJTi5GWTIwMTMBAAAAoHYNAAIAAAAGNy4wMjcyAQgAAAAFAAAAATEBAAAACjE2MTQ5MDg0MTMDAAAAAjc5AgAAAAQ0MDk0BAAAAAEwBwAAAAk5LzE0LzIwMTkIAAAACTEvMzEvMjAxMwkAAAABMPx5Wd7VOdcI2ds8GtY51wglQ0lRLk5ZU0U6Sk5KLklRX0dXX0lOVEFOX0FNT1JULkZZMjAxNgEAAACdIQIAAwAAAAAATnle4NU51wjQ1+AZ1jnXCCVDSVEuTllTRTpLTUIuSVFfT1RIRVJfT1BFUl9BQ1QuRlkyMDEzAQAAANFUBAACAAAAAjgxAQgAAAAFAAAAATEBAAAACjE3NzU3Njg1NjcDAAAAAzE2MAIAAAAEMjA0NwQAAAABMAcAAAAJOS8xNC8yMDE5CAAAAAoxMi8zMS8yMDEzCQAAAAEwcHGF4dU51wjO9awZ1jnXCCFDSVEuTllTRTpLTUIuSVFfT1RIRVJfT1BFUi5GWTIwMTMBAAAA0VQEAAIAAAAELTExOQEIAAAABQAAAAExAQAAAAoxNzc1NzY4NTY3AwAAAAMxNjACAAAAAzI2MAQAAAABMAcAAAAJOS8xNC8yMDE5CAAAAAoxMi8zMS8yMDEzCQAAAAEwX0qF4dU51wjEhKoZ1jnXCBhDSVEuTllTRTpDTC5JUV9SRS5GWTIwMTQBAAAAZwAEAAIAAAAFMTg4MzIBCAAAAAUAAAABMQEAAAAKMTgyOTEzMjM4NgMAAAADMTYwAgAAAAQxMjIyBAAAAAEwBwAAAAk5LzE0LzIwMTkI</t>
  </si>
  <si>
    <t>AAAACjEyLzMxLzIwMTQJAAAAATAiFajh1TnXCIU3hBnWOdcIJkNJUS5UU0U6Nzk1Ni5JUV9ORVRfREVCVF9FQklUREEuRlkyMDE3AQAAAKB2DQADAAAAAk5NAQgAAAAFAAAAATEBAAAACjE4Mzk2MTM1OTUDAAAAAjc5AgAAAAQ0MTkzBAAAAAEwBwAAAAk5LzE0LzIwMTkIAAAACTEvMzEvMjAxNwkAAAABMB3IWd7VOdcINRBAGtY51wgnQ0lRLlRTRTo3NzMwLklRX0NGT19DVVJSRU5UX0xJQUIuRlkyMDEwAQAAAMWdNgECAAAACDEuNzUzNDgxAQgAAAAFAAAAATEBAAAACjE0MTU2OTAwMzIDAAAAAjc5AgAAAAQ0MTg1BAAAAAEwBwAAAAk5LzE0LzIwMTkIAAAACTgvMzEvMjAxMAkAAAABMEPqI97VOdcIpeFMGtY51wgoQ0lRLkVOWFRBTTpVTkEuSVFfQVNTRVRfV1JJVEVET1dOLkZZMjAxMQEAAAC3+wcAAwAAAAAAV+Dt4tU51wjDNkwZ1jnXCCRDSVEuRU5YVEFNOlVOQS5JUV9PVEhFUl9JTlRBTi5GWTIwMTQBAAAAt/sHAAIAAAAENzUzMgEIAAAABQAAAAExAQAAAAoxODI5ODI5MzEzAwAAAAI1MAIAAAAEMTA0MAQAAAABMAcAAAAJOS8xNC8yMDE5CAAAAAoxMi8zMS8yMDE0CQAAAAEwNTWp4tU51wi/9lcZ1jnXCB5DSVEuVFNFOjgxMTMuSVFfSU5DX1RBWC5GWTIwMTMBAAAAFnENAAIAAAAFMTUzNzEBCAAAAAUAAAABMQEAAAAKMTYyNTQ1NzYxMgMAAAACNzkCAAAAAjc1BAAAAAEwBwAAAAk5LzE0LzIwMTkI</t>
  </si>
  <si>
    <t>AAAACTMvMzEvMjAxMwkAAAABMMHJSujVOdcI2KSrGtY51wgpQ0lRLk5ZU0U6Q0wuSVFfT1RIRVJfVU5VU1VBTF9TVVBQTC5GWTIwMDcBAAAAZwAEAAIAAAADLTI4AQgAAAAFAAAAATEBAAAACjEzMzI3MDMxODYDAAAAAzE2MAIAAAACODcEAAAAATAHAAAACTkvMTQvMjAxOQgAAAAKMTIvMzEvMjAwNwkAAAABMNu7quLVOdcIEDVpGdY51wgqQ0lRLk5ZU0U6Sk5KLklRX0NVUlJFTlRfUE9SVF9MRUFTRVMuRlkyMDEyAQAAAJ0hAgADAAAAAADbjozg1TnXCD+40xnWOdcIFkNJUS4wLklRX05JX0NPTVBBTlkuRlkFAAAAAAAAAAgAAAAVKEludmFsaWQgVGltZSBQZXJpb2QpHARe4NU51wjwkQsa1jnXCCRDSVEuTllTRTpDTC5JUV9TUEVDSUFMX0RJVl9DRi5GWTIwMTMBAAAAZwAEAAMAAAAAAPnKMuLVOdcIfMaBGdY51wgiQ0lRLlRTRTo0NDUyLklRX0FTU0VUX1RVUk5TLkZZMjAxOAEAAABHVQ0AAgAAAAgxLjA0NDE5NQEIAAAABQAAAAExAQAAAAoxOTUxNDgxOTI3AwAAAAI3OQIAAAAENDE3NwQAAAABMAcAAAAJOS8xNC8yMDE5CAAAAAoxMi8zMS8yMDE4CQAAAAEww9FS39U51wjnVh4a1jnXCClDSVEuVFNFOjQ0NTIuSVFfVE9UQUxfREVCVF9DQVBJVEFMLkZZMjAwOAEAAABHVQ0AAgAAAAczNC45MTI3AQgAAAAFAAAAATEBAAAACjEwNjExOTM0NzgDAAAAAjc5AgAAAAQ0MTg2BAAAAAEwBwAAAAk5LzE0LzIw</t>
  </si>
  <si>
    <t>MTkIAAAACTMvMzEvMjAwOAkAAAABMMFMY9/VOdcIywMXGtY51wgmQ0lRLk5ZU0U6Sk5KLklRX0ZJTElOR19DVVJSRU5DWS5GWTIwMTIBAAAAnSECAAMAAAADVVNEAOu1jODVOdcIBo3VGdY51wgdQ0lRLk5ZU0U6UEcuSVFfSU5DX1RBWC5GWTIwMTcBAAAAMIIAAAIAAAAEMzA2MwEIAAAABQAAAAExAQAAAAoxOTc0MzQ3NDY1AwAAAAMxNjACAAAAAjc1BAAAAAEwBwAAAAk5LzE0LzIwMTkIAAAACTYvMzAvMjAxNwkAAAABMCD0Z+PVOdcI49CyGtY51wgYQ0lRLk5ZU0U6Q0wuSVFfR1AuRlkyMDEzAQAAAGcABAACAAAABTEwMjMzAQgAAAAFAAAAATEBAAAACjE3NzY5MjAyOTcDAAAAAzE2MAIAAAACMTAEAAAAATAHAAAACTkvMTQvMjAxOQgAAAAKMTIvMzEvMjAxMwkAAAABMOmjMuLVOdcIMLl+GdY51wgfQ0lRLlRTRTo0OTEyLklRX0FSX1RVUk5TLkZZMjAxMQEAAAANXg0AAgAAAAg2LjA5OTQzNAEIAAAABQAAAAExAQAAAAoxNTQzNjU4NTA4AwAAAAI3OQIAAAAENDAwMQQAAAABMAcAAAAJOS8xNC8yMDE5CAAAAAoxMi8zMS8yMDExCQAAAAEwmY9Y3tU51wj3szMa1jnXCCRDSVEuTllTRTpLTUIuSVFfQ1VSUkVOVF9SQVRJTy5GWTIwMTQBAAAA0VQEAAIAAAAIMC44OTI4NjgBCAAAAAUAAAABMQEAAAAKMTgyNjk3MDMxMgMAAAADMTYwAgAAAAQ0MDMwBAAAAAEwBwAAAAk5LzE0LzIwMTkIAAAACjEyLzMxLzIw</t>
  </si>
  <si>
    <t>MTQJAAAAATALqdTc1TnXCLO5chrWOdcIHUNJUS5OWVNFOkNMLklRX1JBV19JTlYuRlkyMDE1AQAAAGcABAACAAAAAzI2MQEIAAAABQAAAAExAQAAAAoxODc1NjM3NTM3AwAAAAMxNjACAAAABDMxNzEEAAAAATAHAAAACTkvMTQvMjAxOQgAAAAKMTIvMzEvMjAxNQkAAAABMENjqOHVOdcIRFaIGdY51wgeQ0lRLk5ZU0U6UEcuSVFfRUJJVF9JTlQuRlkyMDE2AQAAADCCAAACAAAACTIzLjIzNjYxNAEIAAAABQAAAAExAQAAAAoxODk5MTM2MTYzAwAAAAMxNjACAAAABDQxODkEAAAAATAHAAAACTkvMTQvMjAxOQgAAAAJNi8zMC8yMDE2CQAAAAEwyCIl3tU51wj0ZFka1jnXCCxDSVEuTllTRTpDTC5JUV9PVEhFUl9JTlZFU1RfQUNUX1NVUFBMLkZZMjAxMwEAAABnAAQAAgAAAAE2AQgAAAAFAAAAATEBAAAACjE3NzY5MjAyOTcDAAAAAzE2MAIAAAAEMjA1MQQAAAABMAcAAAAJOS8xNC8yMDE5CAAAAAoxMi8zMS8yMDEzCQAAAAEw+coy4tU51whrn4EZ1jnXCChDSVEuTllTRTpDTC5JUV9BU1NFVF9XUklURURPV05fQ0YuRlkyMDE1AQAAAGcABAACAAAAAjY5AQgAAAAFAAAAATEBAAAACjE4NzU2Mzc1MzcDAAAAAzE2MAIAAAAEMjAxOQQAAAABMAcAAAAJOS8xNC8yMDE5CAAAAAoxMi8zMS8yMDE1CQAAAAEwQ2Oo4dU51wh2y4gZ1jnXCB9DSVEuTllTRTpLTUIuSVFfTkVUX0RFQlQuRlkyMDE2AQAAANFUBAACAAAA</t>
  </si>
  <si>
    <t>BDY3MDcBCAAAAAUAAAABMQEAAAAKMTk0NDA0ODM0MAMAAAADMTYwAgAAAAQ0MzY0BAAAAAEwBwAAAAk5LzE0LzIwMTkIAAAACjEyLzMxLzIwMTYJAAAAATAabwzh1TnXCDRWtxnWOdcIJUNJUS5OWVNFOkpOSi5JUV9PVEhFUl9DTF9TVVBQTC5GWTIwMTQBAAAAnSECAAMAAAAAAC0rXuDVOdcIazLbGdY51wgnQ0lRLk5ZU0U6Q0wuSVFfVE9UQUxfREVCVF9FUVVJVFkuRlkyMDEwAQAAAGcABAACAAAACDEyMS43OTYyAQgAAAAFAAAAATEBAAAACjE1ODg3MzA4MTMDAAAAAzE2MAIAAAAENDAzNAQAAAABMAcAAAAJOS8xNC8yMDE5CAAAAAoxMi8zMS8yMDEwCQAAAAEwRZXG3tU51wim0mYa1jnXCCVDSVEuTllTRTpLTUIuSVFfUFJPVl9CQURfREVCVFMuRlkyMDE0AQAAANFUBAADAAAAAACAmIXh1TnXCEIHrhnWOdcIKENJUS5UU0U6NDQ1Mi5JUV9UT1RBTF9ERUJUX0VRVUlUWS5GWTIwMDcBAAAAR1UNAAIAAAAHNjMuNzE0MwEIAAAABQAAAAExAQAAAAk2NTc0NDMyNTcDAAAAAjc5AgAAAAQ0MDM0BAAAAAEwBwAAAAk5LzE0LzIwMTkIAAAACTMvMzEvMjAwNwkAAAABMMFMY9/VOdcIeEAWGtY51wgrQ0lRLlRTRTo3OTU2LklRX05JX0FWQUlMX0VYQ0xfTUFSR0lOLkZZMjAxOQEAAACgdg0AAgAAAAcxMy41OTI3AQgAAAAFAAAAATEBAAAACjE5NjA3MTA0NDIDAAAAAjc5AgAAAAQ0MTgyBAAAAAEwBwAAAAk5LzE0</t>
  </si>
  <si>
    <t>LzIwMTkIAAAACTEvMzEvMjAxOQkAAAABMB3IWd7VOdcIqSFBGtY51wghQ0lRLkVOWFRBTTpVTkEuSVFfRUJJVF9JTlQuRlkyMDA4AQAAALf7BwACAAAACTEwLjE2MzA2NAEIAAAABQAAAAExAQAAAAoxNDM0NzMyMjQ0AwAAAAI1MAIAAAAENDE4OQQAAAABMAcAAAAJOS8xNC8yMDE5CAAAAAoxMi8zMS8yMDA4CQAAAAEwA/nF3tU51whx51wa1jnXCB1DSVEuTllTRTpLTUIuSVFfUkRfRVhQLkZZMjAxNAEAAADRVAQAAwAAAAAAgJiF4dU51whCB64Z1jnXCCJDSVEuRU5YVEFNOlVOQS5JUV9DQVNIX09QRVIuRlkyMDE1AQAAALf7BwACAAAABDczMzABCAAAAAUAAAABMQEAAAAKMTg3NjQzMjkxMAMAAAACNTACAAAABDIwMDYEAAAAATAHAAAACTkvMTQvMjAxOQgAAAAKMTIvMzEvMjAxNQkAAAABMGeqqeLVOdcIwbFcGdY51wgpQ0lRLk5ZU0U6Sk5KLklRX1RPVEFMX0RFQlRfQ0FQSVRBTC5GWTIwMDgBAAAAnSECAAIAAAAHMjEuODAxNQEIAAAABQAAAAExAQAAAAoxNTgyNzg4Nzg0AwAAAAMxNjACAAAABDQxODYEAAAAATAHAAAACTkvMTQvMjAxOQgAAAAKMTIvMjgvMjAwOAkAAAABMCz31NzVOdcIxZt3GtY51wgcQ0lRLkVOWFRBTTpVTkEuSVFfQ0lQLkZZMjAxMAEAAAC3+wcAAwAAAAAARrnt4tU51wj8YUoZ1jnXCCFDSVEuRU5YVEFNOlVOQS5JUV9EQV9TVVBQTC5GWTIwMTYBAAAAt/sHAAMAAAAAAGeqqeLV</t>
  </si>
  <si>
    <t>OdcINcNdGdY51wgmQ0lRLlRTRTo0OTY3LklRX0NBU0hfQ09OVkVSU0lPTi5GWTIwMTYBAAAADVElAAMAAAAAABJ1I97VOdcI1ZtIGtY51wgjQ0lRLk5ZU0U6Q0wuSVFfVU5MRVZFUkVEX0ZDRi5GWTIwMDgBAAAAZwAEAAIAAAAHMTc0OS44NQEIAAAABQAAAAExAQAAAAoxNDMyOTc3MTI3AwAAAAMxNjACAAAABDQ0MjMEAAAAATAHAAAACTkvMTQvMjAxOQgAAAAKMTIvMzEvMjAwOAkAAAABMGRrMeLVOdcI+RJwGdY51wgiQ0lRLkVOWFRBTTpVTkEuSVFfU1RfSU5WRVNULkZZMjAxNAEAAAC3+wcAAgAAAAM1OTkBCAAAAAUAAAABMQEAAAAKMTgyOTgyOTMxMwMAAAACNTACAAAABDEwNjkEAAAAATAHAAAACTkvMTQvMjAxOQgAAAAKMTIvMzEvMjAxNAkAAAABMCUOqeLVOdcInqhXGdY51wgnQ0lRLk5ZU0U6S01CLklRX05FVF9JTlRFUkVTVF9FWFAuRlkyMDEzAQAAANFUBAACAAAABC0yNjIBCAAAAAUAAAABMQEAAAAKMTc3NTc2ODU2NwMAAAADMTYwAgAAAAMzNjgEAAAAATAHAAAACTkvMTQvMjAxOQgAAAAKMTIvMzEvMjAxMwkAAAABMF9KheHVOdcIxISqGdY51wghQ0lRLlRTRTo3OTU2LklRX1NHQV9NQVJHSU4uRlkyMDEwAQAAAKB2DQACAAAABjI4LjI1NAEIAAAABQAAAAExAQAAAAoxMzU5NDM5Mzk5AwAAAAI3OQIAAAAENDM3NQQAAAABMAcAAAAJOS8xNC8yMDE5CAAAAAkxLzMxLzIwMTAJAAAAATDbK1ne</t>
  </si>
  <si>
    <t>1TnXCOCROhrWOdcIIENJUS5OWVNFOkpOSi5JUV9ESVZfU0hBUkUuRlkyMDA3AQAAAJ0hAgACAAAABDEuNjIBCAAAAAUAAAABMQEAAAAKMTQyODQ2ODkzNgMAAAADMTYwAgAAAAQzMDU4BAAAAAEwBwAAAAk5LzE0LzIwMTkIAAAACjEyLzMwLzIwMDcJAAAAATBcCw3h1TnXCCelwBnWOdcIJkNJUS5FTlhUQU06VU5BLklRX0VCSVREQS5GWTIwMTIuLi4uSlBZAQAAALf7BwACAAAADTkxNTg2OS42NjE4MTMBCAAAAAUAAAABMQEAAAAKMTcyMjMwMTk0MwMAAAACNzkCAAAABDQwNTEEAAAAATAHAAAACTkvMTQvMjAxOQgAAAAKMTIvMzEvMjAxMgkAAAABMGBOCd3VOdcImhKKGtY51wgjQ0lRLk5ZU0U6Sk5KLklRX1RPVEFMX0FTU0VUUy5GWTIwMDkBAAAAnSECAAIAAAAFOTQ2ODIBCAAAAAUAAAABMQEAAAAKMTUyMzM5NDgyNwMAAAADMTYwAgAAAAQxMDA3BAAAAAEwBwAAAAk5LzE0LzIwMTkIAAAACDEvMy8yMDEwCQAAAAEwd6SL4NU51wiFlMgZ1jnXCB5DSVEuVFNFOjQ5MTIuSVFfWl9TQ09SRS5GWTIwMDgBAAAADV4NAAIAAAAIMi4yMjM3ODcBCAAAAAUAAAABMQEAAAAKMTM1MzQ2MzczMgMAAAACNzkCAAAABjEwMDEyMwQAAAABMAcAAAAJOS8xNC8yMDE5CAAAAAoxMi8zMS8yMDA4CQAAAAEwRwpU39U51whABjIa1jnXCCdDSVEuVFNFOjQ5NjcuSVFfREFZU19QQVlBQkxFX09VVC5GWTIwMTABAAAADVElAAIA</t>
  </si>
  <si>
    <t>AAAKMTg0LjM5NjE3NQEIAAAABQAAAAExAQAAAAoxMzg1NTQwMDA2AwAAAAI3OQIAAAAENDE4MwQAAAABMAcAAAAJOS8xNC8yMDE5CAAAAAkzLzMxLzIwMTAJAAAAATA+Flre1TnXCPQuRBrWOdcIH0NJUS5FTlhUQU06VU5BLklRX0NPTU1PTi5GWTIwMTMBAAAAt/sHAAIAAAADNDg0AQgAAAAFAAAAATEBAAAACjE3Nzc0NzA3NjcDAAAAAjUwAgAAAAQxMTAzBAAAAAEwBwAAAAk5LzE0LzIwMTkIAAAACjEyLzMxLzIwMTMJAAAAATCZfO7i1TnXCGPCVBnWOdcII0NJUS5FTlhUQU06VU5BLklRX05FVF9DSEFOR0UuRlkyMDE3AQAAALf7BwACAAAAAy0yOQEIAAAABQAAAAExAQAAAAoxOTQ5MTMxMDQwAwAAAAI1MAIAAAAEMjA5MwQAAAABMAcAAAAJOS8xNC8yMDE5CAAAAAoxMi8zMS8yMDE3CQAAAAEwqUaq4tU51whQFmUZ1jnXCCtDSVEuTllTRTpLTUIuSVFfTklfQVZBSUxfRVhDTF9NQVJHSU4uRlkyMDEwAQAAANFUBAACAAAABjkuMzMzNQEIAAAABQAAAAExAQAAAAoxNTg4ODQwMjQ3AwAAAAMxNjACAAAABDQxODIEAAAAATAHAAAACTkvMTQvMjAxOQgAAAAKMTIvMzEvMjAxMAkAAAABMHcKx97VOdcIRl5vGtY51wgmQ0lRLk5ZU0U6S01CLklRX05FVF9ERUJUX0lTU1VFRC5GWTIwMDkBAAAA0VQEAAIAAAAELTU4OAEIAAAABQAAAAExAQAAAAoxNTcwNDgyMzQ4AwAAAAMxNjACAAAABDIwMDMEAAAAATAHAAAA</t>
  </si>
  <si>
    <t>CTkvMTQvMjAxOQgAAAAKMTIvMzEvMjAwOQkAAAABMI8EgeHVOdcIG4ifGdY51wgoQ0lRLk5ZU0U6Sk5KLklRX01JTk9SSVRZX0lOVEVSRVNULkZZMjAxNQEAAACdIQIAAwAAAAAAPVJe4NU51wgaKt8Z1jnXCCRDSVEuTllTRTpKTkouSVFfQ09NTU9OX0lTU1VFRC5GWTIwMDkBAAAAnSECAAIAAAADODgyAQgAAAAFAAAAATEBAAAACjE1MjMzOTQ4MjcDAAAAAzE2MAIAAAAEMjE2OQQAAAABMAcAAAAJOS8xNC8yMDE5CAAAAAgxLzMvMjAxMAkAAAABMHeki+DVOdcIO0LKGdY51wgdQ0lRLk5ZU0U6S01CLklRX1JEX0VYUC5GWTIwMTgBAAAA0VQEAAMAAAAAADu9DOHVOdcIRzi8GdY51wgpQ0lRLk5ZU0U6S01CLklRX1RPVEFMX0RFQlRfQ0FQSVRBTC5GWTIwMTQBAAAA0VQEAAIAAAAHODcuNTU0NQEIAAAABQAAAAExAQAAAAoxODI2OTcwMzEyAwAAAAMxNjACAAAABDQxODYEAAAAATAHAAAACTkvMTQvMjAxOQgAAAAKMTIvMzEvMjAxNAkAAAABMAup1NzVOdcI1AdzGtY51wglQ0lRLk5ZU0U6S01CLklRX09USEVSX0NMX1NVUFBMLkZZMjAxNQEAAADRVAQAAgAAAAMzNTQBCAAAAAUAAAABMQEAAAAKMTg3MzU1NjkzNwMAAAADMTYwAgAAAAQxMDU3BAAAAAEwBwAAAAk5LzE0LzIwMTkIAAAACjEyLzMxLzIwMTUJAAAAATAKSAzh1TnXCHU3sxnWOdcIKUNJUS5UU0U6NDkxMi5JUV9EQVlTX0lOVkVOVE9SWV9PVVQu</t>
  </si>
  <si>
    <t>RlkyMDE3AQAAAA1eDQACAAAACDg1LjIwNDE0AQgAAAAFAAAAATEBAAAACjE4ODE5MzE1NzcDAAAAAjc5AgAAAAQ0MDM1BAAAAAEwBwAAAAk5LzE0LzIwMTkIAAAACjEyLzMxLzIwMTcJAAAAATDKBFne1TnXCNcgOBrWOdcII0NJUS5FTlhUQU06VU5BLklRX0NBU0hfRklOQU4uRlkyMDE1AQAAALf7BwACAAAABS0zMDMyAQgAAAAFAAAAATEBAAAACjE4NzY0MzI5MTADAAAAAjUwAgAAAAQyMDA0BAAAAAEwBwAAAAk5LzE0LzIwMTkIAAAACjEyLzMxLzIwMTUJAAAAATBnqqni1TnXCANOXRnWOdcIJkNJUS5OWVNFOkpOSi5JUV9ORVRfREVCVF9FQklUREEuRlkyMDA3AQAAAJ0hAgACAAAABzAuMDEyMzQBCAAAAAUAAAABMQEAAAAKMTQyODQ2ODkzNgMAAAADMTYwAgAAAAQ0MTkzBAAAAAEwBwAAAAk5LzE0LzIwMTkIAAAACjEyLzMwLzIwMDcJAAAAATAs99Tc1TnXCIP/dhrWOdcIJkNJUS5UU0U6NzczMC5JUV9DQVNIX0NPTlZFUlNJT04uRlkyMDE3AQAAAMWdNgECAAAACTMxNy43MTIwNgEIAAAABQAAAAExAQAAAAoxODY4ODEzNTU5AwAAAAI3OQIAAAAENDE4NAQAAAABMAcAAAAJOS8xNC8yMDE5CAAAAAk4LzMxLzIwMTcJAAAAATB1XyTe1TnXCNgRUhrWOdcII0NJUS5FTlhUQU06VU5BLklRX0NBU0hfVEFYRVMuRlkyMDEwAQAAALf7BwACAAAABDEzMjgBCAAAAAUAAAABMQEAAAAKMTU5MTU5NDg3MAMAAAAC</t>
  </si>
  <si>
    <t>NTACAAAABDMwNTMEAAAAATAHAAAACTkvMTQvMjAxOQgAAAAKMTIvMzEvMjAxMAkAAAABMEa57eLVOdcIcHNLGdY51wgyQ0lRLk5ZU0U6Q0wuSVFfQ0hBTkdFX09USEVSX05FVF9PUEVSX0FTU0VUUy5GWTIwMTgBAAAAZwAEAAIAAAADLTM2AQgAAAAFAAAAATEBAAAACjE5NDY0MTYxMTEDAAAAAzE2MAIAAAAEMjA0NQQAAAABMAcAAAAJOS8xNC8yMDE5CAAAAAoxMi8zMS8yMDE4CQAAAAEwpk2p4dU51wgw75MZ1jnXCCVDSVEuRU5YVEFNOlVOQS5JUV9UT1RBTF9FUVVJVFkuRlkyMDE3AQAAALf7BwACAAAABTE0Mzg3AQgAAAAFAAAAATEBAAAACjE5NDkxMzEwNDADAAAAAjUwAgAAAAQxMjc1BAAAAAEwBwAAAAk5LzE0LzIwMTkIAAAACjEyLzMxLzIwMTcJAAAAATCZH6ri1TnXCLu2YxnWOdcIKENJUS5OWVNFOkpOSi5JUV9UT1RBTF9ERUJUX0VCSVREQS5GWTIwMDcBAAAAnSECAAIAAAAIMC41MzAxMjcBCAAAAAUAAAABMQEAAAAKMTQyODQ2ODkzNgMAAAADMTYwAgAAAAQ0MTkyBAAAAAEwBwAAAAk5LzE0LzIwMTkIAAAACjEyLzMwLzIwMDcJAAAAATAs99Tc1TnXCIP/dhrWOdcIIENJUS5OWVNFOkNMLklRX0NBU0hfVEFYRVMuRlkyMDExAQAAAGcABAACAAAABDEwMDcBCAAAAAUAAAABMQEAAAAKMTY1OTM4Nzc5NAMAAAADMTYwAgAAAAQzMDUzBAAAAAEwBwAAAAk5LzE0LzIwMTkIAAAACjEyLzMxLzIwMTEJ</t>
  </si>
  <si>
    <t>AAAAATDIVTLi1TnXCIHBehnWOdcIJkNJUS5FTlhUQU06VU5BLklRX1NBTEVfSU5UQU5fQ0YuRlkyMDEzAQAAALf7BwACAAAABC0zNzcBCAAAAAUAAAABMQEAAAAKMTc3NzQ3MDc2NwMAAAACNTACAAAABDIwMjkEAAAAATAHAAAACTkvMTQvMjAxOQgAAAAKMTIvMzEvMjAxMwkAAAABMKqj7uLVOdcI5/pVGdY51wgtQ0lRLlRTRTo3OTU2LklRX0NBU0hfQ09OVkVSU0lPTi5GWTIwMTYuLi4uSlBZAQAAAKB2DQACAAAACDg1Ljk0ODAxAQgAAAAFAAAAATEBAAAACjE3ODk4NzY5NzcDAAAAAjc5AgAAAAQ0MTg0BAAAAAEwBwAAAAk5LzE0LzIwMTkIAAAACTEvMzEvMjAxNgkAAAABMNRfCt3VOdcICSmSGtY51wgYQ0lRLjAuSVFfRklOSVNIRURfSU5WLkZZBQAAAAAAAAAIAAAAFShJbnZhbGlkIFRpbWUgUGVyaW9kKRwEXuDVOdcIqPoRGtY51wgjQ0lRLlRTRTo4MTEzLklRX0dST1NTX01BUkdJTi5GWTIwMDgBAAAAFnENAAIAAAAHNDEuNzc3NgEIAAAABQAAAAExAQAAAAoxMDYxMTkyMzIwAwAAAAI3OQIAAAAENDA3NAQAAAABMAcAAAAJOS8xNC8yMDE5CAAAAAkzLzMxLzIwMDgJAAAAATDD0VLf1TnXCGuPHxrWOdcIIENJUS5OWVNFOlBHLklRX1NHQV9NQVJHSU4uRlkyMDE0AQAAADCCAAACAAAABjI4Ljg0NQEIAAAABQAAAAExAQAAAAoxODAyNzI3NzQ0AwAAAAMxNjACAAAABDQzNzUEAAAAATAHAAAACTkvMTQv</t>
  </si>
  <si>
    <t>MjAxOQgAAAAJNi8zMC8yMDE0CQAAAAEwt/sk3tU51wgcaVca1jnXCCtDSVEuTllTRTpDTC5JUV9ERUJUX0VRVUlWX09QRVJfTEVBU0UuRlkyMDE3AQAAAGcABAACAAAABDE2ODgBCAAAAAUAAAABMQEAAAAKMTk0NjQxNjExMwMAAAADMTYwAgAAAAUyMTY3MQQAAAABMAcAAAAJOS8xNC8yMDE5CAAAAAoxMi8zMS8yMDE3CQAAAAEwhf+o4dU51whgqY8Z1jnXCB9DSVEuTllTRTpKTkouSVFfRUJUX0VYQ0wuRlkyMDEyAQAAAJ0hAgACAAAABTE3MjM0AQgAAAAFAAAAATEBAAAACjE3MjA1NzY4NjcDAAAAAzE2MAIAAAABNAQAAAABMAcAAAAJOS8xNC8yMDE5CAAAAAoxMi8zMC8yMDEyCQAAAAEwymeM4NU51wiqWNIZ1jnXCChDSVEuTllTRTpLTUIuSVFfVE9UQUxfREVCVF9SRVBBSUQuRlkyMDE2AQAAANFUBAACAAAABS0xNTA2AQgAAAAFAAAAATEBAAAACjE5NDQwNDgzNDADAAAAAzE2MAIAAAAEMjE2NgQAAAABMAcAAAAJOS8xNC8yMDE5CAAAAAoxMi8zMS8yMDE2CQAAAAEwK5YM4dU51wiHGbgZ1jnXCCZDSVEuVFNFOjc5NTYuSVFfTFRfREVCVF9DQVBJVEFMLkZZMjAxOAEAAACgdg0AAwAAAAAAHchZ3tU51wh3rEAa1jnXCBtDSVEuTllTRTpDTC5JUV9DQVBFWC5GWTIwMTQBAAAAZwAEAAIAAAAELTc1NwEIAAAABQAAAAExAQAAAAoxODI5MTMyMzg2AwAAAAMxNjACAAAABDIwMjEEAAAAATAHAAAACTkvMTQv</t>
  </si>
  <si>
    <t>MjAxOQgAAAAKMTIvMzEvMjAxNAkAAAABMCIVqOHVOdcI+UiFGdY51wgeQ0lRLlRTRTo0NDUyLklRX0lOQ19UQVguRlkyMDAyAQAAAEdVDQACAAAABTQ1Nzc4AQgAAAAFAAAAATEBAAAACDI5NzE4NjkwAwAAAAI3OQIAAAACNzUEAAAAATAHAAAACTkvMTQvMjAxOQgAAAAJMy8zMS8yMDAyCQAAAAEwJyML3dU51wjR7q0a1jnXCCVDSVEuVFNFOjQ5NjcuSVFfREFZU19TQUxFU19PVVQuRlkyMDE0AQAAAA1RJQACAAAACDkzLjM3OTQxAQgAAAAFAAAAATEBAAAACjE2ODY2Mzc5ODQDAAAAAjc5AgAAAAQ0MDQyBAAAAAEwBwAAAAk5LzE0LzIwMTkIAAAACTMvMzEvMjAxNAkAAAABMGBkWt7VOdcILxVHGtY51wgrQ0lRLk5ZU0U6Q0wuSVFfTkVUX0RFQlRfRUJJVERBX0NBUEVYLkZZMjAwOAEAAABnAAQAAgAAAAgxLjA5MDE2OQEIAAAABQAAAAExAQAAAAoxNDMyOTc3MTI3AwAAAAMxNjACAAAABTIzMzE0BAAAAAEwBwAAAAk5LzE0LzIwMTkIAAAACjEyLzMxLzIwMDgJAAAAATBFlcbe1TnXCCKaZRrWOdcIKUNJUS5OWVNFOkpOSi5JUV9JTlZFU1RfU0VDVVJJVFlfQ0YuRlkyMDE3AQAAAJ0hAgACAAAABTIxOTY0AQgAAAAFAAAAATEBAAAACjE5NDYyNzI4MjEDAAAAAzE2MAIAAAAEMjAyNwQAAAABMAcAAAAJOS8xNC8yMDE5CAAAAAoxMi8zMS8yMDE3CQAAAAEwb8de4NU51wh3GecZ1jnXCChDSVEuVFNFOjQ5MTIu</t>
  </si>
  <si>
    <t>SVFfTUFSS0VUQ0FQLjIwMTUvMTIvMzEuSlBZAQAAAA1eDQACAAAADTMxMDI4OS4zNzEzOTIBBgAAAAUAAAABMQEAAAAKMTc2NDEwMzgwNQMAAAACNzkCAAAABjEwMDA1NAQAAAABMAcAAAAKMTIvMzEvMjAxNerzufzVOdcIaIH2WdY51wglQ0lRLk5ZU0U6S01CLklRX0dXX0lOVEFOX0FNT1JULkZZMjAwOQEAAADRVAQAAwAAAAAAbraA4dU51wiN3psZ1jnXCCBDSVEuTllTRTpLTUIuSVFfVE9UQUxfUkVWLkZZMjAxNAEAAADRVAQAAgAAAAUxOTcyNAEIAAAABQAAAAExAQAAAAoxODI2OTcwMzEyAwAAAAMxNjACAAAAAjI4BAAAAAEwBwAAAAk5LzE0LzIwMTkIAAAACjEyLzMxLzIwMTQJAAAAATCAmIXh1TnXCEIHrhnWOdcIJUNJUS5OWVNFOktNQi5JUV9PVEhFUl9PUEVSX0FDVC5GWTIwMDcBAAAA0VQEAAIAAAACNzYBCAAAAAUAAAABMQEAAAAKMTQwMTA1NDQ3NwMAAAADMTYwAgAAAAQyMDQ3BAAAAAEwBwAAAAk5LzE0LzIwMTkIAAAACjEyLzMxLzIwMDcJAAAAATDHm6nh1TnXCJxKlxnWOdcIHkNJUS5OWVNFOkpOSi5JUV9TVF9ERUJULkZZMjAxNgEAAACdIQIAAgAAAAQyOTgwAQgAAAAFAAAAATEBAAAACjE5NDYyNzI4MTYDAAAAAzE2MAIAAAAEMTA0NgQAAAABMAcAAAAJOS8xNC8yMDE5CAAAAAgxLzEvMjAxNwkAAAABME55XuDVOdcIZTfiGdY51wgkQ0lRLk5ZU0U6Sk5KLklRX0NVUlJFTlRfUkFUSU8u</t>
  </si>
  <si>
    <t>RlkyMDEyAQAAAJ0hAgACAAAABzEuOTAwNzUBCAAAAAUAAAABMQEAAAAKMTcyMDU3Njg2NwMAAAADMTYwAgAAAAQ0MDMwBAAAAAEwBwAAAAk5LzE0LzIwMTkIAAAACjEyLzMwLzIwMTIJAAAAATBNRdXc1TnXCO9aehrWOdcIMUNJUS5OWVNFOkpOSi5JUV9DSEFOR0VfTkVUX1dPUktJTkdfQ0FQSVRBTC5GWTIwMTUBAAAAnSECAAIAAAAELTE3NwEIAAAABQAAAAExAQAAAAoxODc1NTA1Mjk1AwAAAAMxNjACAAAABDQ0MjEEAAAAATAHAAAACTkvMTQvMjAxOQgAAAAIMS8zLzIwMTYJAAAAATBOeV7g1TnXCK+J4BnWOdcIJkNJUS5OWVNFOkNMLklRX0RBWVNfUEFZQUJMRV9PVVQuRlkyMDA4AQAAAGcABAACAAAACTU4LjM3MDA0NgEIAAAABQAAAAExAQAAAAoxNDMyOTc3MTI3AwAAAAMxNjACAAAABDQxODMEAAAAATAHAAAACTkvMTQvMjAxOQgAAAAKMTIvMzEvMjAwOAkAAAABMEWVxt7VOdcIEXNlGtY51wgtQ0lRLk5ZU0U6UEcuSVFfVE9UQUxfTElBQl9UT1RBTF9BU1NFVFMuRlkyMDE4AQAAADCCAAACAAAABzU1LjMwMTMBCAAAAAUAAAABMQEAAAAKMTk3NDM0NzQ0MQMAAAADMTYwAgAAAAQ0MTg4BAAAAAEwBwAAAAk5LzE0LzIwMTkIAAAACTYvMzAvMjAxOAkAAAABMNhJJd7VOdcIicRaGtY51wgeQ0lRLlRTRTo0NDUyLklRX1pfU0NPUkUuRlkyMDA5AQAAAEdVDQACAAAACDMuNjIyNTA4AQgAAAAFAAAAATEB</t>
  </si>
  <si>
    <t>AAAACjEzODI2NjE1MTgDAAAAAjc5AgAAAAYxMDAxMjMEAAAAATAHAAAACTkvMTQvMjAxOQgAAAAJMy8zMS8yMDA5CQAAAAEw0XNj39U51wgv7hca1jnXCCJDSVEuTllTRTpLTUIuSVFfQ0FTSF9JTlZFU1QuRlkyMDA4AQAAANFUBAACAAAABC04NDcBCAAAAAUAAAABMQEAAAAKMTU4Mjg2NzM4OAMAAAADMTYwAgAAAAQyMDA1BAAAAAEwBwAAAAk5LzE0LzIwMTkIAAAACjEyLzMxLzIwMDgJAAAAATBdj4Dh1TnXCCr0mhnWOdcIJUNJUS5OWVNFOkNMLklRX0xPQU5TX1JFQ0VJVl9MVC5GWTIwMTcBAAAAZwAEAAMAAAAAAHTYqOHVOdcIDeaOGdY51wglQ0lRLlRTRTo0OTExLklRX0xUX0RFQlRfRVFVSVRZLkZZMjAxMQEAAACCPwYAAgAAAAY1Ni40MDEBCAAAAAUAAAABMQEAAAAKMTQ2MTY3OTk5MgMAAAACNzkCAAAABDQwODUEAAAAATAHAAAACTkvMTQvMjAxOQgAAAAJMy8zMS8yMDExCQAAAAEwFpVT39U51whXKCsa1jnXCCZDSVEuTllTRTpDTC5JUV9ORVRfSU5URVJFU1RfRVhQLkZZMjAxMAEAAABnAAQAAgAAAAMtNTkBCAAAAAUAAAABMQEAAAAKMTU4ODczMDgxMwMAAAADMTYwAgAAAAMzNjgEAAAAATAHAAAACTkvMTQvMjAxOQgAAAAKMTIvMzEvMjAxMAkAAAABMIW5MeLVOdcIqAp0GdY51wgqQ0lRLlRTRTo0OTEyLklRX0lOVEVSRVNUX0lOVkVTVF9JTkMuRlkyMDAzAQAAAA1eDQACAAAAAzMwOQEIAAAA</t>
  </si>
  <si>
    <t>BQAAAAExAQAAAAoxNTI4ODI2OTQyAwAAAAI3OQIAAAACNjUEAAAAATAHAAAACTkvMTQvMjAxOQgAAAAKMTIvMzEvMjAwMwkAAAABMJAoydvVOdcIoTSyGtY51wgtQ0lRLlRTRTo0NDUyLklRX0NBU0hfQ09OVkVSU0lPTi5GWTIwMTEuLi4uSlBZAQAAAEdVDQACAAAACDMyLjYwODM3AQgAAAAFAAAAATEBAAAACjE0NjE2ODAxOTUDAAAAAjc5AgAAAAQ0MTg0BAAAAAEwBwAAAAk5LzE0LzIwMTkIAAAACTMvMzEvMjAxMQkAAAABMMM4Ct3VOdcIlReRGtY51wglQ0lRLk5ZU0U6Sk5KLklRX0JBU0lDX0VQU19FWENMLkZZMjAxMwEAAACdIQIAAgAAAAg0LjkyMzQ2NQEIAAAABQAAAAExAQAAAAoxNzc3NjgyMzUxAwAAAAMxNjACAAAABDMwNjQEAAAAATAHAAAACTkvMTQvMjAxOQgAAAAKMTIvMjkvMjAxMwkAAAABMOu1jODVOdcIaXfWGdY51wgqQ0lRLkVOWFRBTTpVTkEuSVFfRklYRURfQVNTRVRfVFVSTlMuRlkyMDE4AQAAALf7BwACAAAACDQuOTEyMDMzAQgAAAAFAAAAATEBAAAACjE5NDkxMzEwMTUDAAAAAjUwAgAAAAQ0MDY2BAAAAAEwBwAAAAk5LzE0LzIwMTkIAAAACjEyLzMxLzIwMTgJAAAAATA1bsbe1TnXCFvFYxrWOdcIKENJUS5UU0U6Nzk1Ni5JUV9NQVJLRVRDQVAuMjAxMC8xMi8zMS5KUFkBAAAAoHYNAAIAAAALNTUyNDAuMTAwMDQBBgAAAAUAAAABMQEAAAAKMTQxNjM2OTI0NwMAAAACNzkCAAAA</t>
  </si>
  <si>
    <t>BjEwMDA1NAQAAAABMAcAAAAKMTIvMzEvMjAxMOrzufzVOdcIkkD5WdY51wgpQ0lRLlRTRTo4MTEzLklRX09USEVSX05PTl9PUEVSX0VYUC5GWTIwMDIBAAAAFnENAAIAAAAFLTExODkBCAAAAAUAAAABMQEAAAAJMTQ3MTYzMDUzAwAAAAI3OQIAAAADMzcxBAAAAAEwBwAAAAk5LzE0LzIwMTkIAAAACTMvMzEvMjAwMgkAAAABMOPrydvVOdcIJLKuGtY51wghQ0lRLk5ZU0U6S01CLklRX0VCSVREQV9JTlQuRlkyMDA5AQAAANFUBAACAAAACTEzLjk4NTQ1NAEIAAAABQAAAAExAQAAAAoxNTcwNDgyMzQ4AwAAAAMxNjACAAAABDQxOTAEAAAAATAHAAAACTkvMTQvMjAxOQgAAAAKMTIvMzEvMjAwOQkAAAABMHcKx97VOdcIJRBvGtY51wgZQ0lRLk5ZU0U6Sk5KLklRX0FSLkZZMjAxNgEAAACdIQIAAgAAAAUxMTY5OQEIAAAABQAAAAExAQAAAAoxOTQ2MjcyODE2AwAAAAMxNjACAAAABDEwMjEEAAAAATAHAAAACTkvMTQvMjAxOQgAAAAIMS8xLzIwMTcJAAAAATBOeV7g1TnXCETp4RnWOdcIKkNJUS5FTlhUQU06VU5BLklRX0RFRl9UQVhfQVNTRVRTX0xULkZZMjAxNQEAAAC3+wcAAgAAAAQxMTg1AQgAAAAFAAAAATEBAAAACjE4NzY0MzI5MTADAAAAAjUwAgAAAAQxMDI2BAAAAAEwBwAAAAk5LzE0LzIwMTkIAAAACjEyLzMxLzIwMTUJAAAAATBXg6ni1TnXCDx5WxnWOdcIH0NJUS5OWVNFOktNQi5JUV9CVl9TSEFS</t>
  </si>
  <si>
    <t>RS5GWTIwMDkBAAAA0VQEAAIAAAAJMTIuOTY3MTM4AQgAAAAFAAAAATEBAAAACjE1NzA0ODIzNDgDAAAAAzE2MAIAAAAENDAyMAQAAAABMAcAAAAJOS8xNC8yMDE5CAAAAAoxMi8zMS8yMDA5CQAAAAEwf92A4dU51wiGKJ4Z1jnXCCpDSVEuTllTRTpQRy5JUV9SRVRVUk5fQ09NTU9OX0VRVUlUWS5GWTIwMTQBAAAAMIIAAAIAAAAGMTUuMjAxAQgAAAAFAAAAATEBAAAACjE4MDI3Mjc3NDQDAAAAAzE2MAIAAAAFMzMzMjAEAAAAATAHAAAACTkvMTQvMjAxOQgAAAAJNi8zMC8yMDE0CQAAAAEwt/sk3tU51wgcaVca1jnXCCJDSVEuTllTRTpLTUIuSVFfREFfU1VQUExfQ0YuRlkyMDA4AQAAANFUBAACAAAAAzc2MwEIAAAABQAAAAExAQAAAAoxNTgyODY3Mzg4AwAAAAMxNjACAAAABDIxNzEEAAAAATAHAAAACTkvMTQvMjAxOQgAAAAKMTIvMzEvMjAwOAkAAAABMF2PgOHVOdcICaaaGdY51wglQ0lRLk5ZU0U6Q0wuSVFfSU5WRVNUX0xPQU5TX0NGLkZZMjAxMgEAAABnAAQAAwAAAAAA2Hwy4tU51wjuHH4Z1jnXCBxDSVEuRU5YVEFNOlVOQS5JUV9SRVYuRlkyMDE2AQAAALf7BwACAAAABTUyNzEzAQgAAAAFAAAAATEBAAAACjE5NDkxMzEwMTADAAAAAjUwAgAAAAMxMTIEAAAAATAHAAAACTkvMTQvMjAxOQgAAAAKMTIvMzEvMjAxNgkAAAABMGeqqeLVOdcIJJxdGdY51wgcQ0lRLk5ZU0U6S01CLklRX0RBX0NGLkZZ</t>
  </si>
  <si>
    <t>MjAxMAEAAADRVAQAAgAAAAM4MTMBCAAAAAUAAAABMQEAAAAKMTU4ODg0MDI0NwMAAAADMTYwAgAAAAQyMTYwBAAAAAEwBwAAAAk5LzE0LzIwMTkIAAAACjEyLzMxLzIwMTAJAAAAATCgK4Hh1TnXCCT5oRnWOdcIJUNJUS5UU0U6ODExMy5JUV9MVF9ERUJUX0VRVUlUWS5GWTIwMTYBAAAAFnENAAIAAAAHMTQuNzY2MwEIAAAABQAAAAExAQAAAAoxODk0MTc1NzMyAwAAAAI3OQIAAAAENDA4NQQAAAABMAcAAAAJOS8xNC8yMDE5CAAAAAoxMi8zMS8yMDE2CQAAAAEw9EZT39U51wgj+CUa1jnXCChDSVEuTllTRTpLTUIuSVFfVE9UQUxfREVCVF9FUVVJVFkuRlkyMDE2AQAAANFUBAACAAAACTY1MjEuMzY3NQEIAAAABQAAAAExAQAAAAoxOTQ0MDQ4MzQwAwAAAAMxNjACAAAABDQwMzQEAAAAATAHAAAACTkvMTQvMjAxOQgAAAAKMTIvMzEvMjAxNgkAAAABMBvQ1NzVOdcIaWd0GtY51wgoQ0lRLlRTRTo3OTU2LklRX0ZJWEVEX0FTU0VUX1RVUk5TLkZZMjAxMwEAAACgdg0AAgAAAAg0LjE2MjY2OAEIAAAABQAAAAExAQAAAAoxNjE0OTA4NDEzAwAAAAI3OQIAAAAENDA2NgQAAAABMAcAAAAJOS8xNC8yMDE5CAAAAAkxLzMxLzIwMTMJAAAAATD8eVne1TnXCNnbPBrWOdcIKUNJUS5UU0U6NDQ1Mi5JUV9PVEhFUl9OT05fT1BFUl9FWFAuRlkyMDA4AQAAAEdVDQACAAAABDE0NzYBCAAAAAUAAAABMQEAAAAKMTA2MTE5</t>
  </si>
  <si>
    <t>MzQ3OAMAAAACNzkCAAAAAzM3MQQAAAABMAcAAAAJOS8xNC8yMDE5CAAAAAkzLzMxLzIwMDgJAAAAATA3Sgvd1TnXCDyPrBrWOdcIJkNJUS5OWVNFOktNQi5JUV9FRkZFQ1RfVEFYX1JBVEUuRlkyMDE1AQAAANFUBAACAAAABzI4LjE2NzEBCAAAAAUAAAABMQEAAAAKMTg3MzU1NjkzNwMAAAADMTYwAgAAAAQ0Mzc2BAAAAAEwBwAAAAk5LzE0LzIwMTkIAAAACjEyLzMxLzIwMTUJAAAAATAKSAzh1TnXCCJ0shnWOdcIJkNJUS5OWVNFOktNQi5JUV9FWFRSQV9BQ0NfSVRFTVMuRlkyMDA4AQAAANFUBAACAAAAAi04AQgAAAAFAAAAATEBAAAACjE1ODI4NjczODgDAAAAAzE2MAIAAAACNDIEAAAAATAHAAAACTkvMTQvMjAxOQgAAAAKMTIvMzEvMjAwOAkAAAABMNjCqeHVOdcIQtGYGdY51wgeQ0lRLk5ZU0U6Sk5KLklRX1pfU0NPUkUuRlkyMDExAQAAAJ0hAgACAAAACDQuMjI0NDE0AQgAAAAFAAAAATEBAAAACjE2NTkzODc3MDYDAAAAAzE2MAIAAAAGMTAwMTIzBAAAAAEwBwAAAAk5LzE0LzIwMTkIAAAACDEvMS8yMDEyCQAAAAEwTUXV3NU51wjODHoa1jnXCBpDSVEuTllTRTpDTC5JUV9HUFBFLkZZMjAwNwEAAABnAAQAAgAAAAY2MTM4LjEBCAAAAAUAAAABMQEAAAAKMTMzMjcwMzE4NgMAAAADMTYwAgAAAAQxMTY5BAAAAAEwBwAAAAk5LzE0LzIwMTkIAAAACjEyLzMxLzIwMDcJAAAAATDbu6ri1TnXCGL4aRnW</t>
  </si>
  <si>
    <t>OdcIJUNJUS5FTlhUQU06VU5BLklRX0lOVEVSRVNUX0VYUC5GWTIwMTEBAAAAt/sHAAIAAAAELTUzNgEIAAAABQAAAAExAQAAAAoxNjYyNDMzODAwAwAAAAI1MAIAAAACODIEAAAAATAHAAAACTkvMTQvMjAxOQgAAAAKMTIvMzEvMjAxMQkAAAABMEa57eLVOdcIouhLGdY51wgmQ0lRLk5ZU0U6Q0wuSVFfVE9UQUxfUkVWLkZZMjAxNC4uLi5KUFkBAAAAZwAEAAIAAAALMjA2OTg3MC45ODUBCAAAAAUAAAABMQEAAAAKMTgyOTEzMjM4NgMAAAACNzkCAAAAAjI4BAAAAAEwBwAAAAk5LzE0LzIwMTkIAAAACjEyLzMxLzIwMTQJAAAAATCP4dXc1TnXCIF6hxrWOdcIGENJUS5OWVNFOkNMLklRX0FQLkZZMjAxNAEAAABnAAQAAgAAAAQxMjMxAQgAAAAFAAAAATEBAAAACjE4MjkxMzIzODYDAAAAAzE2MAIAAAAEMTAxOAQAAAABMAcAAAAJOS8xNC8yMDE5CAAAAAoxMi8zMS8yMDE0CQAAAAEwEe6n4dU51whk6YMZ1jnXCB1DSVEuTllTRTpLTUIuSVFfR0FfRVhQLkZZMjAxMgEAAADRVAQAAwAAAAAATyOF4dU51wir7KcZ1jnXCB5DSVEuMC5JUV9ERUJUX0VRVUlWX05FVF9QQk8uRlkFAAAAAAAAAAgAAAAVKEludmFsaWQgVGltZSBQZXJpb2QpHARe4NU51wihRBQa1jnXCCBDSVEuTllTRTpKTkouSVFfRElWX1NIQVJFLkZZMjAxMwEAAACdIQIAAgAAAAQyLjU5AQgAAAAFAAAAATEBAAAACjE3Nzc2ODIzNTEDAAAAAzE2</t>
  </si>
  <si>
    <t>MAIAAAAEMzA1OAQAAAABMAcAAAAJOS8xNC8yMDE5CAAAAAoxMi8yOS8yMDEzCQAAAAEw67WM4NU51whpd9YZ1jnXCCBDSVEuMC5JUV9SRVRVUk5fQ09NTU9OX0VRVUlUWS5GWQUAAAAAAAAACAAAABUoSW52YWxpZCBUaW1lIFBlcmlvZCn6gdTc1TnXCKANgxrWOdcIJ0NJUS5UU0U6Nzk1Ni5JUV9FQklUREFfQ0FQRVhfSU5ULkZZMjAxNAEAAACgdg0AAgAAAAoyMTQuMjc5MDY5AQgAAAAFAAAAATEBAAAACjE2NzY1MTk3MzUDAAAAAjc5AgAAAAQ0MTkxBAAAAAEwBwAAAAk5LzE0LzIwMTkIAAAACTEvMzEvMjAxNAkAAAABMPx5Wd7VOdcITe09GtY51wgmQ0lRLk5ZU0U6Q0wuSVFfVE9UQUxfUkVWLkZZMjAxMC4uLi5KUFkBAAAAZwAEAAIAAAAKMTI2Mjc4NS4xNAEIAAAABQAAAAExAQAAAAoxNTg4NzMwODEzAwAAAAI3OQIAAAACMjgEAAAAATAHAAAACTkvMTQvMjAxOQgAAAAKMTIvMzEvMjAxMAkAAAABMI/h1dzVOdcIgXqHGtY51wggQ0lRLlRTRTo0OTExLklRX1RPVEFMX1JFVi5GWTIwMTQBAAAAgj8GAAIAAAAGNzYyMDQ3AQgAAAAFAAAAATEBAAAACjE2OTIwMTA0OTADAAAAAjc5AgAAAAIyOAQAAAABMAcAAAAJOS8xNC8yMDE5CAAAAAkzLzMxLzIwMTQJAAAAATAcetrn1TnXCKPvthrWOdcIIUNJUS5OWVNFOkNMLklRX0VCSVRfTUFSR0lOLkZZMjAxNwEAAABnAAQAAgAAAAcyNS4zMDA4AQgAAAAFAAAA</t>
  </si>
  <si>
    <t>ATEBAAAACjE5NDY0MTYxMTMDAAAAAzE2MAIAAAAENDA1MwQAAAABMAcAAAAJOS8xNC8yMDE5CAAAAAoxMi8zMS8yMDE3CQAAAAEwZuPG3tU51wi5tGsa1jnXCCJDSVEuTllTRTpLTUIuSVFfR0FJTl9BU1NFVFMuRlkyMDE1AQAAANFUBAACAAAABC0xMDgBCAAAAAUAAAABMQEAAAAKMTg3MzU1NjkzNwMAAAADMTYwAgAAAAI1NgQAAAABMAcAAAAJOS8xNC8yMDE5CAAAAAoxMi8zMS8yMDE1CQAAAAEw+SAM4dU51wjg17EZ1jnXCB9DSVEuVFNFOjQ0NTIuSVFfRUJJVF9JTlQuRlkyMDE2AQAAAEdVDQACAAAACTc4LjQ4NzA3NAEIAAAABQAAAAExAQAAAAoxODM1MDM4ODExAwAAAAI3OQIAAAAENDE4OQQAAAABMAcAAAAJOS8xNC8yMDE5CAAAAAoxMi8zMS8yMDE2CQAAAAEwsqpS39U51whB0Bwa1jnXCCNDSVEuTllTRTpQRy5JUV9FQklUREEuRlkyMDE0Li4uLkpQWQEAAAAwggAAAgAAAAsxNzI3MDEwLjUzNQEIAAAABQAAAAExAQAAAAoxODAyNzI3NzQ0AwAAAAI3OQIAAAAENDA1MQQAAAABMAcAAAAJOS8xNC8yMDE5CAAAAAk2LzMwLzIwMTQJAAAAATBgTgnd1TnXCIrriRrWOdcIIkNJUS5FTlhUQU06VU5BLklRX0lOVkVOVE9SWS5GWTIwMTABAAAAt/sHAAIAAAAENDMwNwEIAAAABQAAAAExAQAAAAoxNTkxNTk0ODcwAwAAAAI1MAIAAAAEMTA0MwQAAAABMAcAAAAJOS8xNC8yMDE5CAAAAAoxMi8zMS8yMDEw</t>
  </si>
  <si>
    <t>CQAAAAEwNpLt4tU51wiZd0kZ1jnXCCNDSVEuTllTRTpQRy5JUV9FQklUREEuRlkyMDEyLi4uLkpQWQEAAAAwggAAAgAAAAoxNDIzOTUyLjk1AQgAAAAFAAAAATEBAAAACjE2OTAxODczMzgDAAAAAjc5AgAAAAQ0MDUxBAAAAAEwBwAAAAk5LzE0LzIwMTkIAAAACTYvMzAvMjAxMgkAAAABMGBOCd3VOdcIiuuJGtY51wggQ0lRLlRTRTo3OTU2LklRX05JX01BUkdJTi5GWTIwMDgBAAAAoHYNAAIAAAAGMi45ODc4AQgAAAAFAAAAATEBAAAACTk3MTQ2NDAzMQMAAAACNzkCAAAABDQwOTQEAAAAATAHAAAACTkvMTQvMjAxOQgAAAAJMS8zMS8yMDA4CQAAAAEw2ytZ3tU51whcWTka1jnXCChDSVEuTllTRTpKTkouSVFfTUFSS0VUQ0FQLjIwMTQvMTIvMzEuSlBZAQAAAJ0hAgACAAAADzM1MDY3Mjc5LjM4NzIyMgEGAAAABQAAAAExAQAAAAoxNzAzNzQ0NzA1AwAAAAI3OQIAAAAGMTAwMDU0BAAAAAEwBwAAAAoxMi8zMS8yMDE0kHq7/NU51wi7RPdZ1jnXCCNDSVEuTllTRTpDTC5JUV9DVVJSRU5DWV9HQUlOLkZZMjAxOAEAAABnAAQAAwAAAAAAliap4dU51wg3pZEZ1jnXCB5DSVEuVFNFOjc5NTYuSVFfWl9TQ09SRS5GWTIwMTMBAAAAoHYNAAIAAAAINS40NzIxOTYBCAAAAAUAAAABMQEAAAAKMTYxNDkwODQxMwMAAAACNzkCAAAABjEwMDEyMwQAAAABMAcAAAAJOS8xNC8yMDE5CAAAAAkxLzMxLzIwMTMJAAAAATD8</t>
  </si>
  <si>
    <t>eVne1TnXCAtRPRrWOdcIKkNJUS5FTlhUQU06VU5BLklRX01BUktFVENBUC4yMDAzLzEyLzMxLkpQWQEAAAC3+wcAAwAAAAAAC0K6/NU51wis2PtZ1jnXCChDSVEuVFNFOjQ0NTIuSVFfTUFSS0VUQ0FQLjIwMTEvMTIvMzEuSlBZAQAAAEdVDQACAAAADjEwOTc5MzIuODM1MTk2AQYAAAAFAAAAATEBAAAACjE0ODE3Njc0MzEDAAAAAjc5AgAAAAYxMDAwNTQEAAAAATAHAAAACjEyLzMxLzIwMTHq87n81TnXCFCk+FnWOdcIIkNJUS5UU0U6NzczMC5JUV9RVUlDS19SQVRJTy5GWTIwMTEBAAAAxZ02AQIAAAAINS44NzA2MDQBCAAAAAUAAAABMQEAAAAKMTQ4NzE5MTc3OAMAAAACNzkCAAAABDQxMjEEAAAAATAHAAAACTkvMTQvMjAxOQgAAAAJOC8zMS8yMDExCQAAAAEwQ+oj3tU51wjnfU0a1jnXCCJDSVEuTllTRTpDTC5JUV9UT1RBTF9FUVVJVFkuRlkyMDE2AQAAAGcABAACAAAAAjE3AQgAAAAFAAAAATEBAAAACjE5NDY0MTYxMTkDAAAAAzE2MAIAAAAEMTI3NQQAAAABMAcAAAAJOS8xNC8yMDE5CAAAAAoxMi8zMS8yMDE2CQAAAAEwZLGo4dU51wjS/4sZ1jnXCCNDSVEuTllTRTpDTC5JUV9DT01NT05fRElWX0NGLkZZMjAxMwEAAABnAAQAAgAAAAUtMTI0MgEIAAAABQAAAAExAQAAAAoxNzc2OTIwMjk3AwAAAAMxNjACAAAABDIwNzQEAAAAATAHAAAACTkvMTQvMjAxOQgAAAAKMTIvMzEvMjAxMwkAAAABMPnK</t>
  </si>
  <si>
    <t>MuLVOdcIfMaBGdY51wgpQ0lRLk5ZU0U6UEcuSVFfVE9UQUxfRVFVSVRZLkZZMjAxOC4uLi5KUFkBAAAAMIIAAAIAAAAKNTg2MTU1MS43MgEIAAAABQAAAAExAQAAAAoxOTc0MzQ3NDQxAwAAAAI3OQIAAAAEMTI3NQQAAAABMAcAAAAJOS8xNC8yMDE5CAAAAAk2LzMwLzIwMTgJAAAAATCi6gnd1TnXCNX4jBrWOdcIJkNJUS5OWVNFOkpOSi5JUV9ERUZfVEFYX0xJQUJfTFQuRlkyMDE2AQAAAJ0hAgACAAAABDI5MTABCAAAAAUAAAABMQEAAAAKMTk0NjI3MjgxNgMAAAADMTYwAgAAAAQxMDI3BAAAAAEwBwAAAAk5LzE0LzIwMTkIAAAACDEvMS8yMDE3CQAAAAEwX6Be4NU51wiGheIZ1jnXCCBDSVEuTllTRTpDTC5JUV9UT1RBTF9MSUFCLkZZMjAwOAEAAABnAAQAAgAAAAQ3OTM1AQgAAAAFAAAAATEBAAAACjE0MzI5NzcxMjcDAAAAAzE2MAIAAAAEMTI3NgQAAAABMAcAAAAJOS8xNC8yMDE5CAAAAAoxMi8zMS8yMDA4CQAAAAEwVEQx4tU51whUjG4Z1jnXCChDSVEuRU5YVEFNOlVOQS5JUV9TQUxFU19NQVJLRVRJTkcuRlkyMDE2AQAAALf7BwACAAAABDc3MzEBCAAAAAUAAAABMQEAAAAKMTk0OTEzMTAxMAMAAAACNTACAAAABTIxNTYxBAAAAAEwBwAAAAk5LzE0LzIwMTkIAAAACjEyLzMxLzIwMTYJAAAAATB40ani1TnXCIiGXhnWOdcIIUNJUS5UU0U6NDQ1Mi5JUV9JTkNfRVFVSVRZLkZZMjAxOAEAAABHVQ0A</t>
  </si>
  <si>
    <t>AgAAAAQyMDgyAQgAAAAFAAAAATEBAAAACjE5NTE0ODE5MjcDAAAAAjc5AgAAAAI0NwQAAAABMAcAAAAJOS8xNC8yMDE5CAAAAAoxMi8zMS8yMDE4CQAAAAEwmdwZ6dU51whUbKoa1jnXCCtDSVEuVFNFOjgxMTMuSVFfUkVUVVJOX0NPTU1PTl9FUVVJVFkuRlkyMDE2AQAAABZxDQADAAAAAAD0RlPf1TnXCOFbJRrWOdcIJ0NJUS5UU0U6Nzk1Ni5JUV9FQklUREFfQ0FQRVhfSU5ULkZZMjAxOAEAAACgdg0AAgAAAAsxNzg3LjcyNzI3MgEIAAAABQAAAAExAQAAAAoxODg2MDcwODA4AwAAAAI3OQIAAAAENDE5MQQAAAABMAcAAAAJOS8xNC8yMDE5CAAAAAkxLzMxLzIwMTgJAAAAATAdyFne1TnXCIjTQBrWOdcIIENJUS5OWVNFOkpOSi5JUV9ESVZFU1RfQ0YuRlkyMDA5AQAAAJ0hAgADAAAAAAB3pIvg1TnXCBr0yRnWOdcIKENJUS5FTlhUQU06VU5BLklRX0RFRl9UQVhfTElBQl9MVC5GWTIwMTMBAAAAt/sHAAIAAAAEMTUyNAEIAAAABQAAAAExAQAAAAoxNzc3NDcwNzY3AwAAAAI1MAIAAAAEMTAyNwQAAAABMAcAAAAJOS8xNC8yMDE5CAAAAAoxMi8zMS8yMDEzCQAAAAEwmXzu4tU51whjwlQZ1jnXCDRDSVEuTllTRTpLTUIuSVFfVE9UQUxfT1VUU1RBTkRJTkdfRklMSU5HX0RBVEUuRlkyMDA3AQAAANFUBAACAAAACjQyMC4yNTcyNzQBBAAAAAUAAAABNQEAAAAKMTQwMTA1NDQ3NwIAAAAFMjQxNTMGAAAAATDH</t>
  </si>
  <si>
    <t>m6nh1TnXCEmHlhnWOdcIIkNJUS5OWVNFOkNMLklRX0ZJTklTSEVEX0lOVi5GWTIwMDkBAAAAZwAEAAIAAAADODQ5AQgAAAAFAAAAATEBAAAACjE1MjMxNzAyNjQDAAAAAzE2MAIAAAAEMzA3NQQAAAABMAcAAAAJOS8xNC8yMDE5CAAAAAoxMi8zMS8yMDA5CQAAAAEwdZIx4tU51wgChHIZ1jnXCDNDSVEuTllTRTpDTC5JUV9UT1RBTF9PVVRTVEFORElOR19GSUxJTkdfREFURS5GWTIwMTQBAAAAZwAEAAIAAAAKOTA3LjA4MTc2MgEEAAAABQAAAAE1AQAAAAoxODI5MTMyMzg2AgAAAAUyNDE1MwYAAAABMCIVqOHVOdcIhTeEGdY51wghQ0lRLkVOWFRBTTpVTkEuSVFfVFJFQVNVUlkuRlkyMDExAQAAALf7BwACAAAABS00MTg0AQgAAAAFAAAAATEBAAAACjE2NjI0MzM4MDADAAAAAjUwAgAAAAQxMjQ4BAAAAAEwBwAAAAk5LzE0LzIwMTkIAAAACjEyLzMxLzIwMTEJAAAAATBX4O3i1TnXCGm9TRnWOdcIKENJUS5OWVNFOktNQi5JUV9NSU5PUklUWV9JTlRFUkVTVC5GWTIwMDgBAAAA0VQEAAIAAAADMzgzAQgAAAAFAAAAATEBAAAACjE1ODI4NjczODgDAAAAAzE2MAIAAAAEMTA1MgQAAAABMAcAAAAJOS8xNC8yMDE5CAAAAAoxMi8zMS8yMDA4CQAAAAEwXY+A4dU51wjHCZoZ1jnXCCVDSVEuTllTRTpKTkouSVFfTkVUX1JFTlRBTF9FWFAuRlkyMDEwAQAAAJ0hAgADAAAAAACIy4vg1TnXCOHIyxnWOdcIKENJUS5F</t>
  </si>
  <si>
    <t>TlhUQU06VU5BLklRX0xUX0RFQlRfQ0FQSVRBTC5GWTIwMTMBAAAAt/sHAAIAAAAHMjguNDY1NQEIAAAABQAAAAExAQAAAAoxNzc3NDcwNzY3AwAAAAI1MAIAAAAENDE4NwQAAAABMAcAAAAJOS8xNC8yMDE5CAAAAAoxMi8zMS8yMDEzCQAAAAEwJEfG3tU51wj/kGAa1jnXCCVDSVEuTllTRTpKTkouSVFfT1RIRVJfQ0FfU1VQUEwuRlkyMDEyAQAAAJ0hAgACAAAAAzQ5OAEIAAAABQAAAAExAQAAAAoxNzIwNTc2ODY3AwAAAAMxNjACAAAABDEwNTUEAAAAATAHAAAACTkvMTQvMjAxOQgAAAAKMTIvMzAvMjAxMgkAAAABMMpnjODVOdcIHmrTGdY51wgZQ0lRLk5ZU0U6S01CLklRX0FELkZZMjAxMwEAAADRVAQAAgAAAAUtOTczMgEIAAAABQAAAAExAQAAAAoxNzc1NzY4NTY3AwAAAAMxNjACAAAABDEwNzUEAAAAATAHAAAACTkvMTQvMjAxOQgAAAAKMTIvMzEvMjAxMwkAAAABMHBxheHVOdcISb2rGdY51wggQ0lRLk5ZU0U6Q0wuSVFfQ09NTU9OX1JFUC5GWTIwMTEBAAAAZwAEAAIAAAAFLTE4MDYBCAAAAAUAAAABMQEAAAAKMTY1OTM4Nzc5NAMAAAADMTYwAgAAAAQyMTY0BAAAAAEwBwAAAAk5LzE0LzIwMTkIAAAACjEyLzMxLzIwMTEJAAAAATDIVTLi1TnXCHGaehnWOdcIKENJUS5UU0U6NDQ1Mi5JUV9NQVJLRVRDQVAuMjAwMC8xMi8zMS5KUFkBAAAAR1UNAAIAAAANMjA1OTc2OS4yNDEwNAEGAAAABQAAAAEx</t>
  </si>
  <si>
    <t>AQAAAAoxNDIxNTQ0MDk1AwAAAAI3OQIAAAAGMTAwMDU0BAAAAAEwBwAAAAoxMi8zMS8yMDAw2cy5/NU51wj/m/xZ1jnXCDBDSVEuTllTRTpDTC5JUV9DSEFOR0VfTkVUX1dPUktJTkdfQ0FQSVRBTC5GWTIwMTABAAAAZwAEAAIAAAADMTE2AQgAAAAFAAAAATEBAAAACjE1ODg3MzA4MTMDAAAAAzE2MAIAAAAENDQyMQQAAAABMAcAAAAJOS8xNC8yMDE5CAAAAAoxMi8zMS8yMDEwCQAAAAEwpwcy4tU51wgVZncZ1jnXCB5DSVEuTllTRTpKTkouSVFfV0lQX0lOVi5GWTIwMTgBAAAAnSECAAIAAAAEMjEwOQEIAAAABQAAAAExAQAAAAoxOTQ2MjcyODMwAwAAAAMxNjACAAAABDMyMTkEAAAAATAHAAAACTkvMTQvMjAxOQgAAAAKMTIvMzAvMjAxOAkAAAABMIDuXuDVOdcI9ZvqGdY51wgmQ0lRLlRTRTo0OTY3LklRX05FVF9ERUJUX0VCSVREQS5GWTIwMTQBAAAADVElAAMAAAACTk0BCAAAAAUAAAABMQEAAAAKMTY4NjYzNzk4NAMAAAACNzkCAAAABDQxOTMEAAAAATAHAAAACTkvMTQvMjAxOQgAAAAJMy8zMS8yMDE0CQAAAAEwYGRa3tU51whQY0ca1jnXCCBDSVEuTllTRTpLTUIuSVFfU0dBX1NVUFBMLkZZMjAxNQEAAADRVAQAAgAAAAQzNDAyAQgAAAAFAAAAATEBAAAACjE4NzM1NTY5MzcDAAAAAzE2MAIAAAADMTAyBAAAAAEwBwAAAAk5LzE0LzIwMTkIAAAACjEyLzMxLzIwMTUJAAAAATD5IAzh1TnXCL+JsRnW</t>
  </si>
  <si>
    <t>OdcIGUNJUS5OWVNFOktNQi5JUV9BUC5GWTIwMDcBAAAA0VQEAAIAAAAEMTQ0OQEIAAAABQAAAAExAQAAAAoxNDAxMDU0NDc3AwAAAAMxNjACAAAABDEwMTgEAAAAATAHAAAACTkvMTQvMjAxOQgAAAAKMTIvMzEvMjAwNwkAAAABMMebqeHVOdcIKDmWGdY51wghQ0lRLlRTRTo0NDUyLklRX0lOQ19FUVVJVFkuRlkyMDE0AQAAAEdVDQACAAAABDIyMjUBCAAAAAUAAAABMQEAAAAKMTcyNzI4MzM4MgMAAAACNzkCAAAAAjQ3BAAAAAEwBwAAAAk5LzE0LzIwMTkIAAAACjEyLzMxLzIwMTQJAAAAATC5bxXp1TnXCJYIqxrWOdcIKUNJUS5OWVNFOkNMLklRX0lOVEVSRVNUX0lOVkVTVF9JTkMuRlkyMDE4AQAAAGcABAACAAAAAjUwAQgAAAAFAAAAATEBAAAACjE5NDY0MTYxMTEDAAAAAzE2MAIAAAACNjUEAAAAATAHAAAACTkvMTQvMjAxOQgAAAAKMTIvMzEvMjAxOAkAAAABMJYmqeHVOdcIN6WRGdY51wghQ0lRLk5ZU0U6Sk5KLklRX0NBU0hfRVFVSVYuRlkyMDE4AQAAAJ0hAgACAAAABTE4MTA3AQgAAAAFAAAAATEBAAAACjE5NDYyNzI4MzADAAAAAzE2MAIAAAAEMTA5NgQAAAABMAcAAAAJOS8xNC8yMDE5CAAAAAoxMi8zMC8yMDE4CQAAAAEwgO5e4NU51whPFekZ1jnXCCVDSVEuRU5YVEFNOlVOQS5JUV9ESUxVVF9XRUlHSFQuRlkyMDE4AQAAALf7BwACAAAABjI2OTQuOAC6bari1TnXCLQAZhnWOdcIJUNJUS4w</t>
  </si>
  <si>
    <t>LklRX1RPVEFMX09VVFNUQU5ESU5HX0JTX0RBVEUuRlkFAAAAAAAAAAgAAAAVKEludmFsaWQgVGltZSBQZXJpb2QpHARe4NU51wiQHRQa1jnXCBpDSVEuTllTRTpLTUIuSVFfRUJULkZZMjAxNAEAAADRVAQAAgAAAAQyNDAxAQgAAAAFAAAAATEBAAAACjE4MjY5NzAzMTIDAAAAAzE2MAIAAAADMTM5BAAAAAEwBwAAAAk5LzE0LzIwMTkIAAAACjEyLzMxLzIwMTQJAAAAATCAmIXh1TnXCGNVrhnWOdcIJENJUS5OWVNFOkNMLklRX1NUX0RFQlRfSVNTVUVELkZZMjAxMQEAAABnAAQAAwAAAAAAyFUy4tU51whgc3oZ1jnXCCFDSVEuVFNFOjc3MzAuSVFfRUJJVERBX0lOVC5GWTIwMTEBAAAAxZ02AQMAAAAAAFQRJN7VOdcICMxNGtY51wgiQ0lRLlRTRTo0OTExLklRX0FTU0VUX1RVUk5TLkZZMjAxNAEAAACCPwYAAgAAAAgxLjAwNDcxNgEIAAAABQAAAAExAQAAAAoxNjkyMDEwNDkwAwAAAAI3OQIAAAAENDE3NwQAAAABMAcAAAAJOS8xNC8yMDE5CAAAAAkzLzMxLzIwMTQJAAAAATAmvFPf1TnXCC4kLRrWOdcIJkNJUS5OWVNFOktNQi5JUV9MT0FOU19SRUNFSVZfTFQuRlkyMDE2AQAAANFUBAADAAAAAAAabwzh1TnXCMBEthnWOdcIIkNJUS5OWVNFOktNQi5JUV9RVUlDS19SQVRJTy5GWTIwMDgBAAAA0VQEAAIAAAAIMC42MzEzMTMBCAAAAAUAAAABMQEAAAAKMTU4Mjg2NzM4OAMAAAADMTYwAgAAAAQ0MTIxBAAA</t>
  </si>
  <si>
    <t>AAEwBwAAAAk5LzE0LzIwMTkIAAAACjEyLzMxLzIwMDgJAAAAATB3Csfe1TnXCLH+bRrWOdcIJUNJUS5OWVNFOktNQi5JUV9DQVBJVEFMX0xFQVNFUy5GWTIwMTABAAAA0VQEAAMAAAAAAKArgeHVOdcI4lyhGdY51wgoQ0lRLlRTRTo4MTEzLklRX0ZJWEVEX0FTU0VUX1RVUk5TLkZZMjAxMgEAAAAWcQ0AAgAAAAgzLjk4MTEyNQEIAAAABQAAAAExAQAAAAoxNTU0MzM3MTQ3AwAAAAI3OQIAAAAENDA2NgQAAAABMAcAAAAJOS8xNC8yMDE5CAAAAAkzLzMxLzIwMTIJAAAAATDT+FLf1TnXCLecIhrWOdcIKkNJUS5UU0U6NDk2Ny5JUV9UT1RBTF9FUVVJVFkuRlkyMDEzLi4uLkpQWQEAAAANUSUAAgAAAAYxMTQ4NzABCAAAAAUAAAABMQEAAAAKMTYyNTQ1NzU3MwMAAAACNzkCAAAABDEyNzUEAAAAATAHAAAACTkvMTQvMjAxOQgAAAAJMy8zMS8yMDEzCQAAAAEwouoJ3dU51wiTXIwa1jnXCCdDSVEuTllTRTpDTC5JUV9GSVhFRF9BU1NFVF9UVVJOUy5GWTIwMDcBAAAAZwAEAAIAAAAINC44MjkwMjMBCAAAAAUAAAABMQEAAAAKMTMzMjcwMzE4NgMAAAADMTYwAgAAAAQ0MDY2BAAAAAEwBwAAAAk5LzE0LzIwMTkIAAAACjEyLzMxLzIwMDcJAAAAATA1bsbe1TnXCK6IZBrWOdcIFENJUS4wLklRX1RPVEFMX0NBLkZZBQAAAAAAAAAIAAAAFShJbnZhbGlkIFRpbWUgUGVyaW9kKRwEXuDVOdcIEeALGtY51wgiQ0lRLk5Z</t>
  </si>
  <si>
    <t>U0U6S01CLklRX09USEVSX0lOVEFOLkZZMjAxMAEAAADRVAQAAgAAAAMyODcBCAAAAAUAAAABMQEAAAAKMTU4ODg0MDI0NwMAAAADMTYwAgAAAAQxMDQwBAAAAAEwBwAAAAk5LzE0LzIwMTkIAAAACjEyLzMxLzIwMTAJAAAAATCgK4Hh1TnXCMEOoRnWOdcIJUNJUS5OWVNFOkNMLklRX0FTU0VUX1dSSVRFRE9XTi5GWTIwMDkBAAAAZwAEAAIAAAADLTE2AQgAAAAFAAAAATEBAAAACjE1MjMxNzAyNjQDAAAAAzE2MAIAAAACMzIEAAAAATAHAAAACTkvMTQvMjAxOQgAAAAKMTIvMzEvMjAwOQkAAAABMGRrMeLVOdcIPK9wGdY51wgoQ0lRLk5ZU0U6S01CLklRX1BST1ZfQkFEX0RFQlRTX0NGLkZZMjAxMgEAAADRVAQAAwAAAAAATyOF4dU51whQc6kZ1jnXCCRDSVEuTllTRTpDTC5JUV9SRVRVUk5fQ0FQSVRBTC5GWTIwMTgBAAAAZwAEAAIAAAAHMzUuMDU4NQEIAAAABQAAAAExAQAAAAoxOTQ2NDE2MTExAwAAAAMxNjACAAAABDQzNjMEAAAAATAHAAAACTkvMTQvMjAxOQgAAAAKMTIvMzEvMjAxOAkAAAABMGbjxt7VOdcI+1BsGtY51wgmQ0lRLkVOWFRBTTpVTkEuSVFfRUJJVERBX01BUkdJTi5GWTIwMTABAAAAt/sHAAIAAAAHMTYuNjEwMQEIAAAABQAAAAExAQAAAAoxNTkxNTk0ODcwAwAAAAI1MAIAAAAENDA0NwQAAAABMAcAAAAJOS8xNC8yMDE5CAAAAAoxMi8zMS8yMDEwCQAAAAEwEyDG3tU51wjl+F0a1jnX</t>
  </si>
  <si>
    <t>CCZDSVEuTllTRTpDTC5JUV9DSEFOR0VfSU5WRU5UT1JZLkZZMjAxOAEAAABnAAQAAgAAAAMtNTgBCAAAAAUAAAABMQEAAAAKMTk0NjQxNjExMQMAAAADMTYwAgAAAAQyMDk5BAAAAAEwBwAAAAk5LzE0LzIwMTkIAAAACjEyLzMxLzIwMTgJAAAAATCmTanh1TnXCB/IkxnWOdcIJ0NJUS5UU0U6NzczMC5JUV9DRk9fQ1VSUkVOVF9MSUFCLkZZMjAxNAEAAADFnTYBAgAAAAgxLjUzNDM1MQEIAAAABQAAAAExAQAAAAoxNzEwNDIxNTUwAwAAAAI3OQIAAAAENDE4NQQAAAABMAcAAAAJOS8xNC8yMDE5CAAAAAk4LzMxLzIwMTQJAAAAATBkOCTe1TnXCM+gTxrWOdcILENJUS5OWVNFOkNMLklRX0NBU0hfQ09OVkVSU0lPTi5GWTIwMTAuLi4uSlBZAQAAAGcABAACAAAACDQwLjc3ODUzAQgAAAAFAAAAATEBAAAACjE1ODg3MzA4MTMDAAAAAzE2MAIAAAAENDE4NAQAAAABMAcAAAAJOS8xNC8yMDE5CAAAAAoxMi8zMS8yMDEwCQAAAAEw5YYK3dU51wh9OpMa1jnXCCZDSVEuTllTRTpKTkouSVFfQ0FTSF9BQ1FVSVJFX0NGLkZZMjAxNAEAAACdIQIAAgAAAAUtMjEyOQEIAAAABQAAAAExAQAAAAoxODI5NTgxOTk5AwAAAAMxNjACAAAABDIwNTcEAAAAATAHAAAACTkvMTQvMjAxOQgAAAAKMTIvMjgvMjAxNAkAAAABMC0rXuDVOdcI30PcGdY51wglQ0lRLlRTRTo4MTEzLklRX1JFVFVSTl9DQVBJVEFMLkZZMjAxNQEAAAAW</t>
  </si>
  <si>
    <t>cQ0AAgAAAAY5LjU0OTMBCAAAAAUAAAABMQEAAAAKMTc4NDc0ODU5NgMAAAACNzkCAAAABDQzNjMEAAAAATAHAAAACTkvMTQvMjAxOQgAAAAKMTIvMzEvMjAxNQkAAAABMOQfU9/VOdcIjpgkGtY51wgiQ0lRLlRTRTo0OTEyLklRX0FTU0VUX1RVUk5TLkZZMjAwNwEAAAANXg0AAgAAAAgxLjMwMDYwNAEIAAAABQAAAAExAQAAAAk4MTQ0MzM0NDMDAAAAAjc5AgAAAAQ0MTc3BAAAAAEwBwAAAAk5LzE0LzIwMTkIAAAACjEyLzMxLzIwMDcJAAAAATA341Pf1TnXCLzNMBrWOdcII0NJUS5UU0U6NDk2Ny5JUV9HUk9TU19NQVJHSU4uRlkyMDE3AQAAAA1RJQACAAAABzYwLjkzNTQBCAAAAAUAAAABMQEAAAAKMTg4MTU3OTQ2MwMAAAACNzkCAAAABDQwNzQEAAAAATAHAAAACTkvMTQvMjAxOQgAAAAKMTIvMzEvMjAxNwkAAAABMBJ1I97VOdcI9ulIGtY51wgrQ0lRLlRTRTo3NzMwLklRX05JX0FWQUlMX0VYQ0xfTUFSR0lOLkZZMjAxOAEAAADFnTYBAgAAAAcxOC43NTQzAQgAAAAFAAAAATEBAAAACjE5MzA5ODk1NzkDAAAAAjc5AgAAAAQ0MTgyBAAAAAEwBwAAAAk5LzE0LzIwMTkIAAAACTgvMzEvMjAxOAkAAAABMIaGJN7VOdcICodSGtY51wgeQ0lRLlRTRTo0OTExLklRX0lOQ19UQVguRlkyMDAzAQAAAII/BgACAAAABTEwNTcyAQgAAAAFAAAAATEBAAAACTE2Mzk2NTI0OAMAAAACNzkCAAAAAjc1BAAAAAEwBwAA</t>
  </si>
  <si>
    <t>AAk5LzE0LzIwMTkIAAAACTMvMzEvMjAwMwkAAAABMBRhytvVOdcIuRGwGtY51wgjQ0lRLk5ZU0U6Q0wuSVFfRVFVSVRZX01FVEhPRC5GWTIwMTQBAAAAZwAEAAIAAAACMzEBCAAAAAUAAAABMQEAAAAKMTgyOTEzMjM4NgMAAAADMTYwAgAAAAQzMDYzBAAAAAEwBwAAAAk5LzE0LzIwMTkIAAAACjEyLzMxLzIwMTQJAAAAATAiFajh1TnXCMfThBnWOdcIIkNJUS5FTlhUQU06VU5BLklRX0NIQU5HRV9BUi5GWTIwMTYBAAAAt/sHAAIAAAADMTQyAQgAAAAFAAAAATEBAAAACjE5NDkxMzEwMTADAAAAAjUwAgAAAAQyMDE4BAAAAAEwBwAAAAk5LzE0LzIwMTkIAAAACjEyLzMxLzIwMTYJAAAAATCI+Kni1TnXCD40YBnWOdcII0NJUS5FTlhUQU06VU5BLklRX1RPVEFMX0RFQlQuRlkyMDE3AQAAALf7BwACAAAABTI0NDMwAQgAAAAFAAAAATEBAAAACjE5NDkxMzEwNDADAAAAAjUwAgAAAAQ0MTczBAAAAAEwBwAAAAk5LzE0LzIwMTkIAAAACjEyLzMxLzIwMTcJAAAAATCZH6ri1TnXCLu2YxnWOdcIJkNJUS5UU0U6NDkxMS5JUV9DQVNIX0NPTlZFUlNJT04uRlkyMDA5AQAAAII/BgACAAAACi0yNi43MDY2ODUBCAAAAAUAAAABMQEAAAAKMTM4MDUyNzU0MQMAAAACNzkCAAAABDQxODQEAAAAATAHAAAACTkvMTQvMjAxOQgAAAAJMy8zMS8yMDA5CQAAAAEwBW5T39U51wixoSka1jnXCCJDSVEuVFNFOjgxMTMuSVFfQVNT</t>
  </si>
  <si>
    <t>RVRfVFVSTlMuRlkyMDA5AQAAABZxDQACAAAACDEuMjU2MzQ0AQgAAAAFAAAAATEBAAAACjE0MDU2MDQ2ODgDAAAAAjc5AgAAAAQ0MTc3BAAAAAEwBwAAAAk5LzE0LzIwMTkIAAAACTMvMzEvMjAwOQkAAAABMNP4Ut/VOdcIz3kgGtY51wgjQ0lRLk5ZU0U6Sk5KLklRX0JBU0lDX1dFSUdIVC5GWTIwMTYBAAAAnSECAAIAAAAGMjczNy4zAE55XuDVOdcIEnThGdY51wghQ0lRLlRTRTo0OTY3LklRX1NHQV9NQVJHSU4uRlkyMDEyAQAAAA1RJQACAAAABzM5LjE0MzUBCAAAAAUAAAABMQEAAAAKMTU1NDk1MDU4NAMAAAACNzkCAAAABDQzNzUEAAAAATAHAAAACTkvMTQvMjAxOQgAAAAJMy8zMS8yMDEyCQAAAAEwTz1a3tU51whoQEUa1jnXCCdDSVEuTllTRTpDTC5JUV9FQVJOSU5HX0NPX01BUkdJTi5GWTIwMTYBAAAAZwAEAAIAAAAHMTcuMDE4NwEIAAAABQAAAAExAQAAAAoxOTQ2NDE2MTE5AwAAAAMxNjACAAAABDQxODEEAAAAATAHAAAACTkvMTQvMjAxOQgAAAAKMTIvMzEvMjAxNgkAAAABMGbjxt7VOdcIZvFqGtY51wgbQ0lRLkVOWFRBTTpVTkEuSVFfQUQuRlkyMDE4AQAAALf7BwACAAAABS05NTc3AQgAAAAFAAAAATEBAAAACjE5NDkxMzEwMTUDAAAAAjUwAgAAAAQxMDc1BAAAAAEwBwAAAAk5LzE0LzIwMTkIAAAACjEyLzMxLzIwMTgJAAAAATC6bari1TnXCPacZhnWOdcIJ0NJUS5UU0U6Nzk1Ni5JUV9D</t>
  </si>
  <si>
    <t>Rk9fQ1VSUkVOVF9MSUFCLkZZMjAwOAEAAACgdg0AAgAAAAgwLjMwNzI5OAEIAAAABQAAAAExAQAAAAk5NzE0NjQwMzEDAAAAAjc5AgAAAAQ0MTg1BAAAAAEwBwAAAAk5LzE0LzIwMTkIAAAACTEvMzEvMjAwOAkAAAABMNsrWd7VOdcIbIA5GtY51wgsQ0lRLk5ZU0U6Q0wuSVFfREVGX1RBWF9BU1NFVFNfQ1VSUkVOVC5GWTIwMTQBAAAAZwAEAAIAAAADMjU2AQgAAAAFAAAAATEBAAAACjE4MjkxMzIzODYDAAAAAzE2MAIAAAAEMTExNwQAAAABMAcAAAAJOS8xNC8yMDE5CAAAAAoxMi8zMS8yMDE0CQAAAAEwEe6n4dU51wgydIMZ1jnXCB9DSVEuVFNFOjgxMTMuSVFfRUJJVF9JTlQuRlkyMDEyAQAAABZxDQACAAAACTExMi44MjgyNgEIAAAABQAAAAExAQAAAAoxNTU0MzM3MTQ3AwAAAAI3OQIAAAAENDE4OQQAAAABMAcAAAAJOS8xNC8yMDE5CAAAAAkzLzMxLzIwMTIJAAAAATDkH1Pf1TnXCNjqIhrWOdcIJUNJUS5OWVNFOkpOSi5JUV9HV19JTlRBTl9BTU9SVC5GWTIwMTEBAAAAnSECAAMAAAAAAKkZjODVOdcI+2DOGdY51wgmQ0lRLk5ZU0U6S01CLklRX0lOVkVTVF9MT0FOU19DRi5GWTIwMTEBAAAA0VQEAAMAAAAAAD78hOHVOdcIBWamGdY51wgiQ0lRLk5ZU0U6UEcuSVFfRUJJVEFfTUFSR0lOLkZZMjAxNwEAAAAwggAAAgAAAAcyMS42NTkxAQgAAAAFAAAAATEBAAAACjE5NzQzNDc0NjUDAAAAAzE2MAIA</t>
  </si>
  <si>
    <t>AAAENDQxOQQAAAABMAcAAAAJOS8xNC8yMDE5CAAAAAk2LzMwLzIwMTcJAAAAATDIIiXe1TnXCBWzWRrWOdcILkNJUS5UU0U6NDkxMi5JUV9UT1RBTF9MSUFCX1RPVEFMX0FTU0VUUy5GWTIwMDgBAAAADV4NAAIAAAAHNjIuMzkzNQEIAAAABQAAAAExAQAAAAoxMzUzNDYzNzMyAwAAAAI3OQIAAAAENDE4OAQAAAABMAcAAAAJOS8xNC8yMDE5CAAAAAoxMi8zMS8yMDA4CQAAAAEwRwpU39U51wgw3zEa1jnXCCJDSVEuRU5YVEFNOlVOQS5JUV9OSV9NQVJHSU4uRlkyMDExAQAAALf7BwACAAAABjguODY2NQEIAAAABQAAAAExAQAAAAoxNjYyNDMzODAwAwAAAAI1MAIAAAAENDA5NAQAAAABMAcAAAAJOS8xNC8yMDE5CAAAAAoxMi8zMS8yMDExCQAAAAEwEyDG3tU51wg4vF4a1jnXCCFDSVEuTllTRTpLTUIuSVFfT1RIRVJfT1BFUi5GWTIwMTQBAAAA0VQEAAIAAAAELTE5NQEIAAAABQAAAAExAQAAAAoxODI2OTcwMzEyAwAAAAMxNjACAAAAAzI2MAQAAAABMAcAAAAJOS8xNC8yMDE5CAAAAAoxMi8zMS8yMDE0CQAAAAEwgJiF4dU51whCB64Z1jnXCCRDSVEuVFNFOjc3MzAuSVFfRUJJVERBX01BUkdJTi5GWTIwMTMBAAAAxZ02AQIAAAAHMzguNDYwNwEIAAAABQAAAAExAQAAAAoxNjQ5NTU1ODI0AwAAAAI3OQIAAAAENDA0NwQAAAABMAcAAAAJOS8xNC8yMDE5CAAAAAk4LzMxLzIwMTMJAAAAATBUESTe1TnXCGy2</t>
  </si>
  <si>
    <t>ThrWOdcIIENJUS5OWVNFOkNMLklRX09USEVSX09QRVIuRlkyMDA3AQAAAGcABAACAAAAAjI1AQgAAAAFAAAAATEBAAAACjEzMzI3MDMxODYDAAAAAzE2MAIAAAADMjYwBAAAAAEwBwAAAAk5LzE0LzIwMTkIAAAACjEyLzMxLzIwMDcJAAAAATDbu6ri1TnXCO7maBnWOdcIKUNJUS5OWVNFOkNMLklRX1RPVEFMX0NPTU1PTl9FUVVJVFkuRlkyMDE3AQAAAGcABAACAAAAAy02MAEIAAAABQAAAAExAQAAAAoxOTQ2NDE2MTEzAwAAAAMxNjACAAAABDEwMDYEAAAAATAHAAAACTkvMTQvMjAxOQgAAAAKMTIvMzEvMjAxNwkAAAABMIX/qOHVOdcIT4KPGdY51wgnQ0lRLlRTRTo4MTEzLklRX0RBWVNfUEFZQUJMRV9PVVQuRlkyMDA3AQAAABZxDQACAAAACjExMC4wMjUyMzUBCAAAAAUAAAABMQEAAAAJNjYwMTc2MjQ4AwAAAAI3OQIAAAAENDE4MwQAAAABMAcAAAAJOS8xNC8yMDE5CAAAAAkzLzMxLzIwMDcJAAAAATDD0VLf1TnXCEpBHxrWOdcIJkNJUS5OWVNFOktNQi5JUV9ERUZfVEFYX0xJQUJfTFQuRlkyMDA3AQAAANFUBAACAAAAAzM3MAEIAAAABQAAAAExAQAAAAoxNDAxMDU0NDc3AwAAAAMxNjACAAAABDEwMjcEAAAAATAHAAAACTkvMTQvMjAxOQgAAAAKMTIvMzEvMjAwNwkAAAABMMebqeHVOdcIOWCWGdY51wglQ0lRLk5ZU0U6Sk5KLklRX0RBWVNfU0FMRVNfT1VULkZZMjAxMAEAAACdIQIAAgAAAAk1Ny4z</t>
  </si>
  <si>
    <t>ODkzMzIBCAAAAAUAAAABMQEAAAAKMTU4ODYwMzgyMQMAAAADMTYwAgAAAAQ0MDQyBAAAAAEwBwAAAAk5LzE0LzIwMTkIAAAACDEvMi8yMDExCQAAAAEwPB7V3NU51whK1Hga1jnXCCJDSVEuVFNFOjQ5MTIuSVFfRUJJVF9NQVJHSU4uRlkyMDEzAQAAAA1eDQACAAAABjMuMDczOAEIAAAABQAAAAExAQAAAAoxNjY4NjQzNTEyAwAAAAI3OQIAAAAENDA1MwQAAAABMAcAAAAJOS8xNC8yMDE5CAAAAAoxMi8zMS8yMDEzCQAAAAEwqbZY3tU51wh77DQa1jnXCB5DSVEuTllTRTpLTUIuSVFfV0lQX0lOVi5GWTIwMTgBAAAA0VQEAAIAAAADMjE0AQgAAAAFAAAAATEBAAAACjE5NDQwNDgzMjgDAAAAAzE2MAIAAAAEMzIxOQQAAAABMAcAAAAJOS8xNC8yMDE5CAAAAAoxMi8zMS8yMDE4CQAAAAEwTOQM4dU51whQqb4Z1jnXCBlDSVEuTllTRTpLTUIuSVFfQVIuRlkyMDE2AQAAANFUBAACAAAABDIwMDkBCAAAAAUAAAABMQEAAAAKMTk0NDA0ODM0MAMAAAADMTYwAgAAAAQxMDIxBAAAAAEwBwAAAAk5LzE0LzIwMTkIAAAACjEyLzMxLzIwMTYJAAAAATAabwzh1TnXCLAdthnWOdcIGENJUS5OWVNFOkNMLklRX0RPLkZZMjAxNwEAAABnAAQAAwAAAAAAdNio4dU51wi6Io4Z1jnXCCRDSVEuTllTRTpLTUIuSVFfU0FMRV9JTlRBTl9DRi5GWTIwMDkBAAAA0VQEAAMAAAAAAH/dgOHVOdcI2eueGdY51wgkQ0lRLk5ZU0U6UEcu</t>
  </si>
  <si>
    <t>SVFfREFZU19TQUxFU19PVVQuRlkyMDEyAQAAADCCAAACAAAACTI3LjU0MzY5NgEIAAAABQAAAAExAQAAAAoxNjkwMTg3MzM4AwAAAAMxNjACAAAABDQwNDIEAAAAATAHAAAACTkvMTQvMjAxOQgAAAAJNi8zMC8yMDEyCQAAAAEwp9Qk3tU51wiYMFYa1jnXCC5DSVEuVFNFOjQ0NTIuSVFfVE9UQUxfREVCVF9FQklUREFfQ0FQRVguRlkyMDEwAQAAAEdVDQACAAAABzEuMzM1ODYBCAAAAAUAAAABMQEAAAAKMTM4MjY2MTE2NwMAAAACNzkCAAAABTIzMzEzBAAAAAEwBwAAAAk5LzE0LzIwMTkIAAAACTMvMzEvMjAxMAkAAAABMNFzY9/VOdcIcYoYGtY51wgsQ0lRLk5ZU0U6UEcuSVFfQ0FTSF9DT05WRVJTSU9OLkZZMjAxMC4uLi5KUFkBAAAAMIIAAAIAAAAIMjUuNTYwOTUBCAAAAAUAAAABMQEAAAAKMTU1ODYwNjUxNwMAAAADMTYwAgAAAAQ0MTg0BAAAAAEwBwAAAAk5LzE0LzIwMTkIAAAACTYvMzAvMjAxMAkAAAABMNRfCt3VOdcIS8WSGtY51wgjQ0lRLlRTRTo3OTU2LklRX0VCSVRBX01BUkdJTi5GWTIwMTEBAAAAoHYNAAIAAAAGOC41MzQ3AQgAAAAFAAAAATEBAAAACjE0NTM4NzEyNzgDAAAAAjc5AgAAAAQ0NDE5BAAAAAEwBwAAAAk5LzE0LzIwMTkIAAAACTEvMzEvMjAxMQkAAAABMOxSWd7VOdcIM1U7GtY51wgeQ0lRLk5ZU0U6S01CLklRX0xUX0RFQlQuRlkyMDEwAQAAANFUBAACAAAABDU2NjMBCAAA</t>
  </si>
  <si>
    <t>AAUAAAABMQEAAAAKMTU4ODg0MDI0NwMAAAADMTYwAgAAAAQxMDQ5BAAAAAEwBwAAAAk5LzE0LzIwMTkIAAAACjEyLzMxLzIwMTAJAAAAATCgK4Hh1TnXCNE1oRnWOdcIJENJUS5OWVNFOkNMLklRX0JBU0lDX0VQU19FWENMLkZZMjAxNwEAAABnAAQAAgAAAAgyLjI5NTMwNQEIAAAABQAAAAExAQAAAAoxOTQ2NDE2MTEzAwAAAAMxNjACAAAABDMwNjQEAAAAATAHAAAACTkvMTQvMjAxOQgAAAAKMTIvMzEvMjAxNwkAAAABMHTYqOHVOdcI23COGdY51wgYQ0lRLk5ZU0U6Q0wuSVFfR1AuRlkyMDE0AQAAAGcABAACAAAABTEwMTM4AQgAAAAFAAAAATEBAAAACjE4MjkxMzIzODYDAAAAAzE2MAIAAAACMTAEAAAAATAHAAAACTkvMTQvMjAxOQgAAAAKMTIvMzEvMjAxNAkAAAABMAryMuLVOdcIrTuCGdY51wgrQ0lRLlRTRTo3OTU2LklRX05JX0FWQUlMX0VYQ0xfTUFSR0lOLkZZMjAwOQEAAACgdg0AAgAAAAY1LjM3NjMBCAAAAAUAAAABMQEAAAAKMTM1OTQzOTY2NgMAAAACNzkCAAAABDQxODIEAAAAATAHAAAACTkvMTQvMjAxOQgAAAAJMS8zMS8yMDA5CQAAAAEw2ytZ3tU51wie9Tka1jnXCChDSVEuVFNFOjc3MzAuSVFfTUFSS0VUQ0FQLjE5OTkvMTIvMzEuSlBZAQAAAMWdNgEDAAAAAAD6Grr81TnXCDAR/VnWOdcILENJUS5UU0U6NzczMC5JUV9ORVRfREVCVF9FQklUREFfQ0FQRVguRlkyMDE3AQAAAMWdNgED</t>
  </si>
  <si>
    <t>AAAAAk5NAQgAAAAFAAAAATEBAAAACjE4Njg4MTM1NTkDAAAAAjc5AgAAAAUyMzMxNAQAAAABMAcAAAAJOS8xNC8yMDE5CAAAAAk4LzMxLzIwMTcJAAAAATB1XyTe1TnXCOk4UhrWOdcIH0NJUS5OWVNFOktNQi5JUV9CVl9TSEFSRS5GWTIwMTIBAAAA0VQEAAIAAAAJMTIuODA1MDM0AQgAAAAFAAAAATEBAAAACjE3MTk3MjM4NzIDAAAAAzE2MAIAAAAENDAyMAQAAAABMAcAAAAJOS8xNC8yMDE5CAAAAAoxMi8zMS8yMDEyCQAAAAEwTyOF4dU51wgf/qgZ1jnXCB5DSVEuTllTRTpDTC5JUV9BUl9UVVJOUy5GWTIwMTcBAAAAZwAEAAIAAAAIMTAuNjkxMTEBCAAAAAUAAAABMQEAAAAKMTk0NjQxNjExMwMAAAADMTYwAgAAAAQ0MDAxBAAAAAEwBwAAAAk5LzE0LzIwMTkIAAAACjEyLzMxLzIwMTcJAAAAATBm48be1TnXCMnbaxrWOdcIHENJUS5OWVNFOktNQi5JUV9OSV9DRi5GWTIwMDcBAAAA0VQEAAIAAAAEMTgyMwEIAAAABQAAAAExAQAAAAoxNDAxMDU0NDc3AwAAAAMxNjACAAAABDIxNTAEAAAAATAHAAAACTkvMTQvMjAxOQgAAAAKMTIvMzEvMjAwNwkAAAABMMebqeHVOdcIe/yWGdY51wggQ0lRLk5ZU0U6Sk5KLklRX0JVSUxESU5HUy5GWTIwMTIBAAAAnSECAAIAAAAFMTAwNDYBCAAAAAUAAAABMQEAAAAKMTcyMDU3Njg2NwMAAAADMTYwAgAAAAQzMDIzBAAAAAEwBwAAAAk5LzE0LzIwMTkIAAAACjEyLzMw</t>
  </si>
  <si>
    <t>LzIwMTIJAAAAATDbjozg1TnXCJJ71BnWOdcIKUNJUS5UU0U6NDkxMS5JUV9UT1RBTF9ERUJUX0NBUElUQUwuRlkyMDEyAQAAAII/BgACAAAABzM3Ljg3MzUBCAAAAAUAAAABMQEAAAAKMTU1NDk1MDgyMwMAAAACNzkCAAAABDQxODYEAAAAATAHAAAACTkvMTQvMjAxOQgAAAAJMy8zMS8yMDEyCQAAAAEwFpVT39U51wip6ysa1jnXCChDSVEuVFNFOjQ0NTIuSVFfTUFSS0VUQ0FQLjIwMDgvMTIvMzEuSlBZAQAAAEdVDQACAAAADDE0NTI1OTYuNjM5MgEGAAAABQAAAAExAQAAAAk3MjgxMzQ3MDgDAAAAAjc5AgAAAAYxMDAwNTQEAAAAATAHAAAACjEyLzMxLzIwMDjq87n81TnXCAZS+lnWOdcIHkNJUS5OWVNFOktNQi5JUV9TVF9ERUJULkZZMjAxMwEAAADRVAQAAgAAAAI2MwEIAAAABQAAAAExAQAAAAoxNzc1NzY4NTY3AwAAAAMxNjACAAAABDEwNDYEAAAAATAHAAAACTkvMTQvMjAxOQgAAAAKMTIvMzEvMjAxMwkAAAABMHBxheHVOdcISb2rGdY51wgkQ0lRLkVOWFRBTTpVTkEuSVFfR0FJTl9JTlZFU1QuRlkyMDEwAQAAALf7BwADAAAAAAA2ku3i1TnXCDWNSBnWOdcIKENJUS5FTlhUQU06VU5BLklRX0VGRkVDVF9UQVhfUkFURS5GWTIwMTUBAAAAt/sHAAIAAAAHMjcuMTYwNgEIAAAABQAAAAExAQAAAAoxODc2NDMyOTEwAwAAAAI1MAIAAAAENDM3NgQAAAABMAcAAAAJOS8xNC8yMDE5CAAAAAoxMi8zMS8y</t>
  </si>
  <si>
    <t>MDE1CQAAAAEwRlyp4tU51wj63FoZ1jnXCCZDSVEuTllTRTpKTkouSVFfTE9BTlNfUkVDRUlWX0xULkZZMjAxMgEAAACdIQIAAwAAAAAAymeM4NU51wgeatMZ1jnXCCxDSVEuVFNFOjgxMTMuSVFfTkVUX0RFQlRfRUJJVERBX0NBUEVYLkZZMjAwOAEAAAAWcQ0AAwAAAAJOTQEIAAAABQAAAAExAQAAAAoxMDYxMTkyMzIwAwAAAAI3OQIAAAAFMjMzMTQEAAAAATAHAAAACTkvMTQvMjAxOQgAAAAJMy8zMS8yMDA4CQAAAAEww9FS39U51witKyAa1jnXCCJDSVEuRU5YVEFNOlVOQS5JUV9DQVNIX09QRVIuRlkyMDEyAQAAALf7BwACAAAABDY4MzYBCAAAAAUAAAABMQEAAAAKMTcyMjMwMTk0MwMAAAACNTACAAAABDIwMDYEAAAAATAHAAAACTkvMTQvMjAxOQgAAAAKMTIvMzEvMjAxMgkAAAABMIhV7uLVOdcISSpSGdY51wgrQ0lRLkVOWFRBTTpVTkEuSVFfSU5WRVNUX1NFQ1VSSVRZX0NGLkZZMjAxNQEAAAC3+wcAAgAAAAMtNjIBCAAAAAUAAAABMQEAAAAKMTg3NjQzMjkxMAMAAAACNTACAAAABDIwMjcEAAAAATAHAAAACTkvMTQvMjAxOQgAAAAKMTIvMzEvMjAxNQkAAAABMGeqqeLVOdcI0dhcGdY51wghQ0lRLk5ZU0U6S01CLklRX09USEVSX09QRVIuRlkyMDE4AQAAANFUBAACAAAAAy0zOQEIAAAABQAAAAExAQAAAAoxOTQ0MDQ4MzI4AwAAAAMxNjACAAAAAzI2MAQAAAABMAcAAAAJOS8xNC8yMDE5CAAAAAox</t>
  </si>
  <si>
    <t>Mi8zMS8yMDE4CQAAAAEwO70M4dU51whHOLwZ1jnXCDJDSVEuTllTRTpDTC5JUV9DSEFOR0VfT1RIRVJfTkVUX09QRVJfQVNTRVRTLkZZMjAxMAEAAABnAAQAAgAAAAMxMzUBCAAAAAUAAAABMQEAAAAKMTU4ODczMDgxMwMAAAADMTYwAgAAAAQyMDQ1BAAAAAEwBwAAAAk5LzE0LzIwMTkIAAAACjEyLzMxLzIwMTAJAAAAATCnBzLi1TnXCNLJdhnWOdcIJ0NJUS5OWVNFOlBHLklRX0VBUk5JTkdfQ09fTUFSR0lOLkZZMjAxNgEAAAAwggAAAgAAAAcxNS4zNTU1AQgAAAAFAAAAATEBAAAACjE4OTkxMzYxNjMDAAAAAzE2MAIAAAAENDE4MQQAAAABMAcAAAAJOS8xNC8yMDE5CAAAAAk2LzMwLzIwMTYJAAAAATC3+yTe1TnXCNMWWRrWOdcIJkNJUS5UU0U6ODExMy5JUV9DQVNIX0NPTlZFUlNJT04uRlkyMDA5AQAAABZxDQACAAAACi0zMS4zNDcyOTUBCAAAAAUAAAABMQEAAAAKMTQwNTYwNDY4OAMAAAACNzkCAAAABDQxODQEAAAAATAHAAAACTkvMTQvMjAxOQgAAAAJMy8zMS8yMDA5CQAAAAEw0/hS39U51wjfoCAa1jnXCC1DSVEuRU5YVEFNOlVOQS5JUV9NSU5PUklUWV9JTlRFUkVTVF9JUy5GWTIwMTIBAAAAt/sHAAIAAAAELTQ2OAEIAAAABQAAAAExAQAAAAoxNzIyMzAxOTQzAwAAAAI1MAIAAAACODMEAAAAATAHAAAACTkvMTQvMjAxOQgAAAAKMTIvMzEvMjAxMgkAAAABMHgu7uLVOdcIci5QGdY51wgmQ0lR</t>
  </si>
  <si>
    <t>Lk5ZU0U6S01CLklRX0VYVFJBX0FDQ19JVEVNUy5GWTIwMTMBAAAA0VQEAAMAAAAAAF9KheHVOdcI9vmqGdY51wglQ0lRLk5ZU0U6Q0wuSVFfUEVSSU9ETEVOR1RIX0lTLkZZMjAxMQEAAABnAAQAAQAAAAIxMgDIVTLi1TnXCJLoehnWOdcIK0NJUS5UU0U6NzczMC5JUV9SRVRVUk5fQ09NTU9OX0VRVUlUWS5GWTIwMTIBAAAAxZ02AQIAAAAHMTEuNzA1OQEIAAAABQAAAAExAQAAAAoxNTgwNDUwOTE2AwAAAAI3OQIAAAAFMzMzMjAEAAAAATAHAAAACTkvMTQvMjAxOQgAAAAJOC8zMS8yMDEyCQAAAAEwVBEk3tU51wgZ800a1jnXCB9DSVEuTllTRTpDTC5JUV9PVEhFUl9SRVYuRlkyMDEwAQAAAGcABAADAAAAAACFuTHi1TnXCHaVcxnWOdcIJENJUS5UU0U6NDkxMS5JUV9FQklUREEuRlkyMDEyLi4uLkpQWQEAAACCPwYAAgAAAAU3NTMzNwEIAAAABQAAAAExAQAAAAoxNTU0OTUwODIzAwAAAAI3OQIAAAAENDA1MQQAAAABMAcAAAAJOS8xNC8yMDE5CAAAAAkzLzMxLzIwMTIJAAAAATBgTgnd1TnXCAWziBrWOdcIJUNJUS5UU0U6NDk2Ny5JUV9MVF9ERUJUX0VRVUlUWS5GWTIwMTEBAAAADVElAAIAAAAGMC45NTY4AQgAAAAFAAAAATEBAAAACjE0NjE2ODAyMzMDAAAAAjc5AgAAAAQ0MDg1BAAAAAEwBwAAAAk5LzE0LzIwMTkIAAAACTMvMzEvMjAxMQkAAAABME89Wt7VOdcIR/JEGtY51wgcQ0lRLk5ZU0U6S01C</t>
  </si>
  <si>
    <t>LklRX0VCSVRBLkZZMjAxMgEAAADRVAQAAgAAAAQyODE0AQgAAAAFAAAAATEBAAAACjE3MTk3MjM4NzIDAAAAAzE2MAIAAAAGMTAwNjg5BAAAAAEwBwAAAAk5LzE0LzIwMTkIAAAACjEyLzMxLzIwMTIJAAAAATBPI4Xh1TnXCJrFpxnWOdcIJkNJUS5OWVNFOkpOSi5JUV9MVF9ERUJUX0NBUElUQUwuRlkyMDEwAQAAAJ0hAgACAAAABzEzLjA3NzEBCAAAAAUAAAABMQEAAAAKMTU4ODYwMzgyMQMAAAADMTYwAgAAAAQ0MTg3BAAAAAEwBwAAAAk5LzE0LzIwMTkIAAAACDEvMi8yMDExCQAAAAEwPB7V3NU51wha+3ga1jnXCCNDSVEuTllTRTpDTC5JUV9FQklUREFfTUFSR0lOLkZZMjAwNwEAAABnAAQAAgAAAAcyMy44Mjg4AQgAAAAFAAAAATEBAAAACjEzMzI3MDMxODYDAAAAAzE2MAIAAAAENDA0NwQAAAABMAcAAAAJOS8xNC8yMDE5CAAAAAoxMi8zMS8yMDA3CQAAAAEwNW7G3tU51widYWQa1jnXCBdDSVEuMC5JUV9BU1NFVF9UVVJOUy5GWQUAAAAAAAAACAAAABUoSW52YWxpZCBUaW1lIFBlcmlvZCn6gdTc1TnXCGfihBrWOdcIIUNJUS5OWVNFOkNMLklRX1FVSUNLX1JBVElPLkZZMjAxMgEAAABnAAQAAgAAAAgwLjcxNDkzNQEIAAAABQAAAAExAQAAAAoxNzE5OTE2NjQyAwAAAAMxNjACAAAABDQxMjEEAAAAATAHAAAACTkvMTQvMjAxOQgAAAAKMTIvMzEvMjAxMgkAAAABMFa8xt7VOdcIOzJoGtY51wgrQ0lR</t>
  </si>
  <si>
    <t>LlRTRTo0OTY3LklRX1JFVFVSTl9DT01NT05fRVFVSVRZLkZZMjAwNwEAAAANUSUAAgAAAAcxMS43NDg3AQgAAAAFAAAAATEBAAAACTY2MDE3MDk1MwMAAAACNzkCAAAABTMzMzIwBAAAAAEwBwAAAAk5LzE0LzIwMTkIAAAACTMvMzEvMjAwNwkAAAABMC7vWd7VOdcI25ZBGtY51wgmQ0lRLlRTRTo3OTU2LklRX0xUX0RFQlRfQ0FQSVRBTC5GWTIwMTABAAAAoHYNAAIAAAAGMy40ODAxAQgAAAAFAAAAATEBAAAACjEzNTk0MzkzOTkDAAAAAjc5AgAAAAQ0MTg3BAAAAAEwBwAAAAk5LzE0LzIwMTkIAAAACTEvMzEvMjAxMAkAAAABMOxSWd7VOdcIEgc7GtY51wgdQ0lRLk5ZU0U6S01CLklRX0NPTU1PTi5GWTIwMTUBAAAA0VQEAAIAAAADNDczAQgAAAAFAAAAATEBAAAACjE4NzM1NTY5MzcDAAAAAzE2MAIAAAAEMTEwMwQAAAABMAcAAAAJOS8xNC8yMDE5CAAAAAoxMi8zMS8yMDE1CQAAAAEwCkgM4dU51wh1N7MZ1jnXCCFDSVEuVFNFOjQ5MTIuSVFfU0dBX01BUkdJTi5GWTIwMTMBAAAADV4NAAIAAAAHNDkuMjQ2NAEIAAAABQAAAAExAQAAAAoxNjY4NjQzNTEyAwAAAAI3OQIAAAAENDM3NQQAAAABMAcAAAAJOS8xNC8yMDE5CAAAAAoxMi8zMS8yMDEzCQAAAAEwqbZY3tU51wh77DQa1jnXCBtDSVEuTllTRTpLTUIuSVFfRUJJVC5GWTIwMTIBAAAA0VQEAAIAAAAEMjgxNAEIAAAABQAAAAExAQAAAAoxNzE5NzIz</t>
  </si>
  <si>
    <t>ODcyAwAAAAMxNjACAAAAAzQwMAQAAAABMAcAAAAJOS8xNC8yMDE5CAAAAAoxMi8zMS8yMDEyCQAAAAEwTyOF4dU51wir7KcZ1jnXCCJDSVEuVFNFOjQ5NjcuSVFfUVVJQ0tfUkFUSU8uRlkyMDE0AQAAAA1RJQACAAAACDIuNjI1MTc1AQgAAAAFAAAAATEBAAAACjE2ODY2Mzc5ODQDAAAAAjc5AgAAAAQ0MTIxBAAAAAEwBwAAAAk5LzE0LzIwMTkIAAAACTMvMzEvMjAxNAkAAAABMGBkWt7VOdcILxVHGtY51wglQ0lRLlRTRTo0NDUyLklRX1JFVFVSTl9DQVBJVEFMLkZZMjAwOQEAAABHVQ0AAgAAAAY2Ljk2NjUBCAAAAAUAAAABMQEAAAAKMTM4MjY2MTUxOAMAAAACNzkCAAAABDQzNjMEAAAAATAHAAAACTkvMTQvMjAxOQgAAAAJMy8zMS8yMDA5CQAAAAEw0XNj39U51wjsURca1jnXCCRDSVEuTllTRTpDTC5JUV9ESUxVVF9FUFNfRVhDTC5GWTIwMTUBAAAAZwAEAAIAAAAIMi43MTE2MDEBCAAAAAUAAAABMQEAAAAKMTg3NTYzNzUzNwMAAAADMTYwAgAAAAMxNDIEAAAAATAHAAAACTkvMTQvMjAxOQgAAAAKMTIvMzEvMjAxNQkAAAABMDI8qOHVOdcIr/aGGdY51wgwQ0lRLk5ZU0U6Q0wuSVFfQ0hBTkdFX05FVF9XT1JLSU5HX0NBUElUQUwuRlkyMDA4AQAAAGcABAACAAAABDY3LjkBCAAAAAUAAAABMQEAAAAKMTQzMjk3NzEyNwMAAAADMTYwAgAAAAQ0NDIxBAAAAAEwBwAAAAk5LzE0LzIwMTkIAAAACjEyLzMx</t>
  </si>
  <si>
    <t>LzIwMDgJAAAAATBkazHi1TnXCOnrbxnWOdcIKENJUS5UU0U6NDk2Ny5JUV9NQVJLRVRDQVAuMjAwMi8xMi8zMS5KUFkBAAAADVElAAIAAAANMTE1MTAwLjg0ODc1MwEGAAAABQAAAAExAQAAAAoxNDIxOTgxMjQwAwAAAAI3OQIAAAAGMTAwMDU0BAAAAAEwBwAAAAoxMi8zMS8yMDAy+hq6/NU51wjNJvxZ1jnXCCJDSVEuTllTRTpKTkouSVFfT1RIRVJfSU5UQU4uRlkyMDEwAQAAAJ0hAgACAAAABTE2NzE2AQgAAAAFAAAAATEBAAAACjE1ODg2MDM4MjEDAAAAAzE2MAIAAAAEMTA0MAQAAAABMAcAAAAJOS8xNC8yMDE5CAAAAAgxLzIvMjAxMQkAAAABMJjyi+DVOdcIEz7MGdY51wgeQ0lRLk5ZU0U6Q0wuSVFfVE9UQUxfQ0EuRlkyMDE0AQAAAGcABAACAAAABDQ4NjMBCAAAAAUAAAABMQEAAAAKMTgyOTEzMjM4NgMAAAADMTYwAgAAAAQxMDA4BAAAAAEwBwAAAAk5LzE0LzIwMTkIAAAACjEyLzMxLzIwMTQJAAAAATAR7qfh1TnXCEObgxnWOdcIJkNJUS5FTlhUQU06VU5BLklRX0NPTU1PTl9ESVZfQ0YuRlkyMDE2AQAAALf7BwACAAAABS0zNjA5AQgAAAAFAAAAATEBAAAACjE5NDkxMzEwMTADAAAAAjUwAgAAAAQyMDc0BAAAAAEwBwAAAAk5LzE0LzIwMTkIAAAACjEyLzMxLzIwMTYJAAAAATCI+Kni1TnXCHCpYBnWOdcIJ0NJUS5UU0U6Nzk1Ni5JUV9UT1RBTF9SRVYuRlkyMDA4Li4uLkpQWQEAAACgdg0AAgAA</t>
  </si>
  <si>
    <t>AAk0OTIzNy43MDIBCAAAAAUAAAABMQEAAAAJOTcxNDY0MDMxAwAAAAI3OQIAAAACMjgEAAAAATAHAAAACTkvMTQvMjAxOQgAAAAJMS8zMS8yMDA4CQAAAAEwf7rV3NU51wjrGoYa1jnXCCNDSVEuTllTRTpDTC5JUV9TQUxFX0lOVEFOX0NGLkZZMjAwOQEAAABnAAQAAwAAAAAAhbkx4tU51whFIHMZ1jnXCCNDSVEuTllTRTpQRy5JUV9DVVJSRU5UX1JBVElPLkZZMjAxMQEAAAAwggAAAgAAAAgwLjgwNDk2OAEIAAAABQAAAAExAQAAAAoxNjMwMTY3NjUwAwAAAAMxNjACAAAABDQwMzAEAAAAATAHAAAACTkvMTQvMjAxOQgAAAAJNi8zMC8yMDExCQAAAAEwlq0k3tU51whFbVUa1jnXCCFDSVEuTllTRTpDTC5JUV9EQV9TVVBQTF9DRi5GWTIwMTYBAAAAZwAEAAIAAAADNDEwAQgAAAAFAAAAATEBAAAACjE5NDY0MTYxMTkDAAAAAzE2MAIAAAAEMjE3MQQAAAABMAcAAAAJOS8xNC8yMDE5CAAAAAoxMi8zMS8yMDE2CQAAAAEwZLGo4dU51wgEdYwZ1jnXCCNDSVEuVFNFOjQ5MTIuSVFfRUJJVEFfTUFSR0lOLkZZMjAxMgEAAAANXg0AAgAAAAUyLjE1MgEIAAAABQAAAAExAQAAAAoxNTk4ODkzODM1AwAAAAI3OQIAAAAENDQxOQQAAAABMAcAAAAJOS8xNC8yMDE5CAAAAAoxMi8zMS8yMDEyCQAAAAEwqbZY3tU51wgoKTQa1jnXCCJDSVEuVFNFOjgxMTMuSVFfRUJJVF9NQVJHSU4uRlkyMDA3AQAAABZxDQACAAAABjku</t>
  </si>
  <si>
    <t>OTE3NQEIAAAABQAAAAExAQAAAAk2NjAxNzYyNDgDAAAAAjc5AgAAAAQ0MDUzBAAAAAEwBwAAAAk5LzE0LzIwMTkIAAAACTMvMzEvMjAwNwkAAAABMMPRUt/VOdcIKfMeGtY51wglQ0lRLlRTRTo0OTEyLklRX0RBWVNfU0FMRVNfT1VULkZZMjAwOQEAAAANXg0AAgAAAAk2Mi43MDgwOTUBCAAAAAUAAAABMQEAAAAKMTQ0MDY3NTU4MwMAAAACNzkCAAAABDQwNDIEAAAAATAHAAAACTkvMTQvMjAxOQgAAAAKMTIvMzEvMjAwOQkAAAABMEcKVN/VOdcIYVQyGtY51wghQ0lRLk5ZU0U6S01CLklRX1RPVEFMX0RFQlQuRlkyMDA5AQAAANFUBAACAAAABDY0NTQBCAAAAAUAAAABMQEAAAAKMTU3MDQ4MjM0OAMAAAADMTYwAgAAAAQ0MTczBAAAAAEwBwAAAAk5LzE0LzIwMTkIAAAACjEyLzMxLzIwMDkJAAAAATB/3YDh1TnXCHUBnhnWOdcIJkNJUS5OWVNFOktNQi5JUV9TQUxFU19NQVJLRVRJTkcuRlkyMDE1AQAAANFUBAADAAAAAAAKSAzh1TnXCDObshnWOdcIIENJUS5OWVNFOktNQi5JUV9TVF9JTlZFU1QuRlkyMDE4AQAAANFUBAADAAAAAABM5Azh1TnXCNyXvRnWOdcIGkNJUS5OWVNFOkNMLklRX0FQSUMuRlkyMDEyAQAAAGcABAACAAAAAzgxOAEIAAAABQAAAAExAQAAAAoxNzE5OTE2NjQyAwAAAAMxNjACAAAABDEwODQEAAAAATAHAAAACTkvMTQvMjAxOQgAAAAKMTIvMzEvMjAxMgkAAAABMNh8MuLVOdcIegt9</t>
  </si>
  <si>
    <t>GdY51wgkQ0lRLkVOWFRBTTpVTkEuSVFfQURWRVJUSVNJTkcuRlkyMDEzAQAAALf7BwADAAAAAACZfO7i1TnXCBD/UxnWOdcIJkNJUS5UU0U6NzczMC5JUV9DQVNIX0NPTlZFUlNJT04uRlkyMDE4AQAAAMWdNgECAAAACTI4Ni4yMDMwNwEIAAAABQAAAAExAQAAAAoxOTMwOTg5NTc5AwAAAAI3OQIAAAAENDE4NAQAAAABMAcAAAAJOS8xNC8yMDE5CAAAAAk4LzMxLzIwMTgJAAAAATCGhiTe1TnXCBuuUhrWOdcIKENJUS5UU0U6NzczMC5JUV9UT1RBTF9ERUJULkZZMjAxNC4uLi5KUFkBAAAAxZ02AQIAAAABMAEIAAAABQAAAAExAQAAAAoxNzEwNDIxNTUwAwAAAAI3OQIAAAAENDE3MwQAAAABMAcAAAAJOS8xNC8yMDE5CAAAAAk4LzMxLzIwMTQJAAAAATCzEQrd1TnXCAC4jxrWOdcIJkNJUS5OWVNFOlBHLklRX0NBU0hfT1BFUi5GWTIwMTIuLi4uSlBZAQAAADCCAAACAAAACjEwNjE3OTAuMTIBCAAAAAUAAAABMQEAAAAKMTY5MDE4NzMzOAMAAAACNzkCAAAABDIwMDYEAAAAATAHAAAACTkvMTQvMjAxOQgAAAAJNi8zMC8yMDEyCQAAAAEw9a0K3dU51wiW0pUa1jnXCCpDSVEuRU5YVEFNOlVOQS5JUV9NQVJLRVRDQVAuMjAxMS8xMi8zMS5KUFkBAAAAt/sHAAIAAAAONzU1NzkyOS44MjMxMTkBBgAAAAUAAAABMQEAAAAKMTQ3ODQwMTkxNgMAAAACNzkCAAAABjEwMDA1NAQAAAABMAcAAAAKMTIvMzEvMjAxMQtC</t>
  </si>
  <si>
    <t>uvzVOdcIYMv4WdY51wgmQ0lRLk5ZU0U6UEcuSVFfQ0FTSF9PUEVSLkZZMjAxNS4uLi5KUFkBAAAAMIIAAAIAAAAJMTc4NjU1OC40AQgAAAAFAAAAATEBAAAACjE4NTIyOTkzNzMDAAAAAjc5AgAAAAQyMDA2BAAAAAEwBwAAAAk5LzE0LzIwMTkIAAAACTYvMzAvMjAxNQkAAAABMPWtCt3VOdcIltKVGtY51wgkQ0lRLk5ZU0U6Q0wuSVFfT1RIRVJfT1BFUl9BQ1QuRlkyMDE0AQAAAGcABAACAAAAAzU2OAEIAAAABQAAAAExAQAAAAoxODI5MTMyMzg2AwAAAAMxNjACAAAABDIwNDcEAAAAATAHAAAACTkvMTQvMjAxOQgAAAAKMTIvMzEvMjAxNAkAAAABMCIVqOHVOdcI+UiFGdY51wglQ0lRLlRTRTo0OTEyLklRX0xUX0RFQlRfRVFVSVRZLkZZMjAxMgEAAAANXg0AAgAAAAcxOS44NTc5AQgAAAAFAAAAATEBAAAACjE1OTg4OTM4MzUDAAAAAjc5AgAAAAQ0MDg1BAAAAAEwBwAAAAk5LzE0LzIwMTkIAAAACjEyLzMxLzIwMTIJAAAAATCptlje1TnXCFqeNBrWOdcILENJUS5UU0U6NDQ1Mi5JUV9ORVRfREVCVF9FQklUREFfQ0FQRVguRlkyMDE3AQAAAEdVDQADAAAAAk5NAQgAAAAFAAAAATEBAAAACjE4ODEyODExNTkDAAAAAjc5AgAAAAUyMzMxNAQAAAABMAcAAAAJOS8xNC8yMDE5CAAAAAoxMi8zMS8yMDE3CQAAAAEww9FS39U51wjFCB4a1jnXCCJDSVEuTllTRTpKTkouSVFfR0FJTl9BU1NFVFMuRlkyMDE1AQAA</t>
  </si>
  <si>
    <t>AJ0hAgACAAAABDI1ODMBCAAAAAUAAAABMQEAAAAKMTg3NTUwNTI5NQMAAAADMTYwAgAAAAI1NgQAAAABMAcAAAAJOS8xNC8yMDE5CAAAAAgxLzMvMjAxNgkAAAABMD1SXuDVOdcIY3zdGdY51wgeQ0lRLk5ZU0U6UEcuSVFfRUJJVF9JTlQuRlkyMDA4AQAAADCCAAACAAAACTEwLjg5MjI5NwEIAAAABQAAAAExAQAAAAoxMzkyMTQ2OTI2AwAAAAMxNjACAAAABDQxODkEAAAAATAHAAAACTkvMTQvMjAxOQgAAAAJNi8zMC8yMDA4CQAAAAEwhoYk3tU51wh+mFMa1jnXCCVDSVEuTllTRTpQRy5JUV9MVF9ERUJUX0NBUElUQUwuRlkyMDE0AQAAADCCAAACAAAABzE4Ljc5NzIBCAAAAAUAAAABMQEAAAAKMTgwMjcyNzc0NAMAAAADMTYwAgAAAAQ0MTg3BAAAAAEwBwAAAAk5LzE0LzIwMTkIAAAACTYvMzAvMjAxNAkAAAABMLf7JN7VOdcITt5XGtY51wgoQ0lRLlRTRTo0OTY3LklRX1RPVEFMX0RFQlQuRlkyMDE0Li4uLkpQWQEAAAANUSUAAgAAAAM3NzMBCAAAAAUAAAABMQEAAAAKMTY4NjYzNzk4NAMAAAACNzkCAAAABDQxNzMEAAAAATAHAAAACTkvMTQvMjAxOQgAAAAJMy8zMS8yMDE0CQAAAAEwsxEK3dU51wjeaY8a1jnXCC1DSVEuTllTRTpQRy5JUV9UT1RBTF9ERUJUX0VCSVREQV9DQVBFWC5GWTIwMTcBAAAAMIIAAAIAAAAHMi4zOTI5NwEIAAAABQAAAAExAQAAAAoxOTc0MzQ3NDY1AwAAAAMxNjACAAAABTIz</t>
  </si>
  <si>
    <t>MzEzBAAAAAEwBwAAAAk5LzE0LzIwMTkIAAAACTYvMzAvMjAxNwkAAAABMMgiJd7VOdcIV09aGtY51wgqQ0lRLkVOWFRBTTpVTkEuSVFfRklYRURfQVNTRVRfVFVSTlMuRlkyMDEzAQAAALf7BwACAAAACDUuMzAwNjU0AQgAAAAFAAAAATEBAAAACjE3Nzc0NzA3NjcDAAAAAjUwAgAAAAQ0MDY2BAAAAAEwBwAAAAk5LzE0LzIwMTkIAAAACjEyLzMxLzIwMTMJAAAAATAkR8be1TnXCN5CYBrWOdcIH0NJUS5OWVNFOkNMLklRX1RPVEFMX1JFVi5GWTIwMDkBAAAAZwAEAAIAAAAFMTUzMjcBCAAAAAUAAAABMQEAAAAKMTUyMzE3MDI2NAMAAAADMTYwAgAAAAIyOAQAAAABMAcAAAAJOS8xNC8yMDE5CAAAAAoxMi8zMS8yMDA5CQAAAAEwZGsx4tU51wgKOnAZ1jnXCCdDSVEuTllTRTpLTUIuSVFfQ0FTSF9PUEVSLkZZMjAxOC4uLi5KUFkBAAAA0VQEAAIAAAAJMzI1ODUzLjU1AQgAAAAFAAAAATEBAAAACjE5NDQwNDgzMjgDAAAAAjc5AgAAAAQyMDA2BAAAAAEwBwAAAAk5LzE0LzIwMTkIAAAACjEyLzMxLzIwMTgJAAAAATAG1Qrd1TnXCPq8lhrWOdcIJ0NJUS5OWVNFOkNMLklRX1RPVEFMX0RJVl9QQUlEX0NGLkZZMjAxNAEAAABnAAQAAgAAAAUtMTMwMAEIAAAABQAAAAExAQAAAAoxODI5MTMyMzg2AwAAAAMxNjACAAAABDIwMjIEAAAAATAHAAAACTkvMTQvMjAxOQgAAAAKMTIvMzEvMjAxNAkAAAABMCIVqOHVOdcI</t>
  </si>
  <si>
    <t>K76FGdY51wggQ0lRLk5ZU0U6Q0wuSVFfSU5DX0VRVUlUWS5GWTIwMTMBAAAAZwAEAAIAAAABNQEIAAAABQAAAAExAQAAAAoxNzc2OTIwMjk3AwAAAAMxNjACAAAAAjQ3BAAAAAEwBwAAAAk5LzE0LzIwMTkIAAAACjEyLzMxLzIwMTMJAAAAATDpozLi1TnXCFEHfxnWOdcIJkNJUS5OWVNFOkNMLklRX1RPVEFMX09USEVSX09QRVIuRlkyMDExAQAAAGcABAACAAAABDU3NzABCAAAAAUAAAABMQEAAAAKMTY1OTM4Nzc5NAMAAAADMTYwAgAAAAMzODAEAAAAATAHAAAACTkvMTQvMjAxOQgAAAAKMTIvMzEvMjAxMQkAAAABMKcHMuLVOdcIRtt3GdY51wgoQ0lRLk5ZU0U6Sk5KLklRX1RPVEFMX0RFQlRfRVFVSVRZLkZZMjAxOAEAAACdIQIAAgAAAAc1MS4wMTU4AQgAAAAFAAAAATEBAAAACjE5NDYyNzI4MzADAAAAAzE2MAIAAAAENDAzNAQAAAABMAcAAAAJOS8xNC8yMDE5CAAAAAoxMi8zMC8yMDE4CQAAAAEwf7rV3NU51wjQx34a1jnXCCdDSVEuRU5YVEFNOlVOQS5JUV9QUkVGX0RJVl9PVEhFUi5GWTIwMTIBAAAAt/sHAAMAAAAAAHgu7uLVOdcIci5QGdY51wguQ0lRLlRTRTo0OTY3LklRX1RPVEFMX0RFQlRfRUJJVERBX0NBUEVYLkZZMjAxNQEAAAANUSUAAgAAAAgwLjAzNTQ0OQEIAAAABQAAAAExAQAAAAoxNzQ1Mzc4Mzk4AwAAAAI3OQIAAAAFMjMzMTMEAAAAATAHAAAACTkvMTQvMjAxOQgAAAAJMy8zMS8y</t>
  </si>
  <si>
    <t>MDE1CQAAAAEwEnUj3tU51wijJkga1jnXCCtDSVEuTllTRTpLTUIuSVFfTUlOT1JJVFlfSU5URVJFU1RfSVMuRlkyMDEwAQAAANFUBAACAAAABC0xMDABCAAAAAUAAAABMQEAAAAKMTU4ODg0MDI0NwMAAAADMTYwAgAAAAI4MwQAAAABMAcAAAAJOS8xNC8yMDE5CAAAAAoxMi8zMS8yMDEwCQAAAAEwjwSB4dU51whdJKAZ1jnXCB5DSVEuTllTRTpDTC5JUV9CVl9TSEFSRS5GWTIwMTQBAAAAZwAEAAIAAAAIMS4yNjI4MDQBCAAAAAUAAAABMQEAAAAKMTgyOTEzMjM4NgMAAAADMTYwAgAAAAQ0MDIwBAAAAAEwBwAAAAk5LzE0LzIwMTkIAAAACjEyLzMxLzIwMTQJAAAAATAiFajh1TnXCKaFhBnWOdcIHkNJUS5OWVNFOktNQi5JUV9JTkNfVEFYLkZZMjAwOAEAAADRVAQAAgAAAAM2MTgBCAAAAAUAAAABMQEAAAAKMTU4Mjg2NzM4OAMAAAADMTYwAgAAAAI3NQQAAAABMAcAAAAJOS8xNC8yMDE5CAAAAAoxMi8zMS8yMDA4CQAAAAEw2MKp4dU51whC0ZgZ1jnXCB9DSVEuVFNFOjgxMTMuSVFfQVJfVFVSTlMuRlkyMDA3AQAAABZxDQACAAAACDguNDk5ODMxAQgAAAAFAAAAATEBAAAACTY2MDE3NjI0OAMAAAACNzkCAAAABDQwMDEEAAAAATAHAAAACTkvMTQvMjAxOQgAAAAJMy8zMS8yMDA3CQAAAAEww9FS39U51wg5Gh8a1jnXCCdDSVEuVFNFOjgxMTMuSVFfREFZU19QQVlBQkxFX09VVC5GWTIwMTIBAAAAFnENAAIA</t>
  </si>
  <si>
    <t>AAAJODMuNzMwOTE4AQgAAAAFAAAAATEBAAAACjE1NTQzMzcxNDcDAAAAAjc5AgAAAAQ0MTgzBAAAAAEwBwAAAAk5LzE0LzIwMTkIAAAACTMvMzEvMjAxMgkAAAABMNP4Ut/VOdcIx8MiGtY51wgoQ0lRLk5ZU0U6Sk5KLklRX1RPVEFMX0RFQlRfRUJJVERBLkZZMjAxMAEAAACdIQIAAgAAAAgwLjg4NzQ0NAEIAAAABQAAAAExAQAAAAoxNTg4NjAzODIxAwAAAAMxNjACAAAABDQxOTIEAAAAATAHAAAACTkvMTQvMjAxOQgAAAAIMS8yLzIwMTEJAAAAATA8HtXc1TnXCGsieRrWOdcIKENJUS5FTlhUQU06VU5BLklRX0NBU0hfQ09OVkVSU0lPTi5GWTIwMTYBAAAAt/sHAAIAAAAKLTI4LjU5ODUwOAEIAAAABQAAAAExAQAAAAoxOTQ5MTMxMDEwAwAAAAI1MAIAAAAENDE4NAQAAAABMAcAAAAJOS8xNC8yMDE5CAAAAAoxMi8zMS8yMDE2CQAAAAEwNW7G3tU51wjWjGIa1jnXCBtDSVEuRU5YVEFNOlVOQS5JUV9ETy5GWTIwMTUBAAAAt/sHAAMAAAAAAEZcqeLVOdcIyGdaGdY51wgmQ0lRLlRTRTo3OTU2LklRX0NBU0hfQ09OVkVSU0lPTi5GWTIwMDkBAAAAoHYNAAIAAAAHMzguNTM5OAEIAAAABQAAAAExAQAAAAoxMzU5NDM5NjY2AwAAAAI3OQIAAAAENDE4NAQAAAABMAcAAAAJOS8xNC8yMDE5CAAAAAkxLzMxLzIwMDkJAAAAATDbK1ne1TnXCL9DOhrWOdcIH0NJUS5OWVNFOktNQi5JUV9UUkVBU1VSWS5GWTIwMTIB</t>
  </si>
  <si>
    <t>AAAA0VQEAAIAAAAFLTI3OTYBCAAAAAUAAAABMQEAAAAKMTcxOTcyMzg3MgMAAAADMTYwAgAAAAQxMjQ4BAAAAAEwBwAAAAk5LzE0LzIwMTkIAAAACjEyLzMxLzIwMTIJAAAAATBPI4Xh1TnXCP6vqBnWOdcIJUNJUS5FTlhUQU06VU5BLklRX0lOVEVSRVNUX0VYUC5GWTIwMTYBAAAAt/sHAAIAAAAELTU3MgEIAAAABQAAAAExAQAAAAoxOTQ5MTMxMDEwAwAAAAI1MAIAAAACODIEAAAAATAHAAAACTkvMTQvMjAxOQgAAAAKMTIvMzEvMjAxNgkAAAABMGeqqeLVOdcINcNdGdY51wgiQ0lRLlRTRTo3OTU2LklRX1FVSUNLX1JBVElPLkZZMjAxMQEAAACgdg0AAgAAAAgxLjM4NzI1NwEIAAAABQAAAAExAQAAAAoxNDUzODcxMjc4AwAAAAI3OQIAAAAENDEyMQQAAAABMAcAAAAJOS8xNC8yMDE5CAAAAAkxLzMxLzIwMTEJAAAAATDsUlne1TnXCFSjOxrWOdcIJENJUS5OWVNFOkNMLklRX09USEVSX0NBX1NVUFBMLkZZMjAxMAEAAABnAAQAAgAAAAMyMTcBCAAAAAUAAAABMQEAAAAKMTU4ODczMDgxMwMAAAADMTYwAgAAAAQxMDU1BAAAAAEwBwAAAAk5LzE0LzIwMTkIAAAACjEyLzMxLzIwMTAJAAAAATCW4DHi1TnXCBwcdRnWOdcIIUNJUS5OWVNFOkpOSi5JUV9ORVRfQ0hBTkdFLkZZMjAxNgEAAACdIQIAAgAAAAQ1MjQwAQgAAAAFAAAAATEBAAAACjE5NDYyNzI4MTYDAAAAAzE2MAIAAAAEMjA5MwQAAAABMAcAAAAJ</t>
  </si>
  <si>
    <t>OS8xNC8yMDE5CAAAAAgxLzEvMjAxNwkAAAABMF+gXuDVOdcIPTPkGdY51wgkQ0lRLk5ZU0U6Q0wuSVFfRElMVVRfRVBTX0lOQ0wuRlkyMDEyAQAAAGcABAACAAAABDIuNTcBCAAAAAUAAAABMQEAAAAKMTcxOTkxNjY0MgMAAAADMTYwAgAAAAE4BAAAAAEwBwAAAAk5LzE0LzIwMTkIAAAACjEyLzMxLzIwMTIJAAAAATDIVTLi1TnXCAb6exnWOdcIH0NJUS5FTlhUQU06VU5BLklRX1JEX0VYUC5GWTIwMTUBAAAAt/sHAAIAAAAEMTAwNQEIAAAABQAAAAExAQAAAAoxODc2NDMyOTEwAwAAAAI1MAIAAAADMTAwBAAAAAEwBwAAAAk5LzE0LzIwMTkIAAAACjEyLzMxLzIwMTUJAAAAATBGXKni1TnXCJbyWRnWOdcIKUNJUS5UU0U6NzczMC5JUV9EQVlTX0lOVkVOVE9SWV9PVVQuRlkyMDE4AQAAAMWdNgECAAAACTI1My44OTI1NAEIAAAABQAAAAExAQAAAAoxOTMwOTg5NTc5AwAAAAI3OQIAAAAENDAzNQQAAAABMAcAAAAJOS8xNC8yMDE5CAAAAAk4LzMxLzIwMTgJAAAAATCGhiTe1TnXCBuuUhrWOdcIJUNJUS5OWVNFOkNMLklRX0VGRkVDVF9UQVhfUkFURS5GWTIwMTMBAAAAZwAEAAIAAAAHMzIuMzk4MwEIAAAABQAAAAExAQAAAAoxNzc2OTIwMjk3AwAAAAMxNjACAAAABDQzNzYEAAAAATAHAAAACTkvMTQvMjAxOQgAAAAKMTIvMzEvMjAxMwkAAAABMOmjMuLVOdcIlKN/GdY51wgiQ0lRLlRTRTo0OTEyLklRX0FT</t>
  </si>
  <si>
    <t>U0VUX1RVUk5TLkZZMjAxMQEAAAANXg0AAgAAAAgxLjI4Mzc4MgEIAAAABQAAAAExAQAAAAoxNTQzNjU4NTA4AwAAAAI3OQIAAAAENDE3NwQAAAABMAcAAAAJOS8xNC8yMDE5CAAAAAoxMi8zMS8yMDExCQAAAAEwmY9Y3tU51wjmjDMa1jnXCBhDSVEuTllTRTpDTC5JUV9BUC5GWTIwMTMBAAAAZwAEAAIAAAAEMTM0MwEIAAAABQAAAAExAQAAAAoxNzc2OTIwMjk3AwAAAAMxNjACAAAABDEwMTgEAAAAATAHAAAACTkvMTQvMjAxOQgAAAAKMTIvMzEvMjAxMwkAAAABMPnKMuLVOdcI1j+AGdY51wgoQ0lRLk5ZU0U6Q0wuSVFfQVNTRVRfV1JJVEVET1dOX0NGLkZZMjAwNwEAAABnAAQAAgAAAAIyMQEIAAAABQAAAAExAQAAAAoxMzMyNzAzMTg2AwAAAAMxNjACAAAABDIwMTkEAAAAATAHAAAACTkvMTQvMjAxOQgAAAAKMTIvMzEvMjAwNwkAAAABMOziquLVOdcICH9rGdY51wgrQ0lRLlRTRTo3OTU2LklRX05JX0FWQUlMX0VYQ0xfTUFSR0lOLkZZMjAxNAEAAACgdg0AAgAAAAY5LjAxNjkBCAAAAAUAAAABMQEAAAAKMTY3NjUxOTczNQMAAAACNzkCAAAABDQxODIEAAAAATAHAAAACTkvMTQvMjAxOQgAAAAJMS8zMS8yMDE0CQAAAAEw/HlZ3tU51wgsnz0a1jnXCC9DSVEuTllTRTpKTkouSVFfT1RIRVJfTk9OX09QRVJfRVhQX1NVUFBMLkZZMjAxMAEAAACdIQIAAgAAAAM1MDEBCAAAAAUAAAABMQEAAAAKMTU4ODYw</t>
  </si>
  <si>
    <t>MzgyMQMAAAADMTYwAgAAAAI4NQQAAAABMAcAAAAJOS8xNC8yMDE5CAAAAAgxLzIvMjAxMQkAAAABMIjLi+DVOdcIjgXLGdY51wgdQ0lRLk5ZU0U6UEcuSVFfWl9TQ09SRS5GWTIwMTQBAAAAMIIAAAIAAAAIMy40MDIxNzMBCAAAAAUAAAABMQEAAAAKMTgwMjcyNzc0NAMAAAADMTYwAgAAAAYxMDAxMjMEAAAAATAHAAAACTkvMTQvMjAxOQgAAAAJNi8zMC8yMDE0CQAAAAEwt/sk3tU51whvLFga1jnXCCdDSVEuVFNFOjc5NTYuSVFfRUJJVERBX0NBUEVYX0lOVC5GWTIwMTABAAAAoHYNAAIAAAAJODIuNzQwMzUxAQgAAAAFAAAAATEBAAAACjEzNTk0MzkzOTkDAAAAAjc5AgAAAAQ0MTkxBAAAAAEwBwAAAAk5LzE0LzIwMTkIAAAACTEvMzEvMjAxMAkAAAABMOxSWd7VOdcIIy47GtY51wgjQ0lRLk5ZU0U6Sk5KLklRX1RPVEFMX1JFQ0VJVi5GWTIwMDcBAAAAnSECAAIAAAAEOTQ0NAEIAAAABQAAAAExAQAAAAoxNDI4NDY4OTM2AwAAAAMxNjACAAAABDEwMDEEAAAAATAHAAAACTkvMTQvMjAxOQgAAAAKMTIvMzAvMjAwNwkAAAABMFwLDeHVOdcIWRrBGdY51wgrQ0lRLkVOWFRBTTpVTkEuSVFfREVCVF9FUVVJVl9ORVRfUEJPLkZZMjAxMwEAAAC3+wcAAgAAAAQxNDQ1AQgAAAAFAAAAATEBAAAACjE3Nzc0NzA3NjcDAAAAAjUwAgAAAAUyMTY3OQQAAAABMAcAAAAJOS8xNC8yMDE5CAAAAAoxMi8zMS8yMDEzCQAA</t>
  </si>
  <si>
    <t>AAEwmXzu4tU51wiVN1UZ1jnXCB5DSVEuTllTRTpKTkouSVFfSU5DX1RBWC5GWTIwMTEBAAAAnSECAAIAAAAEMjY4OQEIAAAABQAAAAExAQAAAAoxNjU5Mzg3NzA2AwAAAAMxNjACAAAAAjc1BAAAAAEwBwAAAAk5LzE0LzIwMTkIAAAACDEvMS8yMDEyCQAAAAEwqRmM4NU51wg9/c4Z1jnXCCRDSVEuTllTRTpKTkouSVFfQ09NTU9OX0lTU1VFRC5GWTIwMTcBAAAAnSECAAIAAAAEMTA2MgEIAAAABQAAAAExAQAAAAoxOTQ2MjcyODIxAwAAAAMxNjACAAAABDIxNjkEAAAAATAHAAAACTkvMTQvMjAxOQgAAAAKMTIvMzEvMjAxNwkAAAABMG/HXuDVOdcIurXnGdY51wgsQ0lRLk5ZU0U6Sk5KLklRX05FVF9ERUJUX0VCSVREQV9DQVBFWC5GWTIwMTYBAAAAnSECAAMAAAACTk0BCAAAAAUAAAABMQEAAAAKMTk0NjI3MjgxNgMAAAADMTYwAgAAAAUyMzMxNAQAAAABMAcAAAAJOS8xNC8yMDE5CAAAAAgxLzEvMjAxNwkAAAABMG6T1dzVOdcIS499GtY51wguQ0lRLk5ZU0U6S01CLklRX01JTk9SSVRZX0lOVEVSRVNUX1RPVEFMLkZZMjAxMwEAAADRVAQAAgAAAAMyODQBCAAAAAUAAAABMQEAAAAKMTc3NTc2ODU2NwMAAAADMTYwAgAAAAQxMzEyBAAAAAEwBwAAAAk5LzE0LzIwMTkIAAAACjEyLzMxLzIwMTMJAAAAATBwcYXh1TnXCJyArBnWOdcIIkNJUS5OWVNFOktNQi5JUV9FQklUX01BUkdJTi5GWTIwMTEBAAAA0VQE</t>
  </si>
  <si>
    <t>AAIAAAAHMTMuNTQ2OQEIAAAABQAAAAExAQAAAAoxNjU4MzE1Nzc5AwAAAAMxNjACAAAABDQwNTMEAAAAATAHAAAACTkvMTQvMjAxOQgAAAAKMTIvMzEvMjAxMQkAAAABMIcxx97VOdcIqkhwGtY51wgpQ0lRLlRTRTo3OTU2LklRX1RPVEFMX0RFQlRfQ0FQSVRBTC5GWTIwMTEBAAAAoHYNAAIAAAAHMTUuMjY4MgEIAAAABQAAAAExAQAAAAoxNDUzODcxMjc4AwAAAAI3OQIAAAAENDE4NgQAAAABMAcAAAAJOS8xNC8yMDE5CAAAAAkxLzMxLzIwMTEJAAAAATDsUlne1TnXCGXKOxrWOdcIJENJUS5OWVNFOktNQi5JUV9FUVVJVFlfTUVUSE9ELkZZMjAxMgEAAADRVAQAAwAAAAAATyOF4dU51wgvJakZ1jnXCCFDSVEuTllTRTpDTC5JUV9MRVZFUkVEX0ZDRi5GWTIwMTgBAAAAZwAEAAIAAAAIMjM3Ni4xMjUBCAAAAAUAAAABMQEAAAAKMTk0NjQxNjExMQMAAAADMTYwAgAAAAQ0NDIyBAAAAAEwBwAAAAk5LzE0LzIwMTkIAAAACjEyLzMxLzIwMTgJAAAAATC3dKnh1TnXCHKLlBnWOdcILUNJUS5OWVNFOkpOSi5JUV9ERUZfVEFYX0FTU0VUU19DVVJSRU5ULkZZMjAxOAEAAACdIQIAAwAAAAAAgO5e4NU51whwY+kZ1jnXCChDSVEuVFNFOjc5NTYuSVFfVE9UQUxfREVCVF9FQklUREEuRlkyMDExAQAAAKB2DQACAAAACDAuNzUwMzg0AQgAAAAFAAAAATEBAAAACjE0NTM4NzEyNzgDAAAAAjc5AgAAAAQ0MTkyBAAAAAEw</t>
  </si>
  <si>
    <t>BwAAAAk5LzE0LzIwMTkIAAAACTEvMzEvMjAxMQkAAAABMOxSWd7VOdcIZco7GtY51wgYQ0lRLk5ZU0U6Q0wuSVFfRlguRlkyMDE3AQAAAGcABAACAAAAAjg3AQgAAAAFAAAAATEBAAAACjE5NDY0MTYxMTMDAAAAAzE2MAIAAAAEMjE0NAQAAAABMAcAAAAJOS8xNC8yMDE5CAAAAAoxMi8zMS8yMDE3CQAAAAEwhf+o4dU51wjUupAZ1jnXCB9DSVEuVFNFOjc3MzAuSVFfQVJfVFVSTlMuRlkyMDEyAQAAAMWdNgECAAAACDUuODY3NDMzAQgAAAAFAAAAATEBAAAACjE1ODA0NTA5MTYDAAAAAjc5AgAAAAQ0MDAxBAAAAAEwBwAAAAk5LzE0LzIwMTkIAAAACTgvMzEvMjAxMgkAAAABMFQRJN7VOdcIKhpOGtY51wghQ0lRLk5ZU0U6Sk5KLklRX0NBU0hfRklOQU4uRlkyMDE1AQAAAJ0hAgACAAAABi0xMTEzNgEIAAAABQAAAAExAQAAAAoxODc1NTA1Mjk1AwAAAAMxNjACAAAABDIwMDQEAAAAATAHAAAACTkvMTQvMjAxOQgAAAAIMS8zLzIwMTYJAAAAATBOeV7g1TnXCK+J4BnWOdcIKENJUS5FTlhUQU06VU5BLklRX1BFUklPRExFTkdUSF9JUy5GWTIwMTEBAAAAt/sHAAEAAAACMTIAZwfu4tU51wgfa08Z1jnXCCZDSVEuTllTRTpLTUIuSVFfQ0FTSF9BQ1FVSVJFX0NGLkZZMjAwOAEAAADRVAQAAgAAAAMtOTgBCAAAAAUAAAABMQEAAAAKMTU4Mjg2NzM4OAMAAAADMTYwAgAAAAQyMDU3BAAAAAEwBwAAAAk5LzE0LzIw</t>
  </si>
  <si>
    <t>MTkIAAAACjEyLzMxLzIwMDgJAAAAATBdj4Dh1TnXCCr0mhnWOdcIKENJUS5OWVNFOktNQi5JUV9HV19JTlRBTl9BTU9SVF9DRi5GWTIwMTgBAAAA0VQEAAMAAAAAAEzkDOHVOdcIYNC+GdY51wgkQ0lRLlRTRTo0OTExLklRX0VCSVREQS5GWTIwMTAuLi4uSlBZAQAAAII/BgACAAAABTc3NzQxAQgAAAAFAAAAATEBAAAACjEzODA1MjgxMjMDAAAAAjc5AgAAAAQ0MDUxBAAAAAEwBwAAAAk5LzE0LzIwMTkIAAAACTMvMzEvMjAxMAkAAAABMGBOCd3VOdcIBbOIGtY51wgnQ0lRLkVOWFRBTTpVTkEuSVFfU1RfREVCVF9JU1NVRUQuRlkyMDExAQAAALf7BwACAAAABDEyNjEBCAAAAAUAAAABMQEAAAAKMTY2MjQzMzgwMAMAAAACNTACAAAABDIwNDMEAAAAATAHAAAACTkvMTQvMjAxOQgAAAAKMTIvMzEvMjAxMQkAAAABMGcH7uLVOdcI7fVOGdY51wgfQ0lRLk5ZU0U6Sk5KLklRX05FVF9ERUJULkZZMjAxOAEAAACdIQIAAgAAAAUxMDY0MQEIAAAABQAAAAExAQAAAAoxOTQ2MjcyODMwAwAAAAMxNjACAAAABDQzNjQEAAAAATAHAAAACTkvMTQvMjAxOQgAAAAKMTIvMzAvMjAxOAkAAAABMIDuXuDVOdcI5HTqGdY51wgkQ0lRLk5ZU0U6Q0wuSVFfU1RfREVCVF9SRVBBSUQuRlkyMDE4AQAAAGcABAADAAAAAAC3dKnh1TnXCFE9lBnWOdcII0NJUS5UU0U6NDkxMS5JUV9FQklUQV9NQVJHSU4uRlkyMDE2AQAAAII/BgAC</t>
  </si>
  <si>
    <t>AAAABjQuOTAzNwEIAAAABQAAAAExAQAAAAoxODM0NzcxNzkyAwAAAAI3OQIAAAAENDQxOQQAAAABMAcAAAAJOS8xNC8yMDE5CAAAAAoxMi8zMS8yMDE2CQAAAAEwJrxT39U51wizXC4a1jnXCC5DSVEuVFNFOjgxMTMuSVFfVE9UQUxfREVCVF9FQklUREFfQ0FQRVguRlkyMDA4AQAAABZxDQACAAAACDAuMTUzODU1AQgAAAAFAAAAATEBAAAACjEwNjExOTIzMjADAAAAAjc5AgAAAAUyMzMxMwQAAAABMAcAAAAJOS8xNC8yMDE5CAAAAAkzLzMxLzIwMDgJAAAAATDD0VLf1TnXCK0rIBrWOdcIG0NJUS5FTlhUQU06VU5BLklRX0dQLkZZMjAxNAEAAAC3+wcAAgAAAAUyMDA0OQEIAAAABQAAAAExAQAAAAoxODI5ODI5MzEzAwAAAAI1MAIAAAACMTAEAAAAATAHAAAACTkvMTQvMjAxOQgAAAAKMTIvMzEvMjAxNAkAAAABMKqj7uLVOdcIKpdWGdY51wglQ0lRLk5ZU0U6S01CLklRX09USEVSX0NMX1NVUFBMLkZZMjAxOAEAAADRVAQAAgAAAAM0NzcBCAAAAAUAAAABMQEAAAAKMTk0NDA0ODMyOAMAAAADMTYwAgAAAAQxMDU3BAAAAAEwBwAAAAk5LzE0LzIwMTkIAAAACjEyLzMxLzIwMTgJAAAAATBM5Azh1TnXCA4NvhnWOdcILkNJUS5OWVNFOkpOSi5JUV9PVEhFUl9GSU5BTkNFX0FDVF9TVVBQTC5GWTIwMTMBAAAAnSECAAIAAAACNTYBCAAAAAUAAAABMQEAAAAKMTc3NzY4MjM1MQMAAAADMTYwAgAAAAQyMDUwBAAA</t>
  </si>
  <si>
    <t>AAEwBwAAAAk5LzE0LzIwMTkIAAAACjEyLzI5LzIwMTMJAAAAATD83Izg1TnXCJM22RnWOdcIIkNJUS5OWVNFOkpOSi5JUV9DQVNIX0lOVkVTVC5GWTIwMTABAAAAnSECAAIAAAAFLTc4NTQBCAAAAAUAAAABMQEAAAAKMTU4ODYwMzgyMQMAAAADMTYwAgAAAAQyMDA1BAAAAAEwBwAAAAk5LzE0LzIwMTkIAAAACDEvMi8yMDExCQAAAAEwmPKL4NU51wionc0Z1jnXCCdDSVEuTllTRTpDTC5JUV9GSVhFRF9BU1NFVF9UVVJOUy5GWTIwMDgBAAAAZwAEAAIAAAAINC45OTgyMDYBCAAAAAUAAAABMQEAAAAKMTQzMjk3NzEyNwMAAAADMTYwAgAAAAQ0MDY2BAAAAAEwBwAAAAk5LzE0LzIwMTkIAAAACjEyLzMxLzIwMDgJAAAAATBFlcbe1TnXCAFMZRrWOdcIJ0NJUS5FTlhUQU06VU5BLklRX1JFVFVSTl9DQVBJVEFMLkZZMjAxMgEAAAC3+wcAAgAAAAcxNS41NzM3AQgAAAAFAAAAATEBAAAACjE3MjIzMDE5NDMDAAAAAjUwAgAAAAQ0MzYzBAAAAAEwBwAAAAk5LzE0LzIwMTkIAAAACjEyLzMxLzIwMTIJAAAAATATIMbe1TnXCHpYXxrWOdcIIENJUS5OWVNFOkpOSi5JUV9DSEFOR0VfQVIuRlkyMDE3AQAAAJ0hAgACAAAABC02MzMBCAAAAAUAAAABMQEAAAAKMTk0NjI3MjgyMQMAAAADMTYwAgAAAAQyMDE4BAAAAAEwBwAAAAk5LzE0LzIwMTkIAAAACjEyLzMxLzIwMTcJAAAAATBvx17g1TnXCHcZ5xnWOdcIK0NJUS5O</t>
  </si>
  <si>
    <t>WVNFOlBHLklRX05FVF9ERUJUX0VCSVREQV9DQVBFWC5GWTIwMTQBAAAAMIIAAAIAAAAIMS44NzMxMzQBCAAAAAUAAAABMQEAAAAKMTgwMjcyNzc0NAMAAAADMTYwAgAAAAUyMzMxNAQAAAABMAcAAAAJOS8xNC8yMDE5CAAAAAk2LzMwLzIwMTQJAAAAATC3+yTe1TnXCF8FWBrWOdcIJkNJUS5FTlhUQU06VU5BLklRX0NVUlJFTlRfUkFUSU8uRlkyMDEyAQAAALf7BwACAAAACDAuNzY4MDY4AQgAAAAFAAAAATEBAAAACjE3MjIzMDE5NDMDAAAAAjUwAgAAAAQ0MDMwBAAAAAEwBwAAAAk5LzE0LzIwMTkIAAAACjEyLzMxLzIwMTIJAAAAATATIMbe1TnXCJumXxrWOdcIJUNJUS5OWVNFOlBHLklRX05FVF9ERUJUX0VCSVREQS5GWTIwMTUBAAAAMIIAAAIAAAAIMS4xNTYxMjgBCAAAAAUAAAABMQEAAAAKMTg1MjI5OTM3MwMAAAADMTYwAgAAAAQ0MTkzBAAAAAEwBwAAAAk5LzE0LzIwMTkIAAAACTYvMzAvMjAxNQkAAAABMLf7JN7VOdcIsshYGtY51wgoQ0lRLlRTRTo0NDUyLklRX1RPVEFMX0RFQlQuRlkyMDExLi4uLkpQWQEAAABHVQ0AAgAAAAYxNTY4MjkBCAAAAAUAAAABMQEAAAAKMTQ2MTY4MDE5NQMAAAACNzkCAAAABDQxNzMEAAAAATAHAAAACTkvMTQvMjAxOQgAAAAJMy8zMS8yMDExCQAAAAEwsxEK3dU51whaMY4a1jnXCCRDSVEuTllTRTpLTUIuSVFfT1RIRVJfTElBQl9MVC5GWTIwMTUBAAAA0VQEAAIA</t>
  </si>
  <si>
    <t>AAADMzgwAQgAAAAFAAAAATEBAAAACjE4NzM1NTY5MzcDAAAAAzE2MAIAAAAEMTA2MgQAAAABMAcAAAAJOS8xNC8yMDE5CAAAAAoxMi8zMS8yMDE1CQAAAAEwCkgM4dU51wiGXrMZ1jnXCCFDSVEuRU5YVEFNOlVOQS5JUV9PUEVSX0lOQy5GWTIwMTABAAAAt/sHAAIAAAAENjM1OQEIAAAABQAAAAExAQAAAAoxNTkxNTk0ODcwAwAAAAI1MAIAAAACMjEEAAAAATAHAAAACTkvMTQvMjAxOQgAAAAKMTIvMzEvMjAxMAkAAAABMCVr7eLVOdcIJWZIGdY51wglQ0lRLk5ZU0U6Sk5KLklRX09USEVSX09QRVJfQUNULkZZMjAwOQEAAACdIQIAAgAAAAQtNDM2AQgAAAAFAAAAATEBAAAACjE1MjMzOTQ4MjcDAAAAAzE2MAIAAAAEMjA0NwQAAAABMAcAAAAJOS8xNC8yMDE5CAAAAAgxLzMvMjAxMAkAAAABMHeki+DVOdcICs3JGdY51wgmQ0lRLk5ZU0U6Sk5KLklRX1BFUklPRExFTkdUSF9JUy5GWTIwMTcBAAAAnSECAAEAAAACMTIAb8de4NU51wjK3OcZ1jnXCChDSVEuTllTRTpKTkouSVFfQ1VSUkVOVF9QT1JUX0RFQlQuRlkyMDE4AQAAAJ0hAgACAAAABDI2MzYBCAAAAAUAAAABMQEAAAAKMTk0NjI3MjgzMAMAAAADMTYwAgAAAAQxMjk3BAAAAAEwBwAAAAk5LzE0LzIwMTkIAAAACjEyLzMwLzIwMTgJAAAAATCA7l7g1TnXCKLY6RnWOdcIHUNJUS5OWVNFOlBHLklRX0lOQ19UQVguRlkyMDA3AQAAADCCAAACAAAABDQy</t>
  </si>
  <si>
    <t>MDEBCAAAAAUAAAABMQEAAAAKMTExNzkzNzcyMgMAAAADMTYwAgAAAAI3NQQAAAABMAcAAAAJOS8xNC8yMDE5CAAAAAk2LzMwLzIwMDcJAAAAATDX9dfb1TnXCHgwtBrWOdcIH0NJUS5OWVNFOkpOSi5JUV9BUl9UVVJOUy5GWTIwMTcBAAAAnSECAAIAAAAINi4wNzAxMDkBCAAAAAUAAAABMQEAAAAKMTk0NjI3MjgyMQMAAAADMTYwAgAAAAQ0MDAxBAAAAAEwBwAAAAk5LzE0LzIwMTkIAAAACjEyLzMxLzIwMTcJAAAAATBuk9Xc1TnXCG3dfRrWOdcIKUNJUS5UU0U6NDkxMi5JUV9PVEhFUl9OT05fT1BFUl9FWFAuRlkyMDEyAQAAAA1eDQACAAAABDE0OTEBCAAAAAUAAAABMQEAAAAKMTU5ODg5MzgzNQMAAAACNzkCAAAAAzM3MQQAAAABMAcAAAAJOS8xNC8yMDE5CAAAAAoxMi8zMS8yMDEyCQAAAAEwoE/J29U51wg9SrEa1jnXCBtDSVEuTllTRTpDTC5JUV9EQV9DRi5GWTIwMTYBAAAAZwAEAAIAAAADNDQzAQgAAAAFAAAAATEBAAAACjE5NDY0MTYxMTkDAAAAAzE2MAIAAAAEMjE2MAQAAAABMAcAAAAJOS8xNC8yMDE5CAAAAAoxMi8zMS8yMDE2CQAAAAEwZLGo4dU51wjzTYwZ1jnXCCFDSVEuVFNFOjQ0NTIuSVFfSU5DX0VRVUlUWS5GWTIwMTMBAAAAR1UNAAIAAAAEMjI3MgEIAAAABQAAAAExAQAAAAoxNjcxNDIxMDYzAwAAAAI3OQIAAAACNDcEAAAAATAHAAAACTkvMTQvMjAxOQgAAAAKMTIvMzEvMjAxMwkA</t>
  </si>
  <si>
    <t>AAABMIf6FOnVOdcIt1arGtY51wgtQ0lRLk5ZU0U6Q0wuSVFfT1RIRVJfRklOQU5DRV9BQ1RfU1VQUEwuRlkyMDEzAQAAAGcABAACAAAABC0xNDABCAAAAAUAAAABMQEAAAAKMTc3NjkyMDI5NwMAAAADMTYwAgAAAAQyMDUwBAAAAAEwBwAAAAk5LzE0LzIwMTkIAAAACjEyLzMxLzIwMTMJAAAAATD5yjLi1TnXCIztgRnWOdcIJENJUS5FTlhUQU06VU5BLklRX0NBU0hfSU5WRVNULkZZMjAxNgEAAAC3+wcAAgAAAAUtMzE4OAEIAAAABQAAAAExAQAAAAoxOTQ5MTMxMDEwAwAAAAI1MAIAAAAEMjAwNQQAAAABMAcAAAAJOS8xNC8yMDE5CAAAAAoxMi8zMS8yMDE2CQAAAAEwiPip4tU51whOW2AZ1jnXCDFDSVEuRU5YVEFNOlVOQS5JUV9PVEhFUl9OT05fT1BFUl9FWFBfU1VQUEwuRlkyMDE3AQAAALf7BwACAAAAAy0yNgEIAAAABQAAAAExAQAAAAoxOTQ5MTMxMDQwAwAAAAI1MAIAAAACODUEAAAAATAHAAAACTkvMTQvMjAxOQgAAAAKMTIvMzEvMjAxNwkAAAABMIj4qeLVOdcI5LphGdY51wgiQ0lRLk5ZU0U6S01CLklRX0RBX1NVUFBMX0NGLkZZMjAxNgEAAADRVAQAAgAAAAM3MDUBCAAAAAUAAAABMQEAAAAKMTk0NDA0ODM0MAMAAAADMTYwAgAAAAQyMTcxBAAAAAEwBwAAAAk5LzE0LzIwMTkIAAAACjEyLzMxLzIwMTYJAAAAATAabwzh1TnXCFaktxnWOdcIJUNJUS5UU0U6NzczMC5JUV9SRVRVUk5fQ0FQSVRB</t>
  </si>
  <si>
    <t>TC5GWTIwMTABAAAAxZ02AQIAAAAHMTMuNzUwMQEIAAAABQAAAAExAQAAAAoxNDE1NjkwMDMyAwAAAAI3OQIAAAAENDM2MwQAAAABMAcAAAAJOS8xNC8yMDE5CAAAAAk4LzMxLzIwMTAJAAAAATBD6iPe1TnXCHNsTBrWOdcIJ0NJUS5OWVNFOkNMLklRX1BST1ZfQkFEX0RFQlRTX0NGLkZZMjAxMgEAAABnAAQAAwAAAAAA2Hwy4tU51wi8p30Z1jnXCCBDSVEuTllTRTpDTC5JUV9JTkNfRVFVSVRZLkZZMjAwNwEAAABnAAQAAgAAAAE0AQgAAAAFAAAAATEBAAAACjEzMzI3MDMxODYDAAAAAzE2MAIAAAACNDcEAAAAATAHAAAACTkvMTQvMjAxOQgAAAAKMTIvMzEvMjAwNwkAAAABMNu7quLVOdcI/w1pGdY51wgiQ0lRLk5ZU0U6Q0wuSVFfRklOSVNIRURfSU5WLkZZMjAxNQEAAABnAAQAAgAAAAM4NzQBCAAAAAUAAAABMQEAAAAKMTg3NTYzNzUzNwMAAAADMTYwAgAAAAQzMDc1BAAAAAEwBwAAAAk5LzE0LzIwMTkIAAAACjEyLzMxLzIwMTUJAAAAATBDY6jh1TnXCFV9iBnWOdcIIkNJUS5OWVNFOktNQi5JUV9RVUlDS19SQVRJTy5GWTIwMTgBAAAA0VQEAAIAAAAIMC40MTM1NTUBCAAAAAUAAAABMQEAAAAKMTk0NDA0ODMyOAMAAAADMTYwAgAAAAQ0MTIxBAAAAAEwBwAAAAk5LzE0LzIwMTkIAAAACjEyLzMxLzIwMTgJAAAAATAs99Tc1TnXCP7GdRrWOdcIG0NJUS5FTlhUQU06VU5BLklRX0FQLkZZMjAxNQEAAAC3</t>
  </si>
  <si>
    <t>+wcAAgAAAAQ4Mjk2AQgAAAAFAAAAATEBAAAACjE4NzY0MzI5MTADAAAAAjUwAgAAAAQxMDE4BAAAAAEwBwAAAAk5LzE0LzIwMTkIAAAACjEyLzMxLzIwMTUJAAAAATBXg6ni1TnXCDx5WxnWOdcIG0NJUS5OWVNFOkpOSi5JUV9BUElDLkZZMjAwOAEAAACdIQIAAwAAAAAAVlaL4NU51wgpYMUZ1jnXCCZDSVEuRU5YVEFNOlVOQS5JUV9PVEhFUl9MSUFCX0xULkZZMjAxMQEAAAC3+wcAAgAAAAQxNDUzAQgAAAAFAAAAATEBAAAACjE2NjI0MzM4MDADAAAAAjUwAgAAAAQxMDYyBAAAAAEwBwAAAAk5LzE0LzIwMTkIAAAACjEyLzMxLzIwMTEJAAAAATBX4O3i1TnXCGm9TRnWOdcIJUNJUS5OWVNFOlBHLklRX0NBU0hfQ09OVkVSU0lPTi5GWTIwMTQBAAAAMIIAAAIAAAAIMTQuNjI0MDkBCAAAAAUAAAABMQEAAAAKMTgwMjcyNzc0NAMAAAADMTYwAgAAAAQ0MTg0BAAAAAEwBwAAAAk5LzE0LzIwMTkIAAAACTYvMzAvMjAxNAkAAAABMLf7JN7VOdcIPrdXGtY51wgoQ0lRLkVOWFRBTTpVTkEuSVFfTkVUX0RFQlRfRUJJVERBLkZZMjAxOAEAAAC3+wcAAgAAAAgxLjQ3NjE0NgEIAAAABQAAAAExAQAAAAoxOTQ5MTMxMDE1AwAAAAI1MAIAAAAENDE5MwQAAAABMAcAAAAJOS8xNC8yMDE5CAAAAAoxMi8zMS8yMDE4CQAAAAEwNW7G3tU51wiNOmQa1jnXCCtDSVEuVFNFOjc5NTYuSVFfUkVUVVJOX0NPTU1PTl9FUVVJVFku</t>
  </si>
  <si>
    <t>RlkyMDEzAQAAAKB2DQACAAAABzE1LjQ3NTcBCAAAAAUAAAABMQEAAAAKMTYxNDkwODQxMwMAAAACNzkCAAAABTMzMzIwBAAAAAEwBwAAAAk5LzE0LzIwMTkIAAAACTEvMzEvMjAxMwkAAAABMPx5Wd7VOdcIyLQ8GtY51wglQ0lRLk5ZU0U6Q0wuSVFfRVhUUkFfQUNDX0lURU1TLkZZMjAxMgEAAABnAAQAAwAAAAAAyFUy4tU51wj10nsZ1jnXCCRDSVEuTllTRTpKTkouSVFfRVFVSVRZX01FVEhPRC5GWTIwMTIBAAAAnSECAAMAAAAAANuOjODVOdcIgVTUGdY51wgiQ0lRLk5ZU0U6UEcuSVFfSU5URVJFU1RfRVhQLkZZMjAxOQEAAAAwggAAAgAAAAQtNTA5AQgAAAAFAAAAATEBAAAACjE5NzQzNDc0NjkDAAAAAzE2MAIAAAACODIEAAAAATAHAAAACTkvMTQvMjAxOQgAAAAJNi8zMC8yMDE5CQAAAAEwQkJo49U51wjCgrIa1jnXCChDSVEuTllTRTpKTkouSVFfREVGX1RBWF9BU1NFVFNfTFQuRlkyMDA4AQAAAJ0hAgACAAAABDU4NDEBCAAAAAUAAAABMQEAAAAKMTU4Mjc4ODc4NAMAAAADMTYwAgAAAAQxMDI2BAAAAAEwBwAAAAk5LzE0LzIwMTkIAAAACjEyLzI4LzIwMDgJAAAAATBWVovg1TnXCPfqxBnWOdcIKUNJUS5OWVNFOkpOSi5JUV9UT1RBTF9ERUJUX0NBUElUQUwuRlkyMDE3AQAAAJ0hAgACAAAABzM2LjUwNjUBCAAAAAUAAAABMQEAAAAKMTk0NjI3MjgyMQMAAAADMTYwAgAAAAQ0MTg2BAAAAAEwBwAA</t>
  </si>
  <si>
    <t>AAk5LzE0LzIwMTkIAAAACjEyLzMxLzIwMTcJAAAAATBuk9Xc1TnXCI4rfhrWOdcIHENJUS5OWVNFOkNMLklRX0dBX0VYUC5GWTIwMTABAAAAZwAEAAMAAAAAAJbgMeLVOdcI+810GdY51wgmQ0lRLlRTRTo0OTEyLklRX0lOVkVOVE9SWV9UVVJOUy5GWTIwMTMBAAAADV4NAAIAAAAINC41ODI4MDIBCAAAAAUAAAABMQEAAAAKMTY2ODY0MzUxMgMAAAACNzkCAAAABDQwODIEAAAAATAHAAAACTkvMTQvMjAxOQgAAAAKMTIvMzEvMjAxMwkAAAABMKm2WN7VOdcIjBM1GtY51wgpQ0lRLk5ZU0U6UEcuSVFfVE9UQUxfQVNTRVRTLkZZMjAxMi4uLi5KUFkBAAAAMIIAAAIAAAALMTA1NzAyNjIuOTIBCAAAAAUAAAABMQEAAAAKMTY5MDE4NzMzOAMAAAACNzkCAAAABDEwMDcEAAAAATAHAAAACTkvMTQvMjAxOQgAAAAJNi8zMC8yMDEyCQAAAAEwgZwJ3dU51wj9aLUa1jnXCCNDSVEuVFNFOjQ0NTIuSVFfRUJJVEFfTUFSR0lOLkZZMjAxNwEAAABHVQ0AAgAAAAIxNAEIAAAABQAAAAExAQAAAAoxODgxMjgxMTU5AwAAAAI3OQIAAAAENDQxOQQAAAABMAcAAAAJOS8xNC8yMDE5CAAAAAoxMi8zMS8yMDE3CQAAAAEwsqpS39U51wiDbB0a1jnXCCdDSVEuTllTRTpDTC5JUV9NSU5PUklUWV9JTlRFUkVTVC5GWTIwMTcBAAAAZwAEAAIAAAADMzAzAQgAAAAFAAAAATEBAAAACjE5NDY0MTYxMTMDAAAAAzE2MAIAAAAEMTA1MgQA</t>
  </si>
  <si>
    <t>AAABMAcAAAAJOS8xNC8yMDE5CAAAAAoxMi8zMS8yMDE3CQAAAAEwhf+o4dU51whPgo8Z1jnXCCBDSVEuTllTRTpDTC5JUV9UT1RBTF9ERUJULkZZMjAxMAEAAABnAAQAAgAAAAQzNDMxAQgAAAAFAAAAATEBAAAACjE1ODg3MzA4MTMDAAAAAzE2MAIAAAAENDE3MwQAAAABMAcAAAAJOS8xNC8yMDE5CAAAAAoxMi8zMS8yMDEwCQAAAAEwluAx4tU51wiABnYZ1jnXCCtDSVEuVFNFOjc3MzAuSVFfTklfQVZBSUxfRVhDTF9NQVJHSU4uRlkyMDA4AQAAAMWdNgECAAAABzI0LjU4MDgBCAAAAAUAAAABMQEAAAAKMTI2NTg4NDA2NQMAAAACNzkCAAAABDQxODIEAAAAATAHAAAACTkvMTQvMjAxOQgAAAAJOC8zMS8yMDA4CQAAAAEwM8Mj3tU51wjvM0sa1jnXCChDSVEuVFNFOjc5NTYuSVFfRUFSTklOR19DT19NQVJHSU4uRlkyMDE0AQAAAKB2DQACAAAABjkuMjk3MQEIAAAABQAAAAExAQAAAAoxNjc2NTE5NzM1AwAAAAI3OQIAAAAENDE4MQQAAAABMAcAAAAJOS8xNC8yMDE5CAAAAAkxLzMxLzIwMTQJAAAAATD8eVne1TnXCBt4PRrWOdcIK0NJUS5OWVNFOkNMLklRX0lNUFVUX09QRVJfTEVBU0VfREVQUi5GWTIwMTcBAAAAZwAEAAIAAAAJMTcwLjg1MDkyAQgAAAAFAAAAATEBAAAACjE5NDY0MTYxMTMDAAAAAzE2MAIAAAAFMjE2NzMEAAAAATAHAAAACTkvMTQvMjAxOQgAAAAKMTIvMzEvMjAxNwkAAAABMHTYqOHV</t>
  </si>
  <si>
    <t>OdcI/L6OGdY51wglQ0lRLk5ZU0U6Sk5KLklRX0RBWVNfU0FMRVNfT1VULkZZMjAxNAEAAACdIQIAAgAAAAk1NS41NzU4ODQBCAAAAAUAAAABMQEAAAAKMTgyOTU4MTk5OQMAAAADMTYwAgAAAAQ0MDQyBAAAAAEwBwAAAAk5LzE0LzIwMTkIAAAACjEyLzI4LzIwMTQJAAAAATBdbNXc1TnXCJXhexrWOdcIJENJUS5UU0U6NDQ1Mi5JUV9FQklUREFfTUFSR0lOLkZZMjAxNgEAAABHVQ0AAgAAAAcxNi42MjkyAQgAAAAFAAAAATEBAAAACjE4MzUwMzg4MTEDAAAAAjc5AgAAAAQ0MDQ3BAAAAAEwBwAAAAk5LzE0LzIwMTkIAAAACjEyLzMxLzIwMTYJAAAAATDywWPf1TnXCA9bHBrWOdcIIENJUS5OWVNFOkpOSi5JUV9QQVJUX1RJTUUuRlkyMDEzAQAAAJ0hAgADAAAAAAD83Izg1TnXCDBM2BnWOdcIIkNJUS5OWVNFOkNMLklRX09USEVSX0VRVUlUWS5GWTIwMTcBAAAAZwAEAAIAAAAFLTM4NjABCAAAAAUAAAABMQEAAAAKMTk0NjQxNjExMwMAAAADMTYwAgAAAAQxMDI4BAAAAAEwBwAAAAk5LzE0LzIwMTkIAAAACjEyLzMxLzIwMTcJAAAAATCF/6jh1TnXCE+CjxnWOdcIHUNJUS5FTlhUQU06VU5BLklRX0dQUEUuRlkyMDE3AQAAALf7BwACAAAABTE5Mzk4AQgAAAAFAAAAATEBAAAACjE5NDkxMzEwNDADAAAAAjUwAgAAAAQxMTY5BAAAAAEwBwAAAAk5LzE0LzIwMTkIAAAACjEyLzMxLzIwMTcJAAAAATCZH6ri1TnX</t>
  </si>
  <si>
    <t>CEelYhnWOdcIMENJUS5FTlhUQU06VU5BLklRX1RPVEFMX0RFQlRfRUJJVERBX0NBUEVYLkZZMjAxNwEAAAC3+wcAAgAAAAcyLjg4NTY2AQgAAAAFAAAAATEBAAAACjE5NDkxMzEwNDADAAAAAjUwAgAAAAUyMzMxMwQAAAABMAcAAAAJOS8xNC8yMDE5CAAAAAoxMi8zMS8yMDE3CQAAAAEwNW7G3tU51wg6d2Ma1jnXCCNDSVEuRU5YVEFNOlVOQS5JUV9OSV9DT01QQU5ZLkZZMjAxNAEAAAC3+wcAAgAAAAQ1NTE1AQgAAAAFAAAAATEBAAAACjE4Mjk4MjkzMTMDAAAAAjUwAgAAAAU0MTU3MQQAAAABMAcAAAAJOS8xNC8yMDE5CAAAAAoxMi8zMS8yMDE0CQAAAAEwJQ6p4tU51whcDFcZ1jnXCC5DSVEuVFNFOjQ5MTEuSVFfVE9UQUxfREVCVF9FQklUREFfQ0FQRVguRlkyMDE3AQAAAII/BgACAAAACDAuOTIyODczAQgAAAAFAAAAATEBAAAACjE4ODEyODExMjgDAAAAAjc5AgAAAAUyMzMxMwQAAAABMAcAAAAJOS8xNC8yMDE5CAAAAAoxMi8zMS8yMDE3CQAAAAEwN+NT39U51wg3lS8a1jnXCCJDSVEuTllTRTpDTC5JUV9JTlRFUkVTVF9FWFAuRlkyMDExAQAAAGcABAACAAAAAy01OAEIAAAABQAAAAExAQAAAAoxNjU5Mzg3Nzk0AwAAAAMxNjACAAAAAjgyBAAAAAEwBwAAAAk5LzE0LzIwMTkIAAAACjEyLzMxLzIwMTEJAAAAATCnBzLi1TnXCDa0dxnWOdcIJkNJUS5OWVNFOktNQi5JUV9ORVRfREVCVF9JU1NVRUQu</t>
  </si>
  <si>
    <t>RlkyMDE2AQAAANFUBAACAAAABC0yMTMBCAAAAAUAAAABMQEAAAAKMTk0NDA0ODM0MAMAAAADMTYwAgAAAAQyMDAzBAAAAAEwBwAAAAk5LzE0LzIwMTkIAAAACjEyLzMxLzIwMTYJAAAAATArlgzh1TnXCLmOuBnWOdcIKENJUS5UU0U6NzczMC5JUV9UT1RBTF9ERUJULkZZMjAwOS4uLi5KUFkBAAAAxZ02AQIAAAABMAEIAAAABQAAAAExAQAAAAoxNDE1NjkwNjg3AwAAAAI3OQIAAAAENDE3MwQAAAABMAcAAAAJOS8xNC8yMDE5CAAAAAk4LzMxLzIwMDkJAAAAATCzEQrd1TnXCO+QjxrWOdcIIUNJUS5UU0U6NDQ1Mi5JUV9TR0FfTUFSR0lOLkZZMjAwOQEAAABHVQ0AAgAAAAc0NS4wMDQ2AQgAAAAFAAAAATEBAAAACjEzODI2NjE1MTgDAAAAAjc5AgAAAAQ0Mzc1BAAAAAEwBwAAAAk5LzE0LzIwMTkIAAAACTMvMzEvMjAwOQkAAAABMNFzY9/VOdcI7FEXGtY51wgpQ0lRLlRTRTo3OTU2LklRX0RBWVNfSU5WRU5UT1JZX09VVC5GWTIwMTEBAAAAoHYNAAIAAAAJNjEuMDc4MDA1AQgAAAAFAAAAATEBAAAACjE0NTM4NzEyNzgDAAAAAjc5AgAAAAQ0MDM1BAAAAAEwBwAAAAk5LzE0LzIwMTkIAAAACTEvMzEvMjAxMQkAAAABMOxSWd7VOdcIVKM7GtY51wgYQ0lRLk5ZU0U6UEcuSVFfTkkuRlkyMDA1AQAAADCCAAACAAAABDY5MjMBCAAAAAUAAAABMQEAAAAJNDM4ODk0NzU3AwAAAAMxNjACAAAAAjE1BAAAAAEwBwAA</t>
  </si>
  <si>
    <t>AAk5LzE0LzIwMTkIAAAACTYvMzAvMjAwNQkAAAABMNf119vVOdcIjZeoGtY51wglQ0lRLk5ZU0U6Sk5KLklRX05FVF9SRU5UQUxfRVhQLkZZMjAwNwEAAACdIQIAAwAAAAAAXAsN4dU51wg4zMAZ1jnXCCZDSVEuTllTRTpDTC5JUV9DQVNIX09QRVIuRlkyMDEzLi4uLkpQWQEAAABnAAQAAgAAAAgzMzY5MDAuNgEIAAAABQAAAAExAQAAAAoxNzc2OTIwMjk3AwAAAAI3OQIAAAAEMjAwNgQAAAABMAcAAAAJOS8xNC8yMDE5CAAAAAoxMi8zMS8yMDEzCQAAAAEw9a0K3dU51wjIR5Ya1jnXCCdDSVEuTllTRTpDTC5JUV9FQVJOSU5HX0NPX01BUkdJTi5GWTIwMTEBAAAAZwAEAAIAAAAHMTUuMjYyMwEIAAAABQAAAAExAQAAAAoxNjU5Mzg3Nzk0AwAAAAMxNjACAAAABDQxODEEAAAAATAHAAAACTkvMTQvMjAxOQgAAAAKMTIvMzEvMjAxMQkAAAABMEWVxt7VOdcI2EdnGtY51wgjQ0lRLk5ZU0U6Q0wuSVFfSU5DX0VRVUlUWV9DRi5GWTIwMTUBAAAAZwAEAAMAAAAAAENjqOHVOdcIdsuIGdY51wgoQ0lRLkVOWFRBTTpVTkEuSVFfSU5WRU5UT1JZX1RVUk5TLkZZMjAwOQEAAAC3+wcAAgAAAAg2LjIwOTE4NwEIAAAABQAAAAExAQAAAAoxNTI2NDM4NzI3AwAAAAI1MAIAAAAENDA4MgQAAAABMAcAAAAJOS8xNC8yMDE5CAAAAAoxMi8zMS8yMDA5CQAAAAEwEyDG3tU51wijXF0a1jnXCCJDSVEuTllTRTpQRy5JUV9JTlRF</t>
  </si>
  <si>
    <t>UkVTVF9FWFAuRlkyMDE1AQAAADCCAAACAAAABC02MjYBCAAAAAUAAAABMQEAAAAKMTg1MjI5OTM3MwMAAAADMTYwAgAAAAI4MgQAAAABMAcAAAAJOS8xNC8yMDE5CAAAAAk2LzMwLzIwMTUJAAAAATDvfmfj1TnXCAQfsxrWOdcIIUNJUS5OWVNFOkpOSi5JUV9UT1RBTF9MSUFCLkZZMjAxMAEAAACdIQIAAgAAAAU0NjMyOQEIAAAABQAAAAExAQAAAAoxNTg4NjAzODIxAwAAAAMxNjACAAAABDEyNzYEAAAAATAHAAAACTkvMTQvMjAxOQgAAAAIMS8yLzIwMTEJAAAAATCY8ovg1TnXCEWzzBnWOdcIG0NJUS5FTlhUQU06VU5BLklRX0ZYLkZZMjAxOAEAAAC3+wcAAgAAAAI3MgEIAAAABQAAAAExAQAAAAoxOTQ5MTMxMDE1AwAAAAI1MAIAAAAEMjE0NAQAAAABMAcAAAAJOS8xNC8yMDE5CAAAAAoxMi8zMS8yMDE4CQAAAAEwy5Sq4tU51wi9cWgZ1jnXCBtDSVEuTllTRTpDTC5JUV9FQklUQS5GWTIwMTUBAAAAZwAEAAIAAAAEMzk3NwEIAAAABQAAAAExAQAAAAoxODc1NjM3NTM3AwAAAAMxNjACAAAABjEwMDY4OQQAAAABMAcAAAAJOS8xNC8yMDE5CAAAAAoxMi8zMS8yMDE1CQAAAAEwMjyo4dU51wjAHYcZ1jnXCCJDSVEuRU5YVEFNOlVOQS5JUV9MVF9JTlZFU1QuRlkyMDE3AQAAALf7BwACAAAAAzU2NQEIAAAABQAAAAExAQAAAAoxOTQ5MTMxMDQwAwAAAAI1MAIAAAAEMTA1NAQAAAABMAcAAAAJOS8xNC8yMDE5</t>
  </si>
  <si>
    <t>CAAAAAoxMi8zMS8yMDE3CQAAAAEwmR+q4tU51whYzGIZ1jnXCCZDSVEuRU5YVEFNOlVOQS5JUV9DVVJSRU5DWV9HQUlOLkZZMjAxNgEAAAC3+wcAAgAAAAMtMTIBCAAAAAUAAAABMQEAAAAKMTk0OTEzMTAxMAMAAAACNTACAAAAAjM4BAAAAAEwBwAAAAk5LzE0LzIwMTkIAAAACjEyLzMxLzIwMTYJAAAAATBnqqni1TnXCEXqXRnWOdcIJENJUS5OWVNFOkpOSi5JUV9TQUxFX0lOVEFOX0NGLkZZMjAxMQEAAACdIQIAAwAAAAAAukCM4NU51whGbtEZ1jnXCB9DSVEuVFNFOjc5NTYuSVFfQVJfVFVSTlMuRlkyMDE0AQAAAKB2DQACAAAACDYuNzE3OTc3AQgAAAAFAAAAATEBAAAACjE2NzY1MTk3MzUDAAAAAjc5AgAAAAQ0MDAxBAAAAAEwBwAAAAk5LzE0LzIwMTkIAAAACTEvMzEvMjAxNAkAAAABMPx5Wd7VOdcILJ89GtY51wgtQ0lRLlRTRTo0OTY3LklRX0NBU0hfQ09OVkVSU0lPTi5GWTIwMTUuLi4uSlBZAQAAAA1RJQACAAAACDk2LjU2NjU5AQgAAAAFAAAAATEBAAAACjE3NDUzNzgzOTgDAAAAAjc5AgAAAAQ0MTg0BAAAAAEwBwAAAAk5LzE0LzIwMTkIAAAACTMvMzEvMjAxNQkAAAABMNRfCt3VOdcIKneSGtY51wgcQ0lRLk5ZU0U6Q0wuSVFfUkRfRVhQLkZZMjAxNAEAAABnAAQAAwAAAAAACvIy4tU51wi+YoIZ1jnXCC9DSVEuRU5YVEFNOlVOQS5JUV9ERUZfVEFYX0FTU0VUU19DVVJSRU5ULkZZMjAxNwEA</t>
  </si>
  <si>
    <t>AAC3+wcAAwAAAAAAmR+q4tU51whHpWIZ1jnXCCJDSVEuVFNFOjQ5MTIuSVFfRUJJVF9NQVJHSU4uRlkyMDE0AQAAAA1eDQACAAAABTMuMzc3AQgAAAAFAAAAATEBAAAACjE3MjcyODMyNTUDAAAAAjc5AgAAAAQ0MDUzBAAAAAEwBwAAAAk5LzE0LzIwMTkIAAAACjEyLzMxLzIwMTQJAAAAATC63Vje1TnXCM6vNRrWOdcIJkNJUS5OWVNFOktNQi5JUV9QRVJJT0RMRU5HVEhfSVMuRlkyMDE2AQAAANFUBAABAAAAAjEyACuWDOHVOdcIqGe4GdY51wgnQ0lRLlRTRTo0NDUyLklRX1RPVEFMX1JFVi5GWTIwMTIuLi4uSlBZAQAAAEdVDQACAAAABzEyOTM4ODYBCAAAAAUAAAABMQEAAAAKMTY3MTQzNjE4MwMAAAACNzkCAAAAAjI4BAAAAAEwBwAAAAk5LzE0LzIwMTkIAAAACjEyLzMxLzIwMTIJAAAAATB/utXc1TnXCHcJhRrWOdcIMUNJUS5OWVNFOktNQi5JUV9DSEFOR0VfTkVUX1dPUktJTkdfQ0FQSVRBTC5GWTIwMTcBAAAA0VQEAAIAAAADMjExAQgAAAAFAAAAATEBAAAACjE5NDQwNDgzMjUDAAAAAzE2MAIAAAAENDQyMQQAAAABMAcAAAAJOS8xNC8yMDE5CAAAAAoxMi8zMS8yMDE3CQAAAAEwO70M4dU51wgm6rsZ1jnXCCBDSVEuTllTRTpLTUIuSVFfRElWRVNUX0NGLkZZMjAxNQEAAADRVAQAAwAAAAAACkgM4dU51wjpSLQZ1jnXCChDSVEuRU5YVEFNOlVOQS5JUV9GSUxJTkdfQ1VSUkVOQ1kuRlkyMDA5AQAA</t>
  </si>
  <si>
    <t>ALf7BwADAAAAA0VVUgAla+3i1TnXCBQ/SBnWOdcIJUNJUS5OWVNFOktNQi5JUV9PVEhFUl9PUEVSX0FDVC5GWTIwMTcBAAAA0VQEAAIAAAADLTQ4AQgAAAAFAAAAATEBAAAACjE5NDQwNDgzMjUDAAAAAzE2MAIAAAAEMjA0NwQAAAABMAcAAAAJOS8xNC8yMDE5CAAAAAoxMi8zMS8yMDE3CQAAAAEwO70M4dU51wjjTbsZ1jnXCCRDSVEuRU5YVEFNOlVOQS5JUV9HQUlOX0FTU0VUUy5GWTIwMTMBAAAAt/sHAAMAAAAAAIhV7uLVOdcIzmJTGdY51wguQ0lRLlRTRTo4MTEzLklRX1RPVEFMX0xJQUJfVE9UQUxfQVNTRVRTLkZZMjAxMAEAAAAWcQ0AAgAAAAczMi42MDg0AQgAAAAFAAAAATEBAAAACjE0NzY3ODQwMTEDAAAAAjc5AgAAAAQ0MTg4BAAAAAEwBwAAAAk5LzE0LzIwMTkIAAAACTMvMzEvMjAxMAkAAAABMNP4Ut/VOdcIQ4shGtY51wgsQ0lRLk5ZU0U6UEcuSVFfQ0FTSF9DT05WRVJTSU9OLkZZMjAxNy4uLi5KUFkBAAAAMIIAAAIAAAAJLTI4LjkyMDQxAQgAAAAFAAAAATEBAAAACjE5NzQzNDc0NjUDAAAAAzE2MAIAAAAENDE4NAQAAAABMAcAAAAJOS8xNC8yMDE5CAAAAAk2LzMwLzIwMTcJAAAAATDUXwrd1TnXCFzskhrWOdcIGENJUS5OWVNFOlBHLklRX05JLkZZMjAwOQEAAAAwggAAAgAAAAUxMzQzNgEIAAAABQAAAAExAQAAAAoxNDY2MTQ4MzQ1AwAAAAMxNjACAAAAAjE1BAAAAAEwBwAAAAk5LzE0</t>
  </si>
  <si>
    <t>LzIwMTkIAAAACTYvMzAvMjAwOQkAAAABMLwvGuTVOdcI4FqpGtY51wggQ0lRLk5ZU0U6Sk5KLklRX0JVSUxESU5HUy5GWTIwMTUBAAAAnSECAAIAAAAEOTgyOQEIAAAABQAAAAExAQAAAAoxODc1NTA1Mjk1AwAAAAMxNjACAAAABDMwMjMEAAAAATAHAAAACTkvMTQvMjAxOQgAAAAIMS8zLzIwMTYJAAAAATA9Ul7g1TnXCEuf3xnWOdcIKENJUS5UU0U6NDkxMi5JUV9UT1RBTF9ERUJULkZZMjAxMy4uLi5KUFkBAAAADV4NAAIAAAAFMzIyODEBCAAAAAUAAAABMQEAAAAKMTY2ODY0MzUxMgMAAAACNzkCAAAABDQxNzMEAAAAATAHAAAACTkvMTQvMjAxOQgAAAAKMTIvMzEvMjAxMwkAAAABMLMRCt3VOdcIrfSOGtY51wglQ0lRLk5ZU0U6Q0wuSVFfTE9BTlNfUkVDRUlWX0xULkZZMjAwOAEAAABnAAQAAwAAAAAAVEQx4tU51wgByW0Z1jnXCCJDSVEuTllTRTpQRy5JUV9FQklUQV9NQVJHSU4uRlkyMDA5AQAAADCCAAACAAAABzIwLjg5MDgBCAAAAAUAAAABMQEAAAAKMTQ2NjE0ODM0NQMAAAADMTYwAgAAAAQ0NDE5BAAAAAEwBwAAAAk5LzE0LzIwMTkIAAAACTYvMzAvMjAwOQkAAAABMIaGJN7VOdcIn+ZTGtY51wgoQ0lRLk5ZU0U6Q0wuSVFfQ09NTU9OX1BSRUZfRElWX0NGLkZZMjAwOQEAAABnAAQAAwAAAAAAhbkx4tU51whmbnMZ1jnXCClDSVEuTllTRTpLTUIuSVFfVE9UQUxfREVCVF9DQVBJVEFMLkZZMjAw</t>
  </si>
  <si>
    <t>NwEAAADRVAQAAgAAAAc0NC45OTc5AQgAAAAFAAAAATEBAAAACjE0MDEwNTQ0NzcDAAAAAzE2MAIAAAAENDE4NgQAAAABMAcAAAAJOS8xNC8yMDE5CAAAAAoxMi8zMS8yMDA3CQAAAAEwdwrH3tU51wh/iW0a1jnXCCxDSVEuTllTRTpLTUIuSVFfSU1QVVRfT1BFUl9MRUFTRV9ERVBSLkZZMjAxMAEAAADRVAQAAgAAAAkyMDIuODY2NTYBCAAAAAUAAAABMQEAAAAKMTU4ODg0MDI0NwMAAAADMTYwAgAAAAUyMTY3MwQAAAABMAcAAAAJOS8xNC8yMDE5CAAAAAoxMi8zMS8yMDEwCQAAAAEwjwSB4dU51wigwKAZ1jnXCChDSVEuRU5YVEFNOlVOQS5JUV9BU1NFVF9XUklURURPV04uRlkyMDE1AQAAALf7BwADAAAAAABGXKni1TnXCMhnWhnWOdcIJkNJUS5OWVNFOktNQi5JUV9DQVNIX0FDUVVJUkVfQ0YuRlkyMDEwAQAAANFUBAADAAAAAACgK4Hh1TnXCEVHohnWOdcIHkNJUS5UU0U6ODExMy5JUV9JTkNfVEFYLkZZMjAxNwEAAAAWcQ0AAgAAAAUzNTM1NQEIAAAABQAAAAExAQAAAAoxODk0MTc1NzM3AwAAAAI3OQIAAAACNzUEAAAAATAHAAAACTkvMTQvMjAxOQgAAAAKMTIvMzEvMjAxNwkAAAABMFYpTOjVOdcIdbqqGtY51wgmQ0lRLk5ZU0U6Sk5KLklRX0RFRl9UQVhfTElBQl9MVC5GWTIwMDkBAAAAnSECAAIAAAAEMTQyNAEIAAAABQAAAAExAQAAAAoxNTIzMzk0ODI3AwAAAAMxNjACAAAABDEwMjcEAAAAATAH</t>
  </si>
  <si>
    <t>AAAACTkvMTQvMjAxOQgAAAAIMS8zLzIwMTAJAAAAATB3pIvg1TnXCJa7yBnWOdcIJ0NJUS5OWVNFOktNQi5JUV9DQVNIX09QRVIuRlkyMDE3Li4uLkpQWQEAAADRVAQAAgAAAAozMjk5MDcuOTE1AQgAAAAFAAAAATEBAAAACjE5NDQwNDgzMjUDAAAAAjc5AgAAAAQyMDA2BAAAAAEwBwAAAAk5LzE0LzIwMTkIAAAACjEyLzMxLzIwMTcJAAAAATAG1Qrd1TnXCPq8lhrWOdcIJkNJUS5UU0U6ODExMy5JUV9DQVNIX0NPTlZFUlNJT04uRlkyMDEzAQAAABZxDQACAAAACDI5LjQ0MzgyAQgAAAAFAAAAATEBAAAACjE2MjU0NTc2MTIDAAAAAjc5AgAAAAQ0MTg0BAAAAAEwBwAAAAk5LzE0LzIwMTkIAAAACTMvMzEvMjAxMwkAAAABMOQfU9/VOdcIGocjGtY51wgnQ0lRLkVOWFRBTTpVTkEuSVFfRElMVVRfRVBTX0lOQ0wuRlkyMDExAQAAALf7BwACAAAABDEuNDIBCAAAAAUAAAABMQEAAAAKMTY2MjQzMzgwMAMAAAACNTACAAAAATgEAAAAATAHAAAACTkvMTQvMjAxOQgAAAAKMTIvMzEvMjAxMQkAAAABMFfg7eLVOdcI5IRMGdY51wgmQ0lRLk5ZU0U6S01CLklRX05FVF9ERUJUX0VCSVREQS5GWTIwMTIBAAAA0VQEAAIAAAAHMS41NDQ4MQEIAAAABQAAAAExAQAAAAoxNzE5NzIzODcyAwAAAAMxNjACAAAABDQxOTMEAAAAATAHAAAACTkvMTQvMjAxOQgAAAAKMTIvMzEvMjAxMgkAAAABMIcxx97VOdcIP6hxGtY51wgh</t>
  </si>
  <si>
    <t>Q0lRLk5ZU0U6S01CLklRX0VCSVREQV9JTlQuRlkyMDE2AQAAANFUBAACAAAACTEyLjc3NzQyOQEIAAAABQAAAAExAQAAAAoxOTQ0MDQ4MzQwAwAAAAMxNjACAAAABDQxOTAEAAAAATAHAAAACTkvMTQvMjAxOQgAAAAKMTIvMzEvMjAxNgkAAAABMBvQ1NzVOdcIeo50GtY51wghQ0lRLlRTRTo3OTU2LklRX0VCSVREQV9JTlQuRlkyMDE5AQAAAKB2DQACAAAABTExMjA4AQgAAAAFAAAAATEBAAAACjE5NjA3MTA0NDIDAAAAAjc5AgAAAAQ0MTkwBAAAAAEwBwAAAAk5LzE0LzIwMTkIAAAACTEvMzEvMjAxOQkAAAABMC7vWd7VOdcIym9BGtY51wgdQ0lRLk5ZU0U6UEcuSVFfSU5DX1RBWC5GWTIwMTMBAAAAMIIAAAIAAAAEMzIyNgEIAAAABQAAAAExAQAAAAoxNzQ5MzU4NzAxAwAAAAMxNjACAAAAAjc1BAAAAAEwBwAAAAk5LzE0LzIwMTkIAAAACTYvMzAvMjAxMwkAAAABMCAaG+TVOdcIJW2zGtY51wggQ0lRLkVOWFRBTTpVTkEuSVFfWl9TQ09SRS5GWTIwMTgBAAAAt/sHAAIAAAAIMy43MDU3ODgBCAAAAAUAAAABMQEAAAAKMTk0OTEzMTAxNQMAAAACNTACAAAABjEwMDEyMwQAAAABMAcAAAAJOS8xNC8yMDE5CAAAAAoxMi8zMS8yMDE4CQAAAAEwNW7G3tU51wiNOmQa1jnXCB1DSVEuTllTRTpDTC5JUV9SQVdfSU5WLkZZMjAxMQEAAABnAAQAAgAAAAMzMTkBCAAAAAUAAAABMQEAAAAKMTY1OTM4Nzc5NAMAAAAD</t>
  </si>
  <si>
    <t>MTYwAgAAAAQzMTcxBAAAAAEwBwAAAAk5LzE0LzIwMTkIAAAACjEyLzMxLzIwMTEJAAAAATC3LjLi1TnXCA2weRnWOdcIIkNJUS5UU0U6NDQ1Mi5JUV9BU1NFVF9UVVJOUy5GWTIwMDkBAAAAR1UNAAIAAAAIMS4wODUxNzQBCAAAAAUAAAABMQEAAAAKMTM4MjY2MTUxOAMAAAACNzkCAAAABDQxNzcEAAAAATAHAAAACTkvMTQvMjAxOQgAAAAJMy8zMS8yMDA5CQAAAAEw0XNj39U51wj9eBca1jnXCCtDSVEuVFNFOjc3MzAuSVFfUkVUVVJOX0NPTU1PTl9FUVVJVFkuRlkyMDE1AQAAAMWdNgECAAAABzExLjU2NTEBCAAAAAUAAAABMQEAAAAKMTc2ODEyNjQ1MwMAAAACNzkCAAAABTMzMzIwBAAAAAEwBwAAAAk5LzE0LzIwMTkIAAAACTgvMzEvMjAxNQkAAAABMGQ4JN7VOdcIEj1QGtY51wgkQ0lRLk5ZU0U6Sk5KLklRX0NVUlJFTkNZX0dBSU4uRlkyMDE2AQAAAJ0hAgACAAAABC0yODkBCAAAAAUAAAABMQEAAAAKMTk0NjI3MjgxNgMAAAADMTYwAgAAAAIzOAQAAAABMAcAAAAJOS8xNC8yMDE5CAAAAAgxLzEvMjAxNwkAAAABME55XuDVOdcI8SXhGdY51wglQ0lRLk5ZU0U6S01CLklRX1BST1ZfQkFEX0RFQlRTLkZZMjAxOAEAAADRVAQAAwAAAAAAO70M4dU51whHOLwZ1jnXCChDSVEuTllTRTpLTUIuSVFfTUFSS0VUQ0FQLjIwMTUvMTIvMzEuSlBZAQAAANFUBAACAAAADjU1NTQzNDQuNDYwMTA0AQYAAAAFAAAA</t>
  </si>
  <si>
    <t>ATEBAAAACjE3NjA5MDA3MTgDAAAAAjc5AgAAAAYxMDAwNTQEAAAAATAHAAAACjEyLzMxLzIwMTWQerv81TnXCHio9lnWOdcIJUNJUS5OWVNFOktNQi5JUV9ESUxVVF9FUFNfSU5DTC5GWTIwMTABAAAA0VQEAAIAAAAENC40NQEIAAAABQAAAAExAQAAAAoxNTg4ODQwMjQ3AwAAAAMxNjACAAAAATgEAAAAATAHAAAACTkvMTQvMjAxOQgAAAAKMTIvMzEvMjAxMAkAAAABMI8EgeHVOdcIbkugGdY51wglQ0lRLk5ZU0U6Sk5KLklRX0JBU0lDX0VQU19JTkNMLkZZMjAxMwEAAACdIQIAAgAAAAg0LjkyMzQ2NQEIAAAABQAAAAExAQAAAAoxNzc3NjgyMzUxAwAAAAMxNjACAAAAATkEAAAAATAHAAAACTkvMTQvMjAxOQgAAAAKMTIvMjkvMjAxMwkAAAABMOu1jODVOdcIWVDWGdY51wgkQ0lRLk5ZU0U6S01CLklRX0lNUEFJUk1FTlRfR1cuRlkyMDE0AQAAANFUBAADAAAAAACAmIXh1TnXCGNVrhnWOdcIKUNJUS5OWVNFOkNMLklRX0NVUlJFTlRfUE9SVF9MRUFTRVMuRlkyMDE4AQAAAGcABAADAAAAAACmTanh1TnXCLzdkhnWOdcIIkNJUS5OWVNFOkNMLklRX0dST1NTX01BUkdJTi5GWTIwMTABAAAAZwAEAAIAAAAHNTkuMTM2NAEIAAAABQAAAAExAQAAAAoxNTg4NzMwODEzAwAAAAMxNjACAAAABDQwNzQEAAAAATAHAAAACTkvMTQvMjAxOQgAAAAKMTIvMzEvMjAxMAkAAAABMEWVxt7VOdcIhYRmGtY51wgmQ0lRLk5Z</t>
  </si>
  <si>
    <t>U0U6Q0wuSVFfREFZU19QQVlBQkxFX09VVC5GWTIwMTUBAAAAZwAEAAIAAAAJNjYuNjE5NDM1AQgAAAAFAAAAATEBAAAACjE4NzU2Mzc1MzcDAAAAAzE2MAIAAAAENDE4MwQAAAABMAcAAAAJOS8xNC8yMDE5CAAAAAoxMi8zMS8yMDE1CQAAAAEwZuPG3tU51wg0fGoa1jnXCBtDSVEuRU5YVEFNOlVOQS5JUV9SRS5GWTIwMTIBAAAAt/sHAAIAAAAFMjA5NjQBCAAAAAUAAAABMQEAAAAKMTcyMjMwMTk0MwMAAAACNTACAAAABDEyMjIEAAAAATAHAAAACTkvMTQvMjAxOQgAAAAKMTIvMzEvMjAxMgkAAAABMHgu7uLVOdcI9mZRGdY51wgmQ0lRLlRTRTo0OTY3LklRX0NBU0hfQ09OVkVSU0lPTi5GWTIwMTIBAAAADVElAAIAAAAJNzguMjQzMTE0AQgAAAAFAAAAATEBAAAACjE1NTQ5NTA1ODQDAAAAAjc5AgAAAAQ0MTg0BAAAAAEwBwAAAAk5LzE0LzIwMTkIAAAACTMvMzEvMjAxMgkAAAABME89Wt7VOdcImrVFGtY51wgoQ0lRLk5ZU0U6UEcuSVFfT1RIRVJfTk9OX09QRVJfRVhQLkZZMjAwNwEAAAAwggAAAgAAAAM1NjUBCAAAAAUAAAABMQEAAAAKMTExNzkzNzcyMgMAAAADMTYwAgAAAAMzNzEEAAAAATAHAAAACTkvMTQvMjAxOQgAAAAJNi8zMC8yMDA3CQAAAAEwsXbJ29U51wiJV7Qa1jnXCChDSVEuVFNFOjQ5MTIuSVFfTUFSS0VUQ0FQLjIwMDkvMTIvMzEuSlBZAQAAAA1eDQACAAAADTEyMjQ0OS42MTA5NzYB</t>
  </si>
  <si>
    <t>BgAAAAUAAAABMQEAAAAKMTI1MTI1MzYzMwMAAAACNzkCAAAABjEwMDA1NAQAAAABMAcAAAAKMTIvMzEvMjAwOerzufzVOdcIxLX5WdY51wgnQ0lRLk5ZU0U6S01CLklRX05FVF9JTlRFUkVTVF9FWFAuRlkyMDE3AQAAANFUBAACAAAABC0zMDgBCAAAAAUAAAABMQEAAAAKMTk0NDA0ODMyNQMAAAADMTYwAgAAAAMzNjgEAAAAATAHAAAACTkvMTQvMjAxOQgAAAAKMTIvMzEvMjAxNwkAAAABMCuWDOHVOdcI2ty4GdY51wgkQ0lRLk5ZU0U6Q0wuSVFfRElMVVRfRVBTX0VYQ0wuRlkyMDEyAQAAAGcABAACAAAABDIuNTcBCAAAAAUAAAABMQEAAAAKMTcxOTkxNjY0MgMAAAADMTYwAgAAAAMxNDIEAAAAATAHAAAACTkvMTQvMjAxOQgAAAAKMTIvMzEvMjAxMgkAAAABMMhVMuLVOdcIFiF8GdY51wglQ0lRLk5ZU0U6Sk5KLklRX0xUX0RFQlRfUkVQQUlELkZZMjAxMgEAAACdIQIAAgAAAAQtODA0AQgAAAAFAAAAATEBAAAACjE3MjA1NzY4NjcDAAAAAzE2MAIAAAAEMjAzNgQAAAABMAcAAAAJOS8xNC8yMDE5CAAAAAoxMi8zMC8yMDEyCQAAAAEw246M4NU51wjlPtUZ1jnXCB5DSVEuTllTRTpDTC5JUV9FQklUX0lOVC5GWTIwMTIBAAAAZwAEAAIAAAAENDkuOQEIAAAABQAAAAExAQAAAAoxNzE5OTE2NjQyAwAAAAMxNjACAAAABDQxODkEAAAAATAHAAAACTkvMTQvMjAxOQgAAAAKMTIvMzEvMjAxMgkAAAABMFa8xt7V</t>
  </si>
  <si>
    <t>OdcIXYBoGtY51wgoQ0lRLlRTRTo4MTEzLklRX1RPVEFMX0RFQlRfRVFVSVRZLkZZMjAxMAEAAAAWcQ0AAgAAAAYzLjU4NTEBCAAAAAUAAAABMQEAAAAKMTQ3Njc4NDAxMQMAAAACNzkCAAAABDQwMzQEAAAAATAHAAAACTkvMTQvMjAxOQgAAAAJMy8zMS8yMDEwCQAAAAEw0/hS39U51wgyZCEa1jnXCCBDSVEuTllTRTpDTC5JUV9FQklUREFfSU5ULkZZMjAwOQEAAABnAAQAAgAAAAk0NS40NDMxODEBCAAAAAUAAAABMQEAAAAKMTUyMzE3MDI2NAMAAAADMTYwAgAAAAQ0MTkwBAAAAAEwBwAAAAk5LzE0LzIwMTkIAAAACjEyLzMxLzIwMDkJAAAAATBFlcbe1TnXCGQ2ZhrWOdcIJUNJUS5FTlhUQU06VU5BLklRX0VCSVRBX01BUkdJTi5GWTIwMTQBAAAAt/sHAAIAAAAHMTYuNjUyOQEIAAAABQAAAAExAQAAAAoxODI5ODI5MzEzAwAAAAI1MAIAAAAENDQxOQQAAAABMAcAAAAJOS8xNC8yMDE5CAAAAAoxMi8zMS8yMDE0CQAAAAEwJEfG3tU51wgg32Aa1jnXCB9DSVEuRU5YVEFNOlVOQS5JUV9DT01NT04uRlkyMDE3AQAAALf7BwACAAAAAzQ4NAEIAAAABQAAAAExAQAAAAoxOTQ5MTMxMDQwAwAAAAI1MAIAAAAEMTEwMwQAAAABMAcAAAAJOS8xNC8yMDE5CAAAAAoxMi8zMS8yMDE3CQAAAAEwmR+q4tU51wiJQWMZ1jnXCCVDSVEuTllTRTpDTC5JUV9DQVNIX0NPTlZFUlNJT04uRlkyMDA5AQAAAGcABAACAAAACDQz</t>
  </si>
  <si>
    <t>LjQzNTczAQgAAAAFAAAAATEBAAAACjE1MjMxNzAyNjQDAAAAAzE2MAIAAAAENDE4NAQAAAABMAcAAAAJOS8xNC8yMDE5CAAAAAoxMi8zMS8yMDA5CQAAAAEwRZXG3tU51whTD2Ya1jnXCCRDSVEuVFNFOjc3MzAuSVFfQ1VSUkVOVF9SQVRJTy5GWTIwMDgBAAAAxZ02AQIAAAAHNS4wNDQwNQEIAAAABQAAAAExAQAAAAoxMjY1ODg0MDY1AwAAAAI3OQIAAAAENDAzMAQAAAABMAcAAAAJOS8xNC8yMDE5CAAAAAk4LzMxLzIwMDgJAAAAATAzwyPe1TnXCP9aSxrWOdcIIENJUS5OWVNFOkpOSi5JUV9DSEFOR0VfQVAuRlkyMDA5AQAAAJ0hAgACAAAABC01MDcBCAAAAAUAAAABMQEAAAAKMTUyMzM5NDgyNwMAAAADMTYwAgAAAAQyMDE3BAAAAAEwBwAAAAk5LzE0LzIwMTkIAAAACDEvMy8yMDEwCQAAAAEwd6SL4NU51wgKzckZ1jnXCCdDSVEuTllTRTpQRy5JUV9NQVJLRVRDQVAuMjAwMS8xMi8zMS5KUFkBAAAAMIIAAAIAAAAPMTM0MzQ1NTkuOTUzNTM1AQYAAAAFAAAAATEBAAAABjEwMDQyNgMAAAACNzkCAAAABjEwMDA1NAQAAAABMAcAAAAKMTIvMzEvMjAwMfoauvzVOdcI7nT8WdY51wgoQ0lRLlRTRTo0OTExLklRX01BUktFVENBUC4yMDE4LzEyLzMxLkpQWQEAAACCPwYAAgAAAA4yNzUyMTYxLjEzOTUzMgEGAAAABQAAAAExAQAAAAoxOTIxODM2NTgxAwAAAAI3OQIAAAAGMTAwMDU0BAAAAAEwBwAAAAoxMi8z</t>
  </si>
  <si>
    <t>MS8yMDE46vO5/NU51wix0/RZ1jnXCCpDSVEuTllTRTpQRy5JUV9OSV9BVkFJTF9FWENMX01BUkdJTi5GWTIwMDkBAAAAMIIAAAIAAAAHMTMuNjc1MQEIAAAABQAAAAExAQAAAAoxNDY2MTQ4MzQ1AwAAAAMxNjACAAAABDQxODIEAAAAATAHAAAACTkvMTQvMjAxOQgAAAAJNi8zMC8yMDA5CQAAAAEwhoYk3tU51wif5lMa1jnXCCZDSVEuTllTRTpLTUIuSVFfRklMSU5HX0NVUlJFTkNZLkZZMjAxMQEAAADRVAQAAwAAAANVU0QAPvyE4dU51wg326YZ1jnXCCFDSVEuTllTRTpDTC5JUV9BRFZFUlRJU0lORy5GWTIwMTMBAAAAZwAEAAIAAAAEMTg5MQEIAAAABQAAAAExAQAAAAoxNzc2OTIwMjk3AwAAAAMxNjACAAAABDMwMTMEAAAAATAHAAAACTkvMTQvMjAxOQgAAAAKMTIvMzEvMjAxMwkAAAABMOmjMuLVOdcIlKN/GdY51wgcQ0lRLk5ZU0U6S01CLklRX05JX0NGLkZZMjAxMAEAAADRVAQAAgAAAAQxODQzAQgAAAAFAAAAATEBAAAACjE1ODg4NDAyNDcDAAAAAzE2MAIAAAAEMjE1MAQAAAABMAcAAAAJOS8xNC8yMDE5CAAAAAoxMi8zMS8yMDEwCQAAAAEwoCuB4dU51wgk+aEZ1jnXCCdDSVEuTllTRTpDTC5JUV9GSVhFRF9BU1NFVF9UVVJOUy5GWTIwMTUBAAAAZwAEAAIAAAAINC4wNzE2MDkBCAAAAAUAAAABMQEAAAAKMTg3NTYzNzUzNwMAAAADMTYwAgAAAAQ0MDY2BAAAAAEwBwAAAAk5LzE0LzIwMTkIAAAA</t>
  </si>
  <si>
    <t>CjEyLzMxLzIwMTUJAAAAATBm48be1TnXCCNVahrWOdcIKUNJUS5UU0U6NDkxMi5JUV9EQVlTX0lOVkVOVE9SWV9PVVQuRlkyMDEwAQAAAA1eDQACAAAABzY4Ljg3NTUBCAAAAAUAAAABMQEAAAAKMTQ0MDY3NTY0OAMAAAACNzkCAAAABDQwMzUEAAAAATAHAAAACTkvMTQvMjAxOQgAAAAKMTIvMzEvMjAxMAkAAAABMJmPWN7VOdcItBczGtY51wgoQ0lRLk5ZU0U6Sk5KLklRX1RPVEFMX0RFQlRfRVFVSVRZLkZZMjAxMAEAAACdIQIAAgAAAAczMC41MzI1AQgAAAAFAAAAATEBAAAACjE1ODg2MDM4MjEDAAAAAzE2MAIAAAAENDAzNAQAAAABMAcAAAAJOS8xNC8yMDE5CAAAAAgxLzIvMjAxMQkAAAABMDwe1dzVOdcIWvt4GtY51wgiQ0lRLk5ZU0U6Q0wuSVFfRUJJVEFfTUFSR0lOLkZZMjAxOAEAAABnAAQAAgAAAAYyNC41NTYBCAAAAAUAAAABMQEAAAAKMTk0NjQxNjExMQMAAAADMTYwAgAAAAQ0NDE5BAAAAAEwBwAAAAk5LzE0LzIwMTkIAAAACjEyLzMxLzIwMTgJAAAAATBm48be1TnXCPtQbBrWOdcIIENJUS5UU0U6NDQ1Mi5JUV9UT1RBTF9SRVYuRlkyMDE1AQAAAEdVDQACAAAABzE0NzE3OTEBCAAAAAUAAAABMQEAAAAKMTc4NDE4NDQwNAMAAAACNzkCAAAAAjI4BAAAAAEwBwAAAAk5LzE0LzIwMTkIAAAACjEyLzMxLzIwMTUJAAAAATDavRXp1TnXCJLIthrWOdcIHUNJUS5OWVNFOkpOSi5JUV9FQklUREEu</t>
  </si>
  <si>
    <t>RlkyMDA5AQAAAJ0hAgACAAAABTE5NTUwAQgAAAAFAAAAATEBAAAACjE1MjMzOTQ4MjcDAAAAAzE2MAIAAAAENDA1MQQAAAABMAcAAAAJOS8xNC8yMDE5CAAAAAgxLzMvMjAxMAkAAAABMGd9i+DVOdcIQ/jHGdY51wgiQ0lRLlRTRTo0NDUyLklRX0VCSVRfTUFSR0lOLkZZMjAxNAEAAABHVQ0AAgAAAAY5LjUwNzYBCAAAAAUAAAABMQEAAAAKMTcyNzI4MzM4MgMAAAACNzkCAAAABDQwNTMEAAAAATAHAAAACTkvMTQvMjAxOQgAAAAKMTIvMzEvMjAxNAkAAAABMOKaY9/VOdcIevsaGtY51wgoQ0lRLk5ZU0U6S01CLklRX1RPVEFMX0RFQlRfRUJJVERBLkZZMjAxNQEAAADRVAQAAgAAAAgxLjg5MzkzNQEIAAAABQAAAAExAQAAAAoxODczNTU2OTM3AwAAAAMxNjACAAAABDQxOTIEAAAAATAHAAAACTkvMTQvMjAxOQgAAAAKMTIvMzEvMjAxNQkAAAABMAup1NzVOdcIJ8tzGtY51wgoQ0lRLk5ZU0U6S01CLklRX0VBUk5JTkdfQ09fTUFSR0lOLkZZMjAxMAEAAADRVAQAAgAAAAY5LjgzOTkBCAAAAAUAAAABMQEAAAAKMTU4ODg0MDI0NwMAAAADMTYwAgAAAAQ0MTgxBAAAAAEwBwAAAAk5LzE0LzIwMTkIAAAACjEyLzMxLzIwMTAJAAAAATB3Csfe1TnXCEZebxrWOdcIKUNJUS5OWVNFOlBHLklRX1RPVEFMX0VRVUlUWS5GWTIwMTAuLi4uSlBZAQAAADCCAAACAAAACzU0Mzk1MDEuODY1AQgAAAAFAAAAATEBAAAACjE1</t>
  </si>
  <si>
    <t>NTg2MDY1MTcDAAAAAjc5AgAAAAQxMjc1BAAAAAEwBwAAAAk5LzE0LzIwMTkIAAAACTYvMzAvMjAxMAkAAAABMKLqCd3VOdcIxdGMGtY51wggQ0lRLk5ZU0U6Q0wuSVFfQ0FTSF9UQVhFUy5GWTIwMTUBAAAAZwAEAAIAAAAEMTI1OQEIAAAABQAAAAExAQAAAAoxODc1NjM3NTM3AwAAAAMxNjACAAAABDMwNTMEAAAAATAHAAAACTkvMTQvMjAxOQgAAAAKMTIvMzEvMjAxNQkAAAABMENjqOHVOdcIuGeJGdY51wgmQ0lRLkVOWFRBTTpVTkEuSVFfU0FMRV9JTlRBTl9DRi5GWTIwMTcBAAAAt/sHAAIAAAAELTE1OAEIAAAABQAAAAExAQAAAAoxOTQ5MTMxMDQwAwAAAAI1MAIAAAAEMjAyOQQAAAABMAcAAAAJOS8xNC8yMDE5CAAAAAoxMi8zMS8yMDE3CQAAAAEwqUaq4tU51wgeoWQZ1jnXCChDSVEuTllTRTpKTkouSVFfRklYRURfQVNTRVRfVFVSTlMuRlkyMDE4AQAAAJ0hAgACAAAACDQuNzkzMjQzAQgAAAAFAAAAATEBAAAACjE5NDYyNzI4MzADAAAAAzE2MAIAAAAENDA2NgQAAAABMAcAAAAJOS8xNC8yMDE5CAAAAAoxMi8zMC8yMDE4CQAAAAEwf7rV3NU51wi/oH4a1jnXCCxDSVEuRU5YVEFNOlVOQS5JUV9UT1RBTF9DT01NT05fRVFVSVRZLkZZMjAxNgEAAAC3+wcAAgAAAAUxNjM1NAEIAAAABQAAAAExAQAAAAoxOTQ5MTMxMDEwAwAAAAI1MAIAAAAEMTAwNgQAAAABMAcAAAAJOS8xNC8yMDE5CAAAAAoxMi8z</t>
  </si>
  <si>
    <t>MS8yMDE2CQAAAAEweNGp4tU51wjrcF8Z1jnXCCBDSVEuVFNFOjgxMTMuSVFfTklfTUFSR0lOLkZZMjAxMQEAAAAWcQ0AAgAAAAU4LjkwMwEIAAAABQAAAAExAQAAAAoxNDc2NzgyNzA1AwAAAAI3OQIAAAAENDA5NAQAAAABMAcAAAAJOS8xNC8yMDE5CAAAAAkzLzMxLzIwMTEJAAAAATDT+FLf1TnXCGTZIRrWOdcIKENJUS5OWVNFOkNMLklRX1RPVEFMX0RFQlRfQ0FQSVRBTC5GWTIwMTcBAAAAZwAEAAIAAAAHOTYuNDQwNgEIAAAABQAAAAExAQAAAAoxOTQ2NDE2MTEzAwAAAAMxNjACAAAABDQxODYEAAAAATAHAAAACTkvMTQvMjAxOQgAAAAKMTIvMzEvMjAxNwkAAAABMGbjxt7VOdcI2gJsGtY51wgZQ0lRLk5ZU0U6Sk5KLklRX1JFLkZZMjAxNwEAAACdIQIAAgAAAAYxMDE3OTMBCAAAAAUAAAABMQEAAAAKMTk0NjI3MjgyMQMAAAADMTYwAgAAAAQxMjIyBAAAAAEwBwAAAAk5LzE0LzIwMTkIAAAACjEyLzMxLzIwMTcJAAAAATBvx17g1TnXCCVW5hnWOdcIIUNJUS5OWVNFOkpOSi5JUV9DT01NT05fUkVQLkZZMjAwOQEAAACdIQIAAgAAAAUtMjEzMAEIAAAABQAAAAExAQAAAAoxNTIzMzk0ODI3AwAAAAMxNjACAAAABDIxNjQEAAAAATAHAAAACTkvMTQvMjAxOQgAAAAIMS8zLzIwMTAJAAAAATB3pIvg1TnXCDtCyhnWOdcIH0NJUS5OWVNFOkNMLklRX05JX01BUkdJTi5GWTIwMTUBAAAAZwAEAAIAAAAGOC42</t>
  </si>
  <si>
    <t>MzE2AQgAAAAFAAAAATEBAAAACjE4NzU2Mzc1MzcDAAAAAzE2MAIAAAAENDA5NAQAAAABMAcAAAAJOS8xNC8yMDE5CAAAAAoxMi8zMS8yMDE1CQAAAAEwZuPG3tU51wgjVWoa1jnXCCtDSVEuTllTRTpDTC5JUV9ERUJUX0VRVUlWX09QRVJfTEVBU0UuRlkyMDEzAQAAAGcABAACAAAABDE4NTYBCAAAAAUAAAABMQEAAAAKMTc3NjkyMDI5NwMAAAADMTYwAgAAAAUyMTY3MQQAAAABMAcAAAAJOS8xNC8yMDE5CAAAAAoxMi8zMS8yMDEzCQAAAAEw+coy4tU51wgY3IAZ1jnXCCdDSVEuVFNFOjQ5MTEuSVFfQ0FTSF9PUEVSLkZZMjAwOS4uLi5KUFkBAAAAgj8GAAIAAAAFNDI3NjcBCAAAAAUAAAABMQEAAAAKMTM4MDUyNzU0MQMAAAACNzkCAAAABDIwMDYEAAAAATAHAAAACTkvMTQvMjAxOQgAAAAJMy8zMS8yMDA5CQAAAAEw5YYK3dU51wgBc5Qa1jnXCCBDSVEuTllTRTpDTC5JUV9DQVNIX0ZJTkFOLkZZMjAxOAEAAABnAAQAAgAAAAUtMjY3OQEIAAAABQAAAAExAQAAAAoxOTQ2NDE2MTExAwAAAAMxNjACAAAABDIwMDQEAAAAATAHAAAACTkvMTQvMjAxOQgAAAAKMTIvMzEvMjAxOAkAAAABMLd0qeHVOdcIYWSUGdY51wgfQ0lRLk5ZU0U6Q0wuSVFfQ0FTSF9PUEVSLkZZMjAwOAEAAABnAAQAAgAAAAQyMzAyAQgAAAAFAAAAATEBAAAACjE0MzI5NzcxMjcDAAAAAzE2MAIAAAAEMjAwNgQAAAABMAcAAAAJOS8xNC8y</t>
  </si>
  <si>
    <t>MDE5CAAAAAoxMi8zMS8yMDA4CQAAAAEwZGsx4tU51wimT28Z1jnXCChDSVEuTllTRTpLTUIuSVFfVE9UQUxfREVCVC5GWTIwMTguLi4uSlBZAQAAANFUBAACAAAACjgyNDk0Ny4wODUBCAAAAAUAAAABMQEAAAAKMTk0NDA0ODMyOAMAAAACNzkCAAAABDQxNzMEAAAAATAHAAAACTkvMTQvMjAxOQgAAAAKMTIvMzEvMjAxOAkAAAABMMM4Ct3VOdcIdMmQGtY51wgkQ0lRLk5ZU0U6Q0wuSVFfUFJFRl9ESVZfT1RIRVIuRlkyMDExAQAAAGcABAADAAAAAACnBzLi1TnXCGgpeBnWOdcIIUNJUS5UU0U6NDkxMi5JUV9TR0FfTUFSR0lOLkZZMjAxOAEAAAANXg0AAgAAAAc0MS4wMjc5AQgAAAAFAAAAATEBAAAACjE5NTIyODQ1NjgDAAAAAjc5AgAAAAQ0Mzc1BAAAAAEwBwAAAAk5LzE0LzIwMTkIAAAACjEyLzMxLzIwMTgJAAAAATDKBFne1TnXCPhuOBrWOdcIJUNJUS5OWVNFOlBHLklRX0xUX0RFQlRfQ0FQSVRBTC5GWTIwMTMBAAAAMIIAAAIAAAAHMTkuMDYyOQEIAAAABQAAAAExAQAAAAoxNzQ5MzU4NzAxAwAAAAMxNjACAAAABDQxODcEAAAAATAHAAAACTkvMTQvMjAxOQgAAAAJNi8zMC8yMDEzCQAAAAEwp9Qk3tU51wj7Glca1jnXCClDSVEuTllTRTpKTkouSVFfSU5WRVNUX1NFQ1VSSVRZX0NGLkZZMjAxMwEAAACdIQIAAgAAAAQtODY1AQgAAAAFAAAAATEBAAAACjE3Nzc2ODIzNTEDAAAAAzE2MAIAAAAEMjAy</t>
  </si>
  <si>
    <t>NwQAAAABMAcAAAAJOS8xNC8yMDE5CAAAAAoxMi8yOS8yMDEzCQAAAAEw/NyM4NU51whiwdgZ1jnXCB5DSVEuRU5YVEFNOlVOQS5JUV9OSV9DRi5GWTIwMTUBAAAAt/sHAAIAAAAENDkwOQEIAAAABQAAAAExAQAAAAoxODc2NDMyOTEwAwAAAAI1MAIAAAAEMjE1MAQAAAABMAcAAAAJOS8xNC8yMDE5CAAAAAoxMi8zMS8yMDE1CQAAAAEwV4Op4tU51wiPPFwZ1jnXCChDSVEuTllTRTpKTkouSVFfVE9UQUxfREVCVF9FUVVJVFkuRlkyMDA4AQAAAJ0hAgACAAAABzI3Ljg3OTgBCAAAAAUAAAABMQEAAAAKMTU4Mjc4ODc4NAMAAAADMTYwAgAAAAQ0MDM0BAAAAAEwBwAAAAk5LzE0LzIwMTkIAAAACjEyLzI4LzIwMDgJAAAAATAs99Tc1TnXCLV0dxrWOdcIFkNJUS4wLklRX0VCSVREQV9JTlQuRlkFAAAAAAAAAAgAAAAVKEludmFsaWQgVGltZSBQZXJpb2QpC6nU3NU51wjBW4Ma1jnXCCFDSVEuVFNFOjQ5MTEuSVFfU0dBX01BUkdJTi5GWTIwMTABAAAAgj8GAAIAAAAHNjUuMDc2NwEIAAAABQAAAAExAQAAAAoxMzgwNTI4MTIzAwAAAAI3OQIAAAAENDM3NQQAAAABMAcAAAAJOS8xNC8yMDE5CAAAAAkzLzMxLzIwMTAJAAAAATAFblPf1TnXCOMWKhrWOdcIIkNJUS5OWVNFOkpOSi5JUV9FQklUX01BUkdJTi5GWTIwMDcBAAAAnSECAAIAAAAHMjQuOTAwNQEIAAAABQAAAAExAQAAAAoxNDI4NDY4OTM2AwAAAAMxNjAC</t>
  </si>
  <si>
    <t>AAAABDQwNTMEAAAAATAHAAAACTkvMTQvMjAxOQgAAAAKMTIvMzAvMjAwNwkAAAABMCz31NzVOdcIMDx2GtY51wgtQ0lRLk5ZU0U6Q0wuSVFfT1RIRVJfRklOQU5DRV9BQ1RfU1VQUEwuRlkyMDA4AQAAAGcABAACAAAAAy02NAEIAAAABQAAAAExAQAAAAoxNDMyOTc3MTI3AwAAAAMxNjACAAAABDIwNTAEAAAAATAHAAAACTkvMTQvMjAxOQgAAAAKMTIvMzEvMjAwOAkAAAABMGRrMeLVOdcI6etvGdY51wglQ0lRLk5ZU0U6Q0wuSVFfSU5WRU5UT1JZX1RVUk5TLkZZMjAwNwEAAABnAAQAAgAAAAg1LjQwNDIzOQEIAAAABQAAAAExAQAAAAoxMzMyNzAzMTg2AwAAAAMxNjACAAAABDQwODIEAAAAATAHAAAACTkvMTQvMjAxOQgAAAAKMTIvMzEvMjAwNwkAAAABMDVuxt7VOdcIrohkGtY51wgnQ0lRLk5ZU0U6Q0wuSVFfUFJPVl9CQURfREVCVFNfQ0YuRlkyMDA5AQAAAGcABAADAAAAAACFuTHi1TnXCCTSchnWOdcIJUNJUS5OWVNFOkpOSi5JUV9HQUlOX0lOVkVTVF9DRi5GWTIwMTQBAAAAnSECAAMAAAAAAC0rXuDVOdcIvvXbGdY51wgjQ0lRLkVOWFRBTTpVTkEuSVFfU0dBX01BUkdJTi5GWTIwMDgBAAAAt/sHAAIAAAAGMzQuNTY4AQgAAAAFAAAAATEBAAAACjE0MzQ3MzIyNDQDAAAAAjUwAgAAAAQ0Mzc1BAAAAAEwBwAAAAk5LzE0LzIwMTkIAAAACjEyLzMxLzIwMDgJAAAAATDYSSXe1TnXCD9yXBrWOdcIJkNJ</t>
  </si>
  <si>
    <t>US5OWVNFOktNQi5JUV9MT0FOU19SRUNFSVZfTFQuRlkyMDA3AQAAANFUBAADAAAAAADHm6nh1TnXCBgSlhnWOdcIJENJUS5OWVNFOkpOSi5JUV9DVVJSRU5UX1JBVElPLkZZMjAxNgEAAACdIQIAAgAAAAgyLjQ3MzkyMgEIAAAABQAAAAExAQAAAAoxOTQ2MjcyODE2AwAAAAMxNjACAAAABDQwMzAEAAAAATAHAAAACTkvMTQvMjAxOQgAAAAIMS8xLzIwMTcJAAAAATBuk9Xc1TnXCCpBfRrWOdcIG0NJUS5OWVNFOkpOSi5JUV9BUElDLkZZMjAxMwEAAACdIQIAAwAAAAAA/NyM4NU51wj+1tcZ1jnXCDFDSVEuTllTRTpKTkouSVFfQ0hBTkdFX05FVF9XT1JLSU5HX0NBUElUQUwuRlkyMDExAQAAAJ0hAgACAAAABDE3MDgBCAAAAAUAAAABMQEAAAAKMTY1OTM4NzcwNgMAAAADMTYwAgAAAAQ0NDIxBAAAAAEwBwAAAAk5LzE0LzIwMTkIAAAACDEvMS8yMDEyCQAAAAEwymeM4NU51wh449EZ1jnXCChDSVEuVFNFOjgxMTMuSVFfTUFSS0VUQ0FQLjIwMTQvMTIvMzEuSlBZAQAAABZxDQACAAAADjE3NDkxNDAuOTkwNjg4AQYAAAAFAAAAATEBAAAACjE3MDc1MzE5NjQDAAAAAjc5AgAAAAYxMDAwNTQEAAAAATAHAAAACjEyLzMxLzIwMTTZzLn81TnXCJn29lnWOdcIJUNJUS5UU0U6NDkxMS5JUV9MVF9ERUJUX0VRVUlUWS5GWTIwMDgBAAAAgj8GAAIAAAAGNi4xNDU1AQgAAAAFAAAAATEBAAAACjEwNTc4ODI4NDcDAAAA</t>
  </si>
  <si>
    <t>Ajc5AgAAAAQ0MDg1BAAAAAEwBwAAAAk5LzE0LzIwMTkIAAAACTMvMzEvMjAwOAkAAAABMAVuU9/VOdcIbwUpGtY51wg1Q0lRLkVOWFRBTTpVTkEuSVFfQ0hBTkdFX09USEVSX05FVF9PUEVSX0FTU0VUUy5GWTIwMTEBAAAAt/sHAAMAAAAAAGcH7uLVOdcI3c5OGdY51wgjQ0lRLk5ZU0U6Sk5KLklRX0lOVEVSRVNUX0VYUC5GWTIwMTUBAAAAnSECAAIAAAAELTU1MgEIAAAABQAAAAExAQAAAAoxODc1NTA1Mjk1AwAAAAMxNjACAAAAAjgyBAAAAAEwBwAAAAk5LzE0LzIwMTkIAAAACDEvMy8yMDE2CQAAAAEwPVJe4NU51whCLt0Z1jnXCCBDSVEuVFNFOjQ5MTEuSVFfTklfTUFSR0lOLkZZMjAwOQEAAACCPwYAAgAAAAYyLjgwNjYBCAAAAAUAAAABMQEAAAAKMTM4MDUyNzU0MQMAAAACNzkCAAAABDQwOTQEAAAAATAHAAAACTkvMTQvMjAxOQgAAAAJMy8zMS8yMDA5CQAAAAEwBW5T39U51wigeika1jnXCCRDSVEuVFNFOjQ0NTIuSVFfQ1VSUkVOVF9SQVRJTy5GWTIwMDgBAAAAR1UNAAIAAAAIMS4zNDQ0NTkBCAAAAAUAAAABMQEAAAAKMTA2MTE5MzQ3OAMAAAACNzkCAAAABDQwMzAEAAAAATAHAAAACTkvMTQvMjAxOQgAAAAJMy8zMS8yMDA4CQAAAAEwwUxj39U51wi73BYa1jnXCCdDSVEuVFNFOjgxMTMuSVFfREFZU19QQVlBQkxFX09VVC5GWTIwMTUBAAAAFnENAAIAAAAIODIuODk5NTMBCAAAAAUAAAABMQEA</t>
  </si>
  <si>
    <t>AAAKMTc4NDc0ODU5NgMAAAACNzkCAAAABDQxODMEAAAAATAHAAAACTkvMTQvMjAxOQgAAAAKMTIvMzEvMjAxNQkAAAABMOQfU9/VOdcIwA0lGtY51wghQ0lRLk5ZU0U6Q0wuSVFfREFfU1VQUExfQ0YuRlkyMDEwAQAAAGcABAACAAAAAzM1NAEIAAAABQAAAAExAQAAAAoxNTg4NzMwODEzAwAAAAMxNjACAAAABDIxNzEEAAAAATAHAAAACTkvMTQvMjAxOQgAAAAKMTIvMzEvMjAxMAkAAAABMJbgMeLVOdcIsXt2GdY51wgZQ0lRLk5ZU0U6S01CLklRX0ZYLkZZMjAxNgEAAADRVAQAAgAAAAMtMTEBCAAAAAUAAAABMQEAAAAKMTk0NDA0ODM0MAMAAAADMTYwAgAAAAQyMTQ0BAAAAAEwBwAAAAk5LzE0LzIwMTkIAAAACjEyLzMxLzIwMTYJAAAAATArlgzh1TnXCJhAuBnWOdcIIkNJUS5OWVNFOktNQi5JUV9BRFZFUlRJU0lORy5GWTIwMTgBAAAA0VQEAAIAAAADNjU1AQgAAAAFAAAAATEBAAAACjE5NDQwNDgzMjgDAAAAAzE2MAIAAAAEMzAxMwQAAAABMAcAAAAJOS8xNC8yMDE5CAAAAAoxMi8zMS8yMDE4CQAAAAEwO70M4dU51wi7Sb0Z1jnXCCNDSVEuVFNFOjc5NTYuSVFfR1JPU1NfTUFSR0lOLkZZMjAxNAEAAACgdg0AAgAAAAc0NC40ODk3AQgAAAAFAAAAATEBAAAACjE2NzY1MTk3MzUDAAAAAjc5AgAAAAQ0MDc0BAAAAAEwBwAAAAk5LzE0LzIwMTkIAAAACTEvMzEvMjAxNAkAAAABMPx5Wd7VOdcIG3g9GtY5</t>
  </si>
  <si>
    <t>1wgbQ0lRLjAuSVFfU0FMRVNfTUFSS0VUSU5HLkZZBQAAAAAAAAAIAAAAFShJbnZhbGlkIFRpbWUgUGVyaW9kKRwEXuDVOdcIBC8VGtY51wgrQ0lRLk5ZU0U6Sk5KLklRX01JTk9SSVRZX0lOVEVSRVNUX0lTLkZZMjAxMAEAAACdIQIAAwAAAAAAiMuL4NU51wivU8sZ1jnXCClDSVEuVFNFOjgxMTMuSVFfT1RIRVJfTk9OX09QRVJfRVhQLkZZMjAwNgEAAAAWcQ0AAgAAAAMxMzEBCAAAAAUAAAABMQEAAAAKMTQ2MTkwOTE5OQMAAAACNzkCAAAAAzM3MQQAAAABMAcAAAAJOS8xNC8yMDE5CAAAAAkzLzMxLzIwMDYJAAAAATAcF8jb1TnXCI5SrRrWOdcIGUNJUS5OWVNFOkpOSi5JUV9BUi5GWTIwMTIBAAAAnSECAAIAAAAFMTEzMDkBCAAAAAUAAAABMQEAAAAKMTcyMDU3Njg2NwMAAAADMTYwAgAAAAQxMDIxBAAAAAEwBwAAAAk5LzE0LzIwMTkIAAAACjEyLzMwLzIwMTIJAAAAATDKZ4zg1TnXCP0b0xnWOdcIIENJUS5OWVNFOkNMLklRX05JX0NPTVBBTlkuRlkyMDE0AQAAAGcABAACAAAABDIzMzkBCAAAAAUAAAABMQEAAAAKMTgyOTEzMjM4NgMAAAADMTYwAgAAAAU0MTU3MQQAAAABMAcAAAAJOS8xNC8yMDE5CAAAAAoxMi8zMS8yMDE0CQAAAAEwCvIy4tU51wjw14IZ1jnXCB1DSVEuTllTRTpKTkouSVFfR0FfRVhQLkZZMjAwOAEAAACdIQIAAwAAAAAAbTIN4dU51wjGdcQZ1jnXCCJDSVEuVFNFOjQ5MTIuSVFf</t>
  </si>
  <si>
    <t>QVNTRVRfVFVSTlMuRlkyMDE2AQAAAA1eDQACAAAACDEuMzYxOTQxAQgAAAAFAAAAATEBAAAACjE4MzUwMzg4OTUDAAAAAjc5AgAAAAQ0MTc3BAAAAAEwBwAAAAk5LzE0LzIwMTkIAAAACjEyLzMxLzIwMTYJAAAAATC63Vje1TnXCHQ2NxrWOdcIJUNJUS5OWVNFOkNMLklRX0lOVkVOVE9SWV9UVVJOUy5GWTIwMTgBAAAAZwAEAAIAAAAINS4wODQ1ODEBCAAAAAUAAAABMQEAAAAKMTk0NjQxNjExMQMAAAADMTYwAgAAAAQ0MDgyBAAAAAEwBwAAAAk5LzE0LzIwMTkIAAAACjEyLzMxLzIwMTgJAAAAATBm48be1TnXCByfbBrWOdcIIENJUS5OWVNFOkpOSi5JUV9MVF9JTlZFU1QuRlkyMDA3AQAAAJ0hAgACAAAAATIBCAAAAAUAAAABMQEAAAAKMTQyODQ2ODkzNgMAAAADMTYwAgAAAAQxMDU0BAAAAAEwBwAAAAk5LzE0LzIwMTkIAAAACjEyLzMwLzIwMDcJAAAAATBcCw3h1TnXCFkawRnWOdcIKENJUS5UU0U6NDk2Ny5JUV9FQVJOSU5HX0NPX01BUkdJTi5GWTIwMTYBAAAADVElAAIAAAAGOS45OTg0AQgAAAAFAAAAATEBAAAACjE4MzUwMzg4NjQDAAAAAjc5AgAAAAQ0MTgxBAAAAAEwBwAAAAk5LzE0LzIwMTkIAAAACjEyLzMxLzIwMTYJAAAAATASdSPe1TnXCLRNSBrWOdcIJUNJUS5OWVNFOkNMLklRX0lOVkVTVF9MT0FOU19DRi5GWTIwMTYBAAAAZwAEAAMAAAAAAGSxqOHVOdcIRhGNGdY51wgkQ0lRLk5ZU0U6</t>
  </si>
  <si>
    <t>Q0wuSVFfU1RfREVCVF9SRVBBSUQuRlkyMDEwAQAAAGcABAADAAAAAACnBzLi1TnXCPQXdxnWOdcII0NJUS5OWVNFOkpOSi5JUV9HUk9TU19NQVJHSU4uRlkyMDA3AQAAAJ0hAgACAAAABzcwLjk0NTIBCAAAAAUAAAABMQEAAAAKMTQyODQ2ODkzNgMAAAADMTYwAgAAAAQ0MDc0BAAAAAEwBwAAAAk5LzE0LzIwMTkIAAAACjEyLzMwLzIwMDcJAAAAATAs99Tc1TnXCDA8dhrWOdcIIUNJUS5UU0U6NzczMC5JUV9TR0FfTUFSR0lOLkZZMjAxNAEAAADFnTYBAgAAAAcxOC44OTg2AQgAAAAFAAAAATEBAAAACjE3MTA0MjE1NTADAAAAAjc5AgAAAAQ0Mzc1BAAAAAEwBwAAAAk5LzE0LzIwMTkIAAAACTgvMzEvMjAxNAkAAAABMGQ4JN7VOdcIrlJPGtY51wgtQ0lRLlRTRTo0OTEyLklRX0NBU0hfQ09OVkVSU0lPTi5GWTIwMTEuLi4uSlBZAQAAAA1eDQACAAAACi03MS45NzMyNTUBCAAAAAUAAAABMQEAAAAKMTU0MzY1ODUwOAMAAAACNzkCAAAABDQxODQEAAAAATAHAAAACTkvMTQvMjAxOQgAAAAKMTIvMzEvMjAxMQkAAAABMNRfCt3VOdcI6NqRGtY51wgpQ0lRLlRTRTo0NDUyLklRX09USEVSX05PTl9PUEVSX0VYUC5GWTIwMTABAAAAR1UNAAIAAAAEMjY0NwEIAAAABQAAAAExAQAAAAoxMzgyNjYxMTY3AwAAAAI3OQIAAAADMzcxBAAAAAEwBwAAAAk5LzE0LzIwMTkIAAAACTMvMzEvMjAxMAkAAAABMDdKC93VOdcI</t>
  </si>
  <si>
    <t>+fKrGtY51wgoQ0lRLk5ZU0U6S01CLklRX1RPVEFMX0RFQlRfRVFVSVRZLkZZMjAxMgEAAADRVAQAAgAAAAgxMjguMTgyMwEIAAAABQAAAAExAQAAAAoxNzE5NzIzODcyAwAAAAMxNjACAAAABDQwMzQEAAAAATAHAAAACTkvMTQvMjAxOQgAAAAKMTIvMzEvMjAxMgkAAAABMIcxx97VOdcILoFxGtY51wgqQ0lRLkVOWFRBTTpVTkEuSVFfQ1VSUkVOVF9QT1JUX0RFQlQuRlkyMDE1AQAAALf7BwACAAAABDE0OTUBCAAAAAUAAAABMQEAAAAKMTg3NjQzMjkxMAMAAAACNTACAAAABDEyOTcEAAAAATAHAAAACTkvMTQvMjAxOQgAAAAKMTIvMzEvMjAxNQkAAAABMFeDqeLVOdcITaBbGdY51wgnQ0lRLk5ZU0U6Sk5KLklRX0NBU0hfT1BFUi5GWTIwMTEuLi4uSlBZAQAAAJ0hAgACAAAACjExMDAwODguMTIBCAAAAAUAAAABMQEAAAAKMTY1OTM4NzcwNgMAAAACNzkCAAAABDIwMDYEAAAAATAHAAAACTkvMTQvMjAxOQgAAAAIMS8xLzIwMTIJAAAAATAG1Qrd1TnXCPq8lhrWOdcIKENJUS5OWVNFOkpOSi5JUV9UT1RBTF9MSUFCX0VRVUlUWS5GWTIwMTIBAAAAnSECAAIAAAAGMTIxMzQ3AQgAAAAFAAAAATEBAAAACjE3MjA1NzY4NjcDAAAAAzE2MAIAAAAEMTAxMwQAAAABMAcAAAAJOS8xNC8yMDE5CAAAAAoxMi8zMC8yMDEyCQAAAAEw246M4NU51whxLdQZ1jnXCCFDSVEuTllTRTpDTC5JUV9MRVZFUkVEX0ZDRi5GWTIw</t>
  </si>
  <si>
    <t>MDgBAAAAZwAEAAIAAAAGMTY4My42AQgAAAAFAAAAATEBAAAACjE0MzI5NzcxMjcDAAAAAzE2MAIAAAAENDQyMgQAAAABMAcAAAAJOS8xNC8yMDE5CAAAAAoxMi8zMS8yMDA4CQAAAAEwZGsx4tU51wj5EnAZ1jnXCCZDSVEuTllTRTpLTUIuSVFfRUZGRUNUX1RBWF9SQVRFLkZZMjAxMQEAAADRVAQAAgAAAAcyOC4xNTY5AQgAAAAFAAAAATEBAAAACjE2NTgzMTU3NzkDAAAAAzE2MAIAAAAENDM3NgQAAAABMAcAAAAJOS8xNC8yMDE5CAAAAAoxMi8zMS8yMDExCQAAAAEwsFKB4dU51wgMHKQZ1jnXCB5DSVEuTllTRTpLTUIuSVFfSU5DX1RBWC5GWTIwMTYBAAAA0VQEAAIAAAADOTIyAQgAAAAFAAAAATEBAAAACjE5NDQwNDgzNDADAAAAAzE2MAIAAAACNzUEAAAAATAHAAAACTkvMTQvMjAxOQgAAAAKMTIvMzEvMjAxNgkAAAABMBpvDOHVOdcIboG1GdY51wgnQ0lRLkVOWFRBTTpVTkEuSVFfQ0FQSVRBTF9MRUFTRVMuRlkyMDE4AQAAALf7BwACAAAAAzExNQEIAAAABQAAAAExAQAAAAoxOTQ5MTMxMDE1AwAAAAI1MAIAAAAEMTE4MwQAAAABMAcAAAAJOS8xNC8yMDE5CAAAAAoxMi8zMS8yMDE4CQAAAAEwum2q4tU51wgoEmcZ1jnXCChDSVEuVFNFOjc3MzAuSVFfVE9UQUxfREVCVC5GWTIwMTIuLi4uSlBZAQAAAMWdNgECAAAAATABCAAAAAUAAAABMQEAAAAKMTU4MDQ1MDkxNgMAAAACNzkCAAAABDQxNzMEAAAA</t>
  </si>
  <si>
    <t>ATAHAAAACTkvMTQvMjAxOQgAAAAJOC8zMS8yMDEyCQAAAAEwsxEK3dU51wjvkI8a1jnXCCFDSVEuTllTRTpDTC5JUV9DQVNIX0lOVkVTVC5GWTIwMTQBAAAAZwAEAAIAAAAELTg1OQEIAAAABQAAAAExAQAAAAoxODI5MTMyMzg2AwAAAAMxNjACAAAABDIwMDUEAAAAATAHAAAACTkvMTQvMjAxOQgAAAAKMTIvMzEvMjAxNAkAAAABMCIVqOHVOdcICXCFGdY51wgnQ0lRLk5ZU0U6Q0wuSVFfREVGX1RBWF9BU1NFVFNfTFQuRlkyMDEzAQAAAGcABAACAAAAAjc3AQgAAAAFAAAAATEBAAAACjE3NzY5MjAyOTcDAAAAAzE2MAIAAAAEMTAyNgQAAAABMAcAAAAJOS8xNC8yMDE5CAAAAAoxMi8zMS8yMDEzCQAAAAEw+coy4tU51wjWP4AZ1jnXCCNDSVEuRU5YVEFNOlVOQS5JUV9JTkNfRVFVSVRZLkZZMjAxMAEAAAC3+wcAAgAAAAMxMTEBCAAAAAUAAAABMQEAAAAKMTU5MTU5NDg3MAMAAAACNTACAAAAAjQ3BAAAAAEwBwAAAAk5LzE0LzIwMTkIAAAACjEyLzMxLzIwMTAJAAAAATA2ku3i1TnXCDWNSBnWOdcIK0NJUS5UU0U6NDkxMS5JUV9SRVRVUk5fQ09NTU9OX0VRVUlUWS5GWTIwMTIBAAAAgj8GAAIAAAAGNC44Mzc2AQgAAAAFAAAAATEBAAAACjE1NTQ5NTA4MjMDAAAAAjc5AgAAAAUzMzMyMAQAAAABMAcAAAAJOS8xNC8yMDE5CAAAAAkzLzMxLzIwMTIJAAAAATAWlVPf1TnXCHh2KxrWOdcIKENJUS5OWVNFOktN</t>
  </si>
  <si>
    <t>Qi5JUV9HV19JTlRBTl9BTU9SVF9DRi5GWTIwMDgBAAAA0VQEAAIAAAACMTIBCAAAAAUAAAABMQEAAAAKMTU4Mjg2NzM4OAMAAAADMTYwAgAAAAQyMTgyBAAAAAEwBwAAAAk5LzE0LzIwMTkIAAAACjEyLzMxLzIwMDgJAAAAATBdj4Dh1TnXCAmmmhnWOdcIIkNJUS5OWVNFOkpOSi5JUV9BU1NFVF9UVVJOUy5GWTIwMDgBAAAAnSECAAIAAAAIMC43Njg2NTYBCAAAAAUAAAABMQEAAAAKMTU4Mjc4ODc4NAMAAAADMTYwAgAAAAQ0MTc3BAAAAAEwBwAAAAk5LzE0LzIwMTkIAAAACjEyLzI4LzIwMDgJAAAAATAs99Tc1TnXCKRNdxrWOdcIHUNJUS5OWVNFOktNQi5JUV9HQV9FWFAuRlkyMDE2AQAAANFUBAADAAAAAAAabwzh1TnXCJ/2tRnWOdcILUNJUS5OWVNFOktNQi5JUV9PVEhFUl9JTlZFU1RfQUNUX1NVUFBMLkZZMjAxNwEAAADRVAQAAgAAAAMtMzgBCAAAAAUAAAABMQEAAAAKMTk0NDA0ODMyNQMAAAADMTYwAgAAAAQyMDUxBAAAAAEwBwAAAAk5LzE0LzIwMTkIAAAACjEyLzMxLzIwMTcJAAAAATA7vQzh1TnXCAScuxnWOdcIG0NJUS5OWVNFOkpOSi5JUV9MQU5ELkZZMjAxMwEAAACdIQIAAgAAAAM4ODUBCAAAAAUAAAABMQEAAAAKMTc3NzY4MjM1MQMAAAADMTYwAgAAAAQzMDk4BAAAAAEwBwAAAAk5LzE0LzIwMTkIAAAACjEyLzI5LzIwMTMJAAAAATD83Izg1TnXCB8l2BnWOdcIIUNJUS5OWVNFOlBHLklR</t>
  </si>
  <si>
    <t>X1FVSUNLX1JBVElPLkZZMjAxMQEAAAAwggAAAgAAAAcwLjMzMTMzAQgAAAAFAAAAATEBAAAACjE2MzAxNjc2NTADAAAAAzE2MAIAAAAENDEyMQQAAAABMAcAAAAJOS8xNC8yMDE5CAAAAAk2LzMwLzIwMTEJAAAAATCWrSTe1TnXCEVtVRrWOdcIKENJUS5OWVNFOkNMLklRX0RFQlRfRVFVSVZfTkVUX1BCTy5GWTIwMTABAAAAZwAEAAIAAAADODc3AQgAAAAFAAAAATEBAAAACjE1ODg3MzA4MTMDAAAAAzE2MAIAAAAFMjE2NzkEAAAAATAHAAAACTkvMTQvMjAxOQgAAAAKMTIvMzEvMjAxMAkAAAABMJbgMeLVOdcIkC12GdY51wglQ0lRLk5ZU0U6Q0wuSVFfT1RIRVJfTFRfQVNTRVRTLkZZMjAxMgEAAABnAAQAAgAAAAMyMjEBCAAAAAUAAAABMQEAAAAKMTcxOTkxNjY0MgMAAAADMTYwAgAAAAQxMDYwBAAAAAEwBwAAAAk5LzE0LzIwMTkIAAAACjEyLzMxLzIwMTIJAAAAATDYfDLi1TnXCFm9fBnWOdcIKENJUS5OWVNFOktNQi5JUV9ERUZfVEFYX0FTU0VUU19MVC5GWTIwMTEBAAAA0VQEAAMAAAAAAMF5geHVOdcIT7ikGdY51wglQ0lRLk5ZU0U6Sk5KLklRX0NBU0hfU1RfSU5WRVNULkZZMjAxNwEAAACdIQIAAgAAAAUxODI5NgEIAAAABQAAAAExAQAAAAoxOTQ2MjcyODIxAwAAAAMxNjACAAAABDEwMDIEAAAAATAHAAAACTkvMTQvMjAxOQgAAAAKMTIvMzEvMjAxNwkAAAABMG/HXuDVOdcI0pLlGdY51wghQ0lR</t>
  </si>
  <si>
    <t>Lk5ZU0U6Q0wuSVFfRUJJVF9NQVJHSU4uRlkyMDEzAQAAAGcABAACAAAABzIzLjY1MDkBCAAAAAUAAAABMQEAAAAKMTc3NjkyMDI5NwMAAAADMTYwAgAAAAQ0MDUzBAAAAAEwBwAAAAk5LzE0LzIwMTkIAAAACjEyLzMxLzIwMTMJAAAAATBWvMbe1TnXCH7OaBrWOdcIIENJUS5UU0U6NzczMC5JUV9OSV9NQVJHSU4uRlkyMDExAQAAAMWdNgECAAAABzIxLjM2MzYBCAAAAAUAAAABMQEAAAAKMTQ4NzE5MTc3OAMAAAACNzkCAAAABDQwOTQEAAAAATAHAAAACTkvMTQvMjAxOQgAAAAJOC8zMS8yMDExCQAAAAEwQ+oj3tU51wjXVk0a1jnXCChDSVEuVFNFOjQ0NTIuSVFfVE9UQUxfREVCVF9FUVVJVFkuRlkyMDEwAQAAAEdVDQACAAAABzMzLjM1NTIBCAAAAAUAAAABMQEAAAAKMTM4MjY2MTE2NwMAAAACNzkCAAAABDQwMzQEAAAAATAHAAAACTkvMTQvMjAxOQgAAAAJMy8zMS8yMDEwCQAAAAEw0XNj39U51whgYxga1jnXCClDSVEuRU5YVEFNOlVOQS5JUV9EQVlTX1BBWUFCTEVfT1VULkZZMjAxNgEAAAC3+wcAAgAAAAkxMDIuNDIzMjcBCAAAAAUAAAABMQEAAAAKMTk0OTEzMTAxMAMAAAACNTACAAAABDQxODMEAAAAATAHAAAACTkvMTQvMjAxOQgAAAAKMTIvMzEvMjAxNgkAAAABMDVuxt7VOdcI1oxiGtY51wgnQ0lRLk5ZU0U6S01CLklRX0NGT19DVVJSRU5UX0xJQUIuRlkyMDEwAQAAANFUBAACAAAABzAuNTE0</t>
  </si>
  <si>
    <t>MDUBCAAAAAUAAAABMQEAAAAKMTU4ODg0MDI0NwMAAAADMTYwAgAAAAQ0MTg1BAAAAAEwBwAAAAk5LzE0LzIwMTkIAAAACjEyLzMxLzIwMTAJAAAAATCHMcfe1TnXCFeFbxrWOdcIKkNJUS5UU0U6NDkxMS5JUV9UT1RBTF9FUVVJVFkuRlkyMDExLi4uLkpQWQEAAACCPwYAAgAAAAYzMjExOTEBCAAAAAUAAAABMQEAAAAKMTQ2MTY3OTk5MgMAAAACNzkCAAAABDEyNzUEAAAAATAHAAAACTkvMTQvMjAxOQgAAAAJMy8zMS8yMDExCQAAAAEwksMJ3dU51whAmYsa1jnXCCVDSVEuRU5YVEFNOlVOQS5JUV9GSU5JU0hFRF9JTlYuRlkyMDEyAQAAALf7BwACAAAABDI5MTkBCAAAAAUAAAABMQEAAAAKMTcyMjMwMTk0MwMAAAACNTACAAAABDMwNzUEAAAAATAHAAAACTkvMTQvMjAxOQgAAAAKMTIvMzEvMjAxMgkAAAABMIhV7uLVOdcIKNxRGdY51wgtQ0lRLk5ZU0U6Q0wuSVFfVE9UQUxfTElBQl9UT1RBTF9BU1NFVFMuRlkyMDE4AQAAAGcABAACAAAABTk4LjM4AQgAAAAFAAAAATEBAAAACjE5NDY0MTYxMTEDAAAAAzE2MAIAAAAENDE4OAQAAAABMAcAAAAJOS8xNC8yMDE5CAAAAAoxMi8zMS8yMDE4CQAAAAEwdwrH3tU51wgtxmwa1jnXCCZDSVEuTllTRTpLTUIuSVFfSU5WRVNUX0xPQU5TX0NGLkZZMjAwOAEAAADRVAQAAwAAAAAAXY+A4dU51wg7G5sZ1jnXCBtDSVEuTllTRTpKTkouSVFfTlBQRS5GWTIwMTUBAAAA</t>
  </si>
  <si>
    <t>nSECAAIAAAAFMTU5MDUBCAAAAAUAAAABMQEAAAAKMTg3NTUwNTI5NQMAAAADMTYwAgAAAAQxMDA0BAAAAAEwBwAAAAk5LzE0LzIwMTkIAAAACDEvMy8yMDE2CQAAAAEwPVJe4NU51wjotN4Z1jnXCCVDSVEuTllTRTpKTkouSVFfUkVUVVJOX0NBUElUQUwuRlkyMDE4AQAAAJ0hAgACAAAABzE0LjQ2NTMBCAAAAAUAAAABMQEAAAAKMTk0NjI3MjgzMAMAAAADMTYwAgAAAAQ0MzYzBAAAAAEwBwAAAAk5LzE0LzIwMTkIAAAACjEyLzMwLzIwMTgJAAAAATBuk9Xc1TnXCJ5SfhrWOdcIIkNJUS5OWVNFOkNMLklRX1RPVEFMX0VRVUlUWS5GWTIwMTIBAAAAZwAEAAIAAAAEMjM5MAEIAAAABQAAAAExAQAAAAoxNzE5OTE2NjQyAwAAAAMxNjACAAAABDEyNzUEAAAAATAHAAAACTkvMTQvMjAxOQgAAAAKMTIvMzEvMjAxMgkAAAABMNh8MuLVOdcIizJ9GdY51wgrQ0lRLk5ZU0U6UEcuSVFfTkVUX0RFQlRfRUJJVERBX0NBUEVYLkZZMjAxMwEAAAAwggAAAgAAAAgxLjk1NDA0MgEIAAAABQAAAAExAQAAAAoxNzQ5MzU4NzAxAwAAAAMxNjACAAAABTIzMzE0BAAAAAEwBwAAAAk5LzE0LzIwMTkIAAAACTYvMzAvMjAxMwkAAAABMKfUJN7VOdcIDEJXGtY51wgoQ0lRLk5ZU0U6Sk5KLklRX0NVUlJFTlRfUE9SVF9ERUJULkZZMjAwOAEAAACdIQIAAgAAAAMyMjEBCAAAAAUAAAABMQEAAAAKMTU4Mjc4ODc4NAMAAAADMTYwAgAA</t>
  </si>
  <si>
    <t>AAQxMjk3BAAAAAEwBwAAAAk5LzE0LzIwMTkIAAAACjEyLzI4LzIwMDgJAAAAATBWVovg1TnXCAgSxRnWOdcIKkNJUS5OWVNFOktNQi5JUV9UT1RBTF9FUVVJVFkuRlkyMDExLi4uLkpQWQEAAADRVAQAAgAAAAk0MjU0MDEuMjYBCAAAAAUAAAABMQEAAAAKMTY1ODMxNTc3OQMAAAACNzkCAAAABDEyNzUEAAAAATAHAAAACTkvMTQvMjAxOQgAAAAKMTIvMzEvMjAxMQkAAAABMKLqCd3VOdcIB26NGtY51wgoQ0lRLlRTRTo3NzMwLklRX1RPVEFMX0RFQlQuRlkyMDEzLi4uLkpQWQEAAADFnTYBAgAAAAEwAQgAAAAFAAAAATEBAAAACjE2NDk1NTU4MjQDAAAAAjc5AgAAAAQ0MTczBAAAAAEwBwAAAAk5LzE0LzIwMTkIAAAACTgvMzEvMjAxMwkAAAABMLMRCt3VOdcIALiPGtY51wglQ0lRLk5ZU0U6Q0wuSVFfQ0FTSF9BQ1FVSVJFX0NGLkZZMjAwNwEAAABnAAQAAgAAAAMtMjcBCAAAAAUAAAABMQEAAAAKMTMzMjcwMzE4NgMAAAADMTYwAgAAAAQyMDU3BAAAAAEwBwAAAAk5LzE0LzIwMTkIAAAACjEyLzMxLzIwMDcJAAAAATDs4qri1TnXCAh/axnWOdcIG0NJUS5OWVNFOkpOSi5JUV9FQklULkZZMjAxNAEAAACdIQIAAgAAAAUyMTEzNwEIAAAABQAAAAExAQAAAAoxODI5NTgxOTk5AwAAAAMxNjACAAAAAzQwMAQAAAABMAcAAAAJOS8xNC8yMDE5CAAAAAoxMi8yOC8yMDE0CQAAAAEwDASN4NU51wgHSNoZ1jnXCC9D</t>
  </si>
  <si>
    <t>SVEuTllTRTpLTUIuSVFfSU1QVVRfT1BFUl9MRUFTRV9JTlRfRVhQLkZZMjAxMgEAAADRVAQAAgAAAAoxMDUuOTIxNTI4AQgAAAAFAAAAATEBAAAACjE3MTk3MjM4NzIDAAAAAzE2MAIAAAAFMjE2NzIEAAAAATAHAAAACTkvMTQvMjAxOQgAAAAKMTIvMzEvMjAxMgkAAAABME8jheHVOdcIuxOoGdY51wgiQ0lRLk5ZU0U6Sk5KLklRX0dBSU5fSU5WRVNULkZZMjAxMwEAAACdIQIAAgAAAAM0MTcBCAAAAAUAAAABMQEAAAAKMTc3NzY4MjM1MQMAAAADMTYwAgAAAAI2MgQAAAABMAcAAAAJOS8xNC8yMDE5CAAAAAoxMi8yOS8yMDEzCQAAAAEw67WM4NU51wg3AtYZ1jnXCCZDSVEuTllTRTpKTkouSVFfREVGX1RBWF9MSUFCX0xULkZZMjAxMgEAAACdIQIAAgAAAAQzMTM2AQgAAAAFAAAAATEBAAAACjE3MjA1NzY4NjcDAAAAAzE2MAIAAAAEMTAyNwQAAAABMAcAAAAJOS8xNC8yMDE5CAAAAAoxMi8zMC8yMDEyCQAAAAEw246M4NU51wg/uNMZ1jnXCChDSVEuRU5YVEFNOlVOQS5JUV9TQUxFU19NQVJLRVRJTkcuRlkyMDEyAQAAALf7BwACAAAABDczMTEBCAAAAAUAAAABMQEAAAAKMTcyMjMwMTk0MwMAAAACNTACAAAABTIxNTYxBAAAAAEwBwAAAAk5LzE0LzIwMTkIAAAACjEyLzMxLzIwMTIJAAAAATB4Lu7i1TnXCKOjUBnWOdcIHkNJUS5UU0U6NDkxMS5JUV9JTkNfVEFYLkZZMjAxOAEAAACCPwYAAgAAAAUzOTQw</t>
  </si>
  <si>
    <t>NQEIAAAABQAAAAExAQAAAAoxOTUxNDgxODY3AwAAAAI3OQIAAAACNzUEAAAAATAHAAAACTkvMTQvMjAxOQgAAAAKMTIvMzEvMjAxOAkAAAABMH9k2+fVOdcIA2SuGtY51wgnQ0lRLkVOWFRBTTpVTkEuSVFfU1BFQ0lBTF9ESVZfQ0YuRlkyMDEwAQAAALf7BwADAAAAAABGue3i1TnXCF9MSxnWOdcIJENJUS5OWVNFOkNMLklRX0NBUElUQUxfTEVBU0VTLkZZMjAxMQEAAABnAAQAAwAAAAAAty4y4tU51wjcOnkZ1jnXCCJDSVEuTllTRTpKTkouSVFfR0FJTl9BU1NFVFMuRlkyMDA5AQAAAJ0hAgADAAAAAABnfYvg1TnXCBGDxxnWOdcIKENJUS5UU0U6NDk2Ny5JUV9GSVhFRF9BU1NFVF9UVVJOUy5GWTIwMDgBAAAADVElAAIAAAAJMTIuMTk5NDk4AQgAAAAFAAAAATEBAAAACjEwNjExOTI1MDcDAAAAAjc5AgAAAAQ0MDY2BAAAAAEwBwAAAAk5LzE0LzIwMTkIAAAACTMvMzEvMjAwOAkAAAABMC7vWd7VOdcIPoFCGtY51wgoQ0lRLkVOWFRBTTpVTkEuSVFfREVGX1RBWF9MSUFCX0xULkZZMjAxNwEAAAC3+wcAAgAAAAQxOTEzAQgAAAAFAAAAATEBAAAACjE5NDkxMzEwNDADAAAAAjUwAgAAAAQxMDI3BAAAAAEwBwAAAAk5LzE0LzIwMTkIAAAACjEyLzMxLzIwMTcJAAAAATCZH6ri1TnXCHkaYxnWOdcII0NJUS5OWVNFOkNMLklRX0VCSVREQV9NQVJHSU4uRlkyMDE2AQAAAGcABAACAAAABzI5LjA3NTMBCAAAAAUA</t>
  </si>
  <si>
    <t>AAABMQEAAAAKMTk0NjQxNjExOQMAAAADMTYwAgAAAAQ0MDQ3BAAAAAEwBwAAAAk5LzE0LzIwMTkIAAAACjEyLzMxLzIwMTYJAAAAATBm48be1TnXCGbxahrWOdcIIUNJUS5FTlhUQU06VU5BLklRX1RSRUFTVVJZLkZZMjAxNQEAAAC3+wcAAgAAAAUtNDExOQEIAAAABQAAAAExAQAAAAoxODc2NDMyOTEwAwAAAAI1MAIAAAAEMTI0OAQAAAABMAcAAAAJOS8xNC8yMDE5CAAAAAoxMi8zMS8yMDE1CQAAAAEwV4Op4tU51whdx1sZ1jnXCCJDSVEuTllTRTpDTC5JUV9CQVNJQ19XRUlHSFQuRlkyMDEwAQAAAGcABAACAAAABTk3NS42AIW5MeLVOdcI2n90GdY51wgqQ0lRLkVOWFRBTTpVTkEuSVFfTUlOT1JJVFlfSU5URVJFU1QuRlkyMDEyAQAAALf7BwACAAAAAzU1NwEIAAAABQAAAAExAQAAAAoxNzIyMzAxOTQzAwAAAAI1MAIAAAAEMTA1MgQAAAABMAcAAAAJOS8xNC8yMDE5CAAAAAoxMi8zMS8yMDEyCQAAAAEweC7u4tU51wj2ZlEZ1jnXCCpDSVEuVFNFOjQ0NTIuSVFfSU5URVJFU1RfSU5WRVNUX0lOQy5GWTIwMDYBAAAAR1UNAAIAAAAEMTI1NQEIAAAABQAAAAExAQAAAAk0MjM1NjcxNTEDAAAAAjc5AgAAAAI2NQQAAAABMAcAAAAJOS8xNC8yMDE5CAAAAAkzLzMxLzIwMDYJAAAAATAnIwvd1TnXCF3drBrWOdcIJ0NJUS5UU0U6ODExMy5JUV9DQVNIX09QRVIuRlkyMDEyLi4uLkpQWQEAAAAWcQ0AAgAAAAU1</t>
  </si>
  <si>
    <t>OTU3MAEIAAAABQAAAAExAQAAAAoxNTU0MzM3MTQ3AwAAAAI3OQIAAAAEMjAwNgQAAAABMAcAAAAJOS8xNC8yMDE5CAAAAAkzLzMxLzIwMTIJAAAAATDlhgrd1TnXCPFLlBrWOdcII0NJUS5OWVNFOkpOSi5JUV9HUk9TU19NQVJHSU4uRlkyMDE4AQAAAJ0hAgACAAAABzY2LjkyMTIBCAAAAAUAAAABMQEAAAAKMTk0NjI3MjgzMAMAAAADMTYwAgAAAAQ0MDc0BAAAAAEwBwAAAAk5LzE0LzIwMTkIAAAACjEyLzMwLzIwMTgJAAAAATB/utXc1TnXCJ5SfhrWOdcIJUNJUS5OWVNFOkpOSi5JUV9PVEhFUl9DQV9TVVBQTC5GWTIwMTYBAAAAnSECAAIAAAADNzgxAQgAAAAFAAAAATEBAAAACjE5NDYyNzI4MTYDAAAAAzE2MAIAAAAEMTA1NQQAAAABMAcAAAAJOS8xNC8yMDE5CAAAAAgxLzEvMjAxNwkAAAABME55XuDVOdcIVRDiGdY51wgpQ0lRLk5ZU0U6Sk5KLklRX0FTU0VUX1dSSVRFRE9XTl9DRi5GWTIwMTEBAAAAnSECAAIAAAADMTYwAQgAAAAFAAAAATEBAAAACjE2NTkzODc3MDYDAAAAAzE2MAIAAAAEMjAxOQQAAAABMAcAAAAJOS8xNC8yMDE5CAAAAAgxLzEvMjAxMgkAAAABMLpAjODVOdcIJSDRGdY51wgbQ0lRLk5ZU0U6Sk5KLklRX0FQSUMuRlkyMDA3AQAAAJ0hAgADAAAAAABcCw3h1TnXCJu2wRnWOdcIGUNJUS5OWVNFOktNQi5JUV9BRC5GWTIwMTcBAAAA0VQEAAIAAAAGLTEwNDc5AQgAAAAFAAAAATEB</t>
  </si>
  <si>
    <t>AAAACjE5NDQwNDgzMjUDAAAAAzE2MAIAAAAEMTA3NQQAAAABMAcAAAAJOS8xNC8yMDE5CAAAAAoxMi8zMS8yMDE3CQAAAAEwK5YM4dU51whO7rkZ1jnXCCNDSVEuTllTRTpLTUIuSVFfVE9UQUxfUkVDRUlWLkZZMjAwNwEAAADRVAQAAgAAAAQyNTYxAQgAAAAFAAAAATEBAAAACjE0MDEwNTQ0NzcDAAAAAzE2MAIAAAAEMTAwMQQAAAABMAcAAAAJOS8xNC8yMDE5CAAAAAoxMi8zMS8yMDA3CQAAAAEwx5up4dU51wgH65UZ1jnXCCdDSVEuTllTRTpDTC5JUV9UT1RBTF9ERUJUX0lTU1VFRC5GWTIwMDgBAAAAZwAEAAIAAAAEMjUxNQEIAAAABQAAAAExAQAAAAoxNDMyOTc3MTI3AwAAAAMxNjACAAAABDIxNjEEAAAAATAHAAAACTkvMTQvMjAxOQgAAAAKMTIvMzEvMjAwOAkAAAABMGRrMeLVOdcIyJ1vGdY51wgpQ0lRLk5ZU0U6Sk5KLklRX0RFQlRfRVFVSVZfTkVUX1BCTy5GWTIwMTEBAAAAnSECAAIAAAAEMzY4OAEIAAAABQAAAAExAQAAAAoxNjU5Mzg3NzA2AwAAAAMxNjACAAAABTIxNjc5BAAAAAEwBwAAAAk5LzE0LzIwMTkIAAAACDEvMS8yMDEyCQAAAAEwukCM4NU51wjjg9AZ1jnXCChDSVEuVFNFOjQ5MTEuSVFfVE9UQUxfREVCVF9FUVVJVFkuRlkyMDEzAQAAAII/BgACAAAABzYwLjkxNTkBCAAAAAUAAAABMQEAAAAKMTY5MjAwOTc1MwMAAAACNzkCAAAABDQwMzQEAAAAATAHAAAACTkvMTQvMjAxOQgA</t>
  </si>
  <si>
    <t>AAAJMy8zMS8yMDEzCQAAAAEwJrxT39U51wjshywa1jnXCC1DSVEuTllTRTpDTC5JUV9UT1RBTF9MSUFCX1RPVEFMX0FTU0VUUy5GWTIwMTQBAAAAZwAEAAIAAAAHODkuNzA5NAEIAAAABQAAAAExAQAAAAoxODI5MTMyMzg2AwAAAAMxNjACAAAABDQxODgEAAAAATAHAAAACTkvMTQvMjAxOQgAAAAKMTIvMzEvMjAxNAkAAAABMFa8xt7VOdcI8t9pGtY51wgoQ0lRLkVOWFRBTTpVTkEuSVFfQ0FTSF9DT05WRVJTSU9OLkZZMjAwOAEAAAC3+wcAAgAAAAkyNy44NTExMzYBCAAAAAUAAAABMQEAAAAKMTQzNDczMjI0NAMAAAACNTACAAAABDQxODQEAAAAATAHAAAACTkvMTQvMjAxOQgAAAAKMTIvMzEvMjAwOAkAAAABMOlwJd7VOdcIcedcGtY51wgbQ0lRLkVOWFRBTTpVTkEuSVFfRlguRlkyMDEwAQAAALf7BwACAAAABC0xNDgBCAAAAAUAAAABMQEAAAAKMTU5MTU5NDg3MAMAAAACNTACAAAABDIxNDQEAAAAATAHAAAACTkvMTQvMjAxOQgAAAAKMTIvMzEvMjAxMAkAAAABMEa57eLVOdcIX0xLGdY51wggQ0lRLk5ZU0U6S01CLklRX1NHQV9TVVBQTC5GWTIwMTEBAAAA0VQEAAIAAAAEMzc1NQEIAAAABQAAAAExAQAAAAoxNjU4MzE1Nzc5AwAAAAMxNjACAAAAAzEwMgQAAAABMAcAAAAJOS8xNC8yMDE5CAAAAAoxMi8zMS8yMDExCQAAAAEwsFKB4dU51wi6WKMZ1jnXCCBDSVEuTllTRTpKTkouSVFfT1RIRVJfUkVW</t>
  </si>
  <si>
    <t>LkZZMjAwOQEAAACdIQIAAwAAAAAAZ32L4NU51wjP5sYZ1jnXCCFDSVEuTllTRTpLTUIuSVFfQ0FTSF9GSU5BTi5GWTIwMDcBAAAA0VQEAAIAAAAFLTE0MjcBCAAAAAUAAAABMQEAAAAKMTQwMTA1NDQ3NwMAAAADMTYwAgAAAAQyMDA0BAAAAAEwBwAAAAk5LzE0LzIwMTkIAAAACjEyLzMxLzIwMDcJAAAAATDYwqnh1TnXCN/mlxnWOdcII0NJUS5FTlhUQU06VU5BLklRX0NBU0hfRVFVSVYuRlkyMDEwAQAAALf7BwACAAAABDIzMTYBCAAAAAUAAAABMQEAAAAKMTU5MTU5NDg3MAMAAAACNTACAAAABDEwOTYEAAAAATAHAAAACTkvMTQvMjAxOQgAAAAKMTIvMzEvMjAxMAkAAAABMDaS7eLVOdcIdylJGdY51wgeQ0lRLk5ZU0U6Sk5KLklRX1JBV19JTlYuRlkyMDA5AQAAAJ0hAgACAAAABDExNDQBCAAAAAUAAAABMQEAAAAKMTUyMzM5NDgyNwMAAAADMTYwAgAAAAQzMTcxBAAAAAEwBwAAAAk5LzE0LzIwMTkIAAAACDEvMy8yMDEwCQAAAAEwd6SL4NU51wjHMMkZ1jnXCC5DSVEuVFNFOjc3MzAuSVFfVE9UQUxfTElBQl9UT1RBTF9BU1NFVFMuRlkyMDE3AQAAAMWdNgECAAAABzExLjc2NTMBCAAAAAUAAAABMQEAAAAKMTg2ODgxMzU1OQMAAAACNzkCAAAABDQxODgEAAAAATAHAAAACTkvMTQvMjAxOQgAAAAJOC8zMS8yMDE3CQAAAAEwdV8k3tU51wjYEVIa1jnXCCRDSVEuVFNFOjQ0NTIuSVFfRUJJVERBLkZZMjAx</t>
  </si>
  <si>
    <t>MS4uLi5KUFkBAAAAR1UNAAIAAAAGMTg1OTczAQgAAAAFAAAAATEBAAAACjE0NjE2ODAxOTUDAAAAAjc5AgAAAAQ0MDUxBAAAAAEwBwAAAAk5LzE0LzIwMTkIAAAACTMvMzEvMjAxMQkAAAABMKAI1tzVOdcI1D2IGtY51wglQ0lRLkVOWFRBTTpVTkEuSVFfRElMVVRfV0VJR0hULkZZMjAxNAEAAAC3+wcAAgAAAAYyODgyLjYAJQ6p4tU51whsM1cZ1jnXCClDSVEuTllTRTpDTC5JUV9JTlRFUkVTVF9JTlZFU1RfSU5DLkZZMjAwOQEAAABnAAQAAgAAAAIxMQEIAAAABQAAAAExAQAAAAoxNTIzMTcwMjY0AwAAAAMxNjACAAAAAjY1BAAAAAEwBwAAAAk5LzE0LzIwMTkIAAAACjEyLzMxLzIwMDkJAAAAATBkazHi1TnXCCuIcBnWOdcIIkNJUS5OWVNFOkNMLklRX0RJTFVUX1dFSUdIVC5GWTIwMTQBAAAAZwAEAAIAAAAFOTI0LjMAEe6n4dU51wgA/4IZ1jnXCCdDSVEuTllTRTpKTkouSVFfQ0hBTkdFX0lOVkVOVE9SWS5GWTIwMTgBAAAAnSECAAIAAAAELTY0NAEIAAAABQAAAAExAQAAAAoxOTQ2MjcyODMwAwAAAAMxNjACAAAABDIwOTkEAAAAATAHAAAACTkvMTQvMjAxOQgAAAAKMTIvMzAvMjAxOAkAAAABMIDuXuDVOdcIFurqGdY51wgkQ0lRLk5ZU0U6Q0wuSVFfU1RfREVCVF9JU1NVRUQuRlkyMDE1AQAAAGcABAADAAAAAABDY6jh1TnXCKhAiRnWOdcIHkNJUS5OWVNFOkNMLklRX05FVF9ERUJULkZZMjAwNwEA</t>
  </si>
  <si>
    <t>AABnAAQAAgAAAAYzMDg3LjIBCAAAAAUAAAABMQEAAAAKMTMzMjcwMzE4NgMAAAADMTYwAgAAAAQ0MzY0BAAAAAEwBwAAAAk5LzE0LzIwMTkIAAAACjEyLzMxLzIwMDcJAAAAATDs4qri1TnXCNYJaxnWOdcIJkNJUS5OWVNFOktNQi5JUV9GSUxJTkdfQ1VSUkVOQ1kuRlkyMDA3AQAAANFUBAADAAAAA1VTRADYwqnh1TnXCAA1mBnWOdcIJkNJUS5OWVNFOktNQi5JUV9MT0FOU19SRUNFSVZfTFQuRlkyMDEyAQAAANFUBAACAAAAAzM5NQEIAAAABQAAAAExAQAAAAoxNzE5NzIzODcyAwAAAAMxNjACAAAABDEwNTAEAAAAATAHAAAACTkvMTQvMjAxOQgAAAAKMTIvMzEvMjAxMgkAAAABME8jheHVOdcIzDqoGdY51wghQ0lRLlRTRTo0NDUyLklRX1NHQV9NQVJHSU4uRlkyMDEzAQAAAEdVDQACAAAABzQzLjE5NzUBCAAAAAUAAAABMQEAAAAKMTY3MTQyMTA2MwMAAAACNzkCAAAABDQzNzUEAAAAATAHAAAACTkvMTQvMjAxOQgAAAAKMTIvMzEvMjAxMwkAAAABMOKaY9/VOdcIJzgaGtY51wggQ0lRLk5ZU0U6Sk5KLklRX01BQ0hJTkVSWS5GWTIwMTABAAAAnSECAAIAAAAFMTgwMzIBCAAAAAUAAAABMQEAAAAKMTU4ODYwMzgyMQMAAAADMTYwAgAAAAQzMTE0BAAAAAEwBwAAAAk5LzE0LzIwMTkIAAAACDEvMi8yMDExCQAAAAEwmPKL4NU51wh2KM0Z1jnXCChDSVEuVFNFOjgxMTMuSVFfRklYRURfQVNTRVRfVFVSTlMu</t>
  </si>
  <si>
    <t>RlkyMDE2AQAAABZxDQACAAAACDIuNDk2MzEyAQgAAAAFAAAAATEBAAAACjE4OTQxNzU3MzIDAAAAAjc5AgAAAAQ0MDY2BAAAAAEwBwAAAAk5LzE0LzIwMTkIAAAACjEyLzMxLzIwMTYJAAAAATD0RlPf1TnXCBPRJRrWOdcIJ0NJUS5UU0U6NDk2Ny5JUV9DQVNIX09QRVIuRlkyMDEyLi4uLkpQWQEAAAANUSUAAgAAAAUxNzI1MAEIAAAABQAAAAExAQAAAAoxNTU0OTUwNTg0AwAAAAI3OQIAAAAEMjAwNgQAAAABMAcAAAAJOS8xNC8yMDE5CAAAAAkzLzMxLzIwMTIJAAAAATD1rQrd1TnXCGVdlRrWOdcIIkNJUS5OWVNFOkpOSi5JUV9DQVNIX0lOVkVTVC5GWTIwMDcBAAAAnSECAAIAAAAFLTU5MTIBCAAAAAUAAAABMQEAAAAKMTQyODQ2ODkzNgMAAAADMTYwAgAAAAQyMDA1BAAAAAEwBwAAAAk5LzE0LzIwMTkIAAAACjEyLzMwLzIwMDcJAAAAATBtMg3h1TnXCP+gwhnWOdcIKUNJUS5OWVNFOkNMLklRX0lOQ19UQVhfUEFZX0NVUlJFTlQuRlkyMDE2AQAAAGcABAACAAAAAzQ0MQEIAAAABQAAAAExAQAAAAoxOTQ2NDE2MTE5AwAAAAMxNjACAAAABDEwOTQEAAAAATAHAAAACTkvMTQvMjAxOQgAAAAKMTIvMzEvMjAxNgkAAAABMGSxqOHVOdcIkGOLGdY51wgZQ0lRLlRTRTo0NDUyLklRX05JLkZZMjAwOQEAAABHVQ0AAgAAAAU2NDQ2MgEIAAAABQAAAAExAQAAAAoxMzgyNjYxNTE4AwAAAAI3OQIAAAACMTUEAAAA</t>
  </si>
  <si>
    <t>ATAHAAAACTkvMTQvMjAxOQgAAAAJMy8zMS8yMDA5CQAAAAEwtYxl6dU51whFypka1jnXCCJDSVEuTllTRTpLTUIuSVFfT1RIRVJfSU5UQU4uRlkyMDE3AQAAANFUBAADAAAAAAArlgzh1TnXCF8VuhnWOdcIJkNJUS5OWVNFOkpOSi5JUV9FRkZFQ1RfVEFYX1JBVEUuRlkyMDA4AQAAAJ0hAgACAAAABzIzLjUwOTkBCAAAAAUAAAABMQEAAAAKMTU4Mjc4ODc4NAMAAAADMTYwAgAAAAQ0Mzc2BAAAAAEwBwAAAAk5LzE0LzIwMTkIAAAACjEyLzI4LzIwMDgJAAAAATBtMg3h1TnXCLVOxBnWOdcIJENJUS5OWVNFOkNMLklRX0NBU0hfU1RfSU5WRVNULkZZMjAxMQEAAABnAAQAAgAAAAM5NTIBCAAAAAUAAAABMQEAAAAKMTY1OTM4Nzc5NAMAAAADMTYwAgAAAAQxMDAyBAAAAAEwBwAAAAk5LzE0LzIwMTkIAAAACjEyLzMxLzIwMTEJAAAAATC3LjLi1TnXCKrFeBnWOdcIIkNJUS5OWVNFOlBHLklRX0lOVEVSRVNUX0VYUC5GWTIwMTIBAAAAMIIAAAIAAAAELTc2OQEIAAAABQAAAAExAQAAAAoxNjkwMTg3MzM4AwAAAAMxNjACAAAAAjgyBAAAAAEwBwAAAAk5LzE0LzIwMTkIAAAACTYvMzAvMjAxMgkAAAABMP/LGuTVOdcINpSzGtY51wgfQ0lRLlRTRTo3NzMwLklRX0VCSVRfSU5ULkZZMjAwOQEAAADFnTYBAgAAAAsyMzI1Ni45MjUxNwEIAAAABQAAAAExAQAAAAoxNDE1NjkwNjg3AwAAAAI3OQIAAAAENDE4OQQAAAAB</t>
  </si>
  <si>
    <t>MAcAAAAJOS8xNC8yMDE5CAAAAAk4LzMxLzIwMDkJAAAAATBD6iPe1TnXCGNFTBrWOdcIJUNJUS5OWVNFOktNQi5JUV9MVF9ERUJUX1JFUEFJRC5GWTIwMDgBAAAA0VQEAAIAAAAELTI3NAEIAAAABQAAAAExAQAAAAoxNTgyODY3Mzg4AwAAAAMxNjACAAAABDIwMzYEAAAAATAHAAAACTkvMTQvMjAxOQgAAAAKMTIvMzEvMjAwOAkAAAABMF2PgOHVOdcIS0KbGdY51wgpQ0lRLkVOWFRBTTpVTkEuSVFfVE9UQUxfT1RIRVJfT1BFUi5GWTIwMTgBAAAAt/sHAAIAAAAEOTcwMwEIAAAABQAAAAExAQAAAAoxOTQ5MTMxMDE1AwAAAAI1MAIAAAADMzgwBAAAAAEwBwAAAAk5LzE0LzIwMTkIAAAACjEyLzMxLzIwMTgJAAAAATC6bari1TnXCIKLZRnWOdcIIENJUS5OWVNFOktNQi5JUV9PVEhFUl9SRVYuRlkyMDA3AQAAANFUBAADAAAAAAC3dKnh1TnXCHKLlBnWOdcIKUNJUS5UU0U6NDkxMi5JUV9PVEhFUl9OT05fT1BFUl9FWFAuRlkyMDA2AQAAAA1eDQACAAAABDE2MjkBCAAAAAUAAAABMQEAAAAKMTQ2ODMxOTM3OQMAAAACNzkCAAAAAzM3MQQAAAABMAcAAAAJOS8xNC8yMDE5CAAAAAoxMi8zMS8yMDA2CQAAAAEwoE/J29U51wiA5rEa1jnXCCVDSVEuVFNFOjgxMTMuSVFfUkVUVVJOX0NBUElUQUwuRlkyMDExAQAAABZxDQACAAAABzEwLjM5MDYBCAAAAAUAAAABMQEAAAAKMTQ3Njc4MjcwNQMAAAACNzkCAAAABDQz</t>
  </si>
  <si>
    <t>NjMEAAAAATAHAAAACTkvMTQvMjAxOQgAAAAJMy8zMS8yMDExCQAAAAEw0/hS39U51whTsiEa1jnXCCtDSVEuTllTRTpDTC5JUV9JTVBVVF9PUEVSX0xFQVNFX0RFUFIuRlkyMDA5AQAAAGcABAACAAAACjE2Mi4zMjU4NTYBCAAAAAUAAAABMQEAAAAKMTUyMzE3MDI2NAMAAAADMTYwAgAAAAUyMTY3MwQAAAABMAcAAAAJOS8xNC8yMDE5CAAAAAoxMi8zMS8yMDA5CQAAAAEwdZIx4tU51wh+S3EZ1jnXCB5DSVEuTllTRTpLTUIuSVFfWl9TQ09SRS5GWTIwMTMBAAAA0VQEAAIAAAAIMy45Njk5MzQBCAAAAAUAAAABMQEAAAAKMTc3NTc2ODU2NwMAAAADMTYwAgAAAAYxMDAxMjMEAAAAATAHAAAACTkvMTQvMjAxOQgAAAAKMTIvMzEvMjAxMwkAAAABMJhYx97VOdcIkmtyGtY51wgiQ0lRLkVOWFRBTTpVTkEuSVFfQ0hBTkdFX0FSLkZZMjAxMgEAAAC3+wcAAgAAAAExAQgAAAAFAAAAATEBAAAACjE3MjIzMDE5NDMDAAAAAjUwAgAAAAQyMDE4BAAAAAEwBwAAAAk5LzE0LzIwMTkIAAAACjEyLzMxLzIwMTIJAAAAATCIVe7i1TnXCEkqUhnWOdcII0NJUS5OWVNFOkpOSi5JUV9CQVNJQ19XRUlHSFQuRlkyMDEyAQAAAJ0hAgACAAAABjI3NTMuMwDKZ4zg1TnXCNvN0hnWOdcILkNJUS5OWVNFOktNQi5JUV9PVEhFUl9GSU5BTkNFX0FDVF9TVVBQTC5GWTIwMTEBAAAA0VQEAAIAAAAELTU3NgEIAAAABQAAAAExAQAAAAox</t>
  </si>
  <si>
    <t>NjU4MzE1Nzc5AwAAAAMxNjACAAAABDIwNTAEAAAAATAHAAAACTkvMTQvMjAxOQgAAAAKMTIvMzEvMjAxMQkAAAABMD78hOHVOdcIJrSmGdY51wgnQ0lRLlRTRTo0OTExLklRX0NBU0hfT1BFUi5GWTIwMTIuLi4uSlBZAQAAAII/BgACAAAABTUyNTk5AQgAAAAFAAAAATEBAAAACjE1NTQ5NTA4MjMDAAAAAjc5AgAAAAQyMDA2BAAAAAEwBwAAAAk5LzE0LzIwMTkIAAAACTMvMzEvMjAxMgkAAAABMOWGCt3VOdcIEpqUGtY51wgkQ0lRLk5ZU0U6Sk5KLklRX0NPTU1PTl9ESVZfQ0YuRlkyMDEzAQAAAJ0hAgACAAAABS03Mjg2AQgAAAAFAAAAATEBAAAACjE3Nzc2ODIzNTEDAAAAAzE2MAIAAAAEMjA3NAQAAAABMAcAAAAJOS8xNC8yMDE5CAAAAAoxMi8yOS8yMDEzCQAAAAEw/NyM4NU51why6NgZ1jnXCCVDSVEuTllTRTpLTUIuSVFfQ0FTSF9TVF9JTlZFU1QuRlkyMDEyAQAAANFUBAACAAAABDExMDYBCAAAAAUAAAABMQEAAAAKMTcxOTcyMzg3MgMAAAADMTYwAgAAAAQxMDAyBAAAAAEwBwAAAAk5LzE0LzIwMTkIAAAACjEyLzMxLzIwMTIJAAAAATBPI4Xh1TnXCLsTqBnWOdcIJUNJUS5OWVNFOkpOSi5JUV9HV19JTlRBTl9BTU9SVC5GWTIwMTUBAAAAnSECAAMAAAAAAD1SXuDVOdcIQi7dGdY51wggQ0lRLlRTRTo3OTU2LklRX05JX01BUkdJTi5GWTIwMTQBAAAAoHYNAAIAAAAGOS4wMTY5AQgAAAAFAAAAATEB</t>
  </si>
  <si>
    <t>AAAACjE2NzY1MTk3MzUDAAAAAjc5AgAAAAQ0MDk0BAAAAAEwBwAAAAk5LzE0LzIwMTkIAAAACTEvMzEvMjAxNAkAAAABMPx5Wd7VOdcIG3g9GtY51wglQ0lRLk5ZU0U6Sk5KLklRX0RJTFVUX0VQU19JTkNMLkZZMjAxMAEAAACdIQIAAgAAAAg0Ljc4MjcwMgEIAAAABQAAAAExAQAAAAoxNTg4NjAzODIxAwAAAAMxNjACAAAAATgEAAAAATAHAAAACTkvMTQvMjAxOQgAAAAIMS8yLzIwMTEJAAAAATCIy4vg1TnXCMB6yxnWOdcIJUNJUS5OWVNFOkNMLklRX0ZJTElOR19DVVJSRU5DWS5GWTIwMDgBAAAAZwAEAAMAAAADVVNEAGRrMeLVOdcICjpwGdY51wgfQ0lRLlRTRTo0OTY3LklRX0VCSVRfSU5ULkZZMjAxNQEAAAANUSUAAgAAAAo4MTQuNDU0NTQ1AQgAAAAFAAAAATEBAAAACjE3NDUzNzgzOTgDAAAAAjc5AgAAAAQ0MTg5BAAAAAEwBwAAAAk5LzE0LzIwMTkIAAAACTMvMzEvMjAxNQkAAAABMBJ1I97VOdcIk/9HGtY51wglQ0lRLlRTRTo0NDUyLklRX0xUX0RFQlRfRVFVSVRZLkZZMjAxNwEAAABHVQ0AAgAAAAcxMS45MjkzAQgAAAAFAAAAATEBAAAACjE4ODEyODExNTkDAAAAAjc5AgAAAAQ0MDg1BAAAAAEwBwAAAAk5LzE0LzIwMTkIAAAACjEyLzMxLzIwMTcJAAAAATDD0VLf1TnXCLXhHRrWOdcIJ0NJUS5OWVNFOkNMLklRX1RPVEFMX0RFQlRfRUJJVERBLkZZMjAxMAEAAABnAAQAAgAAAAgwLjgyNDM2</t>
  </si>
  <si>
    <t>MwEIAAAABQAAAAExAQAAAAoxNTg4NzMwODEzAwAAAAMxNjACAAAABDQxOTIEAAAAATAHAAAACTkvMTQvMjAxOQgAAAAKMTIvMzEvMjAxMAkAAAABMEWVxt7VOdcIt/lmGtY51wgkQ0lRLlRTRTo3NzMwLklRX0VCSVREQV9NQVJHSU4uRlkyMDE3AQAAAMWdNgECAAAABzMyLjQxNjgBCAAAAAUAAAABMQEAAAAKMTg2ODgxMzU1OQMAAAACNzkCAAAABDQwNDcEAAAAATAHAAAACTkvMTQvMjAxOQgAAAAJOC8zMS8yMDE3CQAAAAEwdV8k3tU51wi3w1Ea1jnXCCNDSVEuVFNFOjQ5NjcuSVFfRUJJVEFfTUFSR0lOLkZZMjAxNgEAAAANUSUAAgAAAAcxMi44MzQ5AQgAAAAFAAAAATEBAAAACjE4MzUwMzg4NjQDAAAAAjc5AgAAAAQ0NDE5BAAAAAEwBwAAAAk5LzE0LzIwMTkIAAAACjEyLzMxLzIwMTYJAAAAATASdSPe1TnXCLRNSBrWOdcIIUNJUS5UU0U6Nzk1Ni5JUV9FQklUREFfSU5ULkZZMjAwOQEAAACgdg0AAgAAAAk4My40NDg2MTUBCAAAAAUAAAABMQEAAAAKMTM1OTQzOTY2NgMAAAACNzkCAAAABDQxOTAEAAAAATAHAAAACTkvMTQvMjAxOQgAAAAJMS8zMS8yMDA5CQAAAAEw2ytZ3tU51wjQajoa1jnXCB9DSVEuTllTRTpKTkouSVFfTkVUX0RFQlQuRlkyMDE1AQAAAJ0hAgACAAAABi0xODI4NAEIAAAABQAAAAExAQAAAAoxODc1NTA1Mjk1AwAAAAMxNjACAAAABDQzNjQEAAAAATAHAAAACTkvMTQvMjAxOQgA</t>
  </si>
  <si>
    <t>AAAIMS8zLzIwMTYJAAAAATA9Ul7g1TnXCDt43xnWOdcIIENJUS4wLklRX05JX0FWQUlMX0VYQ0xfTUFSR0lOLkZZBQAAAAAAAAAIAAAAFShJbnZhbGlkIFRpbWUgUGVyaW9kKfqB1NzVOdcIsTSDGtY51wggQ0lRLkVOWFRBTTpVTkEuSVFfWl9TQ09SRS5GWTIwMDgBAAAAt/sHAAIAAAAIMy40MjIzNTcBCAAAAAUAAAABMQEAAAAKMTQzNDczMjI0NAMAAAACNTACAAAABjEwMDEyMwQAAAABMAcAAAAJOS8xNC8yMDE5CAAAAAoxMi8zMS8yMDA4CQAAAAEwA/nF3tU51wiCDl0a1jnXCCRDSVEuTllTRTpQRy5JUV9EQVlTX1NBTEVTX09VVC5GWTIwMTYBAAAAMIIAAAIAAAAJMjUuMDU2NzI2AQgAAAAFAAAAATEBAAAACjE4OTkxMzYxNjMDAAAAAzE2MAIAAAAENDA0MgQAAAABMAcAAAAJOS8xNC8yMDE5CAAAAAk2LzMwLzIwMTYJAAAAATDIIiXe1TnXCOM9WRrWOdcIKUNJUS5OWVNFOktNQi5JUV9DT01NT05fUFJFRl9ESVZfQ0YuRlkyMDA3AQAAANFUBAADAAAAAADYwqnh1TnXCN/mlxnWOdcIH0NJUS5OWVNFOlBHLklRX05JX01BUkdJTi5GWTIwMTABAAAAMIIAAAIAAAAHMTYuNDE5MwEIAAAABQAAAAExAQAAAAoxNTU4NjA2NTE3AwAAAAMxNjACAAAABDQwOTQEAAAAATAHAAAACTkvMTQvMjAxOQgAAAAJNi8zMC8yMDEwCQAAAAEwlq0k3tU51wjyqVQa1jnXCC1DSVEuRU5YVEFNOlVOQS5JUV9SRVRVUk5fQ09N</t>
  </si>
  <si>
    <t>TU9OX0VRVUlUWS5GWTIwMTIBAAAAt/sHAAIAAAAGMjkuNDI5AQgAAAAFAAAAATEBAAAACjE3MjIzMDE5NDMDAAAAAjUwAgAAAAUzMzMyMAQAAAABMAcAAAAJOS8xNC8yMDE5CAAAAAoxMi8zMS8yMDEyCQAAAAEwEyDG3tU51wh6WF8a1jnXCB9DSVEuVFNFOjQ5MTIuSVFfQVJfVFVSTlMuRlkyMDE2AQAAAA1eDQACAAAACDYuNjYwODE4AQgAAAAFAAAAATEBAAAACjE4MzUwMzg4OTUDAAAAAjc5AgAAAAQ0MDAxBAAAAAEwBwAAAAk5LzE0LzIwMTkIAAAACjEyLzMxLzIwMTYJAAAAATC63Vje1TnXCHQ2NxrWOdcIKENJUS5OWVNFOkNMLklRX0FTU0VUX1dSSVRFRE9XTl9DRi5GWTIwMTYBAAAAZwAEAAIAAAACLTkBCAAAAAUAAAABMQEAAAAKMTk0NjQxNjExOQMAAAADMTYwAgAAAAQyMDE5BAAAAAEwBwAAAAk5LzE0LzIwMTkIAAAACjEyLzMxLzIwMTYJAAAAATBksajh1TnXCBScjBnWOdcILENJUS5UU0U6NzczMC5JUV9ORVRfREVCVF9FQklUREFfQ0FQRVguRlkyMDEzAQAAAMWdNgEDAAAAAk5NAQgAAAAFAAAAATEBAAAACjE2NDk1NTU4MjQDAAAAAjc5AgAAAAUyMzMxNAQAAAABMAcAAAAJOS8xNC8yMDE5CAAAAAk4LzMxLzIwMTMJAAAAATBkOCTe1TnXCK5STxrWOdcIK0NJUS5UU0U6ODExMy5JUV9OSV9BVkFJTF9FWENMX01BUkdJTi5GWTIwMDgBAAAAFnENAAIAAAAGNC45NTI0AQgAAAAFAAAAATEBAAAA</t>
  </si>
  <si>
    <t>CjEwNjExOTIzMjADAAAAAjc5AgAAAAQ0MTgyBAAAAAEwBwAAAAk5LzE0LzIwMTkIAAAACTMvMzEvMjAwOAkAAAABMMPRUt/VOdcIfLYfGtY51wgnQ0lRLlRTRTo0OTY3LklRX0RBWVNfUEFZQUJMRV9PVVQuRlkyMDE4AQAAAA1RJQACAAAACTk5LjQ4MzMwNQEIAAAABQAAAAExAQAAAAoxOTUyMjg0NjA5AwAAAAI3OQIAAAAENDE4MwQAAAABMAcAAAAJOS8xNC8yMDE5CAAAAAoxMi8zMS8yMDE4CQAAAAEwIpwj3tU51whq+0ka1jnXCCVDSVEuTllTRTpKTkouSVFfT1RIRVJfQ0xfU1VQUEwuRlkyMDE3AQAAAJ0hAgADAAAAAABvx17g1TnXCAMI5hnWOdcIHkNJUS5OWVNFOkNMLklRX0FSX1RVUk5TLkZZMjAxMwEAAABnAAQAAgAAAAkxMC41NDQ3OTQBCAAAAAUAAAABMQEAAAAKMTc3NjkyMDI5NwMAAAADMTYwAgAAAAQ0MDAxBAAAAAEwBwAAAAk5LzE0LzIwMTkIAAAACjEyLzMxLzIwMTMJAAAAATBWvMbe1TnXCH7OaBrWOdcII0NJUS5OWVNFOktNQi5JUV9GSU5JU0hFRF9JTlYuRlkyMDA3AQAAANFUBAACAAAABDE1NjQBCAAAAAUAAAABMQEAAAAKMTQwMTA1NDQ3NwMAAAADMTYwAgAAAAQzMDc1BAAAAAEwBwAAAAk5LzE0LzIwMTkIAAAACjEyLzMxLzIwMDcJAAAAATDHm6nh1TnXCHv8lhnWOdcIK0NJUS5OWVNFOktNQi5JUV9OSV9BVkFJTF9FWENMX01BUkdJTi5GWTIwMTgBAAAA0VQEAAIAAAAGNy42Mjcz</t>
  </si>
  <si>
    <t>AQgAAAAFAAAAATEBAAAACjE5NDQwNDgzMjgDAAAAAzE2MAIAAAAENDE4MgQAAAABMAcAAAAJOS8xNC8yMDE5CAAAAAoxMi8zMS8yMDE4CQAAAAEwG9DU3NU51wjun3Ua1jnXCCZDSVEuVFNFOjQ5NjcuSVFfSU5WRU5UT1JZX1RVUk5TLkZZMjAwOQEAAAANUSUAAgAAAAg0LjUxODM5NAEIAAAABQAAAAExAQAAAAoxMzg1NTM5OTE1AwAAAAI3OQIAAAAENDA4MgQAAAABMAcAAAAJOS8xNC8yMDE5CAAAAAkzLzMxLzIwMDkJAAAAATA+Flre1TnXCJFEQxrWOdcIIENJUS5UU0U6NDkxMi5JUV9OSV9NQVJHSU4uRlkyMDE2AQAAAA1eDQACAAAABTQuMDMyAQgAAAAFAAAAATEBAAAACjE4MzUwMzg4OTUDAAAAAjc5AgAAAAQ0MDk0BAAAAAEwBwAAAAk5LzE0LzIwMTkIAAAACjEyLzMxLzIwMTYJAAAAATC63Vje1TnXCHQ2NxrWOdcIKENJUS5UU0U6NDkxMS5JUV9NQVJLRVRDQVAuMjAwMy8xMi8zMS5KUFkBAAAAgj8GAAIAAAANNTQ1MDU4LjA0OTg3NgEGAAAABQAAAAExAQAAAAkzMTUwODA1NzcDAAAAAjc5AgAAAAYxMDAwNTQEAAAAATAHAAAACjEyLzMxLzIwMDPq87n81TnXCJux+1nWOdcIHkNJUS5FTlhUQU06VU5BLklRX0RBX0NGLkZZMjAxNgEAAAC3+wcAAgAAAAQxNDY0AQgAAAAFAAAAATEBAAAACjE5NDkxMzEwMTADAAAAAjUwAgAAAAQyMTYwBAAAAAEwBwAAAAk5LzE0LzIwMTkIAAAACjEyLzMxLzIwMTYJ</t>
  </si>
  <si>
    <t>AAAAATB40ani1TnXCB3mXxnWOdcIJ0NJUS5UU0U6NDkxMS5JUV9DQVNIX09QRVIuRlkyMDEzLi4uLkpQWQEAAACCPwYAAgAAAAU0MjA0MQEIAAAABQAAAAExAQAAAAoxNjkyMDA5NzUzAwAAAAI3OQIAAAAEMjAwNgQAAAABMAcAAAAJOS8xNC8yMDE5CAAAAAkzLzMxLzIwMTMJAAAAATDlhgrd1TnXCBKalBrWOdcIKENJUS5UU0U6NDkxMS5JUV9UT1RBTF9ERUJUX0VRVUlUWS5GWTIwMDcBAAAAgj8GAAIAAAAHMzEuNjU4NQEIAAAABQAAAAExAQAAAAk2NDE5ODQ0NTgDAAAAAjc5AgAAAAQ0MDM0BAAAAAEwBwAAAAk5LzE0LzIwMTkIAAAACTMvMzEvMjAwNwkAAAABMAVuU9/VOdcIHEIoGtY51wgiQ0lRLkVOWFRBTTpVTkEuSVFfQ0FTSF9PUEVSLkZZMjAxNgEAAAC3+wcAAgAAAAQ3MDQ3AQgAAAAFAAAAATEBAAAACjE5NDkxMzEwMTADAAAAAjUwAgAAAAQyMDA2BAAAAAEwBwAAAAk5LzE0LzIwMTkIAAAACjEyLzMxLzIwMTYJAAAAATCI+Kni1TnXCD40YBnWOdcIKkNJUS5UU0U6ODExMy5JUV9UT1RBTF9FUVVJVFkuRlkyMDA5Li4uLkpQWQEAAAAWcQ0AAgAAAAYxODU1OTABCAAAAAUAAAABMQEAAAAKMTQwNTYwNDY4OAMAAAACNzkCAAAABDEyNzUEAAAAATAHAAAACTkvMTQvMjAxOQgAAAAJMy8zMS8yMDA5CQAAAAEwksMJ3dU51wgfS4sa1jnXCCpDSVEuRU5YVEFNOlVOQS5JUV9UT1RBTF9ERUJULkZZMjAx</t>
  </si>
  <si>
    <t>MS4uLi5KUFkBAAAAt/sHAAIAAAAOMTM3Mzg3NS4wMjQ0NTEBCAAAAAUAAAABMQEAAAAKMTY2MjQzMzgwMAMAAAACNzkCAAAABDQxNzMEAAAAATAHAAAACTkvMTQvMjAxOQgAAAAKMTIvMzEvMjAxMQkAAAABMMM4Ct3VOdcIMS2QGtY51wgjQ0lRLkVOWFRBTTpVTkEuSVFfQ0FTSF9UQVhFUy5GWTIwMTgBAAAAt/sHAAIAAAAEMjI5NAEIAAAABQAAAAExAQAAAAoxOTQ5MTMxMDE1AwAAAAI1MAIAAAAEMzA1MwQAAAABMAcAAAAJOS8xNC8yMDE5CAAAAAoxMi8zMS8yMDE4CQAAAAEwy5Sq4tU51wi9cWgZ1jnXCDNDSVEuRU5YVEFNOlVOQS5JUV9DSEFOR0VfTkVUX1dPUktJTkdfQ0FQSVRBTC5GWTIwMTMBAAAAt/sHAAIAAAAELTI0NQEIAAAABQAAAAExAQAAAAoxNzc3NDcwNzY3AwAAAAI1MAIAAAAENDQyMQQAAAABMAcAAAAJOS8xNC8yMDE5CAAAAAoxMi8zMS8yMDEzCQAAAAEwqqPu4tU51wgJSVYZ1jnXCC1DSVEuRU5YVEFNOlVOQS5JUV9NSU5PUklUWV9JTlRFUkVTVF9JUy5GWTIwMTYBAAAAt/sHAAIAAAAELTM2MwEIAAAABQAAAAExAQAAAAoxOTQ5MTMxMDEwAwAAAAI1MAIAAAACODMEAAAAATAHAAAACTkvMTQvMjAxOQgAAAAKMTIvMzEvMjAxNgkAAAABMGeqqeLVOdcIVhFeGdY51wgeQ0lRLkVOWFRBTTpVTkEuSVFfQ0FQRVguRlkyMDE4AQAAALf7BwACAAAABS0xMzI5AQgAAAAFAAAAATEBAAAACjE5</t>
  </si>
  <si>
    <t>NDkxMzEwMTUDAAAAAjUwAgAAAAQyMDIxBAAAAAEwBwAAAAk5LzE0LzIwMTkIAAAACjEyLzMxLzIwMTgJAAAAATDLlKri1TnXCIv8ZxnWOdcIIkNJUS5UU0U6NDQ1Mi5JUV9FQklUX01BUkdJTi5GWTIwMTABAAAAR1UNAAIAAAAGNy45Mzk0AQgAAAAFAAAAATEBAAAACjEzODI2NjExNjcDAAAAAjc5AgAAAAQ0MDUzBAAAAAEwBwAAAAk5LzE0LzIwMTkIAAAACTMvMzEvMjAxMAkAAAABMNFzY9/VOdcIPxUYGtY51wglQ0lRLk5ZU0U6Q0wuSVFfUEVSSU9ETEVOR1RIX0lTLkZZMjAxNQEAAABnAAQAAQAAAAIxMgBTiqjh1TnXCMmOiRnWOdcIJUNJUS5FTlhUQU06VU5BLklRX1RPVEFMX0FTU0VUUy5GWTIwMTMBAAAAt/sHAAIAAAAFNDU1MTMBCAAAAAUAAAABMQEAAAAKMTc3NzQ3MDc2NwMAAAACNTACAAAABDEwMDcEAAAAATAHAAAACTkvMTQvMjAxOQgAAAAKMTIvMzEvMjAxMwkAAAABMJl87uLVOdcIQnRUGdY51wgeQ0lRLlRTRTo0OTEyLklRX1pfU0NPUkUuRlkyMDE1AQAAAA1eDQACAAAACDMuMTQ4NDY0AQgAAAAFAAAAATEBAAAACjE3ODQ3NDg2MzcDAAAAAjc5AgAAAAYxMDAxMjMEAAAAATAHAAAACTkvMTQvMjAxOQgAAAAKMTIvMzEvMjAxNQkAAAABMLrdWN7VOdcIU+g2GtY51wghQ0lRLk5ZU0U6S01CLklRX0NBU0hfVEFYRVMuRlkyMDEwAQAAANFUBAACAAAAAzU4MgEIAAAABQAAAAExAQAAAAoxNTg4</t>
  </si>
  <si>
    <t>ODQwMjQ3AwAAAAMxNjACAAAABDMwNTMEAAAAATAHAAAACTkvMTQvMjAxOQgAAAAKMTIvMzEvMjAxMAkAAAABMLBSgeHVOdcIiOOiGdY51wgjQ0lRLk5ZU0U6UEcuSVFfQ1VSUkVOVF9SQVRJTy5GWTIwMTkBAAAAMIIAAAIAAAAIMC43NDg4MjUBCAAAAAUAAAABMQEAAAAKMTk3NDM0NzQ2OQMAAAADMTYwAgAAAAQ0MDMwBAAAAAEwBwAAAAk5LzE0LzIwMTkIAAAACTYvMzAvMjAxOQkAAAABMNhJJd7VOdcIy2BbGtY51wghQ0lRLlRTRTo3OTU2LklRX1NHQV9NQVJHSU4uRlkyMDE0AQAAAKB2DQACAAAABzMxLjExODUBCAAAAAUAAAABMQEAAAAKMTY3NjUxOTczNQMAAAACNzkCAAAABDQzNzUEAAAAATAHAAAACTkvMTQvMjAxOQgAAAAJMS8zMS8yMDE0CQAAAAEw/HlZ3tU51wgbeD0a1jnXCCdDSVEuTllTRTpDTC5JUV9NQVJLRVRDQVAuMjAxNi8xMi8zMS5KUFkBAAAAZwAEAAIAAAAONjc5MDg2NC4xNTU3MDEBBgAAAAUAAAABMQEAAAAKMTgxNDgyOTc2OQMAAAACNzkCAAAABjEwMDA1NAQAAAABMAcAAAAKMTIvMzEvMjAxNgtCuvzVOdcINgz2WdY51wgnQ0lRLk5ZU0U6Q0wuSVFfVE9UQUxfREVCVF9FUVVJVFkuRlkyMDA5AQAAAGcABAACAAAABzk3LjY5NzIBCAAAAAUAAAABMQEAAAAKMTUyMzE3MDI2NAMAAAADMTYwAgAAAAQ0MDM0BAAAAAEwBwAAAAk5LzE0LzIwMTkIAAAACjEyLzMxLzIwMDkJAAAAATBF</t>
  </si>
  <si>
    <t>lcbe1TnXCFMPZhrWOdcII0NJUS5OWVNFOkNMLklRX0NBU0hfSU5URVJFU1QuRlkyMDExAQAAAGcABAACAAAAAjU4AQgAAAAFAAAAATEBAAAACjE2NTkzODc3OTQDAAAAAzE2MAIAAAAEMzAyOAQAAAABMAcAAAAJOS8xNC8yMDE5CAAAAAoxMi8zMS8yMDExCQAAAAEwyFUy4tU51wiBwXoZ1jnXCCdDSVEuVFNFOjQ5NjcuSVFfREFZU19QQVlBQkxFX09VVC5GWTIwMTQBAAAADVElAAIAAAAJNzguMjMwODE1AQgAAAAFAAAAATEBAAAACjE2ODY2Mzc5ODQDAAAAAjc5AgAAAAQ0MTgzBAAAAAEwBwAAAAk5LzE0LzIwMTkIAAAACTMvMzEvMjAxNAkAAAABMGBkWt7VOdcIQDxHGtY51wgoQ0lRLlRTRTo0NDUyLklRX0ZJWEVEX0FTU0VUX1RVUk5TLkZZMjAwOQEAAABHVQ0AAgAAAAc0LjczMzk2AQgAAAAFAAAAATEBAAAACjEzODI2NjE1MTgDAAAAAjc5AgAAAAQ0MDY2BAAAAAEwBwAAAAk5LzE0LzIwMTkIAAAACTMvMzEvMjAwOQkAAAABMNFzY9/VOdcI/XgXGtY51wgeQ0lRLk5ZU0U6Q0wuSVFfREFfU1VQUEwuRlkyMDE0AQAAAGcABAADAAAAAAAK8jLi1TnXCM+JghnWOdcIIUNJUS5UU0U6NDkxMi5JUV9TR0FfTUFSR0lOLkZZMjAxNwEAAAANXg0AAgAAAAc0OC40NzI3AQgAAAAFAAAAATEBAAAACjE4ODE5MzE1NzcDAAAAAjc5AgAAAAQ0Mzc1BAAAAAEwBwAAAAk5LzE0LzIwMTkIAAAACjEyLzMxLzIwMTcJAAAA</t>
  </si>
  <si>
    <t>ATDKBFne1TnXCLbSNxrWOdcIG0NJUS5FTlhUQU06VU5BLklRX0dXLkZZMjAxNAEAAAC3+wcAAgAAAAUxNDY0MgEIAAAABQAAAAExAQAAAAoxODI5ODI5MzEzAwAAAAI1MAIAAAAEMTE3MQQAAAABMAcAAAAJOS8xNC8yMDE5CAAAAAoxMi8zMS8yMDE0CQAAAAEwNTWp4tU51wi/9lcZ1jnXCChDSVEuVFNFOjQ5MTIuSVFfVE9UQUxfREVCVC5GWTIwMTUuLi4uSlBZAQAAAA1eDQACAAAABTE0NTA2AQgAAAAFAAAAATEBAAAACjE3ODQ3NDg2MzcDAAAAAjc5AgAAAAQ0MTczBAAAAAEwBwAAAAk5LzE0LzIwMTkIAAAACjEyLzMxLzIwMTUJAAAAATCzEQrd1TnXCK30jhrWOdcIJUNJUS5OWVNFOktNQi5JUV9PVEhFUl9DQV9TVVBQTC5GWTIwMTABAAAA0VQEAAIAAAADMTIyAQgAAAAFAAAAATEBAAAACjE1ODg4NDAyNDcDAAAAAzE2MAIAAAAEMTA1NQQAAAABMAcAAAAJOS8xNC8yMDE5CAAAAAoxMi8zMS8yMDEwCQAAAAEwjwSB4dU51wiw56AZ1jnXCCNDSVEuRU5YVEFNOlVOQS5JUV9DQVNIX0ZJTkFOLkZZMjAxMgEAAAC3+wcAAgAAAAUtNjYyMgEIAAAABQAAAAExAQAAAAoxNzIyMzAxOTQzAwAAAAI1MAIAAAAEMjAwNAQAAAABMAcAAAAJOS8xNC8yMDE5CAAAAAoxMi8zMS8yMDEyCQAAAAEwiFXu4tU51wiLxlIZ1jnXCCVDSVEuTllTRTpDTC5JUV9BU1NFVF9XUklURURPV04uRlkyMDE1AQAAAGcABAADAAAAAAAy</t>
  </si>
  <si>
    <t>PKjh1TnXCI6ohhnWOdcIGUNJUS5OWVNFOktNQi5JUV9BUC5GWTIwMTIBAAAA0VQEAAIAAAAEMjQ0MwEIAAAABQAAAAExAQAAAAoxNzE5NzIzODcyAwAAAAMxNjACAAAABDEwMTgEAAAAATAHAAAACTkvMTQvMjAxOQgAAAAKMTIvMzEvMjAxMgkAAAABME8jheHVOdcI7YioGdY51wgfQ0lRLk5ZU0U6Q0wuSVFfUkRfRVhQX0ZOLkZZMjAxNgEAAABnAAQAAgAAAAMyODkBCAAAAAUAAAABMQEAAAAKMTk0NjQxNjExOQMAAAADMTYwAgAAAAQzMTY4BAAAAAEwBwAAAAk5LzE0LzIwMTkIAAAACjEyLzMxLzIwMTYJAAAAATBTiqjh1TnXCF7uihnWOdcIH0NJUS5OWVNFOkNMLklRX0RJVl9TSEFSRS5GWTIwMDkBAAAAZwAEAAIAAAAEMC44NgEIAAAABQAAAAExAQAAAAoxNTIzMTcwMjY0AwAAAAMxNjACAAAABDMwNTgEAAAAATAHAAAACTkvMTQvMjAxOQgAAAAKMTIvMzEvMjAwOQkAAAABMHWSMeLVOdcIXf1wGdY51wgjQ0lRLk5ZU0U6UEcuSVFfQ1VSUkVOVF9SQVRJTy5GWTIwMTUBAAAAMIIAAAIAAAAIMC45OTUxNjYBCAAAAAUAAAABMQEAAAAKMTg1MjI5OTM3MwMAAAADMTYwAgAAAAQ0MDMwBAAAAAEwBwAAAAk5LzE0LzIwMTkIAAAACTYvMzAvMjAxNQkAAAABMLf7JN7VOdcIkHpYGtY51wgjQ0lRLk5ZU0U6S01CLklRX0RJTFVUX1dFSUdIVC5GWTIwMTABAAAA0VQEAAIAAAAFNDE0LjQAjwSB4dU51whuS6AZ1jnX</t>
  </si>
  <si>
    <t>CCBDSVEuVFNFOjc3MzAuSVFfTklfTUFSR0lOLkZZMjAwOAEAAADFnTYBAgAAAAcyNC41ODA4AQgAAAAFAAAAATEBAAAACjEyNjU4ODQwNjUDAAAAAjc5AgAAAAQ0MDk0BAAAAAEwBwAAAAk5LzE0LzIwMTkIAAAACTgvMzEvMjAwOAkAAAABMDPDI97VOdcI7zNLGtY51wghQ0lRLk5ZU0U6Sk5KLklRX0NBU0hfVEFYRVMuRlkyMDE3AQAAAJ0hAgACAAAABDMzMTIBCAAAAAUAAAABMQEAAAAKMTk0NjI3MjgyMQMAAAADMTYwAgAAAAQzMDUzBAAAAAEwBwAAAAk5LzE0LzIwMTkIAAAACjEyLzMxLzIwMTcJAAAAATBvx17g1TnXCMrc5xnWOdcIIENJUS5UU0U6ODExMy5JUV9UT1RBTF9SRVYuRlkyMDE4AQAAABZxDQACAAAABjY4ODI5MAEIAAAABQAAAAExAQAAAAoxOTUyMjg0NTI1AwAAAAI3OQIAAAACMjgEAAAAATAHAAAACTkvMTQvMjAxOQgAAAAKMTIvMzEvMjAxOAkAAAABMHd3TOjVOdcIsxa3GtY51wgtQ0lRLk5ZU0U6Q0wuSVFfVE9UQUxfREVCVF9FQklUREFfQ0FQRVguRlkyMDA5AQAAAGcABAACAAAACDAuOTI5MzIyAQgAAAAFAAAAATEBAAAACjE1MjMxNzAyNjQDAAAAAzE2MAIAAAAFMjMzMTMEAAAAATAHAAAACTkvMTQvMjAxOQgAAAAKMTIvMzEvMjAwOQkAAAABMEWVxt7VOdcIdV1mGtY51wglQ0lRLk5ZU0U6Q0wuSVFfTkVUX0RFQlRfRUJJVERBLkZZMjAwOAEAAABnAAQAAgAAAAgwLjg4NDk3NQEI</t>
  </si>
  <si>
    <t>AAAABQAAAAExAQAAAAoxNDMyOTc3MTI3AwAAAAMxNjACAAAABDQxOTMEAAAAATAHAAAACTkvMTQvMjAxOQgAAAAKMTIvMzEvMjAwOAkAAAABMEWVxt7VOdcIIpplGtY51wgnQ0lRLlRTRTo0OTEyLklRX1RPVEFMX1JFVi5GWTIwMTMuLi4uSlBZAQAAAA1eDQACAAAABjM1MjAwNQEIAAAABQAAAAExAQAAAAoxNjY4NjQzNTEyAwAAAAI3OQIAAAACMjgEAAAAATAHAAAACTkvMTQvMjAxOQgAAAAKMTIvMzEvMjAxMwkAAAABMH+61dzVOdcI2/OFGtY51wgfQ0lRLk5ZU0U6Sk5KLklRX0VCVF9FWENMLkZZMjAxMQEAAACdIQIAAgAAAAUxNjMyNwEIAAAABQAAAAExAQAAAAoxNjU5Mzg3NzA2AwAAAAMxNjACAAAAATQEAAAAATAHAAAACTkvMTQvMjAxOQgAAAAIMS8xLzIwMTIJAAAAATCpGYzg1TnXCByvzhnWOdcIKENJUS5OWVNFOktNQi5JUV9UT1RBTF9ERUJUX1JFUEFJRC5GWTIwMTUBAAAA0VQEAAIAAAAELTU1MwEIAAAABQAAAAExAQAAAAoxODczNTU2OTM3AwAAAAMxNjACAAAABDIxNjYEAAAAATAHAAAACTkvMTQvMjAxOQgAAAAKMTIvMzEvMjAxNQkAAAABMApIDOHVOdcI+m+0GdY51wgnQ0lRLlRTRTo0OTEyLklRX0NGT19DVVJSRU5UX0xJQUIuRlkyMDE1AQAAAA1eDQACAAAACDAuMjkzMTEyAQgAAAAFAAAAATEBAAAACjE3ODQ3NDg2MzcDAAAAAjc5AgAAAAQ0MTg1BAAAAAEwBwAAAAk5LzE0LzIwMTkI</t>
  </si>
  <si>
    <t>AAAACjEyLzMxLzIwMTUJAAAAATC63Vje1TnXCDGaNhrWOdcIJ0NJUS5UU0U6Nzk1Ni5JUV9DRk9fQ1VSUkVOVF9MSUFCLkZZMjAxNAEAAACgdg0AAgAAAAgwLjYxODY2MQEIAAAABQAAAAExAQAAAAoxNjc2NTE5NzM1AwAAAAI3OQIAAAAENDE4NQQAAAABMAcAAAAJOS8xNC8yMDE5CAAAAAkxLzMxLzIwMTQJAAAAATD8eVne1TnXCDzGPRrWOdcIHkNJUS5UU0U6NDQ1Mi5JUV9JTkNfVEFYLkZZMjAwNQEAAABHVQ0AAgAAAAU0NzExOAEIAAAABQAAAAExAQAAAAkzNTgyOTYzMTQDAAAAAjc5AgAAAAI3NQQAAAABMAcAAAAJOS8xNC8yMDE5CAAAAAkzLzMxLzIwMDUJAAAAATAnIwvd1TnXCG0ErRrWOdcILENJUS5OWVNFOkNMLklRX0RFRl9UQVhfQVNTRVRTX0NVUlJFTlQuRlkyMDA4AQAAAGcABAACAAAAAjk3AQgAAAAFAAAAATEBAAAACjE0MzI5NzcxMjcDAAAAAzE2MAIAAAAEMTExNwQAAAABMAcAAAAJOS8xNC8yMDE5CAAAAAoxMi8zMS8yMDA4CQAAAAEwVEQx4tU51wjwoW0Z1jnXCClDSVEuTllTRTpKTkouSVFfSU5WRVNUX1NFQ1VSSVRZX0NGLkZZMjAxOAEAAACdIQIAAgAAAAUtMTMzNwEIAAAABQAAAAExAQAAAAoxOTQ2MjcyODMwAwAAAAMxNjACAAAABDIwMjcEAAAAATAHAAAACTkvMTQvMjAxOQgAAAAKMTIvMzAvMjAxOAkAAAABMJAVX+DVOdcIJhHrGdY51wguQ0lRLlRTRTo4MTEzLklRX1RPVEFM</t>
  </si>
  <si>
    <t>X0RFQlRfRUJJVERBX0NBUEVYLkZZMjAxMQEAAAAWcQ0AAgAAAAgzLjY1MDAxMgEIAAAABQAAAAExAQAAAAoxNDc2NzgyNzA1AwAAAAI3OQIAAAAFMjMzMTMEAAAAATAHAAAACTkvMTQvMjAxOQgAAAAJMy8zMS8yMDExCQAAAAEw0/hS39U51wiVTiIa1jnXCCZDSVEuTllTRTpLTUIuSVFfU0FMRVNfTUFSS0VUSU5HLkZZMjAxMQEAAADRVAQAAwAAAAAAsFKB4dU51wgdQ6QZ1jnXCBhDSVEuTllTRTpQRy5JUV9OSS5GWTIwMTcBAAAAMIIAAAIAAAAFMTUzMjYBCAAAAAUAAAABMQEAAAAKMTk3NDM0NzQ2NQMAAAADMTYwAgAAAAIxNQQAAAABMAcAAAAJOS8xNC8yMDE5CAAAAAk2LzMwLzIwMTcJAAAAATAg9Gfj1TnXCENFqhrWOdcIKENJUS5OWVNFOlBHLklRX1RPVEFMX0RFQlRfQ0FQSVRBTC5GWTIwMTABAAAAMIIAAAIAAAAGMzIuNjg1AQgAAAAFAAAAATEBAAAACjE1NTg2MDY1MTcDAAAAAzE2MAIAAAAENDE4NgQAAAABMAcAAAAJOS8xNC8yMDE5CAAAAAk2LzMwLzIwMTAJAAAAATCWrSTe1TnXCBP4VBrWOdcIHENJUS5OWVNFOktNQi5JUV9EQV9DRi5GWTIwMTgBAAAA0VQEAAIAAAADNzEwAQgAAAAFAAAAATEBAAAACjE5NDQwNDgzMjgDAAAAAzE2MAIAAAAEMjE2MAQAAAABMAcAAAAJOS8xNC8yMDE5CAAAAAoxMi8zMS8yMDE4CQAAAAEwTOQM4dU51whQqb4Z1jnXCBpDSVEuTllTRTpDTC5JUV9BUElDLkZZ</t>
  </si>
  <si>
    <t>MjAxNgEAAABnAAQAAgAAAAQxNjkxAQgAAAAFAAAAATEBAAAACjE5NDY0MTYxMTkDAAAAAzE2MAIAAAAEMTA4NAQAAAABMAcAAAAJOS8xNC8yMDE5CAAAAAoxMi8zMS8yMDE2CQAAAAEwZLGo4dU51wjB2IsZ1jnXCCVDSVEuVFNFOjc5NTYuSVFfUkVUVVJOX0NBUElUQUwuRlkyMDA5AQAAAKB2DQACAAAABjkuNjg3MgEIAAAABQAAAAExAQAAAAoxMzU5NDM5NjY2AwAAAAI3OQIAAAAENDM2MwQAAAABMAcAAAAJOS8xNC8yMDE5CAAAAAkxLzMxLzIwMDkJAAAAATDbK1ne1TnXCI3OORrWOdcIIENJUS5OWVNFOktNQi5JUV9JTlZFTlRPUlkuRlkyMDExAQAAANFUBAACAAAABDIzNTYBCAAAAAUAAAABMQEAAAAKMTY1ODMxNTc3OQMAAAADMTYwAgAAAAQxMDQzBAAAAAEwBwAAAAk5LzE0LzIwMTkIAAAACjEyLzMxLzIwMTEJAAAAATCwUoHh1TnXCD6RpBnWOdcIJENJUS5OWVNFOkNMLklRX09USEVSX0NMX1NVUFBMLkZZMjAxMgEAAABnAAQAAgAAAAI5OQEIAAAABQAAAAExAQAAAAoxNzE5OTE2NjQyAwAAAAMxNjACAAAABDEwNTcEAAAAATAHAAAACTkvMTQvMjAxOQgAAAAKMTIvMzEvMjAxMgkAAAABMNh8MuLVOdcIaeR8GdY51wgiQ0lRLk5ZU0U6S01CLklRX0NBU0hfSU5WRVNULkZZMjAwNwEAAADRVAQAAgAAAAQtODk4AQgAAAAFAAAAATEBAAAACjE0MDEwNTQ0NzcDAAAAAzE2MAIAAAAEMjAwNQQAAAABMAcA</t>
  </si>
  <si>
    <t>AAAJOS8xNC8yMDE5CAAAAAoxMi8zMS8yMDA3CQAAAAEw2MKp4dU51witcZcZ1jnXCCZDSVEuTllTRTpKTkouSVFfRklMSU5HX0NVUlJFTkNZLkZZMjAwOAEAAACdIQIAAwAAAANVU0QAZ32L4NU51wjP5sYZ1jnXCBlDSVEuTllTRTpKTkouSVFfQUUuRlkyMDA5AQAAAJ0hAgACAAAABDkzNzYBCAAAAAUAAAABMQEAAAAKMTUyMzM5NDgyNwMAAAADMTYwAgAAAAQxMDE2BAAAAAEwBwAAAAk5LzE0LzIwMTkIAAAACDEvMy8yMDEwCQAAAAEwd6SL4NU51wiWu8gZ1jnXCCpDSVEuRU5YVEFNOlVOQS5JUV9GSVhFRF9BU1NFVF9UVVJOUy5GWTIwMTcBAAAAt/sHAAIAAAAINC44NjQ2MDcBCAAAAAUAAAABMQEAAAAKMTk0OTEzMTA0MAMAAAACNTACAAAABDQwNjYEAAAAATAHAAAACTkvMTQvMjAxOQgAAAAKMTIvMzEvMjAxNwkAAAABMDVuxt7VOdcIGSljGtY51wgqQ0lRLk5ZU0U6Sk5KLklRX0lOVEVSRVNUX0lOVkVTVF9JTkMuRlkyMDE2AQAAAJ0hAgACAAAAAzM2OAEIAAAABQAAAAExAQAAAAoxOTQ2MjcyODE2AwAAAAMxNjACAAAAAjY1BAAAAAEwBwAAAAk5LzE0LzIwMTkIAAAACDEvMS8yMDE3CQAAAAEwTnle4NU51wjxJeEZ1jnXCCVDSVEuTllTRTpDTC5JUV9JTlZFTlRPUllfVFVSTlMuRlkyMDA4AQAAAGcABAACAAAACDUuNjEyMzMxAQgAAAAFAAAAATEBAAAACjE0MzI5NzcxMjcDAAAAAzE2MAIAAAAENDA4</t>
  </si>
  <si>
    <t>MgQAAAABMAcAAAAJOS8xNC8yMDE5CAAAAAoxMi8zMS8yMDA4CQAAAAEwRZXG3tU51wgBTGUa1jnXCCBDSVEuTllTRTpKTkouSVFfTklfTUFSR0lOLkZZMjAxNQEAAACdIQIAAgAAAAcyMS45ODk2AQgAAAAFAAAAATEBAAAACjE4NzU1MDUyOTUDAAAAAzE2MAIAAAAENDA5NAQAAAABMAcAAAAJOS8xNC8yMDE5CAAAAAgxLzMvMjAxNgkAAAABMF1s1dzVOdcIx1Z8GtY51wgeQ0lRLlRTRTo0NDUyLklRX0lOQ19UQVguRlkyMDA5AQAAAEdVDQACAAAABTI2NTcwAQgAAAAFAAAAATEBAAAACjEzODI2NjE1MTgDAAAAAjc5AgAAAAI3NQQAAAABMAcAAAAJOS8xNC8yMDE5CAAAAAkzLzMxLzIwMDkJAAAAATC1jGXp1TnXCAoarBrWOdcIKENJUS5UU0U6NDQ1Mi5JUV9UT1RBTF9ERUJUX0VRVUlUWS5GWTIwMTQBAAAAR1UNAAIAAAAHMTUuMDU1NgEIAAAABQAAAAExAQAAAAoxNzI3MjgzMzgyAwAAAAI3OQIAAAAENDAzNAQAAAABMAcAAAAJOS8xNC8yMDE5CAAAAAoxMi8zMS8yMDE0CQAAAAEw4ppj39U51wibSRsa1jnXCCVDSVEuTllTRTpKTkouSVFfQ0FQSVRBTF9MRUFTRVMuRlkyMDE4AQAAAJ0hAgADAAAAAACA7l7g1TnXCLL/6RnWOdcIIkNJUS5OWVNFOkNMLklRX1RPVEFMX1JFQ0VJVi5GWTIwMDcBAAAAZwAEAAIAAAAGMTY4MC43AQgAAAAFAAAAATEBAAAACjEzMzI3MDMxODYDAAAAAzE2MAIAAAAEMTAwMQQA</t>
  </si>
  <si>
    <t>AAABMAcAAAAJOS8xNC8yMDE5CAAAAAoxMi8zMS8yMDA3CQAAAAEw27uq4tU51whzH2oZ1jnXCC5DSVEuVFNFOjQ5NjcuSVFfVE9UQUxfREVCVF9FQklUREFfQ0FQRVguRlkyMDExAQAAAA1RJQACAAAACDAuMDY1MDk0AQgAAAAFAAAAATEBAAAACjE0NjE2ODAyMzMDAAAAAjc5AgAAAAUyMzMxMwQAAAABMAcAAAAJOS8xNC8yMDE5CAAAAAkzLzMxLzIwMTEJAAAAATBPPVre1TnXCFgZRRrWOdcIHENJUS5FTlhUQU06VU5BLklRX1JFVi5GWTIwMTEBAAAAt/sHAAIAAAAFNDY0NjcBCAAAAAUAAAABMQEAAAAKMTY2MjQzMzgwMAMAAAACNTACAAAAAzExMgQAAAABMAcAAAAJOS8xNC8yMDE5CAAAAAoxMi8zMS8yMDExCQAAAAEwRrnt4tU51wiRwUsZ1jnXCCNDSVEuTllTRTpDTC5JUV9VTkxFVkVSRURfRkNGLkZZMjAxMgEAAABnAAQAAgAAAAQyNDY4AQgAAAAFAAAAATEBAAAACjE3MTk5MTY2NDIDAAAAAzE2MAIAAAAENDQyMwQAAAABMAcAAAAJOS8xNC8yMDE5CAAAAAoxMi8zMS8yMDEyCQAAAAEw6aMy4tU51wggkn4Z1jnXCChDSVEuTllTRTpLTUIuSVFfVE9UQUxfREVCVF9FUVVJVFkuRlkyMDE1AQAAANFUBAACAAAABzE5NTk3LjUBCAAAAAUAAAABMQEAAAAKMTg3MzU1NjkzNwMAAAADMTYwAgAAAAQ0MDM0BAAAAAEwBwAAAAk5LzE0LzIwMTkIAAAACjEyLzMxLzIwMTUJAAAAATALqdTc1TnXCBakcxrWOdcI</t>
  </si>
  <si>
    <t>GUNJUS5OWVNFOkpOSi5JUV9ETy5GWTIwMTMBAAAAnSECAAMAAAAAAOu1jODVOdcISCnWGdY51wgbQ0lRLkVOWFRBTTpVTkEuSVFfRE8uRlkyMDExAQAAALf7BwADAAAAAABX4O3i1TnXCMM2TBnWOdcII0NJUS5FTlhUQU06VU5BLklRX0VCSVREQV9JTlQuRlkyMDE3AQAAALf7BwACAAAACDE2LjQwNjI1AQgAAAAFAAAAATEBAAAACjE5NDkxMzEwNDADAAAAAjUwAgAAAAQ0MTkwBAAAAAEwBwAAAAk5LzE0LzIwMTkIAAAACjEyLzMxLzIwMTcJAAAAATA1bsbe1TnXCDp3YxrWOdcII0NJUS5UU0U6NDk2Ny5JUV9FQklUQV9NQVJHSU4uRlkyMDA3AQAAAA1RJQACAAAABjcuMzI4OQEIAAAABQAAAAExAQAAAAk2NjAxNzA5NTMDAAAAAjc5AgAAAAQ0NDE5BAAAAAEwBwAAAAk5LzE0LzIwMTkIAAAACTMvMzEvMjAwNwkAAAABMC7vWd7VOdcI671BGtY51wgfQ0lRLk5ZU0U6S01CLklRX1RSRUFTVVJZLkZZMjAxNgEAAADRVAQAAgAAAAUtMzYyOQEIAAAABQAAAAExAQAAAAoxOTQ0MDQ4MzQwAwAAAAMxNjACAAAABDEyNDgEAAAAATAHAAAACTkvMTQvMjAxOQgAAAAKMTIvMzEvMjAxNgkAAAABMBpvDOHVOdcIA+G2GdY51wgmQ0lRLk5ZU0U6S01CLklRX0RFRl9UQVhfTElBQl9MVC5GWTIwMTABAAAA0VQEAAIAAAADMzY5AQgAAAAFAAAAATEBAAAACjE1ODg4NDAyNDcDAAAAAzE2MAIAAAAEMTAyNwQAAAABMAcAAAAJ</t>
  </si>
  <si>
    <t>OS8xNC8yMDE5CAAAAAoxMi8zMS8yMDEwCQAAAAEwoCuB4dU51wjiXKEZ1jnXCB5DSVEuTllTRTpKTkouSVFfWl9TQ09SRS5GWTIwMTYBAAAAnSECAAIAAAAHNS4wNzI3OAEIAAAABQAAAAExAQAAAAoxOTQ2MjcyODE2AwAAAAMxNjACAAAABjEwMDEyMwQAAAABMAcAAAAJOS8xNC8yMDE5CAAAAAgxLzEvMjAxNwkAAAABMG6T1dzVOdcIS499GtY51wgsQ0lRLkVOWFRBTTpVTkEuSVFfVE9UQUxfRVFVSVRZLkZZMjAxNC4uLi5KUFkBAAAAt/sHAAIAAAANMjA2ODM2My43NTM1NgEIAAAABQAAAAExAQAAAAoxODI5ODI5MzEzAwAAAAI3OQIAAAAEMTI3NQQAAAABMAcAAAAJOS8xNC8yMDE5CAAAAAoxMi8zMS8yMDE0CQAAAAEwouoJ3dU51wjmH40a1jnXCDBDSVEuRU5YVEFNOlVOQS5JUV9NSU5PUklUWV9JTlRFUkVTVF9UT1RBTC5GWTIwMTcBAAAAt/sHAAIAAAADNzU4AQgAAAAFAAAAATEBAAAACjE5NDkxMzEwNDADAAAAAjUwAgAAAAQxMzEyBAAAAAEwBwAAAAk5LzE0LzIwMTkIAAAACjEyLzMxLzIwMTcJAAAAATCZH6ri1TnXCMzdYxnWOdcIJUNJUS5FTlhUQU06VU5BLklRX0lOVEVSRVNUX0VYUC5GWTIwMTIBAAAAt/sHAAIAAAAELTUyNAEIAAAABQAAAAExAQAAAAoxNzIyMzAxOTQzAwAAAAI1MAIAAAACODIEAAAAATAHAAAACTkvMTQvMjAxOQgAAAAKMTIvMzEvMjAxMgkAAAABMGcH7uLVOdcIQLlPGdY5</t>
  </si>
  <si>
    <t>1wglQ0lRLk5ZU0U6Q0wuSVFfRUZGRUNUX1RBWF9SQVRFLkZZMjAxNwEAAABnAAQAAgAAAAczNy42NTQxAQgAAAAFAAAAATEBAAAACjE5NDY0MTYxMTMDAAAAAzE2MAIAAAAENDM3NgQAAAABMAcAAAAJOS8xNC8yMDE5CAAAAAoxMi8zMS8yMDE3CQAAAAEwdNio4dU51wjsl44Z1jnXCCVDSVEuTllTRTpDTC5JUV9PVEhFUl9MVF9BU1NFVFMuRlkyMDA4AQAAAGcABAACAAAAAzE1MQEIAAAABQAAAAExAQAAAAoxNDMyOTc3MTI3AwAAAAMxNjACAAAABDEwNjAEAAAAATAHAAAACTkvMTQvMjAxOQgAAAAKMTIvMzEvMjAwOAkAAAABMFREMeLVOdcIEfBtGdY51wgYQ0lRLk5ZU0U6Q0wuSVFfQVAuRlkyMDE3AQAAAGcABAACAAAABDEyMTIBCAAAAAUAAAABMQEAAAAKMTk0NjQxNjExMwMAAAADMTYwAgAAAAQxMDE4BAAAAAEwBwAAAAk5LzE0LzIwMTkIAAAACjEyLzMxLzIwMTcJAAAAATB02Kjh1TnXCC40jxnWOdcIIkNJUS5UU0U6NzczMC5JUV9FQklUX01BUkdJTi5GWTIwMTgBAAAAxZ02AQIAAAAHMjUuMjcxMQEIAAAABQAAAAExAQAAAAoxOTMwOTg5NTc5AwAAAAI3OQIAAAAENDA1MwQAAAABMAcAAAAJOS8xNC8yMDE5CAAAAAk4LzMxLzIwMTgJAAAAATCGhiTe1TnXCPpfUhrWOdcIJENJUS5OWVNFOktNQi5JUV9DVVJSRU5DWV9HQUlOLkZZMjAxNAEAAADRVAQAAgAAAAQtMTkyAQgAAAAFAAAAATEBAAAACjE4</t>
  </si>
  <si>
    <t>MjY5NzAzMTIDAAAAAzE2MAIAAAACMzgEAAAAATAHAAAACTkvMTQvMjAxOQgAAAAKMTIvMzEvMjAxNAkAAAABMICYheHVOdcIY1WuGdY51wgnQ0lRLk5ZU0U6Sk5KLklRX0VCSVREQV9DQVBFWF9JTlQuRlkyMDEwAQAAAJ0hAgACAAAACTM3LjU0Mjg1NwEIAAAABQAAAAExAQAAAAoxNTg4NjAzODIxAwAAAAMxNjACAAAABDQxOTEEAAAAATAHAAAACTkvMTQvMjAxOQgAAAAIMS8yLzIwMTEJAAAAATA8HtXc1TnXCGsieRrWOdcIHkNJUS5OWVNFOktNQi5JUV9MVF9ERUJULkZZMjAwNwEAAADRVAQAAgAAAAQ0Mzk0AQgAAAAFAAAAATEBAAAACjE0MDEwNTQ0NzcDAAAAAzE2MAIAAAAEMTA0OQQAAAABMAcAAAAJOS8xNC8yMDE5CAAAAAoxMi8zMS8yMDA3CQAAAAEwx5up4dU51wgoOZYZ1jnXCCdDSVEuVFNFOjc5NTYuSVFfRUJJVERBX0NBUEVYX0lOVC5GWTIwMTcBAAAAoHYNAAIAAAAKMzc5LjcxNDI4NQEIAAAABQAAAAExAQAAAAoxODM5NjEzNTk1AwAAAAI3OQIAAAAENDE5MQQAAAABMAcAAAAJOS8xNC8yMDE5CAAAAAkxLzMxLzIwMTcJAAAAATAdyFne1TnXCDUQQBrWOdcIIENJUS5OWVNFOkpOSi5JUV9DSEFOR0VfQVAuRlkyMDE3AQAAAJ0hAgACAAAABDI3MjUBCAAAAAUAAAABMQEAAAAKMTk0NjI3MjgyMQMAAAADMTYwAgAAAAQyMDE3BAAAAAEwBwAAAAk5LzE0LzIwMTkIAAAACjEyLzMxLzIwMTcJAAAA</t>
  </si>
  <si>
    <t>ATBvx17g1TnXCHcZ5xnWOdcIJENJUS5OWVNFOkNMLklRX1BST1ZfQkFEX0RFQlRTLkZZMjAxMAEAAABnAAQAAwAAAAAAhbkx4tU51wiHvHMZ1jnXCCBDSVEuTllTRTpLTUIuSVFfRlVMTF9USU1FLkZZMjAxNAEAAADRVAQAAgAAAAU0MzAwMAD5IAzh1TnXCDpRsBnWOdcII0NJUS5OWVNFOkpOSi5JUV9PVEhFUl9FUVVJVFkuRlkyMDEwAQAAAJ0hAgACAAAABS0zNTMxAQgAAAAFAAAAATEBAAAACjE1ODg2MDM4MjEDAAAAAzE2MAIAAAAEMTAyOAQAAAABMAcAAAAJOS8xNC8yMDE5CAAAAAgxLzIvMjAxMQkAAAABMJjyi+DVOdcIRbPMGdY51wgkQ0lRLk5ZU0U6Sk5KLklRX0NPTU1PTl9JU1NVRUQuRlkyMDEzAQAAAJ0hAgACAAAABDI2NDkBCAAAAAUAAAABMQEAAAAKMTc3NzY4MjM1MQMAAAADMTYwAgAAAAQyMTY5BAAAAAEwBwAAAAk5LzE0LzIwMTkIAAAACjEyLzI5LzIwMTMJAAAAATD83Izg1TnXCIMP2RnWOdcIHkNJUS5OWVNFOkNMLklRX1RPVEFMX0NMLkZZMjAxOAEAAABnAAQAAgAAAAQzMzQxAQgAAAAFAAAAATEBAAAACjE5NDY0MTYxMTEDAAAAAzE2MAIAAAAEMTAwOQQAAAABMAcAAAAJOS8xNC8yMDE5CAAAAAoxMi8zMS8yMDE4CQAAAAEwpk2p4dU51wi83ZIZ1jnXCCJDSVEuTllTRTpLTUIuSVFfRUJJVF9NQVJHSU4uRlkyMDE1AQAAANFUBAACAAAABzE4LjI1MDcBCAAAAAUAAAABMQEAAAAKMTg3</t>
  </si>
  <si>
    <t>MzU1NjkzNwMAAAADMTYwAgAAAAQ0MDUzBAAAAAEwBwAAAAk5LzE0LzIwMTkIAAAACjEyLzMxLzIwMTUJAAAAATALqdTc1TnXCPVVcxrWOdcIH0NJUS5UU0U6NzczMC5JUV9BUl9UVVJOUy5GWTIwMDcBAAAAxZ02AQIAAAAINi4wMzI4NTcBCAAAAAUAAAABMQEAAAAJNzQ2MTMxMjIzAwAAAAI3OQIAAAAENDAwMQQAAAABMAcAAAAJOS8xNC8yMDE5CAAAAAk4LzMxLzIwMDcJAAAAATAinCPe1TnXCKyXShrWOdcIH0NJUS5FTlhUQU06VU5BLklRX0VCSVREQS5GWTIwMTgBAAAAt/sHAAIAAAAFMTM5NjABCAAAAAUAAAABMQEAAAAKMTk0OTEzMTAxNQMAAAACNTACAAAABDQwNTEEAAAAATAHAAAACTkvMTQvMjAxOQgAAAAKMTIvMzEvMjAxOAkAAAABMLptquLVOdcIxCdmGdY51wgoQ0lRLlRTRTo3OTU2LklRX1RPVEFMX0RFQlRfRUJJVERBLkZZMjAxNQEAAACgdg0AAgAAAAgwLjUzOTAyNQEIAAAABQAAAAExAQAAAAoxNzMyNjUyNzc5AwAAAAI3OQIAAAAENDE5MgQAAAABMAcAAAAJOS8xNC8yMDE5CAAAAAkxLzMxLzIwMTUJAAAAATANoVne1TnXCKCwPhrWOdcIJ0NJUS5UU0U6ODExMy5JUV9DRk9fQ1VSUkVOVF9MSUFCLkZZMjAxMAEAAAAWcQ0AAgAAAAgwLjU5NjA2OAEIAAAABQAAAAExAQAAAAoxNDc2Nzg0MDExAwAAAAI3OQIAAAAENDE4NQQAAAABMAcAAAAJOS8xNC8yMDE5CAAAAAkzLzMxLzIwMTAJAAAA</t>
  </si>
  <si>
    <t>ATDT+FLf1TnXCDJkIRrWOdcIJkNJUS5OWVNFOkNMLklRX05FVF9JTlRFUkVTVF9FWFAuRlkyMDEyAQAAAGcABAACAAAAAy0xNQEIAAAABQAAAAExAQAAAAoxNzE5OTE2NjQyAwAAAAMxNjACAAAAAzM2OAQAAAABMAcAAAAJOS8xNC8yMDE5CAAAAAoxMi8zMS8yMDEyCQAAAAEwyFUy4tU51wizNnsZ1jnXCChDSVEuVFNFOjgxMTMuSVFfVE9UQUxfREVCVC5GWTIwMTAuLi4uSlBZAQAAABZxDQACAAAABDc0MzYBCAAAAAUAAAABMQEAAAAKMTQ3Njc4NDAxMQMAAAACNzkCAAAABDQxNzMEAAAAATAHAAAACTkvMTQvMjAxOQgAAAAJMy8zMS8yMDEwCQAAAAEwsxEK3dU51whqWI4a1jnXCCBDSVEuTllTRTpQRy5JUV9TR0FfTUFSR0lOLkZZMjAxOQEAAAAwggAAAgAAAAcyOC4yNjUxAQgAAAAFAAAAATEBAAAACjE5NzQzNDc0NjkDAAAAAzE2MAIAAAAENDM3NQQAAAABMAcAAAAJOS8xNC8yMDE5CAAAAAk2LzMwLzIwMTkJAAAAATDYSSXe1TnXCKoSWxrWOdcIJkNJUS5OWVNFOkpOSi5JUV9DQVNIX0FDUVVJUkVfQ0YuRlkyMDA5AQAAAJ0hAgACAAAABS0yNDcwAQgAAAAFAAAAATEBAAAACjE1MjMzOTQ4MjcDAAAAAzE2MAIAAAAEMjA1NwQAAAABMAcAAAAJOS8xNC8yMDE5CAAAAAgxLzMvMjAxMAkAAAABMHeki+DVOdcICs3JGdY51wgoQ0lRLlRTRTo0NDUyLklRX01BUktFVENBUC4yMDE2LzEyLzMxLkpQWQEAAABH</t>
  </si>
  <si>
    <t>VQ0AAgAAAA4yNzMwODY4LjgzNDE5MQEGAAAABQAAAAExAQAAAAoxODE3MTg2MTc2AwAAAAI3OQIAAAAGMTAwMDU0BAAAAAEwBwAAAAoxMi8zMS8yMDE22cy5/NU51wgl5fVZ1jnXCCNDSVEuVFNFOjgxMTMuSVFfR1JPU1NfTUFSR0lOLkZZMjAxMgEAAAAWcQ0AAgAAAAc0NS4zOTE5AQgAAAAFAAAAATEBAAAACjE1NTQzMzcxNDcDAAAAAjc5AgAAAAQ0MDc0BAAAAAEwBwAAAAk5LzE0LzIwMTkIAAAACTMvMzEvMjAxMgkAAAABMNP4Ut/VOdcIpnUiGtY51wghQ0lRLk5ZU0U6Sk5KLklRX0NBU0hfVEFYRVMuRlkyMDA4AQAAAJ0hAgACAAAABDQwNjgBCAAAAAUAAAABMQEAAAAKMTU4Mjc4ODc4NAMAAAADMTYwAgAAAAQzMDUzBAAAAAEwBwAAAAk5LzE0LzIwMTkIAAAACjEyLzI4LzIwMDgJAAAAATBnfYvg1TnXCL6/xhnWOdcIKUNJUS5OWVNFOkpOSi5JUV9DT01NT05fUFJFRl9ESVZfQ0YuRlkyMDE1AQAAAJ0hAgADAAAAAABOeV7g1TnXCJ5i4BnWOdcIGENJUS5OWVNFOkNMLklRX0FSLkZZMjAxMAEAAABnAAQAAgAAAAQxNjEwAQgAAAAFAAAAATEBAAAACjE1ODg3MzA4MTMDAAAAAzE2MAIAAAAEMTAyMQQAAAABMAcAAAAJOS8xNC8yMDE5CAAAAAoxMi8zMS8yMDEwCQAAAAEwluAx4tU51wj7zXQZ1jnXCCNDSVEuTllTRTpDTC5JUV9DT01NT05fRElWX0NGLkZZMjAxNAEAAABnAAQAAgAAAAUtMTMwMAEIAAAA</t>
  </si>
  <si>
    <t>BQAAAAExAQAAAAoxODI5MTMyMzg2AwAAAAMxNjACAAAABDIwNzQEAAAAATAHAAAACTkvMTQvMjAxOQgAAAAKMTIvMzEvMjAxNAkAAAABMCIVqOHVOdcIGpeFGdY51wgjQ0lRLlRTRTo0OTExLklRX0lOVEVSRVNUX0VYUC5GWTIwMDEBAAAAgj8GAAIAAAAFLTExNjgBCAAAAAUAAAABMQEAAAAHMjQyNjg3MwMAAAACNzkCAAAAAjgyBAAAAAEwBwAAAAk5LzE0LzIwMTkIAAAACTMvMzEvMjAwMQkAAAABMBRhytvVOdcI2l+wGtY51wgoQ0lRLkVOWFRBTTpVTkEuSVFfU0FMRVNfTUFSS0VUSU5HLkZZMjAxNQEAAAC3+wcAAgAAAAQ4MDAzAQgAAAAFAAAAATEBAAAACjE4NzY0MzI5MTADAAAAAjUwAgAAAAUyMTU2MQQAAAABMAcAAAAJOS8xNC8yMDE5CAAAAAoxMi8zMS8yMDE1CQAAAAEwRlyp4tU51wj63FoZ1jnXCCNDSVEuTllTRTpDTC5JUV9FQklUREEuRlkyMDA4Li4uLkpQWQEAAABnAAQAAgAAAAkzMjk0NzYuNjEBCAAAAAUAAAABMQEAAAAKMTQzMjk3NzEyNwMAAAACNzkCAAAABDQwNTEEAAAAATAHAAAACTkvMTQvMjAxOQgAAAAKMTIvMzEvMjAwOAkAAAABMHF1Cd3VOdcIqzmKGtY51wgoQ0lRLk5ZU0U6S01CLklRX01BUktFVENBUC4yMDAxLzEyLzMxLkpQWQEAAADRVAQAAgAAAA40MTE1MTk5LjkyNTQxOAEGAAAABQAAAAExAQAAAAcxOTAwNDEzAwAAAAI3OQIAAAAGMTAwMDU0BAAAAAEwBwAAAAoxMi8z</t>
  </si>
  <si>
    <t>MS8yMDAxC0K6/NU51wjudPxZ1jnXCCNDSVEuVFNFOjQ5MTEuSVFfRUJJVEFfTUFSR0lOLkZZMjAxMgEAAACCPwYAAgAAAAY2LjU0MzkBCAAAAAUAAAABMQEAAAAKMTU1NDk1MDgyMwMAAAACNzkCAAAABDQ0MTkEAAAAATAHAAAACTkvMTQvMjAxOQgAAAAJMy8zMS8yMDEyCQAAAAEwFpVT39U51wiInSsa1jnXCBlDSVEuTllTRTpDTC5JUV9SRVYuRlkyMDE4AQAAAGcABAACAAAABTE1NTQ0AQgAAAAFAAAAATEBAAAACjE5NDY0MTYxMTEDAAAAAzE2MAIAAAADMTEyBAAAAAEwBwAAAAk5LzE0LzIwMTkIAAAACjEyLzMxLzIwMTgJAAAAATCWJqnh1TnXCPUIkRnWOdcIJ0NJUS5OWVNFOlBHLklRX1RPVEFMX0RFQlQuRlkyMDEyLi4uLkpQWQEAAAAwggAAAgAAAAoyMzgwMTU1LjU0AQgAAAAFAAAAATEBAAAACjE2OTAxODczMzgDAAAAAjc5AgAAAAQ0MTczBAAAAAEwBwAAAAk5LzE0LzIwMTkIAAAACTYvMzAvMjAxMgkAAAABMMM4Ct3VOdcIEN+PGtY51wgbQ0lRLk5ZU0U6S01CLklRX0VCSVQuRlkyMDA3AQAAANFUBAACAAAABDI1OTkBCAAAAAUAAAABMQEAAAAKMTQwMTA1NDQ3NwMAAAADMTYwAgAAAAM0MDAEAAAAATAHAAAACTkvMTQvMjAxOQgAAAAKMTIvMzEvMjAwNwkAAAABMLd0qeHVOdcI5pyVGdY51wgiQ0lRLlRTRTo3NzMwLklRX0FTU0VUX1RVUk5TLkZZMjAwOQEAAADFnTYBAgAAAAcwLjU1OTIxAQgA</t>
  </si>
  <si>
    <t>AAAFAAAAATEBAAAACjE0MTU2OTA2ODcDAAAAAjc5AgAAAAQ0MTc3BAAAAAEwBwAAAAk5LzE0LzIwMTkIAAAACTgvMzEvMjAwOQkAAAABMDPDI97VOdcIQvdLGtY51wgkQ0lRLk5ZU0U6Sk5KLklRX0NVUlJFTkNZX0dBSU4uRlkyMDA3AQAAAJ0hAgACAAAAAy0yMwEIAAAABQAAAAExAQAAAAoxNDI4NDY4OTM2AwAAAAMxNjACAAAAAjM4BAAAAAEwBwAAAAk5LzE0LzIwMTkIAAAACjEyLzMwLzIwMDcJAAAAATBcCw3h1TnXCPYvwBnWOdcIIkNJUS5OWVNFOktNQi5JUV9HQUlOX0lOVkVTVC5GWTIwMTIBAAAA0VQEAAMAAAAAAD78hOHVOdcIaFCnGdY51wgmQ0lRLk5ZU0U6Q0wuSVFfQ0FTSF9PUEVSLkZZMjAxNC4uLi5KUFkBAAAAZwAEAAIAAAAJMzk1MTE2Ljg5AQgAAAAFAAAAATEBAAAACjE4MjkxMzIzODYDAAAAAjc5AgAAAAQyMDA2BAAAAAEwBwAAAAk5LzE0LzIwMTkIAAAACjEyLzMxLzIwMTQJAAAAATD1rQrd1TnXCNlulhrWOdcIIENJUS5OWVNFOkpOSi5JUV9UT1RBTF9SRVYuRlkyMDEwAQAAAJ0hAgACAAAABTYxNTg3AQgAAAAFAAAAATEBAAAACjE1ODg2MDM4MjEDAAAAAzE2MAIAAAACMjgEAAAAATAHAAAACTkvMTQvMjAxOQgAAAAIMS8yLzIwMTEJAAAAATCIy4vg1TnXCG23yhnWOdcIH0NJUS5OWVNFOkNMLklRX0lOVkVOVE9SWS5GWTIwMTUBAAAAZwAEAAIAAAAEMTE4MAEIAAAABQAAAAExAQAA</t>
  </si>
  <si>
    <t>AAoxODc1NjM3NTM3AwAAAAMxNjACAAAABDEwNDMEAAAAATAHAAAACTkvMTQvMjAxOQgAAAAKMTIvMzEvMjAxNQkAAAABMDI8qOHVOdcI4WuHGdY51wgiQ0lRLk5ZU0U6UEcuSVFfR1JPU1NfTUFSR0lOLkZZMjAwOQEAAAAwggAAAgAAAAc0OS41NTI3AQgAAAAFAAAAATEBAAAACjE0NjYxNDgzNDUDAAAAAzE2MAIAAAAENDA3NAQAAAABMAcAAAAJOS8xNC8yMDE5CAAAAAk2LzMwLzIwMDkJAAAAATCGhiTe1TnXCI+/UxrWOdcIJUNJUS5OWVNFOktNQi5JUV9DQVBJVEFMX0xFQVNFUy5GWTIwMTgBAAAA0VQEAAMAAAAAAEzkDOHVOdcIDg2+GdY51wgnQ0lRLk5ZU0U6Q0wuSVFfVE9UQUxfREVCVF9JU1NVRUQuRlkyMDE4AQAAAGcABAACAAAABDcxNzYBCAAAAAUAAAABMQEAAAAKMTk0NjQxNjExMQMAAAADMTYwAgAAAAQyMTYxBAAAAAEwBwAAAAk5LzE0LzIwMTkIAAAACjEyLzMxLzIwMTgJAAAAATCmTanh1TnXCEAWlBnWOdcIHkNJUS5OWVNFOktNQi5JUV9QRU5TSU9OLkZZMjAwOAEAAADRVAQAAgAAAAQyNTkzAQgAAAAFAAAAATEBAAAACjE1ODI4NjczODgDAAAAAzE2MAIAAAAEMTIxMwQAAAABMAcAAAAJOS8xNC8yMDE5CAAAAAoxMi8zMS8yMDA4CQAAAAEwTWiA4dU51wi24pkZ1jnXCCNDSVEuTllTRTpDTC5JUV9PVEhFUl9MSUFCX0xULkZZMjAwNwEAAABnAAQAAgAAAAUxODYuNQEIAAAABQAAAAExAQAA</t>
  </si>
  <si>
    <t>AAoxMzMyNzAzMTg2AwAAAAMxNjACAAAABDEwNjIEAAAAATAHAAAACTkvMTQvMjAxOQgAAAAKMTIvMzEvMjAwNwkAAAABMOziquLVOdcIpZRqGdY51wgiQ0lRLlRTRTo0OTY3LklRX0FTU0VUX1RVUk5TLkZZMjAwNwEAAAANUSUAAgAAAAgxLjYyNDE1MQEIAAAABQAAAAExAQAAAAk2NjAxNzA5NTMDAAAAAjc5AgAAAAQ0MTc3BAAAAAEwBwAAAAk5LzE0LzIwMTkIAAAACTMvMzEvMjAwNwkAAAABMC7vWd7VOdcI/ORBGtY51wglQ0lRLk5ZU0U6Sk5KLklRX09USEVSX0NBX1NVUFBMLkZZMjAxMQEAAACdIQIAAwAAAAAAqRmM4NU51wiQwM8Z1jnXCCVDSVEuTllTRTpQRy5JUV9ORVRfREVCVF9FQklUREEuRlkyMDExAQAAADCCAAACAAAACDEuNTk1MjY1AQgAAAAFAAAAATEBAAAACjE2MzAxNjc2NTADAAAAAzE2MAIAAAAENDE5MwQAAAABMAcAAAAJOS8xNC8yMDE5CAAAAAk2LzMwLzIwMTEJAAAAATCn1CTe1TnXCGa7VRrWOdcIIENJUS5OWVNFOkNMLklRX0NPTU1PTl9SRVAuRlkyMDE2AQAAAGcABAACAAAABS0xMzM1AQgAAAAFAAAAATEBAAAACjE5NDY0MTYxMTkDAAAAAzE2MAIAAAAEMjE2NAQAAAABMAcAAAAJOS8xNC8yMDE5CAAAAAoxMi8zMS8yMDE2CQAAAAEwZLGo4dU51whXOI0Z1jnXCB1DSVEuTllTRTpDTC5JUV9MVF9ERUJULkZZMjAxOAEAAABnAAQAAgAAAAQ2MzYyAQgAAAAFAAAAATEBAAAACjE5</t>
  </si>
  <si>
    <t>NDY0MTYxMTEDAAAAAzE2MAIAAAAEMTA0OQQAAAABMAcAAAAJOS8xNC8yMDE5CAAAAAoxMi8zMS8yMDE4CQAAAAEwpk2p4dU51wi83ZIZ1jnXCCJDSVEuVFNFOjgxMTMuSVFfUVVJQ0tfUkFUSU8uRlkyMDEyAQAAABZxDQACAAAACDEuMjg5Nzc3AQgAAAAFAAAAATEBAAAACjE1NTQzMzcxNDcDAAAAAjc5AgAAAAQ0MTIxBAAAAAEwBwAAAAk5LzE0LzIwMTkIAAAACTMvMzEvMjAxMgkAAAABMNP4Ut/VOdcIx8MiGtY51wgkQ0lRLlRTRTo0OTExLklRX0VCSVREQV9NQVJHSU4uRlkyMDA3AQAAAII/BgACAAAABzExLjMxODkBCAAAAAUAAAABMQEAAAAJNjQxOTg0NDU4AwAAAAI3OQIAAAAENDA0NwQAAAABMAcAAAAJOS8xNC8yMDE5CAAAAAkzLzMxLzIwMDcJAAAAATAFblPf1TnXCPvzJxrWOdcIJkNJUS5OWVNFOlBHLklRX0NGT19DVVJSRU5UX0xJQUIuRlkyMDE4AQAAADCCAAACAAAACDAuNTI2NTA3AQgAAAAFAAAAATEBAAAACjE5NzQzNDc0NDEDAAAAAzE2MAIAAAAENDE4NQQAAAABMAcAAAAJOS8xNC8yMDE5CAAAAAk2LzMwLzIwMTgJAAAAATDIIiXe1TnXCHidWhrWOdcIH0NJUS5OWVNFOkpOSi5JUV9BUl9UVVJOUy5GWTIwMTMBAAAAnSECAAIAAAAINi4xOTUxMTcBCAAAAAUAAAABMQEAAAAKMTc3NzY4MjM1MQMAAAADMTYwAgAAAAQ0MDAxBAAAAAEwBwAAAAk5LzE0LzIwMTkIAAAACjEyLzI5LzIwMTMJ</t>
  </si>
  <si>
    <t>AAAAATBNRdXc1TnXCDL3ehrWOdcIKENJUS5UU0U6NzczMC5JUV9UT1RBTF9ERUJULkZZMjAxOC4uLi5KUFkBAAAAxZ02AQIAAAABMAEIAAAABQAAAAExAQAAAAoxOTMwOTg5NTc5AwAAAAI3OQIAAAAENDE3MwQAAAABMAcAAAAJOS8xNC8yMDE5CAAAAAk4LzMxLzIwMTgJAAAAATDDOArd1TnXCAC4jxrWOdcIKkNJUS5FTlhUQU06VU5BLklRX1RPVEFMX0RFQlRfUkVQQUlELkZZMjAxMAEAAAC3+wcAAgAAAAUtMTQ1OQEIAAAABQAAAAExAQAAAAoxNTkxNTk0ODcwAwAAAAI1MAIAAAAEMjE2NgQAAAABMAcAAAAJOS8xNC8yMDE5CAAAAAoxMi8zMS8yMDEwCQAAAAEwRrnt4tU51whPJUsZ1jnXCCNDSVEuVFNFOjQ5MTIuSVFfR1JPU1NfTUFSR0lOLkZZMjAxNwEAAAANXg0AAgAAAAc1OC4yOTA5AQgAAAAFAAAAATEBAAAACjE4ODE5MzE1NzcDAAAAAjc5AgAAAAQ0MDc0BAAAAAEwBwAAAAk5LzE0LzIwMTkIAAAACjEyLzMxLzIwMTcJAAAAATDKBFne1TnXCKWrNxrWOdcIJkNJUS5UU0U6NzczMC5JUV9JTlZFTlRPUllfVFVSTlMuRlkyMDEzAQAAAMWdNgECAAAACDEuMTI4NjM5AQgAAAAFAAAAATEBAAAACjE2NDk1NTU4MjQDAAAAAjc5AgAAAAQ0MDgyBAAAAAEwBwAAAAk5LzE0LzIwMTkIAAAACTgvMzEvMjAxMwkAAAABMFQRJN7VOdcIfN1OGtY51wgmQ0lRLlRTRTo0OTY3LklRX05FVF9ERUJUX0VCSVREQS5G</t>
  </si>
  <si>
    <t>WTIwMTcBAAAADVElAAMAAAACTk0BCAAAAAUAAAABMQEAAAAKMTg4MTU3OTQ2MwMAAAACNzkCAAAABDQxOTMEAAAAATAHAAAACTkvMTQvMjAxOQgAAAAKMTIvMzEvMjAxNwkAAAABMCKcI97VOdcIOIZJGtY51wgoQ0lRLk5ZU0U6Q0wuSVFfREVCVF9FUVVJVl9ORVRfUEJPLkZZMjAwNwEAAABnAAQAAgAAAAUyODIuOAEIAAAABQAAAAExAQAAAAoxMzMyNzAzMTg2AwAAAAMxNjACAAAABTIxNjc5BAAAAAEwBwAAAAk5LzE0LzIwMTkIAAAACjEyLzMxLzIwMDcJAAAAATDs4qri1TnXCNYJaxnWOdcIKENJUS5OWVNFOktNQi5JUV9UT1RBTF9MSUFCX0VRVUlUWS5GWTIwMTgBAAAA0VQEAAIAAAAFMTQ1MTgBCAAAAAUAAAABMQEAAAAKMTk0NDA0ODMyOAMAAAADMTYwAgAAAAQxMDEzBAAAAAEwBwAAAAk5LzE0LzIwMTkIAAAACjEyLzMxLzIwMTgJAAAAATBM5Azh1TnXCC9bvhnWOdcIIUNJUS5UU0U6NDQ1Mi5JUV9JTkNfRVFVSVRZLkZZMjAxNwEAAABHVQ0AAgAAAAQyMDA3AQgAAAAFAAAAATEBAAAACjE4ODEyODExNTkDAAAAAjc5AgAAAAI0NwQAAAABMAcAAAAJOS8xNC8yMDE5CAAAAAoxMi8zMS8yMDE3CQAAAAEweI4Z6dU51whkk6oa1jnXCB1DSVEuTllTRTpDTC5JUV9TVF9ERUJULkZZMjAwOAEAAABnAAQAAgAAAAMxMDcBCAAAAAUAAAABMQEAAAAKMTQzMjk3NzEyNwMAAAADMTYwAgAAAAQxMDQ2BAAAAAEw</t>
  </si>
  <si>
    <t>BwAAAAk5LzE0LzIwMTkIAAAACjEyLzMxLzIwMDgJAAAAATBURDHi1TnXCBHwbRnWOdcIHkNJUS5UU0U6NDkxMi5JUV9JTkNfVEFYLkZZMjAxNQEAAAANXg0AAgAAAAQ3MzgyAQgAAAAFAAAAATEBAAAACjE3ODQ3NDg2MzcDAAAAAjc5AgAAAAI3NQQAAAABMAcAAAAJOS8xNC8yMDE5CAAAAAoxMi8zMS8yMDE1CQAAAAEw7BW45tU51wgM1bAa1jnXCBpDSVEuTllTRTpDTC5JUV9FQklULkZZMjAxNQEAAABnAAQAAgAAAAQzOTQ0AQgAAAAFAAAAATEBAAAACjE4NzU2Mzc1MzcDAAAAAzE2MAIAAAADNDAwBAAAAAEwBwAAAAk5LzE0LzIwMTkIAAAACjEyLzMxLzIwMTUJAAAAATAyPKjh1TnXCMAdhxnWOdcIMUNJUS5FTlhUQU06VU5BLklRX09USEVSX05PTl9PUEVSX0VYUF9TVVBQTC5GWTIwMTABAAAAt/sHAAMAAAAAADaS7eLVOdcINY1IGdY51wgiQ0lRLk5ZU0U6S01CLklRX0RBX1NVUFBMX0NGLkZZMjAxMgEAAADRVAQAAgAAAAM4NTcBCAAAAAUAAAABMQEAAAAKMTcxOTcyMzg3MgMAAAADMTYwAgAAAAQyMTcxBAAAAAEwBwAAAAk5LzE0LzIwMTkIAAAACjEyLzMxLzIwMTIJAAAAATBPI4Xh1TnXCEBMqRnWOdcIJUNJUS5OWVNFOkpOSi5JUV9TVF9ERUJUX0lTU1VFRC5GWTIwMTUBAAAAnSECAAIAAAAEMjQxNgEIAAAABQAAAAExAQAAAAoxODc1NTA1Mjk1AwAAAAMxNjACAAAABDIwNDMEAAAAATAHAAAACTkv</t>
  </si>
  <si>
    <t>MTQvMjAxOQgAAAAIMS8zLzIwMTYJAAAAATBOeV7g1TnXCI474BnWOdcIIkNJUS5OWVNFOkNMLklRX0ZJTklTSEVEX0lOVi5GWTIwMTEBAAAAZwAEAAIAAAADOTU0AQgAAAAFAAAAATEBAAAACjE2NTkzODc3OTQDAAAAAzE2MAIAAAAEMzA3NQQAAAABMAcAAAAJOS8xNC8yMDE5CAAAAAoxMi8zMS8yMDExCQAAAAEwty4y4tU51wge13kZ1jnXCCJDSVEuRU5YVEFNOlVOQS5JUV9JTlZFTlRPUlkuRlkyMDEyAQAAALf7BwACAAAABDQ0MzYBCAAAAAUAAAABMQEAAAAKMTcyMjMwMTk0MwMAAAACNTACAAAABDEwNDMEAAAAATAHAAAACTkvMTQvMjAxOQgAAAAKMTIvMzEvMjAxMgkAAAABMHgu7uLVOdcItMpQGdY51wgbQ0lRLkVOWFRBTTpVTkEuSVFfQVAuRlkyMDExAQAAALf7BwACAAAABDY3NjcBCAAAAAUAAAABMQEAAAAKMTY2MjQzMzgwMAMAAAACNTACAAAABDEwMTgEAAAAATAHAAAACTkvMTQvMjAxOQgAAAAKMTIvMzEvMjAxMQkAAAABMFfg7eLVOdcIN0hNGdY51wgkQ0lRLk5ZU0U6Q0wuSVFfU1RfREVCVF9JU1NVRUQuRlkyMDEyAQAAAGcABAADAAAAAADYfDLi1TnXCP9DfhnWOdcIJkNJUS5FTlhUQU06VU5BLklRX09USEVSX0xJQUJfTFQuRlkyMDE1AQAAALf7BwACAAAABDEzNDUBCAAAAAUAAAABMQEAAAAKMTg3NjQzMjkxMAMAAAACNTACAAAABDEwNjIEAAAAATAHAAAACTkvMTQvMjAxOQgAAAAKMTIv</t>
  </si>
  <si>
    <t>MzEvMjAxNQkAAAABMFeDqeLVOdcIXcdbGdY51wgqQ0lRLlRTRTo0OTExLklRX1RPVEFMX0VRVUlUWS5GWTIwMTcuLi4uSlBZAQAAAII/BgACAAAABjQ0NTg3MQEIAAAABQAAAAExAQAAAAoxODgxMjgxMTI4AwAAAAI3OQIAAAAEMTI3NQQAAAABMAcAAAAJOS8xNC8yMDE5CAAAAAoxMi8zMS8yMDE3CQAAAAEwksMJ3dU51whRwIsa1jnXCCJDSVEuVFNFOjQ5MTEuSVFfQVNTRVRfVFVSTlMuRlkyMDEwAQAAAII/BgACAAAACDAuOTMyMjY0AQgAAAAFAAAAATEBAAAACjEzODA1MjgxMjMDAAAAAjc5AgAAAAQ0MTc3BAAAAAEwBwAAAAk5LzE0LzIwMTkIAAAACTMvMzEvMjAxMAkAAAABMBaVU9/VOdcI8z0qGtY51wgmQ0lRLk5ZU0U6S01CLklRX0xPQU5TX1JFQ0VJVl9MVC5GWTIwMTUBAAAA0VQEAAMAAAAAAApIDOHVOdcIVOmyGdY51wgcQ0lRLk5ZU0U6Q0wuSVFfR0FfRVhQLkZZMjAwOAEAAABnAAQAAwAAAAAAVEQx4tU51wjgem0Z1jnXCChDSVEuTllTRTpQRy5JUV9PVEhFUl9OT05fT1BFUl9FWFAuRlkyMDE3AQAAADCCAAACAAAAAzMyOAEIAAAABQAAAAExAQAAAAoxOTc0MzQ3NDY1AwAAAAMxNjACAAAAAzM3MQQAAAABMAcAAAAJOS8xNC8yMDE5CAAAAAk2LzMwLzIwMTcJAAAAATDSxMnb1TnXCOPQshrWOdcIJENJUS5OWVNFOkpOSi5JUV9FUVVJVFlfTUVUSE9ELkZZMjAxNgEAAACdIQIAAwAAAAAAX6Be</t>
  </si>
  <si>
    <t>4NU51wi4+uIZ1jnXCCdDSVEuRU5YVEFNOlVOQS5JUV9HV19JTlRBTl9BTU9SVC5GWTIwMTYBAAAAt/sHAAMAAAAAAGeqqeLVOdcIJJxdGdY51wggQ0lRLk5ZU0U6Q0wuSVFfQ09NTU9OX1JFUC5GWTIwMDkBAAAAZwAEAAIAAAAFLTEwNjMBCAAAAAUAAAABMQEAAAAKMTUyMzE3MDI2NAMAAAADMTYwAgAAAAQyMTY0BAAAAAEwBwAAAAk5LzE0LzIwMTkIAAAACjEyLzMxLzIwMDkJAAAAATCFuTHi1TnXCGZucxnWOdcIKUNJUS5OWVNFOkpOSi5JUV9UT1RBTF9ERUJUX0NBUElUQUwuRlkyMDEzAQAAAJ0hAgACAAAABzE5LjczMzUBCAAAAAUAAAABMQEAAAAKMTc3NzY4MjM1MQMAAAADMTYwAgAAAAQ0MTg2BAAAAAEwBwAAAAk5LzE0LzIwMTkIAAAACjEyLzI5LzIwMTMJAAAAATBdbNXc1TnXCFNFexrWOdcII0NJUS5FTlhUQU06VU5BLklRX0VBUk5JTkdfQ08uRlkyMDEwAQAAALf7BwACAAAABDQ1OTgBCAAAAAUAAAABMQEAAAAKMTU5MTU5NDg3MAMAAAACNTACAAAAATcEAAAAATAHAAAACTkvMTQvMjAxOQgAAAAKMTIvMzEvMjAxMAkAAAABMDaS7eLVOdcIRrRIGdY51wgZQ0lRLk5ZU0U6Q0wuSVFfRUJULkZZMjAwOQEAAABnAAQAAgAAAAQzNTM4AQgAAAAFAAAAATEBAAAACjE1MjMxNzAyNjQDAAAAAzE2MAIAAAADMTM5BAAAAAEwBwAAAAk5LzE0LzIwMTkIAAAACjEyLzMxLzIwMDkJAAAAATBkazHi1TnXCDyv</t>
  </si>
  <si>
    <t>cBnWOdcIKENJUS5UU0U6NDkxMS5JUV9NQVJLRVRDQVAuMjAxMS8xMi8zMS5KUFkBAAAAgj8GAAIAAAALNTYzMTQ0Ljc4NDcBBgAAAAUAAAABMQEAAAAKMTQ4MTg0MTI1MQMAAAACNzkCAAAABjEwMDA1NAQAAAABMAcAAAAKMTIvMzEvMjAxMerzufzVOdcIUKT4WdY51wghQ0lRLk5ZU0U6Q0wuSVFfQ0FTSF9JTlZFU1QuRlkyMDA4AQAAAGcABAACAAAABC02MTMBCAAAAAUAAAABMQEAAAAKMTQzMjk3NzEyNwMAAAADMTYwAgAAAAQyMDA1BAAAAAEwBwAAAAk5LzE0LzIwMTkIAAAACjEyLzMxLzIwMDgJAAAAATBkazHi1TnXCMidbxnWOdcIIUNJUS5OWVNFOktNQi5JUV9UT1RBTF9MSUFCLkZZMjAxNQEAAADRVAQAAgAAAAUxNDgwMgEIAAAABQAAAAExAQAAAAoxODczNTU2OTM3AwAAAAMxNjACAAAABDEyNzYEAAAAATAHAAAACTkvMTQvMjAxOQgAAAAKMTIvMzEvMjAxNQkAAAABMApIDOHVOdcIhl6zGdY51wgdQ0lRLk5ZU0U6Q0wuSVFfTFRfREVCVC5GWTIwMTQBAAAAZwAEAAIAAAAENTY0NgEIAAAABQAAAAExAQAAAAoxODI5MTMyMzg2AwAAAAMxNjACAAAABDEwNDkEAAAAATAHAAAACTkvMTQvMjAxOQgAAAAKMTIvMzEvMjAxNAkAAAABMBHup+HVOdcIZOmDGdY51wgjQ0lRLlRTRTo0NDUyLklRX0VCSVRBX01BUkdJTi5GWTIwMTMBAAAAR1UNAAIAAAAGOS40Nzc5AQgAAAAFAAAAATEBAAAACjE2NzE0MjEw</t>
  </si>
  <si>
    <t>NjMDAAAAAjc5AgAAAAQ0NDE5BAAAAAEwBwAAAAk5LzE0LzIwMTkIAAAACjEyLzMxLzIwMTMJAAAAATDimmPf1TnXCCc4GhrWOdcIJkNJUS5OWVNFOlBHLklRX1RPVEFMX1JFVi5GWTIwMTEuLi4uSlBZAQAAADCCAAACAAAACjY1NDA2MzIuMDgBCAAAAAUAAAABMQEAAAAKMTYzMDE2NzY1MAMAAAACNzkCAAAAAjI4BAAAAAEwBwAAAAk5LzE0LzIwMTkIAAAACTYvMzAvMjAxMQkAAAABMI/h1dzVOdcITwWHGtY51wgtQ0lRLk5ZU0U6S01CLklRX0RFRl9UQVhfQVNTRVRTX0NVUlJFTlQuRlkyMDA5AQAAANFUBAACAAAAAzEzNgEIAAAABQAAAAExAQAAAAoxNTcwNDgyMzQ4AwAAAAMxNjACAAAABDExMTcEAAAAATAHAAAACTkvMTQvMjAxOQgAAAAKMTIvMzEvMjAwOQkAAAABMG62gOHVOdcIEhedGdY51wg0Q0lRLk5ZU0U6Sk5KLklRX1RPVEFMX09VVFNUQU5ESU5HX0ZJTElOR19EQVRFLkZZMjAxMgEAAACdIQIAAgAAAAsyNzk1LjMxOTExNwEEAAAABQAAAAE1AQAAAAoxNzIwNTc2ODY3AgAAAAUyNDE1MwYAAAABMNuOjODVOdcIYAbUGdY51wgiQ0lRLkVOWFRBTTpVTkEuSVFfRElWRVNUX0NGLkZZMjAxOAEAAAC3+wcAAgAAAAQ3MDkzAQgAAAAFAAAAATEBAAAACjE5NDkxMzEwMTUDAAAAAjUwAgAAAAQyMDc3BAAAAAEwBwAAAAk5LzE0LzIwMTkIAAAACjEyLzMxLzIwMTgJAAAAATDLlKri1TnXCJwjaBnWOdcI</t>
  </si>
  <si>
    <t>IENJUS5OWVNFOkpOSi5JUV9PVEhFUl9SRVYuRlkyMDE3AQAAAJ0hAgADAAAAAABfoF7g1TnXCD0z5BnWOdcIKENJUS5OWVNFOktNQi5JUV9QUk9WX0JBRF9ERUJUU19DRi5GWTIwMTUBAAAA0VQEAAMAAAAAAApIDOHVOdcIyPqzGdY51wgrQ0lRLk5ZU0U6Q0wuSVFfSU1QVVRfT1BFUl9MRUFTRV9ERVBSLkZZMjAxMwEAAABnAAQAAgAAAAoxOTEuNDMxNTUyAQgAAAAFAAAAATEBAAAACjE3NzY5MjAyOTcDAAAAAzE2MAIAAAAFMjE2NzMEAAAAATAHAAAACTkvMTQvMjAxOQgAAAAKMTIvMzEvMjAxMwkAAAABMOmjMuLVOdcIpMp/GdY51wgoQ0lRLlRTRTo0OTEyLklRX01BUktFVENBUC4yMDAzLzEyLzMxLkpQWQEAAAANXg0AAgAAAA0xNzkzMzAuNzc3OTEyAQYAAAAFAAAAATEBAAAACjE0MjE5Nzk0MjIDAAAAAjc5AgAAAAYxMDAwNTQEAAAAATAHAAAACjEyLzMxLzIwMDPq87n81TnXCKzY+1nWOdcIJ0NJUS5UU0U6NDQ1Mi5JUV9DRk9fQ1VSUkVOVF9MSUFCLkZZMjAxOAEAAABHVQ0AAgAAAAgwLjQ1NDAyMgEIAAAABQAAAAExAQAAAAoxOTUxNDgxOTI3AwAAAAI3OQIAAAAENDE4NQQAAAABMAcAAAAJOS8xNC8yMDE5CAAAAAoxMi8zMS8yMDE4CQAAAAEww9FS39U51wj3fR4a1jnXCCJDSVEuTllTRTpDTC5JUV9PVEhFUl9FUVVJVFkuRlkyMDEwAQAAAGcABAACAAAABS0yMjE0AQgAAAAFAAAAATEBAAAACjE1</t>
  </si>
  <si>
    <t>ODg3MzA4MTMDAAAAAzE2MAIAAAAEMTAyOAQAAAABMAcAAAAJOS8xNC8yMDE5CAAAAAoxMi8zMS8yMDEwCQAAAAEwluAx4tU51whv33UZ1jnXCB1DSVEuRU5YVEFNOlVOQS5JUV9OUFBFLkZZMjAxNQEAAAC3+wcAAgAAAAUxMTA1OAEIAAAABQAAAAExAQAAAAoxODc2NDMyOTEwAwAAAAI1MAIAAAAEMTAwNAQAAAABMAcAAAAJOS8xNC8yMDE5CAAAAAoxMi8zMS8yMDE1CQAAAAEwV4Op4tU51wgsUlsZ1jnXCCNDSVEuTllTRTpDTC5JUV9FUVVJVFlfTUVUSE9ELkZZMjAxNwEAAABnAAQAAgAAAAI0MgEIAAAABQAAAAExAQAAAAoxOTQ2NDE2MTEzAwAAAAMxNjACAAAABDMwNjMEAAAAATAHAAAACTkvMTQvMjAxOQgAAAAKMTIvMzEvMjAxNwkAAAABMIX/qOHVOdcIcNCPGdY51wgvQ0lRLk5ZU0U6S01CLklRX09USEVSX05PTl9PUEVSX0VYUF9TVVBQTC5GWTIwMTABAAAA0VQEAAMAAAAAAI8EgeHVOdcIPNafGdY51wguQ0lRLlRTRTo0OTExLklRX1RPVEFMX0RFQlRfRUJJVERBX0NBUEVYLkZZMjAxMwEAAACCPwYAAgAAAAg0LjEyMDMyOAEIAAAABQAAAAExAQAAAAoxNjkyMDA5NzUzAwAAAAI3OQIAAAAFMjMzMTMEAAAAATAHAAAACTkvMTQvMjAxOQgAAAAJMy8zMS8yMDEzCQAAAAEwJrxT39U51wgN1iwa1jnXCCJDSVEuTllTRTpDTC5JUV9JTlRFUkVTVF9FWFAuRlkyMDE1AQAAAGcABAACAAAABC0xMzMBCAAA</t>
  </si>
  <si>
    <t>AAUAAAABMQEAAAAKMTg3NTYzNzUzNwMAAAADMTYwAgAAAAI4MgQAAAABMAcAAAAJOS8xNC8yMDE5CAAAAAoxMi8zMS8yMDE1CQAAAAEwMjyo4dU51whtWoYZ1jnXCCNDSVEuTllTRTpKTkouSVFfR1JPU1NfTUFSR0lOLkZZMjAxNQEAAACdIQIAAgAAAAc2OS4zODIzAQgAAAAFAAAAATEBAAAACjE4NzU1MDUyOTUDAAAAAzE2MAIAAAAENDA3NAQAAAABMAcAAAAJOS8xNC8yMDE5CAAAAAgxLzMvMjAxNgkAAAABMF1s1dzVOdcIx1Z8GtY51wgpQ0lRLlRTRTo3OTU2LklRX0RBWVNfSU5WRU5UT1JZX09VVC5GWTIwMTUBAAAAoHYNAAIAAAAJNjUuOTIyMjg1AQgAAAAFAAAAATEBAAAACjE3MzI2NTI3NzkDAAAAAjc5AgAAAAQ0MDM1BAAAAAEwBwAAAAk5LzE0LzIwMTkIAAAACTEvMzEvMjAxNQkAAAABMA2hWd7VOdcIf2I+GtY51wgYQ0lRLk5ZU0U6UEcuSVFfTkkuRlkyMDAxAQAAADCCAAACAAAABDI5MjIBCAAAAAUAAAABMQEAAAAGMTUwODE5AwAAAAMxNjACAAAAAjE1BAAAAAEwBwAAAAk5LzE0LzIwMTkIAAAACTYvMzAvMjAwMQkAAAABMNf119vVOdcIfHCoGtY51wgmQ0lRLk5ZU0U6S01CLklRX0ZJTElOR19DVVJSRU5DWS5GWTIwMDgBAAAA0VQEAAMAAAADVVNEAG62gOHVOdcIfbebGdY51wgnQ0lRLk5ZU0U6Q0wuSVFfRUFSTklOR19DT19NQVJHSU4uRlkyMDE1AQAAAGcABAACAAAABzE2LjQxNTEBCAAA</t>
  </si>
  <si>
    <t>AAUAAAABMQEAAAAKMTg3NTYzNzUzNwMAAAADMTYwAgAAAAQ0MTgxBAAAAAEwBwAAAAk5LzE0LzIwMTkIAAAACjEyLzMxLzIwMTUJAAAAATBm48be1TnXCBMuahrWOdcILkNJUS5UU0U6NDkxMS5JUV9UT1RBTF9MSUFCX1RPVEFMX0FTU0VUUy5GWTIwMTMBAAAAgj8GAAIAAAAHNTcuNjM1OQEIAAAABQAAAAExAQAAAAoxNjkyMDA5NzUzAwAAAAI3OQIAAAAENDE4OAQAAAABMAcAAAAJOS8xNC8yMDE5CAAAAAkzLzMxLzIwMTMJAAAAATAmvFPf1TnXCPyuLBrWOdcIIkNJUS5FTlhUQU06VU5BLklRX0NIQU5HRV9BUC5GWTIwMTEBAAAAt/sHAAIAAAADNDQxAQgAAAAFAAAAATEBAAAACjE2NjI0MzM4MDADAAAAAjUwAgAAAAQyMDE3BAAAAAEwBwAAAAk5LzE0LzIwMTkIAAAACjEyLzMxLzIwMTEJAAAAATBnB+7i1TnXCN3OThnWOdcIIUNJUS5UU0U6NDQ1Mi5JUV9TR0FfTUFSR0lOLkZZMjAxOAEAAABHVQ0AAgAAAAcyNC42MTAzAQgAAAAFAAAAATEBAAAACjE5NTE0ODE5MjcDAAAAAjc5AgAAAAQ0Mzc1BAAAAAEwBwAAAAk5LzE0LzIwMTkIAAAACjEyLzMxLzIwMTgJAAAAATDD0VLf1TnXCNYvHhrWOdcIIUNJUS5OWVNFOkNMLklRX0dBSU5fSU5WRVNULkZZMjAwOAEAAABnAAQAAgAAAAMtMjUBCAAAAAUAAAABMQEAAAAKMTQzMjk3NzEyNwMAAAADMTYwAgAAAAI2MgQAAAABMAcAAAAJOS8xNC8yMDE5CAAAAAox</t>
  </si>
  <si>
    <t>Mi8zMS8yMDA4CQAAAAEwQx0x4tU51wiNt2wZ1jnXCBtDSVEuRU5YVEFNOlVOQS5JUV9GWC5GWTIwMTQBAAAAt/sHAAIAAAAELTE0NgEIAAAABQAAAAExAQAAAAoxODI5ODI5MzEzAwAAAAI1MAIAAAAEMjE0NAQAAAABMAcAAAAJOS8xNC8yMDE5CAAAAAoxMi8zMS8yMDE0CQAAAAEwRlyp4tU51wh1pFkZ1jnXCCRDSVEuTllTRTpDTC5JUV9DQVNIX1NUX0lOVkVTVC5GWTIwMTgBAAAAZwAEAAIAAAADNzM2AQgAAAAFAAAAATEBAAAACjE5NDY0MTYxMTEDAAAAAzE2MAIAAAAEMTAwMgQAAAABMAcAAAAJOS8xNC8yMDE5CAAAAAoxMi8zMS8yMDE4CQAAAAEwliap4dU51wiKaJIZ1jnXCCZDSVEuTllTRTpLTUIuSVFfSU5WRVNUX0xPQU5TX0NGLkZZMjAxNgEAAADRVAQAAwAAAAAAK5YM4dU51wiHGbgZ1jnXCChDSVEuTllTRTpDTC5JUV9DT01NT05fUFJFRl9ESVZfQ0YuRlkyMDEyAQAAAGcABAADAAAAAADpozLi1TnXCA9rfhnWOdcIJ0NJUS5OWVNFOktNQi5JUV9FQklUREFfQ0FQRVhfSU5ULkZZMjAxNwEAAADRVAQAAgAAAAkxMC4xNDE1MDkBCAAAAAUAAAABMQEAAAAKMTk0NDA0ODMyNQMAAAADMTYwAgAAAAQ0MTkxBAAAAAEwBwAAAAk5LzE0LzIwMTkIAAAACjEyLzMxLzIwMTcJAAAAATAb0NTc1TnXCM1RdRrWOdcIIkNJUS5FTlhUQU06VU5BLklRX05JX01BUkdJTi5GWTIwMTIBAAAAt/sHAAIAAAAGOC41</t>
  </si>
  <si>
    <t>MTA2AQgAAAAFAAAAATEBAAAACjE3MjIzMDE5NDMDAAAAAjUwAgAAAAQ0MDk0BAAAAAEwBwAAAAk5LzE0LzIwMTkIAAAACjEyLzMxLzIwMTIJAAAAATATIMbe1TnXCIt/XxrWOdcILUNJUS5OWVNFOktNQi5JUV9DQVNIX0NPTlZFUlNJT04uRlkyMDE2Li4uLkpQWQEAAADRVAQAAgAAAAkxMi4xODQ1MDYBCAAAAAUAAAABMQEAAAAKMTk0NDA0ODM0MAMAAAADMTYwAgAAAAQ0MTg0BAAAAAEwBwAAAAk5LzE0LzIwMTkIAAAACjEyLzMxLzIwMTYJAAAAATDlhgrd1TnXCK6vkxrWOdcIG0NJUS5OWVNFOkNMLklRX0VCSVRBLkZZMjAxMQEAAABnAAQAAgAAAAQzODkyAQgAAAAFAAAAATEBAAAACjE2NTkzODc3OTQDAAAAAzE2MAIAAAAGMTAwNjg5BAAAAAEwBwAAAAk5LzE0LzIwMTkIAAAACjEyLzMxLzIwMTEJAAAAATCnBzLi1TnXCIl3eBnWOdcIJENJUS5UU0U6ODExMy5JUV9DVVJSRU5UX1JBVElPLkZZMjAxNwEAAAAWcQ0AAgAAAAgyLjA5OTA3MgEIAAAABQAAAAExAQAAAAoxODk0MTc1NzM3AwAAAAI3OQIAAAAENDAzMAQAAAABMAcAAAAJOS8xNC8yMDE5CAAAAAoxMi8zMS8yMDE3CQAAAAEw9EZT39U51whllCYa1jnXCCBDSVEuVFNFOjQ5MTIuSVFfVE9UQUxfUkVWLkZZMjAxNwEAAAANXg0AAgAAAAY0MTA0ODQBCAAAAAUAAAABMQEAAAAKMTg4MTkzMTU3NwMAAAACNzkCAAAAAjI4BAAAAAEwBwAAAAk5LzE0</t>
  </si>
  <si>
    <t>LzIwMTkIAAAACjEyLzMxLzIwMTcJAAAAATAdi7jm1TnXCFAsthrWOdcII0NJUS5OWVNFOkpOSi5JUV9GSU5JU0hFRF9JTlYuRlkyMDA3AQAAAJ0hAgADAAAAAABcCw3h1TnXCM0rwhnWOdcIJ0NJUS5UU0U6NzczMC5JUV9EQVlTX1BBWUFCTEVfT1VULkZZMjAxMAEAAADFnTYBAgAAAAk0OS4xNjk1MTUBCAAAAAUAAAABMQEAAAAKMTQxNTY5MDAzMgMAAAACNzkCAAAABDQxODMEAAAAATAHAAAACTkvMTQvMjAxOQgAAAAJOC8zMS8yMDEwCQAAAAEwQ+oj3tU51wil4Uwa1jnXCClDSVEuTllTRTpDTC5JUV9UT1RBTF9DT01NT05fRVFVSVRZLkZZMjAxNAEAAABnAAQAAgAAAAQxMTQ1AQgAAAAFAAAAATEBAAAACjE4MjkxMzIzODYDAAAAAzE2MAIAAAAEMTAwNgQAAAABMAcAAAAJOS8xNC8yMDE5CAAAAAoxMi8zMS8yMDE0CQAAAAEwIhWo4dU51wiVXoQZ1jnXCCRDSVEuVFNFOjQ0NTIuSVFfRUJJVERBLkZZMjAxNy4uLi5KUFkBAAAAR1UNAAIAAAAGMjYzMDI4AQgAAAAFAAAAATEBAAAACjE4ODEyODExNTkDAAAAAjc5AgAAAAQ0MDUxBAAAAAEwBwAAAAk5LzE0LzIwMTkIAAAACjEyLzMxLzIwMTcJAAAAATCgCNbc1TnXCNQ9iBrWOdcIJkNJUS5UU0U6ODExMy5JUV9ORVRfREVCVF9FQklUREEuRlkyMDEwAQAAABZxDQADAAAAAk5NAQgAAAAFAAAAATEBAAAACjE0NzY3ODQwMTEDAAAAAjc5AgAAAAQ0MTkzBAAA</t>
  </si>
  <si>
    <t>AAEwBwAAAAk5LzE0LzIwMTkIAAAACTMvMzEvMjAxMAkAAAABMNP4Ut/VOdcIU7IhGtY51wgjQ0lRLk5ZU0U6Sk5KLklRX1RPVEFMX1JFQ0VJVi5GWTIwMTIBAAAAnSECAAIAAAAFMTEzMDkBCAAAAAUAAAABMQEAAAAKMTcyMDU3Njg2NwMAAAADMTYwAgAAAAQxMDAxBAAAAAEwBwAAAAk5LzE0LzIwMTkIAAAACjEyLzMwLzIwMTIJAAAAATDKZ4zg1TnXCA1D0xnWOdcIJUNJUS5OWVNFOktNQi5JUV9EQVlTX1NBTEVTX09VVC5GWTIwMTgBAAAA0VQEAAIAAAAINDAuOTEwNjYBCAAAAAUAAAABMQEAAAAKMTk0NDA0ODMyOAMAAAADMTYwAgAAAAQ0MDQyBAAAAAEwBwAAAAk5LzE0LzIwMTkIAAAACjEyLzMxLzIwMTgJAAAAATAs99Tc1TnXCP7GdRrWOdcIJkNJUS5OWVNFOktNQi5JUV9QRVJJT0RMRU5HVEhfSVMuRlkyMDEyAQAAANFUBAABAAAAAjEyAF9KheHVOdcIozaqGdY51wgZQ0lRLk5ZU0U6S01CLklRX0FSLkZZMjAxMQEAAADRVAQAAgAAAAQyMjc0AQgAAAAFAAAAATEBAAAACjE2NTgzMTU3NzkDAAAAAzE2MAIAAAAEMTAyMQQAAAABMAcAAAAJOS8xNC8yMDE5CAAAAAoxMi8zMS8yMDExCQAAAAEwsFKB4dU51wgdQ6QZ1jnXCCJDSVEuRU5YVEFNOlVOQS5JUV9PVEhFUl9SRVYuRlkyMDE2AQAAALf7BwADAAAAAABnqqni1TnXCBR1XRnWOdcIJENJUS5OWVNFOlBHLklRX0RBWVNfU0FMRVNfT1VULkZZMjAx</t>
  </si>
  <si>
    <t>MQEAAAAwggAAAgAAAAgyNi4xMjQ1MQEIAAAABQAAAAExAQAAAAoxNjMwMTY3NjUwAwAAAAMxNjACAAAABDQwNDIEAAAAATAHAAAACTkvMTQvMjAxOQgAAAAJNi8zMC8yMDExCQAAAAEwlq0k3tU51whWlFUa1jnXCBpDSVEuTllTRTpKTkouSVFfQ0lQLkZZMjAxNAEAAACdIQIAAgAAAAQzNjAwAQgAAAAFAAAAATEBAAAACjE4Mjk1ODE5OTkDAAAAAzE2MAIAAAAEMzAzMwQAAAABMAcAAAAJOS8xNC8yMDE5CAAAAAoxMi8yOC8yMDE0CQAAAAEwLSte4NU51widp9sZ1jnXCCBDSVEuTllTRTpLTUIuSVFfRElWRVNUX0NGLkZZMjAxMQEAAADRVAQAAwAAAAAAPvyE4dU51wj0PqYZ1jnXCCRDSVEuTllTRTpKTkouSVFfSU1QQUlSTUVOVF9HVy5GWTIwMTgBAAAAnSECAAMAAAAAAIDuXuDVOdcIDXnoGdY51wgeQ0lRLlRTRTo0OTExLklRX1pfU0NPUkUuRlkyMDA5AQAAAII/BgACAAAACDQuMjYyNTYxAQgAAAAFAAAAATEBAAAACjEzODA1Mjc1NDEDAAAAAjc5AgAAAAYxMDAxMjMEAAAAATAHAAAACTkvMTQvMjAxOQgAAAAJMy8zMS8yMDA5CQAAAAEwBW5T39U51wjS7yka1jnXCCJDSVEuTllTRTpQRy5JUV9HUk9TU19NQVJHSU4uRlkyMDE2AQAAADCCAAACAAAABzQ5LjYwMjUBCAAAAAUAAAABMQEAAAAKMTg5OTEzNjE2MwMAAAADMTYwAgAAAAQ0MDc0BAAAAAEwBwAAAAk5LzE0LzIwMTkIAAAACTYvMzAvMjAxNgkA</t>
  </si>
  <si>
    <t>AAABMLf7JN7VOdcIwu9YGtY51wgkQ0lRLkVOWFRBTTpVTkEuSVFfR0FJTl9BU1NFVFMuRlkyMDE3AQAAALf7BwADAAAAAACI+Kni1TnXCPThYRnWOdcILkNJUS5FTlhUQU06VU5BLklRX0lNUFVUX09QRVJfTEVBU0VfREVQUi5GWTIwMTEBAAAAt/sHAAIAAAAIMjg1LjQ4MzIBCAAAAAUAAAABMQEAAAAKMTY2MjQzMzgwMAMAAAACNTACAAAABTIxNjczBAAAAAEwBwAAAAk5LzE0LzIwMTkIAAAACjEyLzMxLzIwMTEJAAAAATBX4O3i1TnXCBb6TBnWOdcIKkNJUS5UU0U6NDQ1Mi5JUV9UT1RBTF9FUVVJVFkuRlkyMDE4Li4uLkpQWQEAAABHVQ0AAgAAAAY4MzU1MDkBCAAAAAUAAAABMQEAAAAKMTk1MTQ4MTkyNwMAAAACNzkCAAAABDEyNzUEAAAAATAHAAAACTkvMTQvMjAxOQgAAAAKMTIvMzEvMjAxOAkAAAABMJLDCd3VOdcIDiSLGtY51wggQ0lRLk5ZU0U6Sk5KLklRX0JVSUxESU5HUy5GWTIwMTEBAAAAnSECAAIAAAAEOTM4OQEIAAAABQAAAAExAQAAAAoxNjU5Mzg3NzA2AwAAAAMxNjACAAAABDMwMjMEAAAAATAHAAAACTkvMTQvMjAxOQgAAAAIMS8xLzIwMTIJAAAAATC6QIzg1TnXCPOq0BnWOdcIJ0NJUS5OWVNFOkNMLklRX1RPVEFMX0RFQlRfRUJJVERBLkZZMjAxNAEAAABnAAQAAgAAAAgxLjM0MDE2MQEIAAAABQAAAAExAQAAAAoxODI5MTMyMzg2AwAAAAMxNjACAAAABDQxOTIEAAAAATAHAAAACTkv</t>
  </si>
  <si>
    <t>MTQvMjAxOQgAAAAKMTIvMzEvMjAxNAkAAAABMFa8xt7VOdcIAgdqGtY51wgkQ0lRLkVOWFRBTTpVTkEuSVFfR0FJTl9JTlZFU1QuRlkyMDE0AQAAALf7BwADAAAAAAAlDqni1TnXCEvlVhnWOdcIKUNJUS5UU0U6NDQ1Mi5JUV9UT1RBTF9ERUJUX0NBUElUQUwuRlkyMDE3AQAAAEdVDQACAAAABzEzLjEyMjUBCAAAAAUAAAABMQEAAAAKMTg4MTI4MTE1OQMAAAACNzkCAAAABDQxODYEAAAAATAHAAAACTkvMTQvMjAxOQgAAAAKMTIvMzEvMjAxNwkAAAABMLKqUt/VOdcIteEdGtY51wgnQ0lRLkVOWFRBTTpVTkEuSVFfRElMVVRfRVBTX0lOQ0wuRlkyMDE1AQAAALf7BwACAAAABDEuNzIBCAAAAAUAAAABMQEAAAAKMTg3NjQzMjkxMAMAAAACNTACAAAAATgEAAAAATAHAAAACTkvMTQvMjAxOQgAAAAKMTIvMzEvMjAxNQkAAAABMEZcqeLVOdcI6bVaGdY51wgmQ0lRLk5ZU0U6S01CLklRX05FVF9ERUJUX0VCSVREQS5GWTIwMTYBAAAA0VQEAAIAAAAIMS42NDU0ODUBCAAAAAUAAAABMQEAAAAKMTk0NDA0ODM0MAMAAAADMTYwAgAAAAQ0MTkzBAAAAAEwBwAAAAk5LzE0LzIwMTkIAAAACjEyLzMxLzIwMTYJAAAAATAb0NTc1TnXCHqOdBrWOdcIGENJUS5OWVNFOkNMLklRX0FFLkZZMjAxMAEAAABnAAQAAgAAAAQxNjcwAQgAAAAFAAAAATEBAAAACjE1ODg3MzA4MTMDAAAAAzE2MAIAAAAEMTAxNgQAAAABMAcAAAAJ</t>
  </si>
  <si>
    <t>OS8xNC8yMDE5CAAAAAoxMi8zMS8yMDEwCQAAAAEwluAx4tU51whOkXUZ1jnXCCVDSVEuTllTRTpDTC5JUV9DQVNIX0FDUVVJUkVfQ0YuRlkyMDE1AQAAAGcABAACAAAAAy0xMwEIAAAABQAAAAExAQAAAAoxODc1NjM3NTM3AwAAAAMxNjACAAAABDIwNTcEAAAAATAHAAAACTkvMTQvMjAxOQgAAAAKMTIvMzEvMjAxNQkAAAABMENjqOHVOdcIh/KIGdY51wgiQ0lRLk5ZU0U6Sk5KLklRX09USEVSX0lOVEFOLkZZMjAxOAEAAACdIQIAAgAAAAU0NzYxMQEIAAAABQAAAAExAQAAAAoxOTQ2MjcyODMwAwAAAAMxNjACAAAABDEwNDAEAAAAATAHAAAACTkvMTQvMjAxOQgAAAAKMTIvMzAvMjAxOAkAAAABMIDuXuDVOdcIkbHpGdY51wglQ0lRLk5ZU0U6S01CLklRX1BSRUZfRElWX09USEVSLkZZMjAwOAEAAADRVAQAAwAAAAAA2MKp4dU51whC0ZgZ1jnXCCJDSVEuVFNFOjQ0NTIuSVFfUVVJQ0tfUkFUSU8uRlkyMDA4AQAAAEdVDQACAAAACDAuODA0MjQxAQgAAAAFAAAAATEBAAAACjEwNjExOTM0NzgDAAAAAjc5AgAAAAQ0MTIxBAAAAAEwBwAAAAk5LzE0LzIwMTkIAAAACTMvMzEvMjAwOAkAAAABMMFMY9/VOdcIu9wWGtY51wgeQ0lRLk5ZU0U6Sk5KLklRX1JBV19JTlYuRlkyMDE3AQAAAJ0hAgACAAAABDExNDABCAAAAAUAAAABMQEAAAAKMTk0NjI3MjgyMQMAAAADMTYwAgAAAAQzMTcxBAAAAAEwBwAAAAk5LzE0</t>
  </si>
  <si>
    <t>LzIwMTkIAAAACjEyLzMxLzIwMTcJAAAAATBvx17g1TnXCDV95hnWOdcIIENJUS5OWVNFOktNQi5JUV9PVEhFUl9SRVYuRlkyMDEwAQAAANFUBAADAAAAAACPBIHh1TnXCBuInxnWOdcIK0NJUS5UU0U6NzczMC5JUV9SRVRVUk5fQ09NTU9OX0VRVUlUWS5GWTIwMTEBAAAAxZ02AQIAAAAGMTEuNTM5AQgAAAAFAAAAATEBAAAACjE0ODcxOTE3NzgDAAAAAjc5AgAAAAUzMzMyMAQAAAABMAcAAAAJOS8xNC8yMDE5CAAAAAk4LzMxLzIwMTEJAAAAATBD6iPe1TnXCMYvTRrWOdcII0NJUS5UU0U6NDk2Ny5JUV9HUk9TU19NQVJHSU4uRlkyMDA3AQAAAA1RJQACAAAABzMzLjAyMTYBCAAAAAUAAAABMQEAAAAJNjYwMTcwOTUzAwAAAAI3OQIAAAAENDA3NAQAAAABMAcAAAAJOS8xNC8yMDE5CAAAAAkzLzMxLzIwMDcJAAAAATAu71ne1TnXCNuWQRrWOdcIJENJUS5OWVNFOkpOSi5JUV9DVVJSRU5DWV9HQUlOLkZZMjAxMgEAAACdIQIAAgAAAAMtNTgBCAAAAAUAAAABMQEAAAAKMTcyMDU3Njg2NwMAAAADMTYwAgAAAAIzOAQAAAABMAcAAAAJOS8xNC8yMDE5CAAAAAoxMi8zMC8yMDEyCQAAAAEwymeM4NU51wi6f9IZ1jnXCB9DSVEuVFNFOjQ5NjcuSVFfQVJfVFVSTlMuRlkyMDE3AQAAAA1RJQACAAAACDMuMjMyMjUyAQgAAAAFAAAAATEBAAAACjE4ODE1Nzk0NjMDAAAAAjc5AgAAAAQ0MDAxBAAAAAEwBwAAAAk5LzE0</t>
  </si>
  <si>
    <t>LzIwMTkIAAAACjEyLzMxLzIwMTcJAAAAATAinCPe1TnXCBc4SRrWOdcIJENJUS5UU0U6NDQ1Mi5JUV9FQklUREEuRlkyMDE2Li4uLkpQWQEAAABHVQ0AAgAAAAYyNDIzODkBCAAAAAUAAAABMQEAAAAKMTgzNTAzODgxMQMAAAACNzkCAAAABDQwNTEEAAAAATAHAAAACTkvMTQvMjAxOQgAAAAKMTIvMzEvMjAxNgkAAAABMKAI1tzVOdcI1D2IGtY51wglQ0lRLlRTRTo0OTY3LklRX0xUX0RFQlRfRVFVSVRZLkZZMjAxMgEAAAANUSUAAgAAAAUwLjQ3NAEIAAAABQAAAAExAQAAAAoxNTU0OTUwNTg0AwAAAAI3OQIAAAAENDA4NQQAAAABMAcAAAAJOS8xNC8yMDE5CAAAAAkzLzMxLzIwMTIJAAAAATBPPVre1TnXCKvcRRrWOdcIKENJUS5OWVNFOkpOSi5JUV9UT1RBTF9ERUJULkZZMjAwOC4uLi5KUFkBAAAAnSECAAIAAAAJMTA3NTI3Mi43AQgAAAAFAAAAATEBAAAACjE1ODI3ODg3ODQDAAAAAjc5AgAAAAQ0MTczBAAAAAEwBwAAAAk5LzE0LzIwMTkIAAAACjEyLzI4LzIwMDgJAAAAATDDOArd1TnXCHTJkBrWOdcIJUNJUS5OWVNFOkpOSi5JUV9CQVNJQ19FUFNfSU5DTC5GWTIwMTcBAAAAnSECAAIAAAAIMC40ODI5MTIBCAAAAAUAAAABMQEAAAAKMTk0NjI3MjgyMQMAAAADMTYwAgAAAAE5BAAAAAEwBwAAAAk5LzE0LzIwMTkIAAAACjEyLzMxLzIwMTcJAAAAATBfoF7g1TnXCI/25BnWOdcIIENJUS5UU0U6ODEx</t>
  </si>
  <si>
    <t>My5JUV9UT1RBTF9SRVYuRlkyMDEwAQAAABZxDQACAAAABjM1NjgyNQEIAAAABQAAAAExAQAAAAoxNDc2Nzg0MDExAwAAAAI3OQIAAAACMjgEAAAAATAHAAAACTkvMTQvMjAxOQgAAAAJMy8zMS8yMDEwCQAAAAEwUtn16NU51wiBobYa1jnXCB9DSVEuTllTRTpDTC5JUV9ESVZFU1RfQ0YuRlkyMDE3AQAAAGcABAADAAAAAACF/6jh1TnXCLNskBnWOdcIG0NJUS5FTlhUQU06VU5BLklRX1JFLkZZMjAxNgEAAAC3+wcAAgAAAAUyMzE3OQEIAAAABQAAAAExAQAAAAoxOTQ5MTMxMDEwAwAAAAI1MAIAAAAEMTIyMgQAAAABMAcAAAAJOS8xNC8yMDE5CAAAAAoxMi8zMS8yMDE2CQAAAAEweNGp4tU51wjrcF8Z1jnXCCZDSVEuVFNFOjc3MzAuSVFfTFRfREVCVF9DQVBJVEFMLkZZMjAxNwEAAADFnTYBAwAAAAAAdV8k3tU51wjYEVIa1jnXCChDSVEuTllTRTpQRy5JUV9PVEhFUl9OT05fT1BFUl9FWFAuRlkyMDAzAQAAADCCAAACAAAAAzIzOAEIAAAABQAAAAExAQAAAAkxNzI5NTA2ODkDAAAAAzE2MAIAAAADMzcxBAAAAAEwBwAAAAk5LzE0LzIwMTkIAAAACTYvMzAvMjAwMwkAAAABMLan19vVOdcIy/O0GtY51wguQ0lRLlRTRTo3OTU2LklRX1RPVEFMX0xJQUJfVE9UQUxfQVNTRVRTLkZZMjAxOQEAAACgdg0AAgAAAAcyMi41ODQ0AQgAAAAFAAAAATEBAAAACjE5NjA3MTA0NDIDAAAAAjc5AgAAAAQ0MTg4BAAAAAEw</t>
  </si>
  <si>
    <t>BwAAAAk5LzE0LzIwMTkIAAAACTEvMzEvMjAxOQkAAAABMC7vWd7VOdcIym9BGtY51wgoQ0lRLk5ZU0U6UEcuSVFfVE9UQUxfREVCVF9DQVBJVEFMLkZZMjAxOAEAAAAwggAAAgAAAAczNy4xNzA0AQgAAAAFAAAAATEBAAAACjE5NzQzNDc0NDEDAAAAAzE2MAIAAAAENDE4NgQAAAABMAcAAAAJOS8xNC8yMDE5CAAAAAk2LzMwLzIwMTgJAAAAATDIIiXe1TnXCInEWhrWOdcIJENJUS5OWVNFOkNMLklRX0RJTFVUX0VQU19FWENMLkZZMjAxNgEAAABnAAQAAgAAAAQyLjcyAQgAAAAFAAAAATEBAAAACjE5NDY0MTYxMTkDAAAAAzE2MAIAAAADMTQyBAAAAAEwBwAAAAk5LzE0LzIwMTkIAAAACjEyLzMxLzIwMTYJAAAAATBTiqjh1TnXCE3HihnWOdcIKENJUS5OWVNFOktNQi5JUV9QUk9WX0JBRF9ERUJUU19DRi5GWTIwMDgBAAAA0VQEAAMAAAAAAF2PgOHVOdcICaaaGdY51wgkQ0lRLlRTRTo0OTExLklRX0VCSVREQV9NQVJHSU4uRlkyMDE2AQAAAII/BgACAAAABjguOTU4NwEIAAAABQAAAAExAQAAAAoxODM0NzcxNzkyAwAAAAI3OQIAAAAENDA0NwQAAAABMAcAAAAJOS8xNC8yMDE5CAAAAAoxMi8zMS8yMDE2CQAAAAEwJrxT39U51wizXC4a1jnXCCtDSVEuRU5YVEFNOlVOQS5JUV9DT01NT05fUFJFRl9ESVZfQ0YuRlkyMDEyAQAAALf7BwADAAAAAACIVe7i1TnXCHufUhnWOdcIIkNJUS5OWVNFOkpOSi5JUV9P</t>
  </si>
  <si>
    <t>VEhFUl9JTlRBTi5GWTIwMTQBAAAAnSECAAIAAAAFMjcyMjIBCAAAAAUAAAABMQEAAAAKMTgyOTU4MTk5OQMAAAADMTYwAgAAAAQxMDQwBAAAAAEwBwAAAAk5LzE0LzIwMTkIAAAACjEyLzI4LzIwMTQJAAAAATAMBI3g1TnXCErk2hnWOdcIIENJUS5OWVNFOktNQi5JUV9DSEFOR0VfQVAuRlkyMDE0AQAAANFUBAACAAAAAy0zMAEIAAAABQAAAAExAQAAAAoxODI2OTcwMzEyAwAAAAMxNjACAAAABDIwMTcEAAAAATAHAAAACTkvMTQvMjAxOQgAAAAKMTIvMzEvMjAxNAkAAAABMPkgDOHVOdcIW5+wGdY51wgkQ0lRLlRTRTo4MTEzLklRX0VCSVREQS5GWTIwMTguLi4uSlBZAQAAABZxDQACAAAABjEyNTMwMwEIAAAABQAAAAExAQAAAAoxOTUyMjg0NTI1AwAAAAI3OQIAAAAENDA1MQQAAAABMAcAAAAJOS8xNC8yMDE5CAAAAAoxMi8zMS8yMDE4CQAAAAEwoAjW3NU51wj1i4ga1jnXCCtDSVEuRU5YVEFNOlVOQS5JUV9EQVlTX0lOVkVOVE9SWV9PVVQuRlkyMDEzAQAAALf7BwACAAAACTUyLjU3NDIzNQEIAAAABQAAAAExAQAAAAoxNzc3NDcwNzY3AwAAAAI1MAIAAAAENDAzNQQAAAABMAcAAAAJOS8xNC8yMDE5CAAAAAoxMi8zMS8yMDEzCQAAAAEwJEfG3tU51wjuaWAa1jnXCCZDSVEuRU5YVEFNOlVOQS5JUV9DT01NT05fRElWX0NGLkZZMjAxMQEAAAC3+wcAAgAAAAUtMjQ4NQEIAAAABQAAAAExAQAAAAoxNjYy</t>
  </si>
  <si>
    <t>NDMzODAwAwAAAAI1MAIAAAAEMjA3NAQAAAABMAcAAAAJOS8xNC8yMDE5CAAAAAoxMi8zMS8yMDExCQAAAAEwZwfu4tU51wj+HE8Z1jnXCB9DSVEuTllTRTpLTUIuSVFfQlZfU0hBUkUuRlkyMDEwAQAAANFUBAACAAAACTE0LjU0MTY1NgEIAAAABQAAAAExAQAAAAoxNTg4ODQwMjQ3AwAAAAMxNjACAAAABDQwMjAEAAAAATAHAAAACTkvMTQvMjAxOQgAAAAKMTIvMzEvMjAxMAkAAAABMKArgeHVOdcIA6uhGdY51wgmQ0lRLk5ZU0U6S01CLklRX0ZJTElOR19DVVJSRU5DWS5GWTIwMTUBAAAA0VQEAAMAAAADVVNEAApIDOHVOdcIK+W0GdY51wghQ0lRLk5ZU0U6Q0wuSVFfQURWRVJUSVNJTkcuRlkyMDE3AQAAAGcABAACAAAABDE1NzMBCAAAAAUAAAABMQEAAAAKMTk0NjQxNjExMwMAAAADMTYwAgAAAAQzMDEzBAAAAAEwBwAAAAk5LzE0LzIwMTkIAAAACjEyLzMxLzIwMTcJAAAAATB02Kjh1TnXCOyXjhnWOdcIHENJUS5OWVNFOktNQi5JUV9OSV9DRi5GWTIwMTcBAAAA0VQEAAIAAAAEMjI3OAEIAAAABQAAAAExAQAAAAoxOTQ0MDQ4MzI1AwAAAAMxNjACAAAABDIxNTAEAAAAATAHAAAACTkvMTQvMjAxOQgAAAAKMTIvMzEvMjAxNwkAAAABMDu9DOHVOdcIwv+6GdY51wgoQ0lRLlRTRTo0NDUyLklRX0VBUk5JTkdfQ09fTUFSR0lOLkZZMjAwOAEAAABHVQ0AAgAAAAU1LjEyOQEIAAAABQAAAAExAQAAAAoxMDYx</t>
  </si>
  <si>
    <t>MTkzNDc4AwAAAAI3OQIAAAAENDE4MQQAAAABMAcAAAAJOS8xNC8yMDE5CAAAAAkzLzMxLzIwMDgJAAAAATDBTGPf1TnXCKq1FhrWOdcIKUNJUS5OWVNFOkpOSi5JUV9JTlZFU1RfU0VDVVJJVFlfQ0YuRlkyMDA4AQAAAJ0hAgACAAAABC02MDkBCAAAAAUAAAABMQEAAAAKMTU4Mjc4ODc4NAMAAAADMTYwAgAAAAQyMDI3BAAAAAEwBwAAAAk5LzE0LzIwMTkIAAAACjEyLzI4LzIwMDgJAAAAATBWVovg1TnXCIxKxhnWOdcIHENJUS5FTlhUQU06VU5BLklRX0NJUC5GWTIwMTcBAAAAt/sHAAMAAAAAAKlGquLVOdcI3ARkGdY51wgaQ0lRLjAuSVFfQ0FTSF9TVF9JTlZFU1QuRlkFAAAAAAAAAAgAAAAVKEludmFsaWQgVGltZSBQZXJpb2QpHARe4NU51wgELxUa1jnXCBlDSVEuMC5JUV9JTVBBSVJNRU5UX0dXLkZZBQAAAAAAAAAIAAAAFShJbnZhbGlkIFRpbWUgUGVyaW9kKRwEXuDVOdcI4SUQGtY51wgoQ0lRLk5ZU0U6S01CLklRX1RPVEFMX0RFQlRfRUJJVERBLkZZMjAxMQEAAADRVAQAAgAAAAgxLjcwNjAwMgEIAAAABQAAAAExAQAAAAoxNjU4MzE1Nzc5AwAAAAMxNjACAAAABDQxOTIEAAAAATAHAAAACTkvMTQvMjAxOQgAAAAKMTIvMzEvMjAxMQkAAAABMIcxx97VOdcI271wGtY51wglQ0lRLk5ZU0U6Sk5KLklRX09USEVSX0NBX1NVUFBMLkZZMjAwNwEAAACdIQIAAwAAAAAAXAsN4dU51whZGsEZ1jnXCChD</t>
  </si>
  <si>
    <t>SVEuVFNFOjQ0NTIuSVFfTUFSS0VUQ0FQLjIwMDMvMTIvMzEuSlBZAQAAAEdVDQACAAAADTEyMjE1NjkuNjU1NTQBBgAAAAUAAAABMQEAAAAJMjk3OTg2NTc1AwAAAAI3OQIAAAAGMTAwMDU0BAAAAAEwBwAAAAoxMi8zMS8yMDAz2cy5/NU51wibsftZ1jnXCCJDSVEuTllTRTpKTkouSVFfQVNTRVRfVFVSTlMuRlkyMDEzAQAAAJ0hAgACAAAACDAuNTYxNDQ1AQgAAAAFAAAAATEBAAAACjE3Nzc2ODIzNTEDAAAAAzE2MAIAAAAENDE3NwQAAAABMAcAAAAJOS8xNC8yMDE5CAAAAAoxMi8yOS8yMDEzCQAAAAEwTUXV3NU51wgy93oa1jnXCCxDSVEuRU5YVEFNOlVOQS5JUV9UT1RBTF9DT01NT05fRVFVSVRZLkZZMjAxMgEAAAC3+wcAAgAAAAUxNTM5MgEIAAAABQAAAAExAQAAAAoxNzIyMzAxOTQzAwAAAAI1MAIAAAAEMTAwNgQAAAABMAcAAAAJOS8xNC8yMDE5CAAAAAoxMi8zMS8yMDEyCQAAAAEweC7u4tU51wgHjlEZ1jnXCBlDSVEuTllTRTpKTkouSVFfUkUuRlkyMDEzAQAAAJ0hAgACAAAABTg5NDkzAQgAAAAFAAAAATEBAAAACjE3Nzc2ODIzNTEDAAAAAzE2MAIAAAAEMTIyMgQAAAABMAcAAAAJOS8xNC8yMDE5CAAAAAoxMi8yOS8yMDEzCQAAAAEw/NyM4NU51wj+1tcZ1jnXCCRDSVEuRU5YVEFNOlVOQS5JUV9BRFZFUlRJU0lORy5GWTIwMTQBAAAAt/sHAAMAAAAAACUOqeLVOdcIjYFXGdY51wghQ0lRLk5Z</t>
  </si>
  <si>
    <t>U0U6Q0wuSVFfQVNTRVRfVFVSTlMuRlkyMDE3AQAAAGcABAACAAAABzEuMjQ2MzQBCAAAAAUAAAABMQEAAAAKMTk0NjQxNjExMwMAAAADMTYwAgAAAAQ0MTc3BAAAAAEwBwAAAAk5LzE0LzIwMTkIAAAACjEyLzMxLzIwMTcJAAAAATBm48be1TnXCLm0axrWOdcIH0NJUS5OWVNFOkNMLklRX05JX01BUkdJTi5GWTIwMTEBAAAAZwAEAAIAAAAHMTQuNTI3MwEIAAAABQAAAAExAQAAAAoxNjU5Mzg3Nzk0AwAAAAMxNjACAAAABDQwOTQEAAAAATAHAAAACTkvMTQvMjAxOQgAAAAKMTIvMzEvMjAxMQkAAAABMEWVxt7VOdcI2EdnGtY51wgmQ0lRLkVOWFRBTTpVTkEuSVFfSU5DX0VRVUlUWV9DRi5GWTIwMTABAAAAt/sHAAIAAAAELTE4NwEIAAAABQAAAAExAQAAAAoxNTkxNTk0ODcwAwAAAAI1MAIAAAAEMjA4NgQAAAABMAcAAAAJOS8xNC8yMDE5CAAAAAoxMi8zMS8yMDEwCQAAAAEwRrnt4tU51wgu10oZ1jnXCCxDSVEuTllTRTpDTC5JUV9DQVNIX0NPTlZFUlNJT04uRlkyMDE1Li4uLkpQWQEAAABnAAQAAgAAAAkzNy45Njk4NTUBCAAAAAUAAAABMQEAAAAKMTg3NTYzNzUzNwMAAAADMTYwAgAAAAQ0MTg0BAAAAAEwBwAAAAk5LzE0LzIwMTkIAAAACjEyLzMxLzIwMTUJAAAAATDlhgrd1TnXCI1hkxrWOdcILkNJUS5UU0U6NDQ1Mi5JUV9UT1RBTF9ERUJUX0VCSVREQV9DQVBFWC5GWTIwMTYBAAAAR1UNAAIAAAAI</t>
  </si>
  <si>
    <t>MC43NDMwMzcBCAAAAAUAAAABMQEAAAAKMTgzNTAzODgxMQMAAAACNzkCAAAABTIzMzEzBAAAAAEwBwAAAAk5LzE0LzIwMTkIAAAACjEyLzMxLzIwMTYJAAAAATCyqlLf1TnXCFH3HBrWOdcIGUNJUS5OWVNFOkpOSi5JUV9HVy5GWTIwMTABAAAAnSECAAIAAAAFMTUyOTQBCAAAAAUAAAABMQEAAAAKMTU4ODYwMzgyMQMAAAADMTYwAgAAAAQxMTcxBAAAAAEwBwAAAAk5LzE0LzIwMTkIAAAACDEvMi8yMDExCQAAAAEwmPKL4NU51wgTPswZ1jnXCCJDSVEuRU5YVEFNOlVOQS5JUV9QQVJUX1RJTUUuRlkyMDEzAQAAALf7BwADAAAAAACqo+7i1TnXCLaFVRnWOdcIJUNJUS5OWVNFOlBHLklRX0xUX0RFQlRfQ0FQSVRBTC5GWTIwMTcBAAAAMIIAAAIAAAAHMjAuNjQ1NQEIAAAABQAAAAExAQAAAAoxOTc0MzQ3NDY1AwAAAAMxNjACAAAABDQxODcEAAAAATAHAAAACTkvMTQvMjAxOQgAAAAJNi8zMC8yMDE3CQAAAAEwyCIl3tU51wg2AVoa1jnXCCRDSVEuTllTRTpDTC5JUV9EQVlTX1NBTEVTX09VVC5GWTIwMTYBAAAAZwAEAAIAAAAIMzQuMTc4OTEBCAAAAAUAAAABMQEAAAAKMTk0NjQxNjExOQMAAAADMTYwAgAAAAQ0MDQyBAAAAAEwBwAAAAk5LzE0LzIwMTkIAAAACjEyLzMxLzIwMTYJAAAAATBm48be1TnXCIc/axrWOdcIJENJUS5OWVNFOkpOSi5JUV9FQklUREFfTUFSR0lOLkZZMjAxOAEAAACdIQIAAgAAAAcz</t>
  </si>
  <si>
    <t>NC43MzM1AQgAAAAFAAAAATEBAAAACjE5NDYyNzI4MzADAAAAAzE2MAIAAAAENDA0NwQAAAABMAcAAAAJOS8xNC8yMDE5CAAAAAoxMi8zMC8yMDE4CQAAAAEwf7rV3NU51wiveX4a1jnXCCdDSVEuTllTRTpKTkouSVFfRUJJVERBX0NBUEVYX0lOVC5GWTIwMTgBAAAAnSECAAIAAAAJMjQuNTQzMjgzAQgAAAAFAAAAATEBAAAACjE5NDYyNzI4MzADAAAAAzE2MAIAAAAENDE5MQQAAAABMAcAAAAJOS8xNC8yMDE5CAAAAAoxMi8zMC8yMDE4CQAAAAEwf7rV3NU51wjh7n4a1jnXCCdDSVEuRU5YVEFNOlVOQS5JUV9MVF9ERUJUX0VRVUlUWS5GWTIwMTUBAAAAt/sHAAIAAAAHNjEuMjczNAEIAAAABQAAAAExAQAAAAoxODc2NDMyOTEwAwAAAAI1MAIAAAAENDA4NQQAAAABMAcAAAAJOS8xNC8yMDE5CAAAAAoxMi8zMS8yMDE1CQAAAAEwJEfG3tU51wiU8GEa1jnXCCJDSVEuTllTRTpLTUIuSVFfTEVWRVJFRF9GQ0YuRlkyMDExAQAAANFUBAACAAAACDE4MTguODc1AQgAAAAFAAAAATEBAAAACjE2NTgzMTU3NzkDAAAAAzE2MAIAAAAENDQyMgQAAAABMAcAAAAJOS8xNC8yMDE5CAAAAAoxMi8zMS8yMDExCQAAAAEwPvyE4dU51wg326YZ1jnXCCZDSVEuTllTRTpDTC5JUV9UT1RBTF9PVEhFUl9PUEVSLkZZMjAxMgEAAABnAAQAAgAAAAQ1OTQ3AQgAAAAFAAAAATEBAAAACjE3MTk5MTY2NDIDAAAAAzE2MAIAAAADMzgw</t>
  </si>
  <si>
    <t>BAAAAAEwBwAAAAk5LzE0LzIwMTkIAAAACjEyLzMxLzIwMTIJAAAAATDIVTLi1TnXCLM2exnWOdcIKkNJUS5FTlhUQU06VU5BLklRX01BUktFVENBUC4yMDE4LzEyLzMxLkpQWQEAAAC3+wcAAgAAAA8xNTY5NDk2OS4yMDAzMzUBBgAAAAUAAAABMQEAAAAKMTg5NjQyMDA2MQMAAAACNzkCAAAABjEwMDA1NAQAAAABMAcAAAAKMTIvMzEvMjAxOAtCuvzVOdcIwvr0WdY51wgbQ0lRLk5ZU0U6Sk5KLklRX0FQSUMuRlkyMDE3AQAAAJ0hAgADAAAAAABvx17g1TnXCCVW5hnWOdcIIUNJUS5UU0U6NDkxMS5JUV9FQklUREFfSU5ULkZZMjAxMwEAAACCPwYAAgAAAAkzNS42ODA2OTUBCAAAAAUAAAABMQEAAAAKMTY5MjAwOTc1MwMAAAACNzkCAAAABDQxOTAEAAAAATAHAAAACTkvMTQvMjAxOQgAAAAJMy8zMS8yMDEzCQAAAAEwJrxT39U51wj8riwa1jnXCCZDSVEuTllTRTpDTC5JUV9DQVNIX09QRVIuRlkyMDEwLi4uLkpQWQEAAABnAAQAAgAAAAoyNjA1MjQuNDg1AQgAAAAFAAAAATEBAAAACjE1ODg3MzA4MTMDAAAAAjc5AgAAAAQyMDA2BAAAAAEwBwAAAAk5LzE0LzIwMTkIAAAACjEyLzMxLzIwMTAJAAAAATD1rQrd1TnXCMhHlhrWOdcINUNJUS5FTlhUQU06VU5BLklRX0NIQU5HRV9PVEhFUl9ORVRfT1BFUl9BU1NFVFMuRlkyMDE1AQAAALf7BwADAAAAAABXg6ni1TnXCMGxXBnWOdcIKENJUS5UU0U6NDkxMS5J</t>
  </si>
  <si>
    <t>UV9FQVJOSU5HX0NPX01BUkdJTi5GWTIwMDcBAAAAgj8GAAIAAAAFNC4xMTYBCAAAAAUAAAABMQEAAAAJNjQxOTg0NDU4AwAAAAI3OQIAAAAENDE4MQQAAAABMAcAAAAJOS8xNC8yMDE5CAAAAAkzLzMxLzIwMDcJAAAAATAFblPf1TnXCPvzJxrWOdcIGENJUS5OWVNFOkNMLklRX0FELkZZMjAwNwEAAABnAAQAAgAAAActMzEyMi45AQgAAAAFAAAAATEBAAAACjEzMzI3MDMxODYDAAAAAzE2MAIAAAAEMTA3NQQAAAABMAcAAAAJOS8xNC8yMDE5CAAAAAoxMi8zMS8yMDA3CQAAAAEw27uq4tU51whzH2oZ1jnXCCRDSVEuTllTRTpQRy5JUV9MVF9ERUJUX0VRVUlUWS5GWTIwMTQBAAAAMIIAAAIAAAAHMjguMzExMQEIAAAABQAAAAExAQAAAAoxODAyNzI3NzQ0AwAAAAMxNjACAAAABDQwODUEAAAAATAHAAAACTkvMTQvMjAxOQgAAAAJNi8zMC8yMDE0CQAAAAEwt/sk3tU51whO3lca1jnXCCdDSVEuVFNFOjgxMTMuSVFfREFZU19QQVlBQkxFX09VVC5GWTIwMTEBAAAAFnENAAIAAAAJMTE1LjkyMDM1AQgAAAAFAAAAATEBAAAACjE0NzY3ODI3MDUDAAAAAjc5AgAAAAQ0MTgzBAAAAAEwBwAAAAk5LzE0LzIwMTkIAAAACTMvMzEvMjAxMQkAAAABMNP4Ut/VOdcIhSciGtY51wgZQ0lRLk5ZU0U6S01CLklRX0ZYLkZZMjAxMgEAAADRVAQAAgAAAAI0MAEIAAAABQAAAAExAQAAAAoxNzE5NzIzODcyAwAAAAMxNjACAAAA</t>
  </si>
  <si>
    <t>BDIxNDQEAAAAATAHAAAACTkvMTQvMjAxOQgAAAAKMTIvMzEvMjAxMgkAAAABMF9KheHVOdcIkw+qGdY51wgoQ0lRLkVOWFRBTTpVTkEuSVFfQ0FTSF9DT05WRVJTSU9OLkZZMjAxMQEAAAC3+wcAAgAAAActMy4xODI4AQgAAAAFAAAAATEBAAAACjE2NjI0MzM4MDADAAAAAjUwAgAAAAQ0MTg0BAAAAAEwBwAAAAk5LzE0LzIwMTkIAAAACjEyLzMxLzIwMTEJAAAAATATIMbe1TnXCFkKXxrWOdcIJUNJUS5OWVNFOkpOSi5JUV9CQVNJQ19FUFNfRVhDTC5GWTIwMTABAAAAnSECAAIAAAAHNC44NDYyNgEIAAAABQAAAAExAQAAAAoxNTg4NjAzODIxAwAAAAMxNjACAAAABDMwNjQEAAAAATAHAAAACTkvMTQvMjAxOQgAAAAIMS8yLzIwMTEJAAAAATCIy4vg1TnXCMB6yxnWOdcIKENJUS5UU0U6ODExMy5JUV9NQVJLRVRDQVAuMjAwMS8xMi8zMS5KUFkBAAAAFnENAAIAAAANMTkxNjUxLjc0MDQzMQEGAAAABQAAAAExAQAAAAoxNDIxOTgxMDY4AwAAAAI3OQIAAAAGMTAwMDU0BAAAAAEwBwAAAAoxMi8zMS8yMDAx2cy5/NU51wjdTfxZ1jnXCChDSVEuVFNFOjc3MzAuSVFfRUFSTklOR19DT19NQVJHSU4uRlkyMDEyAQAAAMWdNgECAAAABzIyLjQ4MDEBCAAAAAUAAAABMQEAAAAKMTU4MDQ1MDkxNgMAAAACNzkCAAAABDQxODEEAAAAATAHAAAACTkvMTQvMjAxOQgAAAAJOC8zMS8yMDEyCQAAAAEwVBEk3tU51wgqGk4a</t>
  </si>
  <si>
    <t>1jnXCCRDSVEuTllTRTpLTUIuSVFfVU5MRVZFUkVEX0ZDRi5GWTIwMTgBAAAA0VQEAAIAAAAIMjM2MC42MjUBCAAAAAUAAAABMQEAAAAKMTk0NDA0ODMyOAMAAAADMTYwAgAAAAQ0NDIzBAAAAAEwBwAAAAk5LzE0LzIwMTkIAAAACjEyLzMxLzIwMTgJAAAAATBM5Azh1TnXCMS6vxnWOdcIJENJUS5OWVNFOkNMLklRX0RJTFVUX0VQU19JTkNMLkZZMjAxNQEAAABnAAQAAgAAAAQxLjUyAQgAAAAFAAAAATEBAAAACjE4NzU2Mzc1MzcDAAAAAzE2MAIAAAABOAQAAAABMAcAAAAJOS8xNC8yMDE5CAAAAAoxMi8zMS8yMDE1CQAAAAEwMjyo4dU51wifz4YZ1jnXCDNDSVEuTllTRTpLTUIuSVFfQ0hBTkdFX09USEVSX05FVF9PUEVSX0FTU0VUUy5GWTIwMTgBAAAA0VQEAAIAAAACMjcBCAAAAAUAAAABMQEAAAAKMTk0NDA0ODMyOAMAAAADMTYwAgAAAAQyMDQ1BAAAAAEwBwAAAAk5LzE0LzIwMTkIAAAACjEyLzMxLzIwMTgJAAAAATBM5Azh1TnXCIIevxnWOdcIIkNJUS5OWVNFOkNMLklRX0lOVEVSRVNUX0VYUC5GWTIwMDgBAAAAZwAEAAIAAAAELTEwNgEIAAAABQAAAAExAQAAAAoxNDMyOTc3MTI3AwAAAAMxNjACAAAAAjgyBAAAAAEwBwAAAAk5LzE0LzIwMTkIAAAACjEyLzMxLzIwMDgJAAAAATD8Cavi1TnXCHyQbBnWOdcIIkNJUS5UU0U6NDkxMi5JUV9BU1NFVF9UVVJOUy5GWTIwMTIBAAAADV4NAAIAAAAHMS4z</t>
  </si>
  <si>
    <t>MjI1MgEIAAAABQAAAAExAQAAAAoxNTk4ODkzODM1AwAAAAI3OQIAAAAENDE3NwQAAAABMAcAAAAJOS8xNC8yMDE5CAAAAAoxMi8zMS8yMDEyCQAAAAEwqbZY3tU51wg5UDQa1jnXCB1DSVEuTllTRTpLTUIuSVFfQ09NTU9OLkZZMjAxOAEAAADRVAQAAgAAAAM0NzMBCAAAAAUAAAABMQEAAAAKMTk0NDA0ODMyOAMAAAADMTYwAgAAAAQxMTAzBAAAAAEwBwAAAAk5LzE0LzIwMTkIAAAACjEyLzMxLzIwMTgJAAAAATBM5Azh1TnXCA4NvhnWOdcIH0NJUS5OWVNFOkNMLklRX0RJVkVTVF9DRi5GWTIwMDgBAAAAZwAEAAMAAAAAAGRrMeLVOdcIyJ1vGdY51wgdQ0lRLk5ZU0U6UEcuSVFfWl9TQ09SRS5GWTIwMTcBAAAAMIIAAAIAAAAHNC4xMTIyNgEIAAAABQAAAAExAQAAAAoxOTc0MzQ3NDY1AwAAAAMxNjACAAAABjEwMDEyMwQAAAABMAcAAAAJOS8xNC8yMDE5CAAAAAk2LzMwLzIwMTcJAAAAATDIIiXe1TnXCFdPWhrWOdcIJENJUS5OWVNFOktNQi5JUV9JTVBBSVJNRU5UX0dXLkZZMjAwOAEAAADRVAQAAwAAAAAA2MKp4dU51wgxqpgZ1jnXCB5DSVEuTllTRTpDTC5JUV9UT1RBTF9DTC5GWTIwMDgBAAAAZwAEAAIAAAAEMjk1MgEIAAAABQAAAAExAQAAAAoxNDMyOTc3MTI3AwAAAAMxNjACAAAABDEwMDkEAAAAATAHAAAACTkvMTQvMjAxOQgAAAAKMTIvMzEvMjAwOAkAAAABMFREMeLVOdcIQ2VuGdY51wgeQ0lR</t>
  </si>
  <si>
    <t>Lk5ZU0U6Sk5KLklRX0lOQ19UQVguRlkyMDE2AQAAAJ0hAgACAAAABDMyNjMBCAAAAAUAAAABMQEAAAAKMTk0NjI3MjgxNgMAAAADMTYwAgAAAAI3NQQAAAABMAcAAAAJOS8xNC8yMDE5CAAAAAgxLzEvMjAxNwkAAAABME55XuDVOdcIAk3hGdY51wgpQ0lRLlRTRTo0NDUyLklRX09USEVSX05PTl9PUEVSX0VYUC5GWTIwMTcBAAAAR1UNAAIAAAADMzMzAQgAAAAFAAAAATEBAAAACjE4ODEyODExNTkDAAAAAjc5AgAAAAMzNzEEAAAAATAHAAAACTkvMTQvMjAxOQgAAAAKMTIvMzEvMjAxNwkAAAABMCR37NzVOdcIZJOqGtY51wgpQ0lRLkVOWFRBTTpVTkEuSVFfRUJJVERBX0NBUEVYX0lOVC5GWTIwMDkBAAAAt/sHAAIAAAAHOS41Nzk3MQEIAAAABQAAAAExAQAAAAoxNTI2NDM4NzI3AwAAAAI1MAIAAAAENDE5MQQAAAABMAcAAAAJOS8xNC8yMDE5CAAAAAoxMi8zMS8yMDA5CQAAAAEwEyDG3tU51wjEql0a1jnXCCZDSVEuVFNFOjgxMTMuSVFfSU5WRU5UT1JZX1RVUk5TLkZZMjAwNwEAAAAWcQ0AAgAAAAg5LjQ3ODcyOQEIAAAABQAAAAExAQAAAAk2NjAxNzYyNDgDAAAAAjc5AgAAAAQ0MDgyBAAAAAEwBwAAAAk5LzE0LzIwMTkIAAAACTMvMzEvMjAwNwkAAAABMMPRUt/VOdcIORofGtY51wgsQ0lRLkVOWFRBTTpVTkEuSVFfT1RIRVJfVU5VU1VBTF9TVVBQTC5GWTIwMTEBAAAAt/sHAAMAAAAAAFfg7eLVOdcI</t>
  </si>
  <si>
    <t>wzZMGdY51wgiQ0lRLk5ZU0U6S01CLklRX0FTU0VUX1RVUk5TLkZZMjAwNwEAAADRVAQAAgAAAAgxLjAyODg2NwEIAAAABQAAAAExAQAAAAoxNDAxMDU0NDc3AwAAAAMxNjACAAAABDQxNzcEAAAAATAHAAAACTkvMTQvMjAxOQgAAAAKMTIvMzEvMjAwNwkAAAABMHcKx97VOdcIXjttGtY51wgpQ0lRLlRTRTo3OTU2LklRX1RPVEFMX0RFQlRfQ0FQSVRBTC5GWTIwMTYBAAAAoHYNAAIAAAAHMTEuMDQ3MgEIAAAABQAAAAExAQAAAAoxNzg5ODc2OTc3AwAAAAI3OQIAAAAENDE4NgQAAAABMAcAAAAJOS8xNC8yMDE5CAAAAAkxLzMxLzIwMTYJAAAAATANoVne1TnXCOJMPxrWOdcIIkNJUS5OWVNFOktNQi5JUV9FQklUX01BUkdJTi5GWTIwMTIBAAAA0VQEAAIAAAAHMTQuNDU1MgEIAAAABQAAAAExAQAAAAoxNzE5NzIzODcyAwAAAAMxNjACAAAABDQwNTMEAAAAATAHAAAACTkvMTQvMjAxOQgAAAAKMTIvMzEvMjAxMgkAAAABMIcxx97VOdcIDTNxGtY51wgkQ0lRLk5ZU0U6S01CLklRX0VRVUlUWV9NRVRIT0QuRlkyMDE1AQAAANFUBAADAAAAAAAKSAzh1TnXCKessxnWOdcIJENJUS5OWVNFOktNQi5JUV9JTkNfRVFVSVRZX0NGLkZZMjAxNwEAAADRVAQAAgAAAAIyNgEIAAAABQAAAAExAQAAAAoxOTQ0MDQ4MzI1AwAAAAMxNjACAAAABDIwODYEAAAAATAHAAAACTkvMTQvMjAxOQgAAAAKMTIvMzEvMjAxNwkAAAAB</t>
  </si>
  <si>
    <t>MDu9DOHVOdcI4027GdY51wggQ0lRLk5ZU0U6UEcuSVFfU0dBX01BUkdJTi5GWTIwMDkBAAAAMIIAAAIAAAAHMjkuNTA2OAEIAAAABQAAAAExAQAAAAoxNDY2MTQ4MzQ1AwAAAAMxNjACAAAABDQzNzUEAAAAATAHAAAACTkvMTQvMjAxOQgAAAAJNi8zMC8yMDA5CQAAAAEwhoYk3tU51wiPv1Ma1jnXCCtDSVEuVFNFOjQ5MTEuSVFfUkVUVVJOX0NPTU1PTl9FUVVJVFkuRlkyMDE2AQAAAII/BgACAAAABTguMTY1AQgAAAAFAAAAATEBAAAACjE4MzQ3NzE3OTIDAAAAAjc5AgAAAAUzMzMyMAQAAAABMAcAAAAJOS8xNC8yMDE5CAAAAAoxMi8zMS8yMDE2CQAAAAEwJrxT39U51wizXC4a1jnXCCZDSVEuVFNFOjQ5MTEuSVFfSU5WRU5UT1JZX1RVUk5TLkZZMjAxNwEAAACCPwYAAgAAAAcxLjg4MzU3AQgAAAAFAAAAATEBAAAACjE4ODEyODExMjgDAAAAAjc5AgAAAAQ0MDgyBAAAAAEwBwAAAAk5LzE0LzIwMTkIAAAACjEyLzMxLzIwMTcJAAAAATA341Pf1TnXCBZHLxrWOdcIKUNJUS5UU0U6ODExMy5JUV9EQVlTX0lOVkVOVE9SWV9PVVQuRlkyMDEwAQAAABZxDQACAAAACTQwLjQ0NjAxNQEIAAAABQAAAAExAQAAAAoxNDc2Nzg0MDExAwAAAAI3OQIAAAAENDAzNQQAAAABMAcAAAAJOS8xNC8yMDE5CAAAAAkzLzMxLzIwMTAJAAAAATDT+FLf1TnXCDJkIRrWOdcIIUNJUS5OWVNFOkpOSi5JUV9JTkNfRVFVSVRZLkZZ</t>
  </si>
  <si>
    <t>MjAwOQEAAACdIQIAAwAAAAAAZ32L4NU51wgAXMcZ1jnXCCdDSVEuTllTRTpQRy5JUV9UT1RBTF9ERUJUX0VCSVREQS5GWTIwMTgBAAAAMIIAAAIAAAAIMS44MzU5MjUBCAAAAAUAAAABMQEAAAAKMTk3NDM0NzQ0MQMAAAADMTYwAgAAAAQ0MTkyBAAAAAEwBwAAAAk5LzE0LzIwMTkIAAAACTYvMzAvMjAxOAkAAAABMNhJJd7VOdcImutaGtY51wgiQ0lRLk5ZU0U6S01CLklRX0NBU0hfSU5WRVNULkZZMjAxMAEAAADRVAQAAgAAAAQtNzgxAQgAAAAFAAAAATEBAAAACjE1ODg4NDAyNDcDAAAAAzE2MAIAAAAEMjAwNQQAAAABMAcAAAAJOS8xNC8yMDE5CAAAAAoxMi8zMS8yMDEwCQAAAAEwoCuB4dU51whWbqIZ1jnXCBlDSVEuTllTRTpLTUIuSVFfUkUuRlkyMDE1AQAAANFUBAACAAAABDQ5OTQBCAAAAAUAAAABMQEAAAAKMTg3MzU1NjkzNwMAAAADMTYwAgAAAAQxMjIyBAAAAAEwBwAAAAk5LzE0LzIwMTkIAAAACjEyLzMxLzIwMTUJAAAAATAKSAzh1TnXCIZesxnWOdcIIkNJUS5OWVNFOkpOSi5JUV9RVUlDS19SQVRJTy5GWTIwMDcBAAAAnSECAAIAAAAIMC45NDU2NTcBCAAAAAUAAAABMQEAAAAKMTQyODQ2ODkzNgMAAAADMTYwAgAAAAQ0MTIxBAAAAAEwBwAAAAk5LzE0LzIwMTkIAAAACjEyLzMwLzIwMDcJAAAAATAs99Tc1TnXCFGKdhrWOdcIH0NJUS5OWVNFOkNMLklRX0RJVl9TSEFSRS5GWTIwMTcBAAAA</t>
  </si>
  <si>
    <t>ZwAEAAIAAAAEMS41OQEIAAAABQAAAAExAQAAAAoxOTQ2NDE2MTEzAwAAAAMxNjACAAAABDMwNTgEAAAAATAHAAAACTkvMTQvMjAxOQgAAAAKMTIvMzEvMjAxNwkAAAABMHTYqOHVOdcI23COGdY51wgoQ0lRLk5ZU0U6S01CLklRX0RFRl9UQVhfQVNTRVRTX0xULkZZMjAxNQEAAADRVAQAAwAAAAAACkgM4dU51whkELMZ1jnXCB5DSVEuVFNFOjc3MzAuSVFfWl9TQ09SRS5GWTIwMTQBAAAAxZ02AQIAAAAJMTIuNTExNDE2AQgAAAAFAAAAATEBAAAACjE3MTA0MjE1NTADAAAAAjc5AgAAAAYxMDAxMjMEAAAAATAHAAAACTkvMTQvMjAxOQgAAAAJOC8zMS8yMDE0CQAAAAEwZDgk3tU51wgSPVAa1jnXCCpDSVEuRU5YVEFNOlVOQS5JUV9UT1RBTF9ERUJUX1JFUEFJRC5GWTIwMTgBAAAAt/sHAAIAAAAGLTEwNjMwAQgAAAAFAAAAATEBAAAACjE5NDkxMzEwMTUDAAAAAjUwAgAAAAQyMTY2BAAAAAEwBwAAAAk5LzE0LzIwMTkIAAAACjEyLzMxLzIwMTgJAAAAATDLlKri1TnXCJwjaBnWOdcIJUNJUS5UU0U6Nzk1Ni5JUV9MVF9ERUJUX0VRVUlUWS5GWTIwMTYBAAAAoHYNAAIAAAAFOS44NDQBCAAAAAUAAAABMQEAAAAKMTc4OTg3Njk3NwMAAAACNzkCAAAABDQwODUEAAAAATAHAAAACTkvMTQvMjAxOQgAAAAJMS8zMS8yMDE2CQAAAAEwDaFZ3tU51wjiTD8a1jnXCChDSVEuTllTRTpLTUIuSVFfVE9UQUxfTElBQl9F</t>
  </si>
  <si>
    <t>UVVJVFkuRlkyMDEwAQAAANFUBAACAAAABTE5ODY0AQgAAAAFAAAAATEBAAAACjE1ODg4NDAyNDcDAAAAAzE2MAIAAAAEMTAxMwQAAAABMAcAAAAJOS8xNC8yMDE5CAAAAAoxMi8zMS8yMDEwCQAAAAEwoCuB4dU51wgDq6EZ1jnXCB9DSVEuTllTRTpDTC5JUV9TR0FfU1VQUEwuRlkyMDE2AQAAAGcABAACAAAABDUxNzIBCAAAAAUAAAABMQEAAAAKMTk0NjQxNjExOQMAAAADMTYwAgAAAAMxMDIEAAAAATAHAAAACTkvMTQvMjAxOQgAAAAKMTIvMzEvMjAxNgkAAAABMFOKqOHVOdcI6tyJGdY51wgjQ0lRLlRTRTo0OTExLklRX0VCSVRBX01BUkdJTi5GWTIwMTUBAAAAgj8GAAIAAAAGNS40MTc0AQgAAAAFAAAAATEBAAAACjE3ODQxODQzNzUDAAAAAjc5AgAAAAQ0NDE5BAAAAAEwBwAAAAk5LzE0LzIwMTkIAAAACjEyLzMxLzIwMTUJAAAAATAmvFPf1TnXCHDALRrWOdcIG0NJUS5FTlhUQU06VU5BLklRX0dQLkZZMjAxMwEAAAC3+wcAAgAAAAUyMDczMgEIAAAABQAAAAExAQAAAAoxNzc3NDcwNzY3AwAAAAI1MAIAAAACMTAEAAAAATAHAAAACTkvMTQvMjAxOQgAAAAKMTIvMzEvMjAxMwkAAAABMIhV7uLVOdcIrRRTGdY51wglQ0lRLk5ZU0U6S01CLklRX0NBUElUQUxfTEVBU0VTLkZZMjAwOAEAAADRVAQAAwAAAAAATWiA4dU51wi24pkZ1jnXCBpDSVEuTllTRTpDTC5JUV9BUElDLkZZMjAwOAEAAABnAAQAAgAA</t>
  </si>
  <si>
    <t>AAQxNjEwAQgAAAAFAAAAATEBAAAACjE0MzI5NzcxMjcDAAAAAzE2MAIAAAAEMTA4NAQAAAABMAcAAAAJOS8xNC8yMDE5CAAAAAoxMi8zMS8yMDA4CQAAAAEwVEQx4tU51whUjG4Z1jnXCCVDSVEuTllTRTpDTC5JUV9BU1NFVF9XUklURURPV04uRlkyMDE4AQAAAGcABAADAAAAAACWJqnh1TnXCEjMkRnWOdcIIUNJUS5OWVNFOkpOSi5JUV9DQVNIX0ZJTkFOLkZZMjAxOAEAAACdIQIAAgAAAAYtMTg1MTABCAAAAAUAAAABMQEAAAAKMTk0NjI3MjgzMAMAAAADMTYwAgAAAAQyMDA0BAAAAAEwBwAAAAk5LzE0LzIwMTkIAAAACjEyLzMwLzIwMTgJAAAAATCQFV/g1TnXCFiG6xnWOdcIJUNJUS5FTlhUQU06VU5BLklRX0ZJTklTSEVEX0lOVi5GWTIwMTYBAAAAt/sHAAIAAAAEMjg5MwEIAAAABQAAAAExAQAAAAoxOTQ5MTMxMDEwAwAAAAI1MAIAAAAEMzA3NQQAAAABMAcAAAAJOS8xNC8yMDE5CAAAAAoxMi8zMS8yMDE2CQAAAAEweNGp4tU51wgMv18Z1jnXCCpDSVEuRU5YVEFNOlVOQS5JUV9UT1RBTF9ERUJUX0lTU1VFRC5GWTIwMTYBAAAAt/sHAAIAAAAENzAxOQEIAAAABQAAAAExAQAAAAoxOTQ5MTMxMDEwAwAAAAI1MAIAAAAEMjE2MQQAAAABMAcAAAAJOS8xNC8yMDE5CAAAAAoxMi8zMS8yMDE2CQAAAAEwiPip4tU51whOW2AZ1jnXCCpDSVEuTllTRTpLTUIuSVFfSU5URVJFU1RfSU5WRVNUX0lOQy5GWTIw</t>
  </si>
  <si>
    <t>MTEBAAAA0VQEAAIAAAACMTgBCAAAAAUAAAABMQEAAAAKMTY1ODMxNTc3OQMAAAADMTYwAgAAAAI2NQQAAAABMAcAAAAJOS8xNC8yMDE5CAAAAAoxMi8zMS8yMDExCQAAAAEwsFKB4dU51wjbpqMZ1jnXCBtDSVEuTllTRTpKTkouSVFfTlBQRS5GWTIwMTEBAAAAnSECAAIAAAAFMTQ3MzkBCAAAAAUAAAABMQEAAAAKMTY1OTM4NzcwNgMAAAADMTYwAgAAAAQxMDA0BAAAAAEwBwAAAAk5LzE0LzIwMTkIAAAACDEvMS8yMDEyCQAAAAEwqRmM4NU51wiQwM8Z1jnXCCpDSVEuVFNFOjgxMTMuSVFfSU5URVJFU1RfSU5WRVNUX0lOQy5GWTIwMDMBAAAAFnENAAIAAAADMzIwAQgAAAAFAAAAATEBAAAACTM0MjkzMTk5NQMAAAACNzkCAAAAAjY1BAAAAAEwBwAAAAk5LzE0LzIwMTkIAAAACTMvMzEvMjAwMwkAAAABMAvwx9vVOdcI8jyuGtY51wgoQ0lRLlRTRTo0NDUyLklRX01BUktFVENBUC4yMDE1LzEyLzMxLkpQWQEAAABHVQ0AAgAAAA4zMTM2NDcyLjM3ODQxNQEGAAAABQAAAAExAQAAAAoxNzYzNzIyOTM0AwAAAAI3OQIAAAAGMTAwMDU0BAAAAAEwBwAAAAoxMi8zMS8yMDE12cy5/NU51whogfZZ1jnXCCxDSVEuRU5YVEFNOlVOQS5JUV9UT1RBTF9FUVVJVFkuRlkyMDEyLi4uLkpQWQEAAAC3+wcAAgAAAA4xODE4ODUyLjYwMDcwNAEIAAAABQAAAAExAQAAAAoxNzIyMzAxOTQzAwAAAAI3OQIAAAAEMTI3NQQAAAAB</t>
  </si>
  <si>
    <t>MAcAAAAJOS8xNC8yMDE5CAAAAAoxMi8zMS8yMDEyCQAAAAEwouoJ3dU51wjmH40a1jnXCCtDSVEuTllTRTpQRy5JUV9ORVRfREVCVF9FQklUREFfQ0FQRVguRlkyMDE3AQAAADCCAAACAAAACDEuMjQ2NDAyAQgAAAAFAAAAATEBAAAACjE5NzQzNDc0NjUDAAAAAzE2MAIAAAAFMjMzMTQEAAAAATAHAAAACTkvMTQvMjAxOQgAAAAJNi8zMC8yMDE3CQAAAAEwyCIl3tU51whXT1oa1jnXCC9DSVEuTllTRTpLTUIuSVFfSU1QVVRfT1BFUl9MRUFTRV9JTlRfRVhQLkZZMjAxNgEAAADRVAQAAgAAAAk4OS40MTQ4MjQBCAAAAAUAAAABMQEAAAAKMTk0NDA0ODM0MAMAAAADMTYwAgAAAAUyMTY3MgQAAAABMAcAAAAJOS8xNC8yMDE5CAAAAAoxMi8zMS8yMDE2CQAAAAEwGm8M4dU51wiwHbYZ1jnXCCdDSVEuTllTRTpQRy5JUV9UT1RBTF9ERUJUX0VCSVREQS5GWTIwMTQBAAAAMIIAAAIAAAAIMi4wNzcxMjEBCAAAAAUAAAABMQEAAAAKMTgwMjcyNzc0NAMAAAADMTYwAgAAAAQ0MTkyBAAAAAEwBwAAAAk5LzE0LzIwMTkIAAAACTYvMzAvMjAxNAkAAAABMLf7JN7VOdcIXwVYGtY51wgpQ0lRLkVOWFRBTTpVTkEuSVFfQ0FTSF9PUEVSLkZZMjAwOC4uLi5KUFkBAAAAt/sHAAIAAAANNDkwNDEzLjIxMTkwNQEIAAAABQAAAAExAQAAAAoxNDM0NzMyMjQ0AwAAAAI3OQIAAAAEMjAwNgQAAAABMAcAAAAJOS8xNC8yMDE5CAAA</t>
  </si>
  <si>
    <t>AAoxMi8zMS8yMDA4CQAAAAEw9a0K3dU51win+ZUa1jnXCChDSVEuTllTRTpLTUIuSVFfVE9UQUxfTElBQl9FUVVJVFkuRlkyMDA4AQAAANFUBAACAAAABTE4MDg5AQgAAAAFAAAAATEBAAAACjE1ODI4NjczODgDAAAAAzE2MAIAAAAEMTAxMwQAAAABMAcAAAAJOS8xNC8yMDE5CAAAAAoxMi8zMS8yMDA4CQAAAAEwXY+A4dU51wjXMJoZ1jnXCC5DSVEuTllTRTpDTC5JUV9JTVBVVF9PUEVSX0xFQVNFX0lOVF9FWFAuRlkyMDA5AQAAAGcABAACAAAACTQ5LjY3NDE0NAEIAAAABQAAAAExAQAAAAoxNTIzMTcwMjY0AwAAAAMxNjACAAAABTIxNjcyBAAAAAEwBwAAAAk5LzE0LzIwMTkIAAAACjEyLzMxLzIwMDkJAAAAATB1kjHi1TnXCH5LcRnWOdcIJUNJUS5OWVNFOktNQi5JUV9QUkVGX0RJVl9PVEhFUi5GWTIwMTMBAAAA0VQEAAMAAAAAAF9KheHVOdcI9vmqGdY51wggQ0lRLk5ZU0U6Q0wuSVFfVE9UQUxfREVCVC5GWTIwMTgBAAAAZwAEAAIAAAAENjM3NQEIAAAABQAAAAExAQAAAAoxOTQ2NDE2MTExAwAAAAMxNjACAAAABDQxNzMEAAAAATAHAAAACTkvMTQvMjAxOQgAAAAKMTIvMzEvMjAxOAkAAAABMKZNqeHVOdcI3SuTGdY51wgfQ0lRLk5ZU0U6Sk5KLklRX0FSX1RVUk5TLkZZMjAxNAEAAACdIQIAAgAAAAg2LjU0OTU2MwEIAAAABQAAAAExAQAAAAoxODI5NTgxOTk5AwAAAAMxNjACAAAABDQwMDEEAAAA</t>
  </si>
  <si>
    <t>ATAHAAAACTkvMTQvMjAxOQgAAAAKMTIvMjgvMjAxNAkAAAABMF1s1dzVOdcIhbp7GtY51wgpQ0lRLlRTRTo0OTEyLklRX09USEVSX05PTl9PUEVSX0VYUC5GWTIwMTUBAAAADV4NAAIAAAAEMTUzMQEIAAAABQAAAAExAQAAAAoxNzg0NzQ4NjM3AwAAAAI3OQIAAAADMzcxBAAAAAEwBwAAAAk5LzE0LzIwMTkIAAAACjEyLzMxLzIwMTUJAAAAATCgT8nb1TnXCBz8sBrWOdcII0NJUS5OWVNFOkpOSi5JUV9FQklUQV9NQVJHSU4uRlkyMDEwAQAAAJ0hAgACAAAABzI4LjA0OTcBCAAAAAUAAAABMQEAAAAKMTU4ODYwMzgyMQMAAAADMTYwAgAAAAQ0NDE5BAAAAAEwBwAAAAk5LzE0LzIwMTkIAAAACDEvMi8yMDExCQAAAAEwPB7V3NU51wg5rXga1jnXCCVDSVEuTllTRTpKTkouSVFfTFRfREVCVF9JU1NVRUQuRlkyMDE4AQAAAJ0hAgACAAAAATUBCAAAAAUAAAABMQEAAAAKMTk0NjI3MjgzMAMAAAADMTYwAgAAAAQyMDM0BAAAAAEwBwAAAAk5LzE0LzIwMTkIAAAACjEyLzMwLzIwMTgJAAAAATCQFV/g1TnXCDc46xnWOdcIM0NJUS5OWVNFOkNMLklRX1RPVEFMX09VVFNUQU5ESU5HX0ZJTElOR19EQVRFLkZZMjAwOQEAAABnAAQAAgAAAAo5ODcuNDk0MzU4AQQAAAAFAAAAATUBAAAACjE1MjMxNzAyNjQCAAAABTI0MTUzBgAAAAEwdZIx4tU51wjhNXIZ1jnXCCNDSVEuTllTRTpDTC5JUV9FQklUREFfTUFSR0lOLkZZ</t>
  </si>
  <si>
    <t>MjAxMgEAAABnAAQAAgAAAAYyNS44NTMBCAAAAAUAAAABMQEAAAAKMTcxOTkxNjY0MgMAAAADMTYwAgAAAAQ0MDQ3BAAAAAEwBwAAAAk5LzE0LzIwMTkIAAAACjEyLzMxLzIwMTIJAAAAATBWvMbe1TnXCBrkZxrWOdcILENJUS5UU0U6NDkxMS5JUV9ORVRfREVCVF9FQklUREFfQ0FQRVguRlkyMDA5AQAAAII/BgADAAAAAk5NAQgAAAAFAAAAATEBAAAACjEzODA1Mjc1NDEDAAAAAjc5AgAAAAUyMzMxNAQAAAABMAcAAAAJOS8xNC8yMDE5CAAAAAkzLzMxLzIwMDkJAAAAATAFblPf1TnXCNLvKRrWOdcIHkNJUS5UU0U6NDQ1Mi5JUV9JTkNfVEFYLkZZMjAxNwEAAABHVQ0AAgAAAAU1NTY4MwEIAAAABQAAAAExAQAAAAoxODgxMjgxMTU5AwAAAAI3OQIAAAACNzUEAAAAATAHAAAACTkvMTQvMjAxOQgAAAAKMTIvMzEvMjAxNwkAAAABMHiOGenVOdcIVGyqGtY51wgtQ0lRLk5ZU0U6Q0wuSVFfT1RIRVJfRklOQU5DRV9BQ1RfU1VQUEwuRlkyMDE0AQAAAGcABAACAAAABC0xNDYBCAAAAAUAAAABMQEAAAAKMTgyOTEzMjM4NgMAAAADMTYwAgAAAAQyMDUwBAAAAAEwBwAAAAk5LzE0LzIwMTkIAAAACjEyLzMxLzIwMTQJAAAAATAiFajh1TnXCDvlhRnWOdcIJkNJUS5OWVNFOkNMLklRX0VCSVREQV9DQVBFWF9JTlQuRlkyMDEzAQAAAGcABAACAAAACTMzLjUyNTg2MgEIAAAABQAAAAExAQAAAAoxNzc2OTIwMjk3AwAA</t>
  </si>
  <si>
    <t>AAMxNjACAAAABDQxOTEEAAAAATAHAAAACTkvMTQvMjAxOQgAAAAKMTIvMzEvMjAxMwkAAAABMFa8xt7VOdcIr0NpGtY51wgjQ0lRLk5ZU0U6S01CLklRX0ZJTklTSEVEX0lOVi5GWTIwMTgBAAAA0VQEAAIAAAAEMTE1MwEIAAAABQAAAAExAQAAAAoxOTQ0MDQ4MzI4AwAAAAMxNjACAAAABDMwNzUEAAAAATAHAAAACTkvMTQvMjAxOQgAAAAKMTIvMzEvMjAxOAkAAAABMEzkDOHVOdcIUKm+GdY51wggQ0lRLk5ZU0U6S01CLklRX0JVSUxESU5HUy5GWTIwMTQBAAAA0VQEAAIAAAAEMjU3NAEIAAAABQAAAAExAQAAAAoxODI2OTcwMzEyAwAAAAMxNjACAAAABDMwMjMEAAAAATAHAAAACTkvMTQvMjAxOQgAAAAKMTIvMzEvMjAxNAkAAAABMPkgDOHVOdcIOlGwGdY51wgkQ0lRLlRTRTo3OTU2LklRX0NVUlJFTlRfUkFUSU8uRlkyMDExAQAAAKB2DQACAAAACDEuOTc2MTE4AQgAAAAFAAAAATEBAAAACjE0NTM4NzEyNzgDAAAAAjc5AgAAAAQ0MDMwBAAAAAEwBwAAAAk5LzE0LzIwMTkIAAAACTEvMzEvMjAxMQkAAAABMOxSWd7VOdcIRHw7GtY51wgpQ0lRLk5ZU0U6Sk5KLklRX0FTU0VUX1dSSVRFRE9XTl9DRi5GWTIwMTUBAAAAnSECAAIAAAADNjI0AQgAAAAFAAAAATEBAAAACjE4NzU1MDUyOTUDAAAAAzE2MAIAAAAEMjAxOQQAAAABMAcAAAAJOS8xNC8yMDE5CAAAAAgxLzMvMjAxNgkAAAABMD1SXuDVOdcIbe3f</t>
  </si>
  <si>
    <t>GdY51wgbQ0lRLkVOWFRBTTpVTkEuSVFfQVAuRlkyMDE2AQAAALf7BwACAAAABDg1OTEBCAAAAAUAAAABMQEAAAAKMTk0OTEzMTAxMAMAAAACNTACAAAABDEwMTgEAAAAATAHAAAACTkvMTQvMjAxOQgAAAAKMTIvMzEvMjAxNgkAAAABMHjRqeLVOdcIyiJfGdY51wgfQ0lRLlRTRTo3NzMwLklRX0FSX1RVUk5TLkZZMjAxMAEAAADFnTYBAgAAAAg1LjcxMzk3NwEIAAAABQAAAAExAQAAAAoxNDE1NjkwMDMyAwAAAAI3OQIAAAAENDAwMQQAAAABMAcAAAAJOS8xNC8yMDE5CAAAAAk4LzMxLzIwMTAJAAAAATBD6iPe1TnXCJS6TBrWOdcIKENJUS5OWVNFOktNQi5JUV9NSU5PUklUWV9JTlRFUkVTVC5GWTIwMTEBAAAA0VQEAAIAAAADMjgwAQgAAAAFAAAAATEBAAAACjE2NTgzMTU3NzkDAAAAAzE2MAIAAAAEMTA1MgQAAAABMAcAAAAJOS8xNC8yMDE5CAAAAAoxMi8zMS8yMDExCQAAAAEwwXmB4dU51whwBqUZ1jnXCChDSVEuVFNFOjQ5MTEuSVFfVE9UQUxfREVCVF9FUVVJVFkuRlkyMDE3AQAAAII/BgACAAAABzE4LjI3MDUBCAAAAAUAAAABMQEAAAAKMTg4MTI4MTEyOAMAAAACNzkCAAAABDQwMzQEAAAAATAHAAAACTkvMTQvMjAxOQgAAAAKMTIvMzEvMjAxNwkAAAABMDfjU9/VOdcIJ24vGtY51wgaQ0lRLk5ZU0U6S01CLklRX0NJUC5GWTIwMTYBAAAA0VQEAAIAAAADNDg4AQgAAAAFAAAAATEBAAAACjE5NDQw</t>
  </si>
  <si>
    <t>NDgzNDADAAAAAzE2MAIAAAAEMzAzMwQAAAABMAcAAAAJOS8xNC8yMDE5CAAAAAoxMi8zMS8yMDE2CQAAAAEwGm8M4dU51wg0VrcZ1jnXCCVDSVEuTllTRTpQRy5JUV9DQVNIX0NPTlZFUlNJT04uRlkyMDE3AQAAADCCAAACAAAACS0yOC45MjA0MQEIAAAABQAAAAExAQAAAAoxOTc0MzQ3NDY1AwAAAAMxNjACAAAABDQxODQEAAAAATAHAAAACTkvMTQvMjAxOQgAAAAJNi8zMC8yMDE3CQAAAAEwyCIl3tU51wg2AVoa1jnXCCNDSVEuTllTRTpLTUIuSVFfVE9UQUxfQVNTRVRTLkZZMjAxMwEAAADRVAQAAgAAAAUxODkxOQEIAAAABQAAAAExAQAAAAoxNzc1NzY4NTY3AwAAAAMxNjACAAAABDEwMDcEAAAAATAHAAAACTkvMTQvMjAxOQgAAAAKMTIvMzEvMjAxMwkAAAABMHBxheHVOdcISb2rGdY51wgmQ0lRLlRTRTo0OTEyLklRX0xUX0RFQlRfQ0FQSVRBTC5GWTIwMDkBAAAADV4NAAIAAAAHMjIuMzUxMwEIAAAABQAAAAExAQAAAAoxNDQwNjc1NTgzAwAAAAI3OQIAAAAENDE4NwQAAAABMAcAAAAJOS8xNC8yMDE5CAAAAAoxMi8zMS8yMDA5CQAAAAEwRwpU39U51whyezIa1jnXCCVDSVEuTllTRTpDTC5JUV9FWFRSQV9BQ0NfSVRFTVMuRlkyMDExAQAAAGcABAADAAAAAACnBzLi1TnXCGgpeBnWOdcIJENJUS5OWVNFOkpOSi5JUV9FUVVJVFlfTUVUSE9ELkZZMjAxMQEAAACdIQIAAwAAAAAAukCM4NU51wjzqtAZ</t>
  </si>
  <si>
    <t>1jnXCCZDSVEuTllTRTpKTkouSVFfQ0FTSF9DT05WRVJTSU9OLkZZMjAwOAEAAACdIQIAAgAAAAgxMi40Nzk3NAEIAAAABQAAAAExAQAAAAoxNTgyNzg4Nzg0AwAAAAMxNjACAAAABDQxODQEAAAAATAHAAAACTkvMTQvMjAxOQgAAAAKMTIvMjgvMjAwOAkAAAABMCz31NzVOdcItXR3GtY51wgkQ0lRLk5ZU0U6Q0wuSVFfUkVUVVJOX0NBUElUQUwuRlkyMDE0AQAAAGcABAACAAAABzMyLjk1NjYBCAAAAAUAAAABMQEAAAAKMTgyOTEzMjM4NgMAAAADMTYwAgAAAAQ0MzYzBAAAAAEwBwAAAAk5LzE0LzIwMTkIAAAACjEyLzMxLzIwMTQJAAAAATBWvMbe1TnXCMBqaRrWOdcIH0NJUS5OWVNFOktNQi5JUV9BUl9UVVJOUy5GWTIwMTMBAAAA0VQEAAIAAAAHOC42MTcxOAEIAAAABQAAAAExAQAAAAoxNzc1NzY4NTY3AwAAAAMxNjACAAAABDQwMDEEAAAAATAHAAAACTkvMTQvMjAxOQgAAAAKMTIvMzEvMjAxMwkAAAABMIcxx97VOdcIYPZxGtY51wgnQ0lRLkVOWFRBTTpVTkEuSVFfU1RfREVCVF9JU1NVRUQuRlkyMDE4AQAAALf7BwADAAAAAADLlKri1TnXCKxKaBnWOdcII0NJUS5FTlhUQU06VU5BLklRX0NBU0hfRVFVSVYuRlkyMDE3AQAAALf7BwACAAAABDMzMTcBCAAAAAUAAAABMQEAAAAKMTk0OTEzMTA0MAMAAAACNTACAAAABDEwOTYEAAAAATAHAAAACTkvMTQvMjAxOQgAAAAKMTIvMzEvMjAxNwkAAAABMJkf</t>
  </si>
  <si>
    <t>quLVOdcINn5iGdY51wgmQ0lRLlRTRTo0OTExLklRX0lOVkVOVE9SWV9UVVJOUy5GWTIwMDgBAAAAgj8GAAIAAAAIMi42MTkzNDUBCAAAAAUAAAABMQEAAAAKMTA1Nzg4Mjg0NwMAAAACNzkCAAAABDQwODIEAAAAATAHAAAACTkvMTQvMjAxOQgAAAAJMy8zMS8yMDA4CQAAAAEwBW5T39U51whe3iga1jnXCCdDSVEuVFNFOjc5NTYuSVFfQ0FTSF9PUEVSLkZZMjAwOS4uLi5KUFkBAAAAoHYNAAIAAAAINDIwNi4yNTUBCAAAAAUAAAABMQEAAAAKMTM1OTQzOTY2NgMAAAACNzkCAAAABDIwMDYEAAAAATAHAAAACTkvMTQvMjAxOQgAAAAJMS8zMS8yMDA5CQAAAAEw9a0K3dU51whED5Ua1jnXCC5DSVEuVFNFOjc3MzAuSVFfVE9UQUxfTElBQl9UT1RBTF9BU1NFVFMuRlkyMDEzAQAAAMWdNgECAAAABjkuMzcwNQEIAAAABQAAAAExAQAAAAoxNjQ5NTU1ODI0AwAAAAI3OQIAAAAENDE4OAQAAAABMAcAAAAJOS8xNC8yMDE5CAAAAAk4LzMxLzIwMTMJAAAAATBkOCTe1TnXCJ4rTxrWOdcIH0NJUS5OWVNFOkNMLklRX1JEX0VYUF9GTi5GWTIwMDcBAAAAZwAEAAIAAAADMjQ3AQgAAAAFAAAAATEBAAAACjEzMzI3MDMxODYDAAAAAzE2MAIAAAAEMzE2OAQAAAABMAcAAAAJOS8xNC8yMDE5CAAAAAoxMi8zMS8yMDA3CQAAAAEw27uq4tU51whS0WkZ1jnXCC9DSVEuTllTRTpKTkouSVFfT1RIRVJfTk9OX09QRVJfRVhQX1NV</t>
  </si>
  <si>
    <t>UFBMLkZZMjAxNgEAAACdIQIAAgAAAAQtNzU4AQgAAAAFAAAAATEBAAAACjE5NDYyNzI4MTYDAAAAAzE2MAIAAAACODUEAAAAATAHAAAACTkvMTQvMjAxOQgAAAAIMS8xLzIwMTcJAAAAATBOeV7g1TnXCOH+4BnWOdcIHUNJUS5OWVNFOkpOSi5JUV9HQV9FWFAuRlkyMDE0AQAAAJ0hAgADAAAAAAAMBI3g1TnXCBhv2hnWOdcIIENJUS5OWVNFOkpOSi5JUV9OSV9NQVJHSU4uRlkyMDE4AQAAAJ0hAgACAAAABzE4Ljc1MDYBCAAAAAUAAAABMQEAAAAKMTk0NjI3MjgzMAMAAAADMTYwAgAAAAQ0MDk0BAAAAAEwBwAAAAk5LzE0LzIwMTkIAAAACjEyLzMwLzIwMTgJAAAAATB/utXc1TnXCK95fhrWOdcIJENJUS5UU0U6NDQ1Mi5JUV9FQklUREFfTUFSR0lOLkZZMjAxNQEAAABHVQ0AAgAAAAcxNi4xNzA5AQgAAAAFAAAAATEBAAAACjE3ODQxODQ0MDQDAAAAAjc5AgAAAAQ0MDQ3BAAAAAEwBwAAAAk5LzE0LzIwMTkIAAAACjEyLzMxLzIwMTUJAAAAATDimmPf1TnXCM2+GxrWOdcIJENJUS5FTlhUQU06VU5BLklRX1NBTEVfUFBFX0NGLkZZMjAxMwEAAAC3+wcAAgAAAAMxNDEBCAAAAAUAAAABMQEAAAAKMTc3NzQ3MDc2NwMAAAACNTACAAAABDIwNDIEAAAAATAHAAAACTkvMTQvMjAxOQgAAAAKMTIvMzEvMjAxMwkAAAABMKqj7uLVOdcI19NVGdY51wgjQ0lRLk5ZU0U6S01CLklRX0ZJTklTSEVEX0lOVi5GWTIwMTQB</t>
  </si>
  <si>
    <t>AAAA0VQEAAIAAAAEMTE4MwEIAAAABQAAAAExAQAAAAoxODI2OTcwMzEyAwAAAAMxNjACAAAABDMwNzUEAAAAATAHAAAACTkvMTQvMjAxOQgAAAAKMTIvMzEvMjAxNAkAAAABMPkgDOHVOdcIKiqwGdY51wgnQ0lRLkVOWFRBTTpVTkEuSVFfUkVUVVJOX0NBUElUQUwuRlkyMDEwAQAAALf7BwACAAAABzE2Ljg2OTUBCAAAAAUAAAABMQEAAAAKMTU5MTU5NDg3MAMAAAACNTACAAAABDQzNjMEAAAAATAHAAAACTkvMTQvMjAxOQgAAAAKMTIvMzEvMjAxMAkAAAABMBMgxt7VOdcI1NFdGtY51wghQ0lRLk5ZU0U6Sk5KLklRX05JX0NPTVBBTlkuRlkyMDE0AQAAAJ0hAgACAAAABTE2MzIzAQgAAAAFAAAAATEBAAAACjE4Mjk1ODE5OTkDAAAAAzE2MAIAAAAFNDE1NzEEAAAAATAHAAAACTkvMTQvMjAxOQgAAAAKMTIvMjgvMjAxNAkAAAABMAwEjeDVOdcI5vnZGdY51wgnQ0lRLk5ZU0U6S01CLklRX1RPVEFMX1JFVi5GWTIwMTQuLi4uSlBZAQAAANFUBAACAAAACjIzNjMwMzMuODIBCAAAAAUAAAABMQEAAAAKMTgyNjk3MDMxMgMAAAACNzkCAAAAAjI4BAAAAAEwBwAAAAk5LzE0LzIwMTkIAAAACjEyLzMxLzIwMTQJAAAAATCP4dXc1TnXCKLIhxrWOdcIJkNJUS5FTlhUQU06VU5BLklRX0NVUlJFTlRfUkFUSU8uRlkyMDEwAQAAALf7BwACAAAACDAuOTIxMDc1AQgAAAAFAAAAATEBAAAACjE1OTE1OTQ4NzADAAAAAjUw</t>
  </si>
  <si>
    <t>AgAAAAQ0MDMwBAAAAAEwBwAAAAk5LzE0LzIwMTkIAAAACjEyLzMxLzIwMTAJAAAAATATIMbe1TnXCPYfXhrWOdcIJkNJUS5UU0U6NDkxMi5JUV9DQVNIX0NPTlZFUlNJT04uRlkyMDExAQAAAA1eDQACAAAACi03MS45NzMyNTUBCAAAAAUAAAABMQEAAAAKMTU0MzY1ODUwOAMAAAACNzkCAAAABDQxODQEAAAAATAHAAAACTkvMTQvMjAxOQgAAAAKMTIvMzEvMjAxMQkAAAABMJmPWN7VOdcIB9szGtY51wgYQ0lRLk5ZU0U6UEcuSVFfTkkuRlkyMDA2AQAAADCCAAACAAAABDg2ODQBCAAAAAUAAAABMQEAAAAJNjk2MDQ2MTA0AwAAAAMxNjACAAAAAjE1BAAAAAEwBwAAAAk5LzE0LzIwMTkIAAAACTYvMzAvMjAwNgkAAAABMNf119vVOdcIjZeoGtY51wgkQ0lRLk5ZU0U6Q0wuSVFfQ0FTSF9TVF9JTlZFU1QuRlkyMDA4AQAAAGcABAACAAAAAzU2NwEIAAAABQAAAAExAQAAAAoxNDMyOTc3MTI3AwAAAAMxNjACAAAABDEwMDIEAAAAATAHAAAACTkvMTQvMjAxOQgAAAAKMTIvMzEvMjAwOAkAAAABMFREMeLVOdcI8KFtGdY51wgZQ0lRLlRTRTo0NDUyLklRX05JLkZZMjAwNQEAAABHVQ0AAgAAAAU3MjE4MAEIAAAABQAAAAExAQAAAAkzNTgyOTYzMTQDAAAAAjc5AgAAAAIxNQQAAAABMAcAAAAJOS8xNC8yMDE5CAAAAAkzLzMxLzIwMDUJAAAAATAnIwvd1TnXCAMumRrWOdcIJUNJUS5OWVNFOkpOSi5JUV9ORVRfUkVO</t>
  </si>
  <si>
    <t>VEFMX0VYUC5GWTIwMDgBAAAAnSECAAMAAAAAAG0yDeHVOdcItU7EGdY51wgiQ0lRLk5ZU0U6S01CLklRX09USEVSX0lOVEFOLkZZMjAxMwEAAADRVAQAAgAAAAMyNDMBCAAAAAUAAAABMQEAAAAKMTc3NTc2ODU2NwMAAAADMTYwAgAAAAQxMDQwBAAAAAEwBwAAAAk5LzE0LzIwMTkIAAAACjEyLzMxLzIwMTMJAAAAATBwcYXh1TnXCEm9qxnWOdcIIkNJUS5OWVNFOlBHLklRX0lOVEVSRVNUX0VYUC5GWTIwMTYBAAAAMIIAAAIAAAAELTU3OQEIAAAABQAAAAExAQAAAAoxODk5MTM2MTYzAwAAAAMxNjACAAAAAjgyBAAAAAEwBwAAAAk5LzE0LzIwMTkIAAAACTYvMzAvMjAxNgkAAAABMBDNZ+PVOdcI9PeyGtY51wghQ0lRLk5ZU0U6S01CLklRX1RPVEFMX0xJQUIuRlkyMDA5AQAAANFUBAACAAAABTEzNTE5AQgAAAAFAAAAATEBAAAACjE1NzA0ODIzNDgDAAAAAzE2MAIAAAAEMTI3NgQAAAABMAcAAAAJOS8xNC8yMDE5CAAAAAoxMi8zMS8yMDA5CQAAAAEwf92A4dU51whl2p0Z1jnXCChDSVEuVFNFOjQ0NTIuSVFfVE9UQUxfREVCVC5GWTIwMTYuLi4uSlBZAQAAAEdVDQACAAAABjEyNDY0NgEIAAAABQAAAAExAQAAAAoxODM1MDM4ODExAwAAAAI3OQIAAAAENDE3MwQAAAABMAcAAAAJOS8xNC8yMDE5CAAAAAoxMi8zMS8yMDE2CQAAAAEwsxEK3dU51whqWI4a1jnXCCZDSVEuTllTRTpKTkouSVFfUEVSSU9ETEVO</t>
  </si>
  <si>
    <t>R1RIX0lTLkZZMjAwNwEAAACdIQIAAQAAAAIxMgBtMg3h1TnXCEE9wxnWOdcIHkNJUS5OWVNFOkNMLklRX1RPVEFMX0NBLkZZMjAwOQEAAABnAAQAAgAAAAQzODEwAQgAAAAFAAAAATEBAAAACjE1MjMxNzAyNjQDAAAAAzE2MAIAAAAEMTAwOAQAAAABMAcAAAAJOS8xNC8yMDE5CAAAAAoxMi8zMS8yMDA5CQAAAAEwdZIx4tU51wifmXEZ1jnXCCRDSVEuTllTRTpDTC5JUV9MVF9ERUJUX0lTU1VFRC5GWTIwMTMBAAAAZwAEAAIAAAAENzk3NgEIAAAABQAAAAExAQAAAAoxNzc2OTIwMjk3AwAAAAMxNjACAAAABDIwMzQEAAAAATAHAAAACTkvMTQvMjAxOQgAAAAKMTIvMzEvMjAxMwkAAAABMPnKMuLVOdcIfMaBGdY51wgpQ0lRLlRTRTo0OTEyLklRX09USEVSX05PTl9PUEVSX0VYUC5GWTIwMDIBAAAADV4NAAIAAAADNzIwAQgAAAAFAAAAATEBAAAABzE4NTg4MjMDAAAAAjc5AgAAAAMzNzEEAAAAATAHAAAACTkvMTQvMjAxOQgAAAAKMTIvMzEvMjAwMgkAAAABMJAoydvVOdcIsVuyGtY51wgYQ0lRLk5ZU0U6Q0wuSVFfQUUuRlkyMDE4AQAAAGcABAACAAAABDE1MzkBCAAAAAUAAAABMQEAAAAKMTk0NjQxNjExMQMAAAADMTYwAgAAAAQxMDE2BAAAAAEwBwAAAAk5LzE0LzIwMTkIAAAACjEyLzMxLzIwMTgJAAAAATCmTanh1TnXCLzdkhnWOdcIHkNJUS5OWVNFOktNQi5JUV9aX1NDT1JFLkZZMjAxNwEAAADRVAQA</t>
  </si>
  <si>
    <t>AgAAAAg0LjI1MjQ4MwEIAAAABQAAAAExAQAAAAoxOTQ0MDQ4MzI1AwAAAAMxNjACAAAABjEwMDEyMwQAAAABMAcAAAAJOS8xNC8yMDE5CAAAAAoxMi8zMS8yMDE3CQAAAAEwG9DU3NU51wjdeHUa1jnXCB9DSVEuVFNFOjc5NTYuSVFfQVJfVFVSTlMuRlkyMDE3AQAAAKB2DQACAAAACDYuMzI3ODk1AQgAAAAFAAAAATEBAAAACjE4Mzk2MTM1OTUDAAAAAjc5AgAAAAQ0MDAxBAAAAAEwBwAAAAk5LzE0LzIwMTkIAAAACTEvMzEvMjAxNwkAAAABMB3IWd7VOdcIFMI/GtY51wgpQ0lRLlRTRTo0OTExLklRX0RBWVNfSU5WRU5UT1JZX09VVC5GWTIwMTIBAAAAgj8GAAIAAAAKMTU2LjYwMDA1NAEIAAAABQAAAAExAQAAAAoxNTU0OTUwODIzAwAAAAI3OQIAAAAENDAzNQQAAAABMAcAAAAJOS8xNC8yMDE5CAAAAAkzLzMxLzIwMTIJAAAAATAWlVPf1TnXCJnEKxrWOdcIGENJUS5OWVNFOkNMLklRX0dQLkZZMjAxOAEAAABnAAQAAgAAAAQ5MjYyAQgAAAAFAAAAATEBAAAACjE5NDY0MTYxMTEDAAAAAzE2MAIAAAACMTAEAAAAATAHAAAACTkvMTQvMjAxOQgAAAAKMTIvMzEvMjAxOAkAAAABMJYmqeHVOdcI9QiRGdY51wgjQ0lRLk5ZU0U6Sk5KLklRX0RJTFVUX1dFSUdIVC5GWTIwMTgBAAAAnSECAAIAAAAGMjcyOC43AIDuXuDVOdcILsfoGdY51wgjQ0lRLk5ZU0U6S01CLklRX0dST1NTX01BUkdJTi5GWTIwMTABAAAA</t>
  </si>
  <si>
    <t>0VQEAAIAAAAHMzMuMTcxMgEIAAAABQAAAAExAQAAAAoxNTg4ODQwMjQ3AwAAAAMxNjACAAAABDQwNzQEAAAAATAHAAAACTkvMTQvMjAxOQgAAAAKMTIvMzEvMjAxMAkAAAABMHcKx97VOdcINjdvGtY51wguQ0lRLk5ZU0U6S01CLklRX09USEVSX0ZJTkFOQ0VfQUNUX1NVUFBMLkZZMjAxNQEAAADRVAQAAgAAAAQtMTU1AQgAAAAFAAAAATEBAAAACjE4NzM1NTY5MzcDAAAAAzE2MAIAAAAEMjA1MAQAAAABMAcAAAAJOS8xNC8yMDE5CAAAAAoxMi8zMS8yMDE1CQAAAAEwCkgM4dU51wgbvrQZ1jnXCCNDSVEuTllTRTpDTC5JUV9DVVJSRU5UX1JBVElPLkZZMjAxMgEAAABnAAQAAgAAAAgxLjIxOTQ4NgEIAAAABQAAAAExAQAAAAoxNzE5OTE2NjQyAwAAAAMxNjACAAAABDQwMzAEAAAAATAHAAAACTkvMTQvMjAxOQgAAAAKMTIvMzEvMjAxMgkAAAABMFa8xt7VOdcIOzJoGtY51wglQ0lRLk5ZU0U6Sk5KLklRX1BST1ZfQkFEX0RFQlRTLkZZMjAxNgEAAACdIQIAAwAAAAAATnle4NU51wjQ1+AZ1jnXCBpDSVEuTllTRTpKTkouSVFfQ0lQLkZZMjAxMwEAAACdIQIAAgAAAAQzMjk4AQgAAAAFAAAAATEBAAAACjE3Nzc2ODIzNTEDAAAAAzE2MAIAAAAEMzAzMwQAAAABMAcAAAAJOS8xNC8yMDE5CAAAAAoxMi8yOS8yMDEzCQAAAAEw/NyM4NU51wgfJdgZ1jnXCCZDSVEuTllTRTpKTkouSVFfRVhUUkFfQUNDX0lURU1T</t>
  </si>
  <si>
    <t>LkZZMjAxMgEAAACdIQIAAwAAAAAAymeM4NU51wjLptIZ1jnXCChDSVEuVFNFOjQ5NjcuSVFfVE9UQUxfREVCVF9FUVVJVFkuRlkyMDE2AQAAAA1RJQACAAAABjAuNTc4NAEIAAAABQAAAAExAQAAAAoxODM1MDM4ODY0AwAAAAI3OQIAAAAENDAzNAQAAAABMAcAAAAJOS8xNC8yMDE5CAAAAAoxMi8zMS8yMDE2CQAAAAEwEnUj3tU51wjVm0ga1jnXCCNDSVEuRU5YVEFNOlVOQS5JUV9PVEhFUl9PUEVSLkZZMjAxOAEAAAC3+wcAAwAAAAAAqUaq4tU51whxZGUZ1jnXCCFDSVEuTllTRTpLTUIuSVFfTkVUX0NIQU5HRS5GWTIwMTABAAAA0VQEAAIAAAACNzgBCAAAAAUAAAABMQEAAAAKMTU4ODg0MDI0NwMAAAADMTYwAgAAAAQyMDkzBAAAAAEwBwAAAAk5LzE0LzIwMTkIAAAACjEyLzMxLzIwMTAJAAAAATCwUoHh1TnXCIjjohnWOdcIJ0NJUS5UU0U6NDQ1Mi5JUV9EQVlTX1BBWUFCTEVfT1VULkZZMjAxOAEAAABHVQ0AAgAAAAk5NC43NDg1MjUBCAAAAAUAAAABMQEAAAAKMTk1MTQ4MTkyNwMAAAACNzkCAAAABDQxODMEAAAAATAHAAAACTkvMTQvMjAxOQgAAAAKMTIvMzEvMjAxOAkAAAABMMPRUt/VOdcI930eGtY51wgkQ0lRLk5ZU0U6Q0wuSVFfQkFTSUNfRVBTX0lOQ0wuRlkyMDA5AQAAAGcABAACAAAACDIuMjYzMjYzAQgAAAAFAAAAATEBAAAACjE1MjMxNzAyNjQDAAAAAzE2MAIAAAABOQQAAAABMAcAAAAJ</t>
  </si>
  <si>
    <t>OS8xNC8yMDE5CAAAAAoxMi8zMS8yMDA5CQAAAAEwdZIx4tU51whM1nAZ1jnXCB9DSVEuTllTRTpLTUIuSVFfT1BFUl9JTkMuRlkyMDE3AQAAANFUBAACAAAABDMyODYBCAAAAAUAAAABMQEAAAAKMTk0NDA0ODMyNQMAAAADMTYwAgAAAAIyMQQAAAABMAcAAAAJOS8xNC8yMDE5CAAAAAoxMi8zMS8yMDE3CQAAAAEwK5YM4dU51wjKtbgZ1jnXCCtDSVEuVFNFOjQ5MTIuSVFfTklfQVZBSUxfRVhDTF9NQVJHSU4uRlkyMDEzAQAAAA1eDQACAAAABTEuNzMyAQgAAAAFAAAAATEBAAAACjE2Njg2NDM1MTIDAAAAAjc5AgAAAAQ0MTgyBAAAAAEwBwAAAAk5LzE0LzIwMTkIAAAACjEyLzMxLzIwMTMJAAAAATCptlje1TnXCIwTNRrWOdcIKUNJUS5OWVNFOkpOSi5JUV9UT1RBTF9ERUJUX0NBUElUQUwuRlkyMDA3AQAAAJ0hAgACAAAABzE4LjA0MzMBCAAAAAUAAAABMQEAAAAKMTQyODQ2ODkzNgMAAAADMTYwAgAAAAQ0MTg2BAAAAAEwBwAAAAk5LzE0LzIwMTkIAAAACjEyLzMwLzIwMDcJAAAAATAs99Tc1TnXCGKxdhrWOdcIJUNJUS5UU0U6NDQ1Mi5JUV9MVF9ERUJUX0VRVUlUWS5GWTIwMTMBAAAAR1UNAAIAAAAHMTIuNDYzMgEIAAAABQAAAAExAQAAAAoxNjcxNDIxMDYzAwAAAAI3OQIAAAAENDA4NQQAAAABMAcAAAAJOS8xNC8yMDE5CAAAAAoxMi8zMS8yMDEzCQAAAAEw4ppj39U51whZrRoa1jnXCCVDSVEuVFNF</t>
  </si>
  <si>
    <t>OjgxMTMuSVFfREFZU19TQUxFU19PVVQuRlkyMDE2AQAAABZxDQACAAAACDU1LjQyNzA0AQgAAAAFAAAAATEBAAAACjE4OTQxNzU3MzIDAAAAAjc5AgAAAAQ0MDQyBAAAAAEwBwAAAAk5LzE0LzIwMTkIAAAACjEyLzMxLzIwMTYJAAAAATD0RlPf1TnXCBPRJRrWOdcIJkNJUS5UU0U6Nzk1Ni5JUV9ORVRfREVCVF9FQklUREEuRlkyMDE0AQAAAKB2DQADAAAAAk5NAQgAAAAFAAAAATEBAAAACjE2NzY1MTk3MzUDAAAAAjc5AgAAAAQ0MTkzBAAAAAEwBwAAAAk5LzE0LzIwMTkIAAAACTEvMzEvMjAxNAkAAAABMA2hWd7VOdcITe09GtY51wgoQ0lRLkVOWFRBTTpVTkEuSVFfQVNTRVRfV1JJVEVET1dOLkZZMjAxNgEAAAC3+wcAAwAAAAAAZ6qp4tU51whWEV4Z1jnXCCRDSVEuRU5YVEFNOlVOQS5JUV9PVEhFUl9JTlRBTi5GWTIwMTcBAAAAt/sHAAIAAAAFMTE1MjABCAAAAAUAAAABMQEAAAAKMTk0OTEzMTA0MAMAAAACNTACAAAABDEwNDAEAAAAATAHAAAACTkvMTQvMjAxOQgAAAAKMTIvMzEvMjAxNwkAAAABMJkfquLVOdcIaPNiGdY51wgfQ0lRLk5ZU0U6Q0wuSVFfQ0hBTkdFX0FQLkZZMjAxOAEAAABnAAQAAgAAAAIxOAEIAAAABQAAAAExAQAAAAoxOTQ2NDE2MTExAwAAAAMxNjACAAAABDIwMTcEAAAAATAHAAAACTkvMTQvMjAxOQgAAAAKMTIvMzEvMjAxOAkAAAABMKZNqeHVOdcIMO+TGdY51wgfQ0lRLkVO</t>
  </si>
  <si>
    <t>WFRBTTpVTkEuSVFfR0FfRVhQLkZZMjAxNwEAAAC3+wcAAwAAAAAAmR+q4tU51wg2fmIZ1jnXCCpDSVEuTllTRTpKTkouSVFfQ1VSUkVOVF9QT1JUX0xFQVNFUy5GWTIwMTEBAAAAnSECAAMAAAAAALpAjODVOdcIsQ7QGdY51wgrQ0lRLk5ZU0U6Sk5KLklRX05JX0FWQUlMX0VYQ0xfTUFSR0lOLkZZMjAxMwEAAACdIQIAAgAAAAYxOS4zOTUBCAAAAAUAAAABMQEAAAAKMTc3NzY4MjM1MQMAAAADMTYwAgAAAAQ0MTgyBAAAAAEwBwAAAAk5LzE0LzIwMTkIAAAACjEyLzI5LzIwMTMJAAAAATBNRdXc1TnXCDL3ehrWOdcIJ0NJUS5FTlhUQU06VU5BLklRX0RJTFVUX0VQU19JTkNMLkZZMjAxMgEAAAC3+wcAAgAAAAMxLjUBCAAAAAUAAAABMQEAAAAKMTcyMjMwMTk0MwMAAAACNTACAAAAATgEAAAAATAHAAAACTkvMTQvMjAxOQgAAAAKMTIvMzEvMjAxMgkAAAABMHgu7uLVOdcIglVQGdY51wgkQ0lRLk5ZU0U6Q0wuSVFfU1BFQ0lBTF9ESVZfQ0YuRlkyMDE0AQAAAGcABAADAAAAAAAiFajh1TnXCCu+hRnWOdcIHkNJUS5UU0U6Nzk1Ni5JUV9NQVJLRVRDQVAuLkpQWQEAAACgdg0AAgAAAAs1MjM4MDYuMzQyNQEGAAAABQAAAAExAQAAAAoxOTgyMTA4NjUwAwAAAAI3OQIAAAAGMTAwMDU0BAAAAAEwBwAAAAk5LzEzLzIwMTnq87n81TnXCHft8VnWOdcIJENJUS5UU0U6NzczMC5JUV9FQklUREEuRlkyMDE0Li4uLkpQ</t>
  </si>
  <si>
    <t>WQEAAADFnTYBAgAAAAQ0NjA5AQgAAAAFAAAAATEBAAAACjE3MTA0MjE1NTADAAAAAjc5AgAAAAQ0MDUxBAAAAAEwBwAAAAk5LzE0LzIwMTkIAAAACTgvMzEvMjAxNAkAAAABMGBOCd3VOdcIaZ2JGtY51wgkQ0lRLk5ZU0U6Q0wuSVFfT1RIRVJfT1BFUl9BQ1QuRlkyMDA5AQAAAGcABAACAAAAAjEwAQgAAAAFAAAAATEBAAAACjE1MjMxNzAyNjQDAAAAAzE2MAIAAAAEMjA0NwQAAAABMAcAAAAJOS8xNC8yMDE5CAAAAAoxMi8zMS8yMDA5CQAAAAEwhbkx4tU51wg0+XIZ1jnXCBpDSVEuTllTRTpKTkouSVFfRUJULkZZMjAwOAEAAACdIQIAAgAAAAUxNjkyOQEIAAAABQAAAAExAQAAAAoxNTgyNzg4Nzg0AwAAAAMxNjACAAAAAzEzOQQAAAABMAcAAAAJOS8xNC8yMDE5CAAAAAoxMi8yOC8yMDA4CQAAAAEwbTIN4dU51wiD2cMZ1jnXCCdDSVEuTllTRTpKTkouSVFfQ0FTSF9PUEVSLkZZMjAxOC4uLi5KUFkBAAAAnSECAAIAAAAKMjQ1MDMyNC4zNwEIAAAABQAAAAExAQAAAAoxOTQ2MjcyODMwAwAAAAI3OQIAAAAEMjAwNgQAAAABMAcAAAAJOS8xNC8yMDE5CAAAAAoxMi8zMC8yMDE4CQAAAAEwBtUK3dU51wgK5JYa1jnXCCRDSVEuTllTRTpLTUIuSVFfQ1VSUkVOVF9SQVRJTy5GWTIwMTcBAAAA0VQEAAIAAAAIMC44ODk1NTIBCAAAAAUAAAABMQEAAAAKMTk0NDA0ODMyNQMAAAADMTYwAgAAAAQ0MDMwBAAAAAEw</t>
  </si>
  <si>
    <t>BwAAAAk5LzE0LzIwMTkIAAAACjEyLzMxLzIwMTcJAAAAATAb0NTc1TnXCKsDdRrWOdcIIkNJUS5OWVNFOkNMLklRX09USEVSX0VRVUlUWS5GWTIwMDcBAAAAZwAEAAIAAAAHLTE4ODUuNwEIAAAABQAAAAExAQAAAAoxMzMyNzAzMTg2AwAAAAMxNjACAAAABDEwMjgEAAAAATAHAAAACTkvMTQvMjAxOQgAAAAKMTIvMzEvMjAwNwkAAAABMOziquLVOdcItbtqGdY51wgkQ0lRLk5ZU0U6Sk5KLklRX0NVUlJFTkNZX0dBSU4uRlkyMDE1AQAAAJ0hAgACAAAABC0xMDQBCAAAAAUAAAABMQEAAAAKMTg3NTUwNTI5NQMAAAADMTYwAgAAAAIzOAQAAAABMAcAAAAJOS8xNC8yMDE5CAAAAAgxLzMvMjAxNgkAAAABMD1SXuDVOdcIY3zdGdY51wgcQ0lRLk5ZU0U6Q0wuSVFfRUJJVERBLkZZMjAwOAEAAABnAAQAAgAAAAQzNjM0AQgAAAAFAAAAATEBAAAACjE0MzI5NzcxMjcDAAAAAzE2MAIAAAAENDA1MQQAAAABMAcAAAAJOS8xNC8yMDE5CAAAAAoxMi8zMS8yMDA4CQAAAAEwVEQx4tU51wjPU20Z1jnXCCVDSVEuTllTRTpLTUIuSVFfQ0FQSVRBTF9MRUFTRVMuRlkyMDE1AQAAANFUBAADAAAAAAAKSAzh1TnXCHU3sxnWOdcIHkNJUS5OWVNFOktNQi5JUV9SQVdfSU5WLkZZMjAxNQEAAADRVAQAAgAAAAMzOTcBCAAAAAUAAAABMQEAAAAKMTg3MzU1NjkzNwMAAAADMTYwAgAAAAQzMTcxBAAAAAEwBwAAAAk5LzE0LzIwMTkI</t>
  </si>
  <si>
    <t>AAAACjEyLzMxLzIwMTUJAAAAATAKSAzh1TnXCKessxnWOdcIIENJUS5UU0U6NDkxMi5JUV9OSV9NQVJHSU4uRlkyMDEyAQAAAA1eDQACAAAABjEuMjYzNQEIAAAABQAAAAExAQAAAAoxNTk4ODkzODM1AwAAAAI3OQIAAAAENDA5NAQAAAABMAcAAAAJOS8xNC8yMDE5CAAAAAoxMi8zMS8yMDEyCQAAAAEwqbZY3tU51wg5UDQa1jnXCCBDSVEuTllTRTpKTkouSVFfSU5WRU5UT1JZLkZZMjAxMAEAAACdIQIAAgAAAAQ1Mzc4AQgAAAAFAAAAATEBAAAACjE1ODg2MDM4MjEDAAAAAzE2MAIAAAAEMTA0MwQAAAABMAcAAAAJOS8xNC8yMDE5CAAAAAgxLzIvMjAxMQkAAAABMIjLi+DVOdcIAhfMGdY51wgrQ0lRLk5ZU0U6Sk5KLklRX01JTk9SSVRZX0lOVEVSRVNUX0NGLkZZMjAxMAEAAACdIQIAAwAAAAAAmPKL4NU51wiHT80Z1jnXCBhDSVEuTllTRTpDTC5JUV9SRS5GWTIwMDgBAAAAZwAEAAIAAAAFMTE3NjABCAAAAAUAAAABMQEAAAAKMTQzMjk3NzEyNwMAAAADMTYwAgAAAAQxMjIyBAAAAAEwBwAAAAk5LzE0LzIwMTkIAAAACjEyLzMxLzIwMDgJAAAAATBURDHi1TnXCFSMbhnWOdcIJkNJUS5UU0U6Nzk1Ni5JUV9JTlZFTlRPUllfVFVSTlMuRlkyMDExAQAAAKB2DQACAAAACDUuOTc1OTM3AQgAAAAFAAAAATEBAAAACjE0NTM4NzEyNzgDAAAAAjc5AgAAAAQ0MDgyBAAAAAEwBwAAAAk5LzE0LzIwMTkIAAAACTEv</t>
  </si>
  <si>
    <t>MzEvMjAxMQkAAAABMOxSWd7VOdcIRHw7GtY51wgcQ0lRLk5ZU0U6Q0wuSVFfR0FfRVhQLkZZMjAxNgEAAABnAAQAAwAAAAAAU4qo4dU51whe7ooZ1jnXCCBDSVEuTllTRTpDTC5JUV9DQVNIX0VRVUlWLkZZMjAxOAEAAABnAAQAAgAAAAM3MjYBCAAAAAUAAAABMQEAAAAKMTk0NjQxNjExMQMAAAADMTYwAgAAAAQxMDk2BAAAAAEwBwAAAAk5LzE0LzIwMTkIAAAACjEyLzMxLzIwMTgJAAAAATCWJqnh1TnXCHlBkhnWOdcII0NJUS5UU0U6NDQ1Mi5JUV9HUk9TU19NQVJHSU4uRlkyMDA3AQAAAEdVDQACAAAABzU5LjE0MzcBCAAAAAUAAAABMQEAAAAJNjU3NDQzMjU3AwAAAAI3OQIAAAAENDA3NAQAAAABMAcAAAAJOS8xNC8yMDE5CAAAAAkzLzMxLzIwMDcJAAAAATDBTGPf1TnXCFfyFRrWOdcIG0NJUS5FTlhUQU06VU5BLklRX1JFLkZZMjAxMQEAAAC3+wcAAgAAAAUxOTY3NgEIAAAABQAAAAExAQAAAAoxNjYyNDMzODAwAwAAAAI1MAIAAAAEMTIyMgQAAAABMAcAAAAJOS8xNC8yMDE5CAAAAAoxMi8zMS8yMDExCQAAAAEwV+Dt4tU51wh55E0Z1jnXCCVDSVEuVFNFOjQ0NTIuSVFfUkVUVVJOX0NBUElUQUwuRlkyMDE2AQAAAEdVDQACAAAABzE0LjcyODEBCAAAAAUAAAABMQEAAAAKMTgzNTAzODgxMQMAAAACNzkCAAAABDQzNjMEAAAAATAHAAAACTkvMTQvMjAxOQgAAAAKMTIvMzEvMjAxNgkAAAABMPLBY9/V</t>
  </si>
  <si>
    <t>OdcID1scGtY51wghQ0lRLlRTRTo4MTEzLklRX0VCSVREQV9JTlQuRlkyMDEyAQAAABZxDQACAAAACjE1MC4xMjM5MTMBCAAAAAUAAAABMQEAAAAKMTU1NDMzNzE0NwMAAAACNzkCAAAABDQxOTAEAAAAATAHAAAACTkvMTQvMjAxOQgAAAAJMy8zMS8yMDEyCQAAAAEw5B9T39U51wjY6iIa1jnXCCdDSVEuTllTRTpLTUIuSVFfVE9UQUxfUkVWLkZZMjAxMy4uLi5KUFkBAAAA0VQEAAIAAAAKMjA1NjgzOS4xNQEIAAAABQAAAAExAQAAAAoxNzc1NzY4NTY3AwAAAAI3OQIAAAACMjgEAAAAATAHAAAACTkvMTQvMjAxOQgAAAAKMTIvMzEvMjAxMwkAAAABMI/h1dzVOdcIosiHGtY51wggQ0lRLk5ZU0U6Sk5KLklRX0NBU0hfT1BFUi5GWTIwMDkBAAAAnSECAAIAAAAFMTY1NzEBCAAAAAUAAAABMQEAAAAKMTUyMzM5NDgyNwMAAAADMTYwAgAAAAQyMDA2BAAAAAEwBwAAAAk5LzE0LzIwMTkIAAAACDEvMy8yMDEwCQAAAAEwd6SL4NU51wgKzckZ1jnXCBtDSVEuTllTRTpLTUIuSVFfTEFORC5GWTIwMTIBAAAA0VQEAAIAAAADMTk5AQgAAAAFAAAAATEBAAAACjE3MTk3MjM4NzIDAAAAAzE2MAIAAAAEMzA5OAQAAAABMAcAAAAJOS8xNC8yMDE5CAAAAAoxMi8zMS8yMDEyCQAAAAEwTyOF4dU51wgvJakZ1jnXCCJDSVEuRU5YVEFNOlVOQS5JUV9TVF9JTlZFU1QuRlkyMDEzAQAAALf7BwACAAAAAzkzNAEIAAAABQAAAAEx</t>
  </si>
  <si>
    <t>AQAAAAoxNzc3NDcwNzY3AwAAAAI1MAIAAAAEMTA2OQQAAAABMAcAAAAJOS8xNC8yMDE5CAAAAAoxMi8zMS8yMDEzCQAAAAEwmXzu4tU51wgxTVQZ1jnXCDBDSVEuTllTRTpLTUIuSVFfVE9UQUxfT1VUU1RBTkRJTkdfQlNfREFURS5GWTIwMTcBAAAA0VQEAAIAAAAHMzUxLjEwNgEEAAAABQAAAAE1AQAAAAoxOTQ0MDQ4MzI1AgAAAAUyNDE1MgYAAAABMDu9DOHVOdcIobG6GdY51wgtQ0lRLk5ZU0U6S01CLklRX0RFRl9UQVhfQVNTRVRTX0NVUlJFTlQuRlkyMDE3AQAAANFUBAADAAAAAAArlgzh1TnXCD7HuRnWOdcIHkNJUS5UU0U6NDkxMi5JUV9aX1NDT1JFLkZZMjAxMQEAAAANXg0AAgAAAAgyLjQyNTczNwEIAAAABQAAAAExAQAAAAoxNTQzNjU4NTA4AwAAAAI3OQIAAAAGMTAwMTIzBAAAAAEwBwAAAAk5LzE0LzIwMTkIAAAACjEyLzMxLzIwMTEJAAAAATCptlje1TnXCCgpNBrWOdcIJUNJUS5FTlhUQU06VU5BLklRX1RPVEFMX0FTU0VUUy5GWTIwMTcBAAAAt/sHAAIAAAAFNjAyODUBCAAAAAUAAAABMQEAAAAKMTk0OTEzMTA0MAMAAAACNTACAAAABDEwMDcEAAAAATAHAAAACTkvMTQvMjAxOQgAAAAKMTIvMzEvMjAxNwkAAAABMJkfquLVOdcIaPNiGdY51wgqQ0lRLk5ZU0U6Sk5KLklRX1RPVEFMX0NPTU1PTl9FUVVJVFkuRlkyMDExAQAAAJ0hAgACAAAABTU3MDgwAQgAAAAFAAAAATEBAAAACjE2NTkz</t>
  </si>
  <si>
    <t>ODc3MDYDAAAAAzE2MAIAAAAEMTAwNgQAAAABMAcAAAAJOS8xNC8yMDE5CAAAAAgxLzEvMjAxMgkAAAABMLpAjODVOdcI0lzQGdY51wggQ0lRLk5ZU0U6S01CLklRX0NIQU5HRV9BUC5GWTIwMTMBAAAA0VQEAAIAAAADMTI4AQgAAAAFAAAAATEBAAAACjE3NzU3Njg1NjcDAAAAAzE2MAIAAAAEMjAxNwQAAAABMAcAAAAJOS8xNC8yMDE5CAAAAAoxMi8zMS8yMDEzCQAAAAEwcHGF4dU51wjO9awZ1jnXCBlDSVEuTllTRTpKTkouSVFfQUQuRlkyMDEwAQAAAJ0hAgACAAAABi0xNTg3MwEIAAAABQAAAAExAQAAAAoxNTg4NjAzODIxAwAAAAMxNjACAAAABDEwNzUEAAAAATAHAAAACTkvMTQvMjAxOQgAAAAIMS8yLzIwMTEJAAAAATCY8ovg1TnXCBM+zBnWOdcIKENJUS5OWVNFOktNQi5JUV9UT1RBTF9ESVZfUEFJRF9DRi5GWTIwMTgBAAAA0VQEAAIAAAAFLTEzODYBCAAAAAUAAAABMQEAAAAKMTk0NDA0ODMyOAMAAAADMTYwAgAAAAQyMDIyBAAAAAEwBwAAAAk5LzE0LzIwMTkIAAAACjEyLzMxLzIwMTgJAAAAATBM5Azh1TnXCLOTvxnWOdcIKkNJUS5OWVNFOkNMLklRX05JX0FWQUlMX0VYQ0xfTUFSR0lOLkZZMjAxMgEAAABnAAQAAgAAAAcxNC40Njg4AQgAAAAFAAAAATEBAAAACjE3MTk5MTY2NDIDAAAAAzE2MAIAAAAENDE4MgQAAAABMAcAAAAJOS8xNC8yMDE5CAAAAAoxMi8zMS8yMDEyCQAAAAEwVrzG3tU5</t>
  </si>
  <si>
    <t>1wgrC2ga1jnXCCVDSVEuRU5YVEFNOlVOQS5JUV9FQklUQV9NQVJHSU4uRlkyMDEzAQAAALf7BwACAAAABzE1LjE2MzUBCAAAAAUAAAABMQEAAAAKMTc3NzQ3MDc2NwMAAAACNTACAAAABDQ0MTkEAAAAATAHAAAACTkvMTQvMjAxOQgAAAAKMTIvMzEvMjAxMwkAAAABMCRHxt7VOdcIzRtgGtY51wgmQ0lRLk5ZU0U6Sk5KLklRX09USEVSX0xUX0FTU0VUUy5GWTIwMDgBAAAAnSECAAIAAAAEMjYzNAEIAAAABQAAAAExAQAAAAoxNTgyNzg4Nzg0AwAAAAMxNjACAAAABDEwNjAEAAAAATAHAAAACTkvMTQvMjAxOQgAAAAKMTIvMjgvMjAwOAkAAAABMFZWi+DVOdcI9+rEGdY51wgfQ0lRLkVOWFRBTTpVTkEuSVFfQ09NTU9OLkZZMjAxNAEAAAC3+wcAAgAAAAM0ODQBCAAAAAUAAAABMQEAAAAKMTgyOTgyOTMxMwMAAAACNTACAAAABDExMDMEAAAAATAHAAAACTkvMTQvMjAxOQgAAAAKMTIvMzEvMjAxNAkAAAABMDU1qeLVOdcI4ERYGdY51wgjQ0lRLkVOWFRBTTpVTkEuSVFfTkVUX0NIQU5HRS5GWTIwMTQBAAAAt/sHAAIAAAAELTEzNAEIAAAABQAAAAExAQAAAAoxODI5ODI5MzEzAwAAAAI1MAIAAAAEMjA5MwQAAAABMAcAAAAJOS8xNC8yMDE5CAAAAAoxMi8zMS8yMDE0CQAAAAEwRlyp4tU51wiGy1kZ1jnXCCJDSVEuVFNFOjQ5MTEuSVFfUVVJQ0tfUkFUSU8uRlkyMDE2AQAAAII/BgACAAAACDEuMDY1NTg1AQgA</t>
  </si>
  <si>
    <t>AAAFAAAAATEBAAAACjE4MzQ3NzE3OTIDAAAAAjc5AgAAAAQ0MTIxBAAAAAEwBwAAAAk5LzE0LzIwMTkIAAAACjEyLzMxLzIwMTYJAAAAATAmvFPf1TnXCMODLhrWOdcIIUNJUS5UU0U6NDkxMi5JUV9TR0FfTUFSR0lOLkZZMjAxMAEAAAANXg0AAgAAAAc1MC4yMTk1AQgAAAAFAAAAATEBAAAACjE0NDA2NzU2NDgDAAAAAjc5AgAAAAQ0Mzc1BAAAAAEwBwAAAAk5LzE0LzIwMTkIAAAACjEyLzMxLzIwMTAJAAAAATCZj1je1TnXCJPJMhrWOdcILENJUS5OWVNFOktNQi5JUV9JTVBVVF9PUEVSX0xFQVNFX0RFUFIuRlkyMDEyAQAAANFUBAACAAAACjE5Ny4wNzg0NzIBCAAAAAUAAAABMQEAAAAKMTcxOTcyMzg3MgMAAAADMTYwAgAAAAUyMTY3MwQAAAABMAcAAAAJOS8xNC8yMDE5CAAAAAoxMi8zMS8yMDEyCQAAAAEwTyOF4dU51wi7E6gZ1jnXCClDSVEuRU5YVEFNOlVOQS5JUV9DQVNIX09QRVIuRlkyMDE4Li4uLkpQWQEAAAC3+wcAAgAAAA04NDgzMDAuMjAwMzY1AQgAAAAFAAAAATEBAAAACjE5NDkxMzEwMTUDAAAAAjc5AgAAAAQyMDA2BAAAAAEwBwAAAAk5LzE0LzIwMTkIAAAACjEyLzMxLzIwMTgJAAAAATD1rQrd1TnXCMhHlhrWOdcIKUNJUS5OWVNFOktNQi5JUV9UT1RBTF9ERUJUX0NBUElUQUwuRlkyMDE3AQAAANFUBAACAAAABzg5LjQ1OTgBCAAAAAUAAAABMQEAAAAKMTk0NDA0ODMyNQMAAAADMTYw</t>
  </si>
  <si>
    <t>AgAAAAQ0MTg2BAAAAAEwBwAAAAk5LzE0LzIwMTkIAAAACjEyLzMxLzIwMTcJAAAAATAb0NTc1TnXCLwqdRrWOdcII0NJUS5FTlhUQU06VU5BLklRX0NBU0hfRklOQU4uRlkyMDE2AQAAALf7BwACAAAABS0zMDczAQgAAAAFAAAAATEBAAAACjE5NDkxMzEwMTADAAAAAjUwAgAAAAQyMDA0BAAAAAEwBwAAAAk5LzE0LzIwMTkIAAAACjEyLzMxLzIwMTYJAAAAATCI+Kni1TnXCIDQYBnWOdcIGUNJUS5UU0U6NDQ1Mi5JUV9OSS5GWTIwMTUBAAAAR1UNAAIAAAAFOTg4NjIBCAAAAAUAAAABMQEAAAAKMTc4NDE4NDQwNAMAAAACNzkCAAAAAjE1BAAAAAEwBwAAAAk5LzE0LzIwMTkIAAAACjEyLzMxLzIwMTUJAAAAATDavRXp1TnXCHc/mhrWOdcIJkNJUS5UU0U6NzczMC5JUV9DQVNIX0NPTlZFUlNJT04uRlkyMDE0AQAAAMWdNgECAAAACjM1OS41MzkyMzUBCAAAAAUAAAABMQEAAAAKMTcxMDQyMTU1MAMAAAACNzkCAAAABDQxODQEAAAAATAHAAAACTkvMTQvMjAxOQgAAAAJOC8zMS8yMDE0CQAAAAEwZDgk3tU51wjw7k8a1jnXCBxDSVEuRU5YVEFNOlVOQS5JUV9DSVAuRlkyMDE4AQAAALf7BwADAAAAAADLlKri1TnXCFmHZxnWOdcIIkNJUS5UU0U6NDk2Ny5JUV9FQklUX01BUkdJTi5GWTIwMDgBAAAADVElAAIAAAAGOC4xMDc0AQgAAAAFAAAAATEBAAAACjEwNjExOTI1MDcDAAAAAjc5AgAAAAQ0MDUzBAAAAAEw</t>
  </si>
  <si>
    <t>BwAAAAk5LzE0LzIwMTkIAAAACTMvMzEvMjAwOAkAAAABMC7vWd7VOdcIPoFCGtY51wgfQ0lRLk5ZU0U6Q0wuSVFfUkRfRVhQX0ZOLkZZMjAxMgEAAABnAAQAAgAAAAMyNTkBCAAAAAUAAAABMQEAAAAKMTcxOTkxNjY0MgMAAAADMTYwAgAAAAQzMTY4BAAAAAEwBwAAAAk5LzE0LzIwMTkIAAAACjEyLzMxLzIwMTIJAAAAATDIVTLi1TnXCCdIfBnWOdcIGUNJUS5OWVNFOktNQi5JUV9HVy5GWTIwMDcBAAAA0VQEAAIAAAAEMjk0MgEIAAAABQAAAAExAQAAAAoxNDAxMDU0NDc3AwAAAAMxNjACAAAABDExNzEEAAAAATAHAAAACTkvMTQvMjAxOQgAAAAKMTIvMzEvMjAwNwkAAAABMMebqeHVOdcIGBKWGdY51wgmQ0lRLkVOWFRBTTpVTkEuSVFfU0FMRV9JTlRBTl9DRi5GWTIwMTQBAAAAt/sHAAIAAAAELTM1OQEIAAAABQAAAAExAQAAAAoxODI5ODI5MzEzAwAAAAI1MAIAAAAEMjAyOQQAAAABMAcAAAAJOS8xNC8yMDE5CAAAAAoxMi8zMS8yMDE0CQAAAAEwNTWp4tU51whUVlkZ1jnXCCxDSVEuRU5YVEFNOlVOQS5JUV9UT1RBTF9DT01NT05fRVFVSVRZLkZZMjAxNQEAAAC3+wcAAgAAAAUxNTQzOQEIAAAABQAAAAExAQAAAAoxODc2NDMyOTEwAwAAAAI1MAIAAAAEMTAwNgQAAAABMAcAAAAJOS8xNC8yMDE5CAAAAAoxMi8zMS8yMDE1CQAAAAEwV4Op4tU51whu7lsZ1jnXCChDSVEuTllTRTpLTUIuSVFfUFJPVl9C</t>
  </si>
  <si>
    <t>QURfREVCVFNfQ0YuRlkyMDA3AQAAANFUBAADAAAAAADHm6nh1TnXCIwjlxnWOdcIIUNJUS5OWVNFOkNMLklRX1FVSUNLX1JBVElPLkZZMjAwNwEAAABnAAQAAgAAAAgwLjY2Njk2MQEIAAAABQAAAAExAQAAAAoxMzMyNzAzMTg2AwAAAAMxNjACAAAABDQxMjEEAAAAATAHAAAACTkvMTQvMjAxOQgAAAAKMTIvMzEvMjAwNwkAAAABMDVuxt7VOdcIrohkGtY51wgrQ0lRLk5ZU0U6Sk5KLklRX01JTk9SSVRZX0lOVEVSRVNUX0lTLkZZMjAxOAEAAACdIQIAAwAAAAAAgO5e4NU51wgdoOgZ1jnXCCdDSVEuTllTRTpKTkouSVFfTkVUX0lOVEVSRVNUX0VYUC5GWTIwMTABAAAAnSECAAIAAAAELTM0OAEIAAAABQAAAAExAQAAAAoxNTg4NjAzODIxAwAAAAMxNjACAAAAAzM2OAQAAAABMAcAAAAJOS8xNC8yMDE5CAAAAAgxLzIvMjAxMQkAAAABMIjLi+DVOdcIft7KGdY51wgmQ0lRLk5ZU0U6Sk5KLklRX05FVF9ERUJUX0lTU1VFRC5GWTIwMTUBAAAAnSECAAIAAAAEMTM3OQEIAAAABQAAAAExAQAAAAoxODc1NTA1Mjk1AwAAAAMxNjACAAAABDIwMDMEAAAAATAHAAAACTkvMTQvMjAxOQgAAAAIMS8zLzIwMTYJAAAAATBOeV7g1TnXCL+w4BnWOdcIKUNJUS5UU0U6NDkxMi5JUV9UT1RBTF9ERUJUX0NBUElUQUwuRlkyMDE0AQAAAA1eDQACAAAABzE4Ljg0NzQBCAAAAAUAAAABMQEAAAAKMTcyNzI4MzI1NQMAAAACNzkC</t>
  </si>
  <si>
    <t>AAAABDQxODYEAAAAATAHAAAACTkvMTQvMjAxOQgAAAAKMTIvMzEvMjAxNAkAAAABMLrdWN7VOdcI7/01GtY51wgqQ0lRLk5ZU0U6UEcuSVFfTklfQVZBSUxfRVhDTF9NQVJHSU4uRlkyMDEwAQAAADCCAAACAAAABjEzLjU2NQEIAAAABQAAAAExAQAAAAoxNTU4NjA2NTE3AwAAAAMxNjACAAAABDQxODIEAAAAATAHAAAACTkvMTQvMjAxOQgAAAAJNi8zMC8yMDEwCQAAAAEwlq0k3tU51wjyqVQa1jnXCCxDSVEuRU5YVEFNOlVOQS5JUV9JTlRFUkVTVF9JTlZFU1RfSU5DLkZZMjAxMwEAAAC3+wcAAgAAAAMxMTcBCAAAAAUAAAABMQEAAAAKMTc3NzQ3MDc2NwMAAAACNTACAAAAAjY1BAAAAAEwBwAAAAk5LzE0LzIwMTkIAAAACjEyLzMxLzIwMTMJAAAAATCIVe7i1TnXCM5iUxnWOdcIJ0NJUS5UU0U6NDkxMi5JUV9DRk9fQ1VSUkVOVF9MSUFCLkZZMjAxMQEAAAANXg0AAgAAAAgwLjExNzY5MQEIAAAABQAAAAExAQAAAAoxNTQzNjU4NTA4AwAAAAI3OQIAAAAENDE4NQQAAAABMAcAAAAJOS8xNC8yMDE5CAAAAAoxMi8zMS8yMDExCQAAAAEwmY9Y3tU51wj3szMa1jnXCB9DSVEuTllTRTpDTC5JUV9DSEFOR0VfQVIuRlkyMDE4AQAAAGcABAACAAAAAy03OQEIAAAABQAAAAExAQAAAAoxOTQ2NDE2MTExAwAAAAMxNjACAAAABDIwMTgEAAAAATAHAAAACTkvMTQvMjAxOQgAAAAKMTIvMzEvMjAxOAkAAAABMKZNqeHV</t>
  </si>
  <si>
    <t>OdcIMO+TGdY51wgeQ0lRLlRTRTo0NDUyLklRX0lOQ19UQVguRlkyMDAxAQAAAEdVDQACAAAABTQxMTY0AQgAAAAFAAAAATEBAAAACDI5ODAwNjY1AwAAAAI3OQIAAAACNzUEAAAAATAHAAAACTkvMTQvMjAxOQgAAAAJMy8zMS8yMDAxCQAAAAEwJyML3dU51wjhFa4a1jnXCCJDSVEuTllTRTpDTC5JUV9JTlRFUkVTVF9FWFAuRlkyMDA3AQAAAGcABAACAAAABC0xNjcBCAAAAAUAAAABMQEAAAAKMTMzMjcwMzE4NgMAAAADMTYwAgAAAAI4MgQAAAABMAcAAAAJOS8xNC8yMDE5CAAAAAoxMi8zMS8yMDA3CQAAAAEw27uq4tU51wju5mgZ1jnXCClDSVEuTllTRTpKTkouSVFfSU5WRVNUX1NFQ1VSSVRZX0NGLkZZMjAxNAEAAACdIQIAAgAAAAYtMTA3OTQBCAAAAAUAAAABMQEAAAAKMTgyOTU4MTk5OQMAAAADMTYwAgAAAAQyMDI3BAAAAAEwBwAAAAk5LzE0LzIwMTkIAAAACjEyLzI4LzIwMTQJAAAAATAtK17g1TnXCN9D3BnWOdcIGENJUS5OWVNFOlBHLklRX05JLkZZMjAxMwEAAAAwggAAAgAAAAUxMTMxMgEIAAAABQAAAAExAQAAAAoxNzQ5MzU4NzAxAwAAAAMxNjACAAAAAjE1BAAAAAEwBwAAAAk5LzE0LzIwMTkIAAAACTYvMzAvMjAxMwkAAAABMCAaG+TVOdcIIvepGtY51wgnQ0lRLk5ZU0U6Q0wuSVFfR1dfSU5UQU5fQU1PUlRfQ0YuRlkyMDE3AQAAAGcABAACAAAAAjM1AQgAAAAFAAAAATEBAAAACjE5NDY0</t>
  </si>
  <si>
    <t>MTYxMTMDAAAAAzE2MAIAAAAEMjE4MgQAAAABMAcAAAAJOS8xNC8yMDE5CAAAAAoxMi8zMS8yMDE3CQAAAAEwhf+o4dU51wiRHpAZ1jnXCCZDSVEuVFNFOjQ0NTIuSVFfTFRfREVCVF9DQVBJVEFMLkZZMjAxNAEAAABHVQ0AAgAAAAcxMC4zNTE2AQgAAAAFAAAAATEBAAAACjE3MjcyODMzODIDAAAAAjc5AgAAAAQ0MTg3BAAAAAEwBwAAAAk5LzE0LzIwMTkIAAAACjEyLzMxLzIwMTQJAAAAATDimmPf1TnXCKxwGxrWOdcIKENJUS5OWVNFOkpOSi5JUV9QUk9WX0JBRF9ERUJUU19DRi5GWTIwMTQBAAAAnSECAAIAAAADLTI4AQgAAAAFAAAAATEBAAAACjE4Mjk1ODE5OTkDAAAAAzE2MAIAAAAEMjExMQQAAAABMAcAAAAJOS8xNC8yMDE5CAAAAAoxMi8yOC8yMDE0CQAAAAEwLSte4NU51wi+9dsZ1jnXCCVDSVEuTllTRTpKTkouSVFfTFRfREVCVF9SRVBBSUQuRlkyMDEwAQAAAJ0hAgACAAAAAy0zMgEIAAAABQAAAAExAQAAAAoxNTg4NjAzODIxAwAAAAMxNjACAAAABDIwMzYEAAAAATAHAAAACTkvMTQvMjAxOQgAAAAIMS8yLzIwMTEJAAAAATCY8ovg1TnXCMnrzRnWOdcIJENJUS5OWVNFOkpOSi5JUV9DVVJSRU5UX1JBVElPLkZZMjAxMQEAAACdIQIAAgAAAAgyLjM4MTEzMQEIAAAABQAAAAExAQAAAAoxNjU5Mzg3NzA2AwAAAAMxNjACAAAABDQwMzAEAAAAATAHAAAACTkvMTQvMjAxOQgAAAAIMS8xLzIwMTIJ</t>
  </si>
  <si>
    <t>AAAAATBNRdXc1TnXCJ2XeRrWOdcIGkNJUS5OWVNFOkNMLklRX0dQUEUuRlkyMDEwAQAAAGcABAACAAAABDcxNjABCAAAAAUAAAABMQEAAAAKMTU4ODczMDgxMwMAAAADMTYwAgAAAAQxMTY5BAAAAAEwBwAAAAk5LzE0LzIwMTkIAAAACjEyLzMxLzIwMTAJAAAAATCW4DHi1TnXCAz1dBnWOdcIIUNJUS5UU0U6NDkxMS5JUV9FQklUREFfSU5ULkZZMjAxOAEAAACCPwYAAgAAAAk3MC40Mjg5NjgBCAAAAAUAAAABMQEAAAAKMTk1MTQ4MTg2NwMAAAACNzkCAAAABDQxOTAEAAAAATAHAAAACTkvMTQvMjAxOQgAAAAKMTIvMzEvMjAxOAkAAAABMDfjU9/VOdcIm38wGtY51wgmQ0lRLk5ZU0U6Sk5KLklRX0ZJTElOR19DVVJSRU5DWS5GWTIwMTABAAAAnSECAAMAAAADVVNEAKkZjODVOdcI6jnOGdY51wgkQ0lRLk5ZU0U6Q0wuSVFfT1RIRVJfQ0xfU1VQUEwuRlkyMDE2AQAAAGcABAACAAAAAzExNgEIAAAABQAAAAExAQAAAAoxOTQ2NDE2MTE5AwAAAAMxNjACAAAABDEwNTcEAAAAATAHAAAACTkvMTQvMjAxOQgAAAAKMTIvMzEvMjAxNgkAAAABMGSxqOHVOdcIsbGLGdY51wghQ0lRLk5ZU0U6Sk5KLklRX0NPTU1PTl9SRVAuRlkyMDEwAQAAAJ0hAgACAAAABS0yNzk3AQgAAAAFAAAAATEBAAAACjE1ODg2MDM4MjEDAAAAAzE2MAIAAAAEMjE2NAQAAAABMAcAAAAJOS8xNC8yMDE5CAAAAAgxLzIvMjAxMQkAAAABMJjy</t>
  </si>
  <si>
    <t>i+DVOdcIyevNGdY51wg1Q0lRLkVOWFRBTTpVTkEuSVFfQ0hBTkdFX09USEVSX05FVF9PUEVSX0FTU0VUUy5GWTIwMTIBAAAAt/sHAAMAAAAAAIhV7uLVOdcIWlFSGdY51wgoQ0lRLlRTRTo0OTEyLklRX1RPVEFMX0RFQlRfRVFVSVRZLkZZMjAxOAEAAAANXg0AAgAAAAYxLjI4MjEBCAAAAAUAAAABMQEAAAAKMTk1MjI4NDU2OAMAAAACNzkCAAAABDQwMzQEAAAAATAHAAAACTkvMTQvMjAxOQgAAAAKMTIvMzEvMjAxOAkAAAABMMoEWd7VOdcIKuQ4GtY51wgpQ0lRLlRTRTo0NDUyLklRX0RBWVNfSU5WRU5UT1JZX09VVC5GWTIwMTIBAAAAR1UNAAMAAAAAAOKaY9/VOdcI9cIZGtY51wgZQ0lRLk5ZU0U6Sk5KLklRX0FSLkZZMjAxMQEAAACdIQIAAgAAAAUxMDU4MQEIAAAABQAAAAExAQAAAAoxNjU5Mzg3NzA2AwAAAAMxNjACAAAABDEwMjEEAAAAATAHAAAACTkvMTQvMjAxOQgAAAAIMS8xLzIwMTIJAAAAATCpGYzg1TnXCG9yzxnWOdcIKENJUS5OWVNFOktNQi5JUV9NQVJLRVRDQVAuMjAxNy8xMi8zMS5KUFkBAAAA0VQEAAIAAAAONDc4MDU3MS4yNzE0NDIBBgAAAAUAAAABMQEAAAAKMTg2MjI4NTY2NwMAAAACNzkCAAAABjEwMDA1NAQAAAABMAcAAAAKMTIvMzEvMjAxN5B6u/zVOdcIJeX1WdY51wglQ0lRLk5ZU0U6S01CLklRX1JFVFVSTl9DQVBJVEFMLkZZMjAxNwEAAADRVAQAAgAAAAcyNS40ODg2AQgA</t>
  </si>
  <si>
    <t>AAAFAAAAATEBAAAACjE5NDQwNDgzMjUDAAAAAzE2MAIAAAAENDM2MwQAAAABMAcAAAAJOS8xNC8yMDE5CAAAAAoxMi8zMS8yMDE3CQAAAAEwG9DU3NU51wiKtXQa1jnXCB9DSVEuTllTRTpDTC5JUV9DSEFOR0VfQVIuRlkyMDE0AQAAAGcABAACAAAABC0xMDkBCAAAAAUAAAABMQEAAAAKMTgyOTEzMjM4NgMAAAADMTYwAgAAAAQyMDE4BAAAAAEwBwAAAAk5LzE0LzIwMTkIAAAACjEyLzMxLzIwMTQJAAAAATAiFajh1TnXCPlIhRnWOdcIKENJUS5UU0U6NDk2Ny5JUV9FQVJOSU5HX0NPX01BUkdJTi5GWTIwMTUBAAAADVElAAIAAAAGOS42OTg5AQgAAAAFAAAAATEBAAAACjE3NDUzNzgzOTgDAAAAAjc5AgAAAAQ0MTgxBAAAAAEwBwAAAAk5LzE0LzIwMTkIAAAACTMvMzEvMjAxNQkAAAABMGBkWt7VOdcIcrFHGtY51wgmQ0lRLlRTRTo3OTU2LklRX0NBU0hfQ09OVkVSU0lPTi5GWTIwMTYBAAAAoHYNAAIAAAAIODUuOTQ4MDEBCAAAAAUAAAABMQEAAAAKMTc4OTg3Njk3NwMAAAACNzkCAAAABDQxODQEAAAAATAHAAAACTkvMTQvMjAxOQgAAAAJMS8zMS8yMDE2CQAAAAEwDaFZ3tU51wjSJT8a1jnXCChDSVEuTllTRTpKTkouSVFfTUFSS0VUQ0FQLjIwMDEvMTIvMzEuSlBZAQAAAJ0hAgACAAAADzIzNjA1Njk1LjI3MTI2NwEGAAAABQAAAAExAQAAAAYyMTQ1MTMDAAAAAjc5AgAAAAYxMDAwNTQEAAAAATAHAAAA</t>
  </si>
  <si>
    <t>CjEyLzMxLzIwMDGQerv81TnXCO50/FnWOdcIHENJUS5FTlhUQU06VU5BLklRX1JFVi5GWTIwMTUBAAAAt/sHAAIAAAAFNTMyNzIBCAAAAAUAAAABMQEAAAAKMTg3NjQzMjkxMAMAAAACNTACAAAAAzExMgQAAAABMAcAAAAJOS8xNC8yMDE5CAAAAAoxMi8zMS8yMDE1CQAAAAEwRlyp4tU51wiW8lkZ1jnXCCFDSVEuVFNFOjc3MzAuSVFfU0dBX01BUkdJTi5GWTIwMTcBAAAAxZ02AQIAAAAHMjQuODkwNwEIAAAABQAAAAExAQAAAAoxODY4ODEzNTU5AwAAAAI3OQIAAAAENDM3NQQAAAABMAcAAAAJOS8xNC8yMDE5CAAAAAk4LzMxLzIwMTcJAAAAATB1XyTe1TnXCKecURrWOdcIJkNJUS5UU0U6NDk2Ny5JUV9DQVNIX0NPTlZFUlNJT04uRlkyMDA4AQAAAA1RJQACAAAACi0xOC44ODk2MjYBCAAAAAUAAAABMQEAAAAKMTA2MTE5MjUwNwMAAAACNzkCAAAABDQxODQEAAAAATAHAAAACTkvMTQvMjAxOQgAAAAJMy8zMS8yMDA4CQAAAAEwLu9Z3tU51whPqEIa1jnXCChDSVEuTllTRTpLTUIuSVFfVE9UQUxfREVCVF9FUVVJVFkuRlkyMDExAQAAANFUBAACAAAACDEyMC43OTk0AQgAAAAFAAAAATEBAAAACjE2NTgzMTU3NzkDAAAAAzE2MAIAAAAENDAzNAQAAAABMAcAAAAJOS8xNC8yMDE5CAAAAAoxMi8zMS8yMDExCQAAAAEwhzHH3tU51wjLlnAa1jnXCBlDSVEuTllTRTpDTC5JUV9DSVAuRlkyMDA4AQAAAGcABAAD</t>
  </si>
  <si>
    <t>AAAAAABkazHi1TnXCIUBbxnWOdcIJENJUS5OWVNFOlBHLklRX1JFVFVSTl9DQVBJVEFMLkZZMjAxMwEAAAAwggAAAgAAAAY5LjA5ODEBCAAAAAUAAAABMQEAAAAKMTc0OTM1ODcwMQMAAAADMTYwAgAAAAQ0MzYzBAAAAAEwBwAAAAk5LzE0LzIwMTkIAAAACTYvMzAvMjAxMwkAAAABMKfUJN7VOdcIyqVWGtY51wglQ0lRLk5ZU0U6Sk5KLklRX09USEVSX09QRVJfQUNULkZZMjAxOAEAAACdIQIAAgAAAAUtMTAxNgEIAAAABQAAAAExAQAAAAoxOTQ2MjcyODMwAwAAAAMxNjACAAAABDIwNDcEAAAAATAHAAAACTkvMTQvMjAxOQgAAAAKMTIvMzAvMjAxOAkAAAABMIDuXuDVOdcIFurqGdY51wgjQ0lRLkVOWFRBTTpVTkEuSVFfRUJJVERBX0lOVC5GWTIwMTMBAAAAt/sHAAIAAAAJMTcuMTczMDM4AQgAAAAFAAAAATEBAAAACjE3Nzc0NzA3NjcDAAAAAjUwAgAAAAQ0MTkwBAAAAAEwBwAAAAk5LzE0LzIwMTkIAAAACjEyLzMxLzIwMTMJAAAAATAkR8be1TnXCP+QYBrWOdcIKENJUS5OWVNFOkpOSi5JUV9UT1RBTF9MSUFCX0VRVUlUWS5GWTIwMTEBAAAAnSECAAIAAAAGMTEzNjQ0AQgAAAAFAAAAATEBAAAACjE2NTkzODc3MDYDAAAAAzE2MAIAAAAEMTAxMwQAAAABMAcAAAAJOS8xNC8yMDE5CAAAAAgxLzEvMjAxMgkAAAABMLpAjODVOdcI0lzQGdY51wgoQ0lRLk5ZU0U6Sk5KLklRX1RPVEFMX0RFQlRfSVNTVUVE</t>
  </si>
  <si>
    <t>LkZZMjAwOAEAAACdIQIAAgAAAAUxMDA2OAEIAAAABQAAAAExAQAAAAoxNTgyNzg4Nzg0AwAAAAMxNjACAAAABDIxNjEEAAAAATAHAAAACTkvMTQvMjAxOQgAAAAKMTIvMjgvMjAwOAkAAAABMFZWi+DVOdcInXHGGdY51wgZQ0lRLk5ZU0U6Sk5KLklRX1JFLkZZMjAwNwEAAACdIQIAAgAAAAU1NTI4MAEIAAAABQAAAAExAQAAAAoxNDI4NDY4OTM2AwAAAAMxNjACAAAABDEyMjIEAAAAATAHAAAACTkvMTQvMjAxOQgAAAAKMTIvMzAvMjAwNwkAAAABMFwLDeHVOdcIm7bBGdY51wgeQ0lRLk5ZU0U6Sk5KLklRX1pfU0NPUkUuRlkyMDEyAQAAAJ0hAgACAAAACDQuMTc5Nzg5AQgAAAAFAAAAATEBAAAACjE3MjA1NzY4NjcDAAAAAzE2MAIAAAAGMTAwMTIzBAAAAAEwBwAAAAk5LzE0LzIwMTkIAAAACjEyLzMwLzIwMTIJAAAAATBNRdXc1TnXCBGpehrWOdcIKkNJUS5OWVNFOkNMLklRX1JFVFVSTl9DT01NT05fRVFVSVRZLkZZMjAwNwEAAABnAAQAAgAAAAgxMDQuMzA1OAEIAAAABQAAAAExAQAAAAoxMzMyNzAzMTg2AwAAAAMxNjACAAAABTMzMzIwBAAAAAEwBwAAAAk5LzE0LzIwMTkIAAAACjEyLzMxLzIwMDcJAAAAATA1bsbe1TnXCJ1hZBrWOdcIIUNJUS5OWVNFOkNMLklRX0NBU0hfSU5WRVNULkZZMjAxNwEAAABnAAQAAgAAAAQtNDcxAQgAAAAFAAAAATEBAAAACjE5NDY0MTYxMTMDAAAAAzE2MAIAAAAEMjAw</t>
  </si>
  <si>
    <t>NQQAAAABMAcAAAAJOS8xNC8yMDE5CAAAAAoxMi8zMS8yMDE3CQAAAAEwhf+o4dU51wizbJAZ1jnXCCVDSVEuTllTRTpKTkouSVFfUkVUVVJOX0NBUElUQUwuRlkyMDEwAQAAAJ0hAgACAAAABzE0LjgwMzQBCAAAAAUAAAABMQEAAAAKMTU4ODYwMzgyMQMAAAADMTYwAgAAAAQ0MzYzBAAAAAEwBwAAAAk5LzE0LzIwMTkIAAAACDEvMi8yMDExCQAAAAEwPB7V3NU51wgphnga1jnXCCJDSVEuRU5YVEFNOlVOQS5JUV9CVUlMRElOR1MuRlkyMDEwAQAAALf7BwACAAAABDMxNzQBCAAAAAUAAAABMQEAAAAKMTU5MTU5NDg3MAMAAAACNTACAAAABDMwMjMEAAAAATAHAAAACTkvMTQvMjAxOQgAAAAKMTIvMzEvMjAxMAkAAAABMEa57eLVOdcIDYlKGdY51wgdQ0lRLk5ZU0U6S01CLklRX0dBX0VYUC5GWTIwMTUBAAAA0VQEAAMAAAAAAApIDOHVOdcIM5uyGdY51wgYQ0lRLk5ZU0U6Q0wuSVFfQVAuRlkyMDEwAQAAAGcABAACAAAABDExNjUBCAAAAAUAAAABMQEAAAAKMTU4ODczMDgxMwMAAAADMTYwAgAAAAQxMDE4BAAAAAEwBwAAAAk5LzE0LzIwMTkIAAAACjEyLzMxLzIwMTAJAAAAATCW4DHi1TnXCE6RdRnWOdcIIUNJUS5OWVNFOkpOSi5JUV9ORVRfQ0hBTkdFLkZZMjAwOQEAAACdIQIAAgAAAAQ1MDQyAQgAAAAFAAAAATEBAAAACjE1MjMzOTQ4MjcDAAAAAzE2MAIAAAAEMjA5MwQAAAABMAcAAAAJOS8xNC8yMDE5</t>
  </si>
  <si>
    <t>CAAAAAgxLzMvMjAxMAkAAAABMIjLi+DVOdcITGnKGdY51wgnQ0lRLk5ZU0U6Sk5KLklRX0VCSVREQV9DQVBFWF9JTlQuRlkyMDE3AQAAAJ0hAgACAAAACTIzLjUzODU0MwEIAAAABQAAAAExAQAAAAoxOTQ2MjcyODIxAwAAAAMxNjACAAAABDQxOTEEAAAAATAHAAAACTkvMTQvMjAxOQgAAAAKMTIvMzEvMjAxNwkAAAABMG6T1dzVOdcIjit+GtY51wggQ0lRLk5ZU0U6Sk5KLklRX0NIQU5HRV9BUC5GWTIwMTMBAAAAnSECAAIAAAAEMTgyMQEIAAAABQAAAAExAQAAAAoxNzc3NjgyMzUxAwAAAAMxNjACAAAABDIwMTcEAAAAATAHAAAACTkvMTQvMjAxOQgAAAAKMTIvMjkvMjAxMwkAAAABMPzcjODVOdcIUZrYGdY51wgeQ0lRLlRTRTo0OTY3LklRX1pfU0NPUkUuRlkyMDExAQAAAA1RJQACAAAACDUuMDI1NTc1AQgAAAAFAAAAATEBAAAACjE0NjE2ODAyMzMDAAAAAjc5AgAAAAYxMDAxMjMEAAAAATAHAAAACTkvMTQvMjAxOQgAAAAJMy8zMS8yMDExCQAAAAEwTz1a3tU51whYGUUa1jnXCCdDSVEuVFNFOjc5NTYuSVFfRUJJVERBX0NBUEVYX0lOVC5GWTIwMTMBAAAAoHYNAAIAAAAJOTQuMTcxMDUyAQgAAAAFAAAAATEBAAAACjE2MTQ5MDg0MTMDAAAAAjc5AgAAAAQ0MTkxBAAAAAEwBwAAAAk5LzE0LzIwMTkIAAAACTEvMzEvMjAxMwkAAAABMPx5Wd7VOdcIC1E9GtY51wgqQ0lRLkVOWFRBTTpVTkEuSVFfUFJP</t>
  </si>
  <si>
    <t>Vl9CQURfREVCVFNfQ0YuRlkyMDE4AQAAALf7BwADAAAAAADLlKri1TnXCHrVZxnWOdcII0NJUS5UU0U6NDQ1Mi5JUV9JTlRFUkVTVF9FWFAuRlkyMDEzAQAAAEdVDQACAAAABS0xMjEzAQgAAAAFAAAAATEBAAAACjE2NzE0MjEwNjMDAAAAAjc5AgAAAAI4MgQAAAABMAcAAAAJOS8xNC8yMDE5CAAAAAoxMi8zMS8yMDEzCQAAAAEwh/oU6dU51wi3Vqsa1jnXCCxDSVEuTllTRTpKTkouSVFfTkVUX0RFQlRfRUJJVERBX0NBUEVYLkZZMjAwOQEAAACdIQIAAwAAAAJOTQEIAAAABQAAAAExAQAAAAoxNTIzMzk0ODI3AwAAAAMxNjACAAAABTIzMzE0BAAAAAEwBwAAAAk5LzE0LzIwMTkIAAAACDEvMy8yMDEwCQAAAAEwPB7V3NU51wgphnga1jnXCCRDSVEuTllTRTpDTC5JUV9QUk9WX0JBRF9ERUJUUy5GWTIwMTcBAAAAZwAEAAMAAAAAAHTYqOHVOdcIiK2NGdY51wghQ0lRLk5ZU0U6S01CLklRX0VBUk5JTkdfQ08uRlkyMDE2AQAAANFUBAACAAAABDIyMTkBCAAAAAUAAAABMQEAAAAKMTk0NDA0ODM0MAMAAAADMTYwAgAAAAE3BAAAAAEwBwAAAAk5LzE0LzIwMTkIAAAACjEyLzMxLzIwMTYJAAAAATAabwzh1TnXCG6BtRnWOdcIJUNJUS5OWVNFOkNMLklRX09USEVSX0xUX0FTU0VUUy5GWTIwMTUBAAAAZwAEAAIAAAADMTk4AQgAAAAFAAAAATEBAAAACjE4NzU2Mzc1MzcDAAAAAzE2MAIAAAAEMTA2MAQAAAABMAcA</t>
  </si>
  <si>
    <t>AAAJOS8xNC8yMDE5CAAAAAoxMi8zMS8yMDE1CQAAAAEwMjyo4dU51wgCuocZ1jnXCCpDSVEuRU5YVEFNOlVOQS5JUV9DVVJSRU5UX1BPUlRfREVCVC5GWTIwMTgBAAAAt/sHAAIAAAAEMjAxMgEIAAAABQAAAAExAQAAAAoxOTQ5MTMxMDE1AwAAAAI1MAIAAAAEMTI5NwQAAAABMAcAAAAJOS8xNC8yMDE5CAAAAAoxMi8zMS8yMDE4CQAAAAEwum2q4tU51wgX62YZ1jnXCCFDSVEuTllTRTpDTC5JUV9FQklUX01BUkdJTi5GWTIwMTQBAAAAZwAEAAIAAAAGMjQuMDAzAQgAAAAFAAAAATEBAAAACjE4MjkxMzIzODYDAAAAAzE2MAIAAAAENDA1MwQAAAABMAcAAAAJOS8xNC8yMDE5CAAAAAoxMi8zMS8yMDE0CQAAAAEwVrzG3tU51wjAamka1jnXCB5DSVEuTllTRTpDTC5JUV9UT1RBTF9DTC5GWTIwMTQBAAAAZwAEAAIAAAAEMzk0NgEIAAAABQAAAAExAQAAAAoxODI5MTMyMzg2AwAAAAMxNjACAAAABDEwMDkEAAAAATAHAAAACTkvMTQvMjAxOQgAAAAKMTIvMzEvMjAxNAkAAAABMBHup+HVOdcIdBCEGdY51wgkQ0lRLk5ZU0U6Q0wuSVFfR0FJTl9BU1NFVFNfQ0YuRlkyMDExAQAAAGcABAACAAAABC0yMDcBCAAAAAUAAAABMQEAAAAKMTY1OTM4Nzc5NAMAAAADMTYwAgAAAAQyMDI2BAAAAAEwBwAAAAk5LzE0LzIwMTkIAAAACjEyLzMxLzIwMTEJAAAAATC3LjLi1TnXCC7+eRnWOdcIHkNJUS5OWVNFOkpOSi5JUV9J</t>
  </si>
  <si>
    <t>TkNfVEFYLkZZMjAwOAEAAACdIQIAAgAAAAQzOTgwAQgAAAAFAAAAATEBAAAACjE1ODI3ODg3ODQDAAAAAzE2MAIAAAACNzUEAAAAATAHAAAACTkvMTQvMjAxOQgAAAAKMTIvMjgvMjAwOAkAAAABMG0yDeHVOdcIlADEGdY51wggQ0lRLk5ZU0U6S01CLklRX05JX01BUkdJTi5GWTIwMTgBAAAA0VQEAAIAAAAGNy42MjczAQgAAAAFAAAAATEBAAAACjE5NDQwNDgzMjgDAAAAAzE2MAIAAAAENDA5NAQAAAABMAcAAAAJOS8xNC8yMDE5CAAAAAoxMi8zMS8yMDE4CQAAAAEwG9DU3NU51wjun3Ua1jnXCCFDSVEuTllTRTpKTkouSVFfQ0FTSF9GSU5BTi5GWTIwMDgBAAAAnSECAAIAAAAFLTc0NjQBCAAAAAUAAAABMQEAAAAKMTU4Mjc4ODc4NAMAAAADMTYwAgAAAAQyMDA0BAAAAAEwBwAAAAk5LzE0LzIwMTkIAAAACjEyLzI4LzIwMDgJAAAAATBnfYvg1TnXCL6/xhnWOdcIJkNJUS5OWVNFOkpOSi5JUV9FWFRSQV9BQ0NfSVRFTVMuRlkyMDA5AQAAAJ0hAgADAAAAAABnfYvg1TnXCDLRxxnWOdcIIkNJUS5FTlhUQU06VU5BLklRX01BQ0hJTkVSWS5GWTIwMTgBAAAAt/sHAAIAAAAFMTUyMTUBCAAAAAUAAAABMQEAAAAKMTk0OTEzMTAxNQMAAAACNTACAAAABDMxMTQEAAAAATAHAAAACTkvMTQvMjAxOQgAAAAKMTIvMzEvMjAxOAkAAAABMMuUquLVOdcIaq5nGdY51wgiQ0lRLlRTRTo0NDUyLklRX0VCSVRfTUFSR0lO</t>
  </si>
  <si>
    <t>LkZZMjAwNwEAAABHVQ0AAgAAAAY5LjgxMTUBCAAAAAUAAAABMQEAAAAJNjU3NDQzMjU3AwAAAAI3OQIAAAAENDA1MwQAAAABMAcAAAAJOS8xNC8yMDE5CAAAAAkzLzMxLzIwMDcJAAAAATDBTGPf1TnXCFfyFRrWOdcILENJUS5OWVNFOkNMLklRX0NBU0hfQ09OVkVSU0lPTi5GWTIwMTQuLi4uSlBZAQAAAGcABAACAAAACDM5LjIzMzEyAQgAAAAFAAAAATEBAAAACjE4MjkxMzIzODYDAAAAAzE2MAIAAAAENDE4NAQAAAABMAcAAAAJOS8xNC8yMDE5CAAAAAoxMi8zMS8yMDE0CQAAAAEw5YYK3dU51wiNYZMa1jnXCB9DSVEuTllTRTpDTC5JUV9QQVJUX1RJTUUuRlkyMDE2AQAAAGcABAADAAAAAABksajh1TnXCAR1jBnWOdcIKkNJUS5UU0U6NDkxMS5JUV9UT1RBTF9FUVVJVFkuRlkyMDA5Li4uLkpQWQEAAACCPwYAAgAAAAYzNTE5NTEBCAAAAAUAAAABMQEAAAAKMTM4MDUyNzU0MQMAAAACNzkCAAAABDEyNzUEAAAAATAHAAAACTkvMTQvMjAxOQgAAAAJMy8zMS8yMDA5CQAAAAEwksMJ3dU51wgwcosa1jnXCClDSVEuTllTRTpKTkouSVFfQ09NTU9OX1BSRUZfRElWX0NGLkZZMjAxMQEAAACdIQIAAwAAAAAAukCM4NU51whnvNEZ1jnXCCJDSVEuVFNFOjc3MzAuSVFfUVVJQ0tfUkFUSU8uRlkyMDEyAQAAAMWdNgECAAAACDUuNzEzMDk1AQgAAAAFAAAAATEBAAAACjE1ODA0NTA5MTYDAAAAAjc5AgAAAAQ0MTIx</t>
  </si>
  <si>
    <t>BAAAAAEwBwAAAAk5LzE0LzIwMTkIAAAACTgvMzEvMjAxMgkAAAABMFQRJN7VOdcIOkFOGtY51wgjQ0lRLlRTRTo0OTExLklRX0lOVEVSRVNUX0VYUC5GWTIwMDUBAAAAgj8GAAIAAAAFLTIzNzEBCAAAAAUAAAABMQEAAAAJMjM2ODc1ODU1AwAAAAI3OQIAAAACODIEAAAAATAHAAAACTkvMTQvMjAxOQgAAAAJMy8zMS8yMDA1CQAAAAEwFGHK29U51wio6q8a1jnXCCRDSVEuTllTRTpKTkouSVFfVU5MRVZFUkVEX0ZDRi5GWTIwMTYBAAAAnSECAAIAAAAJMTQyMDMuMTI1AQgAAAAFAAAAATEBAAAACjE5NDYyNzI4MTYDAAAAAzE2MAIAAAAENDQyMwQAAAABMAcAAAAJOS8xNC8yMDE5CAAAAAgxLzEvMjAxNwkAAAABMF+gXuDVOdcIPTPkGdY51wgpQ0lRLkVOWFRBTTpVTkEuSVFfQ0ZPX0NVUlJFTlRfTElBQi5GWTIwMTQBAAAAt/sHAAIAAAAIMC4yODIyMDEBCAAAAAUAAAABMQEAAAAKMTgyOTgyOTMxMwMAAAACNTACAAAABDQxODUEAAAAATAHAAAACTkvMTQvMjAxOQgAAAAKMTIvMzEvMjAxNAkAAAABMCRHxt7VOdcIMAZhGtY51wgoQ0lRLkVOWFRBTTpVTkEuSVFfU0FMRVNfTUFSS0VUSU5HLkZZMjAxMQEAAAC3+wcAAwAAAAAAV+Dt4tU51wgF00wZ1jnXCCRDSVEuTllTRTpDTC5JUV9DQVBJVEFMX0xFQVNFUy5GWTIwMTIBAAAAZwAEAAMAAAAAANh8MuLVOdcIaeR8GdY51wgoQ0lRLk5ZU0U6Sk5KLklRX01J</t>
  </si>
  <si>
    <t>Tk9SSVRZX0lOVEVSRVNULkZZMjAxOAEAAACdIQIAAwAAAAAAgO5e4NU51wjDJuoZ1jnXCCJDSVEuTllTRTpLTUIuSVFfR0FJTl9JTlZFU1QuRlkyMDE2AQAAANFUBAADAAAAAAAabwzh1TnXCF1atRnWOdcIKUNJUS5OWVNFOlBHLklRX1RPVEFMX0VRVUlUWS5GWTIwMTYuLi4uSlBZAQAAADCCAAACAAAACzU5NTQ1NjQuMTg1AQgAAAAFAAAAATEBAAAACjE4OTkxMzYxNjMDAAAAAjc5AgAAAAQxMjc1BAAAAAEwBwAAAAk5LzE0LzIwMTkIAAAACTYvMzAvMjAxNgkAAAABMKLqCd3VOdcIxdGMGtY51wguQ0lRLk5ZU0U6Sk5KLklRX09USEVSX0ZJTkFOQ0VfQUNUX1NVUFBMLkZZMjAxMAEAAACdIQIAAwAAAAAAqRmM4NU51wjaEs4Z1jnXCB9DSVEuTllTRTpDTC5JUV9JTlZFTlRPUlkuRlkyMDExAQAAAGcABAACAAAABDEzMjcBCAAAAAUAAAABMQEAAAAKMTY1OTM4Nzc5NAMAAAADMTYwAgAAAAQxMDQzBAAAAAEwBwAAAAk5LzE0LzIwMTkIAAAACjEyLzMxLzIwMTEJAAAAATC3LjLi1TnXCKrFeBnWOdcIJUNJUS5OWVNFOktNQi5JUV9PVEhFUl9DTF9TVVBQTC5GWTIwMDcBAAAA0VQEAAIAAAADNTQzAQgAAAAFAAAAATEBAAAACjE0MDEwNTQ0NzcDAAAAAzE2MAIAAAAEMTA1NwQAAAABMAcAAAAJOS8xNC8yMDE5CAAAAAoxMi8zMS8yMDA3CQAAAAEwx5up4dU51wg5YJYZ1jnXCCVDSVEuTllTRTpDTC5JUV9MVF9E</t>
  </si>
  <si>
    <t>RUJUX0NBUElUQUwuRlkyMDE4AQAAAGcABAACAAAABzk2LjgwNDYBCAAAAAUAAAABMQEAAAAKMTk0NjQxNjExMQMAAAADMTYwAgAAAAQ0MTg3BAAAAAEwBwAAAAk5LzE0LzIwMTkIAAAACjEyLzMxLzIwMTgJAAAAATB3Csfe1TnXCC3GbBrWOdcIGUNJUS5OWVNFOktNQi5JUV9ETy5GWTIwMTABAAAA0VQEAAMAAAAAAI8EgeHVOdcIXSSgGdY51wgfQ0lRLk5ZU0U6Sk5KLklRX1RPVEFMX0NBLkZZMjAxMAEAAACdIQIAAgAAAAU0NzMwNwEIAAAABQAAAAExAQAAAAoxNTg4NjAzODIxAwAAAAMxNjACAAAABDEwMDgEAAAAATAHAAAACTkvMTQvMjAxOQgAAAAIMS8yLzIwMTEJAAAAATCY8ovg1TnXCAIXzBnWOdcIJUNJUS5OWVNFOkpOSi5JUV9PVEhFUl9DQV9TVVBQTC5GWTIwMTUBAAAAnSECAAIAAAADNDg1AQgAAAAFAAAAATEBAAAACjE4NzU1MDUyOTUDAAAAAzE2MAIAAAAEMTA1NQQAAAABMAcAAAAJOS8xNC8yMDE5CAAAAAgxLzMvMjAxNgkAAAABMD1SXuDVOdcI143eGdY51wgjQ0lRLk5ZU0U6Q0wuSVFfQ1VSUkVOQ1lfR0FJTi5GWTIwMTABAAAAZwAEAAIAAAACMTABCAAAAAUAAAABMQEAAAAKMTU4ODczMDgxMwMAAAADMTYwAgAAAAIzOAQAAAABMAcAAAAJOS8xNC8yMDE5CAAAAAoxMi8zMS8yMDEwCQAAAAEwhbkx4tU51wi5MXQZ1jnXCCBDSVEuTllTRTpDTC5JUV9DT01NT05fUkVQLkZZMjAxMgEAAABn</t>
  </si>
  <si>
    <t>AAQAAgAAAAUtMTk0MwEIAAAABQAAAAExAQAAAAoxNzE5OTE2NjQyAwAAAAMxNjACAAAABDIxNjQEAAAAATAHAAAACTkvMTQvMjAxOQgAAAAKMTIvMzEvMjAxMgkAAAABMOmjMuLVOdcID2t+GdY51wgtQ0lRLk5ZU0U6Q0wuSVFfVE9UQUxfTElBQl9UT1RBTF9BU1NFVFMuRlkyMDEzAQAAAGcABAACAAAABzgxLjg2NjIBCAAAAAUAAAABMQEAAAAKMTc3NjkyMDI5NwMAAAADMTYwAgAAAAQ0MTg4BAAAAAEwBwAAAAk5LzE0LzIwMTkIAAAACjEyLzMxLzIwMTMJAAAAATBWvMbe1TnXCJ8caRrWOdcIKUNJUS5UU0U6ODExMy5JUV9PVEhFUl9OT05fT1BFUl9FWFAuRlkyMDAwAQAAABZxDQACAAAABC01NzUBCAAAAAUAAAABMQEAAAAINTQxNzgyOTkDAAAAAjc5AgAAAAMzNzEEAAAAATAHAAAACTkvMTQvMjAxOQgAAAAJMy8zMS8yMDAwCQAAAAEw4+vJ29U51whVJ68a1jnXCCJDSVEuRU5YVEFNOlVOQS5JUV9TR0FfU1VQUEwuRlkyMDE1AQAAALf7BwACAAAABTE0MDY1AQgAAAAFAAAAATEBAAAACjE4NzY0MzI5MTADAAAAAjUwAgAAAAMxMDIEAAAAATAHAAAACTkvMTQvMjAxOQgAAAAKMTIvMzEvMjAxNQkAAAABMEZcqeLVOdcIpxlaGdY51wgkQ0lRLk5ZU0U6Q0wuSVFfUkVUVVJOX0NBUElUQUwuRlkyMDEzAQAAAGcABAACAAAABjMyLjU2NgEIAAAABQAAAAExAQAAAAoxNzc2OTIwMjk3AwAAAAMxNjACAAAABDQz</t>
  </si>
  <si>
    <t>NjMEAAAAATAHAAAACTkvMTQvMjAxOQgAAAAKMTIvMzEvMjAxMwkAAAABMFa8xt7VOdcIbadoGtY51wgfQ0lRLk5ZU0U6Sk5KLklRX1RSRUFTVVJZLkZZMjAxNQEAAACdIQIAAgAAAAYtMjI2ODQBCAAAAAUAAAABMQEAAAAKMTg3NTUwNTI5NQMAAAADMTYwAgAAAAQxMjQ4BAAAAAEwBwAAAAk5LzE0LzIwMTkIAAAACDEvMy8yMDE2CQAAAAEwPVJe4NU51wgJA98Z1jnXCCpDSVEuVFNFOjQ5MTEuSVFfVE9UQUxfRVFVSVRZLkZZMjAwOC4uLi5KUFkBAAAAgj8GAAIAAAAGMzk5NzM4AQgAAAAFAAAAATEBAAAACjEwNTc4ODI4NDcDAAAAAjc5AgAAAAQxMjc1BAAAAAEwBwAAAAk5LzE0LzIwMTkIAAAACTMvMzEvMjAwOAkAAAABMJLDCd3VOdcIMHKLGtY51wgtQ0lRLk5ZU0U6UEcuSVFfVE9UQUxfREVCVF9FQklUREFfQ0FQRVguRlkyMDE5AQAAADCCAAACAAAACDIuMTgzMjY5AQgAAAAFAAAAATEBAAAACjE5NzQzNDc0NjkDAAAAAzE2MAIAAAAFMjMzMTMEAAAAATAHAAAACTkvMTQvMjAxOQgAAAAJNi8zMC8yMDE5CQAAAAEw2Ekl3tU51wjsrlsa1jnXCB5DSVEuVFNFOjQ5MTIuSVFfSU5DX1RBWC5GWTIwMTEBAAAADV4NAAIAAAAEMzE0NQEIAAAABQAAAAExAQAAAAoxNTQzNjU4NTA4AwAAAAI3OQIAAAACNzUEAAAAATAHAAAACTkvMTQvMjAxOQgAAAAKMTIvMzEvMjAxMQkAAAABMHam9ubVOdcIPUqxGtY51wgo</t>
  </si>
  <si>
    <t>Q0lRLlRTRTo0OTEyLklRX1RPVEFMX0RFQlRfRUJJVERBLkZZMjAxMgEAAAANXg0AAgAAAAgxLjYyOTA3NQEIAAAABQAAAAExAQAAAAoxNTk4ODkzODM1AwAAAAI3OQIAAAAENDE5MgQAAAABMAcAAAAJOS8xNC8yMDE5CAAAAAoxMi8zMS8yMDEyCQAAAAEwqbZY3tU51whrxTQa1jnXCBpDSVEuTllTRTpDTC5JUV9FQklULkZZMjAxMQEAAABnAAQAAgAAAAQzODY0AQgAAAAFAAAAATEBAAAACjE2NTkzODc3OTQDAAAAAzE2MAIAAAADNDAwBAAAAAEwBwAAAAk5LzE0LzIwMTkIAAAACjEyLzMxLzIwMTEJAAAAATCnBzLi1TnXCIl3eBnWOdcIJUNJUS5FTlhUQU06VU5BLklRX0RJTFVUX1dFSUdIVC5GWTIwMTcBAAAAt/sHAAIAAAAEMjgxNACZH6ri1TnXCBUwYhnWOdcIIkNJUS5FTlhUQU06VU5BLklRX0lOVkVOVE9SWS5GWTIwMTYBAAAAt/sHAAIAAAAENDI3OAEIAAAABQAAAAExAQAAAAoxOTQ5MTMxMDEwAwAAAAI1MAIAAAAEMTA0MwQAAAABMAcAAAAJOS8xNC8yMDE5CAAAAAoxMi8zMS8yMDE2CQAAAAEweNGp4tU51wip1F4Z1jnXCB5DSVEuTllTRTpDTC5JUV9PUEVSX0lOQy5GWTIwMTEBAAAAZwAEAAIAAAAEMzg2NAEIAAAABQAAAAExAQAAAAoxNjU5Mzg3Nzk0AwAAAAMxNjACAAAAAjIxBAAAAAEwBwAAAAk5LzE0LzIwMTkIAAAACjEyLzMxLzIwMTEJAAAAATCnBzLi1TnXCDa0dxnWOdcIJENJUS5OWVNF</t>
  </si>
  <si>
    <t>OkNMLklRX1NUX0RFQlRfSVNTVUVELkZZMjAxNgEAAABnAAQAAwAAAAAAZLGo4dU51whXOI0Z1jnXCCpDSVEuRU5YVEFNOlVOQS5JUV9UT1RBTF9ERUJUX0VRVUlUWS5GWTIwMDgBAAAAt/sHAAIAAAAIMTA4LjAzMTIBCAAAAAUAAAABMQEAAAAKMTQzNDczMjI0NAMAAAACNTACAAAABDQwMzQEAAAAATAHAAAACTkvMTQvMjAxOQgAAAAKMTIvMzEvMjAwOAkAAAABMOlwJd7VOdcIcedcGtY51wgmQ0lRLk5ZU0U6S01CLklRX0xPQU5TX1JFQ0VJVl9MVC5GWTIwMTEBAAAA0VQEAAIAAAADMzk0AQgAAAAFAAAAATEBAAAACjE2NTgzMTU3NzkDAAAAAzE2MAIAAAAEMTA1MAQAAAABMAcAAAAJOS8xNC8yMDE5CAAAAAoxMi8zMS8yMDExCQAAAAEwwXmB4dU51wg+kaQZ1jnXCChDSVEuVFNFOjgxMTMuSVFfRklYRURfQVNTRVRfVFVSTlMuRlkyMDExAQAAABZxDQACAAAACDMuODkxMTM2AQgAAAAFAAAAATEBAAAACjE0NzY3ODI3MDUDAAAAAjc5AgAAAAQ0MDY2BAAAAAEwBwAAAAk5LzE0LzIwMTkIAAAACTMvMzEvMjAxMQkAAAABMNP4Ut/VOdcIdAAiGtY51wgfQ0lRLk5ZU0U6Sk5KLklRX0JWX1NIQVJFLkZZMjAxNwEAAACdIQIAAgAAAAkyMi40MjY2MzEBCAAAAAUAAAABMQEAAAAKMTk0NjI3MjgyMQMAAAADMTYwAgAAAAQ0MDIwBAAAAAEwBwAAAAk5LzE0LzIwMTkIAAAACjEyLzMxLzIwMTcJAAAAATBvx17g1TnX</t>
  </si>
  <si>
    <t>CDV95hnWOdcIJkNJUS5FTlhUQU06VU5BLklRX0VRVUlUWV9NRVRIT0QuRlkyMDEwAQAAALf7BwACAAAAAjg5AQgAAAAFAAAAATEBAAAACjE1OTE1OTQ4NzADAAAAAjUwAgAAAAQzMDYzBAAAAAEwBwAAAAk5LzE0LzIwMTkIAAAACjEyLzMxLzIwMTAJAAAAATBGue3i1TnXCPxhShnWOdcIJUNJUS5OWVNFOkpOSi5JUV9ORVRfUkVOVEFMX0VYUC5GWTIwMTgBAAAAnSECAAMAAAAAAIDuXuDVOdcITxXpGdY51wgfQ0lRLk5ZU0U6S01CLklRX0VCVF9FWENMLkZZMjAxNAEAAADRVAQAAgAAAAQyOTkwAQgAAAAFAAAAATEBAAAACjE4MjY5NzAzMTIDAAAAAzE2MAIAAAABNAQAAAABMAcAAAAJOS8xNC8yMDE5CAAAAAoxMi8zMS8yMDE0CQAAAAEwgJiF4dU51whjVa4Z1jnXCCJDSVEuTllTRTpLTUIuSVFfT1RIRVJfSU5UQU4uRlkyMDE0AQAAANFUBAADAAAAAADo+Qvh1TnXCNdmrxnWOdcIJ0NJUS5FTlhUQU06VU5BLklRX1NQRUNJQUxfRElWX0NGLkZZMjAxMgEAAAC3+wcAAwAAAAAAiFXu4tU51wh7n1IZ1jnXCCBDSVEuTllTRTpKTkouSVFfT1RIRVJfUkVWLkZZMjAxMAEAAACdIQIAAwAAAAAAiMuL4NU51whdkMoZ1jnXCChDSVEuTllTRTpLTUIuSVFfUFJPVl9CQURfREVCVFNfQ0YuRlkyMDExAQAAANFUBAADAAAAAAA+/ITh1TnXCNPwpRnWOdcII0NJUS5OWVNFOktNQi5JUV9JTlRFUkVTVF9FWFAuRlkyMDE4</t>
  </si>
  <si>
    <t>AQAAANFUBAACAAAABC0yNjMBCAAAAAUAAAABMQEAAAAKMTk0NDA0ODMyOAMAAAADMTYwAgAAAAI4MgQAAAABMAcAAAAJOS8xNC8yMDE5CAAAAAoxMi8zMS8yMDE4CQAAAAEwO70M4dU51whXX7wZ1jnXCB9DSVEuTllTRTpDTC5JUV9DSEFOR0VfQVAuRlkyMDEwAQAAAGcABAACAAAAAy02NQEIAAAABQAAAAExAQAAAAoxNTg4NzMwODEzAwAAAAMxNjACAAAABDIwMTcEAAAAATAHAAAACTkvMTQvMjAxOQgAAAAKMTIvMzEvMjAxMAkAAAABMKcHMuLVOdcI0sl2GdY51wgpQ0lRLk5ZU0U6Q0wuSVFfVE9UQUxfRVFVSVRZLkZZMjAxNC4uLi5KUFkBAAAAZwAEAAIAAAAKMTY1OTI5LjkyNQEIAAAABQAAAAExAQAAAAoxODI5MTMyMzg2AwAAAAI3OQIAAAAEMTI3NQQAAAABMAcAAAAJOS8xNC8yMDE5CAAAAAoxMi8zMS8yMDE0CQAAAAEwouoJ3dU51wj2Ro0a1jnXCCVDSVEuVFNFOjgxMTMuSVFfUkVUVVJOX0NBUElUQUwuRlkyMDE2AQAAABZxDQADAAAAAAD0RlPf1TnXCOFbJRrWOdcIJENJUS5UU0U6NzczMC5JUV9DVVJSRU5UX1JBVElPLkZZMjAxNgEAAADFnTYBAgAAAAg2Ljc2NDExOQEIAAAABQAAAAExAQAAAAoxODIxNzUzNzcwAwAAAAI3OQIAAAAENDAzMAQAAAABMAcAAAAJOS8xNC8yMDE5CAAAAAk4LzMxLzIwMTYJAAAAATB1XyTe1TnXCHUnURrWOdcIHUNJUS5FTlhUQU06VU5BLklRX0xBTkQuRlkyMDEx</t>
  </si>
  <si>
    <t>AQAAALf7BwACAAAAAzI3MgEIAAAABQAAAAExAQAAAAoxNjYyNDMzODAwAwAAAAI1MAIAAAAEMzA5OAQAAAABMAcAAAAJOS8xNC8yMDE5CAAAAAoxMi8zMS8yMDExCQAAAAEwZwfu4tU51wiaMk4Z1jnXCCNDSVEuTllTRTpDTC5JUV9FUVVJVFlfTUVUSE9ELkZZMjAxMAEAAABnAAQAAgAAAAIxNwEIAAAABQAAAAExAQAAAAoxNTg4NzMwODEzAwAAAAMxNjACAAAABDMwNjMEAAAAATAHAAAACTkvMTQvMjAxOQgAAAAKMTIvMzEvMjAxMAkAAAABMJbgMeLVOdcIkC12GdY51wgdQ0lRLk5ZU0U6Q0wuSVFfUEVOU0lPTi5GWTIwMDkBAAAAZwAEAAIAAAAEMTIyNgEIAAAABQAAAAExAQAAAAoxNTIzMTcwMjY0AwAAAAMxNjACAAAABDEyMTMEAAAAATAHAAAACTkvMTQvMjAxOQgAAAAKMTIvMzEvMjAwOQkAAAABMHWSMeLVOdcI0Q5yGdY51wgjQ0lRLk5ZU0U6Sk5KLklRX0dST1NTX01BUkdJTi5GWTIwMTEBAAAAnSECAAIAAAAHNjguODI1MQEIAAAABQAAAAExAQAAAAoxNjU5Mzg3NzA2AwAAAAMxNjACAAAABDQwNzQEAAAAATAHAAAACTkvMTQvMjAxOQgAAAAIMS8xLzIwMTIJAAAAATBNRdXc1TnXCHtJeRrWOdcIKUNJUS5UU0U6NDQ1Mi5JUV9PVEhFUl9OT05fT1BFUl9FWFAuRlkyMDA1AQAAAEdVDQACAAAABDMzMjABCAAAAAUAAAABMQEAAAAJMzU4Mjk2MzE0AwAAAAI3OQIAAAADMzcxBAAAAAEwBwAAAAk5LzE0</t>
  </si>
  <si>
    <t>LzIwMTkIAAAACTMvMzEvMjAwNQkAAAABMCcjC93VOdcIfiutGtY51wghQ0lRLlRTRTo0OTY3LklRX1NHQV9NQVJHSU4uRlkyMDExAQAAAA1RJQACAAAABzM3LjcxMDIBCAAAAAUAAAABMQEAAAAKMTQ2MTY4MDIzMwMAAAACNzkCAAAABDQzNzUEAAAAATAHAAAACTkvMTQvMjAxOQgAAAAJMy8zMS8yMDExCQAAAAEwTz1a3tU51wgWfUQa1jnXCCpDSVEuVFNFOjc5NTYuSVFfVE9UQUxfRVFVSVRZLkZZMjAxNi4uLi5KUFkBAAAAoHYNAAIAAAAFNTA3OTIBCAAAAAUAAAABMQEAAAAKMTc4OTg3Njk3NwMAAAACNzkCAAAABDEyNzUEAAAAATAHAAAACTkvMTQvMjAxOQgAAAAJMS8zMS8yMDE2CQAAAAEwouoJ3dU51wiCNYwa1jnXCCRDSVEuTllTRTpLTUIuSVFfQ09NTU9OX0RJVl9DRi5GWTIwMTMBAAAA0VQEAAIAAAAFLTEyMjMBCAAAAAUAAAABMQEAAAAKMTc3NTc2ODU2NwMAAAADMTYwAgAAAAQyMDc0BAAAAAEwBwAAAAk5LzE0LzIwMTkIAAAACjEyLzMxLzIwMTMJAAAAATCAmIXh1TnXCP9qrRnWOdcIJUNJUS5OWVNFOktNQi5JUV9PVEhFUl9DQV9TVVBQTC5GWTIwMDgBAAAA0VQEAAIAAAADMTg5AQgAAAAFAAAAATEBAAAACjE1ODI4NjczODgDAAAAAzE2MAIAAAAEMTA1NQQAAAABMAcAAAAJOS8xNC8yMDE5CAAAAAoxMi8zMS8yMDA4CQAAAAEwTWiA4dU51wiEbZkZ1jnXCC5DSVEuTllTRTpLTUIuSVFfT1RI</t>
  </si>
  <si>
    <t>RVJfRklOQU5DRV9BQ1RfU1VQUEwuRlkyMDEyAQAAANFUBAACAAAAAy0yNgEIAAAABQAAAAExAQAAAAoxNzE5NzIzODcyAwAAAAMxNjACAAAABDIwNTAEAAAAATAHAAAACTkvMTQvMjAxOQgAAAAKMTIvMzEvMjAxMgkAAAABMF9KheHVOdcIkw+qGdY51wglQ0lRLk5ZU0U6Q0wuSVFfRklMSU5HX0NVUlJFTkNZLkZZMjAxNQEAAABnAAQAAwAAAANVU0QAU4qo4dU51wjZtYkZ1jnXCC5DSVEuVFNFOjQ5MTEuSVFfVE9UQUxfTElBQl9UT1RBTF9BU1NFVFMuRlkyMDE3AQAAAII/BgACAAAABzUzLjAzNzcBCAAAAAUAAAABMQEAAAAKMTg4MTI4MTEyOAMAAAACNzkCAAAABDQxODgEAAAAATAHAAAACTkvMTQvMjAxOQgAAAAKMTIvMzEvMjAxNwkAAAABMDfjU9/VOdcIJ24vGtY51wgoQ0lRLlRTRTo3OTU2LklRX1RPVEFMX0RFQlRfRUJJVERBLkZZMjAwOQEAAACgdg0AAgAAAAgwLjUxNTk3NQEIAAAABQAAAAExAQAAAAoxMzU5NDM5NjY2AwAAAAI3OQIAAAAENDE5MgQAAAABMAcAAAAJOS8xNC8yMDE5CAAAAAkxLzMxLzIwMDkJAAAAATDbK1ne1TnXCNBqOhrWOdcIJUNJUS5OWVNFOktNQi5JUV9DQVNIX1NUX0lOVkVTVC5GWTIwMTUBAAAA0VQEAAIAAAADNjE5AQgAAAAFAAAAATEBAAAACjE4NzM1NTY5MzcDAAAAAzE2MAIAAAAEMTAwMgQAAAABMAcAAAAJOS8xNC8yMDE5CAAAAAoxMi8zMS8yMDE1CQAAAAEwCkgM</t>
  </si>
  <si>
    <t>4dU51whDwrIZ1jnXCCZDSVEuTllTRTpLTUIuSVFfSU5WRVNUX0xPQU5TX0NGLkZZMjAxMgEAAADRVAQAAwAAAAAAX0qF4dU51whywakZ1jnXCB1DSVEuTllTRTpKTkouSVFfUkRfRVhQLkZZMjAwOAEAAACdIQIAAgAAAAQ3NTc3AQgAAAAFAAAAATEBAAAACjE1ODI3ODg3ODQDAAAAAzE2MAIAAAADMTAwBAAAAAEwBwAAAAk5LzE0LzIwMTkIAAAACjEyLzI4LzIwMDgJAAAAATBtMg3h1TnXCFJkwxnWOdcIJ0NJUS5OWVNFOktNQi5JUV9FQklUREFfQ0FQRVhfSU5ULkZZMjAxMAEAAADRVAQAAgAAAAgxMS4xOTc1MwEIAAAABQAAAAExAQAAAAoxNTg4ODQwMjQ3AwAAAAMxNjACAAAABDQxOTEEAAAAATAHAAAACTkvMTQvMjAxOQgAAAAKMTIvMzEvMjAxMAkAAAABMIcxx97VOdcIifpvGtY51wgmQ0lRLlRTRTo0OTExLklRX05FVF9ERUJUX0VCSVREQS5GWTIwMTcBAAAAgj8GAAMAAAACTk0BCAAAAAUAAAABMQEAAAAKMTg4MTI4MTEyOAMAAAACNzkCAAAABDQxOTMEAAAAATAHAAAACTkvMTQvMjAxOQgAAAAKMTIvMzEvMjAxNwkAAAABMDfjU9/VOdcIN5UvGtY51wgmQ0lRLlRTRTo0NDUyLklRX05FVF9ERUJUX0VCSVREQS5GWTIwMTcBAAAAR1UNAAMAAAACTk0BCAAAAAUAAAABMQEAAAAKMTg4MTI4MTE1OQMAAAACNzkCAAAABDQxOTMEAAAAATAHAAAACTkvMTQvMjAxOQgAAAAKMTIvMzEvMjAxNwkAAAABMMPR</t>
  </si>
  <si>
    <t>Ut/VOdcIxQgeGtY51wgkQ0lRLlRTRTo0OTY3LklRX0NVUlJFTlRfUkFUSU8uRlkyMDA3AQAAAA1RJQACAAAACDEuMzI1NTE3AQgAAAAFAAAAATEBAAAACTY2MDE3MDk1MwMAAAACNzkCAAAABDQwMzAEAAAAATAHAAAACTkvMTQvMjAxOQgAAAAJMy8zMS8yMDA3CQAAAAEwLu9Z3tU51wj85EEa1jnXCB9DSVEuVFNFOjQ5MTEuSVFfQVJfVFVSTlMuRlkyMDA3AQAAAII/BgACAAAACDYuNzg4NTQ3AQgAAAAFAAAAATEBAAAACTY0MTk4NDQ1OAMAAAACNzkCAAAABDQwMDEEAAAAATAHAAAACTkvMTQvMjAxOQgAAAAJMy8zMS8yMDA3CQAAAAEwBW5T39U51wgLGyga1jnXCChDSVEuVFNFOjQ5MTIuSVFfVE9UQUxfREVCVC5GWTIwMDguLi4uSlBZAQAAAA1eDQACAAAABTUzNTYzAQgAAAAFAAAAATEBAAAACjEzNTM0NjM3MzIDAAAAAjc5AgAAAAQ0MTczBAAAAAEwBwAAAAk5LzE0LzIwMTkIAAAACjEyLzMxLzIwMDgJAAAAATCzEQrd1TnXCJzNjhrWOdcIIENJUS5OWVNFOkNMLklRX0VCSVREQV9JTlQuRlkyMDE2AQAAAGcABAACAAAACTI5LjY1MTAwNgEIAAAABQAAAAExAQAAAAoxOTQ2NDE2MTE5AwAAAAMxNjACAAAABDQxOTAEAAAAATAHAAAACTkvMTQvMjAxOQgAAAAKMTIvMzEvMjAxNgkAAAABMGbjxt7VOdcIl2ZrGtY51wgiQ0lRLk5ZU0U6Sk5KLklRX0xFVkVSRURfRkNGLkZZMjAwNwEAAACdIQIAAgAAAAkx</t>
  </si>
  <si>
    <t>MDkwOS4xMjUBCAAAAAUAAAABMQEAAAAKMTQyODQ2ODkzNgMAAAADMTYwAgAAAAQ0NDIyBAAAAAEwBwAAAAk5LzE0LzIwMTkIAAAACjEyLzMwLzIwMDcJAAAAATBtMg3h1TnXCEE9wxnWOdcIIkNJUS5OWVNFOktNQi5JUV9PVEhFUl9JTlRBTi5GWTIwMTgBAAAA0VQEAAMAAAAAAEzkDOHVOdcI7L69GdY51wguQ0lRLk5ZU0U6Sk5KLklRX1RPVEFMX0xJQUJfVE9UQUxfQVNTRVRTLkZZMjAxMwEAAACdIQIAAgAAAAY0NC4xODgBCAAAAAUAAAABMQEAAAAKMTc3NzY4MjM1MQMAAAADMTYwAgAAAAQ0MTg4BAAAAAEwBwAAAAk5LzE0LzIwMTkIAAAACjEyLzI5LzIwMTMJAAAAATBdbNXc1TnXCFNFexrWOdcIIUNJUS5FTlhUQU06VU5BLklRX1RPVEFMX0NMLkZZMjAxNQEAAAC3+wcAAgAAAAUyMDAxOQEIAAAABQAAAAExAQAAAAoxODc2NDMyOTEwAwAAAAI1MAIAAAAEMTAwOQQAAAABMAcAAAAJOS8xNC8yMDE5CAAAAAoxMi8zMS8yMDE1CQAAAAEwV4Op4tU51whNoFsZ1jnXCCBDSVEuVFNFOjQ5MTIuSVFfVE9UQUxfUkVWLkZZMjAxMwEAAAANXg0AAgAAAAYzNTIwMDUBCAAAAAUAAAABMQEAAAAKMTY2ODY0MzUxMgMAAAACNzkCAAAAAjI4BAAAAAEwBwAAAAk5LzE0LzIwMTkIAAAACjEyLzMxLzIwMTMJAAAAATC4Qvfm1TnXCFAsthrWOdcIJ0NJUS5OWVNFOkpOSi5JUV9DSEFOR0VfSU5WRU5UT1JZLkZZMjAxMQEA</t>
  </si>
  <si>
    <t>AACdIQIAAgAAAAQtNzE1AQgAAAAFAAAAATEBAAAACjE2NTkzODc3MDYDAAAAAzE2MAIAAAAEMjA5OQQAAAABMAcAAAAJOS8xNC8yMDE5CAAAAAgxLzEvMjAxMgkAAAABMLpAjODVOdcIJSDRGdY51wgfQ0lRLk5ZU0U6Sk5KLklRX05FVF9ERUJULkZZMjAxNgEAAACdIQIAAgAAAAYtMTQ0MDcBCAAAAAUAAAABMQEAAAAKMTk0NjI3MjgxNgMAAAADMTYwAgAAAAQ0MzY0BAAAAAEwBwAAAAk5LzE0LzIwMTkIAAAACDEvMS8yMDE3CQAAAAEwX6Be4NU51wi4+uIZ1jnXCChDSVEuVFNFOjgxMTMuSVFfVE9UQUxfREVCVF9FUVVJVFkuRlkyMDA4AQAAABZxDQACAAAABjIuNzIyNQEIAAAABQAAAAExAQAAAAoxMDYxMTkyMzIwAwAAAAI3OQIAAAAENDAzNAQAAAABMAcAAAAJOS8xNC8yMDE5CAAAAAkzLzMxLzIwMDgJAAAAATDD0VLf1TnXCJ0EIBrWOdcIGUNJUS5OWVNFOktNQi5JUV9BUi5GWTIwMTUBAAAA0VQEAAIAAAAEMTk1MgEIAAAABQAAAAExAQAAAAoxODczNTU2OTM3AwAAAAMxNjACAAAABDEwMjEEAAAAATAHAAAACTkvMTQvMjAxOQgAAAAKMTIvMzEvMjAxNQkAAAABMApIDOHVOdcIM5uyGdY51wgnQ0lRLlRTRTo0OTY3LklRX0VCSVREQV9DQVBFWF9JTlQuRlkyMDEzAQAAAA1RJQACAAAACjcyMy40MTY2NjYBCAAAAAUAAAABMQEAAAAKMTYyNTQ1NzU3MwMAAAACNzkCAAAABDQxOTEEAAAAATAHAAAACTkv</t>
  </si>
  <si>
    <t>MTQvMjAxOQgAAAAJMy8zMS8yMDEzCQAAAAEwYGRa3tU51wj+n0Ya1jnXCCJDSVEuRU5YVEFNOlVOQS5JUV9PVEhFUl9SRVYuRlkyMDEyAQAAALf7BwADAAAAAABnB+7i1TnXCB9rTxnWOdcIJENJUS5OWVNFOlBHLklRX0RBWVNfU0FMRVNfT1VULkZZMjAxNQEAAAAwggAAAgAAAAgyOC4yNTYxMQEIAAAABQAAAAExAQAAAAoxODUyMjk5MzczAwAAAAMxNjACAAAABDQwNDIEAAAAATAHAAAACTkvMTQvMjAxOQgAAAAJNi8zMC8yMDE1CQAAAAEwt/sk3tU51wiQelga1jnXCCRDSVEuRU5YVEFNOlVOQS5JUV9HQUlOX0FTU0VUUy5GWTIwMTABAAAAt/sHAAMAAAAAADaS7eLVOdcINY1IGdY51wgsQ0lRLlRTRTo3NzMwLklRX05FVF9ERUJUX0VCSVREQV9DQVBFWC5GWTIwMTQBAAAAxZ02AQMAAAACTk0BCAAAAAUAAAABMQEAAAAKMTcxMDQyMTU1MAMAAAACNzkCAAAABTIzMzE0BAAAAAEwBwAAAAk5LzE0LzIwMTkIAAAACTgvMzEvMjAxNAkAAAABMGQ4JN7VOdcIARZQGtY51wguQ0lRLkVOWFRBTTpVTkEuSVFfSU1QVVRfT1BFUl9MRUFTRV9ERVBSLkZZMjAxNQEAAAC3+wcAAgAAAAozNjEuNjU0NzA0AQgAAAAFAAAAATEBAAAACjE4NzY0MzI5MTADAAAAAjUwAgAAAAUyMTY3MwQAAAABMAcAAAAJOS8xNC8yMDE5CAAAAAoxMi8zMS8yMDE1CQAAAAEwV4Op4tU51wgKBFsZ1jnXCB5DSVEuTllTRTpDTC5JUV9BUl9U</t>
  </si>
  <si>
    <t>VVJOUy5GWTIwMTQBAAAAZwAEAAIAAAAIMTAuODM4NzcBCAAAAAUAAAABMQEAAAAKMTgyOTEzMjM4NgMAAAADMTYwAgAAAAQ0MDAxBAAAAAEwBwAAAAk5LzE0LzIwMTkIAAAACjEyLzMxLzIwMTQJAAAAATBWvMbe1TnXCNGRaRrWOdcIHUNJUS4wLklRX0VBUk5JTkdfQ09fTUFSR0lOLkZZBQAAAAAAAAAIAAAAFShJbnZhbGlkIFRpbWUgUGVyaW9kKfqB1NzVOdcIwVuDGtY51wghQ0lRLkVOWFRBTTpVTkEuSVFfQlZfU0hBUkUuRlkyMDE0AQAAALf7BwACAAAACDQuODEyMTk2AQgAAAAFAAAAATEBAAAACjE4Mjk4MjkzMTMDAAAAAjUwAgAAAAQ0MDIwBAAAAAEwBwAAAAk5LzE0LzIwMTkIAAAACjEyLzMxLzIwMTQJAAAAATA1Nani1TnXCAGTWBnWOdcIIENJUS5UU0U6NDkxMi5JUV9OSV9NQVJHSU4uRlkyMDE1AQAAAA1eDQACAAAABjIuODIwNAEIAAAABQAAAAExAQAAAAoxNzg0NzQ4NjM3AwAAAAI3OQIAAAAENDA5NAQAAAABMAcAAAAJOS8xNC8yMDE5CAAAAAoxMi8zMS8yMDE1CQAAAAEwut1Y3tU51wghczYa1jnXCClDSVEuVFNFOjQ0NTIuSVFfVE9UQUxfREVCVF9DQVBJVEFMLkZZMjAxMwEAAABHVQ0AAgAAAAYxMy42MjYBCAAAAAUAAAABMQEAAAAKMTY3MTQyMTA2MwMAAAACNzkCAAAABDQxODYEAAAAATAHAAAACTkvMTQvMjAxOQgAAAAKMTIvMzEvMjAxMwkAAAABMOKaY9/VOdcISIYaGtY51wgmQ0lR</t>
  </si>
  <si>
    <t>Lk5ZU0U6Sk5KLklRX0xPQU5TX1JFQ0VJVl9MVC5GWTIwMTEBAAAAnSECAAMAAAAAALpAjODVOdcIkMDPGdY51wglQ0lRLk5ZU0U6Q0wuSVFfQ0FTSF9BQ1FVSVJFX0NGLkZZMjAxMQEAAABnAAQAAgAAAAQtOTY2AQgAAAAFAAAAATEBAAAACjE2NTkzODc3OTQDAAAAAzE2MAIAAAAEMjA1NwQAAAABMAcAAAAJOS8xNC8yMDE5CAAAAAoxMi8zMS8yMDExCQAAAAEwty4y4tU51wg/JXoZ1jnXCC1DSVEuRU5YVEFNOlVOQS5JUV9NSU5PUklUWV9JTlRFUkVTVF9JUy5GWTIwMTUBAAAAt/sHAAIAAAAELTM1MAEIAAAABQAAAAExAQAAAAoxODc2NDMyOTEwAwAAAAI1MAIAAAACODMEAAAAATAHAAAACTkvMTQvMjAxOQgAAAAKMTIvMzEvMjAxNQkAAAABMEZcqeLVOdcI2Y5aGdY51wgeQ0lRLk5ZU0U6Sk5KLklRX1JBV19JTlYuRlkyMDEzAQAAAJ0hAgACAAAABDEyMjQBCAAAAAUAAAABMQEAAAAKMTc3NzY4MjM1MQMAAAADMTYwAgAAAAQzMTcxBAAAAAEwBwAAAAk5LzE0LzIwMTkIAAAACjEyLzI5LzIwMTMJAAAAATD83Izg1TnXCA/+1xnWOdcIIENJUS5OWVNFOktNQi5JUV9PVEhFUl9SRVYuRlkyMDE3AQAAANFUBAADAAAAAAArlgzh1TnXCLmOuBnWOdcIJUNJUS5OWVNFOkNMLklRX1BFUklPRExFTkdUSF9JUy5GWTIwMTIBAAAAZwAEAAEAAAACMTIA6aMy4tU51wggkn4Z1jnXCCZDSVEuRU5YVEFNOlVOQS5JUV9F</t>
  </si>
  <si>
    <t>QklUREEuRlkyMDE0Li4uLkpQWQEAAAC3+wcAAgAAAA4xMzA3MDI5LjU1Mjc0NwEIAAAABQAAAAExAQAAAAoxODI5ODI5MzEzAwAAAAI3OQIAAAAENDA1MQQAAAABMAcAAAAJOS8xNC8yMDE5CAAAAAoxMi8zMS8yMDE0CQAAAAEwYE4J3dU51wirOYoa1jnXCCNDSVEuTllTRTpKTkouSVFfQkFTSUNfV0VJR0hULkZZMjAxMAEAAACdIQIAAgAAAAYyNzUxLjQAiMuL4NU51wivU8sZ1jnXCBlDSVEuTllTRTpKTkouSVFfQVAuRlkyMDE0AQAAAJ0hAgACAAAABDc2MzMBCAAAAAUAAAABMQEAAAAKMTgyOTU4MTk5OQMAAAADMTYwAgAAAAQxMDE4BAAAAAEwBwAAAAk5LzE0LzIwMTkIAAAACjEyLzI4LzIwMTQJAAAAATAMBI3g1TnXCFoL2xnWOdcILUNJUS5OWVNFOkpOSi5JUV9DQVNIX0NPTlZFUlNJT04uRlkyMDA4Li4uLkpQWQEAAACdIQIAAgAAAAgxMi40Nzk3NAEIAAAABQAAAAExAQAAAAoxNTgyNzg4Nzg0AwAAAAMxNjACAAAABDQxODQEAAAAATAHAAAACTkvMTQvMjAxOQgAAAAKMTIvMjgvMjAwOAkAAAABMOWGCt3VOdcIrq+TGtY51wgmQ0lRLk5ZU0U6Sk5KLklRX09USEVSX0xUX0FTU0VUUy5GWTIwMTgBAAAAnSECAAIAAAAEMzY2NQEIAAAABQAAAAExAQAAAAoxOTQ2MjcyODMwAwAAAAMxNjACAAAABDEwNjAEAAAAATAHAAAACTkvMTQvMjAxOQgAAAAKMTIvMzAvMjAxOAkAAAABMIDuXuDVOdcIotjpGdY5</t>
  </si>
  <si>
    <t>1wglQ0lRLk5ZU0U6Sk5KLklRX0JBU0lDX0VQU19JTkNMLkZZMjAxMAEAAACdIQIAAgAAAAc0Ljg0NjI2AQgAAAAFAAAAATEBAAAACjE1ODg2MDM4MjEDAAAAAzE2MAIAAAABOQQAAAABMAcAAAAJOS8xNC8yMDE5CAAAAAgxLzIvMjAxMQkAAAABMIjLi+DVOdcIr1PLGdY51wgmQ0lRLk5ZU0U6S01CLklRX05FVF9ERUJUX0lTU1VFRC5GWTIwMTgBAAAA0VQEAAIAAAACNjYBCAAAAAUAAAABMQEAAAAKMTk0NDA0ODMyOAMAAAADMTYwAgAAAAQyMDAzBAAAAAEwBwAAAAk5LzE0LzIwMTkIAAAACjEyLzMxLzIwMTgJAAAAATBM5Azh1TnXCMS6vxnWOdcIHkNJUS5OWVNFOkNMLklRX0FSX1RVUk5TLkZZMjAxOAEAAABnAAQAAgAAAAkxMC43OTQ0NDQBCAAAAAUAAAABMQEAAAAKMTk0NjQxNjExMQMAAAADMTYwAgAAAAQ0MDAxBAAAAAEwBwAAAAk5LzE0LzIwMTkIAAAACjEyLzMxLzIwMTgJAAAAATBm48be1TnXCAt4bBrWOdcIE0NJUS4wLklRX0xUX0RFQlQuRlkFAAAAAAAAAAgAAAAVKEludmFsaWQgVGltZSBQZXJpb2QpHARe4NU51wh+Ow8a1jnXCBtDSVEuRU5YVEFNOlVOQS5JUV9HVy5GWTIwMTcBAAAAt/sHAAIAAAAFMTY4ODEBCAAAAAUAAAABMQEAAAAKMTk0OTEzMTA0MAMAAAACNTACAAAABDExNzEEAAAAATAHAAAACTkvMTQvMjAxOQgAAAAKMTIvMzEvMjAxNwkAAAABMJkfquLVOdcIaPNiGdY51wgaQ0lR</t>
  </si>
  <si>
    <t>Lk5ZU0U6Q0wuSVFfQ09HUy5GWTIwMTQBAAAAZwAEAAIAAAAENzEzOQEIAAAABQAAAAExAQAAAAoxODI5MTMyMzg2AwAAAAMxNjACAAAAAjM0BAAAAAEwBwAAAAk5LzE0LzIwMTkIAAAACjEyLzMxLzIwMTQJAAAAATAK8jLi1TnXCK07ghnWOdcIKkNJUS5FTlhUQU06VU5BLklRX1RPVEFMX0xJQUJfRVFVSVRZLkZZMjAxNwEAAAC3+wcAAgAAAAU2MDI4NQEIAAAABQAAAAExAQAAAAoxOTQ5MTMxMDQwAwAAAAI1MAIAAAAEMTAxMwQAAAABMAcAAAAJOS8xNC8yMDE5CAAAAAoxMi8zMS8yMDE3CQAAAAEwmR+q4tU51wi7tmMZ1jnXCCRDSVEuVFNFOjQ5MTEuSVFfRUJJVERBX01BUkdJTi5GWTIwMTIBAAAAgj8GAAIAAAAHMTEuMDQwMgEIAAAABQAAAAExAQAAAAoxNTU0OTUwODIzAwAAAAI3OQIAAAAENDA0NwQAAAABMAcAAAAJOS8xNC8yMDE5CAAAAAkzLzMxLzIwMTIJAAAAATAWlVPf1TnXCHh2KxrWOdcIK0NJUS5FTlhUQU06VU5BLklRX0NPTU1PTl9QUkVGX0RJVl9DRi5GWTIwMTYBAAAAt/sHAAMAAAAAAIj4qeLVOdcIgNBgGdY51wgoQ0lRLlRTRTo0OTEyLklRX0ZJWEVEX0FTU0VUX1RVUk5TLkZZMjAwOQEAAAANXg0AAgAAAAg1LjA5NzM2NAEIAAAABQAAAAExAQAAAAoxNDQwNjc1NTgzAwAAAAI3OQIAAAAENDA2NgQAAAABMAcAAAAJOS8xNC8yMDE5CAAAAAoxMi8zMS8yMDA5CQAAAAEwRwpU39U51whR</t>
  </si>
  <si>
    <t>LTIa1jnXCB5DSVEuTllTRTpDTC5JUV9UT1RBTF9DQS5GWTIwMTcBAAAAZwAEAAIAAAAENDYzOQEIAAAABQAAAAExAQAAAAoxOTQ2NDE2MTEzAwAAAAMxNjACAAAABDEwMDgEAAAAATAHAAAACTkvMTQvMjAxOQgAAAAKMTIvMzEvMjAxNwkAAAABMHTYqOHVOdcIDeaOGdY51wglQ0lRLlRTRTo0OTExLklRX1JFVFVSTl9DQVBJVEFMLkZZMjAxMwEAAACCPwYAAwAAAAAAFpVT39U51wjLOSwa1jnXCCZDSVEuRU5YVEFNOlVOQS5JUV9DT01NT05fRElWX0NGLkZZMjAxNQEAAAC3+wcAAgAAAAUtMzMzMQEIAAAABQAAAAExAQAAAAoxODc2NDMyOTEwAwAAAAI1MAIAAAAEMjA3NAQAAAABMAcAAAAJOS8xNC8yMDE5CAAAAAoxMi8zMS8yMDE1CQAAAAEwZ6qp4tU51wjyJl0Z1jnXCB9DSVEuTllTRTpDTC5JUV9SRF9FWFBfRk4uRlkyMDE1AQAAAGcABAACAAAAAzI3NAEIAAAABQAAAAExAQAAAAoxODc1NjM3NTM3AwAAAAMxNjACAAAABDMxNjgEAAAAATAHAAAACTkvMTQvMjAxOQgAAAAKMTIvMzEvMjAxNQkAAAABMDI8qOHVOdcI0ESHGdY51wgjQ0lRLk5ZU0U6UEcuSVFfQ1VSUkVOVF9SQVRJTy5GWTIwMTIBAAAAMIIAAAIAAAAIMC44Nzk2NzIBCAAAAAUAAAABMQEAAAAKMTY5MDE4NzMzOAMAAAADMTYwAgAAAAQ0MDMwBAAAAAEwBwAAAAk5LzE0LzIwMTkIAAAACTYvMzAvMjAxMgkAAAABMKfUJN7VOdcImDBWGtY5</t>
  </si>
  <si>
    <t>1wgpQ0lRLk5ZU0U6S01CLklRX0NPTU1PTl9QUkVGX0RJVl9DRi5GWTIwMTcBAAAA0VQEAAMAAAAAADu9DOHVOdcIFcO7GdY51wgpQ0lRLlRTRTo0OTY3LklRX1RPVEFMX0RFQlRfQ0FQSVRBTC5GWTIwMTQBAAAADVElAAIAAAAGMC42MDUyAQgAAAAFAAAAATEBAAAACjE2ODY2Mzc5ODQDAAAAAjc5AgAAAAQ0MTg2BAAAAAEwBwAAAAk5LzE0LzIwMTkIAAAACTMvMzEvMjAxNAkAAAABMGBkWt7VOdcIQDxHGtY51wgsQ0lRLkVOWFRBTTpVTkEuSVFfQ1VSUkVOVF9QT1JUX0xFQVNFUy5GWTIwMTMBAAAAt/sHAAIAAAACMTQBCAAAAAUAAAABMQEAAAAKMTc3NzQ3MDc2NwMAAAACNTACAAAABDEwOTAEAAAAATAHAAAACTkvMTQvMjAxOQgAAAAKMTIvMzEvMjAxMwkAAAABMJl87uLVOdcIY8JUGdY51wgmQ0lRLk5ZU0U6Sk5KLklRX0xUX0RFQlRfQ0FQSVRBTC5GWTIwMTgBAAAAnSECAAIAAAAHMzAuNjgzMgEIAAAABQAAAAExAQAAAAoxOTQ2MjcyODMwAwAAAAMxNjACAAAABDQxODcEAAAAATAHAAAACTkvMTQvMjAxOQgAAAAKMTIvMzAvMjAxOAkAAAABMH+61dzVOdcI4e5+GtY51wgbQ0lRLjAuSVFfQ0FTSF9DT05WRVJTSU9OLkZZBQAAAAAAAAAIAAAAFShJbnZhbGlkIFRpbWUgUGVyaW9kKfqB1NzVOdcIVruEGtY51wgcQ0lRLk5ZU0U6S01CLklRX05JX0NGLkZZMjAxMwEAAADRVAQAAgAAAAQyMTQyAQgAAAAF</t>
  </si>
  <si>
    <t>AAAAATEBAAAACjE3NzU3Njg1NjcDAAAAAzE2MAIAAAAEMjE1MAQAAAABMAcAAAAJOS8xNC8yMDE5CAAAAAoxMi8zMS8yMDEzCQAAAAEwcHGF4dU51wisp6wZ1jnXCCJDSVEuTllTRTpDTC5JUV9FQklUQV9NQVJHSU4uRlkyMDA3AQAAAGcABAACAAAABzIxLjUzNzMBCAAAAAUAAAABMQEAAAAKMTMzMjcwMzE4NgMAAAADMTYwAgAAAAQ0NDE5BAAAAAEwBwAAAAk5LzE0LzIwMTkIAAAACjEyLzMxLzIwMDcJAAAAATA1bsbe1TnXCJ1hZBrWOdcIIENJUS5UU0U6NDQ1Mi5JUV9UT1RBTF9SRVYuRlkyMDA4AQAAAEdVDQACAAAABzEzMTg1MTMBCAAAAAUAAAABMQEAAAAKMTA2MTE5MzQ3OAMAAAACNzkCAAAAAjI4BAAAAAEwBwAAAAk5LzE0LzIwMTkIAAAACTMvMzEvMjAwOAkAAAABMJQ+ZenVOdcIsxa3GtY51wgnQ0lRLlRTRTo0NDUyLklRX0VCSVREQV9DQVBFWF9JTlQuRlkyMDE0AQAAAEdVDQACAAAACjEyNC45MjU4NjgBCAAAAAUAAAABMQEAAAAKMTcyNzI4MzM4MgMAAAACNzkCAAAABDQxOTEEAAAAATAHAAAACTkvMTQvMjAxOQgAAAAKMTIvMzEvMjAxNAkAAAABMOKaY9/VOdcIrHAbGtY51wggQ0lRLk5ZU0U6Sk5KLklRX0lOVkVOVE9SWS5GWTIwMDcBAAAAnSECAAIAAAAENTExMAEIAAAABQAAAAExAQAAAAoxNDI4NDY4OTM2AwAAAAMxNjACAAAABDEwNDMEAAAAATAHAAAACTkvMTQvMjAxOQgAAAAKMTIv</t>
  </si>
  <si>
    <t>MzAvMjAwNwkAAAABMFwLDeHVOdcIWRrBGdY51wglQ0lRLk5ZU0U6Sk5KLklRX0RJTFVUX0VQU19JTkNMLkZZMjAxNgEAAACdIQIAAgAAAAc1LjkzMTM3AQgAAAAFAAAAATEBAAAACjE5NDYyNzI4MTYDAAAAAzE2MAIAAAABOAQAAAABMAcAAAAJOS8xNC8yMDE5CAAAAAgxLzEvMjAxNwkAAAABME55XuDVOdcIEnThGdY51wgrQ0lRLk5ZU0U6Sk5KLklRX01JTk9SSVRZX0lOVEVSRVNUX0NGLkZZMjAwNwEAAACdIQIAAwAAAAAAXAsN4dU51wjeUsIZ1jnXCCdDSVEuVFNFOjc5NTYuSVFfQ0ZPX0NVUlJFTlRfTElBQi5GWTIwMTcBAAAAoHYNAAIAAAAIMC42OTI2NzEBCAAAAAUAAAABMQEAAAAKMTgzOTYxMzU5NQMAAAACNzkCAAAABDQxODUEAAAAATAHAAAACTkvMTQvMjAxOQgAAAAJMS8zMS8yMDE3CQAAAAEwHchZ3tU51wgUwj8a1jnXCCFDSVEuTllTRTpDTC5JUV9HQUlOX0lOVkVTVC5GWTIwMTQBAAAAZwAEAAIAAAAELTI2NwEIAAAABQAAAAExAQAAAAoxODI5MTMyMzg2AwAAAAMxNjACAAAAAjYyBAAAAAEwBwAAAAk5LzE0LzIwMTkIAAAACjEyLzMxLzIwMTQJAAAAATAK8jLi1TnXCN+wghnWOdcIJkNJUS5OWVNFOktNQi5JUV9TQUxFU19NQVJLRVRJTkcuRlkyMDE2AQAAANFUBAADAAAAAAAabwzh1TnXCJ/2tRnWOdcIGENJUS5OWVNFOlBHLklRX05JLkZZMjAxNAEAAAAwggAAAgAAAAUxMTY0MwEIAAAA</t>
  </si>
  <si>
    <t>BQAAAAExAQAAAAoxODAyNzI3NzQ0AwAAAAMxNjACAAAAAjE1BAAAAAEwBwAAAAk5LzE0LzIwMTkIAAAACTYvMzAvMjAxNAkAAAABMDBBG+TVOdcIEdCpGtY51wgmQ0lRLlRTRTo3OTU2LklRX0NBU0hfQ09OVkVSU0lPTi5GWTIwMTkBAAAAoHYNAAIAAAAJNzYuNTgzOTM1AQgAAAAFAAAAATEBAAAACjE5NjA3MTA0NDIDAAAAAjc5AgAAAAQ0MTg0BAAAAAEwBwAAAAk5LzE0LzIwMTkIAAAACTEvMzEvMjAxOQkAAAABMC7vWd7VOdcIukhBGtY51wglQ0lRLkVOWFRBTTpVTkEuSVFfT1RIRVJfRVFVSVRZLkZZMjAxNwEAAAC3+wcAAgAAAAUtNDQyNQEIAAAABQAAAAExAQAAAAoxOTQ5MTMxMDQwAwAAAAI1MAIAAAAEMTAyOAQAAAABMAcAAAAJOS8xNC8yMDE5CAAAAAoxMi8zMS8yMDE3CQAAAAEwmR+q4tU51wi7tmMZ1jnXCB9DSVEuTllTRTpQRy5JUV9UT1RBTF9SRVYuRlkyMDE0AQAAADCCAAACAAAABTc0NDAxAQgAAAAFAAAAATEBAAAACjE4MDI3Mjc3NDQDAAAAAzE2MAIAAAACMjgEAAAAATAHAAAACTkvMTQvMjAxOQgAAAAJNi8zMC8yMDE0CQAAAAEwMEEb5NU51whQLLYa1jnXCBpDSVEuTllTRTpDTC5JUV9BUElDLkZZMjAxMQEAAABnAAQAAgAAAAQxMzM2AQgAAAAFAAAAATEBAAAACjE2NTkzODc3OTQDAAAAAzE2MAIAAAAEMTA4NAQAAAABMAcAAAAJOS8xNC8yMDE5CAAAAAoxMi8zMS8yMDExCQAAAAEw</t>
  </si>
  <si>
    <t>ty4y4tU51wjsYXkZ1jnXCBpDSVEuTllTRTpDTC5JUV9DT0dTLkZZMjAxOAEAAABnAAQAAgAAAAQ2MjgyAQgAAAAFAAAAATEBAAAACjE5NDY0MTYxMTEDAAAAAzE2MAIAAAACMzQEAAAAATAHAAAACTkvMTQvMjAxOQgAAAAKMTIvMzEvMjAxOAkAAAABMJYmqeHVOdcI9QiRGdY51wghQ0lRLlRTRTo0OTExLklRX0VCSVREQV9JTlQuRlkyMDA4AQAAAII/BgACAAAACTQ4LjU0NjUxNwEIAAAABQAAAAExAQAAAAoxMDU3ODgyODQ3AwAAAAI3OQIAAAAENDE5MAQAAAABMAcAAAAJOS8xNC8yMDE5CAAAAAkzLzMxLzIwMDgJAAAAATAFblPf1TnXCH8sKRrWOdcIIUNJUS5OWVNFOkNMLklRX0FTU0VUX1RVUk5TLkZZMjAxMwEAAABnAAQAAgAAAAgxLjI3MjUwOAEIAAAABQAAAAExAQAAAAoxNzc2OTIwMjk3AwAAAAMxNjACAAAABDQxNzcEAAAAATAHAAAACTkvMTQvMjAxOQgAAAAKMTIvMzEvMjAxMwkAAAABMFa8xt7VOdcIfs5oGtY51wgjQ0lRLlRTRTo3OTU2LklRX0dST1NTX01BUkdJTi5GWTIwMTgBAAAAoHYNAAIAAAAHNDkuMzA5MgEIAAAABQAAAAExAQAAAAoxODg2MDcwODA4AwAAAAI3OQIAAAAENDA3NAQAAAABMAcAAAAJOS8xNC8yMDE5CAAAAAkxLzMxLzIwMTgJAAAAATAdyFne1TnXCEY3QBrWOdcILkNJUS5UU0U6NDQ1Mi5JUV9UT1RBTF9ERUJUX0VCSVREQV9DQVBFWC5GWTIwMTIBAAAAR1UNAAIAAAAI</t>
  </si>
  <si>
    <t>MC42OTM4ODIBCAAAAAUAAAABMQEAAAAKMTY3MTQzNjE4MwMAAAACNzkCAAAABTIzMzEzBAAAAAEwBwAAAAk5LzE0LzIwMTkIAAAACjEyLzMxLzIwMTIJAAAAATDimmPf1TnXCBcRGhrWOdcIKENJUS5UU0U6ODExMy5JUV9UT1RBTF9ERUJUX0VRVUlUWS5GWTIwMTcBAAAAFnENAAIAAAAHMTQuMTY4OAEIAAAABQAAAAExAQAAAAoxODk0MTc1NzM3AwAAAAI3OQIAAAAENDAzNAQAAAABMAcAAAAJOS8xNC8yMDE5CAAAAAoxMi8zMS8yMDE3CQAAAAEw9EZT39U51wh2uyYa1jnXCCBDSVEuTllTRTpLTUIuSVFfSU5WRU5UT1JZLkZZMjAxMgEAAADRVAQAAgAAAAQyMzQ4AQgAAAAFAAAAATEBAAAACjE3MTk3MjM4NzIDAAAAAzE2MAIAAAAEMTA0MwQAAAABMAcAAAAJOS8xNC8yMDE5CAAAAAoxMi8zMS8yMDEyCQAAAAEwTyOF4dU51wjMOqgZ1jnXCCRDSVEuTllTRTpDTC5JUV9PVEhFUl9DTF9TVVBQTC5GWTIwMTEBAAAAZwAEAAIAAAABNgEIAAAABQAAAAExAQAAAAoxNjU5Mzg3Nzk0AwAAAAMxNjACAAAABDEwNTcEAAAAATAHAAAACTkvMTQvMjAxOQgAAAAKMTIvMzEvMjAxMQkAAAABMLcuMuLVOdcI3Dp5GdY51wgjQ0lRLk5ZU0U6Sk5KLklRX0RJTFVUX1dFSUdIVC5GWTIwMTUBAAAAnSECAAIAAAAGMjgxMi45AD1SXuDVOdcIlfHdGdY51wgkQ0lRLk5ZU0U6Q0wuSVFfT1RIRVJfT1BFUl9BQ1QuRlkyMDE3AQAA</t>
  </si>
  <si>
    <t>AGcABAACAAAAAzQ1MgEIAAAABQAAAAExAQAAAAoxOTQ2NDE2MTEzAwAAAAMxNjACAAAABDIwNDcEAAAAATAHAAAACTkvMTQvMjAxOQgAAAAKMTIvMzEvMjAxNwkAAAABMIX/qOHVOdcIokWQGdY51wgZQ0lRLk5ZU0U6Sk5KLklRX0FELkZZMjAwNwEAAACdIQIAAgAAAAYtMTIyODEBCAAAAAUAAAABMQEAAAAKMTQyODQ2ODkzNgMAAAADMTYwAgAAAAQxMDc1BAAAAAEwBwAAAAk5LzE0LzIwMTkIAAAACjEyLzMwLzIwMDcJAAAAATBcCw3h1TnXCGpBwRnWOdcIL0NJUS5OWVNFOkNMLklRX1RPVEFMX09VVFNUQU5ESU5HX0JTX0RBVEUuRlkyMDA4AQAAAGcABAACAAAACjEwMDIuODI1MTYBBAAAAAUAAAABNQEAAAAKMTQzMjk3NzEyNwIAAAAFMjQxNTIGAAAAATBURDHi1TnXCHXabhnWOdcIIUNJUS5OWVNFOkNMLklRX1NBTEVfUFBFX0NGLkZZMjAxMAEAAABnAAQAAgAAAAI0MgEIAAAABQAAAAExAQAAAAoxNTg4NzMwODEzAwAAAAMxNjACAAAABDIwNDIEAAAAATAHAAAACTkvMTQvMjAxOQgAAAAKMTIvMzEvMjAxMAkAAAABMKcHMuLVOdcI0sl2GdY51wgvQ0lRLk5ZU0U6Sk5KLklRX09USEVSX05PTl9PUEVSX0VYUF9TVVBQTC5GWTIwMDcBAAAAnSECAAIAAAADMTY3AQgAAAAFAAAAATEBAAAACjE0Mjg0Njg5MzYDAAAAAzE2MAIAAAACODUEAAAAATAHAAAACTkvMTQvMjAxOQgAAAAKMTIvMzAvMjAwNwkAAAAB</t>
  </si>
  <si>
    <t>MFwLDeHVOdcI9i/AGdY51wgcQ0lRLk5ZU0U6Sk5KLklRX0VCSVRBLkZZMjAxMAEAAACdIQIAAgAAAAUxNzI3NQEIAAAABQAAAAExAQAAAAoxNTg4NjAzODIxAwAAAAMxNjACAAAABjEwMDY4OQQAAAABMAcAAAAJOS8xNC8yMDE5CAAAAAgxLzIvMjAxMQkAAAABMIjLi+DVOdcI0aHLGdY51wgiQ0lRLkVOWFRBTTpVTkEuSVFfUEFSVF9USU1FLkZZMjAxNwEAAAC3+wcAAwAAAAAAqUaq4tU51wjtK2QZ1jnXCCBDSVEuTllTRTpLTUIuSVFfRElWX1NIQVJFLkZZMjAxMAEAAADRVAQAAgAAAAQyLjY0AQgAAAAFAAAAATEBAAAACjE1ODg4NDAyNDcDAAAAAzE2MAIAAAAEMzA1OAQAAAABMAcAAAAJOS8xNC8yMDE5CAAAAAoxMi8zMS8yMDEwCQAAAAEwjwSB4dU51whuS6AZ1jnXCCtDSVEuTllTRTpLTUIuSVFfTklfQVZBSUxfRVhDTF9NQVJHSU4uRlkyMDE1AQAAANFUBAACAAAABjUuNDQ4OAEIAAAABQAAAAExAQAAAAoxODczNTU2OTM3AwAAAAMxNjACAAAABDQxODIEAAAAATAHAAAACTkvMTQvMjAxOQgAAAAKMTIvMzEvMjAxNQkAAAABMAup1NzVOdcIBn1zGtY51wgoQ0lRLlRTRTo0NDUyLklRX1RPVEFMX0RFQlRfRVFVSVRZLkZZMjAwOQEAAABHVQ0AAgAAAAc1MS4zMDgyAQgAAAAFAAAAATEBAAAACjEzODI2NjE1MTgDAAAAAjc5AgAAAAQ0MDM0BAAAAAEwBwAAAAk5LzE0LzIwMTkIAAAACTMvMzEvMjAwOQkA</t>
  </si>
  <si>
    <t>AAABMNFzY9/VOdcIDaAXGtY51wgjQ0lRLk5ZU0U6S01CLklRX0JBU0lDX1dFSUdIVC5GWTIwMDgBAAAA0VQEAAIAAAAFNDE4LjUA2MKp4dU51whC0ZgZ1jnXCC5DSVEuTllTRTpLTUIuSVFfT1RIRVJfRklOQU5DRV9BQ1RfU1VQUEwuRlkyMDA3AQAAANFUBAACAAAAAzEzOAEIAAAABQAAAAExAQAAAAoxNDAxMDU0NDc3AwAAAAMxNjACAAAABDIwNTAEAAAAATAHAAAACTkvMTQvMjAxOQgAAAAKMTIvMzEvMjAwNwkAAAABMNjCqeHVOdcI3+aXGdY51wgfQ0lRLk5ZU0U6Q0wuSVFfQ0FTSF9PUEVSLkZZMjAxMQEAAABnAAQAAgAAAAQyODk2AQgAAAAFAAAAATEBAAAACjE2NTkzODc3OTQDAAAAAzE2MAIAAAAEMjAwNgQAAAABMAcAAAAJOS8xNC8yMDE5CAAAAAoxMi8zMS8yMDExCQAAAAEwty4y4tU51wg/JXoZ1jnXCCpDSVEuTllTRTpKTkouSVFfSU5URVJFU1RfSU5WRVNUX0lOQy5GWTIwMTUBAAAAnSECAAIAAAADMTI4AQgAAAAFAAAAATEBAAAACjE4NzU1MDUyOTUDAAAAAzE2MAIAAAACNjUEAAAAATAHAAAACTkvMTQvMjAxOQgAAAAIMS8zLzIwMTYJAAAAATA9Ul7g1TnXCFNV3RnWOdcIKUNJUS5OWVNFOkNMLklRX0NVUlJFTlRfUE9SVF9MRUFTRVMuRlkyMDE2AQAAAGcABAADAAAAAABTiqjh1TnXCKCKixnWOdcIIENJUS5OWVNFOkNMLklRX0lOQ19FUVVJVFkuRlkyMDE0AQAAAGcABAACAAAAATcBCAAA</t>
  </si>
  <si>
    <t>AAUAAAABMQEAAAAKMTgyOTEzMjM4NgMAAAADMTYwAgAAAAI0NwQAAAABMAcAAAAJOS8xNC8yMDE5CAAAAAoxMi8zMS8yMDE0CQAAAAEwCvIy4tU51wjPiYIZ1jnXCCZDSVEuTllTRTpDTC5JUV9UT1RBTF9PVEhFUl9PUEVSLkZZMjAxNgEAAABnAAQAAgAAAAQ1MTk0AQgAAAAFAAAAATEBAAAACjE5NDY0MTYxMTkDAAAAAzE2MAIAAAADMzgwBAAAAAEwBwAAAAk5LzE0LzIwMTkIAAAACjEyLzMxLzIwMTYJAAAAATBTiqjh1TnXCPsDihnWOdcIH0NJUS5OWVNFOkNMLklRX0NIQU5HRV9BUi5GWTIwMTMBAAAAZwAEAAIAAAADLTM3AQgAAAAFAAAAATEBAAAACjE3NzY5MjAyOTcDAAAAAzE2MAIAAAAEMjAxOAQAAAABMAcAAAAJOS8xNC8yMDE5CAAAAAoxMi8zMS8yMDEzCQAAAAEw+coy4tU51whbeIEZ1jnXCChDSVEuVFNFOjQ5MTEuSVFfTUFSS0VUQ0FQLjIwMDEvMTIvMzEuSlBZAQAAAII/BgACAAAADTUwNDU2My41MDQ4MjMBBgAAAAUAAAABMQEAAAAJMzU3NzIxMDA4AwAAAAI3OQIAAAAGMTAwMDU0BAAAAAEwBwAAAAoxMi8zMS8yMDAx6vO5/NU51wjdTfxZ1jnXCBtDSVEuTllTRTpLTUIuSVFfR1BQRS5GWTIwMTQBAAAA0VQEAAIAAAAFMTY3NzkBCAAAAAUAAAABMQEAAAAKMTgyNjk3MDMxMgMAAAADMTYwAgAAAAQxMTY5BAAAAAEwBwAAAAk5LzE0LzIwMTkIAAAACjEyLzMxLzIwMTQJAAAAATDo+Qvh1TnX</t>
  </si>
  <si>
    <t>CLYYrxnWOdcIMkNJUS5OWVNFOkNMLklRX0NIQU5HRV9PVEhFUl9ORVRfT1BFUl9BU1NFVFMuRlkyMDEyAQAAAGcABAACAAAAAjMwAQgAAAAFAAAAATEBAAAACjE3MTk5MTY2NDIDAAAAAzE2MAIAAAAEMjA0NQQAAAABMAcAAAAJOS8xNC8yMDE5CAAAAAoxMi8zMS8yMDEyCQAAAAEw2Hwy4tU51wjd9X0Z1jnXCC5DSVEuVFNFOjQ5NjcuSVFfVE9UQUxfREVCVF9FQklUREFfQ0FQRVguRlkyMDE2AQAAAA1RJQACAAAACDAuMDQ0NTQ4AQgAAAAFAAAAATEBAAAACjE4MzUwMzg4NjQDAAAAAjc5AgAAAAUyMzMxMwQAAAABMAcAAAAJOS8xNC8yMDE5CAAAAAoxMi8zMS8yMDE2CQAAAAEwEnUj3tU51wj26Uga1jnXCCdDSVEuRU5YVEFNOlVOQS5JUV9MVF9ERUJUX1JFUEFJRC5GWTIwMTgBAAAAt/sHAAIAAAAFLTY2MDQBCAAAAAUAAAABMQEAAAAKMTk0OTEzMTAxNQMAAAACNTACAAAABDIwMzYEAAAAATAHAAAACTkvMTQvMjAxOQgAAAAKMTIvMzEvMjAxOAkAAAABMMuUquLVOdcIrEpoGdY51wgOQ0lRLjAuSVFfRE8uRlkFAAAAAAAAAAgAAAAVKEludmFsaWQgVGltZSBQZXJpb2QpHARe4NU51wgELxUa1jnXCCNDSVEuTllTRTpDTC5JUV9VTkxFVkVSRURfRkNGLkZZMjAxMQEAAABnAAQAAgAAAAQyMzU0AQgAAAAFAAAAATEBAAAACjE2NTkzODc3OTQDAAAAAzE2MAIAAAAENDQyMwQAAAABMAcAAAAJOS8xNC8yMDE5</t>
  </si>
  <si>
    <t>CAAAAAoxMi8zMS8yMDExCQAAAAEwyFUy4tU51wiS6HoZ1jnXCB9DSVEuRU5YVEFNOlVOQS5JUV9FQklUREEuRlkyMDEwAQAAALf7BwACAAAABDczNTIBCAAAAAUAAAABMQEAAAAKMTU5MTU5NDg3MAMAAAACNTACAAAABDQwNTEEAAAAATAHAAAACTkvMTQvMjAxOQgAAAAKMTIvMzEvMjAxMAkAAAABMDaS7eLVOdcIZwJJGdY51wgoQ0lRLkVOWFRBTTpVTkEuSVFfQ0FTSF9DT05WRVJTSU9OLkZZMjAxNQEAAAC3+wcAAgAAAAotMjMuODIxNzI1AQgAAAAFAAAAATEBAAAACjE4NzY0MzI5MTADAAAAAjUwAgAAAAQ0MTg0BAAAAAEwBwAAAAk5LzE0LzIwMTkIAAAACjEyLzMxLzIwMTUJAAAAATAkR8be1TnXCJTwYRrWOdcIG0NJUS5FTlhUQU06VU5BLklRX0RPLkZZMjAxNgEAAAC3+wcAAwAAAAAAZ6qp4tU51whWEV4Z1jnXCDNDSVEuTllTRTpKTkouSVFfQ0hBTkdFX09USEVSX05FVF9PUEVSX0FTU0VUUy5GWTIwMDkBAAAAnSECAAIAAAAEMTI0MAEIAAAABQAAAAExAQAAAAoxNTIzMzk0ODI3AwAAAAMxNjACAAAABDIwNDUEAAAAATAHAAAACTkvMTQvMjAxOQgAAAAIMS8zLzIwMTAJAAAAATB3pIvg1TnXCBr0yRnWOdcIIkNJUS5UU0U6NDQ1Mi5JUV9RVUlDS19SQVRJTy5GWTIwMTQBAAAAR1UNAAIAAAAIMS4xMDQ5MjMBCAAAAAUAAAABMQEAAAAKMTcyNzI4MzM4MgMAAAACNzkCAAAABDQxMjEEAAAAATAHAAAA</t>
  </si>
  <si>
    <t>CTkvMTQvMjAxOQgAAAAKMTIvMzEvMjAxNAkAAAABMOKaY9/VOdcIiyIbGtY51wgnQ0lRLlRTRTo0OTEyLklRX0RBWVNfUEFZQUJMRV9PVVQuRlkyMDA5AQAAAA1eDQACAAAACTIxMS4xNDU5MwEIAAAABQAAAAExAQAAAAoxNDQwNjc1NTgzAwAAAAI3OQIAAAAENDE4MwQAAAABMAcAAAAJOS8xNC8yMDE5CAAAAAoxMi8zMS8yMDA5CQAAAAEwRwpU39U51whyezIa1jnXCCpDSVEuVFNFOjQ5MTIuSVFfVE9UQUxfRVFVSVRZLkZZMjAxMy4uLi5KUFkBAAAADV4NAAIAAAAGMTI0MjMxAQgAAAAFAAAAATEBAAAACjE2Njg2NDM1MTIDAAAAAjc5AgAAAAQxMjc1BAAAAAEwBwAAAAk5LzE0LzIwMTkIAAAACjEyLzMxLzIwMTMJAAAAATCSwwnd1TnXCFHAixrWOdcIMENJUS5FTlhUQU06VU5BLklRX01JTk9SSVRZX0lOVEVSRVNUX1RPVEFMLkZZMjAxNAEAAAC3+wcAAgAAAAM2MTIBCAAAAAUAAAABMQEAAAAKMTgyOTgyOTMxMwMAAAACNTACAAAABDEzMTIEAAAAATAHAAAACTkvMTQvMjAxOQgAAAAKMTIvMzEvMjAxNAkAAAABMDU1qeLVOdcIErpYGdY51wgkQ0lRLk5ZU0U6Q0wuSVFfRElMVVRfRVBTX0lOQ0wuRlkyMDExAQAAAGcABAACAAAABDIuNDcBCAAAAAUAAAABMQEAAAAKMTY1OTM4Nzc5NAMAAAADMTYwAgAAAAE4BAAAAAEwBwAAAAk5LzE0LzIwMTkIAAAACjEyLzMxLzIwMTEJAAAAATCnBzLi1TnXCHhQeBnW</t>
  </si>
  <si>
    <t>OdcIIUNJUS5OWVNFOkNMLklRX1FVSUNLX1JBVElPLkZZMjAxMAEAAABnAAQAAgAAAAgwLjU4MzE1NAEIAAAABQAAAAExAQAAAAoxNTg4NzMwODEzAwAAAAMxNjACAAAABDQxMjEEAAAAATAHAAAACTkvMTQvMjAxOQgAAAAKMTIvMzEvMjAxMAkAAAABMEWVxt7VOdcIlqtmGtY51wgmQ0lRLlRTRTo3OTU2LklRX0xUX0RFQlRfQ0FQSVRBTC5GWTIwMTIBAAAAoHYNAAIAAAAGNS4wMDEyAQgAAAAFAAAAATEBAAAACjE1NDc0ODIzMTMDAAAAAjc5AgAAAAQ0MTg3BAAAAAEwBwAAAAk5LzE0LzIwMTkIAAAACTEvMzEvMjAxMgkAAAABMPx5Wd7VOdcIp2Y8GtY51wguQ0lRLlRTRTo4MTEzLklRX1RPVEFMX0RFQlRfRUJJVERBX0NBUEVYLkZZMjAxOAEAAAAWcQ0AAgAAAAUwLjQ5MQEIAAAABQAAAAExAQAAAAoxOTUyMjg0NTI1AwAAAAI3OQIAAAAFMjMzMTMEAAAAATAHAAAACTkvMTQvMjAxOQgAAAAKMTIvMzEvMjAxOAkAAAABMAVuU9/VOdcI6swnGtY51wgdQ0lRLk5ZU0U6UEcuSVFfWl9TQ09SRS5GWTIwMTMBAAAAMIIAAAIAAAAIMy4zNDQ0NTIBCAAAAAUAAAABMQEAAAAKMTc0OTM1ODcwMQMAAAADMTYwAgAAAAYxMDAxMjMEAAAAATAHAAAACTkvMTQvMjAxOQgAAAAJNi8zMC8yMDEzCQAAAAEwp9Qk3tU51wgMQlca1jnXCB9DSVEuTllTRTpLTUIuSVFfREFfU1VQUEwuRlkyMDE4AQAAANFUBAADAAAAAAA7vQzh</t>
  </si>
  <si>
    <t>1TnXCGiGvBnWOdcIKUNJUS5UU0U6NDQ1Mi5JUV9PVEhFUl9OT05fT1BFUl9FWFAuRlkyMDEzAQAAAEdVDQACAAAABDM0NzcBCAAAAAUAAAABMQEAAAAKMTY3MTQyMTA2MwMAAAACNzkCAAAAAzM3MQQAAAABMAcAAAAJOS8xNC8yMDE5CAAAAAoxMi8zMS8yMDEzCQAAAAEw+3Lu3NU51wi3Vqsa1jnXCCxDSVEuRU5YVEFNOlVOQS5JUV9PVEhFUl9VTlVTVUFMX1NVUFBMLkZZMjAxNQEAAAC3+wcAAwAAAAAARlyp4tU51wjIZ1oZ1jnXCCJDSVEuTllTRTpLTUIuSVFfRUJJVF9NQVJHSU4uRlkyMDE2AQAAANFUBAACAAAABzE4LjQzMzgBCAAAAAUAAAABMQEAAAAKMTk0NDA0ODM0MAMAAAADMTYwAgAAAAQ0MDUzBAAAAAEwBwAAAAk5LzE0LzIwMTkIAAAACjEyLzMxLzIwMTYJAAAAATALqdTc1TnXCEgZdBrWOdcIJENJUS5OWVNFOktNQi5JUV9FUVVJVFlfTUVUSE9ELkZZMjAxMQEAAADRVAQAAwAAAAAALdWE4dU51wiie6UZ1jnXCCBDSVEuTllTRTpKTkouSVFfVE9UQUxfUkVWLkZZMjAxOAEAAACdIQIAAgAAAAU4MTU4MQEIAAAABQAAAAExAQAAAAoxOTQ2MjcyODMwAwAAAAMxNjACAAAAAjI4BAAAAAEwBwAAAAk5LzE0LzIwMTkIAAAACjEyLzMwLzIwMTgJAAAAATCA7l7g1TnXCOsq6BnWOdcIK0NJUS5OWVNFOktNQi5JUV9NSU5PUklUWV9JTlRFUkVTVF9JUy5GWTIwMTgBAAAA0VQEAAIAAAADLTM1AQgAAAAF</t>
  </si>
  <si>
    <t>AAAAATEBAAAACjE5NDQwNDgzMjgDAAAAAzE2MAIAAAACODMEAAAAATAHAAAACTkvMTQvMjAxOQgAAAAKMTIvMzEvMjAxOAkAAAABMDu9DOHVOdcImvu8GdY51wgnQ0lRLk5ZU0U6UEcuSVFfTUFSS0VUQ0FQLjIwMDkvMTIvMzEuSlBZAQAAADCCAAACAAAADzE2NDg5NTE5LjMyNDkwNwEGAAAABQAAAAExAQAAAAoxMjMzMDM3MTM4AwAAAAI3OQIAAAAGMTAwMDU0BAAAAAEwBwAAAAoxMi8zMS8yMDA5+hq6/NU51wjU3PlZ1jnXCCdDSVEuTllTRTpDTC5JUV9ERUZfVEFYX0FTU0VUU19MVC5GWTIwMTABAAAAZwAEAAIAAAACODQBCAAAAAUAAAABMQEAAAAKMTU4ODczMDgxMwMAAAADMTYwAgAAAAQxMDI2BAAAAAEwBwAAAAk5LzE0LzIwMTkIAAAACjEyLzMxLzIwMTAJAAAAATCW4DHi1TnXCD1qdRnWOdcIIENJUS5OWVNFOkNMLklRX1NHQV9NQVJHSU4uRlkyMDEyAQAAAGcABAACAAAABzM0LjU5MTcBCAAAAAUAAAABMQEAAAAKMTcxOTkxNjY0MgMAAAADMTYwAgAAAAQ0Mzc1BAAAAAEwBwAAAAk5LzE0LzIwMTkIAAAACjEyLzMxLzIwMTIJAAAAATBWvMbe1TnXCBrkZxrWOdcIFkNJUS4wLklRX0NPTU1PTl9SRVAuRlkFAAAAAAAAAAgAAAAVKEludmFsaWQgVGltZSBQZXJpb2QpLSte4NU51wg8nw4a1jnXCCZDSVEuVFNFOjQ5MTEuSVFfSU5WRU5UT1JZX1RVUk5TLkZZMjAxMwEAAACCPwYAAgAAAAgyLjEzMjA1</t>
  </si>
  <si>
    <t>MQEIAAAABQAAAAExAQAAAAoxNjkyMDA5NzUzAwAAAAI3OQIAAAAENDA4MgQAAAABMAcAAAAJOS8xNC8yMDE5CAAAAAkzLzMxLzIwMTMJAAAAATAmvFPf1TnXCNtgLBrWOdcIKENJUS5UU0U6Nzk1Ni5JUV9UT1RBTF9ERUJUX0VCSVREQS5GWTIwMTIBAAAAoHYNAAIAAAAIMC43MTExNTMBCAAAAAUAAAABMQEAAAAKMTU0NzQ4MjMxMwMAAAACNzkCAAAABDQxOTIEAAAAATAHAAAACTkvMTQvMjAxOQgAAAAJMS8zMS8yMDEyCQAAAAEw/HlZ3tU51wi4jTwa1jnXCCVDSVEuVFNFOjQ5MTEuSVFfTFRfREVCVF9FUVVJVFkuRlkyMDEwAQAAAII/BgACAAAABzI3Ljg2MTcBCAAAAAUAAAABMQEAAAAKMTM4MDUyODEyMwMAAAACNzkCAAAABDQwODUEAAAAATAHAAAACTkvMTQvMjAxOQgAAAAJMy8zMS8yMDEwCQAAAAEwFpVT39U51wgUjCoa1jnXCBhDSVEuTllTRTpDTC5JUV9GWC5GWTIwMTQBAAAAZwAEAAIAAAAELTE0MgEIAAAABQAAAAExAQAAAAoxODI5MTMyMzg2AwAAAAMxNjACAAAABDIxNDQEAAAAATAHAAAACTkvMTQvMjAxOQgAAAAKMTIvMzEvMjAxNAkAAAABMCIVqOHVOdcIK76FGdY51wgmQ0lRLk5ZU0U6Q0wuSVFfTkVUX0lOVEVSRVNUX0VYUC5GWTIwMTUBAAAAZwAEAAIAAAADLTI2AQgAAAAFAAAAATEBAAAACjE4NzU2Mzc1MzcDAAAAAzE2MAIAAAADMzY4BAAAAAEwBwAAAAk5LzE0LzIwMTkIAAAACjEy</t>
  </si>
  <si>
    <t>LzMxLzIwMTUJAAAAATAyPKjh1TnXCG1ahhnWOdcIHkNJUS5OWVNFOkNMLklRX0VCVF9FWENMLkZZMjAwNwEAAABnAAQAAgAAAAQyNzk5AQgAAAAFAAAAATEBAAAACjEzMzI3MDMxODYDAAAAAzE2MAIAAAABNAQAAAABMAcAAAAJOS8xNC8yMDE5CAAAAAoxMi8zMS8yMDA3CQAAAAEw27uq4tU51wj/DWkZ1jnXCB9DSVEuTllTRTpDTC5JUV9ESVZfU0hBUkUuRlkyMDEzAQAAAGcABAACAAAABDEuMzMBCAAAAAUAAAABMQEAAAAKMTc3NjkyMDI5NwMAAAADMTYwAgAAAAQzMDU4BAAAAAEwBwAAAAk5LzE0LzIwMTkIAAAACjEyLzMxLzIwMTMJAAAAATDpozLi1TnXCIN8fxnWOdcIGENJUS5OWVNFOkNMLklRX05JLkZZMjAwNwEAAABnAAQAAgAAAAQxNzM3AQgAAAAFAAAAATEBAAAACjEzMzI3MDMxODYDAAAAAzE2MAIAAAACMTUEAAAAATAHAAAACTkvMTQvMjAxOQgAAAAKMTIvMzEvMjAwNwkAAAABMNu7quLVOdcIQappGdY51wgmQ0lRLk5ZU0U6Sk5KLklRX1BFUklPRExFTkdUSF9JUy5GWTIwMTgBAAAAnSECAAEAAAACMTIAkBVf4NU51whpresZ1jnXCCdDSVEuTllTRTpKTkouSVFfQ0hBTkdFX0lOVkVOVE9SWS5GWTIwMDcBAAAAnSECAAIAAAACMTQBCAAAAAUAAAABMQEAAAAKMTQyODQ2ODkzNgMAAAADMTYwAgAAAAQyMDk5BAAAAAEwBwAAAAk5LzE0LzIwMTkIAAAACjEyLzMwLzIwMDcJAAAAATBcCw3h1TnX</t>
  </si>
  <si>
    <t>CO55whnWOdcII0NJUS5UU0U6ODExMy5JUV9HUk9TU19NQVJHSU4uRlkyMDExAQAAABZxDQACAAAABzQ2LjA0MTYBCAAAAAUAAAABMQEAAAAKMTQ3Njc4MjcwNQMAAAACNzkCAAAABDQwNzQEAAAAATAHAAAACTkvMTQvMjAxOQgAAAAJMy8zMS8yMDExCQAAAAEw0/hS39U51whTsiEa1jnXCClDSVEuTllTRTpKTkouSVFfQ09NTU9OX1BSRUZfRElWX0NGLkZZMjAxNgEAAACdIQIAAwAAAAAAX6Be4NU51wgsDOQZ1jnXCCBDSVEuVFNFOjQ5MTIuSVFfVE9UQUxfUkVWLkZZMjAwOAEAAAANXg0AAgAAAAYzMzgyMzYBCAAAAAUAAAABMQEAAAAKMTM1MzQ2MzczMgMAAAACNzkCAAAAAjI4BAAAAAEwBwAAAAk5LzE0LzIwMTkIAAAACjEyLzMxLzIwMDgJAAAAATAClfXm1TnXCFAsthrWOdcIIUNJUS5OWVNFOkNMLklRX0VCSVRfTUFSR0lOLkZZMjAxMAEAAABnAAQAAgAAAAcyNC4zMjUzAQgAAAAFAAAAATEBAAAACjE1ODg3MzA4MTMDAAAAAzE2MAIAAAAENDA1MwQAAAABMAcAAAAJOS8xNC8yMDE5CAAAAAoxMi8zMS8yMDEwCQAAAAEwRZXG3tU51wiFhGYa1jnXCCVDSVEuVFNFOjc5NTYuSVFfTFRfREVCVF9FUVVJVFkuRlkyMDEyAQAAAKB2DQACAAAABjUuODc3OQEIAAAABQAAAAExAQAAAAoxNTQ3NDgyMzEzAwAAAAI3OQIAAAAENDA4NQQAAAABMAcAAAAJOS8xNC8yMDE5CAAAAAkxLzMxLzIwMTIJAAAAATD8eVne</t>
  </si>
  <si>
    <t>1TnXCKdmPBrWOdcILUNJUS5UU0U6ODExMy5JUV9DQVNIX0NPTlZFUlNJT04uRlkyMDA5Li4uLkpQWQEAAAAWcQ0AAgAAAAotMzEuMzQ3Mjk1AQgAAAAFAAAAATEBAAAACjE0MDU2MDQ2ODgDAAAAAjc5AgAAAAQ0MTg0BAAAAAEwBwAAAAk5LzE0LzIwMTkIAAAACTMvMzEvMjAwOQkAAAABMMM4Ct3VOdcIpT6RGtY51wgjQ0lRLlRTRTo0OTExLklRX0VCSVRBX01BUkdJTi5GWTIwMTEBAAAAgj8GAAIAAAAGNy40MDQ2AQgAAAAFAAAAATEBAAAACjE0NjE2Nzk5OTIDAAAAAjc5AgAAAAQ0NDE5BAAAAAEwBwAAAAk5LzE0LzIwMTkIAAAACTMvMzEvMjAxMQkAAAABMBaVU9/VOdcINdoqGtY51wggQ0lRLk5ZU0U6Sk5KLklRX01BQ0hJTkVSWS5GWTIwMDkBAAAAnSECAAIAAAAFMTcxNTMBCAAAAAUAAAABMQEAAAAKMTUyMzM5NDgyNwMAAAADMTYwAgAAAAQzMTE0BAAAAAEwBwAAAAk5LzE0LzIwMTkIAAAACDEvMy8yMDEwCQAAAAEwd6SL4NU51wjpfskZ1jnXCBtDSVEuRU5YVEFNOlVOQS5JUV9HUC5GWTIwMTcBAAAAt/sHAAIAAAAFMjMxNjgBCAAAAAUAAAABMQEAAAAKMTk0OTEzMTA0MAMAAAACNTACAAAAAjEwBAAAAAEwBwAAAAk5LzE0LzIwMTkIAAAACjEyLzMxLzIwMTcJAAAAATCI+Kni1TnXCMJsYRnWOdcIKkNJUS5OWVNFOktNQi5JUV9JTlRFUkVTVF9JTlZFU1RfSU5DLkZZMjAwOAEAAADRVAQAAgAAAAI0</t>
  </si>
  <si>
    <t>NgEIAAAABQAAAAExAQAAAAoxNTgyODY3Mzg4AwAAAAMxNjACAAAAAjY1BAAAAAEwBwAAAAk5LzE0LzIwMTkIAAAACjEyLzMxLzIwMDgJAAAAATDYwqnh1TnXCCGDmBnWOdcIH0NJUS5OWVNFOktNQi5JUV9PUEVSX0lOQy5GWTIwMDcBAAAA0VQEAAIAAAAEMjU5OQEIAAAABQAAAAExAQAAAAoxNDAxMDU0NDc3AwAAAAMxNjACAAAAAjIxBAAAAAEwBwAAAAk5LzE0LzIwMTkIAAAACjEyLzMxLzIwMDcJAAAAATC3dKnh1TnXCJPZlBnWOdcIGUNJUS5UU0U6ODExMy5JUV9OSS5GWTIwMDkBAAAAFnENAAIAAAAFMTcxMjcBCAAAAAUAAAABMQEAAAAKMTQwNTYwNDY4OAMAAAACNzkCAAAAAjE1BAAAAAEwBwAAAAk5LzE0LzIwMTkIAAAACTMvMzEvMjAwOQkAAAABMEKy9ejVOdcIOBmjGtY51wgfQ0lRLk5ZU0U6Q0wuSVFfSU5WRU5UT1JZLkZZMjAxNgEAAABnAAQAAgAAAAQxMTcxAQgAAAAFAAAAATEBAAAACjE5NDY0MTYxMTkDAAAAAzE2MAIAAAAEMTA0MwQAAAABMAcAAAAJOS8xNC8yMDE5CAAAAAoxMi8zMS8yMDE2CQAAAAEwU4qo4dU51wh/PIsZ1jnXCCpDSVEuVFNFOjgxMTMuSVFfSU5URVJFU1RfSU5WRVNUX0lOQy5GWTIwMDcBAAAAFnENAAIAAAADODUyAQgAAAAFAAAAATEBAAAACTY2MDE3NjI0OAMAAAACNzkCAAAAAjY1BAAAAAEwBwAAAAk5LzE0LzIwMTkIAAAACTMvMzEvMjAwNwkAAAABMO/u9OjVOdcI</t>
  </si>
  <si>
    <t>fiutGtY51wgfQ0lRLlRTRTo3NzMwLklRX0VCSVRfSU5ULkZZMjAxOAEAAADFnTYBAwAAAAAAhoYk3tU51wgr1VIa1jnXCBxDSVEuRU5YVEFNOlVOQS5JUV9FQlQuRlkyMDEyAQAAALf7BwACAAAABDY1MzMBCAAAAAUAAAABMQEAAAAKMTcyMjMwMTk0MwMAAAACNTACAAAAAzEzOQQAAAABMAcAAAAJOS8xNC8yMDE5CAAAAAoxMi8zMS8yMDEyCQAAAAEweC7u4tU51whhB1AZ1jnXCBxDSVEuTllTRTpDTC5JUV9HQV9FWFAuRlkyMDA3AQAAAGcABAADAAAAAADbu6ri1TnXCFLRaRnWOdcIJENJUS5OWVNFOkNMLklRX09USEVSX0NBX1NVUFBMLkZZMjAxNgEAAABnAAQAAgAAAAM0MTcBCAAAAAUAAAABMQEAAAAKMTk0NjQxNjExOQMAAAADMTYwAgAAAAQxMDU1BAAAAAEwBwAAAAk5LzE0LzIwMTkIAAAACjEyLzMxLzIwMTYJAAAAATBTiqjh1TnXCH88ixnWOdcIIkNJUS5OWVNFOkpOSi5JUV9HQUlOX0lOVkVTVC5GWTIwMTABAAAAnSECAAMAAAAAAIjLi+DVOdcIjgXLGdY51wglQ0lRLk5ZU0U6UEcuSVFfTkVUX0RFQlRfRUJJVERBLkZZMjAxMgEAAAAwggAAAgAAAAgxLjQyMjUwOQEIAAAABQAAAAExAQAAAAoxNjkwMTg3MzM4AwAAAAMxNjACAAAABDQxOTMEAAAAATAHAAAACTkvMTQvMjAxOQgAAAAJNi8zMC8yMDEyCQAAAAEwp9Qk3tU51wi5flYa1jnXCCNDSVEuVFNFOjQ5MTIuSVFfR1JPU1NfTUFSR0lOLkZZ</t>
  </si>
  <si>
    <t>MjAxNAEAAAANXg0AAgAAAAc1Ni4yNjU5AQgAAAAFAAAAATEBAAAACjE3MjcyODMyNTUDAAAAAjc5AgAAAAQ0MDc0BAAAAAEwBwAAAAk5LzE0LzIwMTkIAAAACjEyLzMxLzIwMTQJAAAAATCptlje1TnXCL2INRrWOdcIKENJUS5OWVNFOkNMLklRX0RFQlRfRVFVSVZfTkVUX1BCTy5GWTIwMDgBAAAAZwAEAAIAAAADNzIwAQgAAAAFAAAAATEBAAAACjE0MzI5NzcxMjcDAAAAAzE2MAIAAAAFMjE2NzkEAAAAATAHAAAACTkvMTQvMjAxOQgAAAAKMTIvMzEvMjAwOAkAAAABMFREMeLVOdcIddpuGdY51wgeQ0lRLlRTRTo0NDUyLklRX0lOQ19UQVguRlkyMDEzAQAAAEdVDQACAAAABTQ5MTMzAQgAAAAFAAAAATEBAAAACjE2NzE0MjEwNjMDAAAAAjc5AgAAAAI3NQQAAAABMAcAAAAJOS8xNC8yMDE5CAAAAAoxMi8zMS8yMDEzCQAAAAEwh/oU6dU51wi3Vqsa1jnXCCdDSVEuVFNFOjQ0NTIuSVFfQ0ZPX0NVUlJFTlRfTElBQi5GWTIwMTABAAAAR1UNAAIAAAAIMC42MTYyMzUBCAAAAAUAAAABMQEAAAAKMTM4MjY2MTE2NwMAAAACNzkCAAAABDQxODUEAAAAATAHAAAACTkvMTQvMjAxOQgAAAAJMy8zMS8yMDEwCQAAAAEw0XNj39U51whQPBga1jnXCCJDSVEuTllTRTpDTC5JUV9PVEhFUl9FUVVJVFkuRlkyMDE4AQAAAGcABAACAAAABS00MTkxAQgAAAAFAAAAATEBAAAACjE5NDY0MTYxMTEDAAAAAzE2MAIAAAAEMTAy</t>
  </si>
  <si>
    <t>OAQAAAABMAcAAAAJOS8xNC8yMDE5CAAAAAoxMi8zMS8yMDE4CQAAAAEwpk2p4dU51wjdK5MZ1jnXCDFDSVEuRU5YVEFNOlVOQS5JUV9PVEhFUl9OT05fT1BFUl9FWFBfU1VQUEwuRlkyMDE0AQAAALf7BwADAAAAAAAlDqni1TnXCEvlVhnWOdcIJ0NJUS5OWVNFOkNMLklRX1BST1ZfQkFEX0RFQlRTX0NGLkZZMjAxMQEAAABnAAQAAwAAAAAAty4y4tU51wgu/nkZ1jnXCClDSVEuVFNFOjc3MzAuSVFfVE9UQUxfREVCVF9DQVBJVEFMLkZZMjAwOQEAAADFnTYBAwAAAAAAQ+oj3tU51whjRUwa1jnXCCJDSVEuVFNFOjc5NTYuSVFfRUJJVF9NQVJHSU4uRlkyMDA5AQAAAKB2DQACAAAABjcuODg0NwEIAAAABQAAAAExAQAAAAoxMzU5NDM5NjY2AwAAAAI3OQIAAAAENDA1MwQAAAABMAcAAAAJOS8xNC8yMDE5CAAAAAkxLzMxLzIwMDkJAAAAATDbK1ne1TnXCJ71ORrWOdcIIENJUS5OWVNFOktNQi5JUV9CVUlMRElOR1MuRlkyMDE4AQAAANFUBAACAAAABDI3ODcBCAAAAAUAAAABMQEAAAAKMTk0NDA0ODMyOAMAAAADMTYwAgAAAAQzMDIzBAAAAAEwBwAAAAk5LzE0LzIwMTkIAAAACjEyLzMxLzIwMTgJAAAAATBM5Azh1TnXCFCpvhnWOdcIIkNJUS5OWVNFOkNMLklRX0ZJTklTSEVEX0lOVi5GWTIwMTIBAAAAZwAEAAIAAAADOTIyAQgAAAAFAAAAATEBAAAACjE3MTk5MTY2NDIDAAAAAzE2MAIAAAAEMzA3NQQAAAAB</t>
  </si>
  <si>
    <t>MAcAAAAJOS8xNC8yMDE5CAAAAAoxMi8zMS8yMDEyCQAAAAEw2Hwy4tU51wisgH0Z1jnXCCRDSVEuVFNFOjc5NTYuSVFfQ1VSUkVOVF9SQVRJTy5GWTIwMTUBAAAAoHYNAAIAAAAIMy4wNzkyOTUBCAAAAAUAAAABMQEAAAAKMTczMjY1Mjc3OQMAAAACNzkCAAAABDQwMzAEAAAAATAHAAAACTkvMTQvMjAxOQgAAAAJMS8zMS8yMDE1CQAAAAEwDaFZ3tU51wh/Yj4a1jnXCBtDSVEuRU5YVEFNOlVOQS5JUV9BUC5GWTIwMTIBAAAAt/sHAAIAAAAENzA4NAEIAAAABQAAAAExAQAAAAoxNzIyMzAxOTQzAwAAAAI1MAIAAAAEMTAxOAQAAAABMAcAAAAJOS8xNC8yMDE5CAAAAAoxMi8zMS8yMDEyCQAAAAEweC7u4tU51wjVGFEZ1jnXCCdDSVEuVFNFOjgxMTMuSVFfQ0ZPX0NVUlJFTlRfTElBQi5GWTIwMTIBAAAAFnENAAIAAAAIMC41NjAwNzMBCAAAAAUAAAABMQEAAAAKMTU1NDMzNzE0NwMAAAACNzkCAAAABDQxODUEAAAAATAHAAAACTkvMTQvMjAxOQgAAAAJMy8zMS8yMDEyCQAAAAEw0/hS39U51wjHwyIa1jnXCCFDSVEuRU5YVEFNOlVOQS5JUV9BUl9UVVJOUy5GWTIwMTMBAAAAt/sHAAIAAAAJMTcuNjQyODY5AQgAAAAFAAAAATEBAAAACjE3Nzc0NzA3NjcDAAAAAjUwAgAAAAQ0MDAxBAAAAAEwBwAAAAk5LzE0LzIwMTkIAAAACjEyLzMxLzIwMTMJAAAAATAkR8be1TnXCN5CYBrWOdcII0NJUS5UU0U6NDkxMi5J</t>
  </si>
  <si>
    <t>UV9JTlRFUkVTVF9FWFAuRlkyMDE0AQAAAA1eDQACAAAABC03MDYBCAAAAAUAAAABMQEAAAAKMTcyNzI4MzI1NQMAAAACNzkCAAAAAjgyBAAAAAEwBwAAAAk5LzE0LzIwMTkIAAAACjEyLzMxLzIwMTQJAAAAATDb7rfm1TnXCBz8sBrWOdcIGkNJUS5OWVNFOktNQi5JUV9DSVAuRlkyMDEyAQAAANFUBAACAAAAAzczMgEIAAAABQAAAAExAQAAAAoxNzE5NzIzODcyAwAAAAMxNjACAAAABDMwMzMEAAAAATAHAAAACTkvMTQvMjAxOQgAAAAKMTIvMzEvMjAxMgkAAAABME8jheHVOdcILyWpGdY51wgmQ0lRLkVOWFRBTTpVTkEuSVFfT1RIRVJfTElBQl9MVC5GWTIwMTIBAAAAt/sHAAIAAAAEMTM0NgEIAAAABQAAAAExAQAAAAoxNzIyMzAxOTQzAwAAAAI1MAIAAAAEMTA2MgQAAAABMAcAAAAJOS8xNC8yMDE5CAAAAAoxMi8zMS8yMDEyCQAAAAEweC7u4tU51wj2ZlEZ1jnXCCVDSVEuTllTRTpQRy5JUV9DQVNIX0NPTlZFUlNJT04uRlkyMDEzAQAAADCCAAACAAAACTE1LjAwNzcwNQEIAAAABQAAAAExAQAAAAoxNzQ5MzU4NzAxAwAAAAMxNjACAAAABDQxODQEAAAAATAHAAAACTkvMTQvMjAxOQgAAAAJNi8zMC8yMDEzCQAAAAEwp9Qk3tU51wjr81Ya1jnXCCVDSVEuTllTRTpKTkouSVFfRElMVVRfRVBTX0VYQ0wuRlkyMDEwAQAAAJ0hAgACAAAACDQuNzgyNzAyAQgAAAAFAAAAATEBAAAACjE1ODg2MDM4MjEDAAAA</t>
  </si>
  <si>
    <t>AzE2MAIAAAADMTQyBAAAAAEwBwAAAAk5LzE0LzIwMTkIAAAACDEvMi8yMDExCQAAAAEwiMuL4NU51wjRocsZ1jnXCCNDSVEuTllTRTpLTUIuSVFfVE9UQUxfQVNTRVRTLkZZMjAxNwEAAADRVAQAAgAAAAUxNTE1MQEIAAAABQAAAAExAQAAAAoxOTQ0MDQ4MzI1AwAAAAMxNjACAAAABDEwMDcEAAAAATAHAAAACTkvMTQvMjAxOQgAAAAKMTIvMzEvMjAxNwkAAAABMCuWDOHVOdcITu65GdY51wgoQ0lRLk5ZU0U6UEcuSVFfT1RIRVJfTk9OX09QRVJfRVhQLkZZMjAxNAEAAAAwggAAAgAAAAI1OQEIAAAABQAAAAExAQAAAAoxODAyNzI3NzQ0AwAAAAMxNjACAAAAAzM3MQQAAAABMAcAAAAJOS8xNC8yMDE5CAAAAAk2LzMwLzIwMTQJAAAAATDCncnb1TnXCCVtsxrWOdcIJENJUS5OWVNFOkpOSi5JUV9FUVVJVFlfTUVUSE9ELkZZMjAxNQEAAACdIQIAAwAAAAAAPVJe4NU51wg7eN8Z1jnXCCJDSVEuVFNFOjc5NTYuSVFfUVVJQ0tfUkFUSU8uRlkyMDE4AQAAAKB2DQACAAAACDIuNzA3MTIzAQgAAAAFAAAAATEBAAAACjE4ODYwNzA4MDgDAAAAAjc5AgAAAAQ0MTIxBAAAAAEwBwAAAAk5LzE0LzIwMTkIAAAACTEvMzEvMjAxOAkAAAABMB3IWd7VOdcIZ4VAGtY51wgYQ0lRLk5ZU0U6Q0wuSVFfQVIuRlkyMDEyAQAAAGcABAACAAAABDE2NjgBCAAAAAUAAAABMQEAAAAKMTcxOTkxNjY0MgMAAAADMTYwAgAAAAQxMDIx</t>
  </si>
  <si>
    <t>BAAAAAEwBwAAAAk5LzE0LzIwMTkIAAAACjEyLzMxLzIwMTIJAAAAATDYfDLi1TnXCCdIfBnWOdcIJUNJUS5OWVNFOkpOSi5JUV9MVF9ERUJUX0VRVUlUWS5GWTIwMTgBAAAAnSECAAIAAAAHNDYuMzM2NQEIAAAABQAAAAExAQAAAAoxOTQ2MjcyODMwAwAAAAMxNjACAAAABDQwODUEAAAAATAHAAAACTkvMTQvMjAxOQgAAAAKMTIvMzAvMjAxOAkAAAABMH+61dzVOdcI0Md+GtY51wgeQ0lRLlRTRTo0OTExLklRX0lOQ19UQVguRlkyMDE0AQAAAII/BgACAAAABTIxNjkxAQgAAAAFAAAAATEBAAAACjE2OTIwMTA0OTADAAAAAjc5AgAAAAI3NQQAAAABMAcAAAAJOS8xNC8yMDE5CAAAAAkzLzMxLzIwMTQJAAAAATAtodrn1TnXCDTZrhrWOdcII0NJUS5FTlhUQU06VU5BLklRX0NBU0hfRVFVSVYuRlkyMDEzAQAAALf7BwACAAAABDIyODUBCAAAAAUAAAABMQEAAAAKMTc3NzQ3MDc2NwMAAAACNTACAAAABDEwOTYEAAAAATAHAAAACTkvMTQvMjAxOQgAAAAKMTIvMzEvMjAxMwkAAAABMJl87uLVOdcIISZUGdY51wgbQ0lRLk5ZU0U6S01CLklRX05QUEUuRlkyMDExAQAAANFUBAACAAAABDgwNDkBCAAAAAUAAAABMQEAAAAKMTY1ODMxNTc3OQMAAAADMTYwAgAAAAQxMDA0BAAAAAEwBwAAAAk5LzE0LzIwMTkIAAAACjEyLzMxLzIwMTEJAAAAATDBeYHh1TnXCD6RpBnWOdcIHUNJUS5OWVNFOkNMLklRX0xUX0RFQlQu</t>
  </si>
  <si>
    <t>RlkyMDEzAQAAAGcABAACAAAABDQ3NTABCAAAAAUAAAABMQEAAAAKMTc3NjkyMDI5NwMAAAADMTYwAgAAAAQxMDQ5BAAAAAEwBwAAAAk5LzE0LzIwMTkIAAAACjEyLzMxLzIwMTMJAAAAATD5yjLi1TnXCNY/gBnWOdcIL0NJUS5OWVNFOkpOSi5JUV9PVEhFUl9OT05fT1BFUl9FWFBfU1VQUEwuRlkyMDEyAQAAAJ0hAgACAAAAAzcyOAEIAAAABQAAAAExAQAAAAoxNzIwNTc2ODY3AwAAAAMxNjACAAAAAjg1BAAAAAEwBwAAAAk5LzE0LzIwMTkIAAAACjEyLzMwLzIwMTIJAAAAATDKZ4zg1TnXCKpY0hnWOdcIH0NJUS5OWVNFOktNQi5JUV9FQlRfRVhDTC5GWTIwMTMBAAAA0VQEAAIAAAAEMjg5OAEIAAAABQAAAAExAQAAAAoxNzc1NzY4NTY3AwAAAAMxNjACAAAAATQEAAAAATAHAAAACTkvMTQvMjAxOQgAAAAKMTIvMzEvMjAxMwkAAAABMF9KheHVOdcI1auqGdY51wgZQ0lRLk5ZU0U6Sk5KLklRX0dXLkZZMjAwNwEAAACdIQIAAgAAAAUxNDEyMwEIAAAABQAAAAExAQAAAAoxNDI4NDY4OTM2AwAAAAMxNjACAAAABDExNzEEAAAAATAHAAAACTkvMTQvMjAxOQgAAAAKMTIvMzAvMjAwNwkAAAABMFwLDeHVOdcIakHBGdY51wghQ0lRLk5ZU0U6Q0wuSVFfR0FJTl9BU1NFVFMuRlkyMDA4AQAAAGcABAADAAAAAABDHTHi1TnXCJ3ebBnWOdcIIkNJUS5OWVNFOkNMLklRX09USEVSX0VRVUlUWS5GWTIwMTQBAAAAZwAE</t>
  </si>
  <si>
    <t>AAIAAAAFLTM1MjcBCAAAAAUAAAABMQEAAAAKMTgyOTEzMjM4NgMAAAADMTYwAgAAAAQxMDI4BAAAAAEwBwAAAAk5LzE0LzIwMTkIAAAACjEyLzMxLzIwMTQJAAAAATAiFajh1TnXCJVehBnWOdcIHkNJUS5OWVNFOkNMLklRX0RBX1NVUFBMLkZZMjAwOQEAAABnAAQAAwAAAAAAZGsx4tU51wgaYXAZ1jnXCCRDSVEuRU5YVEFNOlVOQS5JUV9TQUxFX1BQRV9DRi5GWTIwMTcBAAAAt/sHAAIAAAACNDYBCAAAAAUAAAABMQEAAAAKMTk0OTEzMTA0MAMAAAACNTACAAAABDIwNDIEAAAAATAHAAAACTkvMTQvMjAxOQgAAAAKMTIvMzEvMjAxNwkAAAABMKlGquLVOdcIDnpkGdY51wgjQ0lRLk5ZU0U6Q0wuSVFfRUJJVERBLkZZMjAxMy4uLi5KUFkBAAAAZwAEAAIAAAAJNDc5Mzc4Ljg1AQgAAAAFAAAAATEBAAAACjE3NzY5MjAyOTcDAAAAAjc5AgAAAAQ0MDUxBAAAAAEwBwAAAAk5LzE0LzIwMTkIAAAACjEyLzMxLzIwMTMJAAAAATBxdQnd1TnXCLxgihrWOdcIGENJUS5OWVNFOlBHLklRX05JLkZZMjAwMgEAAAAwggAAAgAAAAQ0MzUyAQgAAAAFAAAAATEBAAAABTkyNzQ1AwAAAAMxNjACAAAAAjE1BAAAAAEwBwAAAAk5LzE0LzIwMTkIAAAACTYvMzAvMjAwMgkAAAABMNf119vVOdcIruWoGtY51wgZQ0lRLlRTRTo0NDUyLklRX05JLkZZMjAwMQEAAABHVQ0AAgAAAAU1OTQyNwEIAAAABQAAAAExAQAAAAgyOTgwMDY2</t>
  </si>
  <si>
    <t>NQMAAAACNzkCAAAAAjE1BAAAAAEwBwAAAAk5LzE0LzIwMTkIAAAACTMvMzEvMjAwMQkAAAABMCcjC93VOdcINaOZGtY51wgZQ0lRLk5ZU0U6S01CLklRX0RPLkZZMjAwNwEAAADRVAQAAwAAAAAAt3Sp4dU51wi0J5UZ1jnXCCJDSVEuRU5YVEFNOlVOQS5JUV9DSEFOR0VfQVAuRlkyMDEyAQAAALf7BwACAAAAAzgzMAEIAAAABQAAAAExAQAAAAoxNzIyMzAxOTQzAwAAAAI1MAIAAAAEMjAxNwQAAAABMAcAAAAJOS8xNC8yMDE5CAAAAAoxMi8zMS8yMDEyCQAAAAEwiFXu4tU51whJKlIZ1jnXCCJDSVEuVFNFOjQ5NjcuSVFfQVNTRVRfVFVSTlMuRlkyMDE3AQAAAA1RJQACAAAACDAuNzQ2MzY1AQgAAAAFAAAAATEBAAAACjE4ODE1Nzk0NjMDAAAAAjc5AgAAAAQ0MTc3BAAAAAEwBwAAAAk5LzE0LzIwMTkIAAAACjEyLzMxLzIwMTcJAAAAATASdSPe1TnXCAcRSRrWOdcILUNJUS5UU0U6NzczMC5JUV9DQVNIX0NPTlZFUlNJT04uRlkyMDE0Li4uLkpQWQEAAADFnTYBAgAAAAozNTkuNTM5MjM1AQgAAAAFAAAAATEBAAAACjE3MTA0MjE1NTADAAAAAjc5AgAAAAQ0MTg0BAAAAAEwBwAAAAk5LzE0LzIwMTkIAAAACTgvMzEvMjAxNAkAAAABMNRfCt3VOdcIOp6SGtY51wgnQ0lRLlRTRTo3OTU2LklRX0NBU0hfT1BFUi5GWTIwMTYuLi4uSlBZAQAAAKB2DQACAAAABTEzNDc5AQgAAAAFAAAAATEBAAAACjE3ODk4NzY5</t>
  </si>
  <si>
    <t>NzcDAAAAAjc5AgAAAAQyMDA2BAAAAAEwBwAAAAk5LzE0LzIwMTkIAAAACTEvMzEvMjAxNgkAAAABMPWtCt3VOdcIVDaVGtY51wgbQ0lRLkVOWFRBTTpVTkEuSVFfRlguRlkyMDE3AQAAALf7BwACAAAAAi05AQgAAAAFAAAAATEBAAAACjE5NDkxMzEwNDADAAAAAjUwAgAAAAQyMTQ0BAAAAAEwBwAAAAk5LzE0LzIwMTkIAAAACjEyLzMxLzIwMTcJAAAAATCpRqri1TnXCEDvZBnWOdcIIUNJUS5OWVNFOktNQi5JUV9TR0FfTUFSR0lOLkZZMjAxNgEAAADRVAQAAgAAAAcxOC4yMzE1AQgAAAAFAAAAATEBAAAACjE5NDQwNDgzNDADAAAAAzE2MAIAAAAENDM3NQQAAAABMAcAAAAJOS8xNC8yMDE5CAAAAAoxMi8zMS8yMDE2CQAAAAEwC6nU3NU51whIGXQa1jnXCCpDSVEuTllTRTpLTUIuSVFfT1RIRVJfVU5VU1VBTF9TVVBQTC5GWTIwMDgBAAAA0VQEAAMAAAAAANjCqeHVOdcIMaqYGdY51wgpQ0lRLkVOWFRBTTpVTkEuSVFfVE9UQUxfUkVWLkZZMjAxNi4uLi5KUFkBAAAAt/sHAAIAAAAONjQ5NjYxNC4zMjQ5MzYBCAAAAAUAAAABMQEAAAAKMTk0OTEzMTAxMAMAAAACNzkCAAAAAjI4BAAAAAEwBwAAAAk5LzE0LzIwMTkIAAAACjEyLzMxLzIwMTYJAAAAATCP4dXc1TnXCHBThxrWOdcIK0NJUS5UU0U6NDQ1Mi5JUV9OSV9BVkFJTF9FWENMX01BUkdJTi5GWTIwMTgBAAAAR1UNAAIAAAAHMTAuMTkyMQEIAAAABQAA</t>
  </si>
  <si>
    <t>AAExAQAAAAoxOTUxNDgxOTI3AwAAAAI3OQIAAAAENDE4MgQAAAABMAcAAAAJOS8xNC8yMDE5CAAAAAoxMi8zMS8yMDE4CQAAAAEww9FS39U51wjnVh4a1jnXCBtDSVEuTllTRTpDTC5JUV9FQklUQS5GWTIwMTIBAAAAZwAEAAIAAAAENDAyMwEIAAAABQAAAAExAQAAAAoxNzE5OTE2NjQyAwAAAAMxNjACAAAABjEwMDY4OQQAAAABMAcAAAAJOS8xNC8yMDE5CAAAAAoxMi8zMS8yMDEyCQAAAAEwyFUy4tU51wgWIXwZ1jnXCCRDSVEuVFNFOjgxMTMuSVFfQ1VSUkVOVF9SQVRJTy5GWTIwMTgBAAAAFnENAAIAAAAIMS42NjA2NjYBCAAAAAUAAAABMQEAAAAKMTk1MjI4NDUyNQMAAAACNzkCAAAABDQwMzAEAAAAATAHAAAACTkvMTQvMjAxOQgAAAAKMTIvMzEvMjAxOAkAAAABMPRGU9/VOdcIuFcnGtY51wgoQ0lRLlRTRTo0OTY3LklRX0ZJWEVEX0FTU0VUX1RVUk5TLkZZMjAxNQEAAAANUSUAAgAAAAg4LjI4ODgxNAEIAAAABQAAAAExAQAAAAoxNzQ1Mzc4Mzk4AwAAAAI3OQIAAAAENDA2NgQAAAABMAcAAAAJOS8xNC8yMDE5CAAAAAkzLzMxLzIwMTUJAAAAATASdSPe1TnXCHKxRxrWOdcIH0NJUS5UU0U6Nzk1Ni5JUV9BUl9UVVJOUy5GWTIwMTMBAAAAoHYNAAIAAAAINi4zNzg2NTEBCAAAAAUAAAABMQEAAAAKMTYxNDkwODQxMwMAAAACNzkCAAAABDQwMDEEAAAAATAHAAAACTkvMTQvMjAxOQgAAAAJMS8zMS8y</t>
  </si>
  <si>
    <t>MDEzCQAAAAEw/HlZ3tU51wjZ2zwa1jnXCCFDSVEuVFNFOjQ0NTIuSVFfSU5DX0VRVUlUWS5GWTIwMDcBAAAAR1UNAAIAAAAELTcwMwEIAAAABQAAAAExAQAAAAk2NTc0NDMyNTcDAAAAAjc5AgAAAAI0NwQAAAABMAcAAAAJOS8xNC8yMDE5CAAAAAkzLzMxLzIwMDcJAAAAATBiyWTp1TnXCF3drBrWOdcIJkNJUS5UU0U6NDkxMi5JUV9ORVRfREVCVF9FQklUREEuRlkyMDEzAQAAAA1eDQADAAAAAk5NAQgAAAAFAAAAATEBAAAACjE2Njg2NDM1MTIDAAAAAjc5AgAAAAQ0MTkzBAAAAAEwBwAAAAk5LzE0LzIwMTkIAAAACjEyLzMxLzIwMTMJAAAAATCptlje1TnXCL2INRrWOdcIKUNJUS5UU0U6NDkxMS5JUV9EQVlTX0lOVkVOVE9SWV9PVVQuRlkyMDE2AQAAAII/BgACAAAACjE5NS4zODUwNzQBCAAAAAUAAAABMQEAAAAKMTgzNDc3MTc5MgMAAAACNzkCAAAABDQwMzUEAAAAATAHAAAACTkvMTQvMjAxOQgAAAAKMTIvMzEvMjAxNgkAAAABMCa8U9/VOdcI1KouGtY51wgmQ0lRLk5ZU0U6S01CLklRX0NBU0hfQ09OVkVSU0lPTi5GWTIwMDgBAAAA0VQEAAIAAAAJNjYuOTA1ODk4AQgAAAAFAAAAATEBAAAACjE1ODI4NjczODgDAAAAAzE2MAIAAAAENDE4NAQAAAABMAcAAAAJOS8xNC8yMDE5CAAAAAoxMi8zMS8yMDA4CQAAAAEwdwrH3tU51wjCJW4a1jnXCCtDSVEuTllTRTpQRy5JUV9UT1RBTF9BU1NFVFMuRlky</t>
  </si>
  <si>
    <t>MDE1Li4uLkxPQ0FMAQAAADCCAAACAAAABjEyOTQ5NQEIAAAABQAAAAExAQAAAAoxODUyMjk5MzczAwAAAAMxNjACAAAABDEwMDcEAAAAATAHAAAACTkvMTQvMjAxOQgAAAAJNi8zMC8yMDE1CQAAAAEw+UPY29U51wgv3rUa1jnXCBVDSVEuMC5JUV9NQUNISU5FUlkuRlkFAAAAAAAAAAgAAAAVKEludmFsaWQgVGltZSBQZXJpb2QpHARe4NU51wgyLgwa1jnXCCJDSVEuRU5YVEFNOlVOQS5JUV9PVEhFUl9SRVYuRlkyMDE1AQAAALf7BwADAAAAAABGXKni1TnXCIbLWRnWOdcIIkNJUS5OWVNFOktNQi5JUV9HQUlOX0lOVkVTVC5GWTIwMDgBAAAA0VQEAAMAAAAAANjCqeHVOdcIIYOYGdY51wgnQ0lRLlRTRTo3NzMwLklRX0NBU0hfT1BFUi5GWTIwMTAuLi4uSlBZAQAAAMWdNgECAAAACDI4NjEuNjI3AQgAAAAFAAAAATEBAAAACjE0MTU2OTAwMzIDAAAAAjc5AgAAAAQyMDA2BAAAAAEwBwAAAAk5LzE0LzIwMTkIAAAACTgvMzEvMjAxMAkAAAABMPWtCt3VOdcIdYSVGtY51wgaQ0lRLk5ZU0U6Sk5KLklRX0NJUC5GWTIwMTcBAAAAnSECAAIAAAAEMzQ0OAEIAAAABQAAAAExAQAAAAoxOTQ2MjcyODIxAwAAAAMxNjACAAAABDMwMzMEAAAAATAHAAAACTkvMTQvMjAxOQgAAAAKMTIvMzEvMjAxNwkAAAABMG/HXuDVOdcIRqTmGdY51wgnQ0lRLk5ZU0U6Q0wuSVFfVE9UQUxfREVCVF9JU1NVRUQuRlkyMDE1AQAAAGcA</t>
  </si>
  <si>
    <t>BAACAAAABDk2MDIBCAAAAAUAAAABMQEAAAAKMTg3NTYzNzUzNwMAAAADMTYwAgAAAAQyMTYxBAAAAAEwBwAAAAk5LzE0LzIwMTkIAAAACjEyLzMxLzIwMTUJAAAAATBDY6jh1TnXCJcZiRnWOdcII0NJUS5OWVNFOktNQi5JUV9FQklUQV9NQVJHSU4uRlkyMDA4AQAAANFUBAACAAAABzEzLjIxMTQBCAAAAAUAAAABMQEAAAAKMTU4Mjg2NzM4OAMAAAADMTYwAgAAAAQ0NDE5BAAAAAEwBwAAAAk5LzE0LzIwMTkIAAAACjEyLzMxLzIwMDgJAAAAATB3Csfe1TnXCKHXbRrWOdcILENJUS5UU0U6Nzk1Ni5JUV9ORVRfREVCVF9FQklUREFfQ0FQRVguRlkyMDEyAQAAAKB2DQADAAAAAk5NAQgAAAAFAAAAATEBAAAACjE1NDc0ODIzMTMDAAAAAjc5AgAAAAUyMzMxNAQAAAABMAcAAAAJOS8xNC8yMDE5CAAAAAkxLzMxLzIwMTIJAAAAATD8eVne1TnXCLiNPBrWOdcIJkNJUS5OWVNFOkpOSi5JUV9FWFRSQV9BQ0NfSVRFTVMuRlkyMDE2AQAAAJ0hAgADAAAAAABOeV7g1TnXCBJ04RnWOdcIJENJUS5FTlhUQU06VU5BLklRX0dBSU5fQVNTRVRTLkZZMjAxNAEAAAC3+wcAAwAAAAAAJQ6p4tU51whL5VYZ1jnXCB9DSVEuTllTRTpLTUIuSVFfT1BFUl9JTkMuRlkyMDEzAQAAANFUBAACAAAABDMwMjkBCAAAAAUAAAABMQEAAAAKMTc3NTc2ODU2NwMAAAADMTYwAgAAAAIyMQQAAAABMAcAAAAJOS8xNC8yMDE5CAAAAAoxMi8z</t>
  </si>
  <si>
    <t>MS8yMDEzCQAAAAEwX0qF4dU51wjEhKoZ1jnXCCtDSVEuVFNFOjQ5MTIuSVFfTklfQVZBSUxfRVhDTF9NQVJHSU4uRlkyMDE3AQAAAA1eDQACAAAABjQuODMwMQEIAAAABQAAAAExAQAAAAoxODgxOTMxNTc3AwAAAAI3OQIAAAAENDE4MgQAAAABMAcAAAAJOS8xNC8yMDE5CAAAAAoxMi8zMS8yMDE3CQAAAAEwygRZ3tU51wi20jca1jnXCCdDSVEuVFNFOjc5NTYuSVFfQ0FTSF9PUEVSLkZZMjAxMC4uLi5KUFkBAAAAoHYNAAIAAAAINDk2NC45ODEBCAAAAAUAAAABMQEAAAAKMTM1OTQzOTM5OQMAAAACNzkCAAAABDIwMDYEAAAAATAHAAAACTkvMTQvMjAxOQgAAAAJMS8zMS8yMDEwCQAAAAEw9a0K3dU51whED5Ua1jnXCCdDSVEuTllTRTpDTC5JUV9UT1RBTF9ERUJUX0VCSVREQS5GWTIwMTMBAAAAZwAEAAIAAAAIMS4yNDEwNjEBCAAAAAUAAAABMQEAAAAKMTc3NjkyMDI5NwMAAAADMTYwAgAAAAQ0MTkyBAAAAAEwBwAAAAk5LzE0LzIwMTkIAAAACjEyLzMxLzIwMTMJAAAAATBWvMbe1TnXCK9DaRrWOdcIKkNJUS5OWVNFOktNQi5JUV9DVVJSRU5UX1BPUlRfTEVBU0VTLkZZMjAwOQEAAADRVAQAAwAAAAAAf92A4dU51whEjJ0Z1jnXCB5DSVEuTllTRTpDTC5JUV9FQlRfRVhDTC5GWTIwMTYBAAAAZwAEAAIAAAAEMzg4NgEIAAAABQAAAAExAQAAAAoxOTQ2NDE2MTE5AwAAAAMxNjACAAAAATQEAAAAATAHAAAA</t>
  </si>
  <si>
    <t>CTkvMTQvMjAxOQgAAAAKMTIvMzEvMjAxNgkAAAABMFOKqOHVOdcI+wOKGdY51wgqQ0lRLk5ZU0U6Sk5KLklRX0NVUlJFTlRfUE9SVF9MRUFTRVMuRlkyMDA4AQAAAJ0hAgADAAAAAABWVovg1TnXCAgSxRnWOdcIIkNJUS5FTlhUQU06VU5BLklRX0RJVkVTVF9DRi5GWTIwMTEBAAAAt/sHAAIAAAAEMTM3OAEIAAAABQAAAAExAQAAAAoxNjYyNDMzODAwAwAAAAI1MAIAAAAEMjA3NwQAAAABMAcAAAAJOS8xNC8yMDE5CAAAAAoxMi8zMS8yMDExCQAAAAEwZwfu4tU51wjdzk4Z1jnXCCVDSVEuVFNFOjQ5MTIuSVFfTFRfREVCVF9FUVVJVFkuRlkyMDA3AQAAAA1eDQACAAAABzQ0LjA3MzgBCAAAAAUAAAABMQEAAAAJODE0NDMzNDQzAwAAAAI3OQIAAAAENDA4NQQAAAABMAcAAAAJOS8xNC8yMDE5CAAAAAoxMi8zMS8yMDA3CQAAAAEwN+NT39U51wjdGzEa1jnXCBBDSVEuMC5JUV9HUFBFLkZZBQAAAAAAAAAIAAAAFShJbnZhbGlkIFRpbWUgUGVyaW9kKRwEXuDVOdcIgPYTGtY51wgdQ0lRLk5ZU0U6Q0wuSVFfUkFXX0lOVi5GWTIwMDgBAAAAZwAEAAIAAAADMjk3AQgAAAAFAAAAATEBAAAACjE0MzI5NzcxMjcDAAAAAzE2MAIAAAAEMzE3MQQAAAABMAcAAAAJOS8xNC8yMDE5CAAAAAoxMi8zMS8yMDA4CQAAAAEwVEQx4tU51wh12m4Z1jnXCCtDSVEuTllTRTpKTkouSVFfTklfQVZBSUxfRVhDTF9NQVJHSU4uRlky</t>
  </si>
  <si>
    <t>MDE3AQAAAJ0hAgACAAAABjEuNzAwNAEIAAAABQAAAAExAQAAAAoxOTQ2MjcyODIxAwAAAAMxNjACAAAABDQxODIEAAAAATAHAAAACTkvMTQvMjAxOQgAAAAKMTIvMzEvMjAxNwkAAAABMG6T1dzVOdcIbd19GtY51wgnQ0lRLkVOWFRBTTpVTkEuSVFfRElMVVRfRVBTX0lOQ0wuRlkyMDE2AQAAALf7BwACAAAABDEuODIBCAAAAAUAAAABMQEAAAAKMTk0OTEzMTAxMAMAAAACNTACAAAAATgEAAAAATAHAAAACTkvMTQvMjAxOQgAAAAKMTIvMzEvMjAxNgkAAAABMGeqqeLVOdcIZjheGdY51wgmQ0lRLk5ZU0U6S01CLklRX05FVF9ERUJUX0VCSVREQS5GWTIwMTEBAAAA0VQEAAIAAAAIMS41MTA4NTUBCAAAAAUAAAABMQEAAAAKMTY1ODMxNTc3OQMAAAADMTYwAgAAAAQ0MTkzBAAAAAEwBwAAAAk5LzE0LzIwMTkIAAAACjEyLzMxLzIwMTEJAAAAATCHMcfe1TnXCNu9cBrWOdcIIUNJUS5OWVNFOktNQi5JUV9FQklUREFfSU5ULkZZMjAxNQEAAADRVAQAAgAAAAkxNC4wMzA1MDgBCAAAAAUAAAABMQEAAAAKMTg3MzU1NjkzNwMAAAADMTYwAgAAAAQ0MTkwBAAAAAEwBwAAAAk5LzE0LzIwMTkIAAAACjEyLzMxLzIwMTUJAAAAATALqdTc1TnXCCfLcxrWOdcIKENJUS5OWVNFOkpOSi5JUV9NQVJLRVRDQVAuMjAwOC8xMi8zMS5KUFkBAAAAnSECAAIAAAAPMTUwNTA2MDguNDg4MzI1AQYAAAAFAAAAATEBAAAACTcyMDQx</t>
  </si>
  <si>
    <t>OTg2NwMAAAACNzkCAAAABjEwMDA1NAQAAAABMAcAAAAKMTIvMzEvMjAwOJB6u/zVOdcIF3n6WdY51wgjQ0lRLk5ZU0U6Q0wuSVFfSU1QQUlSTUVOVF9HVy5GWTIwMDkBAAAAZwAEAAMAAAAAAGRrMeLVOdcIPK9wGdY51wgaQ0lRLjAuSVFfQ0FQSVRBTF9MRUFTRVMuRlkFAAAAAAAAAAgAAAAVKEludmFsaWQgVGltZSBQZXJpb2QpHARe4NU51wglfRUa1jnXCCRDSVEuVFNFOjQ5NjcuSVFfRUJJVERBLkZZMjAxNy4uLi5KUFkBAAAADVElAAIAAAAFMjYzMjgBCAAAAAUAAAABMQEAAAAKMTg4MTU3OTQ2MwMAAAACNzkCAAAABDQwNTEEAAAAATAHAAAACTkvMTQvMjAxOQgAAAAKMTIvMzEvMjAxNwkAAAABMGBOCd3VOdcIWHaJGtY51wgkQ0lRLk5ZU0U6S01CLklRX0NVUlJFTlRfUkFUSU8uRlkyMDEzAQAAANFUBAACAAAACDEuMTIwMDQxAQgAAAAFAAAAATEBAAAACjE3NzU3Njg1NjcDAAAAAzE2MAIAAAAENDAzMAQAAAABMAcAAAAJOS8xNC8yMDE5CAAAAAoxMi8zMS8yMDEzCQAAAAEwhzHH3tU51whxHXIa1jnXCCJDSVEuTllTRTpLTUIuSVFfUVVJQ0tfUkFUSU8uRlkyMDExAQAAANFUBAACAAAACDAuNjIzNjc5AQgAAAAFAAAAATEBAAAACjE2NTgzMTU3NzkDAAAAAzE2MAIAAAAENDEyMQQAAAABMAcAAAAJOS8xNC8yMDE5CAAAAAoxMi8zMS8yMDExCQAAAAEwhzHH3tU51wi6b3Aa1jnXCClDSVEuVFNFOjQ5</t>
  </si>
  <si>
    <t>MTEuSVFfVE9UQUxfREVCVF9DQVBJVEFMLkZZMjAwOQEAAACCPwYAAgAAAAYxNC45ODgBCAAAAAUAAAABMQEAAAAKMTM4MDUyNzU0MQMAAAACNzkCAAAABDQxODYEAAAAATAHAAAACTkvMTQvMjAxOQgAAAAJMy8zMS8yMDA5CQAAAAEwBW5T39U51wjByCka1jnXCCZDSVEuVFNFOjQ5NjcuSVFfSU5WRU5UT1JZX1RVUk5TLkZZMjAxNgEAAAANUSUAAwAAAAAAEnUj3tU51wjEdEga1jnXCClDSVEuTllTRTpQRy5JUV9JTlRFUkVTVF9JTlZFU1RfSU5DLkZZMjAxNwEAAAAwggAAAgAAAAMxNzEBCAAAAAUAAAABMQEAAAAKMTk3NDM0NzQ2NQMAAAADMTYwAgAAAAI2NQQAAAABMAcAAAAJOS8xNC8yMDE5CAAAAAk2LzMwLzIwMTcJAAAAATAg9Gfj1TnXCOPQshrWOdcIJENJUS5OWVNFOkpOSi5JUV9DVVJSRU5DWV9HQUlOLkZZMjAxMQEAAACdIQIAAgAAAAMtMTABCAAAAAUAAAABMQEAAAAKMTY1OTM4NzcwNgMAAAADMTYwAgAAAAIzOAQAAAABMAcAAAAJOS8xNC8yMDE5CAAAAAgxLzEvMjAxMgkAAAABMKkZjODVOdcILdbOGdY51wgfQ0lRLlRTRTo0OTY3LklRX0FSX1RVUk5TLkZZMjAxOAEAAAANUSUAAgAAAAgzLjI0NDA1MQEIAAAABQAAAAExAQAAAAoxOTUyMjg0NjA5AwAAAAI3OQIAAAAENDAwMQQAAAABMAcAAAAJOS8xNC8yMDE5CAAAAAoxMi8zMS8yMDE4CQAAAAEwIpwj3tU51wha1Eka1jnXCChDSVEuRU5Y</t>
  </si>
  <si>
    <t>VEFNOlVOQS5JUV9ORVRfREVCVF9FQklUREEuRlkyMDExAQAAALf7BwACAAAACDEuMjkzMTczAQgAAAAFAAAAATEBAAAACjE2NjI0MzM4MDADAAAAAjUwAgAAAAQ0MTkzBAAAAAEwBwAAAAk5LzE0LzIwMTkIAAAACjEyLzMxLzIwMTEJAAAAATATIMbe1TnXCGoxXxrWOdcIKENJUS5OWVNFOkNMLklRX0RBWVNfSU5WRU5UT1JZX09VVC5GWTIwMTUBAAAAZwAEAAIAAAAINzAuNjgyMjUBCAAAAAUAAAABMQEAAAAKMTg3NTYzNzUzNwMAAAADMTYwAgAAAAQ0MDM1BAAAAAEwBwAAAAk5LzE0LzIwMTkIAAAACjEyLzMxLzIwMTUJAAAAATBm48be1TnXCDR8ahrWOdcIH0NJUS5OWVNFOkNMLklRX0JVSUxESU5HUy5GWTIwMTQBAAAAZwAEAAIAAAAEMTY2MAEIAAAABQAAAAExAQAAAAoxODI5MTMyMzg2AwAAAAMxNjACAAAABDMwMjMEAAAAATAHAAAACTkvMTQvMjAxOQgAAAAKMTIvMzEvMjAxNAkAAAABMCIVqOHVOdcIx9OEGdY51wgmQ0lRLk5ZU0U6Sk5KLklRX09USEVSX0xUX0FTU0VUUy5GWTIwMTMBAAAAnSECAAIAAAAENDQ0NwEIAAAABQAAAAExAQAAAAoxNzc3NjgyMzUxAwAAAAMxNjACAAAABDEwNjAEAAAAATAHAAAACTkvMTQvMjAxOQgAAAAKMTIvMjkvMjAxMwkAAAABMOu1jODVOdcIzWHXGdY51wgnQ0lRLk5ZU0U6Q0wuSVFfVE9UQUxfREVCVF9SRVBBSUQuRlkyMDA3AQAAAGcABAACAAAABS0xNzM4AQgA</t>
  </si>
  <si>
    <t>AAAFAAAAATEBAAAACjEzMzI3MDMxODYDAAAAAzE2MAIAAAAEMjE2NgQAAAABMAcAAAAJOS8xNC8yMDE5CAAAAAoxMi8zMS8yMDA3CQAAAAEw7OKq4tU51wgpzWsZ1jnXCClDSVEuTllTRTpKTkouSVFfQVNTRVRfV1JJVEVET1dOX0NGLkZZMjAwOQEAAACdIQIAAwAAAAAAd6SL4NU51wgKzckZ1jnXCCJDSVEuTllTRTpDTC5JUV9FQklUQV9NQVJHSU4uRlkyMDA4AQAAAGcABAACAAAABjIxLjU1OQEIAAAABQAAAAExAQAAAAoxNDMyOTc3MTI3AwAAAAMxNjACAAAABDQ0MTkEAAAAATAHAAAACTkvMTQvMjAxOQgAAAAKMTIvMzEvMjAwOAkAAAABMEWVxt7VOdcI8CRlGtY51wgcQ0lRLk5ZU0U6Q0wuSVFfR0FfRVhQLkZZMjAxMgEAAABnAAQAAwAAAAAAyFUy4tU51wgnSHwZ1jnXCCNDSVEuVFNFOjQ5MTIuSVFfSU5URVJFU1RfRVhQLkZZMjAwNAEAAAANXg0AAgAAAAQtMTc4AQgAAAAFAAAAATEBAAAACTIyMDQ1NzgxNgMAAAACNzkCAAAAAjgyBAAAAAEwBwAAAAk5LzE0LzIwMTkIAAAACjEyLzMxLzIwMDQJAAAAATCFMtfb1TnXCJANshrWOdcIIUNJUS5FTlhUQU06VU5BLklRX0VCVF9FWENMLkZZMjAxMwEAAAC3+wcAAgAAAAQ3MTE0AQgAAAAFAAAAATEBAAAACjE3Nzc0NzA3NjcDAAAAAjUwAgAAAAE0BAAAAAEwBwAAAAk5LzE0LzIwMTkIAAAACjEyLzMxLzIwMTMJAAAAATCIVe7i1TnXCM5iUxnWOdcIHkNJ</t>
  </si>
  <si>
    <t>US5OWVNFOktNQi5JUV9TVF9ERUJULkZZMjAwOAEAAADRVAQAAgAAAAM0MDYBCAAAAAUAAAABMQEAAAAKMTU4Mjg2NzM4OAMAAAADMTYwAgAAAAQxMDQ2BAAAAAEwBwAAAAk5LzE0LzIwMTkIAAAACjEyLzMxLzIwMDgJAAAAATBNaIDh1TnXCKW7mRnWOdcIG0NJUS5FTlhUQU06VU5BLklRX1JFLkZZMjAxNQEAAAC3+wcAAgAAAAUyMjYxOQEIAAAABQAAAAExAQAAAAoxODc2NDMyOTEwAwAAAAI1MAIAAAAEMTIyMgQAAAABMAcAAAAJOS8xNC8yMDE5CAAAAAoxMi8zMS8yMDE1CQAAAAEwV4Op4tU51whu7lsZ1jnXCCZDSVEuTllTRTpLTUIuSVFfSU5WRU5UT1JZX1RVUk5TLkZZMjAwNwEAAADRVAQAAgAAAAg1LjY0Nzc0NgEIAAAABQAAAAExAQAAAAoxNDAxMDU0NDc3AwAAAAMxNjACAAAABDQwODIEAAAAATAHAAAACTkvMTQvMjAxOQgAAAAKMTIvMzEvMjAwNwkAAAABMHcKx97VOdcIXjttGtY51wgoQ0lRLk5ZU0U6UEcuSVFfT1RIRVJfTk9OX09QRVJfRVhQLkZZMjAwNAEAAAAwggAAAgAAAAMxNTIBCAAAAAUAAAABMQEAAAAJMjUxNTU5NzM2AwAAAAMxNjACAAAAAzM3MQQAAAABMAcAAAAJOS8xNC8yMDE5CAAAAAk2LzMwLzIwMDQJAAAAATDHztfb1TnXCLvMtBrWOdcIJUNJUS5OWVNFOktNQi5JUV9TVF9ERUJUX0lTU1VFRC5GWTIwMTcBAAAA0VQEAAIAAAADMzYwAQgAAAAFAAAAATEBAAAACjE5NDQwNDgz</t>
  </si>
  <si>
    <t>MjUDAAAAAzE2MAIAAAAEMjA0MwQAAAABMAcAAAAJOS8xNC8yMDE5CAAAAAoxMi8zMS8yMDE3CQAAAAEwO70M4dU51wgEnLsZ1jnXCC5DSVEuVFNFOjc5NTYuSVFfVE9UQUxfTElBQl9UT1RBTF9BU1NFVFMuRlkyMDE2AQAAAKB2DQACAAAABzMxLjMwOTIBCAAAAAUAAAABMQEAAAAKMTc4OTg3Njk3NwMAAAACNzkCAAAABDQxODgEAAAAATAHAAAACTkvMTQvMjAxOQgAAAAJMS8zMS8yMDE2CQAAAAEwDaFZ3tU51wjiTD8a1jnXCDBDSVEuTllTRTpLTUIuSVFfVE9UQUxfT1VUU1RBTkRJTkdfQlNfREFURS5GWTIwMTMBAAAA0VQEAAIAAAAFMzgwLjgBBAAAAAUAAAABNQEAAAAKMTc3NTc2ODU2NwIAAAAFMjQxNTIGAAAAATBwcYXh1TnXCItZrBnWOdcILUNJUS5OWVNFOktNQi5JUV9ERUZfVEFYX0FTU0VUU19DVVJSRU5ULkZZMjAxMwEAAADRVAQAAwAAAAAAcHGF4dU51wgob6sZ1jnXCC1DSVEuTllTRTpLTUIuSVFfQ0FTSF9DT05WRVJTSU9OLkZZMjAxMS4uLi5KUFkBAAAA0VQEAAIAAAAINDAuMzkzODIBCAAAAAUAAAABMQEAAAAKMTY1ODMxNTc3OQMAAAADMTYwAgAAAAQ0MTg0BAAAAAEwBwAAAAk5LzE0LzIwMTkIAAAACjEyLzMxLzIwMTEJAAAAATDlhgrd1TnXCJ6IkxrWOdcIJ0NJUS5OWVNFOlBHLklRX1RPVEFMX0RFQlRfRVFVSVRZLkZZMjAxMQEAAAAwggAAAgAAAAc0Ny4wNzg3AQgAAAAFAAAAATEB</t>
  </si>
  <si>
    <t>AAAACjE2MzAxNjc2NTADAAAAAzE2MAIAAAAENDAzNAQAAAABMAcAAAAJOS8xNC8yMDE5CAAAAAk2LzMwLzIwMTEJAAAAATCWrSTe1TnXCFaUVRrWOdcIKkNJUS5OWVNFOkpOSi5JUV9UT1RBTF9DT01NT05fRVFVSVRZLkZZMjAxNQEAAACdIQIAAgAAAAU3MTE1MAEIAAAABQAAAAExAQAAAAoxODc1NTA1Mjk1AwAAAAMxNjACAAAABDEwMDYEAAAAATAHAAAACTkvMTQvMjAxOQgAAAAIMS8zLzIwMTYJAAAAATA9Ul7g1TnXCBoq3xnWOdcIIkNJUS5FTlhUQU06VU5BLklRX0ZVTExfVElNRS5GWTIwMTIBAAAAt/sHAAIAAAAGMTczMDAwAIhV7uLVOdcIKNxRGdY51wgeQ0lRLk5ZU0U6Q0wuSVFfRUJJVF9JTlQuRlkyMDExAQAAAGcABAACAAAACTY2LjYyMDY4OQEIAAAABQAAAAExAQAAAAoxNjU5Mzg3Nzk0AwAAAAMxNjACAAAABDQxODkEAAAAATAHAAAACTkvMTQvMjAxOQgAAAAKMTIvMzEvMjAxMQkAAAABMFa8xt7VOdcICr1nGtY51wgtQ0lRLkVOWFRBTTpVTkEuSVFfUkVUVVJOX0NPTU1PTl9FUVVJVFkuRlkyMDA3AQAAALf7BwACAAAABzMyLjI0NzkBCAAAAAUAAAABMQEAAAAKMTMzMjcwMzE2NQMAAAACNTACAAAABTMzMzIwBAAAAAEwBwAAAAk5LzE0LzIwMTkIAAAACjEyLzMxLzIwMDcJAAAAATDYSSXe1TnXCOyuWxrWOdcIH0NJUS5OWVNFOkpOSi5JUV9UUkVBU1VSWS5GWTIwMDcBAAAAnSECAAIAAAAG</t>
  </si>
  <si>
    <t>LTE0Mzg4AQgAAAAFAAAAATEBAAAACjE0Mjg0Njg5MzYDAAAAAzE2MAIAAAAEMTI0OAQAAAABMAcAAAAJOS8xNC8yMDE5CAAAAAoxMi8zMC8yMDA3CQAAAAEwXAsN4dU51wiLj8EZ1jnXCCtDSVEuRU5YVEFNOlVOQS5JUV9DT01NT05fUFJFRl9ESVZfQ0YuRlkyMDExAQAAALf7BwADAAAAAABnB+7i1TnXCA5ETxnWOdcII0NJUS5UU0U6ODExMy5JUV9HUk9TU19NQVJHSU4uRlkyMDA3AQAAABZxDQACAAAABzQyLjYxMzYBCAAAAAUAAAABMQEAAAAJNjYwMTc2MjQ4AwAAAAI3OQIAAAAENDA3NAQAAAABMAcAAAAJOS8xNC8yMDE5CAAAAAkzLzMxLzIwMDcJAAAAATDD0VLf1TnXCBjMHhrWOdcILENJUS5FTlhUQU06VU5BLklRX0lOQ19UQVhfUEFZX0NVUlJFTlQuRlkyMDE4AQAAALf7BwACAAAABDE0NDUBCAAAAAUAAAABMQEAAAAKMTk0OTEzMTAxNQMAAAACNTACAAAABDEwOTQEAAAAATAHAAAACTkvMTQvMjAxOQgAAAAKMTIvMzEvMjAxOAkAAAABMLptquLVOdcIBsRmGdY51wggQ0lRLk5ZU0U6S01CLklRX0NIQU5HRV9BUC5GWTIwMTcBAAAA0VQEAAIAAAADMTc0AQgAAAAFAAAAATEBAAAACjE5NDQwNDgzMjUDAAAAAzE2MAIAAAAEMjAxNwQAAAABMAcAAAAJOS8xNC8yMDE5CAAAAAoxMi8zMS8yMDE3CQAAAAEwO70M4dU51wjjTbsZ1jnXCCBDSVEuTllTRTpLTUIuSVFfRElWRVNUX0NGLkZZMjAxOAEAAADR</t>
  </si>
  <si>
    <t>VAQAAwAAAAAATOQM4dU51wiCHr8Z1jnXCCVDSVEuRU5YVEFNOlVOQS5JUV9FQklUQV9NQVJHSU4uRlkyMDE3AQAAALf7BwACAAAABzE2LjM4NjQBCAAAAAUAAAABMQEAAAAKMTk0OTEzMTA0MAMAAAACNTACAAAABDQ0MTkEAAAAATAHAAAACTkvMTQvMjAxOQgAAAAKMTIvMzEvMjAxNwkAAAABMDVuxt7VOdcICAJjGtY51wghQ0lRLlRTRTo0OTEyLklRX1NHQV9NQVJHSU4uRlkyMDA4AQAAAA1eDQACAAAABjQ2Ljk4NAEIAAAABQAAAAExAQAAAAoxMzUzNDYzNzMyAwAAAAI3OQIAAAAENDM3NQQAAAABMAcAAAAJOS8xNC8yMDE5CAAAAAoxMi8zMS8yMDA4CQAAAAEwN+NT39U51wj+aTEa1jnXCCNDSVEuVFNFOjQ5NjcuSVFfR1JPU1NfTUFSR0lOLkZZMjAwOAEAAAANUSUAAgAAAAYzNS43ODMBCAAAAAUAAAABMQEAAAAKMTA2MTE5MjUwNwMAAAACNzkCAAAABDQwNzQEAAAAATAHAAAACTkvMTQvMjAxOQgAAAAJMy8zMS8yMDA4CQAAAAEwLu9Z3tU51wguWkIa1jnXCCBDSVEuTllTRTpKTkouSVFfRlVMTF9USU1FLkZZMjAxNwEAAACdIQIAAgAAAAYxMzQwMDAAb8de4NU51whWy+YZ1jnXCCJDSVEuVFNFOjQ5MTEuSVFfUVVJQ0tfUkFUSU8uRlkyMDEyAQAAAII/BgACAAAACDEuMjQ5MjU0AQgAAAAFAAAAATEBAAAACjE1NTQ5NTA4MjMDAAAAAjc5AgAAAAQ0MTIxBAAAAAEwBwAAAAk5LzE0LzIwMTkIAAAACTMv</t>
  </si>
  <si>
    <t>MzEvMjAxMgkAAAABMBaVU9/VOdcImcQrGtY51wgnQ0lRLk5ZU0U6Q0wuSVFfRUFSTklOR19DT19NQVJHSU4uRlkyMDE4AQAAAGcABAACAAAABzE2LjQ1NjUBCAAAAAUAAAABMQEAAAAKMTk0NjQxNjExMQMAAAADMTYwAgAAAAQ0MTgxBAAAAAEwBwAAAAk5LzE0LzIwMTkIAAAACjEyLzMxLzIwMTgJAAAAATBm48be1TnXCAt4bBrWOdcIH0NJUS5OWVNFOkNMLklRX0JVSUxESU5HUy5GWTIwMTgBAAAAZwAEAAIAAAAEMTYwNAEIAAAABQAAAAExAQAAAAoxOTQ2NDE2MTExAwAAAAMxNjACAAAABDMwMjMEAAAAATAHAAAACTkvMTQvMjAxOQgAAAAKMTIvMzEvMjAxOAkAAAABMKZNqeHVOdcI/nmTGdY51wgcQ0lRLk5ZU0U6Sk5KLklRX0VCSVRBLkZZMjAxOAEAAACdIQIAAgAAAAUyNTgwNwEIAAAABQAAAAExAQAAAAoxOTQ2MjcyODMwAwAAAAMxNjACAAAABjEwMDY4OQQAAAABMAcAAAAJOS8xNC8yMDE5CAAAAAoxMi8zMC8yMDE4CQAAAAEwgO5e4NU51wg+7ugZ1jnXCC1DSVEuTllTRTpDTC5JUV9NSU5PUklUWV9JTlRFUkVTVF9UT1RBTC5GWTIwMTgBAAAAZwAEAAIAAAADMjk5AQgAAAAFAAAAATEBAAAACjE5NDY0MTYxMTEDAAAAAzE2MAIAAAAEMTMxMgQAAAABMAcAAAAJOS8xNC8yMDE5CAAAAAoxMi8zMS8yMDE4CQAAAAEwpk2p4dU51wj+eZMZ1jnXCCZDSVEuTllTRTpLTUIuSVFfRklMSU5HX0NVUlJFTkNZ</t>
  </si>
  <si>
    <t>LkZZMjAxMgEAAADRVAQAAwAAAANVU0QAX0qF4dU51wi0XaoZ1jnXCCxDSVEuTllTRTpLTUIuSVFfSU1QVVRfT1BFUl9MRUFTRV9ERVBSLkZZMjAxNgEAAADRVAQAAgAAAAoxODEuNTg1MTc2AQgAAAAFAAAAATEBAAAACjE5NDQwNDgzNDADAAAAAzE2MAIAAAAFMjE2NzMEAAAAATAHAAAACTkvMTQvMjAxOQgAAAAKMTIvMzEvMjAxNgkAAAABMBpvDOHVOdcIsB22GdY51wgcQ0lRLk5ZU0U6S01CLklRX05JX0NGLkZZMjAxNAEAAADRVAQAAgAAAAQxNTI2AQgAAAAFAAAAATEBAAAACjE4MjY5NzAzMTIDAAAAAzE2MAIAAAAEMjE1MAQAAAABMAcAAAAJOS8xNC8yMDE5CAAAAAoxMi8zMS8yMDE0CQAAAAEw+SAM4dU51wg6UbAZ1jnXCChDSVEuTllTRTpLTUIuSVFfRklYRURfQVNTRVRfVFVSTlMuRlkyMDExAQAAANFUBAACAAAABzIuNTQxNDIBCAAAAAUAAAABMQEAAAAKMTY1ODMxNTc3OQMAAAADMTYwAgAAAAQ0MDY2BAAAAAEwBwAAAAk5LzE0LzIwMTkIAAAACjEyLzMxLzIwMTEJAAAAATCHMcfe1TnXCKpIcBrWOdcIGUNJUS5UU0U6NDQ1Mi5JUV9OSS5GWTIwMTEBAAAAR1UNAAIAAAAFNDY3MzcBCAAAAAUAAAABMQEAAAAKMTQ2MTY4MDE5NQMAAAACNzkCAAAAAjE1BAAAAAEwBwAAAAk5LzE0LzIwMTkIAAAACTMvMzEvMjAxMQkAAAABMAhQZunVOdcIqbSaGtY51wgoQ0lRLk5ZU0U6Q0wuSVFfSU5WRVNUX1NF</t>
  </si>
  <si>
    <t>Q1VSSVRZX0NGLkZZMjAxNQEAAABnAAQAAgAAAAQtMTQzAQgAAAAFAAAAATEBAAAACjE4NzU2Mzc1MzcDAAAAAzE2MAIAAAAEMjAyNwQAAAABMAcAAAAJOS8xNC8yMDE5CAAAAAoxMi8zMS8yMDE1CQAAAAEwQ2Oo4dU51wiH8ogZ1jnXCBxDSVEuRU5YVEFNOlVOQS5JUV9DSVAuRlkyMDE0AQAAALf7BwADAAAAAAA1Nani1TnXCBK6WBnWOdcII0NJUS5UU0U6NzczMC5JUV9HUk9TU19NQVJHSU4uRlkyMDEzAQAAAMWdNgECAAAABzYwLjc4OTkBCAAAAAUAAAABMQEAAAAKMTY0OTU1NTgyNAMAAAACNzkCAAAABDQwNzQEAAAAATAHAAAACTkvMTQvMjAxOQgAAAAJOC8zMS8yMDEzCQAAAAEwVBEk3tU51whstk4a1jnXCCJDSVEuVFNFOjQ0NTIuSVFfRUJJVF9NQVJHSU4uRlkyMDE3AQAAAEdVDQACAAAAAjE0AQgAAAAFAAAAATEBAAAACjE4ODEyODExNTkDAAAAAjc5AgAAAAQ0MDUzBAAAAAEwBwAAAAk5LzE0LzIwMTkIAAAACjEyLzMxLzIwMTcJAAAAATCyqlLf1TnXCINsHRrWOdcIKUNJUS5OWVNFOlBHLklRX1RPVEFMX0FTU0VUUy5GWTIwMDkuLi4uSlBZAQAAADCCAAACAAAADDEyOTg3Nzg4LjcyNQEIAAAABQAAAAExAQAAAAoxNDY2MTQ4MzQ1AwAAAAI3OQIAAAAEMTAwNwQAAAABMAcAAAAJOS8xNC8yMDE5CAAAAAk2LzMwLzIwMDkJAAAAATCBnAnd1TnXCA2QtRrWOdcIKENJUS5UU0U6Nzk1Ni5JUV9FQVJO</t>
  </si>
  <si>
    <t>SU5HX0NPX01BUkdJTi5GWTIwMTkBAAAAoHYNAAIAAAAHMTMuOTMyNgEIAAAABQAAAAExAQAAAAoxOTYwNzEwNDQyAwAAAAI3OQIAAAAENDE4MQQAAAABMAcAAAAJOS8xNC8yMDE5CAAAAAkxLzMxLzIwMTkJAAAAATAdyFne1TnXCKkhQRrWOdcIJkNJUS5FTlhUQU06VU5BLklRX1NBTEVfSU5UQU5fQ0YuRlkyMDE4AQAAALf7BwACAAAABC0yMDMBCAAAAAUAAAABMQEAAAAKMTk0OTEzMTAxNQMAAAACNTACAAAABDIwMjkEAAAAATAHAAAACTkvMTQvMjAxOQgAAAAKMTIvMzEvMjAxOAkAAAABMMuUquLVOdcInCNoGdY51wgsQ0lRLkVOWFRBTTpVTkEuSVFfVE9UQUxfQ09NTU9OX0VRVUlUWS5GWTIwMTEBAAAAt/sHAAIAAAAFMTQyOTMBCAAAAAUAAAABMQEAAAAKMTY2MjQzMzgwMAMAAAACNTACAAAABDEwMDYEAAAAATAHAAAACTkvMTQvMjAxOQgAAAAKMTIvMzEvMjAxMQkAAAABMFfg7eLVOdcIeeRNGdY51wgrQ0lRLlRTRTo3NzMwLklRX1JFVFVSTl9DT01NT05fRVFVSVRZLkZZMjAxOAEAAADFnTYBAgAAAAcxMS43NzY4AQgAAAAFAAAAATEBAAAACjE5MzA5ODk1NzkDAAAAAjc5AgAAAAUzMzMyMAQAAAABMAcAAAAJOS8xNC8yMDE5CAAAAAk4LzMxLzIwMTgJAAAAATCGhiTe1TnXCPpfUhrWOdcIIENJUS5OWVNFOktNQi5JUV9SRF9FWFBfRk4uRlkyMDA4AQAAANFUBAACAAAAAzI5NwEIAAAABQAAAAExAQAA</t>
  </si>
  <si>
    <t>AAoxNTgyODY3Mzg4AwAAAAMxNjACAAAABDMxNjgEAAAAATAHAAAACTkvMTQvMjAxOQgAAAAKMTIvMzEvMjAwOAkAAAABME1ogOHVOdcIdEaZGdY51wgZQ0lRLk5ZU0U6Sk5KLklRX1JFLkZZMjAxNAEAAACdIQIAAgAAAAU5NzI0NQEIAAAABQAAAAExAQAAAAoxODI5NTgxOTk5AwAAAAMxNjACAAAABDEyMjIEAAAAATAHAAAACTkvMTQvMjAxOQgAAAAKMTIvMjgvMjAxNAkAAAABMC0rXuDVOdcIe1nbGdY51wgmQ0lRLlRTRTo0NDUyLklRX0lOVkVOVE9SWV9UVVJOUy5GWTIwMTcBAAAAR1UNAAIAAAAINC43NzgzMjYBCAAAAAUAAAABMQEAAAAKMTg4MTI4MTE1OQMAAAACNzkCAAAABDQwODIEAAAAATAHAAAACTkvMTQvMjAxOQgAAAAKMTIvMzEvMjAxNwkAAAABMLKqUt/VOdcIlJMdGtY51wgfQ0lRLk5ZU0U6Sk5KLklRX1RPVEFMX0NMLkZZMjAwNwEAAACdIQIAAgAAAAUxOTgzNwEIAAAABQAAAAExAQAAAAoxNDI4NDY4OTM2AwAAAAMxNjACAAAABDEwMDkEAAAAATAHAAAACTkvMTQvMjAxOQgAAAAKMTIvMzAvMjAwNwkAAAABMFwLDeHVOdcIi4/BGdY51wghQ0lRLk5ZU0U6Q0wuSVFfQVNTRVRfVFVSTlMuRlkyMDE0AQAAAGcABAACAAAACDEuMjU5MDczAQgAAAAFAAAAATEBAAAACjE4MjkxMzIzODYDAAAAAzE2MAIAAAAENDE3NwQAAAABMAcAAAAJOS8xNC8yMDE5CAAAAAoxMi8zMS8yMDE0CQAAAAEwVrzG</t>
  </si>
  <si>
    <t>3tU51wjRkWka1jnXCChDSVEuVFNFOjQ5MTIuSVFfRUFSTklOR19DT19NQVJHSU4uRlkyMDE1AQAAAA1eDQACAAAABjMuMTcwMQEIAAAABQAAAAExAQAAAAoxNzg0NzQ4NjM3AwAAAAI3OQIAAAAENDE4MQQAAAABMAcAAAAJOS8xNC8yMDE5CAAAAAoxMi8zMS8yMDE1CQAAAAEwut1Y3tU51wghczYa1jnXCCJDSVEuTllTRTpLTUIuSVFfQURWRVJUSVNJTkcuRlkyMDEzAQAAANFUBAACAAAAAzc2OQEIAAAABQAAAAExAQAAAAoxNzc1NzY4NTY3AwAAAAMxNjACAAAABDMwMTMEAAAAATAHAAAACTkvMTQvMjAxOQgAAAAKMTIvMzEvMjAxMwkAAAABMHBxheHVOdcIF0irGdY51wgoQ0lRLlRTRTo0OTY3LklRX1RPVEFMX0RFQlQuRlkyMDEyLi4uLkpQWQEAAAANUSUAAgAAAAM4NzkBCAAAAAUAAAABMQEAAAAKMTU1NDk1MDU4NAMAAAACNzkCAAAABDQxNzMEAAAAATAHAAAACTkvMTQvMjAxOQgAAAAJMy8zMS8yMDEyCQAAAAEwsxEK3dU51wjeaY8a1jnXCCRDSVEuRU5YVEFNOlVOQS5JUV9EQV9TVVBQTF9DRi5GWTIwMTIBAAAAt/sHAAIAAAADOTg2AQgAAAAFAAAAATEBAAAACjE3MjIzMDE5NDMDAAAAAjUwAgAAAAQyMTcxBAAAAAEwBwAAAAk5LzE0LzIwMTkIAAAACjEyLzMxLzIwMTIJAAAAATCIVe7i1TnXCDkDUhnWOdcIKUNJUS5OWVNFOlBHLklRX0lOVEVSRVNUX0lOVkVTVF9JTkMuRlkyMDA4AQAAADCCAAAD</t>
  </si>
  <si>
    <t>AAAAAAByEzHk1TnXCHgwtBrWOdcIH0NJUS5OWVNFOkNMLklRX0xUX0lOVkVTVC5GWTIwMDcBAAAAZwAEAAIAAAADOC41AQgAAAAFAAAAATEBAAAACjEzMzI3MDMxODYDAAAAAzE2MAIAAAAEMTA1NAQAAAABMAcAAAAJOS8xNC8yMDE5CAAAAAoxMi8zMS8yMDA3CQAAAAEw27uq4tU51whzH2oZ1jnXCB9DSVEuTllTRTpDTC5JUV9DSEFOR0VfQVIuRlkyMDA5AQAAAGcABAACAAAAAjU3AQgAAAAFAAAAATEBAAAACjE1MjMxNzAyNjQDAAAAAzE2MAIAAAAEMjAxOAQAAAABMAcAAAAJOS8xNC8yMDE5CAAAAAoxMi8zMS8yMDA5CQAAAAEwhbkx4tU51wg0+XIZ1jnXCCdDSVEuTllTRTpDTC5JUV9HV19JTlRBTl9BTU9SVF9DRi5GWTIwMTMBAAAAZwAEAAIAAAACMzIBCAAAAAUAAAABMQEAAAAKMTc3NjkyMDI5NwMAAAADMTYwAgAAAAQyMTgyBAAAAAEwBwAAAAk5LzE0LzIwMTkIAAAACjEyLzMxLzIwMTMJAAAAATD5yjLi1TnXCDkqgRnWOdcIHENJUS5OWVNFOkpOSi5JUV9DQVBFWC5GWTIwMDgBAAAAnSECAAIAAAAFLTMwNjYBCAAAAAUAAAABMQEAAAAKMTU4Mjc4ODc4NAMAAAADMTYwAgAAAAQyMDIxBAAAAAEwBwAAAAk5LzE0LzIwMTkIAAAACjEyLzI4LzIwMDgJAAAAATBWVovg1TnXCIxKxhnWOdcIJkNJUS5UU0U6NzczMC5JUV9MVF9ERUJUX0NBUElUQUwuRlkyMDA3AQAAAMWdNgEDAAAAAAAzwyPe1TnXCM7l</t>
  </si>
  <si>
    <t>ShrWOdcIJkNJUS5FTlhUQU06VU5BLklRX0NVUlJFTlRfUkFUSU8uRlkyMDA3AQAAALf7BwACAAAACDAuNzMyMjA3AQgAAAAFAAAAATEBAAAACjEzMzI3MDMxNjUDAAAAAjUwAgAAAAQ0MDMwBAAAAAEwBwAAAAk5LzE0LzIwMTkIAAAACjEyLzMxLzIwMDcJAAAAATDYSSXe1TnXCA79WxrWOdcIIkNJUS5OWVNFOktNQi5JUV9MRVZFUkVEX0ZDRi5GWTIwMTIBAAAA0VQEAAIAAAAIMTczMi42MjUBCAAAAAUAAAABMQEAAAAKMTcxOTcyMzg3MgMAAAADMTYwAgAAAAQ0NDIyBAAAAAEwBwAAAAk5LzE0LzIwMTkIAAAACjEyLzMxLzIwMTIJAAAAATBfSoXh1TnXCKM2qhnWOdcIKUNJUS5UU0U6NDkxMi5JUV9EQVlTX0lOVkVOVE9SWV9PVVQuRlkyMDE4AQAAAA1eDQACAAAACDg0LjQ5OTY5AQgAAAAFAAAAATEBAAAACjE5NTIyODQ1NjgDAAAAAjc5AgAAAAQ0MDM1BAAAAAEwBwAAAAk5LzE0LzIwMTkIAAAACjEyLzMxLzIwMTgJAAAAATDKBFne1TnXCBm9OBrWOdcIGUNJUS5OWVNFOktNQi5JUV9HUC5GWTIwMTcBAAAA0VQEAAIAAAAENjU4NwEIAAAABQAAAAExAQAAAAoxOTQ0MDQ4MzI1AwAAAAMxNjACAAAAAjEwBAAAAAEwBwAAAAk5LzE0LzIwMTkIAAAACjEyLzMxLzIwMTcJAAAAATArlgzh1TnXCLmOuBnWOdcIJENJUS5OWVNFOkpOSi5JUV9DVVJSRU5UX1JBVElPLkZZMjAxNQEAAACdIQIAAgAAAAgyLjE2OTk2</t>
  </si>
  <si>
    <t>NAEIAAAABQAAAAExAQAAAAoxODc1NTA1Mjk1AwAAAAMxNjACAAAABDQwMzAEAAAAATAHAAAACTkvMTQvMjAxOQgAAAAIMS8zLzIwMTYJAAAAATBdbNXc1TnXCNd9fBrWOdcIIUNJUS5OWVNFOktNQi5JUV9JTkNfRVFVSVRZLkZZMjAwOAEAAADRVAQAAgAAAAMxNjYBCAAAAAUAAAABMQEAAAAKMTU4Mjg2NzM4OAMAAAADMTYwAgAAAAI0NwQAAAABMAcAAAAJOS8xNC8yMDE5CAAAAAoxMi8zMS8yMDA4CQAAAAEw2MKp4dU51wghg5gZ1jnXCBlDSVEuVFNFOjQ5MTIuSVFfTkkuRlkyMDEwAQAAAA1eDQACAAAABDYwNDEBCAAAAAUAAAABMQEAAAAKMTQ0MDY3NTY0OAMAAAACNzkCAAAAAjE1BAAAAAEwBwAAAAk5LzE0LzIwMTkIAAAACjEyLzMxLzIwMTAJAAAAATBVWPbm1TnXCMbCphrWOdcIGENJUS5OWVNFOkNMLklRX0RPLkZZMjAwOAEAAABnAAQAAwAAAAAAVEQx4tU51wiuBW0Z1jnXCDVDSVEuRU5YVEFNOlVOQS5JUV9DSEFOR0VfT1RIRVJfTkVUX09QRVJfQVNTRVRTLkZZMjAxNgEAAAC3+wcAAwAAAAAAiPip4tU51wg+NGAZ1jnXCB5DSVEuTllTRTpQRy5JUV9FQklUX0lOVC5GWTIwMTMBAAAAMIIAAAIAAAAJMjEuMTc2OTExAQgAAAAFAAAAATEBAAAACjE3NDkzNTg3MDEDAAAAAzE2MAIAAAAENDE4OQQAAAABMAcAAAAJOS8xNC8yMDE5CAAAAAk2LzMwLzIwMTMJAAAAATCn1CTe1TnXCPsaVxrWOdcILENJ</t>
  </si>
  <si>
    <t>US5OWVNFOkNMLklRX09USEVSX0lOVkVTVF9BQ1RfU1VQUEwuRlkyMDE2AQAAAGcABAACAAAAAi0zAQgAAAAFAAAAATEBAAAACjE5NDY0MTYxMTkDAAAAAzE2MAIAAAAEMjA1MQQAAAABMAcAAAAJOS8xNC8yMDE5CAAAAAoxMi8zMS8yMDE2CQAAAAEwZLGo4dU51whGEY0Z1jnXCCJDSVEuTllTRTpKTkouSVFfQVNTRVRfVFVSTlMuRlkyMDE4AQAAAJ0hAgACAAAACDAuNTI1ODkzAQgAAAAFAAAAATEBAAAACjE5NDYyNzI4MzADAAAAAzE2MAIAAAAENDE3NwQAAAABMAcAAAAJOS8xNC8yMDE5CAAAAAoxMi8zMC8yMDE4CQAAAAEwf7rV3NU51wi/oH4a1jnXCCdDSVEuTllTRTpDTC5JUV9ERUZfVEFYX0FTU0VUU19MVC5GWTIwMTgBAAAAZwAEAAIAAAADMTUyAQgAAAAFAAAAATEBAAAACjE5NDY0MTYxMTEDAAAAAzE2MAIAAAAEMTAyNgQAAAABMAcAAAAJOS8xNC8yMDE5CAAAAAoxMi8zMS8yMDE4CQAAAAEwpk2p4dU51wirtpIZ1jnXCCRDSVEuTllTRTpQRy5JUV9MVF9ERUJUX0VRVUlUWS5GWTIwMTcBAAAAMIIAAAIAAAAHMzIuMzM4OQEIAAAABQAAAAExAQAAAAoxOTc0MzQ3NDY1AwAAAAMxNjACAAAABDQwODUEAAAAATAHAAAACTkvMTQvMjAxOQgAAAAJNi8zMC8yMDE3CQAAAAEwyCIl3tU51wg2AVoa1jnXCChDSVEuVFNFOjc5NTYuSVFfTUFSS0VUQ0FQLjIwMTIvMTIvMzEuSlBZAQAAAKB2DQACAAAACzgy</t>
  </si>
  <si>
    <t>NjU2LjM5MDk4AQYAAAAFAAAAATEBAAAACjE1ODE1MTcyMzEDAAAAAjc5AgAAAAYxMDAwNTQEAAAAATAHAAAACjEyLzMxLzIwMTLq87n81TnXCB4v+FnWOdcIJUNJUS5OWVNFOktNQi5JUV9QUk9WX0JBRF9ERUJUUy5GWTIwMTEBAAAA0VQEAAMAAAAAALBSgeHVOdcIulijGdY51wghQ0lRLk5ZU0U6Sk5KLklRX0NBU0hfVEFYRVMuRlkyMDEwAQAAAJ0hAgACAAAABDI0NDIBCAAAAAUAAAABMQEAAAAKMTU4ODYwMzgyMQMAAAADMTYwAgAAAAQzMDUzBAAAAAEwBwAAAAk5LzE0LzIwMTkIAAAACDEvMi8yMDExCQAAAAEwqRmM4NU51wjaEs4Z1jnXCCNDSVEuVFNFOjc5NTYuSVFfR1JPU1NfTUFSR0lOLkZZMjAxMwEAAACgdg0AAgAAAAc0Mi42NTg0AQgAAAAFAAAAATEBAAAACjE2MTQ5MDg0MTMDAAAAAjc5AgAAAAQ0MDc0BAAAAAEwBwAAAAk5LzE0LzIwMTkIAAAACTEvMzEvMjAxMwkAAAABMPx5Wd7VOdcIyLQ8GtY51wgpQ0lRLlRTRTo0NDUyLklRX0RBWVNfSU5WRU5UT1JZX09VVC5GWTIwMTYBAAAAR1UNAAIAAAAJOTIuODE1NDA0AQgAAAAFAAAAATEBAAAACjE4MzUwMzg4MTEDAAAAAjc5AgAAAAQ0MDM1BAAAAAEwBwAAAAk5LzE0LzIwMTkIAAAACjEyLzMxLzIwMTYJAAAAATCyqlLf1TnXCDCpHBrWOdcIGUNJUS5OWVNFOktNQi5JUV9BUi5GWTIwMDcBAAAA0VQEAAIAAAAEMjI1MwEIAAAABQAAAAExAQAA</t>
  </si>
  <si>
    <t>AAoxNDAxMDU0NDc3AwAAAAMxNjACAAAABDEwMjEEAAAAATAHAAAACTkvMTQvMjAxOQgAAAAKMTIvMzEvMjAwNwkAAAABMMebqeHVOdcI98OVGdY51wg2Q0lRLkVOWFRBTTpVTkEuSVFfVE9UQUxfT1VUU1RBTkRJTkdfRklMSU5HX0RBVEUuRlkyMDE0AQAAALf7BwACAAAACzI4MzYuNzk3MTYzAQQAAAAFAAAAATUBAAAACjE4Mjk4MjkzMTMCAAAABTI0MTUzBgAAAAEwNTWp4tU51wjxa1gZ1jnXCCdDSVEuRU5YVEFNOlVOQS5JUV9DQVNIX1NUX0lOVkVTVC5GWTIwMTcBAAAAt/sHAAIAAAAENDAwOQEIAAAABQAAAAExAQAAAAoxOTQ5MTMxMDQwAwAAAAI1MAIAAAAEMTAwMgQAAAABMAcAAAAJOS8xNC8yMDE5CAAAAAoxMi8zMS8yMDE3CQAAAAEwmR+q4tU51whHpWIZ1jnXCCBDSVEuTllTRTpDTC5JUV9OSV9DT01QQU5ZLkZZMjAxNwEAAABnAAQAAgAAAAQyMTc0AQgAAAAFAAAAATEBAAAACjE5NDY0MTYxMTMDAAAAAzE2MAIAAAAFNDE1NzEEAAAAATAHAAAACTkvMTQvMjAxOQgAAAAKMTIvMzEvMjAxNwkAAAABMHTYqOHVOdcIy0mOGdY51wgiQ0lRLkVOWFRBTTpVTkEuSVFfUEFSVF9USU1FLkZZMjAxOAEAAAC3+wcAAwAAAAAAy5Sq4tU51whqrmcZ1jnXCB1DSVEuTllTRTpKTkouSVFfQ09NTU9OLkZZMjAwOQEAAACdIQIAAgAAAAQzMTIwAQgAAAAFAAAAATEBAAAACjE1MjMzOTQ4MjcDAAAAAzE2MAIAAAAE</t>
  </si>
  <si>
    <t>MTEwMwQAAAABMAcAAAAJOS8xNC8yMDE5CAAAAAgxLzMvMjAxMAkAAAABMHeki+DVOdcIpuLIGdY51wghQ0lRLkVOWFRBTTpVTkEuSVFfREFfU1VQUEwuRlkyMDEzAQAAALf7BwADAAAAAACIVe7i1TnXCL07UxnWOdcIJkNJUS5UU0U6NDk2Ny5JUV9DQVNIX0NPTlZFUlNJT04uRlkyMDEwAQAAAA1RJQACAAAABy0zMS4xNzEBCAAAAAUAAAABMQEAAAAKMTM4NTU0MDAwNgMAAAACNzkCAAAABDQxODQEAAAAATAHAAAACTkvMTQvMjAxOQgAAAAJMy8zMS8yMDEwCQAAAAEwPhZa3tU51wj0LkQa1jnXCB1DSVEuRU5YVEFNOlVOQS5JUV9FQklULkZZMjAxNAEAAAC3+wcAAgAAAAQ3ODg2AQgAAAAFAAAAATEBAAAACjE4Mjk4MjkzMTMDAAAAAjUwAgAAAAM0MDAEAAAAATAHAAAACTkvMTQvMjAxOQgAAAAKMTIvMzEvMjAxNAkAAAABMCUOqeLVOdcIjYFXGdY51wgtQ0lRLkVOWFRBTTpVTkEuSVFfTklfQVZBSUxfRVhDTF9NQVJHSU4uRlkyMDA3AQAAALf7BwACAAAABjkuNDc1NwEIAAAABQAAAAExAQAAAAoxMzMyNzAzMTY1AwAAAAI1MAIAAAAENDE4MgQAAAABMAcAAAAJOS8xNC8yMDE5CAAAAAoxMi8zMS8yMDA3CQAAAAEw2Ekl3tU51wj91Vsa1jnXCCFDSVEuVFNFOjc3MzAuSVFfU0dBX01BUkdJTi5GWTIwMTMBAAAAxZ02AQIAAAAHMTguOTg5NQEIAAAABQAAAAExAQAAAAoxNjQ5NTU1ODI0AwAAAAI3OQIAAAAE</t>
  </si>
  <si>
    <t>NDM3NQQAAAABMAcAAAAJOS8xNC8yMDE5CAAAAAk4LzMxLzIwMTMJAAAAATBUESTe1TnXCGy2ThrWOdcIGkNJUS5OWVNFOkpOSi5JUV9SRVYuRlkyMDA5AQAAAJ0hAgACAAAABTYxODk3AQgAAAAFAAAAATEBAAAACjE1MjMzOTQ4MjcDAAAAAzE2MAIAAAADMTEyBAAAAAEwBwAAAAk5LzE0LzIwMTkIAAAACDEvMy8yMDEwCQAAAAEwZ32L4NU51wjP5sYZ1jnXCB9DSVEuTllTRTpLTUIuSVFfVFJFQVNVUlkuRlkyMDA5AQAAANFUBAACAAAABS00MDg3AQgAAAAFAAAAATEBAAAACjE1NzA0ODIzNDgDAAAAAzE2MAIAAAAEMTI0OAQAAAABMAcAAAAJOS8xNC8yMDE5CAAAAAoxMi8zMS8yMDA5CQAAAAEwf92A4dU51whl2p0Z1jnXCC5DSVEuVFNFOjQ5NjcuSVFfVE9UQUxfREVCVF9FQklUREFfQ0FQRVguRlkyMDA4AQAAAA1RJQACAAAACDAuMDM1MDM4AQgAAAAFAAAAATEBAAAACjEwNjExOTI1MDcDAAAAAjc5AgAAAAUyMzMxMwQAAAABMAcAAAAJOS8xNC8yMDE5CAAAAAkzLzMxLzIwMDgJAAAAATA+Flre1TnXCHD2QhrWOdcIJENJUS5OWVNFOlBHLklRX1JFVFVSTl9DQVBJVEFMLkZZMjAxNwEAAAAwggAAAgAAAAY5Ljc3OTcBCAAAAAUAAAABMQEAAAAKMTk3NDM0NzQ2NQMAAAADMTYwAgAAAAQ0MzYzBAAAAAEwBwAAAAk5LzE0LzIwMTkIAAAACTYvMzAvMjAxNwkAAAABMMgiJd7VOdcIBIxZGtY51wgtQ0lRLk5Z</t>
  </si>
  <si>
    <t>U0U6Q0wuSVFfVE9UQUxfTElBQl9UT1RBTF9BU1NFVFMuRlkyMDA4AQAAAGcABAACAAAABzc5LjUxNjkBCAAAAAUAAAABMQEAAAAKMTQzMjk3NzEyNwMAAAADMTYwAgAAAAQ0MTg4BAAAAAEwBwAAAAk5LzE0LzIwMTkIAAAACjEyLzMxLzIwMDgJAAAAATBFlcbe1TnXCBFzZRrWOdcIGENJUS5OWVNFOkNMLklRX05JLkZZMjAwOAEAAABnAAQAAgAAAAQxOTU3AQgAAAAFAAAAATEBAAAACjE0MzI5NzcxMjcDAAAAAzE2MAIAAAACMTUEAAAAATAHAAAACTkvMTQvMjAxOQgAAAAKMTIvMzEvMjAwOAkAAAABMFREMeLVOdcIz1NtGdY51wgoQ0lRLk5ZU0U6Sk5KLklRX1RPVEFMX0xJQUJfRVFVSVRZLkZZMjAxNQEAAACdIQIAAgAAAAYxMzM0MTEBCAAAAAUAAAABMQEAAAAKMTg3NTUwNTI5NQMAAAADMTYwAgAAAAQxMDEzBAAAAAEwBwAAAAk5LzE0LzIwMTkIAAAACDEvMy8yMDE2CQAAAAEwPVJe4NU51wgqUd8Z1jnXCClDSVEuTllTRTpLTUIuSVFfREFZU19JTlZFTlRPUllfT1VULkZZMjAwOQEAAADRVAQAAgAAAAk2NS4yOTA4MzUBCAAAAAUAAAABMQEAAAAKMTU3MDQ4MjM0OAMAAAADMTYwAgAAAAQ0MDM1BAAAAAEwBwAAAAk5LzE0LzIwMTkIAAAACjEyLzMxLzIwMDkJAAAAATB3Csfe1TnXCBXpbhrWOdcIIENJUS5OWVNFOkNMLklRX05JX0NPTVBBTlkuRlkyMDA4AQAAAGcABAACAAAABDIwMzcBCAAAAAUAAAAB</t>
  </si>
  <si>
    <t>MQEAAAAKMTQzMjk3NzEyNwMAAAADMTYwAgAAAAU0MTU3MQQAAAABMAcAAAAJOS8xNC8yMDE5CAAAAAoxMi8zMS8yMDA4CQAAAAEwVEQx4tU51wiuBW0Z1jnXCBlDSVEuTllTRTpLTUIuSVFfUkUuRlkyMDEyAQAAANFUBAACAAAABDg4MjMBCAAAAAUAAAABMQEAAAAKMTcxOTcyMzg3MgMAAAADMTYwAgAAAAQxMjIyBAAAAAEwBwAAAAk5LzE0LzIwMTkIAAAACjEyLzMxLzIwMTIJAAAAATBPI4Xh1TnXCA7XqBnWOdcII0NJUS5UU0U6NDQ1Mi5JUV9JTlRFUkVTVF9FWFAuRlkyMDE3AQAAAEdVDQACAAAABS0yMTY3AQgAAAAFAAAAATEBAAAACjE4ODEyODExNTkDAAAAAjc5AgAAAAI4MgQAAAABMAcAAAAJOS8xNC8yMDE5CAAAAAoxMi8zMS8yMDE3CQAAAAEweI4Z6dU51whUbKoa1jnXCCRDSVEuTllTRTpDTC5JUV9QUk9WX0JBRF9ERUJUUy5GWTIwMTMBAAAAZwAEAAMAAAAAAOmjMuLVOdcIMLl+GdY51wghQ0lRLk5ZU0U6S01CLklRX0VBUk5JTkdfQ08uRlkyMDEyAQAAANFUBAACAAAABDE2MjcBCAAAAAUAAAABMQEAAAAKMTcxOTcyMzg3MgMAAAADMTYwAgAAAAE3BAAAAAEwBwAAAAk5LzE0LzIwMTkIAAAACjEyLzMxLzIwMTIJAAAAATA+/ITh1TnXCHl3pxnWOdcIFUNJUS4wLklRX0RJVkVTVF9DRi5GWQUAAAAAAAAACAAAABUoSW52YWxpZCBUaW1lIFBlcmlvZCktK17g1TnXCLFrFBrWOdcIJUNJUS5OWVNF</t>
  </si>
  <si>
    <t>OkNMLklRX09USEVSX0xUX0FTU0VUUy5GWTIwMTEBAAAAZwAEAAIAAAADMjQ1AQgAAAAFAAAAATEBAAAACjE2NTkzODc3OTQDAAAAAzE2MAIAAAAEMTA2MAQAAAABMAcAAAAJOS8xNC8yMDE5CAAAAAoxMi8zMS8yMDExCQAAAAEwty4y4tU51wjLE3kZ1jnXCChDSVEuTllTRTpLTUIuSVFfREVGX1RBWF9BU1NFVFNfTFQuRlkyMDEyAQAAANFUBAADAAAAAABPI4Xh1TnXCNxhqBnWOdcII0NJUS5OWVNFOkpOSi5JUV9FQklUQV9NQVJHSU4uRlkyMDE4AQAAAJ0hAgACAAAABzMxLjYzMzUBCAAAAAUAAAABMQEAAAAKMTk0NjI3MjgzMAMAAAADMTYwAgAAAAQ0NDE5BAAAAAEwBwAAAAk5LzE0LzIwMTkIAAAACjEyLzMwLzIwMTgJAAAAATB/utXc1TnXCK95fhrWOdcIKENJUS5FTlhUQU06VU5BLklRX0VYVFJBX0FDQ19JVEVNUy5GWTIwMTABAAAAt/sHAAMAAAAAADaS7eLVOdcIVttIGdY51wgpQ0lRLkVOWFRBTTpVTkEuSVFfREFZU19QQVlBQkxFX09VVC5GWTIwMTUBAAAAt/sHAAIAAAAJOTMuODY4ODc1AQgAAAAFAAAAATEBAAAACjE4NzY0MzI5MTADAAAAAjUwAgAAAAQ0MTgzBAAAAAEwBwAAAAk5LzE0LzIwMTkIAAAACjEyLzMxLzIwMTUJAAAAATAkR8be1TnXCIPJYRrWOdcIJUNJUS5UU0U6Nzk1Ni5JUV9MVF9ERUJUX0VRVUlUWS5GWTIwMTkBAAAAoHYNAAMAAAAAAC7vWd7VOdcIym9BGtY51wgfQ0lRLk5Z</t>
  </si>
  <si>
    <t>U0U6Q0wuSVFfU0dBX1NVUFBMLkZZMjAxMQEAAABnAAQAAgAAAAQ1NzQ4AQgAAAAFAAAAATEBAAAACjE2NTkzODc3OTQDAAAAAzE2MAIAAAADMTAyBAAAAAEwBwAAAAk5LzE0LzIwMTkIAAAACjEyLzMxLzIwMTEJAAAAATCnBzLi1TnXCDa0dxnWOdcIJ0NJUS5OWVNFOlBHLklRX01BUktFVENBUC4yMDA2LzEyLzMxLkpQWQEAAAAwggAAAgAAAA8yNDI0NDIxMC44MTM4NDIBBgAAAAUAAAABMQEAAAAJMjk1OTk5MjI3AwAAAAI3OQIAAAAGMTAwMDU0BAAAAAEwBwAAAAoxMi8zMS8yMDA2+hq6/NU51whI7vpZ1jnXCChDSVEuTllTRTpLTUIuSVFfRUFSTklOR19DT19NQVJHSU4uRlkyMDEyAQAAANFUBAACAAAABjguMzU3NwEIAAAABQAAAAExAQAAAAoxNzE5NzIzODcyAwAAAAMxNjACAAAABDQxODEEAAAAATAHAAAACTkvMTQvMjAxOQgAAAAKMTIvMzEvMjAxMgkAAAABMIcxx97VOdcIDTNxGtY51wgjQ0lRLk5ZU0U6Sk5KLklRX0dST1NTX01BUkdJTi5GWTIwMDgBAAAAnSECAAIAAAAHNzAuOTYxNwEIAAAABQAAAAExAQAAAAoxNTgyNzg4Nzg0AwAAAAMxNjACAAAABDQwNzQEAAAAATAHAAAACTkvMTQvMjAxOQgAAAAKMTIvMjgvMjAwOAkAAAABMCz31NzVOdcIkyZ3GtY51wgqQ0lRLkVOWFRBTTpVTkEuSVFfTUFSS0VUQ0FQLjIwMTMvMTIvMzEuSlBZAQAAALf7BwACAAAADzEyMDE2MDUzLjI4MzgwNAEGAAAA</t>
  </si>
  <si>
    <t>BQAAAAExAQAAAAoxNjMzNzEwMzg5AwAAAAI3OQIAAAAGMTAwMDU0BAAAAAEwBwAAAAoxMi8zMS8yMDEzC0K6/NU51wjsufdZ1jnXCB9DSVEuVFNFOjc3MzAuSVFfQVJfVFVSTlMuRlkyMDE4AQAAAMWdNgECAAAACDguODk4NjI3AQgAAAAFAAAAATEBAAAACjE5MzA5ODk1NzkDAAAAAjc5AgAAAAQ0MDAxBAAAAAEwBwAAAAk5LzE0LzIwMTkIAAAACTgvMzEvMjAxOAkAAAABMIaGJN7VOdcICodSGtY51wgoQ0lRLlRTRTo0OTExLklRX0VBUk5JTkdfQ09fTUFSR0lOLkZZMjAxNwEAAACCPwYAAgAAAAYyLjUyMjcBCAAAAAUAAAABMQEAAAAKMTg4MTI4MTEyOAMAAAACNzkCAAAABDQxODEEAAAAATAHAAAACTkvMTQvMjAxOQgAAAAKMTIvMzEvMjAxNwkAAAABMDfjU9/VOdcIBSAvGtY51wggQ0lRLk5ZU0U6UEcuSVFfU0dBX01BUkdJTi5GWTIwMTEBAAAAMIIAAAIAAAAHMzEuNzQ5MwEIAAAABQAAAAExAQAAAAoxNjMwMTY3NjUwAwAAAAMxNjACAAAABDQzNzUEAAAAATAHAAAACTkvMTQvMjAxOQgAAAAJNi8zMC8yMDExCQAAAAEwlq0k3tU51wg0RlUa1jnXCCVDSVEuRU5YVEFNOlVOQS5JUV9GSU5JU0hFRF9JTlYuRlkyMDExAQAAALf7BwACAAAABDMwMTcBCAAAAAUAAAABMQEAAAAKMTY2MjQzMzgwMAMAAAACNTACAAAABDMwNzUEAAAAATAHAAAACTkvMTQvMjAxOQgAAAAKMTIvMzEvMjAxMQkAAAABMGcH7uLV</t>
  </si>
  <si>
    <t>OdcIq1lOGdY51wgnQ0lRLkVOWFRBTTpVTkEuSVFfQ0FQSVRBTF9MRUFTRVMuRlkyMDEwAQAAALf7BwACAAAAAzE4OQEIAAAABQAAAAExAQAAAAoxNTkxNTk0ODcwAwAAAAI1MAIAAAAEMTE4MwQAAAABMAcAAAAJOS8xNC8yMDE5CAAAAAoxMi8zMS8yMDEwCQAAAAEwNpLt4tU51wjK7EkZ1jnXCBtDSVEuTllTRTpKTkouSVFfTlBQRS5GWTIwMTYBAAAAnSECAAIAAAAFMTU5MTIBCAAAAAUAAAABMQEAAAAKMTk0NjI3MjgxNgMAAAADMTYwAgAAAAQxMDA0BAAAAAEwBwAAAAk5LzE0LzIwMTkIAAAACDEvMS8yMDE3CQAAAAEwTnle4NU51whlN+IZ1jnXCCVDSVEuVFNFOjgxMTMuSVFfREFZU19TQUxFU19PVVQuRlkyMDA5AQAAABZxDQACAAAACTQxLjQ3MzEyNQEIAAAABQAAAAExAQAAAAoxNDA1NjA0Njg4AwAAAAI3OQIAAAAENDA0MgQAAAABMAcAAAAJOS8xNC8yMDE5CAAAAAkzLzMxLzIwMDkJAAAAATDT+FLf1TnXCN+gIBrWOdcIJUNJUS5FTlhUQU06VU5BLklRX0JBU0lDX1dFSUdIVC5GWTIwMTQBAAAAt/sHAAIAAAAGMjg0MC41ACUOqeLVOdcIbDNXGdY51wgkQ0lRLk5ZU0U6Sk5KLklRX1VOTEVWRVJFRF9GQ0YuRlkyMDEyAQAAAJ0hAgACAAAABTEyNDk2AQgAAAAFAAAAATEBAAAACjE3MjA1NzY4NjcDAAAAAzE2MAIAAAAENDQyMwQAAAABMAcAAAAJOS8xNC8yMDE5CAAAAAoxMi8zMC8yMDEyCQAAAAEw</t>
  </si>
  <si>
    <t>67WM4NU51wgGjdUZ1jnXCChDSVEuVFNFOjQ0NTIuSVFfVE9UQUxfREVCVF9FQklUREEuRlkyMDA5AQAAAEdVDQACAAAACDEuNTQzMTU4AQgAAAAFAAAAATEBAAAACjEzODI2NjE1MTgDAAAAAjc5AgAAAAQ0MTkyBAAAAAEwBwAAAAk5LzE0LzIwMTkIAAAACTMvMzEvMjAwOQkAAAABMNFzY9/VOdcIHscXGtY51wglQ0lRLlRTRTo0OTY3LklRX0RBWVNfU0FMRVNfT1VULkZZMjAxMQEAAAANUSUAAgAAAAk3Ny44ODU1MjUBCAAAAAUAAAABMQEAAAAKMTQ2MTY4MDIzMwMAAAACNzkCAAAABDQwNDIEAAAAATAHAAAACTkvMTQvMjAxOQgAAAAJMy8zMS8yMDExCQAAAAEwTz1a3tU51wg3y0Qa1jnXCCVDSVEuTllTRTpLTUIuSVFfTkVUX1JFTlRBTF9FWFAuRlkyMDA3AQAAANFUBAADAAAAAADHm6nh1TnXCOaclRnWOdcIGUNJUS5OWVNFOktNQi5JUV9OSS5GWTIwMDkBAAAA0VQEAAIAAAAEMTg4NAEIAAAABQAAAAExAQAAAAoxNTcwNDgyMzQ4AwAAAAMxNjACAAAAAjE1BAAAAAEwBwAAAAk5LzE0LzIwMTkIAAAACjEyLzMxLzIwMDkJAAAAATButoDh1TnXCPHInBnWOdcIHkNJUS5FTlhUQU06VU5BLklRX0VCSVRBLkZZMjAxMwEAAAC3+wcAAgAAAAQ3NTUxAQgAAAAFAAAAATEBAAAACjE3Nzc0NzA3NjcDAAAAAjUwAgAAAAYxMDA2ODkEAAAAATAHAAAACTkvMTQvMjAxOQgAAAAKMTIvMzEvMjAxMwkAAAABMJl87uLV</t>
  </si>
  <si>
    <t>OdcIEP9TGdY51wggQ0lRLk5ZU0U6S01CLklRX1RPVEFMX1JFVi5GWTIwMTEBAAAA0VQEAAIAAAAFMjA4NDYBCAAAAAUAAAABMQEAAAAKMTY1ODMxNTc3OQMAAAADMTYwAgAAAAIyOAQAAAABMAcAAAAJOS8xNC8yMDE5CAAAAAoxMi8zMS8yMDExCQAAAAEwsFKB4dU51wi6WKMZ1jnXCChDSVEuTllTRTpDTC5JUV9ERUJUX0VRVUlWX05FVF9QQk8uRlkyMDE4AQAAAGcABAACAAAAAzg1NgEIAAAABQAAAAExAQAAAAoxOTQ2NDE2MTExAwAAAAMxNjACAAAABTIxNjc5BAAAAAEwBwAAAAk5LzE0LzIwMTkIAAAACjEyLzMxLzIwMTgJAAAAATCmTanh1TnXCO1SkxnWOdcIJ0NJUS5OWVNFOkpOSi5JUV9DSEFOR0VfSU5WRU5UT1JZLkZZMjAwOAEAAACdIQIAAgAAAAQtMTAxAQgAAAAFAAAAATEBAAAACjE1ODI3ODg3ODQDAAAAAzE2MAIAAAAEMjA5OQQAAAABMAcAAAAJOS8xNC8yMDE5CAAAAAoxMi8yOC8yMDA4CQAAAAEwVlaL4NU51whr/MUZ1jnXCB1DSVEuTllTRTpDTC5JUV9QRU5TSU9OLkZZMjAxMgEAAABnAAQAAgAAAAQxNzg2AQgAAAAFAAAAATEBAAAACjE3MTk5MTY2NDIDAAAAAzE2MAIAAAAEMTIxMwQAAAABMAcAAAAJOS8xNC8yMDE5CAAAAAoxMi8zMS8yMDEyCQAAAAEw2Hwy4tU51whp5HwZ1jnXCB5DSVEuTllTRTpKTkouSVFfU1RfREVCVC5GWTIwMTMBAAAAnSECAAIAAAAEMzA4MwEIAAAABQAAAAEx</t>
  </si>
  <si>
    <t>AQAAAAoxNzc3NjgyMzUxAwAAAAMxNjACAAAABDEwNDYEAAAAATAHAAAACTkvMTQvMjAxOQgAAAAKMTIvMjkvMjAxMwkAAAABMPzcjODVOdcIzWHXGdY51wgrQ0lRLlRTRTo0OTY3LklRX05JX0FWQUlMX0VYQ0xfTUFSR0lOLkZZMjAwOQEAAAANUSUAAgAAAAY3LjA0MzMBCAAAAAUAAAABMQEAAAAKMTM4NTUzOTkxNQMAAAACNzkCAAAABDQxODIEAAAAATAHAAAACTkvMTQvMjAxOQgAAAAJMy8zMS8yMDA5CQAAAAEwPhZa3tU51wiRREMa1jnXCCJDSVEuTllTRTpDTC5JUV9FQklUQV9NQVJHSU4uRlkyMDE1AQAAAGcABAACAAAABzI0LjgwMzUBCAAAAAUAAAABMQEAAAAKMTg3NTYzNzUzNwMAAAADMTYwAgAAAAQ0NDE5BAAAAAEwBwAAAAk5LzE0LzIwMTkIAAAACjEyLzMxLzIwMTUJAAAAATBm48be1TnXCBMuahrWOdcIHkNJUS5OWVNFOkNMLklRX05FVF9ERUJULkZZMjAwOAEAAABnAAQAAgAAAAQzMjE2AQgAAAAFAAAAATEBAAAACjE0MzI5NzcxMjcDAAAAAzE2MAIAAAAENDM2NAQAAAABMAcAAAAJOS8xNC8yMDE5CAAAAAoxMi8zMS8yMDA4CQAAAAEwVEQx4tU51wh12m4Z1jnXCCVDSVEuVFNFOjQ5NjcuSVFfUkVUVVJOX0NBUElUQUwuRlkyMDA3AQAAAA1RJQACAAAABzE1LjAwMzMBCAAAAAUAAAABMQEAAAAJNjYwMTcwOTUzAwAAAAI3OQIAAAAENDM2MwQAAAABMAcAAAAJOS8xNC8yMDE5CAAAAAkzLzMx</t>
  </si>
  <si>
    <t>LzIwMDcJAAAAATAu71ne1TnXCNuWQRrWOdcII0NJUS5OWVNFOktNQi5JUV9UT1RBTF9FUVVJVFkuRlkyMDE0AQAAANFUBAACAAAAAzk5OQEIAAAABQAAAAExAQAAAAoxODI2OTcwMzEyAwAAAAMxNjACAAAABDEyNzUEAAAAATAHAAAACTkvMTQvMjAxOQgAAAAKMTIvMzEvMjAxNAkAAAABMPkgDOHVOdcIGQOwGdY51wglQ0lRLk5ZU0U6Q0wuSVFfTE9BTlNfUkVDRUlWX0xULkZZMjAxMgEAAABnAAQAAwAAAAAA2Hwy4tU51whIlnwZ1jnXCB5DSVEuTllTRTpKTkouSVFfTFRfREVCVC5GWTIwMDkBAAAAnSECAAIAAAAEODc0MAEIAAAABQAAAAExAQAAAAoxNTIzMzk0ODI3AwAAAAMxNjACAAAABDEwNDkEAAAAATAHAAAACTkvMTQvMjAxOQgAAAAIMS8zLzIwMTAJAAAAATB3pIvg1TnXCJa7yBnWOdcIJkNJUS5OWVNFOkNMLklRX0VCSVREQV9DQVBFWF9JTlQuRlkyMDE0AQAAAGcABAACAAAACTI5LjQ3NjkyMwEIAAAABQAAAAExAQAAAAoxODI5MTMyMzg2AwAAAAMxNjACAAAABDQxOTEEAAAAATAHAAAACTkvMTQvMjAxOQgAAAAKMTIvMzEvMjAxNAkAAAABMFa8xt7VOdcIAgdqGtY51wgkQ0lRLlRTRTo0OTY3LklRX0VCSVREQS5GWTIwMTguLi4uSlBZAQAAAA1RJQACAAAABTI5NTk0AQgAAAAFAAAAATEBAAAACjE5NTIyODQ2MDkDAAAAAjc5AgAAAAQ0MDUxBAAAAAEwBwAAAAk5LzE0LzIwMTkIAAAACjEyLzMx</t>
  </si>
  <si>
    <t>LzIwMTgJAAAAATBgTgnd1TnXCFh2iRrWOdcIIENJUS5OWVNFOktNQi5JUV9CVUlMRElOR1MuRlkyMDE3AQAAANFUBAACAAAABDI4MzABCAAAAAUAAAABMQEAAAAKMTk0NDA0ODMyNQMAAAADMTYwAgAAAAQzMDIzBAAAAAEwBwAAAAk5LzE0LzIwMTkIAAAACjEyLzMxLzIwMTcJAAAAATA7vQzh1TnXCML/uhnWOdcIJkNJUS5UU0U6Nzk1Ni5JUV9ORVRfREVCVF9FQklUREEuRlkyMDA5AQAAAKB2DQADAAAAAk5NAQgAAAAFAAAAATEBAAAACjEzNTk0Mzk2NjYDAAAAAjc5AgAAAAQ0MTkzBAAAAAEwBwAAAAk5LzE0LzIwMTkIAAAACTEvMzEvMjAwOQkAAAABMNsrWd7VOdcI0Go6GtY51wgnQ0lRLkVOWFRBTTpVTkEuSVFfUkVUVVJOX0NBUElUQUwuRlkyMDE4AQAAALf7BwACAAAABzIwLjU3NzIBCAAAAAUAAAABMQEAAAAKMTk0OTEzMTAxNQMAAAACNTACAAAABDQzNjMEAAAAATAHAAAACTkvMTQvMjAxOQgAAAAKMTIvMzEvMjAxOAkAAAABMDVuxt7VOdcISp5jGtY51wgqQ0lRLlRTRTo0OTEyLklRX0lOVEVSRVNUX0lOVkVTVF9JTkMuRlkyMDA2AQAAAA1eDQACAAAAAzUyNAEIAAAABQAAAAExAQAAAAoxNDY4MzE5Mzc5AwAAAAI3OQIAAAACNjUEAAAAATAHAAAACTkvMTQvMjAxOQgAAAAKMTIvMzEvMjAwNgkAAAABMKBPydvVOdcIgOaxGtY51wgpQ0lRLk5ZU0U6Sk5KLklRX0FTU0VUX1dSSVRFRE9XTl9DRi5G</t>
  </si>
  <si>
    <t>WTIwMTIBAAAAnSECAAIAAAAEMjEzMQEIAAAABQAAAAExAQAAAAoxNzIwNTc2ODY3AwAAAAMxNjACAAAABDIwMTkEAAAAATAHAAAACTkvMTQvMjAxOQgAAAAKMTIvMzAvMjAxMgkAAAABMNuOjODVOdcIoqLUGdY51wgoQ0lRLlRTRTo0OTExLklRX1RPVEFMX0RFQlRfRVFVSVRZLkZZMjAxNAEAAACCPwYAAgAAAAc0My40NjY1AQgAAAAFAAAAATEBAAAACjE2OTIwMTA0OTADAAAAAjc5AgAAAAQ0MDM0BAAAAAEwBwAAAAk5LzE0LzIwMTkIAAAACTMvMzEvMjAxNAkAAAABMCa8U9/VOdcIP0stGtY51wgmQ0lRLk5ZU0U6Sk5KLklRX0lOVkVOVE9SWV9UVVJOUy5GWTIwMTIBAAAAnSECAAIAAAAIMy4xNDMzOTYBCAAAAAUAAAABMQEAAAAKMTcyMDU3Njg2NwMAAAADMTYwAgAAAAQ0MDgyBAAAAAEwBwAAAAk5LzE0LzIwMTkIAAAACjEyLzMwLzIwMTIJAAAAATBNRdXc1TnXCN8zehrWOdcIGkNJUS5OWVNFOktNQi5JUV9DSVAuRlkyMDE1AQAAANFUBAACAAAAAzQ1MwEIAAAABQAAAAExAQAAAAoxODczNTU2OTM3AwAAAAMxNjACAAAABDMwMzMEAAAAATAHAAAACTkvMTQvMjAxOQgAAAAKMTIvMzEvMjAxNQkAAAABMApIDOHVOdcIt9OzGdY51wgtQ0lRLk5ZU0U6Q0wuSVFfVE9UQUxfTElBQl9UT1RBTF9BU1NFVFMuRlkyMDE3AQAAAGcABAACAAAABzk4LjA4MjkBCAAAAAUAAAABMQEAAAAKMTk0NjQxNjExMwMAAAAD</t>
  </si>
  <si>
    <t>MTYwAgAAAAQ0MTg4BAAAAAEwBwAAAAk5LzE0LzIwMTkIAAAACjEyLzMxLzIwMTcJAAAAATBm48be1TnXCNoCbBrWOdcILENJUS5UU0U6NDQ1Mi5JUV9ORVRfREVCVF9FQklUREFfQ0FQRVguRlkyMDA4AQAAAEdVDQACAAAACDEuMTk0MzU2AQgAAAAFAAAAATEBAAAACjEwNjExOTM0NzgDAAAAAjc5AgAAAAUyMzMxNAQAAAABMAcAAAAJOS8xNC8yMDE5CAAAAAkzLzMxLzIwMDgJAAAAATDRc2Pf1TnXCNwqFxrWOdcIIkNJUS5FTlhUQU06VU5BLklRX1NHQV9TVVBQTC5GWTIwMTEBAAAAt/sHAAIAAAAFMTIyMTIBCAAAAAUAAAABMQEAAAAKMTY2MjQzMzgwMAMAAAACNTACAAAAAzEwMgQAAAABMAcAAAAJOS8xNC8yMDE5CAAAAAoxMi8zMS8yMDExCQAAAAEwRrnt4tU51wii6EsZ1jnXCBlDSVEuTllTRTpLTUIuSVFfR1cuRlkyMDEwAQAAANFUBAACAAAABDM0MDMBCAAAAAUAAAABMQEAAAAKMTU4ODg0MDI0NwMAAAADMTYwAgAAAAQxMTcxBAAAAAEwBwAAAAk5LzE0LzIwMTkIAAAACjEyLzMxLzIwMTAJAAAAATCPBIHh1TnXCMEOoRnWOdcIJENJUS5OWVNFOkNMLklRX1JFVFVSTl9DQVBJVEFMLkZZMjAxNwEAAABnAAQAAgAAAAczNi41MzY1AQgAAAAFAAAAATEBAAAACjE5NDY0MTYxMTMDAAAAAzE2MAIAAAAENDM2MwQAAAABMAcAAAAJOS8xNC8yMDE5CAAAAAoxMi8zMS8yMDE3CQAAAAEwZuPG3tU51wiojWsa</t>
  </si>
  <si>
    <t>1jnXCChDSVEuTllTRTpKTkouSVFfRUFSTklOR19DT19NQVJHSU4uRlkyMDEwAQAAAJ0hAgACAAAABzIxLjY1MDYBCAAAAAUAAAABMQEAAAAKMTU4ODYwMzgyMQMAAAADMTYwAgAAAAQ0MTgxBAAAAAEwBwAAAAk5LzE0LzIwMTkIAAAACDEvMi8yMDExCQAAAAEwPB7V3NU51wg5rXga1jnXCB9DSVEuTllTRTpKTkouSVFfVFJFQVNVUlkuRlkyMDExAQAAAJ0hAgACAAAABi0yMTY1OQEIAAAABQAAAAExAQAAAAoxNjU5Mzg3NzA2AwAAAAMxNjACAAAABDEyNDgEAAAAATAHAAAACTkvMTQvMjAxOQgAAAAIMS8xLzIwMTIJAAAAATC6QIzg1TnXCMI10BnWOdcIKkNJUS5OWVNFOkpOSi5JUV9UT1RBTF9FUVVJVFkuRlkyMDExLi4uLkpQWQEAAACdIQIAAgAAAAk0MzkxNzM1LjIBCAAAAAUAAAABMQEAAAAKMTY1OTM4NzcwNgMAAAACNzkCAAAABDEyNzUEAAAAATAHAAAACTkvMTQvMjAxOQgAAAAIMS8xLzIwMTIJAAAAATCi6gnd1TnXCDnjjRrWOdcIKENJUS5OWVNFOkpOSi5JUV9UT1RBTF9ERUJUX1JFUEFJRC5GWTIwMDcBAAAAnSECAAIAAAAGLTIxNzA5AQgAAAAFAAAAATEBAAAACjE0Mjg0Njg5MzYDAAAAAzE2MAIAAAAEMjE2NgQAAAABMAcAAAAJOS8xNC8yMDE5CAAAAAoxMi8zMC8yMDA3CQAAAAEwbTIN4dU51wgPyMIZ1jnXCCVDSVEuTllTRTpLTUIuSVFfREFZU19TQUxFU19PVVQuRlkyMDA5AQAAANFUBAAC</t>
  </si>
  <si>
    <t>AAAACTQxLjM0OTc1NQEIAAAABQAAAAExAQAAAAoxNTcwNDgyMzQ4AwAAAAMxNjACAAAABDQwNDIEAAAAATAHAAAACTkvMTQvMjAxOQgAAAAKMTIvMzEvMjAwOQkAAAABMHcKx97VOdcIFeluGtY51wgeQ0lRLlRTRTo0OTExLklRX0lOQ19UQVguRlkyMDEwAQAAAII/BgACAAAABDk0OTMBCAAAAAUAAAABMQEAAAAKMTM4MDUyODEyMwMAAAACNzkCAAAAAjc1BAAAAAEwBwAAAAk5LzE0LzIwMTkIAAAACTMvMzEvMjAxMAkAAAABMBT68efVOdcIZk6vGtY51wgvQ0lRLk5ZU0U6Sk5KLklRX0lNUFVUX09QRVJfTEVBU0VfSU5UX0VYUC5GWTIwMTABAAAAnSECAAIAAAAINzcuOTkxMTYBCAAAAAUAAAABMQEAAAAKMTU4ODYwMzgyMQMAAAADMTYwAgAAAAUyMTY3MgQAAAABMAcAAAAJOS8xNC8yMDE5CAAAAAgxLzIvMjAxMQkAAAABMIjLi+DVOdcI8u/LGdY51wgjQ0lRLkVOWFRBTTpVTkEuSVFfQ0FTSF9FUVVJVi5GWTIwMTQBAAAAt/sHAAIAAAAEMjE1MQEIAAAABQAAAAExAQAAAAoxODI5ODI5MzEzAwAAAAI1MAIAAAAEMTA5NgQAAAABMAcAAAAJOS8xNC8yMDE5CAAAAAoxMi8zMS8yMDE0CQAAAAEwJQ6p4tU51wiNgVcZ1jnXCCFDSVEuTllTRTpDTC5JUV9HQUlOX0FTU0VUUy5GWTIwMTgBAAAAZwAEAAMAAAAAAJYmqeHVOdcIN6WRGdY51wgfQ0lRLlRTRTo3OTU2LklRX0VCSVRfSU5ULkZZMjAxMAEAAACgdg0A</t>
  </si>
  <si>
    <t>AgAAAAk4Mi41Nzc1NjgBCAAAAAUAAAABMQEAAAAKMTM1OTQzOTM5OQMAAAACNzkCAAAABDQxODkEAAAAATAHAAAACTkvMTQvMjAxOQgAAAAJMS8zMS8yMDEwCQAAAAEw7FJZ3tU51wgSBzsa1jnXCC9DSVEuTllTRTpKTkouSVFfT1RIRVJfTk9OX09QRVJfRVhQX1NVUFBMLkZZMjAxNQEAAACdIQIAAgAAAAM0MTYBCAAAAAUAAAABMQEAAAAKMTg3NTUwNTI5NQMAAAADMTYwAgAAAAI4NQQAAAABMAcAAAAJOS8xNC8yMDE5CAAAAAgxLzMvMjAxNgkAAAABMD1SXuDVOdcIU1XdGdY51wgoQ0lRLlRTRTo0OTEyLklRX1RPVEFMX0RFQlRfRUJJVERBLkZZMjAxNgEAAAANXg0AAgAAAAgwLjE3ODI1OQEIAAAABQAAAAExAQAAAAoxODM1MDM4ODk1AwAAAAI3OQIAAAAENDE5MgQAAAABMAcAAAAJOS8xNC8yMDE5CAAAAAoxMi8zMS8yMDE2CQAAAAEwygRZ3tU51wiVhDca1jnXCCJDSVEuVFNFOjQ5MTIuSVFfQVNTRVRfVFVSTlMuRlkyMDA4AQAAAA1eDQACAAAACDEuMjM3NjMzAQgAAAAFAAAAATEBAAAACjEzNTM0NjM3MzIDAAAAAjc5AgAAAAQ0MTc3BAAAAAEwBwAAAAk5LzE0LzIwMTkIAAAACjEyLzMxLzIwMDgJAAAAATA341Pf1TnXCA+RMRrWOdcIKkNJUS5OWVNFOkpOSi5JUV9JTlRFUkVTVF9JTlZFU1RfSU5DLkZZMjAxOAEAAACdIQIAAgAAAAM2MTEBCAAAAAUAAAABMQEAAAAKMTk0NjI3MjgzMAMAAAADMTYw</t>
  </si>
  <si>
    <t>AgAAAAI2NQQAAAABMAcAAAAJOS8xNC8yMDE5CAAAAAoxMi8zMC8yMDE4CQAAAAEwgO5e4NU51wgNeegZ1jnXCCVDSVEuRU5YVEFNOlVOQS5JUV9ESUxVVF9XRUlHSFQuRlkyMDEzAQAAALf7BwACAAAABDI5MjQAmXzu4tU51wj/11MZ1jnXCC1DSVEuVFNFOjc5NTYuSVFfQ0FTSF9DT05WRVJTSU9OLkZZMjAxNS4uLi5KUFkBAAAAoHYNAAIAAAAIOTAuNzg0OTkBCAAAAAUAAAABMQEAAAAKMTczMjY1Mjc3OQMAAAACNzkCAAAABDQxODQEAAAAATAHAAAACTkvMTQvMjAxOQgAAAAJMS8zMS8yMDE1CQAAAAEw1F8K3dU51wgJKZIa1jnXCBxDSVEuTllTRTpDTC5JUV9FQklUREEuRlkyMDEwAQAAAGcABAACAAAABDQxNjIBCAAAAAUAAAABMQEAAAAKMTU4ODczMDgxMwMAAAADMTYwAgAAAAQ0MDUxBAAAAAEwBwAAAAk5LzE0LzIwMTkIAAAACjEyLzMxLzIwMTAJAAAAATCW4DHi1TnXCOqmdBnWOdcIHUNJUS5OWVNFOkpOSi5JUV9HQV9FWFAuRlkyMDE3AQAAAJ0hAgADAAAAAABvx17g1TnXCMFr5RnWOdcIHkNJUS5OWVNFOkNMLklRX09QRVJfSU5DLkZZMjAxNQEAAABnAAQAAgAAAAQzOTQ0AQgAAAAFAAAAATEBAAAACjE4NzU2Mzc1MzcDAAAAAzE2MAIAAAACMjEEAAAAATAHAAAACTkvMTQvMjAxOQgAAAAKMTIvMzEvMjAxNQkAAAABMDI8qOHVOdcIbVqGGdY51wgsQ0lRLlRTRTo0OTExLklRX05FVF9ERUJUX0VC</t>
  </si>
  <si>
    <t>SVREQV9DQVBFWC5GWTIwMTABAAAAgj8GAAIAAAAIMS45MjMyNTkBCAAAAAUAAAABMQEAAAAKMTM4MDUyODEyMwMAAAACNzkCAAAABTIzMzE0BAAAAAEwBwAAAAk5LzE0LzIwMTkIAAAACTMvMzEvMjAxMAkAAAABMBaVU9/VOdcIJbMqGtY51wgjQ0lRLk5ZU0U6S01CLklRX0dST1NTX01BUkdJTi5GWTIwMTgBAAAA0VQEAAIAAAAHMzMuMjAzNQEIAAAABQAAAAExAQAAAAoxOTQ0MDQ4MzI4AwAAAAMxNjACAAAABDQwNzQEAAAAATAHAAAACTkvMTQvMjAxOQgAAAAKMTIvMzEvMjAxOAkAAAABMBvQ1NzVOdcI3Xh1GtY51wgmQ0lRLk5ZU0U6S01CLklRX0VGRkVDVF9UQVhfUkFURS5GWTIwMTgBAAAA0VQEAAIAAAAHMjQuNTgyNAEIAAAABQAAAAExAQAAAAoxOTQ0MDQ4MzI4AwAAAAMxNjACAAAABDQzNzYEAAAAATAHAAAACTkvMTQvMjAxOQgAAAAKMTIvMzEvMjAxOAkAAAABMDu9DOHVOdcIu0m9GdY51wgoQ0lRLlRTRTo4MTEzLklRX0ZJWEVEX0FTU0VUX1RVUk5TLkZZMjAxNQEAAAAWcQ0AAgAAAAczLjAyODE3AQgAAAAFAAAAATEBAAAACjE3ODQ3NDg1OTYDAAAAAjc5AgAAAAQ0MDY2BAAAAAEwBwAAAAk5LzE0LzIwMTkIAAAACjEyLzMxLzIwMTUJAAAAATDkH1Pf1TnXCJ+/JBrWOdcIH0NJUS5OWVNFOkpOSi5JUV9CVl9TSEFSRS5GWTIwMTMBAAAAnSECAAIAAAAJMjYuMjU0MDgyAQgAAAAFAAAAATEBAAAA</t>
  </si>
  <si>
    <t>CjE3Nzc2ODIzNTEDAAAAAzE2MAIAAAAENDAyMAQAAAABMAcAAAAJOS8xNC8yMDE5CAAAAAoxMi8yOS8yMDEzCQAAAAEw/NyM4NU51wgP/tcZ1jnXCCBDSVEuTllTRTpLTUIuSVFfTUFDSElORVJZLkZZMjAxNwEAAADRVAQAAgAAAAUxNDYxMgEIAAAABQAAAAExAQAAAAoxOTQ0MDQ4MzI1AwAAAAMxNjACAAAABDMxMTQEAAAAATAHAAAACTkvMTQvMjAxOQgAAAAKMTIvMzEvMjAxNwkAAAABMDu9DOHVOdcIwv+6GdY51wglQ0lRLk5ZU0U6Sk5KLklRX0RJTFVUX0VQU19JTkNMLkZZMjAwNwEAAACdIQIAAgAAAAgzLjYzNDg2NAEIAAAABQAAAAExAQAAAAoxNDI4NDY4OTM2AwAAAAMxNjACAAAAATgEAAAAATAHAAAACTkvMTQvMjAxOQgAAAAKMTIvMzAvMjAwNwkAAAABMFwLDeHVOdcIF37AGdY51wgjQ0lRLkVOWFRBTTpVTkEuSVFfT1RIRVJfT1BFUi5GWTIwMTABAAAAt/sHAAMAAAAAACVr7eLVOdcIJWZIGdY51wgrQ0lRLlRTRTo0OTExLklRX1JFVFVSTl9DT01NT05fRVFVSVRZLkZZMjAxMAEAAACCPwYAAgAAAAY5LjgxMzIBCAAAAAUAAAABMQEAAAAKMTM4MDUyODEyMwMAAAACNzkCAAAABTMzMzIwBAAAAAEwBwAAAAk5LzE0LzIwMTkIAAAACTMvMzEvMjAxMAkAAAABMAVuU9/VOdcI4xYqGtY51wgaQ0lRLjAuSVFfUFJPVl9CQURfREVCVFMuRlkFAAAAAAAAAAgAAAAVKEludmFsaWQgVGltZSBQZXJpb2Qp</t>
  </si>
  <si>
    <t>DN1d4NU51wh1ygwa1jnXCClDSVEuVFNFOjgxMTMuSVFfREFZU19JTlZFTlRPUllfT1VULkZZMjAxNgEAAAAWcQ0AAgAAAAk1OC45Njg0NTYBCAAAAAUAAAABMQEAAAAKMTg5NDE3NTczMgMAAAACNzkCAAAABDQwMzUEAAAAATAHAAAACTkvMTQvMjAxOQgAAAAKMTIvMzEvMjAxNgkAAAABMPRGU9/VOdcII/glGtY51wghQ0lRLk5ZU0U6Sk5KLklRX05JX0NPTVBBTlkuRlkyMDE3AQAAAJ0hAgACAAAABDEzMDABCAAAAAUAAAABMQEAAAAKMTk0NjI3MjgyMQMAAAADMTYwAgAAAAU0MTU3MQQAAAABMAcAAAAJOS8xNC8yMDE5CAAAAAoxMi8zMS8yMDE3CQAAAAEwX6Be4NU51wiP9uQZ1jnXCCdDSVEuVFNFOjQ0NTIuSVFfREFZU19QQVlBQkxFX09VVC5GWTIwMTABAAAAR1UNAAIAAAAJOTUuNTEyMTA1AQgAAAAFAAAAATEBAAAACjEzODI2NjExNjcDAAAAAjc5AgAAAAQ0MTgzBAAAAAEwBwAAAAk5LzE0LzIwMTkIAAAACTMvMzEvMjAxMAkAAAABMNFzY9/VOdcIYGMYGtY51wggQ0lRLk5ZU0U6Sk5KLklRX0RJVl9TSEFSRS5GWTIwMTYBAAAAnSECAAIAAAAEMy4xNQEIAAAABQAAAAExAQAAAAoxOTQ2MjcyODE2AwAAAAMxNjACAAAABDMwNTgEAAAAATAHAAAACTkvMTQvMjAxOQgAAAAIMS8xLzIwMTcJAAAAATBOeV7g1TnXCCOb4RnWOdcIJkNJUS5UU0U6NDkxMi5JUV9DQVNIX0NPTlZFUlNJT04uRlkyMDE2AQAA</t>
  </si>
  <si>
    <t>AA1eDQACAAAACi04MC43NzQwMDQBCAAAAAUAAAABMQEAAAAKMTgzNTAzODg5NQMAAAACNzkCAAAABDQxODQEAAAAATAHAAAACTkvMTQvMjAxOQgAAAAKMTIvMzEvMjAxNgkAAAABMMoEWd7VOdcIhF03GtY51wgkQ0lRLk5ZU0U6Q0wuSVFfQ0FTSF9TVF9JTlZFU1QuRlkyMDA3AQAAAGcABAACAAAABTQyOC43AQgAAAAFAAAAATEBAAAACjEzMzI3MDMxODYDAAAAAzE2MAIAAAAEMTAwMgQAAAABMAcAAAAJOS8xNC8yMDE5CAAAAAoxMi8zMS8yMDA3CQAAAAEw27uq4tU51whi+GkZ1jnXCChDSVEuRU5YVEFNOlVOQS5JUV9DQVNIX0NPTlZFUlNJT04uRlkyMDA3AQAAALf7BwACAAAACDI5LjEzMjg0AQgAAAAFAAAAATEBAAAACjEzMzI3MDMxNjUDAAAAAjUwAgAAAAQ0MTg0BAAAAAEwBwAAAAk5LzE0LzIwMTkIAAAACjEyLzMxLzIwMDcJAAAAATDYSSXe1TnXCB4kXBrWOdcILUNJUS5OWVNFOkpOSi5JUV9PVEhFUl9JTlZFU1RfQUNUX1NVUFBMLkZZMjAwOAEAAACdIQIAAgAAAAMtODMBCAAAAAUAAAABMQEAAAAKMTU4Mjc4ODc4NAMAAAADMTYwAgAAAAQyMDUxBAAAAAEwBwAAAAk5LzE0LzIwMTkIAAAACjEyLzI4LzIwMDgJAAAAATBWVovg1TnXCJ1xxhnWOdcIJENJUS5UU0U6ODExMy5JUV9DVVJSRU5UX1JBVElPLkZZMjAwOAEAAAAWcQ0AAgAAAAgxLjkxMzY4NwEIAAAABQAAAAExAQAAAAoxMDYxMTkyMzIw</t>
  </si>
  <si>
    <t>AwAAAAI3OQIAAAAENDAzMAQAAAABMAcAAAAJOS8xNC8yMDE5CAAAAAkzLzMxLzIwMDgJAAAAATDD0VLf1TnXCIzdHxrWOdcIHUNJUS5OWVNFOktNQi5JUV9HQV9FWFAuRlkyMDA5AQAAANFUBAADAAAAAAButoDh1TnXCAHwnBnWOdcII0NJUS5FTlhUQU06VU5BLklRX0NBU0hfRVFVSVYuRlkyMDE4AQAAALf7BwACAAAABDMyMzABCAAAAAUAAAABMQEAAAAKMTk0OTEzMTAxNQMAAAACNTACAAAABDEwOTYEAAAAATAHAAAACTkvMTQvMjAxOQgAAAAKMTIvMzEvMjAxOAkAAAABMLptquLVOdcI1U5mGdY51wghQ0lRLk5ZU0U6Sk5KLklRX0VBUk5JTkdfQ08uRlkyMDE4AQAAAJ0hAgACAAAABTE1Mjk3AQgAAAAFAAAAATEBAAAACjE5NDYyNzI4MzADAAAAAzE2MAIAAAABNwQAAAABMAcAAAAJOS8xNC8yMDE5CAAAAAoxMi8zMC8yMDE4CQAAAAEwgO5e4NU51wgdoOgZ1jnXCClDSVEuVFNFOjQ5MTIuSVFfT1RIRVJfTk9OX09QRVJfRVhQLkZZMjAwMQEAAAANXg0AAgAAAAMzMzMBCAAAAAUAAAABMQEAAAAJMTQ0MDM5MTkzAwAAAAI3OQIAAAADMzcxBAAAAAEwBwAAAAk5LzE0LzIwMTkIAAAACjEyLzMxLzIwMDEJAAAAATB0C9fb1TnXCNOpshrWOdcIJENJUS5OWVNFOktNQi5JUV9FQklUREEuRlkyMDEwLi4uLkpQWQEAAADRVAQAAgAAAAoyOTg5ODIuNDc1AQgAAAAFAAAAATEBAAAACjE1ODg4NDAyNDcDAAAAAjc5</t>
  </si>
  <si>
    <t>AgAAAAQ0MDUxBAAAAAEwBwAAAAk5LzE0LzIwMTkIAAAACjEyLzMxLzIwMTAJAAAAATBxdQnd1TnXCMyHihrWOdcIJENJUS5UU0U6NzczMC5JUV9DVVJSRU5UX1JBVElPLkZZMjAxMgEAAADFnTYBAgAAAAg3Ljc1ODMzMwEIAAAABQAAAAExAQAAAAoxNTgwNDUwOTE2AwAAAAI3OQIAAAAENDAzMAQAAAABMAcAAAAJOS8xNC8yMDE5CAAAAAk4LzMxLzIwMTIJAAAAATBUESTe1TnXCDpBThrWOdcIH0NJUS5UU0U6NDQ1Mi5JUV9FQklUX0lOVC5GWTIwMTMBAAAAR1UNAAIAAAAKMTAyLjc2NjY5NAEIAAAABQAAAAExAQAAAAoxNjcxNDIxMDYzAwAAAAI3OQIAAAAENDE4OQQAAAABMAcAAAAJOS8xNC8yMDE5CAAAAAoxMi8zMS8yMDEzCQAAAAEw4ppj39U51whZrRoa1jnXCB1DSVEuRU5YVEFNOlVOQS5JUV9MQU5ELkZZMjAxNQEAAAC3+wcAAgAAAAMyNzABCAAAAAUAAAABMQEAAAAKMTg3NjQzMjkxMAMAAAACNTACAAAABDMwOTgEAAAAATAHAAAACTkvMTQvMjAxOQgAAAAKMTIvMzEvMjAxNQkAAAABMFeDqeLVOdcIjzxcGdY51wgfQ0lRLk5ZU0U6S01CLklRX0VCSVRfSU5ULkZZMjAwOQEAAADRVAQAAgAAAAkxMS4xMzgxODEBCAAAAAUAAAABMQEAAAAKMTU3MDQ4MjM0OAMAAAADMTYwAgAAAAQ0MTg5BAAAAAEwBwAAAAk5LzE0LzIwMTkIAAAACjEyLzMxLzIwMDkJAAAAATB3Csfe1TnXCCUQbxrWOdcIJ0NJUS5U</t>
  </si>
  <si>
    <t>U0U6NDQ1Mi5JUV9DQVNIX09QRVIuRlkyMDE3Li4uLkpQWQEAAABHVQ0AAgAAAAYxODU4NDUBCAAAAAUAAAABMQEAAAAKMTg4MTI4MTE1OQMAAAACNzkCAAAABDIwMDYEAAAAATAHAAAACTkvMTQvMjAxOQgAAAAKMTIvMzEvMjAxNwkAAAABMOWGCt3VOdcI4CSUGtY51wghQ0lRLk5ZU0U6Q0wuSVFfQURWRVJUSVNJTkcuRlkyMDA5AQAAAGcABAADAAAAAAB1kjHi1TnXCG0kcRnWOdcIKUNJUS5UU0U6NDQ1Mi5JUV9PVEhFUl9OT05fT1BFUl9FWFAuRlkyMDAxAQAAAEdVDQACAAAABS01MTMxAQgAAAAFAAAAATEBAAAACDI5ODAwNjY1AwAAAAI3OQIAAAADMzcxBAAAAAEwBwAAAAk5LzE0LzIwMTkIAAAACTMvMzEvMjAwMQkAAAABMCcjC93VOdcI4RWuGtY51wgkQ0lRLk5ZU0U6S01CLklRX0NPTU1PTl9ESVZfQ0YuRlkyMDE3AQAAANFUBAACAAAABS0xMzU5AQgAAAAFAAAAATEBAAAACjE5NDQwNDgzMjUDAAAAAzE2MAIAAAAEMjA3NAQAAAABMAcAAAAJOS8xNC8yMDE5CAAAAAoxMi8zMS8yMDE3CQAAAAEwO70M4dU51wgEnLsZ1jnXCCVDSVEuTllTRTpDTC5JUV9GSUxJTkdfQ1VSUkVOQ1kuRlkyMDExAQAAAGcABAADAAAAA1VTRADIVTLi1TnXCJLoehnWOdcILkNJUS5OWVNFOktNQi5JUV9PVEhFUl9GSU5BTkNFX0FDVF9TVVBQTC5GWTIwMTYBAAAA0VQEAAIAAAADLTI5AQgAAAAFAAAAATEBAAAACjE5NDQw</t>
  </si>
  <si>
    <t>NDgzNDADAAAAAzE2MAIAAAAEMjA1MAQAAAABMAcAAAAJOS8xNC8yMDE5CAAAAAoxMi8zMS8yMDE2CQAAAAEwK5YM4dU51wioZ7gZ1jnXCCNDSVEuTllTRTpDTC5JUV9DVVJSRU5UX1JBVElPLkZZMjAxMQEAAABnAAQAAgAAAAgxLjE4NDYwNwEIAAAABQAAAAExAQAAAAoxNjU5Mzg3Nzk0AwAAAAMxNjACAAAABDQwMzAEAAAAATAHAAAACTkvMTQvMjAxOQgAAAAKMTIvMzEvMjAxMQkAAAABMFa8xt7VOdcI6W5nGtY51wgrQ0lRLlRTRTo3OTU2LklRX1JFVFVSTl9DT01NT05fRVFVSVRZLkZZMjAxOQEAAACgdg0AAgAAAAcyMi43OTI2AQgAAAAFAAAAATEBAAAACjE5NjA3MTA0NDIDAAAAAjc5AgAAAAUzMzMyMAQAAAABMAcAAAAJOS8xNC8yMDE5CAAAAAkxLzMxLzIwMTkJAAAAATAdyFne1TnXCJj6QBrWOdcIKENJUS5UU0U6NDk2Ny5JUV9UT1RBTF9ERUJUX0VRVUlUWS5GWTIwMTUBAAAADVElAAIAAAAGMC40NTQ4AQgAAAAFAAAAATEBAAAACjE3NDUzNzgzOTgDAAAAAjc5AgAAAAQ0MDM0BAAAAAEwBwAAAAk5LzE0LzIwMTkIAAAACTMvMzEvMjAxNQkAAAABMBJ1I97VOdcIgthHGtY51wglQ0lRLk5ZU0U6S01CLklRX0NBU0hfU1RfSU5WRVNULkZZMjAxMQEAAADRVAQAAgAAAAM3NjQBCAAAAAUAAAABMQEAAAAKMTY1ODMxNTc3OQMAAAADMTYwAgAAAAQxMDAyBAAAAAEwBwAAAAk5LzE0LzIwMTkIAAAACjEy</t>
  </si>
  <si>
    <t>LzMxLzIwMTEJAAAAATCwUoHh1TnXCC5qpBnWOdcIHUNJUS4wLklRX1RPVEFMX0RFQlRfUkVQQUlELkZZBQAAAAAAAAAIAAAAFShJbnZhbGlkIFRpbWUgUGVyaW9kKS0rXuDVOdcIR8sVGtY51wg0Q0lRLk5ZU0U6Sk5KLklRX1RPVEFMX09VVFNUQU5ESU5HX0ZJTElOR19EQVRFLkZZMjAwNwEAAACdIQIAAgAAAAgyODQwLjIyMwEEAAAABQAAAAE1AQAAAAoxNDI4NDY4OTM2AgAAAAUyNDE1MwYAAAABMFwLDeHVOdcIm7bBGdY51wgtQ0lRLlRTRTo0OTEyLklRX0NBU0hfQ09OVkVSU0lPTi5GWTIwMTguLi4uSlBZAQAAAA1eDQACAAAACS03My40NDIzOAEIAAAABQAAAAExAQAAAAoxOTUyMjg0NTY4AwAAAAI3OQIAAAAENDE4NAQAAAABMAcAAAAJOS8xNC8yMDE5CAAAAAoxMi8zMS8yMDE4CQAAAAEw1F8K3dU51wj4AZIa1jnXCC9DSVEuTllTRTpLTUIuSVFfSU1QVVRfT1BFUl9MRUFTRV9JTlRfRVhQLkZZMjAxMAEAAADRVAQAAgAAAAg5My4xMzM0NAEIAAAABQAAAAExAQAAAAoxNTg4ODQwMjQ3AwAAAAMxNjACAAAABTIxNjcyBAAAAAEwBwAAAAk5LzE0LzIwMTkIAAAACjEyLzMxLzIwMTAJAAAAATCPBIHh1TnXCKDAoBnWOdcIJkNJUS5UU0U6NDQ1Mi5JUV9ORVRfREVCVF9FQklUREEuRlkyMDEzAQAAAEdVDQADAAAAAk5NAQgAAAAFAAAAATEBAAAACjE2NzE0MjEwNjMDAAAAAjc5AgAAAAQ0MTkzBAAAAAEw</t>
  </si>
  <si>
    <t>BwAAAAk5LzE0LzIwMTkIAAAACjEyLzMxLzIwMTMJAAAAATDimmPf1TnXCGnUGhrWOdcIKUNJUS5OWVNFOktNQi5JUV9BU1NFVF9XUklURURPV05fQ0YuRlkyMDA3AQAAANFUBAADAAAAAADHm6nh1TnXCJxKlxnWOdcIKkNJUS5OWVNFOktNQi5JUV9PVEhFUl9VTlVTVUFMX1NVUFBMLkZZMjAxNgEAAADRVAQAAwAAAAAAGm8M4dU51whdWrUZ1jnXCCRDSVEuVFNFOjc3MzAuSVFfRUJJVERBX01BUkdJTi5GWTIwMTQBAAAAxZ02AQIAAAAHNDAuMjg4NAEIAAAABQAAAAExAQAAAAoxNzEwNDIxNTUwAwAAAAI3OQIAAAAENDA0NwQAAAABMAcAAAAJOS8xNC8yMDE5CAAAAAk4LzMxLzIwMTQJAAAAATBkOCTe1TnXCK5STxrWOdcII0NJUS5OWVNFOlBHLklRX0NVUlJFTlRfUkFUSU8uRlkyMDA5AQAAADCCAAACAAAACDAuNzA4ODc2AQgAAAAFAAAAATEBAAAACjE0NjYxNDgzNDUDAAAAAzE2MAIAAAAENDAzMAQAAAABMAcAAAAJOS8xNC8yMDE5CAAAAAk2LzMwLzIwMDkJAAAAATCGhiTe1TnXCLANVBrWOdcIIkNJUS5OWVNFOkpOSi5JUV9BRFZFUlRJU0lORy5GWTIwMTQBAAAAnSECAAIAAAAEMjYwMAEIAAAABQAAAAExAQAAAAoxODI5NTgxOTk5AwAAAAMxNjACAAAABDMwMTMEAAAAATAHAAAACTkvMTQvMjAxOQgAAAAKMTIvMjgvMjAxNAkAAAABMAwEjeDVOdcIGG/aGdY51wgnQ0lRLk5ZU0U6Sk5KLklRX0NIQU5H</t>
  </si>
  <si>
    <t>RV9JTlZFTlRPUlkuRlkyMDE1AQAAAJ0hAgACAAAABC00NDkBCAAAAAUAAAABMQEAAAAKMTg3NTUwNTI5NQMAAAADMTYwAgAAAAQyMDk5BAAAAAEwBwAAAAk5LzE0LzIwMTkIAAAACDEvMy8yMDE2CQAAAAEwPVJe4NU51whcxt8Z1jnXCB9DSVEuRU5YVEFNOlVOQS5JUV9HQV9FWFAuRlkyMDE0AQAAALf7BwADAAAAAAAlDqni1TnXCI2BVxnWOdcIJ0NJUS5OWVNFOktNQi5JUV9EQVlTX1BBWUFCTEVfT1VULkZZMjAwOAEAAADRVAQAAgAAAAk0MS4wNDkwOTYBCAAAAAUAAAABMQEAAAAKMTU4Mjg2NzM4OAMAAAADMTYwAgAAAAQ0MTgzBAAAAAEwBwAAAAk5LzE0LzIwMTkIAAAACjEyLzMxLzIwMDgJAAAAATB3Csfe1TnXCMIlbhrWOdcIIUNJUS5OWVNFOkpOSi5JUV9FQVJOSU5HX0NPLkZZMjAxNAEAAACdIQIAAgAAAAUxNjMyMwEIAAAABQAAAAExAQAAAAoxODI5NTgxOTk5AwAAAAMxNjACAAAAATcEAAAAATAHAAAACTkvMTQvMjAxOQgAAAAKMTIvMjgvMjAxNAkAAAABMAwEjeDVOdcI5vnZGdY51wgiQ0lRLk5ZU0U6Q0wuSVFfVE9UQUxfQVNTRVRTLkZZMjAwOQEAAABnAAQAAgAAAAUxMTEzNAEIAAAABQAAAAExAQAAAAoxNTIzMTcwMjY0AwAAAAMxNjACAAAABDEwMDcEAAAAATAHAAAACTkvMTQvMjAxOQgAAAAKMTIvMzEvMjAwOQkAAAABMHWSMeLVOdcIn5lxGdY51wghQ0lRLlRTRTo0OTEyLklRX0VCSVRE</t>
  </si>
  <si>
    <t>QV9JTlQuRlkyMDE4AQAAAA1eDQACAAAACjI3NS41MzI4NDYBCAAAAAUAAAABMQEAAAAKMTk1MjI4NDU2OAMAAAACNzkCAAAABDQxOTAEAAAAATAHAAAACTkvMTQvMjAxOQgAAAAKMTIvMzEvMjAxOAkAAAABMNsrWd7VOdcIKuQ4GtY51wgnQ0lRLk5ZU0U6Q0wuSVFfVE9UQUxfREVCVF9SRVBBSUQuRlkyMDA4AQAAAGcABAACAAAABS0yMzIwAQgAAAAFAAAAATEBAAAACjE0MzI5NzcxMjcDAAAAAzE2MAIAAAAEMjE2NgQAAAABMAcAAAAJOS8xNC8yMDE5CAAAAAoxMi8zMS8yMDA4CQAAAAEwZGsx4tU51wjInW8Z1jnXCB9DSVEuVFNFOjQ5NjcuSVFfQVJfVFVSTlMuRlkyMDA4AQAAAA1RJQACAAAACDUuOTE0MTkxAQgAAAAFAAAAATEBAAAACjEwNjExOTI1MDcDAAAAAjc5AgAAAAQ0MDAxBAAAAAEwBwAAAAk5LzE0LzIwMTkIAAAACTMvMzEvMjAwOAkAAAABMC7vWd7VOdcIPoFCGtY51wgjQ0lRLk5ZU0U6Q0wuSVFfRUJJVERBX01BUkdJTi5GWTIwMDgBAAAAZwAEAAIAAAAHMjMuNzA1MQEIAAAABQAAAAExAQAAAAoxNDMyOTc3MTI3AwAAAAMxNjACAAAABDQwNDcEAAAAATAHAAAACTkvMTQvMjAxOQgAAAAKMTIvMzEvMjAwOAkAAAABMEWVxt7VOdcI8CRlGtY51wgoQ0lRLkVOWFRBTTpVTkEuSVFfTFRfREVCVF9DQVBJVEFMLkZZMjAxNgEAAAC3+wcAAgAAAAczMy4xOTQzAQgAAAAFAAAAATEBAAAACjE5NDkx</t>
  </si>
  <si>
    <t>MzEwMTADAAAAAjUwAgAAAAQ0MTg3BAAAAAEwBwAAAAk5LzE0LzIwMTkIAAAACjEyLzMxLzIwMTYJAAAAATA1bsbe1TnXCOezYhrWOdcIKENJUS5UU0U6Nzk1Ni5JUV9UT1RBTF9ERUJUX0VRVUlUWS5GWTIwMDgBAAAAoHYNAAIAAAAHMTEuNDE4NAEIAAAABQAAAAExAQAAAAk5NzE0NjQwMzEDAAAAAjc5AgAAAAQ0MDM0BAAAAAEwBwAAAAk5LzE0LzIwMTkIAAAACTEvMzEvMjAwOAkAAAABMNsrWd7VOdcIbIA5GtY51wgjQ0lRLk5ZU0U6Q0wuSVFfRUJJVERBLkZZMjAxNS4uLi5KUFkBAAAAZwAEAAIAAAAINTI4MDM4LjYBCAAAAAUAAAABMQEAAAAKMTg3NTYzNzUzNwMAAAACNzkCAAAABDQwNTEEAAAAATAHAAAACTkvMTQvMjAxOQgAAAAKMTIvMzEvMjAxNQkAAAABMHF1Cd3VOdcIvGCKGtY51wgfQ0lRLk5ZU0U6Q0wuSVFfQlVJTERJTkdTLkZZMjAxMAEAAABnAAQAAgAAAAQxMzE5AQgAAAAFAAAAATEBAAAACjE1ODg3MzA4MTMDAAAAAzE2MAIAAAAEMzAyMwQAAAABMAcAAAAJOS8xNC8yMDE5CAAAAAoxMi8zMS8yMDEwCQAAAAEwluAx4tU51wihVHYZ1jnXCClDSVEuTllTRTpDTC5JUV9DVVJSRU5UX1BPUlRfTEVBU0VTLkZZMjAwOQEAAABnAAQAAwAAAAAAdZIx4tU51wjA53EZ1jnXCCFDSVEuRU5YVEFNOlVOQS5JUV9CVl9TSEFSRS5GWTIwMTgBAAAAt/sHAAIAAAAINC40MjY0ODUBCAAAAAUAAAABMQEA</t>
  </si>
  <si>
    <t>AAAKMTk0OTEzMTAxNQMAAAACNTACAAAABDQwMjAEAAAAATAHAAAACTkvMTQvMjAxOQgAAAAKMTIvMzEvMjAxOAkAAAABMMuUquLVOdcISWBnGdY51wggQ0lRLlRTRTo0OTEyLklRX05JX01BUkdJTi5GWTIwMTEBAAAADV4NAAIAAAAGMS4yNDQ4AQgAAAAFAAAAATEBAAAACjE1NDM2NTg1MDgDAAAAAjc5AgAAAAQ0MDk0BAAAAAEwBwAAAAk5LzE0LzIwMTkIAAAACjEyLzMxLzIwMTEJAAAAATCZj1je1TnXCOaMMxrWOdcIHkNJUS5OWVNFOktNQi5JUV9TVF9ERUJULkZZMjAxOAEAAADRVAQAAgAAAAM0OTUBCAAAAAUAAAABMQEAAAAKMTk0NDA0ODMyOAMAAAADMTYwAgAAAAQxMDQ2BAAAAAEwBwAAAAk5LzE0LzIwMTkIAAAACjEyLzMxLzIwMTgJAAAAATBM5Azh1TnXCOy+vRnWOdcIIENJUS5OWVNFOktNQi5JUV9MVF9JTlZFU1QuRlkyMDE4AQAAANFUBAACAAAAAzIyNAEIAAAABQAAAAExAQAAAAoxOTQ0MDQ4MzI4AwAAAAMxNjACAAAABDEwNTQEAAAAATAHAAAACTkvMTQvMjAxOQgAAAAKMTIvMzEvMjAxOAkAAAABMEzkDOHVOdcI3Je9GdY51wgcQ0lRLk5ZU0U6Q0wuSVFfR0FfRVhQLkZZMjAxNQEAAABnAAQAAwAAAAAAMjyo4dU51wjQRIcZ1jnXCCJDSVEuTllTRTpQRy5JUV9JTlRFUkVTVF9FWFAuRlkyMDA2AQAAADCCAAACAAAABS0xMTE5AQgAAAAFAAAAATEBAAAACTY5NjA0NjEwNAMAAAADMTYwAgAA</t>
  </si>
  <si>
    <t>AAI4MgQAAAABMAcAAAAJOS8xNC8yMDE5CAAAAAk2LzMwLzIwMDYJAAAAATDHztfb1TnXCJl+tBrWOdcIIENJUS5OWVNFOkpOSi5JUV9TR0FfU1VQUEwuRlkyMDE4AQAAAJ0hAgACAAAABTIyNDEzAQgAAAAFAAAAATEBAAAACjE5NDYyNzI4MzADAAAAAzE2MAIAAAADMTAyBAAAAAEwBwAAAAk5LzE0LzIwMTkIAAAACjEyLzMwLzIwMTgJAAAAATCA7l7g1TnXCOsq6BnWOdcIKENJUS5UU0U6NzczMC5JUV9UT1RBTF9ERUJUX0VRVUlUWS5GWTIwMDkBAAAAxZ02AQMAAAAAAEPqI97VOdcIY0VMGtY51wgkQ0lRLlRTRTo0OTEyLklRX0VCSVREQV9NQVJHSU4uRlkyMDA4AQAAAA1eDQACAAAABjYuMzgxOQEIAAAABQAAAAExAQAAAAoxMzUzNDYzNzMyAwAAAAI3OQIAAAAENDA0NwQAAAABMAcAAAAJOS8xNC8yMDE5CAAAAAoxMi8zMS8yMDA4CQAAAAEwN+NT39U51wj+aTEa1jnXCCRDSVEuVFNFOjQ5MTEuSVFfRUJJVERBX01BUkdJTi5GWTIwMDkBAAAAgj8GAAIAAAAHMTEuNTU1OAEIAAAABQAAAAExAQAAAAoxMzgwNTI3NTQxAwAAAAI3OQIAAAAENDA0NwQAAAABMAcAAAAJOS8xNC8yMDE5CAAAAAkzLzMxLzIwMDkJAAAAATAFblPf1TnXCJBTKRrWOdcIIENJUS5OWVNFOktNQi5JUV9PVEhFUl9SRVYuRlkyMDEzAQAAANFUBAADAAAAAABfSoXh1TnXCKM2qhnWOdcIGkNJUS5OWVNFOktNQi5JUV9FQlQuRlkyMDEx</t>
  </si>
  <si>
    <t>AQAAANFUBAACAAAABDIzNDQBCAAAAAUAAAABMQEAAAAKMTY1ODMxNTc3OQMAAAADMTYwAgAAAAMxMzkEAAAAATAHAAAACTkvMTQvMjAxOQgAAAAKMTIvMzEvMjAxMQkAAAABMLBSgeHVOdcI26ajGdY51wgeQ0lRLlRTRTo0OTEyLklRX1pfU0NPUkUuRlkyMDE2AQAAAA1eDQACAAAACDQuMDcyMTQ4AQgAAAAFAAAAATEBAAAACjE4MzUwMzg4OTUDAAAAAjc5AgAAAAYxMDAxMjMEAAAAATAHAAAACTkvMTQvMjAxOQgAAAAKMTIvMzEvMjAxNgkAAAABMMoEWd7VOdcIpas3GtY51wgqQ0lRLk5ZU0U6Sk5KLklRX1RPVEFMX0NPTU1PTl9FUVVJVFkuRlkyMDEyAQAAAJ0hAgACAAAABTY0ODI2AQgAAAAFAAAAATEBAAAACjE3MjA1NzY4NjcDAAAAAzE2MAIAAAAEMTAwNgQAAAABMAcAAAAJOS8xNC8yMDE5CAAAAAoxMi8zMC8yMDEyCQAAAAEw246M4NU51whgBtQZ1jnXCCFDSVEuVFNFOjc3MzAuSVFfRUJJVERBX0lOVC5GWTIwMTQBAAAAxZ02AQMAAAAAAGQ4JN7VOdcIARZQGtY51wglQ0lRLk5ZU0U6Sk5KLklRX0JBU0lDX0VQU19JTkNMLkZZMjAwOAEAAACdIQIAAgAAAAg0LjYyMDUxNwEIAAAABQAAAAExAQAAAAoxNTgyNzg4Nzg0AwAAAAMxNjACAAAAATkEAAAAATAHAAAACTkvMTQvMjAxOQgAAAAKMTIvMjgvMjAwOAkAAAABMG0yDeHVOdcIlADEGdY51wgkQ0lRLk5ZU0U6Sk5KLklRX0VCSVREQV9NQVJHSU4u</t>
  </si>
  <si>
    <t>RlkyMDA5AQAAAJ0hAgACAAAABzMxLjU4NDcBCAAAAAUAAAABMQEAAAAKMTUyMzM5NDgyNwMAAAADMTYwAgAAAAQ0MDQ3BAAAAAEwBwAAAAk5LzE0LzIwMTkIAAAACDEvMy8yMDEwCQAAAAEwPB7V3NU51wjm6Xca1jnXCCVDSVEuVFNFOjQ5MTEuSVFfUkVUVVJOX0NBUElUQUwuRlkyMDA4AQAAAII/BgACAAAABjcuOTc2MgEIAAAABQAAAAExAQAAAAoxMDU3ODgyODQ3AwAAAAI3OQIAAAAENDM2MwQAAAABMAcAAAAJOS8xNC8yMDE5CAAAAAkzLzMxLzIwMDgJAAAAATAFblPf1TnXCD2QKBrWOdcIKkNJUS5OWVNFOktNQi5JUV9UT1RBTF9FUVVJVFkuRlkyMDE4Li4uLkpQWQEAAADRVAQAAgAAAAgtNTA0Ni44OQEIAAAABQAAAAExAQAAAAoxOTQ0MDQ4MzI4AwAAAAI3OQIAAAAEMTI3NQQAAAABMAcAAAAJOS8xNC8yMDE5CAAAAAoxMi8zMS8yMDE4CQAAAAEwouoJ3dU51wgovI0a1jnXCCFDSVEuRU5YVEFNOlVOQS5JUV9UUkVBU1VSWS5GWTIwMTgBAAAAt/sHAAIAAAAGLTEwMTgxAQgAAAAFAAAAATEBAAAACjE5NDkxMzEwMTUDAAAAAjUwAgAAAAQxMjQ4BAAAAAEwBwAAAAk5LzE0LzIwMTkIAAAACjEyLzMxLzIwMTgJAAAAATDLlKri1TnXCCgSZxnWOdcIJkNJUS5UU0U6ODExMy5JUV9ORVRfREVCVF9FQklUREEuRlkyMDA4AQAAABZxDQADAAAAAk5NAQgAAAAFAAAAATEBAAAACjEwNjExOTIzMjADAAAAAjc5</t>
  </si>
  <si>
    <t>AgAAAAQ0MTkzBAAAAAEwBwAAAAk5LzE0LzIwMTkIAAAACTMvMzEvMjAwOAkAAAABMMPRUt/VOdcIrSsgGtY51wgoQ0lRLlRTRTo0NDUyLklRX1RPVEFMX0RFQlQuRlkyMDE4Li4uLkpQWQEAAABHVQ0AAgAAAAYxMjMyNDYBCAAAAAUAAAABMQEAAAAKMTk1MTQ4MTkyNwMAAAACNzkCAAAABDQxNzMEAAAAATAHAAAACTkvMTQvMjAxOQgAAAAKMTIvMzEvMjAxOAkAAAABMLMRCt3VOdcIaliOGtY51wgeQ0lRLk5ZU0U6Q0wuSVFfREFfU1VQUEwuRlkyMDE3AQAAAGcABAADAAAAAAB02Kjh1TnXCJnUjRnWOdcIIkNJUS5UU0U6NDkxMS5JUV9RVUlDS19SQVRJTy5GWTIwMTUBAAAAgj8GAAIAAAAIMS4yMDg0NjgBCAAAAAUAAAABMQEAAAAKMTc4NDE4NDM3NQMAAAACNzkCAAAABDQxMjEEAAAAATAHAAAACTkvMTQvMjAxOQgAAAAKMTIvMzEvMjAxNQkAAAABMCa8U9/VOdcIgectGtY51wgoQ0lRLk5ZU0U6Sk5KLklRX0dXX0lOVEFOX0FNT1JUX0NGLkZZMjAxMAEAAACdIQIAAgAAAAM3NDgBCAAAAAUAAAABMQEAAAAKMTU4ODYwMzgyMQMAAAADMTYwAgAAAAQyMTgyBAAAAAEwBwAAAAk5LzE0LzIwMTkIAAAACDEvMi8yMDExCQAAAAEwmPKL4NU51wiHT80Z1jnXCC5DSVEuVFNFOjQ0NTIuSVFfVE9UQUxfTElBQl9UT1RBTF9BU1NFVFMuRlkyMDA3AQAAAEdVDQACAAAABzUzLjkzODcBCAAAAAUAAAABMQEAAAAJNjU3</t>
  </si>
  <si>
    <t>NDQzMjU3AwAAAAI3OQIAAAAENDE4OAQAAAABMAcAAAAJOS8xNC8yMDE5CAAAAAkzLzMxLzIwMDcJAAAAATDBTGPf1TnXCIlnFhrWOdcII0NJUS5UU0U6NzczMC5JUV9HUk9TU19NQVJHSU4uRlkyMDA5AQAAAMWdNgECAAAABzU4LjU0MzYBCAAAAAUAAAABMQEAAAAKMTQxNTY5MDY4NwMAAAACNzkCAAAABDQwNzQEAAAAATAHAAAACTkvMTQvMjAxOQgAAAAJOC8zMS8yMDA5CQAAAAEwM8Mj3tU51wgx0Esa1jnXCClDSVEuMC5JUV9UT1RBTF9PVVRTVEFORElOR19GSUxJTkdfREFURS5GWQUAAAAAAAAACAAAABUoSW52YWxpZCBUaW1lIFBlcmlvZCkcBF7g1TnXCCV9FRrWOdcIJ0NJUS5UU0U6NzczMC5JUV9DRk9fQ1VSUkVOVF9MSUFCLkZZMjAxMQEAAADFnTYBAgAAAAgxLjQ0ODY2MwEIAAAABQAAAAExAQAAAAoxNDg3MTkxNzc4AwAAAAI3OQIAAAAENDE4NQQAAAABMAcAAAAJOS8xNC8yMDE5CAAAAAk4LzMxLzIwMTEJAAAAATBD6iPe1TnXCOd9TRrWOdcILENJUS5OWVNFOktNQi5JUV9JTVBVVF9PUEVSX0xFQVNFX0RFUFIuRlkyMDExAQAAANFUBAACAAAACjE4MS45MDU0MDgBCAAAAAUAAAABMQEAAAAKMTY1ODMxNTc3OQMAAAADMTYwAgAAAAUyMTY3MwQAAAABMAcAAAAJOS8xNC8yMDE5CAAAAAoxMi8zMS8yMDExCQAAAAEwsFKB4dU51wguaqQZ1jnXCCpDSVEuRU5YVEFNOlVOQS5JUV9UT1RBTF9MSUFC</t>
  </si>
  <si>
    <t>X0VRVUlUWS5GWTIwMTMBAAAAt/sHAAIAAAAFNDU1MTMBCAAAAAUAAAABMQEAAAAKMTc3NzQ3MDc2NwMAAAACNTACAAAABDEwMTMEAAAAATAHAAAACTkvMTQvMjAxOQgAAAAKMTIvMzEvMjAxMwkAAAABMJl87uLVOdcIhBBVGdY51wgpQ0lRLkVOWFRBTTpVTkEuSVFfVE9UQUxfUkVWLkZZMjAxNy4uLi5KUFkBAAAAt/sHAAIAAAAONzI2NDg3Ni4zNTA4NzUBCAAAAAUAAAABMQEAAAAKMTk0OTEzMTA0MAMAAAACNzkCAAAAAjI4BAAAAAEwBwAAAAk5LzE0LzIwMTkIAAAACjEyLzMxLzIwMTcJAAAAATCP4dXc1TnXCHBThxrWOdcIGUNJUS5UU0U6NDQ1Mi5JUV9OSS5GWTIwMTYBAAAAR1UNAAIAAAAGMTI2NTUxAQgAAAAFAAAAATEBAAAACjE4MzUwMzg4MTEDAAAAAjc5AgAAAAIxNQQAAAABMAcAAAAJOS8xNC8yMDE5CAAAAAoxMi8zMS8yMDE2CQAAAAEwaGcZ6dU51wi525oa1jnXCCNDSVEuVFNFOjgxMTMuSVFfRUJJVEFfTUFSR0lOLkZZMjAwOQEAAAAWcQ0AAgAAAAcxMC4wMzI1AQgAAAAFAAAAATEBAAAACjE0MDU2MDQ2ODgDAAAAAjc5AgAAAAQ0NDE5BAAAAAEwBwAAAAk5LzE0LzIwMTkIAAAACTMvMzEvMjAwOQkAAAABMMPRUt/VOdcIvlIgGtY51wgoQ0lRLk5ZU0U6Sk5KLklRX1RPVEFMX0RFQlRfUkVQQUlELkZZMjAxNgEAAACdIQIAAgAAAAUtNDI0MAEIAAAABQAAAAExAQAAAAoxOTQ2MjcyODE2AwAA</t>
  </si>
  <si>
    <t>AAMxNjACAAAABDIxNjYEAAAAATAHAAAACTkvMTQvMjAxOQgAAAAIMS8xLzIwMTcJAAAAATBfoF7g1TnXCAu+4xnWOdcIKENJUS5UU0U6NDkxMS5JUV9GSVhFRF9BU1NFVF9UVVJOUy5GWTIwMDgBAAAAgj8GAAIAAAAINC41NzkxNDMBCAAAAAUAAAABMQEAAAAKMTA1Nzg4Mjg0NwMAAAACNzkCAAAABDQwNjYEAAAAATAHAAAACTkvMTQvMjAxOQgAAAAJMy8zMS8yMDA4CQAAAAEwBW5T39U51whe3iga1jnXCB5DSVEuVFNFOjQ5MTEuSVFfSU5DX1RBWC5GWTIwMDYBAAAAgj8GAAIAAAAFMTIyNDgBCAAAAAUAAAABMQEAAAAJNDQ0NTg5NzcwAwAAAAI3OQIAAAACNzUEAAAAATAHAAAACTkvMTQvMjAxOQgAAAAJMy8zMS8yMDA2CQAAAAEwJYjK29U51wiYw68a1jnXCBlDSVEuTllTRTpLTUIuSVFfQVAuRlkyMDExAQAAANFUBAACAAAABDIzODgBCAAAAAUAAAABMQEAAAAKMTY1ODMxNTc3OQMAAAADMTYwAgAAAAQxMDE4BAAAAAEwBwAAAAk5LzE0LzIwMTkIAAAACjEyLzMxLzIwMTEJAAAAATDBeYHh1TnXCF/fpBnWOdcIK0NJUS5FTlhUQU06VU5BLklRX0RBWVNfSU5WRU5UT1JZX09VVC5GWTIwMTABAAAAt/sHAAIAAAAINTUuNTgxNDcBCAAAAAUAAAABMQEAAAAKMTU5MTU5NDg3MAMAAAACNTACAAAABDQwMzUEAAAAATAHAAAACTkvMTQvMjAxOQgAAAAKMTIvMzEvMjAxMAkAAAABMBMgxt7VOdcIBkdeGtY51wgl</t>
  </si>
  <si>
    <t>Q0lRLlRTRTo0OTExLklRX1JFVFVSTl9DQVBJVEFMLkZZMjAxNwEAAACCPwYAAgAAAAY5LjQ2OTUBCAAAAAUAAAABMQEAAAAKMTg4MTI4MTEyOAMAAAACNzkCAAAABDQzNjMEAAAAATAHAAAACTkvMTQvMjAxOQgAAAAKMTIvMzEvMjAxNwkAAAABMDfjU9/VOdcI9fguGtY51wgmQ0lRLk5ZU0U6Sk5KLklRX0ZJTElOR19DVVJSRU5DWS5GWTIwMTgBAAAAnSECAAMAAAADVVNEAJAVX+DVOdcIaa3rGdY51wgfQ0lRLk5ZU0U6Q0wuSVFfUkRfRVhQX0ZOLkZZMjAxMQEAAABnAAQAAgAAAAMyNjIBCAAAAAUAAAABMQEAAAAKMTY1OTM4Nzc5NAMAAAADMTYwAgAAAAQzMTY4BAAAAAEwBwAAAAk5LzE0LzIwMTkIAAAACjEyLzMxLzIwMTEJAAAAATC3LjLi1TnXCJmeeBnWOdcII0NJUS5FTlhUQU06VU5BLklRX1RPVEFMX0RFQlQuRlkyMDEyAQAAALf7BwACAAAABTEwMjIxAQgAAAAFAAAAATEBAAAACjE3MjIzMDE5NDMDAAAAAjUwAgAAAAQ0MTczBAAAAAEwBwAAAAk5LzE0LzIwMTkIAAAACjEyLzMxLzIwMTIJAAAAATB4Lu7i1TnXCAeOURnWOdcIH0NJUS5UU0U6NDkxMi5JUV9BUl9UVVJOUy5GWTIwMTABAAAADV4NAAIAAAAINi4zMzI5MDIBCAAAAAUAAAABMQEAAAAKMTQ0MDY3NTY0OAMAAAACNzkCAAAABDQwMDEEAAAAATAHAAAACTkvMTQvMjAxOQgAAAAKMTIvMzEvMjAxMAkAAAABMJmPWN7VOdcIpPAyGtY51wgk</t>
  </si>
  <si>
    <t>Q0lRLlRTRTo3NzMwLklRX0VCSVREQS5GWTIwMTMuLi4uSlBZAQAAAMWdNgECAAAABDM1OTMBCAAAAAUAAAABMQEAAAAKMTY0OTU1NTgyNAMAAAACNzkCAAAABDQwNTEEAAAAATAHAAAACTkvMTQvMjAxOQgAAAAJOC8zMS8yMDEzCQAAAAEwYE4J3dU51whpnYka1jnXCCZDSVEuRU5YVEFNOlVOQS5JUV9FQklUREEuRlkyMDA5Li4uLkpQWQEAAAC3+wcAAgAAAA03ODM3NjguMzYyMzg5AQgAAAAFAAAAATEBAAAACjE1MjY0Mzg3MjcDAAAAAjc5AgAAAAQ0MDUxBAAAAAEwBwAAAAk5LzE0LzIwMTkIAAAACjEyLzMxLzIwMDkJAAAAATBgTgnd1TnXCJoSihrWOdcIJENJUS5OWVNFOkpOSi5JUV9VTkxFVkVSRURfRkNGLkZZMjAwOQEAAACdIQIAAgAAAAUxMTIxMwEIAAAABQAAAAExAQAAAAoxNTIzMzk0ODI3AwAAAAMxNjACAAAABDQ0MjMEAAAAATAHAAAACTkvMTQvMjAxOQgAAAAIMS8zLzIwMTAJAAAAATCIy4vg1TnXCF2QyhnWOdcILENJUS5OWVNFOkNMLklRX0RFRl9UQVhfQVNTRVRTX0NVUlJFTlQuRlkyMDExAQAAAGcABAACAAAAAzIwNAEIAAAABQAAAAExAQAAAAoxNjU5Mzg3Nzk0AwAAAAMxNjACAAAABDExMTcEAAAAATAHAAAACTkvMTQvMjAxOQgAAAAKMTIvMzEvMjAxMQkAAAABMLcuMuLVOdcIqsV4GdY51wgfQ0lRLlRTRTo4MTEzLklRX0VCSVRfSU5ULkZZMjAxNwEAAAAWcQ0AAgAAAAk5My41NzY1</t>
  </si>
  <si>
    <t>MDgBCAAAAAUAAAABMQEAAAAKMTg5NDE3NTczNwMAAAACNzkCAAAABDQxODkEAAAAATAHAAAACTkvMTQvMjAxOQgAAAAKMTIvMzEvMjAxNwkAAAABMPRGU9/VOdcIh+ImGtY51wgjQ0lRLk5ZU0U6Sk5KLklRX1RPVEFMX0VRVUlUWS5GWTIwMTMBAAAAnSECAAIAAAAFNzQwNTMBCAAAAAUAAAABMQEAAAAKMTc3NzY4MjM1MQMAAAADMTYwAgAAAAQxMjc1BAAAAAEwBwAAAAk5LzE0LzIwMTkIAAAACjEyLzI5LzIwMTMJAAAAATD83Izg1TnXCP7W1xnWOdcIIENJUS5OWVNFOkNMLklRX0NBU0hfRklOQU4uRlkyMDA5AQAAAGcABAACAAAABS0yMjcwAQgAAAAFAAAAATEBAAAACjE1MjMxNzAyNjQDAAAAAzE2MAIAAAAEMjAwNAQAAAABMAcAAAAJOS8xNC8yMDE5CAAAAAoxMi8zMS8yMDA5CQAAAAEwhbkx4tU51whmbnMZ1jnXCClDSVEuRU5YVEFNOlVOQS5JUV9FQklUREFfQ0FQRVhfSU5ULkZZMjAxNgEAAAC3+wcAAgAAAAgxMi44NzkzNwEIAAAABQAAAAExAQAAAAoxOTQ5MTMxMDEwAwAAAAI1MAIAAAAENDE5MQQAAAABMAcAAAAJOS8xNC8yMDE5CAAAAAoxMi8zMS8yMDE2CQAAAAEwNW7G3tU51wjns2Ia1jnXCCZDSVEuTllTRTpKTkouSVFfTkVUX0RFQlRfSVNTVUVELkZZMjAxMgEAAACdIQIAAgAAAAUtMzY2NgEIAAAABQAAAAExAQAAAAoxNzIwNTc2ODY3AwAAAAMxNjACAAAABDIwMDMEAAAAATAHAAAACTkv</t>
  </si>
  <si>
    <t>MTQvMjAxOQgAAAAKMTIvMzAvMjAxMgkAAAABMOu1jODVOdcIBo3VGdY51wgfQ0lRLk5ZU0U6Q0wuSVFfRElWRVNUX0NGLkZZMjAxMAEAAABnAAQAAwAAAAAApwcy4tU51wjj8HYZ1jnXCCNDSVEuTllTRTpLTUIuSVFfVE9UQUxfRVFVSVRZLkZZMjAwOQEAAADRVAQAAgAAAAQ1NjkwAQgAAAAFAAAAATEBAAAACjE1NzA0ODIzNDgDAAAAAzE2MAIAAAAEMTI3NQQAAAABMAcAAAAJOS8xNC8yMDE5CAAAAAoxMi8zMS8yMDA5CQAAAAEwf92A4dU51wh1AZ4Z1jnXCClDSVEuVFNFOjQ5MTIuSVFfVE9UQUxfREVCVF9DQVBJVEFMLkZZMjAxNwEAAAANXg0AAgAAAAYyLjkxMTQBCAAAAAUAAAABMQEAAAAKMTg4MTkzMTU3NwMAAAACNzkCAAAABDQxODYEAAAAATAHAAAACTkvMTQvMjAxOQgAAAAKMTIvMzEvMjAxNwkAAAABMMoEWd7VOdcI1yA4GtY51wgpQ0lRLlRTRTo3OTU2LklRX1RPVEFMX0RFQlRfQ0FQSVRBTC5GWTIwMDkBAAAAoHYNAAIAAAAHMTEuNDMwOAEIAAAABQAAAAExAQAAAAoxMzU5NDM5NjY2AwAAAAI3OQIAAAAENDE4NgQAAAABMAcAAAAJOS8xNC8yMDE5CAAAAAkxLzMxLzIwMDkJAAAAATDbK1ne1TnXCL9DOhrWOdcIJUNJUS5OWVNFOkpOSi5JUV9ESUxVVF9FUFNfSU5DTC5GWTIwMTIBAAAAnSECAAIAAAAIMy44NjAxMjkBCAAAAAUAAAABMQEAAAAKMTcyMDU3Njg2NwMAAAADMTYwAgAAAAE4BAAA</t>
  </si>
  <si>
    <t>AAEwBwAAAAk5LzE0LzIwMTkIAAAACjEyLzMwLzIwMTIJAAAAATDKZ4zg1TnXCNvN0hnWOdcIJ0NJUS5UU0U6NDkxMi5JUV9DRk9fQ1VSUkVOVF9MSUFCLkZZMjAxNgEAAAANXg0AAgAAAAgwLjI2MTQxNAEIAAAABQAAAAExAQAAAAoxODM1MDM4ODk1AwAAAAI3OQIAAAAENDE4NQQAAAABMAcAAAAJOS8xNC8yMDE5CAAAAAoxMi8zMS8yMDE2CQAAAAEwygRZ3tU51wiEXTca1jnXCCdDSVEuVFNFOjc5NTYuSVFfQ0ZPX0NVUlJFTlRfTElBQi5GWTIwMTMBAAAAoHYNAAIAAAAIMC42NTkxNDcBCAAAAAUAAAABMQEAAAAKMTYxNDkwODQxMwMAAAACNzkCAAAABDQxODUEAAAAATAHAAAACTkvMTQvMjAxOQgAAAAJMS8zMS8yMDEzCQAAAAEw/HlZ3tU51wjqAj0a1jnXCCVDSVEuTllTRTpLTUIuSVFfR0FJTl9BU1NFVFNfQ0YuRlkyMDA5AQAAANFUBAACAAAAAjM2AQgAAAAFAAAAATEBAAAACjE1NzA0ODIzNDgDAAAAAzE2MAIAAAAEMjAyNgQAAAABMAcAAAAJOS8xNC8yMDE5CAAAAAoxMi8zMS8yMDA5CQAAAAEwf92A4dU51wi4nZ4Z1jnXCCJDSVEuTllTRTpLTUIuSVFfTEVWRVJFRF9GQ0YuRlkyMDA4AQAAANFUBAACAAAACDEyMDcuNjI1AQgAAAAFAAAAATEBAAAACjE1ODI4NjczODgDAAAAAzE2MAIAAAAENDQyMgQAAAABMAcAAAAJOS8xNC8yMDE5CAAAAAoxMi8zMS8yMDA4CQAAAAEwXY+A4dU51whskJsZ1jnX</t>
  </si>
  <si>
    <t>CC5DSVEuVFNFOjQ5MTIuSVFfVE9UQUxfTElBQl9UT1RBTF9BU1NFVFMuRlkyMDEzAQAAAA1eDQACAAAABzU1Ljk2MTcBCAAAAAUAAAABMQEAAAAKMTY2ODY0MzUxMgMAAAACNzkCAAAABDQxODgEAAAAATAHAAAACTkvMTQvMjAxOQgAAAAKMTIvMzEvMjAxMwkAAAABMKm2WN7VOdcIrWE1GtY51wgjQ0lRLlRTRTo0NDUyLklRX0dST1NTX01BUkdJTi5GWTIwMTcBAAAAR1UNAAIAAAAHNDMuOTk3OQEIAAAABQAAAAExAQAAAAoxODgxMjgxMTU5AwAAAAI3OQIAAAAENDA3NAQAAAABMAcAAAAJOS8xNC8yMDE5CAAAAAoxMi8zMS8yMDE3CQAAAAEwsqpS39U51whzRR0a1jnXCBpDSVEuTllTRTpDTC5JUV9BUElDLkZZMjAxNQEAAABnAAQAAgAAAAQxNDM4AQgAAAAFAAAAATEBAAAACjE4NzU2Mzc1MzcDAAAAAzE2MAIAAAAEMTA4NAQAAAABMAcAAAAJOS8xNC8yMDE5CAAAAAoxMi8zMS8yMDE1CQAAAAEwQ2Oo4dU51wgjCIgZ1jnXCCZDSVEuVFNFOjQ0NTIuSVFfTFRfREVCVF9DQVBJVEFMLkZZMjAxMwEAAABHVQ0AAgAAAAYxMC43NjUBCAAAAAUAAAABMQEAAAAKMTY3MTQyMTA2MwMAAAACNzkCAAAABDQxODcEAAAAATAHAAAACTkvMTQvMjAxOQgAAAAKMTIvMzEvMjAxMwkAAAABMOKaY9/VOdcIWa0aGtY51wgfQ0lRLlRTRTo0OTExLklRX0VCSVRfSU5ULkZZMjAxMwEAAACCPwYAAgAAAAkxNC42MTYxNjEBCAAA</t>
  </si>
  <si>
    <t>AAUAAAABMQEAAAAKMTY5MjAwOTc1MwMAAAACNzkCAAAABDQxODkEAAAAATAHAAAACTkvMTQvMjAxOQgAAAAJMy8zMS8yMDEzCQAAAAEwJrxT39U51wj8riwa1jnXCCZDSVEuTllTRTpKTkouSVFfREVGX1RBWF9MSUFCX0xULkZZMjAwNwEAAACdIQIAAgAAAAQxNDkzAQgAAAAFAAAAATEBAAAACjE0Mjg0Njg5MzYDAAAAAzE2MAIAAAAEMTAyNwQAAAABMAcAAAAJOS8xNC8yMDE5CAAAAAoxMi8zMC8yMDA3CQAAAAEwXAsN4dU51wiLj8EZ1jnXCChDSVEuRU5YVEFNOlVOQS5JUV9QRVJJT0RMRU5HVEhfSVMuRlkyMDA5AQAAALf7BwABAAAAAjEyACVr7eLVOdcIAxhIGdY51wgiQ0lRLk5ZU0U6Q0wuSVFfVE9UQUxfRVFVSVRZLkZZMjAwOAEAAABnAAQAAgAAAAQyMDQ0AQgAAAAFAAAAATEBAAAACjE0MzI5NzcxMjcDAAAAAzE2MAIAAAAEMTI3NQQAAAABMAcAAAAJOS8xNC8yMDE5CAAAAAoxMi8zMS8yMDA4CQAAAAEwVEQx4tU51whks24Z1jnXCBhDSVEuTllTRTpDTC5JUV9ETy5GWTIwMTIBAAAAZwAEAAMAAAAAAMhVMuLVOdcI5at7GdY51wgoQ0lRLlRTRTo3OTU2LklRX1RPVEFMX0RFQlQuRlkyMDE2Li4uLkpQWQEAAACgdg0AAgAAAAQ2MzA4AQgAAAAFAAAAATEBAAAACjE3ODk4NzY5NzcDAAAAAjc5AgAAAAQ0MTczBAAAAAEwBwAAAAk5LzE0LzIwMTkIAAAACTEvMzEvMjAxNgkAAAABMLMRCt3VOdcIzkKP</t>
  </si>
  <si>
    <t>GtY51wghQ0lRLk5ZU0U6UEcuSVFfQVNTRVRfVFVSTlMuRlkyMDA5AQAAADCCAAACAAAACDAuNTUwMTIyAQgAAAAFAAAAATEBAAAACjE0NjYxNDgzNDUDAAAAAzE2MAIAAAAENDE3NwQAAAABMAcAAAAJOS8xNC8yMDE5CAAAAAk2LzMwLzIwMDkJAAAAATCGhiTe1TnXCJ/mUxrWOdcIKENJUS5UU0U6NDk2Ny5JUV9NQVJLRVRDQVAuMjAxMS8xMi8zMS5KUFkBAAAADVElAAIAAAAMMTY1ODQzLjA5NzY1AQYAAAAFAAAAATEBAAAACjE0ODE2MTUxMzQDAAAAAjc5AgAAAAYxMDAwNTQEAAAAATAHAAAACjEyLzMxLzIwMTH6Grr81TnXCGDL+FnWOdcIGUNJUS5OWVNFOkpOSi5JUV9BRC5GWTIwMTIBAAAAnSECAAIAAAAGLTE4NTU3AQgAAAAFAAAAATEBAAAACjE3MjA1NzY4NjcDAAAAAzE2MAIAAAAEMTA3NQQAAAABMAcAAAAJOS8xNC8yMDE5CAAAAAoxMi8zMC8yMDEyCQAAAAEwymeM4NU51wgeatMZ1jnXCCRDSVEuRU5YVEFNOlVOQS5JUV9RVUlDS19SQVRJTy5GWTIwMTQBAAAAt/sHAAIAAAAIMC4yOTkzMDcBCAAAAAUAAAABMQEAAAAKMTgyOTgyOTMxMwMAAAACNTACAAAABDQxMjEEAAAAATAHAAAACTkvMTQvMjAxOQgAAAAKMTIvMzEvMjAxNAkAAAABMCRHxt7VOdcIMAZhGtY51wgkQ0lRLk5ZU0U6Q0wuSVFfT1RIRVJfQ0xfU1VQUEwuRlkyMDE1AQAAAGcABAACAAAAAzEyNAEIAAAABQAAAAExAQAAAAoxODc1</t>
  </si>
  <si>
    <t>NjM3NTM3AwAAAAMxNjACAAAABDEwNTcEAAAAATAHAAAACTkvMTQvMjAxOQgAAAAKMTIvMzEvMjAxNQkAAAABMDI8qOHVOdcIE+GHGdY51wgjQ0lRLlRTRTo3OTU2LklRX0VCSVRBX01BUkdJTi5GWTIwMTQBAAAAoHYNAAIAAAAHMTMuNjQ2MQEIAAAABQAAAAExAQAAAAoxNjc2NTE5NzM1AwAAAAI3OQIAAAAENDQxOQQAAAABMAcAAAAJOS8xNC8yMDE5CAAAAAkxLzMxLzIwMTQJAAAAATD8eVne1TnXCBt4PRrWOdcII0NJUS5UU0U6Nzk1Ni5JUV9HUk9TU19NQVJHSU4uRlkyMDA5AQAAAKB2DQACAAAABzM4LjA0MDEBCAAAAAUAAAABMQEAAAAKMTM1OTQzOTY2NgMAAAACNzkCAAAABDQwNzQEAAAAATAHAAAACTkvMTQvMjAxOQgAAAAJMS8zMS8yMDA5CQAAAAEw2ytZ3tU51wiNzjka1jnXCCNDSVEuTllTRTpDTC5JUV9JTVBBSVJNRU5UX0dXLkZZMjAxNwEAAABnAAQAAwAAAAAAdNio4dU51wi6Io4Z1jnXCB1DSVEuRU5YVEFNOlVOQS5JUV9DT0dTLkZZMjAxNwEAAAC3+wcAAgAAAAUzMDU0NwEIAAAABQAAAAExAQAAAAoxOTQ5MTMxMDQwAwAAAAI1MAIAAAACMzQEAAAAATAHAAAACTkvMTQvMjAxOQgAAAAKMTIvMzEvMjAxNwkAAAABMIj4qeLVOdcIwmxhGdY51wgkQ0lRLk5ZU0U6Q0wuSVFfREFZU19TQUxFU19PVVQuRlkyMDA5AQAAAGcABAACAAAACDM4LjMxNjk3AQgAAAAFAAAAATEBAAAACjE1MjMxNzAy</t>
  </si>
  <si>
    <t>NjQDAAAAAzE2MAIAAAAENDA0MgQAAAABMAcAAAAJOS8xNC8yMDE5CAAAAAoxMi8zMS8yMDA5CQAAAAEwRZXG3tU51whTD2Ya1jnXCBxDSVEuTllTRTpDTC5JUV9DT01NT04uRlkyMDE4AQAAAGcABAACAAAABDE0NjYBCAAAAAUAAAABMQEAAAAKMTk0NjQxNjExMQMAAAADMTYwAgAAAAQxMTAzBAAAAAEwBwAAAAk5LzE0LzIwMTkIAAAACjEyLzMxLzIwMTgJAAAAATCmTanh1TnXCMwEkxnWOdcIJ0NJUS5OWVNFOlBHLklRX01BUktFVENBUC4yMDAwLzEyLzMxLkpQWQEAAAAwggAAAgAAAA8xMTY5NDAzMi41MTUzMDUBBgAAAAUAAAABMQEAAAAJMzE2Nzg0NTAyAwAAAAI3OQIAAAAGMTAwMDU0BAAAAAEwBwAAAAoxMi8zMS8yMDAw+hq6/NU51wgPw/xZ1jnXCCdDSVEuTllTRTpDTC5JUV9DVVJSRU5UX1BPUlRfREVCVC5GWTIwMTMBAAAAZwAEAAIAAAADODk1AQgAAAAFAAAAATEBAAAACjE3NzY5MjAyOTcDAAAAAzE2MAIAAAAEMTI5NwQAAAABMAcAAAAJOS8xNC8yMDE5CAAAAAoxMi8zMS8yMDEzCQAAAAEw+coy4tU51wjnZoAZ1jnXCCtDSVEuTllTRTpLTUIuSVFfTklfQVZBSUxfRVhDTF9NQVJHSU4uRlkyMDExAQAAANFUBAACAAAABjcuNjMyMQEIAAAABQAAAAExAQAAAAoxNjU4MzE1Nzc5AwAAAAMxNjACAAAABDQxODIEAAAAATAHAAAACTkvMTQvMjAxOQgAAAAKMTIvMzEvMjAxMQkAAAABMIcxx97VOdcI</t>
  </si>
  <si>
    <t>qkhwGtY51wgpQ0lRLlRTRTo0OTExLklRX1RPVEFMX0RFQlRfQ0FQSVRBTC5GWTIwMTcBAAAAgj8GAAIAAAAGMTUuNDQ4AQgAAAAFAAAAATEBAAAACjE4ODEyODExMjgDAAAAAjc5AgAAAAQ0MTg2BAAAAAEwBwAAAAk5LzE0LzIwMTkIAAAACjEyLzMxLzIwMTcJAAAAATA341Pf1TnXCCduLxrWOdcIH0NJUS5OWVNFOkNMLklRX0NIQU5HRV9BUi5GWTIwMTcBAAAAZwAEAAIAAAADLTE1AQgAAAAFAAAAATEBAAAACjE5NDY0MTYxMTMDAAAAAzE2MAIAAAAEMjAxOAQAAAABMAcAAAAJOS8xNC8yMDE5CAAAAAoxMi8zMS8yMDE3CQAAAAEwhf+o4dU51wiiRZAZ1jnXCCNDSVEuRU5YVEFNOlVOQS5JUV9DQVNIX1RBWEVTLkZZMjAxMQEAAAC3+wcAAgAAAAQxMTg3AQgAAAAFAAAAATEBAAAACjE2NjI0MzM4MDADAAAAAjUwAgAAAAQzMDUzBAAAAAEwBwAAAAk5LzE0LzIwMTkIAAAACjEyLzMxLzIwMTEJAAAAATBnB+7i1TnXCA5ETxnWOdcIJ0NJUS5OWVNFOlBHLklRX0VBUk5JTkdfQ09fTUFSR0lOLkZZMjAxMwEAAAAwggAAAgAAAAcxMy42NzE0AQgAAAAFAAAAATEBAAAACjE3NDkzNTg3MDEDAAAAAzE2MAIAAAAENDE4MQQAAAABMAcAAAAJOS8xNC8yMDE5CAAAAAk2LzMwLzIwMTMJAAAAATCn1CTe1TnXCNrMVhrWOdcILkNJUS5UU0U6NDk2Ny5JUV9UT1RBTF9ERUJUX0VCSVREQV9DQVBFWC5GWTIwMTIBAAAADVEl</t>
  </si>
  <si>
    <t>AAIAAAAIMC4wNDIyOTYBCAAAAAUAAAABMQEAAAAKMTU1NDk1MDU4NAMAAAACNzkCAAAABTIzMzEzBAAAAAEwBwAAAAk5LzE0LzIwMTkIAAAACTMvMzEvMjAxMgkAAAABME89Wt7VOdcIuwNGGtY51wgmQ0lRLk5ZU0U6S01CLklRX0VYVFJBX0FDQ19JVEVNUy5GWTIwMTYBAAAA0VQEAAMAAAAAABpvDOHVOdcIfqi1GdY51wgfQ0lRLk5ZU0U6Sk5KLklRX0JWX1NIQVJFLkZZMjAwOAEAAACdIQIAAgAAAAkxNS4zNTE0ODYBCAAAAAUAAAABMQEAAAAKMTU4Mjc4ODc4NAMAAAADMTYwAgAAAAQ0MDIwBAAAAAEwBwAAAAk5LzE0LzIwMTkIAAAACjEyLzI4LzIwMDgJAAAAATBWVovg1TnXCDqHxRnWOdcIIkNJUS5FTlhUQU06VU5BLklRX01BQ0hJTkVSWS5GWTIwMTABAAAAt/sHAAIAAAAFMTE2MzEBCAAAAAUAAAABMQEAAAAKMTU5MTU5NDg3MAMAAAACNTACAAAABDMxMTQEAAAAATAHAAAACTkvMTQvMjAxOQgAAAAKMTIvMzEvMjAxMAkAAAABMEa57eLVOdcIDYlKGdY51wgbQ0lRLkVOWFRBTTpVTkEuSVFfRE8uRlkyMDEyAQAAALf7BwADAAAAAAB4Lu7i1TnXCGEHUBnWOdcII0NJUS5FTlhUQU06VU5BLklRX0VCSVREQV9JTlQuRlkyMDE0AQAAALf7BwACAAAACTE4LjU0NTI2NwEIAAAABQAAAAExAQAAAAoxODI5ODI5MzEzAwAAAAI1MAIAAAAENDE5MAQAAAABMAcAAAAJOS8xNC8yMDE5CAAAAAoxMi8zMS8yMDE0</t>
  </si>
  <si>
    <t>CQAAAAEwJEfG3tU51whSVGEa1jnXCChDSVEuVFNFOjQ0NTIuSVFfTUFSS0VUQ0FQLjIwMDQvMTIvMzEuSlBZAQAAAEdVDQACAAAADTE0MzI0NTQuNDA2MjYBBgAAAAUAAAABMQEAAAAIMjk4OTY0ODgDAAAAAjc5AgAAAAYxMDAwNTQEAAAAATAHAAAACjEyLzMxLzIwMDTZzLn81TnXCHpj+1nWOdcIIENJUS5OWVNFOktNQi5JUV9DSEFOR0VfQVAuRlkyMDA5AQAAANFUBAACAAAAAzI3OAEIAAAABQAAAAExAQAAAAoxNTcwNDgyMzQ4AwAAAAMxNjACAAAABDIwMTcEAAAAATAHAAAACTkvMTQvMjAxOQgAAAAKMTIvMzEvMjAwOQkAAAABMH/dgOHVOdcIyMSeGdY51wghQ0lRLk5ZU0U6Q0wuSVFfUVVJQ0tfUkFUSU8uRlkyMDE3AQAAAGcABAACAAAACDAuODg4NzkxAQgAAAAFAAAAATEBAAAACjE5NDY0MTYxMTMDAAAAAzE2MAIAAAAENDEyMQQAAAABMAcAAAAJOS8xNC8yMDE5CAAAAAoxMi8zMS8yMDE3CQAAAAEwZuPG3tU51wjJ22sa1jnXCCZDSVEuVFNFOjc5NTYuSVFfTFRfREVCVF9DQVBJVEFMLkZZMjAxNgEAAACgdg0AAgAAAAY4Ljc1NjUBCAAAAAUAAAABMQEAAAAKMTc4OTg3Njk3NwMAAAACNzkCAAAABDQxODcEAAAAATAHAAAACTkvMTQvMjAxOQgAAAAJMS8zMS8yMDE2CQAAAAEwDaFZ3tU51wjiTD8a1jnXCC1DSVEuTllTRTpKTkouSVFfQ0FTSF9DT05WRVJTSU9OLkZZMjAxMi4uLi5KUFkBAAAAnSEC</t>
  </si>
  <si>
    <t>AAIAAAAJODMuMDkxMzcyAQgAAAAFAAAAATEBAAAACjE3MjA1NzY4NjcDAAAAAzE2MAIAAAAENDE4NAQAAAABMAcAAAAJOS8xNC8yMDE5CAAAAAoxMi8zMC8yMDEyCQAAAAEw5YYK3dU51wi/1pMa1jnXCCdDSVEuTllTRTpKTkouSVFfRUJJVERBX0NBUEVYX0lOVC5GWTIwMTQBAAAAnSECAAIAAAAJMzkuOTk2MjQ3AQgAAAAFAAAAATEBAAAACjE4Mjk1ODE5OTkDAAAAAzE2MAIAAAAENDE5MQQAAAABMAcAAAAJOS8xNC8yMDE5CAAAAAoxMi8yOC8yMDE0CQAAAAEwXWzV3NU51wi2L3wa1jnXCCVDSVEuVFNFOjc5NTYuSVFfTFRfREVCVF9FUVVJVFkuRlkyMDA5AQAAAKB2DQACAAAABjUuNDI1MgEIAAAABQAAAAExAQAAAAoxMzU5NDM5NjY2AwAAAAI3OQIAAAAENDA4NQQAAAABMAcAAAAJOS8xNC8yMDE5CAAAAAkxLzMxLzIwMDkJAAAAATDbK1ne1TnXCL9DOhrWOdcIHkNJUS5OWVNFOkNMLklRX1RPVEFMX0NMLkZZMjAxNwEAAABnAAQAAgAAAAQzNDA4AQgAAAAFAAAAATEBAAAACjE5NDY0MTYxMTMDAAAAAzE2MAIAAAAEMTAwOQQAAAABMAcAAAAJOS8xNC8yMDE5CAAAAAoxMi8zMS8yMDE3CQAAAAEwhf+o4dU51wg/W48Z1jnXCB9DSVEuVFNFOjc3MzAuSVFfQVJfVFVSTlMuRlkyMDA4AQAAAMWdNgECAAAACDYuNDQ2NTY5AQgAAAAFAAAAATEBAAAACjEyNjU4ODQwNjUDAAAAAjc5AgAAAAQ0MDAxBAAAAAEw</t>
  </si>
  <si>
    <t>BwAAAAk5LzE0LzIwMTkIAAAACTgvMzEvMjAwOAkAAAABMDPDI97VOdcI/1pLGtY51wgoQ0lRLlRTRTo3OTU2LklRX1RPVEFMX0RFQlRfRUJJVERBLkZZMjAxNgEAAACgdg0AAgAAAAgwLjM2OTUxNQEIAAAABQAAAAExAQAAAAoxNzg5ODc2OTc3AwAAAAI3OQIAAAAENDE5MgQAAAABMAcAAAAJOS8xNC8yMDE5CAAAAAkxLzMxLzIwMTYJAAAAATANoVne1TnXCPNzPxrWOdcIKENJUS5UU0U6NDk2Ny5JUV9NQVJLRVRDQVAuMjAwNC8xMi8zMS5KUFkBAAAADVElAAIAAAANMTE1MDg2LjA4MjU0NQEGAAAABQAAAAExAQAAAAkxNTA0ODkxNzUDAAAAAjc5AgAAAAYxMDAwNTQEAAAAATAHAAAACjEyLzMxLzIwMDT6Grr81TnXCIuK+1nWOdcIHUNJUS5OWVNFOkNMLklRX0xUX0RFQlQuRlkyMDA4AQAAAGcABAACAAAABDM1ODUBCAAAAAUAAAABMQEAAAAKMTQzMjk3NzEyNwMAAAADMTYwAgAAAAQxMDQ5BAAAAAEwBwAAAAk5LzE0LzIwMTkIAAAACjEyLzMxLzIwMDgJAAAAATBURDHi1TnXCDI+bhnWOdcIKENJUS5UU0U6NDkxMi5JUV9GSVhFRF9BU1NFVF9UVVJOUy5GWTIwMTUBAAAADV4NAAIAAAAINC45MDY5NzUBCAAAAAUAAAABMQEAAAAKMTc4NDc0ODYzNwMAAAACNzkCAAAABDQwNjYEAAAAATAHAAAACTkvMTQvMjAxOQgAAAAKMTIvMzEvMjAxNQkAAAABMLrdWN7VOdcIIXM2GtY51wgmQ0lRLk5ZU0U6Q0wuSVFf</t>
  </si>
  <si>
    <t>TkVUX0lOVEVSRVNUX0VYUC5GWTIwMTEBAAAAZwAEAAIAAAADLTUyAQgAAAAFAAAAATEBAAAACjE2NTkzODc3OTQDAAAAAzE2MAIAAAADMzY4BAAAAAEwBwAAAAk5LzE0LzIwMTkIAAAACjEyLzMxLzIwMTEJAAAAATCnBzLi1TnXCEbbdxnWOdcIJUNJUS5OWVNFOkNMLklRX1BFUklPRExFTkdUSF9JUy5GWTIwMDcBAAAAZwAEAAEAAAACMTIA/Amr4tU51whbQmwZ1jnXCCZDSVEuVFNFOjQ5MTEuSVFfTkVUX0RFQlRfRUJJVERBLkZZMjAwOAEAAACCPwYAAwAAAAJOTQEIAAAABQAAAAExAQAAAAoxMDU3ODgyODQ3AwAAAAI3OQIAAAAENDE5MwQAAAABMAcAAAAJOS8xNC8yMDE5CAAAAAkzLzMxLzIwMDgJAAAAATAFblPf1TnXCH8sKRrWOdcIKkNJUS5OWVNFOktNQi5JUV9UT1RBTF9FUVVJVFkuRlkyMDE3Li4uLkpQWQEAAADRVAQAAgAAAAg5OTM0NC4wNwEIAAAABQAAAAExAQAAAAoxOTQ0MDQ4MzI1AwAAAAI3OQIAAAAEMTI3NQQAAAABMAcAAAAJOS8xNC8yMDE5CAAAAAoxMi8zMS8yMDE3CQAAAAEwouoJ3dU51wgYlY0a1jnXCCpDSVEuTllTRTpKTkouSVFfVE9UQUxfQ09NTU9OX0VRVUlUWS5GWTIwMDcBAAAAnSECAAIAAAAFNDMzMTkBCAAAAAUAAAABMQEAAAAKMTQyODQ2ODkzNgMAAAADMTYwAgAAAAQxMDA2BAAAAAEwBwAAAAk5LzE0LzIwMTkIAAAACjEyLzMwLzIwMDcJAAAAATBcCw3h1TnXCKzdwRnW</t>
  </si>
  <si>
    <t>OdcIJ0NJUS5OWVNFOkpOSi5JUV9ORVRfSU5URVJFU1RfRVhQLkZZMjAxNgEAAACdIQIAAgAAAAQtMzU4AQgAAAAFAAAAATEBAAAACjE5NDYyNzI4MTYDAAAAAzE2MAIAAAADMzY4BAAAAAEwBwAAAAk5LzE0LzIwMTkIAAAACDEvMS8yMDE3CQAAAAEwTnle4NU51wjh/uAZ1jnXCCNDSVEuVFNFOjQ5MTIuSVFfRUJJVEFfTUFSR0lOLkZZMjAxNwEAAAANXg0AAgAAAAU2LjYyOAEIAAAABQAAAAExAQAAAAoxODgxOTMxNTc3AwAAAAI3OQIAAAAENDQxOQQAAAABMAcAAAAJOS8xNC8yMDE5CAAAAAoxMi8zMS8yMDE3CQAAAAEwygRZ3tU51wi20jca1jnXCCRDSVEuVFNFOjgxMTMuSVFfRUJJVERBX01BUkdJTi5GWTIwMDkBAAAAFnENAAIAAAAHMTQuOTQ4NwEIAAAABQAAAAExAQAAAAoxNDA1NjA0Njg4AwAAAAI3OQIAAAAENDA0NwQAAAABMAcAAAAJOS8xNC8yMDE5CAAAAAkzLzMxLzIwMDkJAAAAATDD0VLf1TnXCL5SIBrWOdcII0NJUS5UU0U6ODExMy5JUV9HUk9TU19NQVJHSU4uRlkyMDE1AQAAABZxDQACAAAABzQ0Ljk2ODUBCAAAAAUAAAABMQEAAAAKMTc4NDc0ODU5NgMAAAACNzkCAAAABDQwNzQEAAAAATAHAAAACTkvMTQvMjAxOQgAAAAKMTIvMzEvMjAxNQkAAAABMOQfU9/VOdcIjpgkGtY51wghQ0lRLlRTRTo0OTY3LklRX0VCSVREQV9JTlQuRlkyMDE0AQAAAA1RJQACAAAACzExNzguODMzMzMzAQgA</t>
  </si>
  <si>
    <t>AAAFAAAAATEBAAAACjE2ODY2Mzc5ODQDAAAAAjc5AgAAAAQ0MTkwBAAAAAEwBwAAAAk5LzE0LzIwMTkIAAAACTMvMzEvMjAxNAkAAAABMGBkWt7VOdcIUGNHGtY51wgkQ0lRLk5ZU0U6Q0wuSVFfTkVUX1JFTlRBTF9FWFAuRlkyMDA3AQAAAGcABAADAAAAAADbu6ri1TnXCFLRaRnWOdcIKUNJUS5OWVNFOkpOSi5JUV9DT01NT05fUFJFRl9ESVZfQ0YuRlkyMDEyAQAAAJ0hAgADAAAAAADbjozg1TnXCOU+1RnWOdcIJkNJUS5OWVNFOlBHLklRX0NGT19DVVJSRU5UX0xJQUIuRlkyMDEzAQAAADCCAAACAAAACDAuNDk1MTU1AQgAAAAFAAAAATEBAAAACjE3NDkzNTg3MDEDAAAAAzE2MAIAAAAENDE4NQQAAAABMAcAAAAJOS8xNC8yMDE5CAAAAAk2LzMwLzIwMTMJAAAAATCn1CTe1TnXCOvzVhrWOdcII0NJUS5OWVNFOkpOSi5JUV9CQVNJQ19XRUlHSFQuRlkyMDA3AQAAAJ0hAgACAAAABjI4ODIuOQBcCw3h1TnXCBd+wBnWOdcIJUNJUS5FTlhUQU06VU5BLklRX0JBU0lDX1dFSUdIVC5GWTIwMTMBAAAAt/sHAAIAAAAGMjgzOC4xAJl87uLVOdcI77BTGdY51wgjQ0lRLlRTRTo0OTExLklRX0lOVEVSRVNUX0VYUC5GWTIwMDIBAAAAgj8GAAIAAAAFLTIxMDQBCAAAAAUAAAABMQEAAAAJMTQ5Mzc4ODgwAwAAAAI3OQIAAAACODIEAAAAATAHAAAACTkvMTQvMjAxOQgAAAAJMy8zMS8yMDAyCQAAAAEwFGHK29U51wjJ</t>
  </si>
  <si>
    <t>OLAa1jnXCBxDSVEuMC5JUV9DSEFOR0VfSU5WRU5UT1JZLkZZBQAAAAAAAAAIAAAAFShJbnZhbGlkIFRpbWUgUGVyaW9kKRwEXuDVOdcIDOUSGtY51wgWQ0lRLjAuSVFfQ0FTSF9FUVVJVi5GWQUAAAAAAAAACAAAABUoSW52YWxpZCBUaW1lIFBlcmlvZCkcBF7g1TnXCOqWEhrWOdcIH0NJUS5UU0U6Nzk1Ni5JUV9FQklUX0lOVC5GWTIwMTQBAAAAoHYNAAIAAAAKMjQxLjA2OTc2NwEIAAAABQAAAAExAQAAAAoxNjc2NTE5NzM1AwAAAAI3OQIAAAAENDE4OQQAAAABMAcAAAAJOS8xNC8yMDE5CAAAAAkxLzMxLzIwMTQJAAAAATD8eVne1TnXCE3tPRrWOdcIK0NJUS5UU0U6NDkxMi5JUV9SRVRVUk5fQ09NTU9OX0VRVUlUWS5GWTIwMTUBAAAADV4NAAIAAAAGOC4zMzA3AQgAAAAFAAAAATEBAAAACjE3ODQ3NDg2MzcDAAAAAjc5AgAAAAUzMzMyMAQAAAABMAcAAAAJOS8xNC8yMDE5CAAAAAoxMi8zMS8yMDE1CQAAAAEwut1Y3tU51wgQTDYa1jnXCCJDSVEuTllTRTpDTC5JUV9UT1RBTF9SRUNFSVYuRlkyMDEzAQAAAGcABAACAAAABDE2MzYBCAAAAAUAAAABMQEAAAAKMTc3NjkyMDI5NwMAAAADMTYwAgAAAAQxMDAxBAAAAAEwBwAAAAk5LzE0LzIwMTkIAAAACjEyLzMxLzIwMTMJAAAAATDpozLi1TnXCLXxfxnWOdcIJUNJUS5OWVNFOkpOSi5JUV9TVF9ERUJUX1JFUEFJRC5GWTIwMTQBAAAAnSECAAIAAAAFLTEy</t>
  </si>
  <si>
    <t>NjcBCAAAAAUAAAABMQEAAAAKMTgyOTU4MTk5OQMAAAADMTYwAgAAAAQyMDQ0BAAAAAEwBwAAAAk5LzE0LzIwMTkIAAAACjEyLzI4LzIwMTQJAAAAATAtK17g1TnXCACS3BnWOdcIIkNJUS5OWVNFOktNQi5JUV9HQUlOX0lOVkVTVC5GWTIwMTEBAAAA0VQEAAMAAAAAALBSgeHVOdcI26ajGdY51wgeQ0lRLk5ZU0U6Sk5KLklRX1NUX0RFQlQuRlkyMDE4AQAAAJ0hAgACAAAAAzE2MAEIAAAABQAAAAExAQAAAAoxOTQ2MjcyODMwAwAAAAMxNjACAAAABDEwNDYEAAAAATAHAAAACTkvMTQvMjAxOQgAAAAKMTIvMzAvMjAxOAkAAAABMIDuXuDVOdcIkbHpGdY51wghQ0lRLlRTRTo3NzMwLklRX1NHQV9NQVJHSU4uRlkyMDA3AQAAAMWdNgECAAAABzEyLjc4MTQBCAAAAAUAAAABMQEAAAAJNzQ2MTMxMjIzAwAAAAI3OQIAAAAENDM3NQQAAAABMAcAAAAJOS8xNC8yMDE5CAAAAAk4LzMxLzIwMDcJAAAAATAinCPe1TnXCJxwShrWOdcIFENJUS4wLklRX0JWX1NIQVJFLkZZBQAAAAAAAAAIAAAAFShJbnZhbGlkIFRpbWUgUGVyaW9kKRwEXuDVOdcIPJ8OGtY51wgnQ0lRLkVOWFRBTTpVTkEuSVFfUkVUVVJOX0NBUElUQUwuRlkyMDA4AQAAALf7BwACAAAABjE0LjY4MQEIAAAABQAAAAExAQAAAAoxNDM0NzMyMjQ0AwAAAAI1MAIAAAAENDM2MwQAAAABMAcAAAAJOS8xNC8yMDE5CAAAAAoxMi8zMS8yMDA4CQAAAAEw2Ekl</t>
  </si>
  <si>
    <t>3tU51wg/clwa1jnXCB9DSVEuTllTRTpDTC5JUV9JTlZFTlRPUlkuRlkyMDEyAQAAAGcABAACAAAABDEzNjUBCAAAAAUAAAABMQEAAAAKMTcxOTkxNjY0MgMAAAADMTYwAgAAAAQxMDQzBAAAAAEwBwAAAAk5LzE0LzIwMTkIAAAACjEyLzMxLzIwMTIJAAAAATDYfDLi1TnXCDhvfBnWOdcIIENJUS5OWVNFOkpOSi5JUV9SRF9FWFBfRk4uRlkyMDEwAQAAAJ0hAgACAAAABDY4NDQBCAAAAAUAAAABMQEAAAAKMTU4ODYwMzgyMQMAAAADMTYwAgAAAAQzMTY4BAAAAAEwBwAAAAk5LzE0LzIwMTkIAAAACDEvMi8yMDExCQAAAAEwiMuL4NU51wjhyMsZ1jnXCB5DSVEuTllTRTpKTkouSVFfWl9TQ09SRS5GWTIwMTABAAAAnSECAAIAAAAINC42ODY5NDIBCAAAAAUAAAABMQEAAAAKMTU4ODYwMzgyMQMAAAADMTYwAgAAAAYxMDAxMjMEAAAAATAHAAAACTkvMTQvMjAxOQgAAAAIMS8yLzIwMTEJAAAAATA8HtXc1TnXCHtJeRrWOdcIHENJUS5FTlhUQU06VU5BLklRX0VCVC5GWTIwMTYBAAAAt/sHAAIAAAAENzQ2OQEIAAAABQAAAAExAQAAAAoxOTQ5MTMxMDEwAwAAAAI1MAIAAAADMTM5BAAAAAEwBwAAAAk5LzE0LzIwMTkIAAAACjEyLzMxLzIwMTYJAAAAATBnqqni1TnXCEXqXRnWOdcIIkNJUS5OWVNFOkpOSi5JUV9HQUlOX0lOVkVTVC5GWTIwMDgBAAAAnSECAAMAAAAAAG0yDeHVOdcIc7LDGdY51wglQ0lRLlRTRTo0</t>
  </si>
  <si>
    <t>OTEyLklRX0xUX0RFQlRfRVFVSVRZLkZZMjAxNwEAAAANXg0AAgAAAAYwLjgzODkBCAAAAAUAAAABMQEAAAAKMTg4MTkzMTU3NwMAAAACNzkCAAAABDQwODUEAAAAATAHAAAACTkvMTQvMjAxOQgAAAAKMTIvMzEvMjAxNwkAAAABMMoEWd7VOdcI1yA4GtY51wgsQ0lRLlRTRTo0NDUyLklRX05FVF9ERUJUX0VCSVREQV9DQVBFWC5GWTIwMTIBAAAAR1UNAAMAAAACTk0BCAAAAAUAAAABMQEAAAAKMTY3MTQzNjE4MwMAAAACNzkCAAAABTIzMzE0BAAAAAEwBwAAAAk5LzE0LzIwMTkIAAAACjEyLzMxLzIwMTIJAAAAATDimmPf1TnXCBcRGhrWOdcIIUNJUS5OWVNFOkNMLklRX0NBU0hfSU5WRVNULkZZMjAwNwEAAABnAAQAAgAAAAQtNTI4AQgAAAAFAAAAATEBAAAACjEzMzI3MDMxODYDAAAAAzE2MAIAAAAEMjAwNQQAAAABMAcAAAAJOS8xNC8yMDE5CAAAAAoxMi8zMS8yMDA3CQAAAAEw7OKq4tU51wgZpmsZ1jnXCCJDSVEuRU5YVEFNOlVOQS5JUV9TR0FfU1VQUEwuRlkyMDE2AQAAALf7BwACAAAABTEzNzk5AQgAAAAFAAAAATEBAAAACjE5NDkxMzEwMTADAAAAAjUwAgAAAAMxMDIEAAAAATAHAAAACTkvMTQvMjAxOQgAAAAKMTIvMzEvMjAxNgkAAAABMGeqqeLVOdcINcNdGdY51wgqQ0lRLkVOWFRBTTpVTkEuSVFfUFJPVl9CQURfREVCVFNfQ0YuRlkyMDExAQAAALf7BwADAAAAAABnB+7i1TnXCLuAThnWOdcI</t>
  </si>
  <si>
    <t>I0NJUS5OWVNFOkpOSi5JUV9ESUxVVF9XRUlHSFQuRlkyMDA5AQAAAJ0hAgACAAAABjI3ODkuMQBnfYvg1TnXCDLRxxnWOdcIIkNJUS5UU0U6ODExMy5JUV9RVUlDS19SQVRJTy5GWTIwMTEBAAAAFnENAAIAAAAIMS43NzE3ODQBCAAAAAUAAAABMQEAAAAKMTQ3Njc4MjcwNQMAAAACNzkCAAAABDQxMjEEAAAAATAHAAAACTkvMTQvMjAxOQgAAAAJMy8zMS8yMDExCQAAAAEw0/hS39U51wh0ACIa1jnXCCBDSVEuTllTRTpKTkouSVFfT1RIRVJfUkVWLkZZMjAxOAEAAACdIQIAAwAAAAAAb8de4NU51wjbA+gZ1jnXCCpDSVEuVFNFOjgxMTMuSVFfVE9UQUxfRVFVSVRZLkZZMjAxNS4uLi5KUFkBAAAAFnENAAIAAAAGNDUxMDg5AQgAAAAFAAAAATEBAAAACjE3ODQ3NDg1OTYDAAAAAjc5AgAAAAQxMjc1BAAAAAEwBwAAAAk5LzE0LzIwMTkIAAAACjEyLzMxLzIwMTUJAAAAATCSwwnd1TnXCDByixrWOdcIKENJUS5UU0U6ODExMy5JUV9UT1RBTF9ERUJUX0VCSVREQS5GWTIwMDcBAAAAFnENAAIAAAAIMC4yMDIxODkBCAAAAAUAAAABMQEAAAAJNjYwMTc2MjQ4AwAAAAI3OQIAAAAENDE5MgQAAAABMAcAAAAJOS8xNC8yMDE5CAAAAAkzLzMxLzIwMDcJAAAAATDD0VLf1TnXCFtoHxrWOdcIJ0NJUS5OWVNFOkNMLklRX1RPVEFMX0RJVl9QQUlEX0NGLkZZMjAxMQEAAABnAAQAAgAAAAUtMTExMQEIAAAABQAAAAExAQAA</t>
  </si>
  <si>
    <t>AAoxNjU5Mzg3Nzk0AwAAAAMxNjACAAAABDIwMjIEAAAAATAHAAAACTkvMTQvMjAxOQgAAAAKMTIvMzEvMjAxMQkAAAABMMhVMuLVOdcIcZp6GdY51wgfQ0lRLk5ZU0U6Sk5KLklRX1RSRUFTVVJZLkZZMjAxNgEAAACdIQIAAgAAAAYtMjgzNTIBCAAAAAUAAAABMQEAAAAKMTk0NjI3MjgxNgMAAAADMTYwAgAAAAQxMjQ4BAAAAAEwBwAAAAk5LzE0LzIwMTkIAAAACDEvMS8yMDE3CQAAAAEwX6Be4NU51wiXrOIZ1jnXCCpDSVEuVFNFOjgxMTMuSVFfVE9UQUxfRVFVSVRZLkZZMjAxMi4uLi5KUFkBAAAAFnENAAIAAAAGMjQzMjA3AQgAAAAFAAAAATEBAAAACjE1NTQzMzcxNDcDAAAAAjc5AgAAAAQxMjc1BAAAAAEwBwAAAAk5LzE0LzIwMTkIAAAACTMvMzEvMjAxMgkAAAABMJLDCd3VOdcIH0uLGtY51wgoQ0lRLk5ZU0U6S01CLklRX1RPVEFMX0xJQUJfRVFVSVRZLkZZMjAxNwEAAADRVAQAAgAAAAUxNTE1MQEIAAAABQAAAAExAQAAAAoxOTQ0MDQ4MzI1AwAAAAMxNjACAAAABDEwMTMEAAAAATAHAAAACTkvMTQvMjAxOQgAAAAKMTIvMzEvMjAxNwkAAAABMDu9DOHVOdcIobG6GdY51wgnQ0lRLkVOWFRBTTpVTkEuSVFfUFJFRl9ESVZfT1RIRVIuRlkyMDE3AQAAALf7BwADAAAAAACI+Kni1TnXCBUwYhnWOdcIK0NJUS5UU0U6ODExMy5JUV9OSV9BVkFJTF9FWENMX01BUkdJTi5GWTIwMTIBAAAAFnENAAIAAAAG</t>
  </si>
  <si>
    <t>Ni4yOTgyAQgAAAAFAAAAATEBAAAACjE1NTQzMzcxNDcDAAAAAjc5AgAAAAQ0MTgyBAAAAAEwBwAAAAk5LzE0LzIwMTkIAAAACTMvMzEvMjAxMgkAAAABMNP4Ut/VOdcIt5wiGtY51wgkQ0lRLk5ZU0U6Sk5KLklRX0VCSVREQV9NQVJHSU4uRlkyMDEyAQAAAJ0hAgACAAAABzMwLjc4OTUBCAAAAAUAAAABMQEAAAAKMTcyMDU3Njg2NwMAAAADMTYwAgAAAAQ0MDQ3BAAAAAEwBwAAAAk5LzE0LzIwMTkIAAAACjEyLzMwLzIwMTIJAAAAATBNRdXc1TnXCM4MehrWOdcIHkNJUS5UU0U6NDkxMi5JUV9JTkNfVEFYLkZZMjAxNgEAAAANXg0AAgAAAAQ2NjM0AQgAAAAFAAAAATEBAAAACjE4MzUwMzg4OTUDAAAAAjc5AgAAAAI3NQQAAAABMAcAAAAJOS8xNC8yMDE5CAAAAAoxMi8zMS8yMDE2CQAAAAEwDWS45tU51wgM1bAa1jnXCBpDSVEuTllTRTpDTC5JUV9FQklULkZZMjAxNgEAAABnAAQAAgAAAAQzOTc1AQgAAAAFAAAAATEBAAAACjE5NDY0MTYxMTkDAAAAAzE2MAIAAAADNDAwBAAAAAEwBwAAAAk5LzE0LzIwMTkIAAAACjEyLzMxLzIwMTYJAAAAATBTiqjh1TnXCE3HihnWOdcIHENJUS5OWVNFOktNQi5JUV9EQV9DRi5GWTIwMTUBAAAA0VQEAAIAAAADNzQ2AQgAAAAFAAAAATEBAAAACjE4NzM1NTY5MzcDAAAAAzE2MAIAAAAEMjE2MAQAAAABMAcAAAAJOS8xNC8yMDE5CAAAAAoxMi8zMS8yMDE1CQAAAAEwCkgM</t>
  </si>
  <si>
    <t>4dU51wi307MZ1jnXCCRDSVEuTllTRTpDTC5JUV9CQVNJQ19FUFNfSU5DTC5GWTIwMTgBAAAAZwAEAAIAAAAIMi43NTY3MTkBCAAAAAUAAAABMQEAAAAKMTk0NjQxNjExMQMAAAADMTYwAgAAAAE5BAAAAAEwBwAAAAk5LzE0LzIwMTkIAAAACjEyLzMxLzIwMTgJAAAAATCWJqnh1TnXCFjzkRnWOdcIJUNJUS5OWVNFOkpOSi5JUV9TVF9ERUJUX0lTU1VFRC5GWTIwMTYBAAAAnSECAAIAAAADMTExAQgAAAAFAAAAATEBAAAACjE5NDYyNzI4MTYDAAAAAzE2MAIAAAAEMjA0MwQAAAABMAcAAAAJOS8xNC8yMDE5CAAAAAgxLzEvMjAxNwkAAAABMF+gXuDVOdcIG+XjGdY51wgnQ0lRLlRTRTo0OTExLklRX0VCSVREQV9DQVBFWF9JTlQuRlkyMDExAQAAAII/BgACAAAACTI4LjM5MzUzMwEIAAAABQAAAAExAQAAAAoxNDYxNjc5OTkyAwAAAAI3OQIAAAAENDE5MQQAAAABMAcAAAAJOS8xNC8yMDE5CAAAAAkzLzMxLzIwMTEJAAAAATAWlVPf1TnXCGdPKxrWOdcIIkNJUS5FTlhUQU06VU5BLklRX0lOVkVOVE9SWS5GWTIwMTEBAAAAt/sHAAIAAAAENDYwMQEIAAAABQAAAAExAQAAAAoxNjYyNDMzODAwAwAAAAI1MAIAAAAEMTA0MwQAAAABMAcAAAAJOS8xNC8yMDE5CAAAAAoxMi8zMS8yMDExCQAAAAEwV+Dt4tU51wgW+kwZ1jnXCCpDSVEuTllTRTpDTC5JUV9NSU5PUklUWV9JTlRFUkVTVF9JUy5GWTIwMTgBAAAAZwAE</t>
  </si>
  <si>
    <t>AAIAAAAELTE1OAEIAAAABQAAAAExAQAAAAoxOTQ2NDE2MTExAwAAAAMxNjACAAAAAjgzBAAAAAEwBwAAAAk5LzE0LzIwMTkIAAAACjEyLzMxLzIwMTgJAAAAATCWJqnh1TnXCEjMkRnWOdcIHkNJUS5OWVNFOkNMLklRX09QRVJfSU5DLkZZMjAxMgEAAABnAAQAAgAAAAQzOTkyAQgAAAAFAAAAATEBAAAACjE3MTk5MTY2NDIDAAAAAzE2MAIAAAACMjEEAAAAATAHAAAACTkvMTQvMjAxOQgAAAAKMTIvMzEvMjAxMgkAAAABMMhVMuLVOdcIszZ7GdY51wglQ0lRLk5ZU0U6Q0wuSVFfTFRfREVCVF9DQVBJVEFMLkZZMjAxNQEAAABnAAQAAgAAAAc5Ni4wMzMyAQgAAAAFAAAAATEBAAAACjE4NzU2Mzc1MzcDAAAAAzE2MAIAAAAENDE4NwQAAAABMAcAAAAJOS8xNC8yMDE5CAAAAAoxMi8zMS8yMDE1CQAAAAEwZuPG3tU51whFo2oa1jnXCCdDSVEuVFNFOjgxMTMuSVFfQ0ZPX0NVUlJFTlRfTElBQi5GWTIwMTYBAAAAFnENAAIAAAAIMC41ODU0NTkBCAAAAAUAAAABMQEAAAAKMTg5NDE3NTczMgMAAAACNzkCAAAABDQxODUEAAAAATAHAAAACTkvMTQvMjAxOQgAAAAKMTIvMzEvMjAxNgkAAAABMPRGU9/VOdcIE9ElGtY51wgaQ0lRLk5ZU0U6Sk5KLklRX1JFVi5GWTIwMTcBAAAAnSECAAIAAAAFNzY0NTABCAAAAAUAAAABMQEAAAAKMTk0NjI3MjgyMQMAAAADMTYwAgAAAAMxMTIEAAAAATAHAAAACTkvMTQvMjAxOQgA</t>
  </si>
  <si>
    <t>AAAKMTIvMzEvMjAxNwkAAAABMF+gXuDVOdcITVrkGdY51wgmQ0lRLkVOWFRBTTpVTkEuSVFfT1RIRVJfTElBQl9MVC5GWTIwMTYBAAAAt/sHAAIAAAAEMTgyMAEIAAAABQAAAAExAQAAAAoxOTQ5MTMxMDEwAwAAAAI1MAIAAAAEMTA2MgQAAAABMAcAAAAJOS8xNC8yMDE5CAAAAAoxMi8zMS8yMDE2CQAAAAEweNGp4tU51wjaSV8Z1jnXCCJDSVEuVFNFOjc5NTYuSVFfUVVJQ0tfUkFUSU8uRlkyMDE0AQAAAKB2DQACAAAACDIuMDI5MTc3AQgAAAAFAAAAATEBAAAACjE2NzY1MTk3MzUDAAAAAjc5AgAAAAQ0MTIxBAAAAAEwBwAAAAk5LzE0LzIwMTkIAAAACTEvMzEvMjAxNAkAAAABMPx5Wd7VOdcILJ89GtY51wgiQ0lRLlRTRTo3NzMwLklRX1FVSUNLX1JBVElPLkZZMjAxMAEAAADFnTYBAgAAAAg0LjI5ODY4MQEIAAAABQAAAAExAQAAAAoxNDE1NjkwMDMyAwAAAAI3OQIAAAAENDEyMQQAAAABMAcAAAAJOS8xNC8yMDE5CAAAAAk4LzMxLzIwMTAJAAAAATBD6iPe1TnXCJS6TBrWOdcIKENJUS5FTlhUQU06VU5BLklRX05FVF9ERUJUX0lTU1VFRC5GWTIwMTEBAAAAt/sHAAIAAAAEMzc1NwEIAAAABQAAAAExAQAAAAoxNjYyNDMzODAwAwAAAAI1MAIAAAAEMjAwMwQAAAABMAcAAAAJOS8xNC8yMDE5CAAAAAoxMi8zMS8yMDExCQAAAAEwZwfu4tU51wgfa08Z1jnXCBlDSVEuTllTRTpLTUIuSVFfRlguRlkyMDE4</t>
  </si>
  <si>
    <t>AQAAANFUBAACAAAAAy0zMAEIAAAABQAAAAExAQAAAAoxOTQ0MDQ4MzI4AwAAAAMxNjACAAAABDIxNDQEAAAAATAHAAAACTkvMTQvMjAxOQgAAAAKMTIvMzEvMjAxOAkAAAABMEzkDOHVOdcIo2y/GdY51wgtQ0lRLk5ZU0U6Sk5KLklRX09USEVSX0lOVkVTVF9BQ1RfU1VQUEwuRlkyMDE4AQAAAJ0hAgACAAAABC00NjQBCAAAAAUAAAABMQEAAAAKMTk0NjI3MjgzMAMAAAADMTYwAgAAAAQyMDUxBAAAAAEwBwAAAAk5LzE0LzIwMTkIAAAACjEyLzMwLzIwMTgJAAAAATCQFV/g1TnXCDc46xnWOdcIG0NJUS5OWVNFOktNQi5JUV9OUFBFLkZZMjAxNQEAAADRVAQAAgAAAAQ3MTA0AQgAAAAFAAAAATEBAAAACjE4NzM1NTY5MzcDAAAAAzE2MAIAAAAEMTAwNAQAAAABMAcAAAAJOS8xNC8yMDE5CAAAAAoxMi8zMS8yMDE1CQAAAAEwCkgM4dU51whU6bIZ1jnXCCFDSVEuTllTRTpLTUIuSVFfVE9UQUxfTElBQi5GWTIwMTYBAAAA0VQEAAIAAAAFMTQ0ODUBCAAAAAUAAAABMQEAAAAKMTk0NDA0ODM0MAMAAAADMTYwAgAAAAQxMjc2BAAAAAEwBwAAAAk5LzE0LzIwMTkIAAAACjEyLzMxLzIwMTYJAAAAATAabwzh1TnXCBMItxnWOdcIHUNJUS5OWVNFOkNMLklRX0xUX0RFQlQuRlkyMDE3AQAAAGcABAACAAAABDY1NzMBCAAAAAUAAAABMQEAAAAKMTk0NjQxNjExMwMAAAADMTYwAgAAAAQxMDQ5BAAAAAEwBwAAAAk5LzE0</t>
  </si>
  <si>
    <t>LzIwMTkIAAAACjEyLzMxLzIwMTcJAAAAATCF/6jh1TnXCC40jxnWOdcIG0NJUS4wLklRX0VYVFJBX0FDQ19JVEVNUy5GWQUAAAAAAAAACAAAABUoSW52YWxpZCBUaW1lIFBlcmlvZCkcBF7g1TnXCF6oExrWOdcIH0NJUS5OWVNFOktNQi5JUV9FQlRfRVhDTC5GWTIwMTcBAAAA0VQEAAIAAAAEMzExOQEIAAAABQAAAAExAQAAAAoxOTQ0MDQ4MzI1AwAAAAMxNjACAAAAATQEAAAAATAHAAAACTkvMTQvMjAxOQgAAAAKMTIvMzEvMjAxNwkAAAABMCuWDOHVOdcI2ty4GdY51wgnQ0lRLkVOWFRBTTpVTkEuSVFfU1BFQ0lBTF9ESVZfQ0YuRlkyMDExAQAAALf7BwADAAAAAABnB+7i1TnXCP4cTxnWOdcIJUNJUS5OWVNFOktNQi5JUV9ORVRfUkVOVEFMX0VYUC5GWTIwMTABAAAA0VQEAAMAAAAAAI8EgeHVOdcIj5mgGdY51wgnQ0lRLk5ZU0U6UEcuSVFfVE9UQUxfREVCVF9FUVVJVFkuRlkyMDA4AQAAADCCAAACAAAABzUyLjc1OTkBCAAAAAUAAAABMQEAAAAKMTM5MjE0NjkyNgMAAAADMTYwAgAAAAQ0MDM0BAAAAAEwBwAAAAk5LzE0LzIwMTkIAAAACTYvMzAvMjAwOAkAAAABMIaGJN7VOdcIbnFTGtY51wggQ0lRLk5ZU0U6Sk5KLklRX09USEVSX1JFVi5GWTIwMTQBAAAAnSECAAMAAAAAAAwEjeDVOdcIpF3ZGdY51wghQ0lRLk5ZU0U6Q0wuSVFfU0FMRV9QUEVfQ0YuRlkyMDA3AQAAAGcABAACAAAAAjQzAQgAAAAF</t>
  </si>
  <si>
    <t>AAAAATEBAAAACjEzMzI3MDMxODYDAAAAAzE2MAIAAAAEMjA0MgQAAAABMAcAAAAJOS8xNC8yMDE5CAAAAAoxMi8zMS8yMDA3CQAAAAEw7OKq4tU51wgZpmsZ1jnXCCxDSVEuTllTRTpKTkouSVFfTkVUX0RFQlRfRUJJVERBX0NBUEVYLkZZMjAxMwEAAACdIQIAAwAAAAJOTQEIAAAABQAAAAExAQAAAAoxNzc3NjgyMzUxAwAAAAMxNjACAAAABTIzMzE0BAAAAAEwBwAAAAk5LzE0LzIwMTkIAAAACjEyLzI5LzIwMTMJAAAAATBdbNXc1TnXCGNsexrWOdcIM0NJUS5OWVNFOktNQi5JUV9DSEFOR0VfT1RIRVJfTkVUX09QRVJfQVNTRVRTLkZZMjAxNgEAAADRVAQAAgAAAAI2NwEIAAAABQAAAAExAQAAAAoxOTQ0MDQ4MzQwAwAAAAMxNjACAAAABDIwNDUEAAAAATAHAAAACTkvMTQvMjAxOQgAAAAKMTIvMzEvMjAxNgkAAAABMCuWDOHVOdcId/K3GdY51wgiQ0lRLk5ZU0U6S01CLklRX0dBSU5fQVNTRVRTLkZZMjAxMAEAAADRVAQAAwAAAAAAjwSB4dU51whN/Z8Z1jnXCC5DSVEuTllTRTpLTUIuSVFfTUlOT1JJVFlfSU5URVJFU1RfVE9UQUwuRlkyMDE2AQAAANFUBAACAAAAAzIxOQEIAAAABQAAAAExAQAAAAoxOTQ0MDQ4MzQwAwAAAAMxNjACAAAABDEzMTIEAAAAATAHAAAACTkvMTQvMjAxOQgAAAAKMTIvMzEvMjAxNgkAAAABMBpvDOHVOdcINFa3GdY51wggQ0lRLk5ZU0U6Sk5KLklRX05JX01BUkdJTi5GWTIw</t>
  </si>
  <si>
    <t>MDcBAAAAnSECAAIAAAAHMTcuMzEwNwEIAAAABQAAAAExAQAAAAoxNDI4NDY4OTM2AwAAAAMxNjACAAAABDQwOTQEAAAAATAHAAAACTkvMTQvMjAxOQgAAAAKMTIvMzAvMjAwNwkAAAABMCz31NzVOdcIQWN2GtY51wgdQ0lRLkVOWFRBTTpVTkEuSVFfTEFORC5GWTIwMTIBAAAAt/sHAAIAAAADMjQzAQgAAAAFAAAAATEBAAAACjE3MjIzMDE5NDMDAAAAAjUwAgAAAAQzMDk4BAAAAAEwBwAAAAk5LzE0LzIwMTkIAAAACjEyLzMxLzIwMTIJAAAAATCIVe7i1TnXCBe1URnWOdcIKUNJUS5FTlhUQU06VU5BLklRX0RBWVNfUEFZQUJMRV9PVVQuRlkyMDA5AQAAALf7BwACAAAACDYyLjY3OTI2AQgAAAAFAAAAATEBAAAACjE1MjY0Mzg3MjcDAAAAAjUwAgAAAAQ0MTgzBAAAAAEwBwAAAAk5LzE0LzIwMTkIAAAACjEyLzMxLzIwMDkJAAAAATATIMbe1TnXCLODXRrWOdcIJUNJUS5UU0U6NDk2Ny5JUV9SRVRVUk5fQ0FQSVRBTC5GWTIwMTABAAAADVElAAIAAAAHMTIuNjc3NQEIAAAABQAAAAExAQAAAAoxMzg1NTQwMDA2AwAAAAI3OQIAAAAENDM2MwQAAAABMAcAAAAJOS8xNC8yMDE5CAAAAAkzLzMxLzIwMTAJAAAAATA+Flre1TnXCMO5QxrWOdcIJ0NJUS5FTlhUQU06VU5BLklRX05FVF9SRU5UQUxfRVhQLkZZMjAxNQEAAAC3+wcAAwAAAAAAV4Op4tU51wj63FoZ1jnXCB9DSVEuTllTRTpKTkouSVFfVE9UQUxfQ0Eu</t>
  </si>
  <si>
    <t>RlkyMDEyAQAAAJ0hAgACAAAABTQ2MTE2AQgAAAAFAAAAATEBAAAACjE3MjA1NzY4NjcDAAAAAzE2MAIAAAAEMTAwOAQAAAABMAcAAAAJOS8xNC8yMDE5CAAAAAoxMi8zMC8yMDEyCQAAAAEwymeM4NU51wgeatMZ1jnXCCNDSVEuTllTRTpKTkouSVFfR1JPU1NfTUFSR0lOLkZZMjAxNgEAAACdIQIAAgAAAAc2OS42OTExAQgAAAAFAAAAATEBAAAACjE5NDYyNzI4MTYDAAAAAzE2MAIAAAAENDA3NAQAAAABMAcAAAAJOS8xNC8yMDE5CAAAAAgxLzEvMjAxNwkAAAABMG6T1dzVOdcICfN8GtY51wgoQ0lRLkVOWFRBTTpVTkEuSVFfUEVSSU9ETEVOR1RIX0lTLkZZMjAxNAEAAAC3+wcAAQAAAAIxMgBGXKni1TnXCIbLWRnWOdcIKENJUS5UU0U6Nzk1Ni5JUV9NQVJLRVRDQVAuMjAwMC8xMi8zMS5KUFkBAAAAoHYNAAMAAAAAAOrzufzVOdcI/5v8WdY51wgjQ0lRLk5ZU0U6Q0wuSVFfT1RIRVJfTElBQl9MVC5GWTIwMTMBAAAAZwAEAAIAAAADMjg5AQgAAAAFAAAAATEBAAAACjE3NzY5MjAyOTcDAAAAAzE2MAIAAAAEMTA2MgQAAAABMAcAAAAJOS8xNC8yMDE5CAAAAAoxMi8zMS8yMDEzCQAAAAEw+coy4tU51wj3jYAZ1jnXCC5DSVEuVFNFOjQ5MTEuSVFfVE9UQUxfTElBQl9UT1RBTF9BU1NFVFMuRlkyMDE0AQAAAII/BgACAAAABzU1LjIzNjgBCAAAAAUAAAABMQEAAAAKMTY5MjAxMDQ5MAMAAAACNzkCAAAABDQx</t>
  </si>
  <si>
    <t>ODgEAAAAATAHAAAACTkvMTQvMjAxOQgAAAAJMy8zMS8yMDE0CQAAAAEwJrxT39U51whPci0a1jnXCCJDSVEuVFNFOjQ5NjcuSVFfQVNTRVRfVFVSTlMuRlkyMDEzAQAAAA1RJQACAAAACDAuNzk2OTQxAQgAAAAFAAAAATEBAAAACjE2MjU0NTc1NzMDAAAAAjc5AgAAAAQ0MTc3BAAAAAEwBwAAAAk5LzE0LzIwMTkIAAAACTMvMzEvMjAxMwkAAAABME89Wt7VOdcI3FFGGtY51wghQ0lRLk5ZU0U6Q0wuSVFfREFfU1VQUExfQ0YuRlkyMDA3AQAAAGcABAACAAAAAzMxNgEIAAAABQAAAAExAQAAAAoxMzMyNzAzMTg2AwAAAAMxNjACAAAABDIxNzEEAAAAATAHAAAACTkvMTQvMjAxOQgAAAAKMTIvMzEvMjAwNwkAAAABMOziquLVOdcI+FdrGdY51wgnQ0lRLk5ZU0U6S01CLklRX0VCSVREQV9DQVBFWF9JTlQuRlkyMDE0AQAAANFUBAACAAAACTExLjAwMzUyMQEIAAAABQAAAAExAQAAAAoxODI2OTcwMzEyAwAAAAMxNjACAAAABDQxOTEEAAAAATAHAAAACTkvMTQvMjAxOQgAAAAKMTIvMzEvMjAxNAkAAAABMAup1NzVOdcI1AdzGtY51wgnQ0lRLkVOWFRBTTpVTkEuSVFfU1RfREVCVF9JU1NVRUQuRlkyMDE0AQAAALf7BwACAAAAAzMzOAEIAAAABQAAAAExAQAAAAoxODI5ODI5MzEzAwAAAAI1MAIAAAAEMjA0MwQAAAABMAcAAAAJOS8xNC8yMDE5CAAAAAoxMi8zMS8yMDE0CQAAAAEwRlyp4tU51whlfVkZ1jnXCCZD</t>
  </si>
  <si>
    <t>SVEuVFNFOjQ0NTIuSVFfTkVUX0RFQlRfRUJJVERBLkZZMjAxNAEAAABHVQ0AAwAAAAJOTQEIAAAABQAAAAExAQAAAAoxNzI3MjgzMzgyAwAAAAI3OQIAAAAENDE5MwQAAAABMAcAAAAJOS8xNC8yMDE5CAAAAAoxMi8zMS8yMDE0CQAAAAEw4ppj39U51wiscBsa1jnXCBhDSVEuTllTRTpDTC5JUV9HUC5GWTIwMDcBAAAAZwAEAAIAAAAENzkwMQEIAAAABQAAAAExAQAAAAoxMzMyNzAzMTg2AwAAAAMxNjACAAAAAjEwBAAAAAEwBwAAAAk5LzE0LzIwMTkIAAAACjEyLzMxLzIwMDcJAAAAATDLlKri1TnXCN6/aBnWOdcIJENJUS5UU0U6ODExMy5JUV9DVVJSRU5UX1JBVElPLkZZMjAxNAEAAAAWcQ0AAgAAAAgxLjY5MTkwNwEIAAAABQAAAAExAQAAAAoxNzI3NjgxNDI3AwAAAAI3OQIAAAAENDAzMAQAAAABMAcAAAAJOS8xNC8yMDE5CAAAAAoxMi8zMS8yMDE0CQAAAAEw5B9T39U51whcIyQa1jnXCChDSVEuVFNFOjQ5NjcuSVFfRklYRURfQVNTRVRfVFVSTlMuRlkyMDExAQAAAA1RJQACAAAACDkuMDQyNjEyAQgAAAAFAAAAATEBAAAACjE0NjE2ODAyMzMDAAAAAjc5AgAAAAQ0MDY2BAAAAAEwBwAAAAk5LzE0LzIwMTkIAAAACTMvMzEvMjAxMQkAAAABME89Wt7VOdcIJqREGtY51wghQ0lRLkVOWFRBTTpVTkEuSVFfVE9UQUxfQ0wuRlkyMDE2AQAAALf7BwACAAAABTIwNTU2AQgAAAAFAAAAATEBAAAACjE5NDkx</t>
  </si>
  <si>
    <t>MzEwMTADAAAAAjUwAgAAAAQxMDA5BAAAAAEwBwAAAAk5LzE0LzIwMTkIAAAACjEyLzMxLzIwMTYJAAAAATB40ani1TnXCNpJXxnWOdcIJ0NJUS5OWVNFOkpOSi5JUV9UT1RBTF9SRVYuRlkyMDA4Li4uLkpQWQEAAACdIQIAAgAAAAs1NzgzNDQ2LjU3NQEIAAAABQAAAAExAQAAAAoxNTgyNzg4Nzg0AwAAAAI3OQIAAAACMjgEAAAAATAHAAAACTkvMTQvMjAxOQgAAAAKMTIvMjgvMjAwOAkAAAABMI/h1dzVOdcIsu+HGtY51wglQ0lRLlRTRTo0OTEyLklRX1JFVFVSTl9DQVBJVEFMLkZZMjAwNwEAAAANXg0AAgAAAAY0LjI2MjgBCAAAAAUAAAABMQEAAAAJODE0NDMzNDQzAwAAAAI3OQIAAAAENDM2MwQAAAABMAcAAAAJOS8xNC8yMDE5CAAAAAoxMi8zMS8yMDA3CQAAAAEwN+NT39U51wirpjAa1jnXCCBDSVEuVFNFOjQ5MTIuSVFfVE9UQUxfUkVWLkZZMjAxNAEAAAANXg0AAgAAAAYzNjczOTYBCAAAAAUAAAABMQEAAAAKMTcyNzI4MzI1NQMAAAACNzkCAAAAAjI4BAAAAAEwBwAAAAk5LzE0LzIwMTkIAAAACjEyLzMxLzIwMTQJAAAAATDb7rfm1TnXCGBTthrWOdcILUNJUS5OWVNFOkNMLklRX1RPVEFMX0RFQlRfRUJJVERBX0NBUEVYLkZZMjAxMwEAAABnAAQAAgAAAAgxLjQ1NDg3MgEIAAAABQAAAAExAQAAAAoxNzc2OTIwMjk3AwAAAAMxNjACAAAABTIzMzEzBAAAAAEwBwAAAAk5LzE0LzIwMTkIAAAACjEy</t>
  </si>
  <si>
    <t>LzMxLzIwMTMJAAAAATBWvMbe1TnXCK9DaRrWOdcIKkNJUS5UU0U6NDkxMi5JUV9UT1RBTF9FUVVJVFkuRlkyMDEwLi4uLkpQWQEAAAANXg0AAgAAAAYxMDU3NjABCAAAAAUAAAABMQEAAAAKMTQ0MDY3NTY0OAMAAAACNzkCAAAABDEyNzUEAAAAATAHAAAACTkvMTQvMjAxOQgAAAAKMTIvMzEvMjAxMAkAAAABMJLDCd3VOdcIUcCLGtY51wgjQ0lRLk5ZU0U6Sk5KLklRX1RPVEFMX1JFQ0VJVi5GWTIwMTEBAAAAnSECAAIAAAAFMTA1ODEBCAAAAAUAAAABMQEAAAAKMTY1OTM4NzcwNgMAAAADMTYwAgAAAAQxMDAxBAAAAAEwBwAAAAk5LzE0LzIwMTkIAAAACDEvMS8yMDEyCQAAAAEwqRmM4NU51wh/mc8Z1jnXCBRDSVEuMC5JUV9UUkVBU1VSWS5GWQUAAAAAAAAACAAAABUoSW52YWxpZCBUaW1lIFBlcmlvZCkcBF7g1TnXCPu9EhrWOdcIJ0NJUS5UU0U6NDk2Ny5JUV9FQklUREFfQ0FQRVhfSU5ULkZZMjAxNAEAAAANUSUAAgAAAAsxMDE4LjU1NTU1NQEIAAAABQAAAAExAQAAAAoxNjg2NjM3OTg0AwAAAAI3OQIAAAAENDE5MQQAAAABMAcAAAAJOS8xNC8yMDE5CAAAAAkzLzMxLzIwMTQJAAAAATBgZFre1TnXCFBjRxrWOdcIIkNJUS5FTlhUQU06VU5BLklRX09USEVSX1JFVi5GWTIwMTEBAAAAt/sHAAMAAAAAAEa57eLVOdcIgZpLGdY51wgnQ0lRLk5ZU0U6Q0wuSVFfVE9UQUxfREVCVF9JU1NVRUQuRlkyMDEx</t>
  </si>
  <si>
    <t>AQAAAGcABAACAAAABDU4NDMBCAAAAAUAAAABMQEAAAAKMTY1OTM4Nzc5NAMAAAADMTYwAgAAAAQyMTYxBAAAAAEwBwAAAAk5LzE0LzIwMTkIAAAACjEyLzMxLzIwMTEJAAAAATDIVTLi1TnXCGBzehnWOdcIIENJUS5OWVNFOkpOSi5JUV9NQUNISU5FUlkuRlkyMDE1AQAAAJ0hAgACAAAABTIyNTExAQgAAAAFAAAAATEBAAAACjE4NzU1MDUyOTUDAAAAAzE2MAIAAAAEMzExNAQAAAABMAcAAAAJOS8xNC8yMDE5CAAAAAgxLzMvMjAxNgkAAAABMD1SXuDVOdcIS5/fGdY51wgdQ0lRLjAuSVFfUFJPVl9CQURfREVCVFNfQ0YuRlkFAAAAAAAAAAgAAAAVKEludmFsaWQgVGltZSBQZXJpb2QpHARe4NU51wihRBQa1jnXCCBDSVEuTllTRTpKTkouSVFfQ0hBTkdFX0FSLkZZMjAxMgEAAACdIQIAAgAAAAItOQEIAAAABQAAAAExAQAAAAoxNzIwNTc2ODY3AwAAAAMxNjACAAAABDIwMTgEAAAAATAHAAAACTkvMTQvMjAxOQgAAAAKMTIvMzAvMjAxMgkAAAABMNuOjODVOdcIs8nUGdY51wguQ0lRLkVOWFRBTTpVTkEuSVFfSU1QVVRfT1BFUl9MRUFTRV9ERVBSLkZZMjAxMgEAAAC3+wcAAgAAAAozNjIuNzk4MjA4AQgAAAAFAAAAATEBAAAACjE3MjIzMDE5NDMDAAAAAjUwAgAAAAUyMTY3MwQAAAABMAcAAAAJOS8xNC8yMDE5CAAAAAoxMi8zMS8yMDEyCQAAAAEweC7u4tU51wijo1AZ1jnXCCNDSVEuTllTRTpKTkouSVFf</t>
  </si>
  <si>
    <t>SU5URVJFU1RfRVhQLkZZMjAwOQEAAACdIQIAAgAAAAQtNDUxAQgAAAAFAAAAATEBAAAACjE1MjMzOTQ4MjcDAAAAAzE2MAIAAAACODIEAAAAATAHAAAACTkvMTQvMjAxOQgAAAAIMS8zLzIwMTAJAAAAATBnfYvg1TnXCABcxxnWOdcIIENJUS5UU0U6NDkxMS5JUV9OSV9NQVJHSU4uRlkyMDE1AQAAAII/BgACAAAABjIuOTQ5OAEIAAAABQAAAAExAQAAAAoxNzg0MTg0Mzc1AwAAAAI3OQIAAAAENDA5NAQAAAABMAcAAAAJOS8xNC8yMDE5CAAAAAoxMi8zMS8yMDE1CQAAAAEwJrxT39U51whwwC0a1jnXCCBDSVEuTllTRTpLTUIuSVFfTFRfSU5WRVNULkZZMjAwOAEAAADRVAQAAgAAAAMzMzUBCAAAAAUAAAABMQEAAAAKMTU4Mjg2NzM4OAMAAAADMTYwAgAAAAQxMDU0BAAAAAEwBwAAAAk5LzE0LzIwMTkIAAAACjEyLzMxLzIwMDgJAAAAATBNaIDh1TnXCIRtmRnWOdcIJ0NJUS5OWVNFOkNMLklRX1RPVEFMX0RFQlRfRUJJVERBLkZZMjAxNwEAAABnAAQAAgAAAAgxLjUwMTQ4MgEIAAAABQAAAAExAQAAAAoxOTQ2NDE2MTEzAwAAAAMxNjACAAAABDQxOTIEAAAAATAHAAAACTkvMTQvMjAxOQgAAAAKMTIvMzEvMjAxNwkAAAABMGbjxt7VOdcI6ilsGtY51wgpQ0lRLlRTRTo0OTExLklRX09USEVSX05PTl9PUEVSX0VYUC5GWTIwMDUBAAAAgj8GAAIAAAAEMzExMgEIAAAABQAAAAExAQAAAAkyMzY4NzU4NTUDAAAA</t>
  </si>
  <si>
    <t>Ajc5AgAAAAMzNzEEAAAAATAHAAAACTkvMTQvMjAxOQgAAAAJMy8zMS8yMDA1CQAAAAEwXrPI29U51wio6q8a1jnXCB5DSVEuTllTRTpDTC5JUV9FQlRfRVhDTC5GWTIwMTIBAAAAZwAEAAIAAAAEMzk4NAEIAAAABQAAAAExAQAAAAoxNzE5OTE2NjQyAwAAAAMxNjACAAAAATQEAAAAATAHAAAACTkvMTQvMjAxOQgAAAAKMTIvMzEvMjAxMgkAAAABMMhVMuLVOdcIxF17GdY51wghQ0lRLkVOWFRBTTpVTkEuSVFfQlZfU0hBUkUuRlkyMDEzAQAAALf7BwACAAAACDUuMDUwNjg1AQgAAAAFAAAAATEBAAAACjE3Nzc0NzA3NjcDAAAAAjUwAgAAAAQ0MDIwBAAAAAEwBwAAAAk5LzE0LzIwMTkIAAAACjEyLzMxLzIwMTMJAAAAATCZfO7i1TnXCJU3VRnWOdcIKENJUS5OWVNFOktNQi5JUV9QUk9WX0JBRF9ERUJUU19DRi5GWTIwMTgBAAAA0VQEAAMAAAAAAEzkDOHVOdcIYNC+GdY51wgkQ0lRLk5ZU0U6Q0wuSVFfQ0FTSF9TVF9JTlZFU1QuRlkyMDEwAQAAAGcABAACAAAAAzU2NAEIAAAABQAAAAExAQAAAAoxNTg4NzMwODEzAwAAAAMxNjACAAAABDEwMDIEAAAAATAHAAAACTkvMTQvMjAxOQgAAAAKMTIvMzEvMjAxMAkAAAABMJbgMeLVOdcIDPV0GdY51wgbQ0lRLk5ZU0U6Q0wuSVFfREFfQ0YuRlkyMDEzAQAAAGcABAACAAAAAzQzOQEIAAAABQAAAAExAQAAAAoxNzc2OTIwMjk3AwAAAAMxNjACAAAABDIxNjAEAAAA</t>
  </si>
  <si>
    <t>ATAHAAAACTkvMTQvMjAxOQgAAAAKMTIvMzEvMjAxMwkAAAABMPnKMuLVOdcIOSqBGdY51wgpQ0lRLlRTRTo0NDUyLklRX1RPVEFMX0RFQlRfQ0FQSVRBTC5GWTIwMTQBAAAAR1UNAAIAAAAHMTMuMDg1NQEIAAAABQAAAAExAQAAAAoxNzI3MjgzMzgyAwAAAAI3OQIAAAAENDE4NgQAAAABMAcAAAAJOS8xNC8yMDE5CAAAAAoxMi8zMS8yMDE0CQAAAAEw4ppj39U51wibSRsa1jnXCCNDSVEuRU5YVEFNOlVOQS5JUV9UT1RBTF9MSUFCLkZZMjAxNAEAAAC3+wcAAgAAAAUzMzc2NAEIAAAABQAAAAExAQAAAAoxODI5ODI5MzEzAwAAAAI1MAIAAAAEMTI3NgQAAAABMAcAAAAJOS8xNC8yMDE5CAAAAAoxMi8zMS8yMDE0CQAAAAEwNTWp4tU51wjgRFgZ1jnXCCZDSVEuTllTRTpLTUIuSVFfTkVUX0RFQlRfRUJJVERBLkZZMjAxNQEAAADRVAQAAgAAAAgxLjc0NDM4MgEIAAAABQAAAAExAQAAAAoxODczNTU2OTM3AwAAAAMxNjACAAAABDQxOTMEAAAAATAHAAAACTkvMTQvMjAxOQgAAAAKMTIvMzEvMjAxNQkAAAABMAup1NzVOdcIJ8tzGtY51wgYQ0lRLk5ZU0U6Q0wuSVFfQUUuRlkyMDE0AQAAAGcABAACAAAABDE3OTgBCAAAAAUAAAABMQEAAAAKMTgyOTEzMjM4NgMAAAADMTYwAgAAAAQxMDE2BAAAAAEwBwAAAAk5LzE0LzIwMTkIAAAACjEyLzMxLzIwMTQJAAAAATAR7qfh1TnXCGTpgxnWOdcIL0NJUS5OWVNFOkNM</t>
  </si>
  <si>
    <t>LklRX1RPVEFMX09VVFNUQU5ESU5HX0JTX0RBVEUuRlkyMDE1AQAAAGcABAACAAAACjg5Mi43Mzg1MTgBBAAAAAUAAAABNQEAAAAKMTg3NTYzNzUzNwIAAAAFMjQxNTIGAAAAATBDY6jh1TnXCERWiBnWOdcIJUNJUS5OWVNFOkNMLklRX0NBU0hfQUNRVUlSRV9DRi5GWTIwMTYBAAAAZwAEAAIAAAACLTUBCAAAAAUAAAABMQEAAAAKMTk0NjQxNjExOQMAAAADMTYwAgAAAAQyMDU3BAAAAAEwBwAAAAk5LzE0LzIwMTkIAAAACjEyLzMxLzIwMTYJAAAAATBksajh1TnXCCXDjBnWOdcIIENJUS5FTlhUQU06VU5BLklRX1pfU0NPUkUuRlkyMDEzAQAAALf7BwACAAAACDMuNzgwMjI2AQgAAAAFAAAAATEBAAAACjE3Nzc0NzA3NjcDAAAAAjUwAgAAAAYxMDAxMjMEAAAAATAHAAAACTkvMTQvMjAxOQgAAAAKMTIvMzEvMjAxMwkAAAABMCRHxt7VOdcID7hgGtY51wggQ0lRLk5ZU0U6S01CLklRX09USEVSX1JFVi5GWTIwMTQBAAAA0VQEAAMAAAAAAICYheHVOdcIMeCtGdY51wgiQ0lRLk5ZU0U6S01CLklRX1FVSUNLX1JBVElPLkZZMjAxNQEAAADRVAQAAgAAAAgwLjQ1Njc2NAEIAAAABQAAAAExAQAAAAoxODczNTU2OTM3AwAAAAMxNjACAAAABDQxMjEEAAAAATAHAAAACTkvMTQvMjAxOQgAAAAKMTIvMzEvMjAxNQkAAAABMAup1NzVOdcIBn1zGtY51wgmQ0lRLlRTRTo0OTY3LklRX0lOVkVOVE9SWV9UVVJOUy5GWTIw</t>
  </si>
  <si>
    <t>MTIBAAAADVElAAIAAAAINC43NzA1NzQBCAAAAAUAAAABMQEAAAAKMTU1NDk1MDU4NAMAAAACNzkCAAAABDQwODIEAAAAATAHAAAACTkvMTQvMjAxOQgAAAAJMy8zMS8yMDEyCQAAAAEwTz1a3tU51wh5Z0Ua1jnXCB9DSVEuVFNFOjQ5MTIuSVFfQVJfVFVSTlMuRlkyMDE4AQAAAA1eDQACAAAACDUuNDI3NTM1AQgAAAAFAAAAATEBAAAACjE5NTIyODQ1NjgDAAAAAjc5AgAAAAQ0MDAxBAAAAAEwBwAAAAk5LzE0LzIwMTkIAAAACjEyLzMxLzIwMTgJAAAAATDKBFne1TnXCAmWOBrWOdcIJENJUS5OWVNFOkpOSi5JUV9FQklUREEuRlkyMDE1Li4uLkpQWQEAAACdIQIAAgAAAAoyNjU4NTY0LjM2AQgAAAAFAAAAATEBAAAACjE4NzU1MDUyOTUDAAAAAjc5AgAAAAQ0MDUxBAAAAAEwBwAAAAk5LzE0LzIwMTkIAAAACDEvMy8yMDE2CQAAAAEwcXUJ3dU51wjt1Yoa1jnXCClDSVEuTllTRTpQRy5JUV9JTlRFUkVTVF9JTlZFU1RfSU5DLkZZMjAxMwEAAAAwggAAAgAAAAI4OAEIAAAABQAAAAExAQAAAAoxNzQ5MzU4NzAxAwAAAAMxNjACAAAAAjY1BAAAAAEwBwAAAAk5LzE0LzIwMTkIAAAACTYvMzAvMjAxMwkAAAABMA/zGuTVOdcIJW2zGtY51wg0Q0lRLk5ZU0U6S01CLklRX1RPVEFMX09VVFNUQU5ESU5HX0ZJTElOR19EQVRFLkZZMjAwOQEAAADRVAQAAgAAAAo0MTYuMzA1NzM2AQQAAAAFAAAAATUBAAAACjE1NzA0</t>
  </si>
  <si>
    <t>ODIzNDgCAAAABTI0MTUzBgAAAAEwf92A4dU51whl2p0Z1jnXCB9DSVEuVFNFOjQ5NjcuSVFfQVJfVFVSTlMuRlkyMDE0AQAAAA1RJQACAAAACDMuOTA4NzY5AQgAAAAFAAAAATEBAAAACjE2ODY2Mzc5ODQDAAAAAjc5AgAAAAQ0MDAxBAAAAAEwBwAAAAk5LzE0LzIwMTkIAAAACTMvMzEvMjAxNAkAAAABMGBkWt7VOdcILxVHGtY51wgoQ0lRLkVOWFRBTTpVTkEuSVFfTkVUX0RFQlRfRUJJVERBLkZZMjAxNQEAAAC3+wcAAgAAAAgxLjMyNTk5MgEIAAAABQAAAAExAQAAAAoxODc2NDMyOTEwAwAAAAI1MAIAAAAENDE5MwQAAAABMAcAAAAJOS8xNC8yMDE5CAAAAAoxMi8zMS8yMDE1CQAAAAEwJEfG3tU51wilF2Ia1jnXCBlDSVEuTllTRTpKTkouSVFfQVAuRlkyMDEzAQAAAJ0hAgACAAAABDYyNjYBCAAAAAUAAAABMQEAAAAKMTc3NzY4MjM1MQMAAAADMTYwAgAAAAQxMDE4BAAAAAEwBwAAAAk5LzE0LzIwMTkIAAAACjEyLzI5LzIwMTMJAAAAATDrtYzg1TnXCM1h1xnWOdcIJ0NJUS5UU0U6ODExMy5JUV9UT1RBTF9SRVYuRlkyMDExLi4uLkpQWQEAAAAWcQ0AAgAAAAYzNzY5NDgBCAAAAAUAAAABMQEAAAAKMTQ3Njc4MjcwNQMAAAACNzkCAAAAAjI4BAAAAAEwBwAAAAk5LzE0LzIwMTkIAAAACTMvMzEvMjAxMQkAAAABMH+61dzVOdcImVeFGtY51wgkQ0lRLlRTRTo3OTU2LklRX0NVUlJFTlRfUkFUSU8uRlky</t>
  </si>
  <si>
    <t>MDA5AQAAAKB2DQACAAAACDEuOTIzODUzAQgAAAAFAAAAATEBAAAACjEzNTk0Mzk2NjYDAAAAAjc5AgAAAAQ0MDMwBAAAAAEwBwAAAAk5LzE0LzIwMTkIAAAACTEvMzEvMjAwOQkAAAABMNsrWd7VOdcIrxw6GtY51wgqQ0lRLlRTRTo0NDUyLklRX0lOVEVSRVNUX0lOVkVTVF9JTkMuRlkyMDA4AQAAAEdVDQACAAAABDMxMjABCAAAAAUAAAABMQEAAAAKMTA2MTE5MzQ3OAMAAAACNzkCAAAAAjY1BAAAAAEwBwAAAAk5LzE0LzIwMTkIAAAACTMvMzEvMjAwOAkAAAABMJQ+ZenVOdcIPI+sGtY51wguQ0lRLlRTRTo4MTEzLklRX1RPVEFMX0xJQUJfVE9UQUxfQVNTRVRTLkZZMjAxOAEAAAAWcQ0AAgAAAAczNi42ODM3AQgAAAAFAAAAATEBAAAACjE5NTIyODQ1MjUDAAAAAjc5AgAAAAQ0MTg4BAAAAAEwBwAAAAk5LzE0LzIwMTkIAAAACjEyLzMxLzIwMTgJAAAAATAFblPf1TnXCNmlJxrWOdcII0NJUS5UU0U6NDkxMi5JUV9JTlRFUkVTVF9FWFAuRlkyMDA4AQAAAA1eDQACAAAABS0xMTM0AQgAAAAFAAAAATEBAAAACjEzNTM0NjM3MzIDAAAAAjc5AgAAAAI4MgQAAAABMAcAAAAJOS8xNC8yMDE5CAAAAAoxMi8zMS8yMDA4CQAAAAEwApX15tU51whvv7Ea1jnXCDFDSVEuTllTRTpKTkouSVFfQ0hBTkdFX05FVF9XT1JLSU5HX0NBUElUQUwuRlkyMDA5AQAAAJ0hAgACAAAAAzMwOQEIAAAABQAAAAExAQAAAAoxNTIz</t>
  </si>
  <si>
    <t>Mzk0ODI3AwAAAAMxNjACAAAABDQ0MjEEAAAAATAHAAAACTkvMTQvMjAxOQgAAAAIMS8zLzIwMTAJAAAAATCIy4vg1TnXCExpyhnWOdcIIUNJUS5FTlhUQU06VU5BLklRX0VCVF9FWENMLkZZMjAxNwEAAAC3+wcAAgAAAAQ4NDcwAQgAAAAFAAAAATEBAAAACjE5NDkxMzEwNDADAAAAAjUwAgAAAAE0BAAAAAEwBwAAAAk5LzE0LzIwMTkIAAAACjEyLzMxLzIwMTcJAAAAATCI+Kni1TnXCPThYRnWOdcIJkNJUS5UU0U6NDkxMi5JUV9JTlZFTlRPUllfVFVSTlMuRlkyMDE2AQAAAA1eDQACAAAACDQuMTkyNDczAQgAAAAFAAAAATEBAAAACjE4MzUwMzg4OTUDAAAAAjc5AgAAAAQ0MDgyBAAAAAEwBwAAAAk5LzE0LzIwMTkIAAAACjEyLzMxLzIwMTYJAAAAATC63Vje1TnXCHQ2NxrWOdcIFkNJUS4wLklRX1RPVEFMX0RFQlQuRlkFAAAAAAAAAAgAAAAVKEludmFsaWQgVGltZSBQZXJpb2QpHARe4NU51wiQHRQa1jnXCCBDSVEuVFNFOjQ0NTIuSVFfTklfTUFSR0lOLkZZMjAxNQEAAABHVQ0AAgAAAAY2LjcxNzEBCAAAAAUAAAABMQEAAAAKMTc4NDE4NDQwNAMAAAACNzkCAAAABDQwOTQEAAAAATAHAAAACTkvMTQvMjAxOQgAAAAKMTIvMzEvMjAxNQkAAAABMOKaY9/VOdcIzb4bGtY51wgmQ0lRLlRTRTo3NzMwLklRX0xUX0RFQlRfQ0FQSVRBTC5GWTIwMTQBAAAAxZ02AQMAAAAAAGQ4JN7VOdcI8O5PGtY51wgnQ0lR</t>
  </si>
  <si>
    <t>LkVOWFRBTTpVTkEuSVFfT1RIRVJfQ0xfU1VQUEwuRlkyMDExAQAAALf7BwACAAAAAzg0MQEIAAAABQAAAAExAQAAAAoxNjYyNDMzODAwAwAAAAI1MAIAAAAEMTA1NwQAAAABMAcAAAAJOS8xNC8yMDE5CAAAAAoxMi8zMS8yMDExCQAAAAEwV+Dt4tU51whpvU0Z1jnXCClDSVEuVFNFOjQ5MTEuSVFfT1RIRVJfTk9OX09QRVJfRVhQLkZZMjAwOQEAAACCPwYAAgAAAAQxMTM0AQgAAAAFAAAAATEBAAAACjEzODA1Mjc1NDEDAAAAAjc5AgAAAAMzNzEEAAAAATAHAAAACTkvMTQvMjAxOQgAAAAJMy8zMS8yMDA5CQAAAAEwb9rI29U51wh3da8a1jnXCCdDSVEuTllTRTpDTC5JUV9NSU5PUklUWV9JTlRFUkVTVC5GWTIwMTIBAAAAZwAEAAIAAAADMjAxAQgAAAAFAAAAATEBAAAACjE3MTk5MTY2NDIDAAAAAzE2MAIAAAAEMTA1MgQAAAABMAcAAAAJOS8xNC8yMDE5CAAAAAoxMi8zMS8yMDEyCQAAAAEw2Hwy4tU51wh6C30Z1jnXCA9DSVEuMC5JUV9SRVYuRlkFAAAAAAAAAAgAAAAVKEludmFsaWQgVGltZSBQZXJpb2QpDN1d4NU51wjj4BQa1jnXCCdDSVEuRU5YVEFNOlVOQS5JUV9CQVNJQ19FUFNfSU5DTC5GWTIwMTEBAAAAt/sHAAIAAAAHMS40NjMxMgEIAAAABQAAAAExAQAAAAoxNjYyNDMzODAwAwAAAAI1MAIAAAABOQQAAAABMAcAAAAJOS8xNC8yMDE5CAAAAAoxMi8zMS8yMDExCQAAAAEwV+Dt4tU51wjTXUwZ</t>
  </si>
  <si>
    <t>1jnXCCdDSVEuTllTRTpQRy5JUV9UT1RBTF9ERUJUX0VRVUlUWS5GWTIwMTUBAAAAMIIAAAIAAAAHNDguMTI4NAEIAAAABQAAAAExAQAAAAoxODUyMjk5MzczAwAAAAMxNjACAAAABDQwMzQEAAAAATAHAAAACTkvMTQvMjAxOQgAAAAJNi8zMC8yMDE1CQAAAAEwt/sk3tU51wihoVga1jnXCCRDSVEuVFNFOjQ5MTIuSVFfRUJJVERBLkZZMjAxNi4uLi5KUFkBAAAADV4NAAIAAAAFMzQ3NDcBCAAAAAUAAAABMQEAAAAKMTgzNTAzODg5NQMAAAACNzkCAAAABDQwNTEEAAAAATAHAAAACTkvMTQvMjAxOQgAAAAKMTIvMzEvMjAxNgkAAAABMGBOCd3VOdcIJgGJGtY51wglQ0lRLk5ZU0U6S01CLklRX1NQRUNJQUxfRElWX0NGLkZZMjAwOAEAAADRVAQAAwAAAAAAXY+A4dU51whLQpsZ1jnXCCJDSVEuRU5YVEFNOlVOQS5JUV9GVUxMX1RJTUUuRlkyMDE2AQAAALf7BwACAAAABjE2ODgzMgB40ani1TnXCB3mXxnWOdcIGkNJUS5OWVNFOkNMLklRX0NPR1MuRlkyMDEwAQAAAGcABAACAAAABDYzNjABCAAAAAUAAAABMQEAAAAKMTU4ODczMDgxMwMAAAADMTYwAgAAAAIzNAQAAAABMAcAAAAJOS8xNC8yMDE5CAAAAAoxMi8zMS8yMDEwCQAAAAEwhbkx4tU51wiHvHMZ1jnXCCVDSVEuTllTRTpKTkouSVFfREFZU19TQUxFU19PVVQuRlkyMDExAQAAAJ0hAgACAAAACTU2Ljk2NzQ1NgEIAAAABQAAAAExAQAAAAoxNjU5Mzg3</t>
  </si>
  <si>
    <t>NzA2AwAAAAMxNjACAAAABDQwNDIEAAAAATAHAAAACTkvMTQvMjAxOQgAAAAIMS8xLzIwMTIJAAAAATBNRdXc1TnXCJ2XeRrWOdcIKUNJUS5FTlhUQU06VU5BLklRX1RPVEFMX09USEVSX09QRVIuRlkyMDE2AQAAALf7BwACAAAABTE0Nzc3AQgAAAAFAAAAATEBAAAACjE5NDkxMzEwMTADAAAAAjUwAgAAAAMzODAEAAAAATAHAAAACTkvMTQvMjAxOQgAAAAKMTIvMzEvMjAxNgkAAAABMGeqqeLVOdcINcNdGdY51wgjQ0lRLk5ZU0U6Sk5KLklRX0ZJTklTSEVEX0lOVi5GWTIwMTMBAAAAnSECAAIAAAAENDA0MgEIAAAABQAAAAExAQAAAAoxNzc3NjgyMzUxAwAAAAMxNjACAAAABDMwNzUEAAAAATAHAAAACTkvMTQvMjAxOQgAAAAKMTIvMjkvMjAxMwkAAAABMPzcjODVOdcIHyXYGdY51wgkQ0lRLlRTRTo0OTExLklRX0VCSVREQV9NQVJHSU4uRlkyMDE1AQAAAII/BgACAAAABjkuNzE2OAEIAAAABQAAAAExAQAAAAoxNzg0MTg0Mzc1AwAAAAI3OQIAAAAENDA0NwQAAAABMAcAAAAJOS8xNC8yMDE5CAAAAAoxMi8zMS8yMDE1CQAAAAEwJrxT39U51whgmS0a1jnXCC5DSVEuRU5YVEFNOlVOQS5JUV9ORVRfREVCVF9FQklUREFfQ0FQRVguRlkyMDE4AQAAALf7BwACAAAACDEuNjMxNDYyAQgAAAAFAAAAATEBAAAACjE5NDkxMzEwMTUDAAAAAjUwAgAAAAUyMzMxNAQAAAABMAcAAAAJOS8xNC8yMDE5CAAAAAoxMi8z</t>
  </si>
  <si>
    <t>MS8yMDE4CQAAAAEwNW7G3tU51wiNOmQa1jnXCCtDSVEuRU5YVEFNOlVOQS5JUV9DT01NT05fUFJFRl9ESVZfQ0YuRlkyMDE1AQAAALf7BwADAAAAAABnqqni1TnXCANOXRnWOdcIIENJUS5OWVNFOkpOSi5JUV9QQVJUX1RJTUUuRlkyMDE2AQAAAJ0hAgADAAAAAABfoF7g1TnXCNlI4xnWOdcIIENJUS5OWVNFOktNQi5JUV9PVEhFUl9SRVYuRlkyMDE4AQAAANFUBAADAAAAAAA7vQzh1TnXCDYRvBnWOdcIL0NJUS5FTlhUQU06VU5BLklRX09USEVSX0lOVkVTVF9BQ1RfU1VQUEwuRlkyMDEwAQAAALf7BwACAAAAAzI1NAEIAAAABQAAAAExAQAAAAoxNTkxNTk0ODcwAwAAAAI1MAIAAAAEMjA1MQQAAAABMAcAAAAJOS8xNC8yMDE5CAAAAAoxMi8zMS8yMDEwCQAAAAEwRrnt4tU51whPJUsZ1jnXCDBDSVEuRU5YVEFNOlVOQS5JUV9UT1RBTF9ERUJUX0VCSVREQV9DQVBFWC5GWTIwMTIBAAAAt/sHAAIAAAAIMS42ODc3NDcBCAAAAAUAAAABMQEAAAAKMTcyMjMwMTk0MwMAAAACNTACAAAABTIzMzEzBAAAAAEwBwAAAAk5LzE0LzIwMTkIAAAACjEyLzMxLzIwMTIJAAAAATATIMbe1TnXCLz0XxrWOdcII0NJUS5FTlhUQU06VU5BLklRX05JX0NPTVBBTlkuRlkyMDExAQAAALf7BwACAAAABDQ0OTEBCAAAAAUAAAABMQEAAAAKMTY2MjQzMzgwMAMAAAACNTACAAAABTQxNTcxBAAAAAEwBwAAAAk5LzE0LzIwMTkIAAAA</t>
  </si>
  <si>
    <t>CjEyLzMxLzIwMTEJAAAAATBX4O3i1TnXCNNdTBnWOdcIIENJUS5OWVNFOkpOSi5JUV9GVUxMX1RJTUUuRlkyMDEzAQAAAJ0hAgACAAAABjEyODEwMAD83Izg1TnXCDBM2BnWOdcIJUNJUS5OWVNFOlBHLklRX0lOVkVOVE9SWV9UVVJOUy5GWTIwMTkBAAAAMIIAAAIAAAAINy4wMjE0MjQBCAAAAAUAAAABMQEAAAAKMTk3NDM0NzQ2OQMAAAADMTYwAgAAAAQ0MDgyBAAAAAEwBwAAAAk5LzE0LzIwMTkIAAAACTYvMzAvMjAxOQkAAAABMNhJJd7VOdcIuzlbGtY51wgnQ0lRLk5ZU0U6UEcuSVFfTUFSS0VUQ0FQLjIwMTAvMTIvMzEuSlBZAQAAADCCAAACAAAADzE0NjEwMTQ5LjE2ODI3NAEGAAAABQAAAAExAQAAAAoxNDA3MTQ4Mjc0AwAAAAI3OQIAAAAGMTAwMDU0BAAAAAEwBwAAAAoxMi8zMS8yMDEw+hq6/NU51wiSQPlZ1jnXCCRDSVEuVFNFOjgxMTMuSVFfRUJJVERBLkZZMjAxNi4uLi5KUFkBAAAAFnENAAIAAAAGMTA2NzE0AQgAAAAFAAAAATEBAAAACjE4OTQxNzU3MzIDAAAAAjc5AgAAAAQ0MDUxBAAAAAEwBwAAAAk5LzE0LzIwMTkIAAAACjEyLzMxLzIwMTYJAAAAATCgCNbc1TnXCPWLiBrWOdcIJ0NJUS5UU0U6NDQ1Mi5JUV9DRk9fQ1VSUkVOVF9MSUFCLkZZMjAwNwEAAABHVQ0AAgAAAAgwLjUzNDUxOAEIAAAABQAAAAExAQAAAAk2NTc0NDMyNTcDAAAAAjc5AgAAAAQ0MTg1BAAAAAEwBwAAAAk5LzE0</t>
  </si>
  <si>
    <t>LzIwMTkIAAAACTMvMzEvMjAwNwkAAAABMMFMY9/VOdcIeEAWGtY51wgeQ0lRLk5ZU0U6Q0wuSVFfT1BFUl9JTkMuRlkyMDA3AQAAAGcABAACAAAABDI5NTIBCAAAAAUAAAABMQEAAAAKMTMzMjcwMzE4NgMAAAADMTYwAgAAAAIyMQQAAAABMAcAAAAJOS8xNC8yMDE5CAAAAAoxMi8zMS8yMDA3CQAAAAEw27uq4tU51wju5mgZ1jnXCChDSVEuVFNFOjgxMTMuSVFfVE9UQUxfREVCVC5GWTIwMTYuLi4uSlBZAQAAABZxDQACAAAABTY3OTQzAQgAAAAFAAAAATEBAAAACjE4OTQxNzU3MzIDAAAAAjc5AgAAAAQ0MTczBAAAAAEwBwAAAAk5LzE0LzIwMTkIAAAACjEyLzMxLzIwMTYJAAAAATCzEQrd1TnXCHt/jhrWOdcIJ0NJUS5UU0U6NDk2Ny5JUV9UT1RBTF9SRVYuRlkyMDE4Li4uLkpQWQEAAAANUSUAAgAAAAYxNjc0NzkBCAAAAAUAAAABMQEAAAAKMTk1MjI4NDYwOQMAAAACNzkCAAAAAjI4BAAAAAEwBwAAAAk5LzE0LzIwMTkIAAAACjEyLzMxLzIwMTgJAAAAATCP4dXc1TnXCC63hhrWOdcIJ0NJUS5OWVNFOkpOSi5JUV9DQVNIX09QRVIuRlkyMDA4Li4uLkpQWQEAAACdIQIAAgAAAAkxMzU4MzM0LjcBCAAAAAUAAAABMQEAAAAKMTU4Mjc4ODc4NAMAAAACNzkCAAAABDIwMDYEAAAAATAHAAAACTkvMTQvMjAxOQgAAAAKMTIvMjgvMjAwOAkAAAABMAbVCt3VOdcI+ryWGtY51wgmQ0lRLk5ZU0U6S01CLklRX0ZJ</t>
  </si>
  <si>
    <t>TElOR19DVVJSRU5DWS5GWTIwMTYBAAAA0VQEAAMAAAADVVNEACuWDOHVOdcIuY64GdY51wguQ0lRLk5ZU0U6S01CLklRX09USEVSX0ZJTkFOQ0VfQUNUX1NVUFBMLkZZMjAwOAEAAADRVAQAAgAAAAMtOTgBCAAAAAUAAAABMQEAAAAKMTU4Mjg2NzM4OAMAAAADMTYwAgAAAAQyMDUwBAAAAAEwBwAAAAk5LzE0LzIwMTkIAAAACjEyLzMxLzIwMDgJAAAAATBdj4Dh1TnXCFxpmxnWOdcIKENJUS5OWVNFOktNQi5JUV9GSVhFRF9BU1NFVF9UVVJOUy5GWTIwMTUBAAAA0VQEAAIAAAAIMi41NzA4MzUBCAAAAAUAAAABMQEAAAAKMTg3MzU1NjkzNwMAAAADMTYwAgAAAAQ0MDY2BAAAAAEwBwAAAAk5LzE0LzIwMTkIAAAACjEyLzMxLzIwMTUJAAAAATALqdTc1TnXCAZ9cxrWOdcIIkNJUS5OWVNFOkNMLklRX0dST1NTX01BUkdJTi5GWTIwMTgBAAAAZwAEAAIAAAAHNTkuNTg1NgEIAAAABQAAAAExAQAAAAoxOTQ2NDE2MTExAwAAAAMxNjACAAAABDQwNzQEAAAAATAHAAAACTkvMTQvMjAxOQgAAAAKMTIvMzEvMjAxOAkAAAABMGbjxt7VOdcI+1BsGtY51wggQ0lRLk5ZU0U6Sk5KLklRX0lOVkVOVE9SWS5GWTIwMDgBAAAAnSECAAIAAAAENTA1MgEIAAAABQAAAAExAQAAAAoxNTgyNzg4Nzg0AwAAAAMxNjACAAAABDEwNDMEAAAAATAHAAAACTkvMTQvMjAxOQgAAAAKMTIvMjgvMjAwOAkAAAABMG0yDeHVOdcI1pzEGdY5</t>
  </si>
  <si>
    <t>1wgcQ0lRLjAuSVFfQ0ZPX0NVUlJFTlRfTElBQi5GWQUAAAAAAAAACAAAABUoSW52YWxpZCBUaW1lIFBlcmlvZCn6gdTc1TnXCEaUhBrWOdcIJUNJUS5UU0U6NzczMC5JUV9EQVlTX1NBTEVTX09VVC5GWTIwMTMBAAAAxZ02AQIAAAAJNjcuNzQ4NzQ1AQgAAAAFAAAAATEBAAAACjE2NDk1NTU4MjQDAAAAAjc5AgAAAAQ0MDQyBAAAAAEwBwAAAAk5LzE0LzIwMTkIAAAACTgvMzEvMjAxMwkAAAABMFQRJN7VOdcIjQRPGtY51wgjQ0lRLlRTRTo3NzMwLklRX0dST1NTX01BUkdJTi5GWTIwMTcBAAAAxZ02AQIAAAAGNTguMjkyAQgAAAAFAAAAATEBAAAACjE4Njg4MTM1NTkDAAAAAjc5AgAAAAQ0MDc0BAAAAAEwBwAAAAk5LzE0LzIwMTkIAAAACTgvMzEvMjAxNwkAAAABMHVfJN7VOdcIp5xRGtY51wgtQ0lRLlRTRTo3NzMwLklRX0NBU0hfQ09OVkVSU0lPTi5GWTIwMTIuLi4uSlBZAQAAAMWdNgECAAAACjM1MS42NzgwNTQBCAAAAAUAAAABMQEAAAAKMTU4MDQ1MDkxNgMAAAACNzkCAAAABDQxODQEAAAAATAHAAAACTkvMTQvMjAxOQgAAAAJOC8zMS8yMDEyCQAAAAEw1F8K3dU51wg6npIa1jnXCCFDSVEuTllTRTpDTC5JUV9HQUlOX0lOVkVTVC5GWTIwMTcBAAAAZwAEAAIAAAABMQEIAAAABQAAAAExAQAAAAoxOTQ2NDE2MTEzAwAAAAMxNjACAAAAAjYyBAAAAAEwBwAAAAk5LzE0LzIwMTkIAAAACjEyLzMxLzIw</t>
  </si>
  <si>
    <t>MTcJAAAAATB02Kjh1TnXCKn7jRnWOdcIJkNJUS5FTlhUQU06VU5BLklRX0NVUlJFTkNZX0dBSU4uRlkyMDEzAQAAALf7BwACAAAAAi0zAQgAAAAFAAAAATEBAAAACjE3Nzc0NzA3NjcDAAAAAjUwAgAAAAIzOAQAAAABMAcAAAAJOS8xNC8yMDE5CAAAAAoxMi8zMS8yMDEzCQAAAAEwiFXu4tU51wjOYlMZ1jnXCCRDSVEuTllTRTpKTkouSVFfU0FMRV9JTlRBTl9DRi5GWTIwMTQBAAAAnSECAAMAAAAAAC0rXuDVOdcI72rcGdY51wghQ0lRLk5ZU0U6UEcuSVFfQVNTRVRfVFVSTlMuRlkyMDE5AQAAADCCAAACAAAABzAuNTc5OTcBCAAAAAUAAAABMQEAAAAKMTk3NDM0NzQ2OQMAAAADMTYwAgAAAAQ0MTc3BAAAAAEwBwAAAAk5LzE0LzIwMTkIAAAACTYvMzAvMjAxOQkAAAABMNhJJd7VOdcIuzlbGtY51wglQ0lRLk5ZU0U6Sk5KLklRX0JBU0lDX0VQU19FWENMLkZZMjAwNwEAAACdIQIAAgAAAAgzLjY2ODUyOAEIAAAABQAAAAExAQAAAAoxNDI4NDY4OTM2AwAAAAMxNjACAAAABDMwNjQEAAAAATAHAAAACTkvMTQvMjAxOQgAAAAKMTIvMzAvMjAwNwkAAAABMFwLDeHVOdcIJ6XAGdY51wgfQ0lRLk5ZU0U6UEcuSVFfVE9UQUxfUkVWLkZZMjAxMAEAAAAwggAAAgAAAAU3NzU2NwEIAAAABQAAAAExAQAAAAoxNTU4NjA2NTE3AwAAAAMxNjACAAAAAjI4BAAAAAEwBwAAAAk5LzE0LzIwMTkIAAAACTYvMzAvMjAxMAkA</t>
  </si>
  <si>
    <t>AAABMM1WGuTVOdcIYFO2GtY51wgoQ0lRLlRTRTo0OTExLklRX0VBUk5JTkdfQ09fTUFSR0lOLkZZMjAwOAEAAACCPwYAAgAAAAY1LjUyMjQBCAAAAAUAAAABMQEAAAAKMTA1Nzg4Mjg0NwMAAAACNzkCAAAABDQxODEEAAAAATAHAAAACTkvMTQvMjAxOQgAAAAJMy8zMS8yMDA4CQAAAAEwBW5T39U51whNtyga1jnXCCZDSVEuVFNFOjQ0NTIuSVFfSU5WRU5UT1JZX1RVUk5TLkZZMjAxMwEAAABHVQ0AAgAAAAg0LjM4Mzc0MwEIAAAABQAAAAExAQAAAAoxNjcxNDIxMDYzAwAAAAI3OQIAAAAENDA4MgQAAAABMAcAAAAJOS8xNC8yMDE5CAAAAAoxMi8zMS8yMDEzCQAAAAEw4ppj39U51wg4Xxoa1jnXCCZDSVEuTllTRTpLTUIuSVFfUEVSSU9ETEVOR1RIX0lTLkZZMjAxMAEAAADRVAQAAQAAAAIxMgCwUoHh1TnXCIjjohnWOdcIMUNJUS5OWVNFOktNQi5JUV9DSEFOR0VfTkVUX1dPUktJTkdfQ0FQSVRBTC5GWTIwMTIBAAAA0VQEAAIAAAAELTMyMQEIAAAABQAAAAExAQAAAAoxNzE5NzIzODcyAwAAAAMxNjACAAAABDQ0MjEEAAAAATAHAAAACTkvMTQvMjAxOQgAAAAKMTIvMzEvMjAxMgkAAAABMF9KheHVOdcIozaqGdY51wguQ0lRLlRTRTo0NDUyLklRX1RPVEFMX0RFQlRfRUJJVERBX0NBUEVYLkZZMjAxNQEAAABHVQ0AAgAAAAgwLjY5MDU2NgEIAAAABQAAAAExAQAAAAoxNzg0MTg0NDA0AwAAAAI3OQIAAAAF</t>
  </si>
  <si>
    <t>MjMzMTMEAAAAATAHAAAACTkvMTQvMjAxOQgAAAAKMTIvMzEvMjAxNQkAAAABMOKaY9/VOdcI/zMcGtY51wgnQ0lRLlRTRTo0OTY3LklRX0VCSVREQV9DQVBFWF9JTlQuRlkyMDA5AQAAAA1RJQACAAAACjE0NC44MjExMzgBCAAAAAUAAAABMQEAAAAKMTM4NTUzOTkxNQMAAAACNzkCAAAABDQxOTEEAAAAATAHAAAACTkvMTQvMjAxOQgAAAAJMy8zMS8yMDA5CQAAAAEwPhZa3tU51wiykkMa1jnXCCVDSVEuTllTRTpLTUIuSVFfT1RIRVJfT1BFUl9BQ1QuRlkyMDEyAQAAANFUBAACAAAAAzMxNgEIAAAABQAAAAExAQAAAAoxNzE5NzIzODcyAwAAAAMxNjACAAAABDIwNDcEAAAAATAHAAAACTkvMTQvMjAxOQgAAAAKMTIvMzEvMjAxMgkAAAABMF9KheHVOdcIYZqpGdY51wgkQ0lRLk5ZU0U6S01CLklRX0VCSVREQS5GWTIwMTIuLi4uSlBZAQAAANFUBAACAAAACjMxNzUyMy4xNDUBCAAAAAUAAAABMQEAAAAKMTcxOTcyMzg3MgMAAAACNzkCAAAABDQwNTEEAAAAATAHAAAACTkvMTQvMjAxOQgAAAAKMTIvMzEvMjAxMgkAAAABMHF1Cd3VOdcIzIeKGtY51wgiQ0lRLk5ZU0U6Q0wuSVFfSU5URVJFU1RfRVhQLkZZMjAxOAEAAABnAAQAAgAAAAQtMTkzAQgAAAAFAAAAATEBAAAACjE5NDY0MTYxMTEDAAAAAzE2MAIAAAACODIEAAAAATAHAAAACTkvMTQvMjAxOQgAAAAKMTIvMzEvMjAxOAkAAAABMJYmqeHVOdcIBTCR</t>
  </si>
  <si>
    <t>GdY51wgjQ0lRLk5ZU0U6Sk5KLklRX0RJTFVUX1dFSUdIVC5GWTIwMTIBAAAAnSECAAIAAAAGMjgxMi42AMpnjODVOdcI283SGdY51wgdQ0lRLk5ZU0U6Q0wuSVFfSU5DX1RBWC5GWTIwMDcBAAAAZwAEAAIAAAADNzU5AQgAAAAFAAAAATEBAAAACjEzMzI3MDMxODYDAAAAAzE2MAIAAAACNzUEAAAAATAHAAAACTkvMTQvMjAxOQgAAAAKMTIvMzEvMjAwNwkAAAABMNu7quLVOdcIIFxpGdY51wghQ0lRLk5ZU0U6S01CLklRX1RPVEFMX0RFQlQuRlkyMDA3AQAAANFUBAACAAAABDU0OTIBCAAAAAUAAAABMQEAAAAKMTQwMTA1NDQ3NwMAAAADMTYwAgAAAAQ0MTczBAAAAAEwBwAAAAk5LzE0LzIwMTkIAAAACjEyLzMxLzIwMDcJAAAAATDHm6nh1TnXCFqulhnWOdcIGENJUS5OWVNFOkNMLklRX1JFLkZZMjAxNQEAAABnAAQAAgAAAAUxODg2MQEIAAAABQAAAAExAQAAAAoxODc1NjM3NTM3AwAAAAMxNjACAAAABDEyMjIEAAAAATAHAAAACTkvMTQvMjAxOQgAAAAKMTIvMzEvMjAxNQkAAAABMENjqOHVOdcINC+IGdY51wggQ0lRLk5ZU0U6Sk5KLklRX0JVSUxESU5HUy5GWTIwMTgBAAAAnSECAAIAAAAFMTExNzYBCAAAAAUAAAABMQEAAAAKMTk0NjI3MjgzMAMAAAADMTYwAgAAAAQzMDIzBAAAAAEwBwAAAAk5LzE0LzIwMTkIAAAACjEyLzMwLzIwMTgJAAAAATCA7l7g1TnXCPWb6hnWOdcIK0NJUS5OWVNFOktNQi5J</t>
  </si>
  <si>
    <t>UV9OSV9BVkFJTF9FWENMX01BUkdJTi5GWTIwMTYBAAAA0VQEAAIAAAAHMTEuODQ0NAEIAAAABQAAAAExAQAAAAoxOTQ0MDQ4MzQwAwAAAAMxNjACAAAABDQxODIEAAAAATAHAAAACTkvMTQvMjAxOQgAAAAKMTIvMzEvMjAxNgkAAAABMBvQ1NzVOdcISBl0GtY51wgeQ0lRLlRTRTo4MTEzLklRX0lOQ19UQVguRlkyMDEyAQAAABZxDQACAAAABTE0ODc1AQgAAAAFAAAAATEBAAAACjE1NTQzMzcxNDcDAAAAAjc5AgAAAAI3NQQAAAABMAcAAAAJOS8xNC8yMDE5CAAAAAkzLzMxLzIwMTIJAAAAATClnPbo1TnXCOnLqxrWOdcIJkNJUS5OWVNFOkpOSi5JUV9TQUxFU19NQVJLRVRJTkcuRlkyMDA4AQAAAJ0hAgACAAAABDI5MDABCAAAAAUAAAABMQEAAAAKMTU4Mjc4ODc4NAMAAAADMTYwAgAAAAUyMTU2MQQAAAABMAcAAAAJOS8xNC8yMDE5CAAAAAoxMi8yOC8yMDA4CQAAAAEwbTIN4dU51wi1TsQZ1jnXCCBDSVEuTllTRTpKTkouSVFfQ0FTSF9PUEVSLkZZMjAxNAEAAACdIQIAAgAAAAUxODcxMAEIAAAABQAAAAExAQAAAAoxODI5NTgxOTk5AwAAAAMxNjACAAAABDIwMDYEAAAAATAHAAAACTkvMTQvMjAxOQgAAAAKMTIvMjgvMjAxNAkAAAABMC0rXuDVOdcIzhzcGdY51wggQ0lRLk5ZU0U6S01CLklRX0JVSUxESU5HUy5GWTIwMDcBAAAA0VQEAAIAAAAEMjYwNAEIAAAABQAAAAExAQAAAAoxNDAxMDU0NDc3AwAA</t>
  </si>
  <si>
    <t>AAMxNjACAAAABDMwMjMEAAAAATAHAAAACTkvMTQvMjAxOQgAAAAKMTIvMzEvMjAwNwkAAAABMMebqeHVOdcIe/yWGdY51wguQ0lRLlRTRTo0NDUyLklRX1RPVEFMX0xJQUJfVE9UQUxfQVNTRVRTLkZZMjAxMAEAAABHVQ0AAgAAAAc0Ni4wMTk4AQgAAAAFAAAAATEBAAAACjEzODI2NjExNjcDAAAAAjc5AgAAAAQ0MTg4BAAAAAEwBwAAAAk5LzE0LzIwMTkIAAAACTMvMzEvMjAxMAkAAAABMNFzY9/VOdcIcYoYGtY51wgpQ0lRLkVOWFRBTTpVTkEuSVFfVE9UQUxfUkVWLkZZMjAxMS4uLi5KUFkBAAAAt/sHAAIAAAAONDY0NDU4Ny4xNzc5NjYBCAAAAAUAAAABMQEAAAAKMTY2MjQzMzgwMAMAAAACNzkCAAAAAjI4BAAAAAEwBwAAAAk5LzE0LzIwMTkIAAAACjEyLzMxLzIwMTEJAAAAATCP4dXc1TnXCF8shxrWOdcIKENJUS5UU0U6NDk2Ny5JUV9NQVJLRVRDQVAuMjAwMC8xMi8zMS5KUFkBAAAADVElAAIAAAAMMTY4Mzk4Ljc3ODg3AQYAAAAFAAAAATEBAAAACjE0MjE5ODA5NTADAAAAAjc5AgAAAAYxMDAwNTQEAAAAATAHAAAACjEyLzMxLzIwMDD6Grr81TnXCA/D/FnWOdcIKUNJUS5UU0U6NDQ1Mi5JUV9UT1RBTF9ERUJUX0NBUElUQUwuRlkyMDA5AQAAAEdVDQACAAAABzMzLjkwOTcBCAAAAAUAAAABMQEAAAAKMTM4MjY2MTUxOAMAAAACNzkCAAAABDQxODYEAAAAATAHAAAACTkvMTQvMjAxOQgAAAAJMy8z</t>
  </si>
  <si>
    <t>MS8yMDA5CQAAAAEw0XNj39U51wgNoBca1jnXCBtDSVEuTllTRTpLTUIuSVFfR1BQRS5GWTIwMTcBAAAA0VQEAAIAAAAFMTc5MTUBCAAAAAUAAAABMQEAAAAKMTk0NDA0ODMyNQMAAAADMTYwAgAAAAQxMTY5BAAAAAEwBwAAAAk5LzE0LzIwMTkIAAAACjEyLzMxLzIwMTcJAAAAATArlgzh1TnXCD7HuRnWOdcII0NJUS5OWVNFOkNMLklRX0VCSVREQS5GWTIwMTAuLi4uSlBZAQAAAGcABAACAAAACTMzNzY4My44NwEIAAAABQAAAAExAQAAAAoxNTg4NzMwODEzAwAAAAI3OQIAAAAENDA1MQQAAAABMAcAAAAJOS8xNC8yMDE5CAAAAAoxMi8zMS8yMDEwCQAAAAEwcXUJ3dU51wirOYoa1jnXCB1DSVEuTllTRTpQRy5JUV9JTkNfVEFYLkZZMjAxNgEAAAAwggAAAgAAAAQzMzQyAQgAAAAFAAAAATEBAAAACjE4OTkxMzYxNjMDAAAAAzE2MAIAAAACNzUEAAAAATAHAAAACTkvMTQvMjAxOQgAAAAJNi8zMC8yMDE2CQAAAAEwEM1n49U51wj097Ia1jnXCCpDSVEuVFNFOjc3MzAuSVFfVE9UQUxfRVFVSVRZLkZZMjAxMy4uLi5KUFkBAAAAxZ02AQIAAAAFMjA4NjIBCAAAAAUAAAABMQEAAAAKMTY0OTU1NTgyNAMAAAACNzkCAAAABDEyNzUEAAAAATAHAAAACTkvMTQvMjAxOQgAAAAJOC8zMS8yMDEzCQAAAAEwouoJ3dU51wikg4wa1jnXCClDSVEuVFNFOjgxMTMuSVFfREFZU19JTlZFTlRPUllfT1VULkZZMjAwNwEAAAAW</t>
  </si>
  <si>
    <t>cQ0AAgAAAAkzOC41MDcxMzUBCAAAAAUAAAABMQEAAAAJNjYwMTc2MjQ4AwAAAAI3OQIAAAAENDAzNQQAAAABMAcAAAAJOS8xNC8yMDE5CAAAAAkzLzMxLzIwMDcJAAAAATDD0VLf1TnXCEpBHxrWOdcIHUNJUS5OWVNFOkNMLklRX1JBV19JTlYuRlkyMDE0AQAAAGcABAACAAAAAzM0OQEIAAAABQAAAAExAQAAAAoxODI5MTMyMzg2AwAAAAMxNjACAAAABDMxNzEEAAAAATAHAAAACTkvMTQvMjAxOQgAAAAKMTIvMzEvMjAxNAkAAAABMCIVqOHVOdcIt6yEGdY51wgeQ0lRLk5ZU0U6UEcuSVFfRUJJVF9JTlQuRlkyMDE3AQAAADCCAAACAAAACTI5LjYwNDMwMQEIAAAABQAAAAExAQAAAAoxOTc0MzQ3NDY1AwAAAAMxNjACAAAABDQxODkEAAAAATAHAAAACTkvMTQvMjAxOQgAAAAJNi8zMC8yMDE3CQAAAAEwyCIl3tU51whHKFoa1jnXCCdDSVEuTllTRTpQRy5JUV9UT1RBTF9ERUJUX0VCSVREQS5GWTIwMDgBAAAAMIIAAAIAAAAIMS45MTUxMjEBCAAAAAUAAAABMQEAAAAKMTM5MjE0NjkyNgMAAAADMTYwAgAAAAQ0MTkyBAAAAAEwBwAAAAk5LzE0LzIwMTkIAAAACTYvMzAvMjAwOAkAAAABMIaGJN7VOdcIfphTGtY51wgoQ0lRLlRTRTo3OTU2LklRX01BUktFVENBUC4yMDA3LzEyLzMxLkpQWQEAAACgdg0AAgAAAAwzNzM0NC45MjAzNDQBBgAAAAUAAAABMQEAAAAJNTI2ODIwMTkwAwAAAAI3OQIAAAAGMTAwMDU0</t>
  </si>
  <si>
    <t>BAAAAAEwBwAAAAoxMi8zMS8yMDA36vO5/NU51wgnoPpZ1jnXCCRDSVEuTllTRTpQRy5JUV9MVF9ERUJUX0VRVUlUWS5GWTIwMTMBAAAAMIIAAAIAAAAHMjcuODE0NAEIAAAABQAAAAExAQAAAAoxNzQ5MzU4NzAxAwAAAAMxNjACAAAABDQwODUEAAAAATAHAAAACTkvMTQvMjAxOQgAAAAJNi8zMC8yMDEzCQAAAAEwp9Qk3tU51wj7Glca1jnXCCZDSVEuTllTRTpQRy5JUV9EQVlTX1BBWUFCTEVfT1VULkZZMjAxMgEAAAAwggAAAgAAAAk3MS41ODY2NzIBCAAAAAUAAAABMQEAAAAKMTY5MDE4NzMzOAMAAAADMTYwAgAAAAQ0MTgzBAAAAAEwBwAAAAk5LzE0LzIwMTkIAAAACTYvMzAvMjAxMgkAAAABMKfUJN7VOdcIqFdWGtY51wgmQ0lRLkVOWFRBTTpVTkEuSVFfSU5DX0VRVUlUWV9DRi5GWTIwMTgBAAAAt/sHAAIAAAAELTIwNwEIAAAABQAAAAExAQAAAAoxOTQ5MTMxMDE1AwAAAAI1MAIAAAAEMjA4NgQAAAABMAcAAAAJOS8xNC8yMDE5CAAAAAoxMi8zMS8yMDE4CQAAAAEwy5Sq4tU51wh61WcZ1jnXCCJDSVEuVFNFOjQ0NTIuSVFfUVVJQ0tfUkFUSU8uRlkyMDE3AQAAAEdVDQACAAAACDEuMzUyNjA5AQgAAAAFAAAAATEBAAAACjE4ODEyODExNTkDAAAAAjc5AgAAAAQ0MTIxBAAAAAEwBwAAAAk5LzE0LzIwMTkIAAAACjEyLzMxLzIwMTcJAAAAATCyqlLf1TnXCKS6HRrWOdcIJ0NJUS5FTlhUQU06VU5BLklR</t>
  </si>
  <si>
    <t>X0dBSU5fQVNTRVRTX0NGLkZZMjAxNQEAAAC3+wcAAgAAAAIyNgEIAAAABQAAAAExAQAAAAoxODc2NDMyOTEwAwAAAAI1MAIAAAAEMjAyNgQAAAABMAcAAAAJOS8xNC8yMDE5CAAAAAoxMi8zMS8yMDE1CQAAAAEwV4Op4tU51wiwilwZ1jnXCCdDSVEuRU5YVEFNOlVOQS5JUV9DQVNIX1NUX0lOVkVTVC5GWTIwMTMBAAAAt/sHAAIAAAAEMzIzOQEIAAAABQAAAAExAQAAAAoxNzc3NDcwNzY3AwAAAAI1MAIAAAAEMTAwMgQAAAABMAcAAAAJOS8xNC8yMDE5CAAAAAoxMi8zMS8yMDEzCQAAAAEwmXzu4tU51wgxTVQZ1jnXCCBDSVEuTllTRTpDTC5JUV9OSV9DT01QQU5ZLkZZMjAxMwEAAABnAAQAAgAAAAQyNDEwAQgAAAAFAAAAATEBAAAACjE3NzY5MjAyOTcDAAAAAzE2MAIAAAAFNDE1NzEEAAAAATAHAAAACTkvMTQvMjAxOQgAAAAKMTIvMzEvMjAxMwkAAAABMOmjMuLVOdcIc1V/GdY51wgmQ0lRLk5ZU0U6UEcuSVFfVE9UQUxfUkVWLkZZMjAwOS4uLi5KUFkBAAAAMIIAAAIAAAAKNzM4NzU0OS41NQEIAAAABQAAAAExAQAAAAoxNDY2MTQ4MzQ1AwAAAAI3OQIAAAACMjgEAAAAATAHAAAACTkvMTQvMjAxOQgAAAAJNi8zMC8yMDA5CQAAAAEwj+HV3NU51whPBYca1jnXCCFDSVEuTllTRTpDTC5JUV9FQklUX01BUkdJTi5GWTIwMTgBAAAAZwAEAAIAAAAHMjQuMTc2NQEIAAAABQAAAAExAQAAAAoxOTQ2NDE2MTEx</t>
  </si>
  <si>
    <t>AwAAAAMxNjACAAAABDQwNTMEAAAAATAHAAAACTkvMTQvMjAxOQgAAAAKMTIvMzEvMjAxOAkAAAABMGbjxt7VOdcIC3hsGtY51wguQ0lRLk5ZU0U6Sk5KLklRX1RPVEFMX0RFQlRfRUJJVERBX0NBUEVYLkZZMjAxNwEAAACdIQIAAgAAAAgxLjU3MzM0NQEIAAAABQAAAAExAQAAAAoxOTQ2MjcyODIxAwAAAAMxNjACAAAABTIzMzEzBAAAAAEwBwAAAAk5LzE0LzIwMTkIAAAACjEyLzMxLzIwMTcJAAAAATBuk9Xc1TnXCJ5SfhrWOdcIKENJUS5OWVNFOktNQi5JUV9NQVJLRVRDQVAuMjAxMy8xMi8zMS5KUFkBAAAA0VQEAAIAAAAONDE5MTkxMC45NDUxOTEBBgAAAAUAAAABMQEAAAAKMTY0Mjk2NTI4OQMAAAACNzkCAAAABjEwMDA1NAQAAAABMAcAAAAKMTIvMzEvMjAxM5B6u/zVOdcI7Ln3WdY51wgiQ0lRLlRTRTo3OTU2LklRX0FTU0VUX1RVUk5TLkZZMjAxMwEAAACgdg0AAgAAAAgxLjQwOTkyMwEIAAAABQAAAAExAQAAAAoxNjE0OTA4NDEzAwAAAAI3OQIAAAAENDE3NwQAAAABMAcAAAAJOS8xNC8yMDE5CAAAAAkxLzMxLzIwMTMJAAAAATD8eVne1TnXCNnbPBrWOdcIJkNJUS5UU0U6NDk2Ny5JUV9DQVNIX0NPTlZFUlNJT04uRlkyMDE3AQAAAA1RJQACAAAACTkxLjU4MjUxNQEIAAAABQAAAAExAQAAAAoxODgxNTc5NDYzAwAAAAI3OQIAAAAENDE4NAQAAAABMAcAAAAJOS8xNC8yMDE5CAAAAAoxMi8zMS8y</t>
  </si>
  <si>
    <t>MDE3CQAAAAEwIpwj3tU51wgoX0ka1jnXCChDSVEuTllTRTpKTkouSVFfVE9UQUxfRElWX1BBSURfQ0YuRlkyMDEwAQAAAJ0hAgACAAAABS01ODA0AQgAAAAFAAAAATEBAAAACjE1ODg2MDM4MjEDAAAAAzE2MAIAAAAEMjAyMgQAAAABMAcAAAAJOS8xNC8yMDE5CAAAAAgxLzIvMjAxMQkAAAABMKkZjODVOdcI2hLOGdY51wgnQ0lRLk5ZU0U6S01CLklRX05FVF9JTlRFUkVTVF9FWFAuRlkyMDEyAQAAANFUBAACAAAABC0yNjcBCAAAAAUAAAABMQEAAAAKMTcxOTcyMzg3MgMAAAADMTYwAgAAAAMzNjgEAAAAATAHAAAACTkvMTQvMjAxOQgAAAAKMTIvMzEvMjAxMgkAAAABMD78hOHVOdcIWCmnGdY51wgoQ0lRLk5ZU0U6Sk5KLklRX1BST1ZfQkFEX0RFQlRTX0NGLkZZMjAxOAEAAACdIQIAAgAAAAMtMzEBCAAAAAUAAAABMQEAAAAKMTk0NjI3MjgzMAMAAAADMTYwAgAAAAQyMTExBAAAAAEwBwAAAAk5LzE0LzIwMTkIAAAACjEyLzMwLzIwMTgJAAAAATCA7l7g1TnXCAXD6hnWOdcIKUNJUS5UU0U6NDQ1Mi5JUV9PVEhFUl9OT05fT1BFUl9FWFAuRlkyMDE0AQAAAEdVDQACAAAABDU3OTUBCAAAAAUAAAABMQEAAAAKMTcyNzI4MzM4MgMAAAACNzkCAAAAAzM3MQQAAAABMAcAAAAJOS8xNC8yMDE5CAAAAAoxMi8zMS8yMDE0CQAAAAEw+3Lu3NU51wiWCKsa1jnXCCBDSVEuTllTRTpLTUIuSVFfTklfTUFSR0lOLkZZ</t>
  </si>
  <si>
    <t>MjAwNwEAAADRVAQAAgAAAAY5Ljk4MDIBCAAAAAUAAAABMQEAAAAKMTQwMTA1NDQ3NwMAAAADMTYwAgAAAAQ0MDk0BAAAAAEwBwAAAAk5LzE0LzIwMTkIAAAACjEyLzMxLzIwMDcJAAAAATB3Csfe1TnXCF47bRrWOdcIKENJUS5UU0U6NzczMC5JUV9UT1RBTF9ERUJUX0VCSVREQS5GWTIwMTUBAAAAxZ02AQMAAAAAAHVfJN7VOdcIVNlQGtY51wgnQ0lRLlRTRTo0NDUyLklRX1RPVEFMX1JFVi5GWTIwMTEuLi4uSlBZAQAAAEdVDQACAAAABzExODY4MzEBCAAAAAUAAAABMQEAAAAKMTQ2MTY4MDE5NQMAAAACNzkCAAAAAjI4BAAAAAEwBwAAAAk5LzE0LzIwMTkIAAAACTMvMzEvMjAxMQkAAAABMH+61dzVOdcIdwmFGtY51wgqQ0lRLk5ZU0U6S01CLklRX1RPVEFMX0NPTU1PTl9FUVVJVFkuRlkyMDEyAQAAANFUBAACAAAABDQ5ODUBCAAAAAUAAAABMQEAAAAKMTcxOTcyMzg3MgMAAAADMTYwAgAAAAQxMDA2BAAAAAEwBwAAAAk5LzE0LzIwMTkIAAAACjEyLzMxLzIwMTIJAAAAATBPI4Xh1TnXCA7XqBnWOdcIKENJUS5OWVNFOkpOSi5JUV9NQVJLRVRDQVAuMjAwNS8xMi8zMS5KUFkBAAAAnSECAAIAAAAPMjEwNzYxNTMuMjAxNzg0AQYAAAAFAAAAATEBAAAACTE5MDIyNzQ1NQMAAAACNzkCAAAABjEwMDA1NAQAAAABMAcAAAAKMTIvMzEvMjAwNZB6u/zVOdcIemP7WdY51wgsQ0lRLkVOWFRBTTpVTkEuSVFfT1RI</t>
  </si>
  <si>
    <t>RVJfVU5VU1VBTF9TVVBQTC5GWTIwMTYBAAAAt/sHAAMAAAAAAGeqqeLVOdcIRepdGdY51wggQ0lRLk5ZU0U6S01CLklRX0lOVkVOVE9SWS5GWTIwMTABAAAA0VQEAAIAAAAEMjM3MwEIAAAABQAAAAExAQAAAAoxNTg4ODQwMjQ3AwAAAAMxNjACAAAABDEwNDMEAAAAATAHAAAACTkvMTQvMjAxOQgAAAAKMTIvMzEvMjAxMAkAAAABMI8EgeHVOdcIsOegGdY51wgeQ0lRLlRTRTo0OTEyLklRX1pfU0NPUkUuRlkyMDA5AQAAAA1eDQACAAAABzIuMjY2NTYBCAAAAAUAAAABMQEAAAAKMTQ0MDY3NTU4MwMAAAACNzkCAAAABjEwMDEyMwQAAAABMAcAAAAJOS8xNC8yMDE5CAAAAAoxMi8zMS8yMDA5CQAAAAEwmY9Y3tU51wiDojIa1jnXCCZDSVEuVFNFOjQ5MTEuSVFfSU5WRU5UT1JZX1RVUk5TLkZZMjAxNAEAAACCPwYAAgAAAAgyLjE2ODkxNQEIAAAABQAAAAExAQAAAAoxNjkyMDEwNDkwAwAAAAI3OQIAAAAENDA4MgQAAAABMAcAAAAJOS8xNC8yMDE5CAAAAAkzLzMxLzIwMTQJAAAAATAmvFPf1TnXCC4kLRrWOdcIH0NJUS5OWVNFOkNMLklRX1BBUlRfVElNRS5GWTIwMDkBAAAAZwAEAAMAAAAAAHWSMeLVOdcIE6tyGdY51wgZQ0lRLk5ZU0U6S01CLklRX1JFLkZZMjAxNgEAAADRVAQAAgAAAAQ1ODMxAQgAAAAFAAAAATEBAAAACjE5NDQwNDgzNDADAAAAAzE2MAIAAAAEMTIyMgQAAAABMAcAAAAJOS8xNC8yMDE5</t>
  </si>
  <si>
    <t>CAAAAAoxMi8zMS8yMDE2CQAAAAEwGm8M4dU51wgTCLcZ1jnXCChDSVEuTllTRTpKTkouSVFfTUlOT1JJVFlfSU5URVJFU1QuRlkyMDE0AQAAAJ0hAgADAAAAAAAtK17g1TnXCHtZ2xnWOdcIJENJUS5OWVNFOkpOSi5JUV9DT01NT05fSVNTVUVELkZZMjAwOAEAAACdIQIAAgAAAAQxNDg2AQgAAAAFAAAAATEBAAAACjE1ODI3ODg3ODQDAAAAAzE2MAIAAAAEMjE2OQQAAAABMAcAAAAJOS8xNC8yMDE5CAAAAAoxMi8yOC8yMDA4CQAAAAEwZ32L4NU51wiumMYZ1jnXCCVDSVEuVFNFOjc5NTYuSVFfTFRfREVCVF9FUVVJVFkuRlkyMDE1AQAAAKB2DQACAAAABjEyLjUzNAEIAAAABQAAAAExAQAAAAoxNzMyNjUyNzc5AwAAAAI3OQIAAAAENDA4NQQAAAABMAcAAAAJOS8xNC8yMDE5CAAAAAkxLzMxLzIwMTUJAAAAATANoVne1TnXCI+JPhrWOdcIH0NJUS5OWVNFOkNMLklRX1NHQV9TVVBQTC5GWTIwMTUBAAAAZwAEAAIAAAAENTQwMAEIAAAABQAAAAExAQAAAAoxODc1NjM3NTM3AwAAAAMxNjACAAAAAzEwMgQAAAABMAcAAAAJOS8xNC8yMDE5CAAAAAoxMi8zMS8yMDE1CQAAAAEwMjyo4dU51whcM4YZ1jnXCB5DSVEuTllTRTpKTkouSVFfU1RfREVCVC5GWTIwMDgBAAAAnSECAAIAAAAEMzUxMQEIAAAABQAAAAExAQAAAAoxNTgyNzg4Nzg0AwAAAAMxNjACAAAABDEwNDYEAAAAATAHAAAACTkvMTQvMjAxOQgAAAAK</t>
  </si>
  <si>
    <t>MTIvMjgvMjAwOAkAAAABMFZWi+DVOdcI9+rEGdY51wguQ0lRLk5ZU0U6Q0wuSVFfT1RIRVJfTk9OX09QRVJfRVhQX1NVUFBMLkZZMjAxOAEAAABnAAQAAwAAAAAAliap4dU51wgnfpEZ1jnXCChDSVEuTllTRTpLTUIuSVFfQ1VSUkVOVF9QT1JUX0RFQlQuRlkyMDEwAQAAANFUBAACAAAAAzc3MQEIAAAABQAAAAExAQAAAAoxNTg4ODQwMjQ3AwAAAAMxNjACAAAABDEyOTcEAAAAATAHAAAACTkvMTQvMjAxOQgAAAAKMTIvMzEvMjAxMAkAAAABMKArgeHVOdcI0TWhGdY51wgqQ0lRLk5ZU0U6S01CLklRX0lOVEVSRVNUX0lOVkVTVF9JTkMuRlkyMDA3AQAAANFUBAACAAAAAjM0AQgAAAAFAAAAATEBAAAACjE0MDEwNTQ0NzcDAAAAAzE2MAIAAAACNjUEAAAAATAHAAAACTkvMTQvMjAxOQgAAAAKMTIvMzEvMjAwNwkAAAABMLd0qeHVOdcIpACVGdY51wglQ0lRLkVOWFRBTTpVTkEuSVFfRklOSVNIRURfSU5WLkZZMjAxNQEAAAC3+wcAAgAAAAQyOTU0AQgAAAAFAAAAATEBAAAACjE4NzY0MzI5MTADAAAAAjUwAgAAAAQzMDc1BAAAAAEwBwAAAAk5LzE0LzIwMTkIAAAACjEyLzMxLzIwMTUJAAAAATBXg6ni1TnXCI88XBnWOdcIK0NJUS5OWVNFOkNMLklRX0RFQlRfRVFVSVZfT1BFUl9MRUFTRS5GWTIwMTYBAAAAZwAEAAIAAAAEMTYzMgEIAAAABQAAAAExAQAAAAoxOTQ2NDE2MTE5AwAAAAMxNjACAAAABTIxNjcx</t>
  </si>
  <si>
    <t>BAAAAAEwBwAAAAk5LzE0LzIwMTkIAAAACjEyLzMxLzIwMTYJAAAAATBksajh1TnXCNL/ixnWOdcIGUNJUS5UU0U6ODExMy5JUV9OSS5GWTIwMDYBAAAAFnENAAIAAAAFMTUyODgBCAAAAAUAAAABMQEAAAAKMTQ2MTkwOTE5OQMAAAACNzkCAAAAAjE1BAAAAAEwBwAAAAk5LzE0LzIwMTkIAAAACTMvMzEvMjAwNgkAAAABMPMSytvVOdcIWWejGtY51wgbQ0lRLk5ZU0U6Sk5KLklRX05QUEUuRlkyMDEyAQAAAJ0hAgACAAAABTE2MDk3AQgAAAAFAAAAATEBAAAACjE3MjA1NzY4NjcDAAAAAzE2MAIAAAAEMTAwNAQAAAABMAcAAAAJOS8xNC8yMDE5CAAAAAoxMi8zMC8yMDEyCQAAAAEwymeM4NU51wgeatMZ1jnXCCVDSVEuVFNFOjQ5MTIuSVFfTFRfREVCVF9FUVVJVFkuRlkyMDE4AQAAAA1eDQACAAAABjAuNTg4NAEIAAAABQAAAAExAQAAAAoxOTUyMjg0NTY4AwAAAAI3OQIAAAAENDA4NQQAAAABMAcAAAAJOS8xNC8yMDE5CAAAAAoxMi8zMS8yMDE4CQAAAAEwygRZ3tU51wgq5Dga1jnXCCZDSVEuVFNFOjQ5MTEuSVFfSU5WRU5UT1JZX1RVUk5TLkZZMjAxOAEAAACCPwYAAgAAAAgxLjY1ODE1NgEIAAAABQAAAAExAQAAAAoxOTUxNDgxODY3AwAAAAI3OQIAAAAENDA4MgQAAAABMAcAAAAJOS8xNC8yMDE5CAAAAAoxMi8zMS8yMDE4CQAAAAEwN+NT39U51wh5MTAa1jnXCBtDSVEuTllTRTpDTC5JUV9DQVBFWC5G</t>
  </si>
  <si>
    <t>WTIwMTUBAAAAZwAEAAIAAAAELTY5MQEIAAAABQAAAAExAQAAAAoxODc1NjM3NTM3AwAAAAMxNjACAAAABDIwMjEEAAAAATAHAAAACTkvMTQvMjAxOQgAAAAKMTIvMzEvMjAxNQkAAAABMENjqOHVOdcIh/KIGdY51wgkQ0lRLk5ZU0U6Q0wuSVFfT1RIRVJfQ0FfU1VQUEwuRlkyMDExAQAAAGcABAACAAAAAzI0NAEIAAAABQAAAAExAQAAAAoxNjU5Mzg3Nzk0AwAAAAMxNjACAAAABDEwNTUEAAAAATAHAAAACTkvMTQvMjAxOQgAAAAKMTIvMzEvMjAxMQkAAAABMLcuMuLVOdcIuux4GdY51wglQ0lRLlRTRTo0OTY3LklRX0RBWVNfU0FMRVNfT1VULkZZMjAxNQEAAAANUSUAAgAAAAk5OS45NTYzNDUBCAAAAAUAAAABMQEAAAAKMTc0NTM3ODM5OAMAAAACNzkCAAAABDQwNDIEAAAAATAHAAAACTkvMTQvMjAxOQgAAAAJMy8zMS8yMDE1CQAAAAEwEnUj3tU51wiC2Eca1jnXCB5DSVEuRU5YVEFNOlVOQS5JUV9FQklUQS5GWTIwMTcBAAAAt/sHAAIAAAAEODgwMgEIAAAABQAAAAExAQAAAAoxOTQ5MTMxMDQwAwAAAAI1MAIAAAAGMTAwNjg5BAAAAAEwBwAAAAk5LzE0LzIwMTkIAAAACjEyLzMxLzIwMTcJAAAAATCZH6ri1TnXCCZXYhnWOdcIK0NJUS5OWVNFOkNMLklRX05FVF9ERUJUX0VCSVREQV9DQVBFWC5GWTIwMDkBAAAAZwAEAAIAAAAIMC43NDIxMTQBCAAAAAUAAAABMQEAAAAKMTUyMzE3MDI2NAMAAAADMTYw</t>
  </si>
  <si>
    <t>AgAAAAUyMzMxNAQAAAABMAcAAAAJOS8xNC8yMDE5CAAAAAoxMi8zMS8yMDA5CQAAAAEwRZXG3tU51wh1XWYa1jnXCC5DSVEuTllTRTpDTC5JUV9JTVBVVF9PUEVSX0xFQVNFX0lOVF9FWFAuRlkyMDE3AQAAAGcABAACAAAACDQwLjE0OTA4AQgAAAAFAAAAATEBAAAACjE5NDY0MTYxMTMDAAAAAzE2MAIAAAAFMjE2NzIEAAAAATAHAAAACTkvMTQvMjAxOQgAAAAKMTIvMzEvMjAxNwkAAAABMHTYqOHVOdcI/L6OGdY51wglQ0lRLk5ZU0U6S01CLklRX0dXX0lOVEFOX0FNT1JULkZZMjAwOAEAAADRVAQAAwAAAAAA2MKp4dU51wgQXJgZ1jnXCCBDSVEuTllTRTpLTUIuSVFfVE9UQUxfUkVWLkZZMjAxNQEAAADRVAQAAgAAAAUxODU5MQEIAAAABQAAAAExAQAAAAoxODczNTU2OTM3AwAAAAMxNjACAAAAAjI4BAAAAAEwBwAAAAk5LzE0LzIwMTkIAAAACjEyLzMxLzIwMTUJAAAAATD5IAzh1TnXCL+JsRnWOdcIHkNJUS5OWVNFOkpOSi5JUV9TVF9ERUJULkZZMjAxNwEAAACdIQIAAgAAAAQyNDA3AQgAAAAFAAAAATEBAAAACjE5NDYyNzI4MjEDAAAAAzE2MAIAAAAEMTA0NgQAAAABMAcAAAAJOS8xNC8yMDE5CAAAAAoxMi8zMS8yMDE3CQAAAAEwb8de4NU51wjz4OUZ1jnXCCJDSVEuTllTRTpDTC5JUV9FQklUQV9NQVJHSU4uRlkyMDExAQAAAGcABAACAAAABjIzLjI1OAEIAAAABQAAAAExAQAAAAoxNjU5Mzg3Nzk0</t>
  </si>
  <si>
    <t>AwAAAAMxNjACAAAABDQ0MTkEAAAAATAHAAAACTkvMTQvMjAxOQgAAAAKMTIvMzEvMjAxMQkAAAABMEWVxt7VOdcI2EdnGtY51wgxQ0lRLk5ZU0U6Sk5KLklRX0NIQU5HRV9ORVRfV09SS0lOR19DQVBJVEFMLkZZMjAxNAEAAACdIQIAAgAAAAUtNTEyNQEIAAAABQAAAAExAQAAAAoxODI5NTgxOTk5AwAAAAMxNjACAAAABDQ0MjEEAAAAATAHAAAACTkvMTQvMjAxOQgAAAAKMTIvMjgvMjAxNAkAAAABMC0rXuDVOdcIIeDcGdY51wguQ0lRLk5ZU0U6Sk5KLklRX1RPVEFMX0RFQlRfRUJJVERBX0NBUEVYLkZZMjAwOAEAAACdIQIAAgAAAAgwLjc0Mzc3MQEIAAAABQAAAAExAQAAAAoxNTgyNzg4Nzg0AwAAAAMxNjACAAAABTIzMzEzBAAAAAEwBwAAAAk5LzE0LzIwMTkIAAAACjEyLzI4LzIwMDgJAAAAATA8HtXc1TnXCNbCdxrWOdcIHkNJUS5UU0U6NDQ1Mi5JUV9aX1NDT1JFLkZZMjAwOAEAAABHVQ0AAgAAAAgzLjYyODUwMQEIAAAABQAAAAExAQAAAAoxMDYxMTkzNDc4AwAAAAI3OQIAAAAGMTAwMTIzBAAAAAEwBwAAAAk5LzE0LzIwMTkIAAAACTMvMzEvMjAwOAkAAAABMNFzY9/VOdcI3CoXGtY51wgnQ0lRLk5ZU0U6S01CLklRX0NGT19DVVJSRU5UX0xJQUIuRlkyMDE4AQAAANFUBAACAAAACDAuNDU0NDA2AQgAAAAFAAAAATEBAAAACjE5NDQwNDgzMjgDAAAAAzE2MAIAAAAENDE4NQQAAAABMAcAAAAJOS8x</t>
  </si>
  <si>
    <t>NC8yMDE5CAAAAAoxMi8zMS8yMDE4CQAAAAEwLPfU3NU51wj+xnUa1jnXCCVDSVEuTllTRTpDTC5JUV9MT0FOU19SRUNFSVZfTFQuRlkyMDE2AQAAAGcABAADAAAAAABTiqjh1TnXCH88ixnWOdcIJENJUS5UU0U6Nzk1Ni5JUV9DVVJSRU5UX1JBVElPLkZZMjAxMgEAAACgdg0AAgAAAAgyLjA1NDgzNwEIAAAABQAAAAExAQAAAAoxNTQ3NDgyMzEzAwAAAAI3OQIAAAAENDAzMAQAAAABMAcAAAAJOS8xNC8yMDE5CAAAAAkxLzMxLzIwMTIJAAAAATDsUlne1TnXCJc/PBrWOdcIK0NJUS5OWVNFOktNQi5JUV9SRVRVUk5fQ09NTU9OX0VRVUlUWS5GWTIwMTABAAAA0VQEAAIAAAAHMzIuNTUzMgEIAAAABQAAAAExAQAAAAoxNTg4ODQwMjQ3AwAAAAMxNjACAAAABTMzMzIwBAAAAAEwBwAAAAk5LzE0LzIwMTkIAAAACjEyLzMxLzIwMTAJAAAAATB3Csfe1TnXCDY3bxrWOdcIKUNJUS5OWVNFOkpOSi5JUV9BU1NFVF9XUklURURPV05fQ0YuRlkyMDE2AQAAAJ0hAgACAAAAAzI4MwEIAAAABQAAAAExAQAAAAoxOTQ2MjcyODE2AwAAAAMxNjACAAAABDIwMTkEAAAAATAHAAAACTkvMTQvMjAxOQgAAAAIMS8xLzIwMTcJAAAAATBfoF7g1TnXCOpv4xnWOdcIGkNJUS5OWVNFOkNMLklRX0FQSUMuRlkyMDA3AQAAAGcABAACAAAABjE1MTcuNwEIAAAABQAAAAExAQAAAAoxMzMyNzAzMTg2AwAAAAMxNjACAAAABDEwODQEAAAA</t>
  </si>
  <si>
    <t>ATAHAAAACTkvMTQvMjAxOQgAAAAKMTIvMzEvMjAwNwkAAAABMOziquLVOdcItbtqGdY51wgjQ0lRLlRTRTo0OTEyLklRX0lOVEVSRVNUX0VYUC5GWTIwMTMBAAAADV4NAAIAAAAELTcyNgEIAAAABQAAAAExAQAAAAoxNjY4NjQzNTEyAwAAAAI3OQIAAAACODIEAAAAATAHAAAACTkvMTQvMjAxOQgAAAAKMTIvMzEvMjAxMwkAAAABMLhC9+bVOdcILSOxGtY51wghQ0lRLk5ZU0U6Sk5KLklRX0NBU0hfRklOQU4uRlkyMDEwAQAAAJ0hAgACAAAABS00OTgwAQgAAAAFAAAAATEBAAAACjE1ODg2MDM4MjEDAAAAAzE2MAIAAAAEMjAwNAQAAAABMAcAAAAJOS8xNC8yMDE5CAAAAAgxLzIvMjAxMQkAAAABMKkZjODVOdcI2hLOGdY51wgnQ0lRLk5ZU0U6Sk5KLklRX1RPVEFMX1JFVi5GWTIwMTMuLi4uSlBZAQAAAJ0hAgACAAAACjc0ODgxMTYuNTYBCAAAAAUAAAABMQEAAAAKMTc3NzY4MjM1MQMAAAACNzkCAAAAAjI4BAAAAAEwBwAAAAk5LzE0LzIwMTkIAAAACjEyLzI5LzIwMTMJAAAAATCgCNbc1TnXCLLvhxrWOdcIGkNJUS5OWVNFOktNQi5JUV9DSVAuRlkyMDExAQAAANFUBAACAAAAAzUxMwEIAAAABQAAAAExAQAAAAoxNjU4MzE1Nzc5AwAAAAMxNjACAAAABDMwMzMEAAAAATAHAAAACTkvMTQvMjAxOQgAAAAKMTIvMzEvMjAxMQkAAAABMC3VhOHVOdcIsqKlGdY51wggQ0lRLlRTRTo4MTEzLklRX05JX01BUkdJ</t>
  </si>
  <si>
    <t>Ti5GWTIwMDcBAAAAFnENAAIAAAAFNC45ODgBCAAAAAUAAAABMQEAAAAJNjYwMTc2MjQ4AwAAAAI3OQIAAAAENDA5NAQAAAABMAcAAAAJOS8xNC8yMDE5CAAAAAkzLzMxLzIwMDcJAAAAATDD0VLf1TnXCCnzHhrWOdcIKUNJUS5UU0U6ODExMy5JUV9PVEhFUl9OT05fT1BFUl9FWFAuRlkyMDAzAQAAABZxDQACAAAABS0xMjQxAQgAAAAFAAAAATEBAAAACTM0MjkzMTk5NQMAAAACNzkCAAAAAzM3MQQAAAABMAcAAAAJOS8xNC8yMDE5CAAAAAkzLzMxLzIwMDMJAAAAATAL8Mfb1TnXCPI8rhrWOdcIIUNJUS5OWVNFOktNQi5JUV9FQklUREFfSU5ULkZZMjAwOAEAAADRVAQAAgAAAAkxMC45NDczNjgBCAAAAAUAAAABMQEAAAAKMTU4Mjg2NzM4OAMAAAADMTYwAgAAAAQ0MTkwBAAAAAEwBwAAAAk5LzE0LzIwMTkIAAAACjEyLzMxLzIwMDgJAAAAATB3Csfe1TnXCNJMbhrWOdcIKkNJUS5FTlhUQU06VU5BLklRX0RFRl9UQVhfQVNTRVRTX0xULkZZMjAxNAEAAAC3+wcAAgAAAAQxMjg2AQgAAAAFAAAAATEBAAAACjE4Mjk4MjkzMTMDAAAAAjUwAgAAAAQxMDI2BAAAAAEwBwAAAAk5LzE0LzIwMTkIAAAACjEyLzMxLzIwMTQJAAAAATA1Nani1TnXCL/2VxnWOdcIJ0NJUS5OWVNFOktNQi5JUV9EQVlTX1BBWUFCTEVfT1VULkZZMjAxMwEAAADRVAQAAgAAAAg3MS42NjYyOQEIAAAABQAAAAExAQAAAAoxNzc1NzY4NTY3</t>
  </si>
  <si>
    <t>AwAAAAMxNjACAAAABDQxODMEAAAAATAHAAAACTkvMTQvMjAxOQgAAAAKMTIvMzEvMjAxMwkAAAABMIcxx97VOdcIcR1yGtY51wgtQ0lRLlRTRTo4MTEzLklRX0NBU0hfQ09OVkVSU0lPTi5GWTIwMTYuLi4uSlBZAQAAABZxDQACAAAACTIxLjkzMjkxNgEIAAAABQAAAAExAQAAAAoxODk0MTc1NzMyAwAAAAI3OQIAAAAENDE4NAQAAAABMAcAAAAJOS8xNC8yMDE5CAAAAAoxMi8zMS8yMDE2CQAAAAEwwzgK3dU51wi2ZZEa1jnXCB5DSVEuVFNFOjgxMTMuSVFfTUFSS0VUQ0FQLi5KUFkBAAAAFnENAAIAAAAOMjAyMzUwNC40NDQyNDYBBgAAAAUAAAABMQEAAAAKMTk3NjE0MzQwNQMAAAACNzkCAAAABjEwMDA1NAQAAAABMAcAAAAJOS8xMy8yMDE52cy5/NU51whO6fNZ1jnXCCdDSVEuVFNFOjQ5MTIuSVFfREFZU19QQVlBQkxFX09VVC5GWTIwMTMBAAAADV4NAAIAAAAKMTk3LjE4MTM5NQEIAAAABQAAAAExAQAAAAoxNjY4NjQzNTEyAwAAAAI3OQIAAAAENDE4MwQAAAABMAcAAAAJOS8xNC8yMDE5CAAAAAoxMi8zMS8yMDEzCQAAAAEwqbZY3tU51wicOjUa1jnXCCJDSVEuRU5YVEFNOlVOQS5JUV9CVUlMRElOR1MuRlkyMDE1AQAAALf7BwACAAAABDQwNDIBCAAAAAUAAAABMQEAAAAKMTg3NjQzMjkxMAMAAAACNTACAAAABDMwMjMEAAAAATAHAAAACTkvMTQvMjAxOQgAAAAKMTIvMzEvMjAxNQkAAAABMFeDqeLV</t>
  </si>
  <si>
    <t>OdcIoGNcGdY51wgiQ0lRLlRTRTo0OTEyLklRX0FTU0VUX1RVUk5TLkZZMjAxMAEAAAANXg0AAgAAAAgxLjI4MDQ1NwEIAAAABQAAAAExAQAAAAoxNDQwNjc1NjQ4AwAAAAI3OQIAAAAENDE3NwQAAAABMAcAAAAJOS8xNC8yMDE5CAAAAAoxMi8zMS8yMDEwCQAAAAEwmY9Y3tU51wik8DIa1jnXCB5DSVEuVFNFOjQ5MTEuSVFfSU5DX1RBWC5GWTIwMTcBAAAAgj8GAAIAAAAFMTMyMDABCAAAAAUAAAABMQEAAAAKMTg4MTI4MTEyOAMAAAACNzkCAAAAAjc1BAAAAAEwBwAAAAk5LzE0LzIwMTkIAAAACjEyLzMxLzIwMTcJAAAAATBvPdvn1TnXCANkrhrWOdcIIkNJUS5OWVNFOktNQi5JUV9EQV9TVVBQTF9DRi5GWTIwMDkBAAAA0VQEAAIAAAADNzY1AQgAAAAFAAAAATEBAAAACjE1NzA0ODIzNDgDAAAAAzE2MAIAAAAEMjE3MQQAAAABMAcAAAAJOS8xNC8yMDE5CAAAAAoxMi8zMS8yMDA5CQAAAAEwf92A4dU51windp4Z1jnXCBtDSVEuTllTRTpLTUIuSVFfTlBQRS5GWTIwMTIBAAAA0VQEAAIAAAAEODA5NQEIAAAABQAAAAExAQAAAAoxNzE5NzIzODcyAwAAAAMxNjACAAAABDEwMDQEAAAAATAHAAAACTkvMTQvMjAxOQgAAAAKMTIvMzEvMjAxMgkAAAABME8jheHVOdcI3GGoGdY51wgoQ0lRLlRTRTo0OTEyLklRX1RPVEFMX0RFQlRfRVFVSVRZLkZZMjAxNgEAAAANXg0AAgAAAAYzLjkyMzMBCAAAAAUAAAABMQEA</t>
  </si>
  <si>
    <t>AAAKMTgzNTAzODg5NQMAAAACNzkCAAAABDQwMzQEAAAAATAHAAAACTkvMTQvMjAxOQgAAAAKMTIvMzEvMjAxNgkAAAABMMoEWd7VOdcIhF03GtY51wglQ0lRLk5ZU0U6Q0wuSVFfSU5WRVNUX0xPQU5TX0NGLkZZMjAxMwEAAABnAAQAAwAAAAAA+coy4tU51whrn4EZ1jnXCCRDSVEuTllTRTpDTC5JUV9TVF9ERUJUX1JFUEFJRC5GWTIwMTYBAAAAZwAEAAMAAAAAAGSxqOHVOdcIVziNGdY51wgvQ0lRLk5ZU0U6Sk5KLklRX09USEVSX05PTl9PUEVSX0VYUF9TVVBQTC5GWTIwMTEBAAAAnSECAAIAAAADNTc3AQgAAAAFAAAAATEBAAAACjE2NTkzODc3MDYDAAAAAzE2MAIAAAACODUEAAAAATAHAAAACTkvMTQvMjAxOQgAAAAIMS8xLzIwMTIJAAAAATCpGYzg1TnXCByvzhnWOdcIGENJUS5OWVNFOkNMLklRX0dQLkZZMjAwOAEAAABnAAQAAgAAAAQ4Njg1AQgAAAAFAAAAATEBAAAACjE0MzI5NzcxMjcDAAAAAzE2MAIAAAACMTAEAAAAATAHAAAACTkvMTQvMjAxOQgAAAAKMTIvMzEvMjAwOAkAAAABMPwJq+LVOdcIbGlsGdY51wgdQ0lRLk5ZU0U6Sk5KLklRX0dBX0VYUC5GWTIwMTMBAAAAnSECAAMAAAAAAOu1jODVOdcIisXWGdY51wgnQ0lRLk5ZU0U6Q0wuSVFfVE9UQUxfTElBQl9FUVVJVFkuRlkyMDEzAQAAAGcABAACAAAABTEzOTg1AQgAAAAFAAAAATEBAAAACjE3NzY5MjAyOTcDAAAAAzE2MAIAAAAEMTAx</t>
  </si>
  <si>
    <t>MwQAAAABMAcAAAAJOS8xNC8yMDE5CAAAAAoxMi8zMS8yMDEzCQAAAAEw+coy4tU51wgItYAZ1jnXCBpDSVEuTllTRTpDTC5JUV9MQU5ELkZZMjAwOAEAAABnAAQAAgAAAAMxNTEBCAAAAAUAAAABMQEAAAAKMTQzMjk3NzEyNwMAAAADMTYwAgAAAAQzMDk4BAAAAAEwBwAAAAk5LzE0LzIwMTkIAAAACjEyLzMxLzIwMDgJAAAAATBURDHi1TnXCHXabhnWOdcIKUNJUS5UU0U6NDQ1Mi5JUV9PVEhFUl9OT05fT1BFUl9FWFAuRlkyMDA5AQAAAEdVDQACAAAABDExNzQBCAAAAAUAAAABMQEAAAAKMTM4MjY2MTUxOAMAAAACNzkCAAAAAzM3MQQAAAABMAcAAAAJOS8xNC8yMDE5CAAAAAkzLzMxLzIwMDkJAAAAATA3Sgvd1TnXCAoarBrWOdcIJkNJUS5OWVNFOktNQi5JUV9FRkZFQ1RfVEFYX1JBVEUuRlkyMDE0AQAAANFUBAACAAAABzM1LjY1MTgBCAAAAAUAAAABMQEAAAAKMTgyNjk3MDMxMgMAAAADMTYwAgAAAAQ0Mzc2BAAAAAEwBwAAAAk5LzE0LzIwMTkIAAAACjEyLzMxLzIwMTQJAAAAATCAmIXh1TnXCJTKrhnWOdcIHkNJUS5OWVNFOktNQi5JUV9JTkNfVEFYLkZZMjAxMwEAAADRVAQAAgAAAAM4MjgBCAAAAAUAAAABMQEAAAAKMTc3NTc2ODU2NwMAAAADMTYwAgAAAAI3NQQAAAABMAcAAAAJOS8xNC8yMDE5CAAAAAoxMi8zMS8yMDEzCQAAAAEwX0qF4dU51wj2+aoZ1jnXCB9DSVEuTllTRTpDTC5JUV9NQUNI</t>
  </si>
  <si>
    <t>SU5FUlkuRlkyMDA5AQAAAGcABAACAAAABDU0NjcBCAAAAAUAAAABMQEAAAAKMTUyMzE3MDI2NAMAAAADMTYwAgAAAAQzMTE0BAAAAAEwBwAAAAk5LzE0LzIwMTkIAAAACjEyLzMxLzIwMDkJAAAAATB1kjHi1TnXCBOrchnWOdcIKUNJUS5FTlhUQU06VU5BLklRX05FVF9JTlRFUkVTVF9FWFAuRlkyMDE3AQAAALf7BwACAAAABC00MzMBCAAAAAUAAAABMQEAAAAKMTk0OTEzMTA0MAMAAAACNTACAAAAAzM2OAQAAAABMAcAAAAJOS8xNC8yMDE5CAAAAAoxMi8zMS8yMDE3CQAAAAEwiPip4tU51wjkumEZ1jnXCCRDSVEuRU5YVEFNOlVOQS5JUV9TQUxFX1BQRV9DRi5GWTIwMTQBAAAAt/sHAAIAAAADMjA3AQgAAAAFAAAAATEBAAAACjE4Mjk4MjkzMTMDAAAAAjUwAgAAAAQyMDQyBAAAAAEwBwAAAAk5LzE0LzIwMTkIAAAACjEyLzMxLzIwMTQJAAAAATA1Nani1TnXCEQvWRnWOdcIKENJUS5OWVNFOlBHLklRX09USEVSX05PTl9PUEVSX0VYUC5GWTIwMTkBAAAAMIIAAAIAAAADNDkwAQgAAAAFAAAAATEBAAAACjE5NzQzNDc0NjkDAAAAAzE2MAIAAAADMzcxBAAAAAEwBwAAAAk5LzE0LzIwMTkIAAAACTYvMzAvMjAxOQkAAAABMNLEydvVOdcIwoKyGtY51wgpQ0lRLlRTRTo4MTEzLklRX0RBWVNfSU5WRU5UT1JZX09VVC5GWTIwMTIBAAAAFnENAAIAAAAJNDMuODQ4MjY0AQgAAAAFAAAAATEBAAAACjE1NTQzMzcx</t>
  </si>
  <si>
    <t>NDcDAAAAAjc5AgAAAAQ0MDM1BAAAAAEwBwAAAAk5LzE0LzIwMTkIAAAACTMvMzEvMjAxMgkAAAABMNP4Ut/VOdcIx8MiGtY51wgoQ0lRLk5ZU0U6UEcuSVFfREFZU19JTlZFTlRPUllfT1VULkZZMjAxNgEAAAAwggAAAgAAAAc1My45MTE4AQgAAAAFAAAAATEBAAAACjE4OTkxMzYxNjMDAAAAAzE2MAIAAAAENDAzNQQAAAABMAcAAAAJOS8xNC8yMDE5CAAAAAk2LzMwLzIwMTYJAAAAATDIIiXe1TnXCOM9WRrWOdcIG0NJUS5FTlhUQU06VU5BLklRX0FSLkZZMjAxOAEAAAC3+wcAAgAAAAQ0MzUwAQgAAAAFAAAAATEBAAAACjE5NDkxMzEwMTUDAAAAAjUwAgAAAAQxMDIxBAAAAAEwBwAAAAk5LzE0LzIwMTkIAAAACjEyLzMxLzIwMTgJAAAAATC6bari1TnXCNVOZhnWOdcIIENJUS5OWVNFOkpOSi5JUV9ESVZfU0hBUkUuRlkyMDEyAQAAAJ0hAgACAAAAAzIuNAEIAAAABQAAAAExAQAAAAoxNzIwNTc2ODY3AwAAAAMxNjACAAAABDMwNTgEAAAAATAHAAAACTkvMTQvMjAxOQgAAAAKMTIvMzAvMjAxMgkAAAABMMpnjODVOdcI283SGdY51wgmQ0lRLlRTRTo0OTEyLklRX0NBU0hfQ09OVkVSU0lPTi5GWTIwMTIBAAAADV4NAAIAAAAKLTYzLjIxMDc2MgEIAAAABQAAAAExAQAAAAoxNTk4ODkzODM1AwAAAAI3OQIAAAAENDE4NAQAAAABMAcAAAAJOS8xNC8yMDE5CAAAAAoxMi8zMS8yMDEyCQAAAAEwqbZY3tU51wha</t>
  </si>
  <si>
    <t>njQa1jnXCChDSVEuVFNFOjQ0NTIuSVFfTUFSS0VUQ0FQLjIwMTQvMTIvMzEuSlBZAQAAAEdVDQACAAAADjIyNzY5NzMuOTM2ODA4AQYAAAAFAAAAATEBAAAACjE3MDYwOTYzNDcDAAAAAjc5AgAAAAYxMDAwNTQEAAAAATAHAAAACjEyLzMxLzIwMTTZzLn81TnXCJn29lnWOdcIKENJUS5UU0U6NDkxMS5JUV9UT1RBTF9ERUJULkZZMjAxMy4uLi5KUFkBAAAAgj8GAAIAAAAGMTg0NjY5AQgAAAAFAAAAATEBAAAACjE2OTIwMDk3NTMDAAAAAjc5AgAAAAQ0MTczBAAAAAEwBwAAAAk5LzE0LzIwMTkIAAAACTMvMzEvMjAxMwkAAAABMLMRCt3VOdcIjKaOGtY51wgtQ0lRLk5ZU0U6S01CLklRX09USEVSX0lOVkVTVF9BQ1RfU1VQUEwuRlkyMDEyAQAAANFUBAACAAAAAi0xAQgAAAAFAAAAATEBAAAACjE3MTk3MjM4NzIDAAAAAzE2MAIAAAAEMjA1MQQAAAABMAcAAAAJOS8xNC8yMDE5CAAAAAoxMi8zMS8yMDEyCQAAAAEwX0qF4dU51whywakZ1jnXCBlDSVEuVFNFOjQ0NTIuSVFfTkkuRlkyMDA2AQAAAEdVDQACAAAABTcxMTQwAQgAAAAFAAAAATEBAAAACTQyMzU2NzE1MQMAAAACNzkCAAAAAjE1BAAAAAEwBwAAAAk5LzE0LzIwMTkIAAAACTMvMzEvMjAwNgkAAAABMCcjC93VOdcIZhiaGtY51wgbQ0lRLk5ZU0U6Sk5KLklRX0xBTkQuRlkyMDE2AQAAAJ0hAgACAAAAAzc1MwEIAAAABQAAAAExAQAAAAoxOTQ2Mjcy</t>
  </si>
  <si>
    <t>ODE2AwAAAAMxNjACAAAABDMwOTgEAAAAATAHAAAACTkvMTQvMjAxOQgAAAAIMS8xLzIwMTcJAAAAATBfoF7g1TnXCLj64hnWOdcIIUNJUS5OWVNFOlBHLklRX1FVSUNLX1JBVElPLkZZMjAxNAEAAAAwggAAAgAAAAgwLjUwNjE5NgEIAAAABQAAAAExAQAAAAoxODAyNzI3NzQ0AwAAAAMxNjACAAAABDQxMjEEAAAAATAHAAAACTkvMTQvMjAxOQgAAAAJNi8zMC8yMDE0CQAAAAEwt/sk3tU51wg+t1ca1jnXCCJDSVEuVFNFOjQ5NjcuSVFfQVNTRVRfVFVSTlMuRlkyMDE0AQAAAA1RJQACAAAACDAuNzc2MTE3AQgAAAAFAAAAATEBAAAACjE2ODY2Mzc5ODQDAAAAAjc5AgAAAAQ0MTc3BAAAAAEwBwAAAAk5LzE0LzIwMTkIAAAACTMvMzEvMjAxNAkAAAABMGBkWt7VOdcIH+5GGtY51wgoQ0lRLlRTRTo0OTExLklRX1RPVEFMX0RFQlQuRlkyMDE0Li4uLkpQWQEAAACCPwYAAgAAAAYxNTU5MTgBCAAAAAUAAAABMQEAAAAKMTY5MjAxMDQ5MAMAAAACNzkCAAAABDQxNzMEAAAAATAHAAAACTkvMTQvMjAxOQgAAAAJMy8zMS8yMDE0CQAAAAEwsxEK3dU51wiMpo4a1jnXCBxDSVEuMC5JUV9FQklUREFfQ0FQRVhfSU5ULkZZBQAAAAAAAAAIAAAAFShJbnZhbGlkIFRpbWUgUGVyaW9kKQup1NzVOdcIVruEGtY51wglQ0lRLk5ZU0U6Sk5KLklRX0NBU0hfU1RfSU5WRVNULkZZMjAxMgEAAACdIQIAAgAAAAUyMTA5MQEIAAAA</t>
  </si>
  <si>
    <t>BQAAAAExAQAAAAoxNzIwNTc2ODY3AwAAAAMxNjACAAAABDEwMDIEAAAAATAHAAAACTkvMTQvMjAxOQgAAAAKMTIvMzAvMjAxMgkAAAABMMpnjODVOdcIDUPTGdY51wggQ0lRLkVOWFRBTTpVTkEuSVFfU1RfREVCVC5GWTIwMTABAAAAt/sHAAIAAAADNzc3AQgAAAAFAAAAATEBAAAACjE1OTE1OTQ4NzADAAAAAjUwAgAAAAQxMDQ2BAAAAAEwBwAAAAk5LzE0LzIwMTkIAAAACjEyLzMxLzIwMTAJAAAAATA2ku3i1TnXCKmeSRnWOdcIIENJUS5FTlhUQU06VU5BLklRX0lOQ19UQVguRlkyMDE0AQAAALf7BwACAAAABDIxMzEBCAAAAAUAAAABMQEAAAAKMTgyOTgyOTMxMwMAAAACNTACAAAAAjc1BAAAAAEwBwAAAAk5LzE0LzIwMTkIAAAACjEyLzMxLzIwMTQJAAAAATAlDqni1TnXCFwMVxnWOdcIHENJUS5OWVNFOkpOSi5JUV9OSV9DRi5GWTIwMDgBAAAAnSECAAIAAAAFMTI5NDkBCAAAAAUAAAABMQEAAAAKMTU4Mjc4ODc4NAMAAAADMTYwAgAAAAQyMTUwBAAAAAEwBwAAAAk5LzE0LzIwMTkIAAAACjEyLzI4LzIwMDgJAAAAATBWVovg1TnXCFvVxRnWOdcIJ0NJUS5FTlhUQU06VU5BLklRX1NUX0RFQlRfSVNTVUVELkZZMjAxMAEAAAC3+wcAAwAAAAAARrnt4tU51whPJUsZ1jnXCCZDSVEuTllTRTpKTkouSVFfSU5WRVNUX0xPQU5TX0NGLkZZMjAxOAEAAACdIQIAAwAAAAAAkBVf4NU51wg3OOsZ1jnXCB5DSVEu</t>
  </si>
  <si>
    <t>TllTRTpLTUIuSVFfTFRfREVCVC5GWTIwMDkBAAAA0VQEAAIAAAAENTg0NAEIAAAABQAAAAExAQAAAAoxNTcwNDgyMzQ4AwAAAAMxNjACAAAABDEwNDkEAAAAATAHAAAACTkvMTQvMjAxOQgAAAAKMTIvMzEvMjAwOQkAAAABMH/dgOHVOdcIRIydGdY51wgfQ0lRLlRTRTo0NDUyLklRX0VCSVRfSU5ULkZZMjAxNwEAAABHVQ0AAgAAAAk5Ni4yMjUxOTYBCAAAAAUAAAABMQEAAAAKMTg4MTI4MTE1OQMAAAACNzkCAAAABDQxODkEAAAAATAHAAAACTkvMTQvMjAxOQgAAAAKMTIvMzEvMjAxNwkAAAABMMPRUt/VOdcIteEdGtY51wgeQ0lRLk5ZU0U6S01CLklRX1pfU0NPUkUuRlkyMDE0AQAAANFUBAACAAAACDQuMzkzNDczAQgAAAAFAAAAATEBAAAACjE4MjY5NzAzMTIDAAAAAzE2MAIAAAAGMTAwMTIzBAAAAAEwBwAAAAk5LzE0LzIwMTkIAAAACjEyLzMxLzIwMTQJAAAAATALqdTc1TnXCOUucxrWOdcIG0NJUS5OWVNFOktNQi5JUV9BUElDLkZZMjAxMAEAAADRVAQAAgAAAAM0MjUBCAAAAAUAAAABMQEAAAAKMTU4ODg0MDI0NwMAAAADMTYwAgAAAAQxMDg0BAAAAAEwBwAAAAk5LzE0LzIwMTkIAAAACjEyLzMxLzIwMTAJAAAAATCgK4Hh1TnXCPODoRnWOdcIKUNJUS5UU0U6NDkxMS5JUV9EQVlTX0lOVkVOVE9SWV9PVVQuRlkyMDExAQAAAII/BgACAAAACTE0NS45NTkxMgEIAAAABQAAAAExAQAAAAoxNDYxNjc5</t>
  </si>
  <si>
    <t>OTkyAwAAAAI3OQIAAAAENDAzNQQAAAABMAcAAAAJOS8xNC8yMDE5CAAAAAkzLzMxLzIwMTEJAAAAATAWlVPf1TnXCFcoKxrWOdcIIENJUS5UU0U6Nzk1Ni5JUV9OSV9NQVJHSU4uRlkyMDA5AQAAAKB2DQACAAAABjUuMzc2MwEIAAAABQAAAAExAQAAAAoxMzU5NDM5NjY2AwAAAAI3OQIAAAAENDA5NAQAAAABMAcAAAAJOS8xNC8yMDE5CAAAAAkxLzMxLzIwMDkJAAAAATDbK1ne1TnXCJ71ORrWOdcILENJUS5UU0U6NzczMC5JUV9ORVRfREVCVF9FQklUREFfQ0FQRVguRlkyMDE4AQAAAMWdNgEDAAAAAk5NAQgAAAAFAAAAATEBAAAACjE5MzA5ODk1NzkDAAAAAjc5AgAAAAUyMzMxNAQAAAABMAcAAAAJOS8xNC8yMDE5CAAAAAk4LzMxLzIwMTgJAAAAATCGhiTe1TnXCDz8UhrWOdcIIkNJUS5UU0U6NzczMC5JUV9BU1NFVF9UVVJOUy5GWTIwMTYBAAAAxZ02AQIAAAAIMC41NDQwMTcBCAAAAAUAAAABMQEAAAAKMTgyMTc1Mzc3MAMAAAACNzkCAAAABDQxNzcEAAAAATAHAAAACTkvMTQvMjAxOQgAAAAJOC8zMS8yMDE2CQAAAAEwdV8k3tU51wh1J1Ea1jnXCCBDSVEuTllTRTpLTUIuSVFfTklfTUFSR0lOLkZZMjAxNgEAAADRVAQAAgAAAAcxMS44NDQ0AQgAAAAFAAAAATEBAAAACjE5NDQwNDgzNDADAAAAAzE2MAIAAAAENDA5NAQAAAABMAcAAAAJOS8xNC8yMDE5CAAAAAoxMi8zMS8yMDE2CQAAAAEwG9DU3NU5</t>
  </si>
  <si>
    <t>1whIGXQa1jnXCCdDSVEuVFNFOjQ0NTIuSVFfRUJJVERBX0NBUEVYX0lOVC5GWTIwMDkBAAAAR1UNAAIAAAAJMjUuMTIzNTg0AQgAAAAFAAAAATEBAAAACjEzODI2NjE1MTgDAAAAAjc5AgAAAAQ0MTkxBAAAAAEwBwAAAAk5LzE0LzIwMTkIAAAACTMvMzEvMjAwOQkAAAABMNFzY9/VOdcIHscXGtY51wgmQ0lRLk5ZU0U6Sk5KLklRX0VYVFJBX0FDQ19JVEVNUy5GWTIwMTEBAAAAnSECAAMAAAAAAKkZjODVOdcIPf3OGdY51wgiQ0lRLk5ZU0U6Q0wuSVFfVE9UQUxfRVFVSVRZLkZZMjAxNwEAAABnAAQAAgAAAAMyNDMBCAAAAAUAAAABMQEAAAAKMTk0NjQxNjExMwMAAAADMTYwAgAAAAQxMjc1BAAAAAEwBwAAAAk5LzE0LzIwMTkIAAAACjEyLzMxLzIwMTcJAAAAATCF/6jh1TnXCGCpjxnWOdcIIkNJUS5OWVNFOkpOSi5JUV9HQUlOX0lOVkVTVC5GWTIwMTYBAAAAnSECAAMAAAAAAE55XuDVOdcI8SXhGdY51wgmQ0lRLk5ZU0U6Sk5KLklRX0RFRl9UQVhfTElBQl9MVC5GWTIwMTcBAAAAnSECAAIAAAAEODM2OAEIAAAABQAAAAExAQAAAAoxOTQ2MjcyODIxAwAAAAMxNjACAAAABDEwMjcEAAAAATAHAAAACTkvMTQvMjAxOQgAAAAKMTIvMzEvMjAxNwkAAAABMG/HXuDVOdcIAwjmGdY51wgfQ0lRLk5ZU0U6S01CLklRX09QRVJfSU5DLkZZMjAxNAEAAADRVAQAAgAAAAQzMzAyAQgAAAAFAAAAATEBAAAACjE4MjY5</t>
  </si>
  <si>
    <t>NzAzMTIDAAAAAzE2MAIAAAACMjEEAAAAATAHAAAACTkvMTQvMjAxOQgAAAAKMTIvMzEvMjAxNAkAAAABMICYheHVOdcIUi6uGdY51wgrQ0lRLlRTRTo0OTEyLklRX05JX0FWQUlMX0VYQ0xfTUFSR0lOLkZZMjAxNAEAAAANXg0AAgAAAAYyLjAwNTQBCAAAAAUAAAABMQEAAAAKMTcyNzI4MzI1NQMAAAACNzkCAAAABDQxODIEAAAAATAHAAAACTkvMTQvMjAxOQgAAAAKMTIvMzEvMjAxNAkAAAABMLrdWN7VOdcIzq81GtY51wgiQ0lRLlRTRTo0OTY3LklRX0FTU0VUX1RVUk5TLkZZMjAxOAEAAAANUSUAAgAAAAgwLjc0NDY0OAEIAAAABQAAAAExAQAAAAoxOTUyMjg0NjA5AwAAAAI3OQIAAAAENDE3NwQAAAABMAcAAAAJOS8xNC8yMDE5CAAAAAoxMi8zMS8yMDE4CQAAAAEwIpwj3tU51wha1Eka1jnXCCVDSVEuTllTRTpQRy5JUV9ORVRfREVCVF9FQklUREEuRlkyMDA4AQAAADCCAAACAAAACDEuNzQyMDczAQgAAAAFAAAAATEBAAAACjEzOTIxNDY5MjYDAAAAAzE2MAIAAAAENDE5MwQAAAABMAcAAAAJOS8xNC8yMDE5CAAAAAk2LzMwLzIwMDgJAAAAATCGhiTe1TnXCH6YUxrWOdcIKkNJUS5UU0U6NDk2Ny5JUV9UT1RBTF9FUVVJVFkuRlkyMDExLi4uLkpQWQEAAAANUSUAAgAAAAU5MTM0MgEIAAAABQAAAAExAQAAAAoxNDYxNjgwMjMzAwAAAAI3OQIAAAAEMTI3NQQAAAABMAcAAAAJOS8xNC8yMDE5CAAAAAkz</t>
  </si>
  <si>
    <t>LzMxLzIwMTEJAAAAATCi6gnd1TnXCJNcjBrWOdcIJUNJUS5UU0U6ODExMy5JUV9EQVlTX1NBTEVTX09VVC5GWTIwMTUBAAAAFnENAAIAAAAINDUuNDAwODkBCAAAAAUAAAABMQEAAAAKMTc4NDc0ODU5NgMAAAACNzkCAAAABDQwNDIEAAAAATAHAAAACTkvMTQvMjAxOQgAAAAKMTIvMzEvMjAxNQkAAAABMOQfU9/VOdcIr+YkGtY51wgiQ0lRLkVOWFRBTTpVTkEuSVFfRElWRVNUX0NGLkZZMjAxNgEAAAC3+wcAAgAAAAIzMAEIAAAABQAAAAExAQAAAAoxOTQ5MTMxMDEwAwAAAAI1MAIAAAAEMjA3NwQAAAABMAcAAAAJOS8xNC8yMDE5CAAAAAoxMi8zMS8yMDE2CQAAAAEwiPip4tU51whOW2AZ1jnXCB9DSVEuRU5YVEFNOlVOQS5JUV9HQV9FWFAuRlkyMDE4AQAAALf7BwADAAAAAAC6bari1TnXCNVOZhnWOdcIK0NJUS5OWVNFOkpOSi5JUV9OSV9BVkFJTF9FWENMX01BUkdJTi5GWTIwMTQBAAAAnSECAAIAAAAHMjEuOTU5OAEIAAAABQAAAAExAQAAAAoxODI5NTgxOTk5AwAAAAMxNjACAAAABDQxODIEAAAAATAHAAAACTkvMTQvMjAxOQgAAAAKMTIvMjgvMjAxNAkAAAABMF1s1dzVOdcIhbp7GtY51wgoQ0lRLkVOWFRBTTpVTkEuSVFfREVGX1RBWF9MSUFCX0xULkZZMjAxMgEAAAC3+wcAAgAAAAQxNDE0AQgAAAAFAAAAATEBAAAACjE3MjIzMDE5NDMDAAAAAjUwAgAAAAQxMDI3BAAAAAEwBwAAAAk5LzE0LzIw</t>
  </si>
  <si>
    <t>MTkIAAAACjEyLzMxLzIwMTIJAAAAATB4Lu7i1TnXCOY/URnWOdcIJkNJUS5OWVNFOkpOSi5JUV9MVF9ERUJUX0NBUElUQUwuRlkyMDA3AQAAAJ0hAgACAAAABzEzLjM4MzUBCAAAAAUAAAABMQEAAAAKMTQyODQ2ODkzNgMAAAADMTYwAgAAAAQ0MTg3BAAAAAEwBwAAAAk5LzE0LzIwMTkIAAAACjEyLzMwLzIwMDcJAAAAATAs99Tc1TnXCGKxdhrWOdcII0NJUS5OWVNFOkNMLklRX0VCSVREQV9NQVJHSU4uRlkyMDEwAQAAAGcABAACAAAABzI2Ljc0MTEBCAAAAAUAAAABMQEAAAAKMTU4ODczMDgxMwMAAAADMTYwAgAAAAQ0MDQ3BAAAAAEwBwAAAAk5LzE0LzIwMTkIAAAACjEyLzMxLzIwMTAJAAAAATBFlcbe1TnXCIWEZhrWOdcILkNJUS5FTlhUQU06VU5BLklRX05FVF9ERUJUX0VCSVREQV9DQVBFWC5GWTIwMTABAAAAt/sHAAIAAAAHMS4yMTgwNgEIAAAABQAAAAExAQAAAAoxNTkxNTk0ODcwAwAAAAI1MAIAAAAFMjMzMTQEAAAAATAHAAAACTkvMTQvMjAxOQgAAAAKMTIvMzEvMjAxMAkAAAABMBMgxt7VOdcIJ5VeGtY51wgqQ0lRLkVOWFRBTTpVTkEuSVFfTUlOT1JJVFlfSU5URVJFU1QuRlkyMDE3AQAAALf7BwACAAAAAzc1OAEIAAAABQAAAAExAQAAAAoxOTQ5MTMxMDQwAwAAAAI1MAIAAAAEMTA1MgQAAAABMAcAAAAJOS8xNC8yMDE5CAAAAAoxMi8zMS8yMDE3CQAAAAEwmR+q4tU51wiqj2MZ1jnXCChD</t>
  </si>
  <si>
    <t>SVEuVFNFOjgxMTMuSVFfTUFSS0VUQ0FQLjE5OTkvMTIvMzEuSlBZAQAAABZxDQACAAAADTQxNzM1NS4xNDIwMzgBBgAAAAUAAAABMQEAAAAKMTQyMTk4MDgxMgMAAAACNzkCAAAABjEwMDA1NAQAAAABMAcAAAAKMTIvMzEvMTk5OdnMufzVOdcIIOr8WdY51wgvQ0lRLkVOWFRBTTpVTkEuSVFfT1RIRVJfSU5WRVNUX0FDVF9TVVBQTC5GWTIwMTQBAAAAt/sHAAIAAAADMjg1AQgAAAAFAAAAATEBAAAACjE4Mjk4MjkzMTMDAAAAAjUwAgAAAAQyMDUxBAAAAAEwBwAAAAk5LzE0LzIwMTkIAAAACjEyLzMxLzIwMTQJAAAAATA1Nani1TnXCFRWWRnWOdcIGUNJUS5OWVNFOktNQi5JUV9BRC5GWTIwMTIBAAAA0VQEAAIAAAAFLTk1NjEBCAAAAAUAAAABMQEAAAAKMTcxOTcyMzg3MgMAAAADMTYwAgAAAAQxMDc1BAAAAAEwBwAAAAk5LzE0LzIwMTkIAAAACjEyLzMxLzIwMTIJAAAAATBPI4Xh1TnXCMw6qBnWOdcIKENJUS5FTlhUQU06VU5BLklRX05FVF9ERUJUX0VCSVREQS5GWTIwMTIBAAAAt/sHAAIAAAAIMC44NzAyNTIBCAAAAAUAAAABMQEAAAAKMTcyMjMwMTk0MwMAAAACNTACAAAABDQxOTMEAAAAATAHAAAACTkvMTQvMjAxOQgAAAAKMTIvMzEvMjAxMgkAAAABMBMgxt7VOdcIvPRfGtY51wgoQ0lRLk5ZU0U6Q0wuSVFfREFZU19JTlZFTlRPUllfT1VULkZZMjAxNgEAAABnAAQAAgAAAAk3MS4zOTU5ODYBCAAA</t>
  </si>
  <si>
    <t>AAUAAAABMQEAAAAKMTk0NjQxNjExOQMAAAADMTYwAgAAAAQ0MDM1BAAAAAEwBwAAAAk5LzE0LzIwMTkIAAAACjEyLzMxLzIwMTYJAAAAATBm48be1TnXCIc/axrWOdcIJ0NJUS5OWVNFOkNMLklRX0VBUk5JTkdfQ09fTUFSR0lOLkZZMjAxMAEAAABnAAQAAgAAAAcxNC44NjEyAQgAAAAFAAAAATEBAAAACjE1ODg3MzA4MTMDAAAAAzE2MAIAAAAENDE4MQQAAAABMAcAAAAJOS8xNC8yMDE5CAAAAAoxMi8zMS8yMDEwCQAAAAEwRZXG3tU51wiFhGYa1jnXCB9DSVEuTllTRTpDTC5JUV9CVUlMRElOR1MuRlkyMDE3AQAAAGcABAACAAAABDE2NTUBCAAAAAUAAAABMQEAAAAKMTk0NjQxNjExMwMAAAADMTYwAgAAAAQzMDIzBAAAAAEwBwAAAAk5LzE0LzIwMTkIAAAACjEyLzMxLzIwMTcJAAAAATCF/6jh1TnXCIH3jxnWOdcILkNJUS5FTlhUQU06VU5BLklRX0RFQlRfRVFVSVZfT1BFUl9MRUFTRS5GWTIwMTgBAAAAt/sHAAIAAAAENDQ0OAEIAAAABQAAAAExAQAAAAoxOTQ5MTMxMDE1AwAAAAI1MAIAAAAFMjE2NzEEAAAAATAHAAAACTkvMTQvMjAxOQgAAAAKMTIvMzEvMjAxOAkAAAABMMuUquLVOdcISWBnGdY51wgZQ0lRLjAuSVFfQ1VSUkVOQ1lfR0FJTi5GWQUAAAAAAAAACAAAABUoSW52YWxpZCBUaW1lIFBlcmlvZCkcBF7g1TnXCF6oExrWOdcIKENJUS5UU0U6NDkxMS5JUV9NQVJLRVRDQVAuMjAxMy8xMi8z</t>
  </si>
  <si>
    <t>MS5KUFkBAAAAgj8GAAIAAAANNjczNDc0Ljc5MTUyMQEGAAAABQAAAAExAQAAAAoxNjQ1MDkwNDEzAwAAAAI3OQIAAAAGMTAwMDU0BAAAAAEwBwAAAAoxMi8zMS8yMDEz6vO5/NU51wjckvdZ1jnXCCBDSVEuTllTRTpLTUIuSVFfU0dBX1NVUFBMLkZZMjAxNAEAAADRVAQAAgAAAAQzNjE2AQgAAAAFAAAAATEBAAAACjE4MjY5NzAzMTIDAAAAAzE2MAIAAAADMTAyBAAAAAEwBwAAAAk5LzE0LzIwMTkIAAAACjEyLzMxLzIwMTQJAAAAATCAmIXh1TnXCEIHrhnWOdcIHENJUS5OWVNFOkNMLklRX0dBX0VYUC5GWTIwMTEBAAAAZwAEAAMAAAAAALcuMuLVOdcImZ54GdY51wgoQ0lRLlRTRTo0OTExLklRX1RPVEFMX0RFQlRfRVFVSVRZLkZZMjAwOAEAAACCPwYAAgAAAAcxNS44MTUxAQgAAAAFAAAAATEBAAAACjEwNTc4ODI4NDcDAAAAAjc5AgAAAAQ0MDM0BAAAAAEwBwAAAAk5LzE0LzIwMTkIAAAACTMvMzEvMjAwOAkAAAABMAVuU9/VOdcIbwUpGtY51wgkQ0lRLk5ZU0U6S01CLklRX0VCSVREQS5GWTIwMDkuLi4uSlBZAQAAANFUBAACAAAACTM1ODAwNC45MQEIAAAABQAAAAExAQAAAAoxNTcwNDgyMzQ4AwAAAAI3OQIAAAAENDA1MQQAAAABMAcAAAAJOS8xNC8yMDE5CAAAAAoxMi8zMS8yMDA5CQAAAAEwcXUJ3dU51wjMh4oa1jnXCCBDSVEuTllTRTpDTC5JUV9UT1RBTF9ERUJULkZZMjAxNQEAAABnAAQAAgAA</t>
  </si>
  <si>
    <t>AAQ2NTQ4AQgAAAAFAAAAATEBAAAACjE4NzU2Mzc1MzcDAAAAAzE2MAIAAAAENDE3MwQAAAABMAcAAAAJOS8xNC8yMDE5CAAAAAoxMi8zMS8yMDE1CQAAAAEwQ2Oo4dU51wg0L4gZ1jnXCBtDSVEuTllTRTpLTUIuSVFfTEFORC5GWTIwMTEBAAAA0VQEAAIAAAADMTkzAQgAAAAFAAAAATEBAAAACjE2NTgzMTU3NzkDAAAAAzE2MAIAAAAEMzA5OAQAAAABMAcAAAAJOS8xNC8yMDE5CAAAAAoxMi8zMS8yMDExCQAAAAEwLdWE4dU51wiRVKUZ1jnXCCJDSVEuTllTRTpDTC5JUV9ESUxVVF9XRUlHSFQuRlkyMDExAQAAAGcABAACAAAABTk4NC4xAKcHMuLVOdcIeFB4GdY51wgaQ0lRLk5ZU0U6S01CLklRX0VCVC5GWTIwMTUBAAAA0VQEAAIAAAAEMTQ4NAEIAAAABQAAAAExAQAAAAoxODczNTU2OTM3AwAAAAMxNjACAAAAAzEzOQQAAAABMAcAAAAJOS8xNC8yMDE5CAAAAAoxMi8zMS8yMDE1CQAAAAEw+SAM4dU51wjg17EZ1jnXCB5DSVEuVFNFOjQ5MTIuSVFfWl9TQ09SRS5GWTIwMTIBAAAADV4NAAIAAAAIMi4zNzYwODMBCAAAAAUAAAABMQEAAAAKMTU5ODg5MzgzNQMAAAACNzkCAAAABjEwMDEyMwQAAAABMAcAAAAJOS8xNC8yMDE5CAAAAAoxMi8zMS8yMDEyCQAAAAEwqbZY3tU51whrxTQa1jnXCB1DSVEuTllTRTpLTUIuSVFfRUJJVERBLkZZMjAwOAEAAADRVAQAAgAAAAQzMzI4AQgAAAAFAAAAATEBAAAACjE1</t>
  </si>
  <si>
    <t>ODI4NjczODgDAAAAAzE2MAIAAAAENDA1MQQAAAABMAcAAAAJOS8xNC8yMDE5CAAAAAoxMi8zMS8yMDA4CQAAAAEwTWiA4dU51whjH5kZ1jnXCCZDSVEuVFNFOjgxMTMuSVFfTkVUX0RFQlRfRUJJVERBLkZZMjAxMQEAAAAWcQ0AAgAAAAgwLjM1MjAwMwEIAAAABQAAAAExAQAAAAoxNDc2NzgyNzA1AwAAAAI3OQIAAAAENDE5MwQAAAABMAcAAAAJOS8xNC8yMDE5CAAAAAkzLzMxLzIwMTEJAAAAATDT+FLf1TnXCJVOIhrWOdcIKkNJUS5OWVNFOkpOSi5JUV9UT1RBTF9DT01NT05fRVFVSVRZLkZZMjAxNgEAAACdIQIAAgAAAAU3MDQxOAEIAAAABQAAAAExAQAAAAoxOTQ2MjcyODE2AwAAAAMxNjACAAAABDEwMDYEAAAAATAHAAAACTkvMTQvMjAxOQgAAAAIMS8xLzIwMTcJAAAAATBfoF7g1TnXCKfT4hnWOdcIIkNJUS5FTlhUQU06VU5BLklRX0ZVTExfVElNRS5GWTIwMTEBAAAAt/sHAAIAAAAGMTcxMDAwAGcH7uLVOdcIq1lOGdY51wglQ0lRLk5ZU0U6Q0wuSVFfSU5WRVNUX0xPQU5TX0NGLkZZMjAwNwEAAABnAAQAAwAAAAAA7OKq4tU51wgpzWsZ1jnXCChDSVEuVFNFOjc5NTYuSVFfTUFSS0VUQ0FQLjIwMTUvMTIvMzEuSlBZAQAAAKB2DQACAAAADTM1NTA5NC4xMTk0ODUBBgAAAAUAAAABMQEAAAAKMTc2OTU3NjI4NQMAAAACNzkCAAAABjEwMDA1NAQAAAABMAcAAAAKMTIvMzEvMjAxNerzufzVOdcIaIH2</t>
  </si>
  <si>
    <t>WdY51wgnQ0lRLk5ZU0U6Sk5KLklRX05FVF9JTlRFUkVTVF9FWFAuRlkyMDA3AQAAAJ0hAgACAAAAAzE1NgEIAAAABQAAAAExAQAAAAoxNDI4NDY4OTM2AwAAAAMxNjACAAAAAzM2OAQAAAABMAcAAAAJOS8xNC8yMDE5CAAAAAoxMi8zMC8yMDA3CQAAAAEwXAsN4dU51wjlCMAZ1jnXCCJDSVEuTllTRTpLTUIuSVFfUVVJQ0tfUkFUSU8uRlkyMDA5AQAAANFUBAACAAAACDAuNzI5NDMzAQgAAAAFAAAAATEBAAAACjE1NzA0ODIzNDgDAAAAAzE2MAIAAAAENDEyMQQAAAABMAcAAAAJOS8xNC8yMDE5CAAAAAoxMi8zMS8yMDA5CQAAAAEwdwrH3tU51wgEwm4a1jnXCCVDSVEuTllTRTpKTkouSVFfUFJPVl9CQURfREVCVFMuRlkyMDEwAQAAAJ0hAgADAAAAAACIy4vg1TnXCG23yhnWOdcIHkNJUS5OWVNFOkNMLklRX0RBX1NVUFBMLkZZMjAxMwEAAABnAAQAAwAAAAAA6aMy4tU51whB4H4Z1jnXCClDSVEuTllTRTpDTC5JUV9JTkNfVEFYX1BBWV9DVVJSRU5ULkZZMjAxMwEAAABnAAQAAgAAAAMyMzkBCAAAAAUAAAABMQEAAAAKMTc3NjkyMDI5NwMAAAADMTYwAgAAAAQxMDk0BAAAAAEwBwAAAAk5LzE0LzIwMTkIAAAACjEyLzMxLzIwMTMJAAAAATD5yjLi1TnXCNY/gBnWOdcIIkNJUS5UU0U6NDkxMS5JUV9RVUlDS19SQVRJTy5GWTIwMTEBAAAAgj8GAAIAAAAIMS4yOTcxMzIBCAAAAAUAAAABMQEAAAAKMTQ2MTY3</t>
  </si>
  <si>
    <t>OTk5MgMAAAACNzkCAAAABDQxMjEEAAAAATAHAAAACTkvMTQvMjAxOQgAAAAJMy8zMS8yMDExCQAAAAEwFpVT39U51whGASsa1jnXCCBDSVEuTllTRTpKTkouSVFfSU5WRU5UT1JZLkZZMjAxOAEAAACdIQIAAgAAAAQ4NTk5AQgAAAAFAAAAATEBAAAACjE5NDYyNzI4MzADAAAAAzE2MAIAAAAEMTA0MwQAAAABMAcAAAAJOS8xNC8yMDE5CAAAAAoxMi8zMC8yMDE4CQAAAAEwgO5e4NU51wiBiukZ1jnXCCZDSVEuVFNFOjQ5MTIuSVFfSU5WRU5UT1JZX1RVUk5TLkZZMjAwOAEAAAANXg0AAgAAAAg1LjgyMjM3OAEIAAAABQAAAAExAQAAAAoxMzUzNDYzNzMyAwAAAAI3OQIAAAAENDA4MgQAAAABMAcAAAAJOS8xNC8yMDE5CAAAAAoxMi8zMS8yMDA4CQAAAAEwN+NT39U51wgPkTEa1jnXCCdDSVEuVFNFOjc3MzAuSVFfQ0ZPX0NVUlJFTlRfTElBQi5GWTIwMTUBAAAAxZ02AQIAAAAHMS4xNDA0NgEIAAAABQAAAAExAQAAAAoxNzY4MTI2NDUzAwAAAAI3OQIAAAAENDE4NQQAAAABMAcAAAAJOS8xNC8yMDE5CAAAAAk4LzMxLzIwMTUJAAAAATBkOCTe1TnXCDOLUBrWOdcILENJUS5OWVNFOktNQi5JUV9JTVBVVF9PUEVSX0xFQVNFX0RFUFIuRlkyMDE1AQAAANFUBAACAAAACjE4NS45MTg5MDQBCAAAAAUAAAABMQEAAAAKMTg3MzU1NjkzNwMAAAADMTYwAgAAAAUyMTY3MwQAAAABMAcAAAAJOS8xNC8yMDE5CAAAAAox</t>
  </si>
  <si>
    <t>Mi8zMS8yMDE1CQAAAAEwCkgM4dU51wgzm7IZ1jnXCCtDSVEuTllTRTpLTUIuSVFfTUlOT1JJVFlfSU5URVJFU1RfQ0YuRlkyMDEzAQAAANFUBAADAAAAAABwcYXh1TnXCL3OrBnWOdcIIUNJUS5FTlhUQU06VU5BLklRX0VCVF9FWENMLkZZMjAxOAEAAAC3+wcAAgAAAAUxMjIyMwEIAAAABQAAAAExAQAAAAoxOTQ5MTMxMDE1AwAAAAI1MAIAAAABNAQAAAABMAcAAAAJOS8xNC8yMDE5CAAAAAoxMi8zMS8yMDE4CQAAAAEwum2q4tU51wiCi2UZ1jnXCBlDSVEuVFNFOjQ0NTIuSVFfTkkuRlkyMDEyAQAAAEdVDQACAAAABTU1ODIzAQgAAAAFAAAAATEBAAAACjE2NzE0MzYxODMDAAAAAjc5AgAAAAIxNQQAAAABMAcAAAAJOS8xNC8yMDE5CAAAAAoxMi8zMS8yMDEyCQAAAAEwKZ5m6dU51wiYjZoa1jnXCChDSVEuTllTRTpKTkouSVFfVE9UQUxfREVCVF9SRVBBSUQuRlkyMDEyAQAAAJ0hAgACAAAABS02OTc5AQgAAAAFAAAAATEBAAAACjE3MjA1NzY4NjcDAAAAAzE2MAIAAAAEMjE2NgQAAAABMAcAAAAJOS8xNC8yMDE5CAAAAAoxMi8zMC8yMDEyCQAAAAEw246M4NU51wjUF9UZ1jnXCB5DSVEuVFNFOjQ5MTEuSVFfSU5DX1RBWC5GWTIwMDIBAAAAgj8GAAIAAAAFLTczNTYBCAAAAAUAAAABMQEAAAAJMTQ5Mzc4ODgwAwAAAAI3OQIAAAACNzUEAAAAATAHAAAACTkvMTQvMjAxOQgAAAAJMy8zMS8yMDAyCQAAAAEw</t>
  </si>
  <si>
    <t>FGHK29U51wjJOLAa1jnXCCJDSVEuRU5YVEFNOlVOQS5JUV9DSEFOR0VfQVIuRlkyMDE3AQAAALf7BwACAAAABC01MDYBCAAAAAUAAAABMQEAAAAKMTk0OTEzMTA0MAMAAAACNTACAAAABDIwMTgEAAAAATAHAAAACTkvMTQvMjAxOQgAAAAKMTIvMzEvMjAxNwkAAAABMKlGquLVOdcI/VJkGdY51wgjQ0lRLkVOWFRBTTpVTkEuSVFfVE9UQUxfREVCVC5GWTIwMTYBAAAAt/sHAAIAAAAFMTY1OTUBCAAAAAUAAAABMQEAAAAKMTk0OTEzMTAxMAMAAAACNTACAAAABDQxNzMEAAAAATAHAAAACTkvMTQvMjAxOQgAAAAKMTIvMzEvMjAxNgkAAAABMHjRqeLVOdcI63BfGdY51wgmQ0lRLlRTRTo0OTExLklRX0NBU0hfQ09OVkVSU0lPTi5GWTIwMDgBAAAAgj8GAAIAAAAKLTMzLjk3Nzk3NgEIAAAABQAAAAExAQAAAAoxMDU3ODgyODQ3AwAAAAI3OQIAAAAENDE4NAQAAAABMAcAAAAJOS8xNC8yMDE5CAAAAAkzLzMxLzIwMDgJAAAAATAFblPf1TnXCG8FKRrWOdcIG0NJUS5OWVNFOkNMLklRX0VCSVRBLkZZMjAwOAEAAABnAAQAAgAAAAQzMzA1AQgAAAAFAAAAATEBAAAACjE0MzI5NzcxMjcDAAAAAzE2MAIAAAAGMTAwNjg5BAAAAAEwBwAAAAk5LzE0LzIwMTkIAAAACjEyLzMxLzIwMDgJAAAAATBURDHi1TnXCM9TbRnWOdcIIENJUS5OWVNFOkpOSi5JUV9QQVJUX1RJTUUuRlkyMDA4AQAAAJ0hAgADAAAAAABWVovg1TnX</t>
  </si>
  <si>
    <t>CGv8xRnWOdcII0NJUS5OWVNFOkpOSi5JUV9CQVNJQ19XRUlHSFQuRlkyMDE3AQAAAJ0hAgACAAAABDI2OTIAX6Be4NU51wigHeUZ1jnXCCZDSVEuVFNFOjQ0NTIuSVFfSU5WRU5UT1JZX1RVUk5TLkZZMjAxNAEAAABHVQ0AAgAAAAg0LjI1ODc3OAEIAAAABQAAAAExAQAAAAoxNzI3MjgzMzgyAwAAAAI3OQIAAAAENDA4MgQAAAABMAcAAAAJOS8xNC8yMDE5CAAAAAoxMi8zMS8yMDE0CQAAAAEw4ppj39U51wiLIhsa1jnXCCBDSVEuRU5YVEFNOlVOQS5JUV9SQVdfSU5WLkZZMjAxNwEAAAC3+wcAAgAAAAQxMjc0AQgAAAAFAAAAATEBAAAACjE5NDkxMzEwNDADAAAAAjUwAgAAAAQzMTcxBAAAAAEwBwAAAAk5LzE0LzIwMTkIAAAACjEyLzMxLzIwMTcJAAAAATCZH6ri1TnXCMzdYxnWOdcIKUNJUS5FTlhUQU06VU5BLklRX0NGT19DVVJSRU5UX0xJQUIuRlkyMDA3AQAAALf7BwACAAAACDAuMjg1ODYxAQgAAAAFAAAAATEBAAAACjEzMzI3MDMxNjUDAAAAAjUwAgAAAAQ0MTg1BAAAAAEwBwAAAAk5LzE0LzIwMTkIAAAACjEyLzMxLzIwMDcJAAAAATDYSSXe1TnXCA79WxrWOdcIJkNJUS5OWVNFOkpOSi5JUV9ORVRfREVCVF9JU1NVRUQuRlkyMDE2AQAAAJ0hAgACAAAABDc4NzUBCAAAAAUAAAABMQEAAAAKMTk0NjI3MjgxNgMAAAADMTYwAgAAAAQyMDAzBAAAAAEwBwAAAAk5LzE0LzIwMTkIAAAACDEvMS8yMDE3</t>
  </si>
  <si>
    <t>CQAAAAEwX6Be4NU51wg9M+QZ1jnXCCRDSVEuVFNFOjQ0NTIuSVFfRUJJVERBX01BUkdJTi5GWTIwMDcBAAAAR1UNAAIAAAAGMTcuMjk0AQgAAAAFAAAAATEBAAAACTY1NzQ0MzI1NwMAAAACNzkCAAAABDQwNDcEAAAAATAHAAAACTkvMTQvMjAxOQgAAAAJMy8zMS8yMDA3CQAAAAEwwUxj39U51whX8hUa1jnXCCRDSVEuRU5YVEFNOlVOQS5JUV9EQV9TVVBQTF9DRi5GWTIwMTEBAAAAt/sHAAIAAAADODM4AQgAAAAFAAAAATEBAAAACjE2NjI0MzM4MDADAAAAAjUwAgAAAAQyMTcxBAAAAAEwBwAAAAk5LzE0LzIwMTkIAAAACjEyLzMxLzIwMTEJAAAAATBnB+7i1TnXCLuAThnWOdcIKUNJUS5UU0U6NDkxMi5JUV9UT1RBTF9ERUJUX0NBUElUQUwuRlkyMDEzAQAAAA1eDQACAAAABzIwLjYyNTIBCAAAAAUAAAABMQEAAAAKMTY2ODY0MzUxMgMAAAACNzkCAAAABDQxODYEAAAAATAHAAAACTkvMTQvMjAxOQgAAAAKMTIvMzEvMjAxMwkAAAABMKm2WN7VOdcInDo1GtY51wgfQ0lRLlRTRTo0NDUyLklRX0FSX1RVUk5TLkZZMjAwOAEAAABHVQ0AAgAAAAg4LjU2NDI3NQEIAAAABQAAAAExAQAAAAoxMDYxMTkzNDc4AwAAAAI3OQIAAAAENDAwMQQAAAABMAcAAAAJOS8xNC8yMDE5CAAAAAkzLzMxLzIwMDgJAAAAATDBTGPf1TnXCLvcFhrWOdcIJ0NJUS5UU0U6Nzk1Ni5JUV9EQVlTX1BBWUFCTEVfT1VULkZZMjAxOAEA</t>
  </si>
  <si>
    <t>AACgdg0AAgAAAAk0Ni41NDAwNTUBCAAAAAUAAAABMQEAAAAKMTg4NjA3MDgwOAMAAAACNzkCAAAABDQxODMEAAAAATAHAAAACTkvMTQvMjAxOQgAAAAJMS8zMS8yMDE4CQAAAAEwHchZ3tU51whnhUAa1jnXCCdDSVEuVFNFOjQ5MTIuSVFfQ0ZPX0NVUlJFTlRfTElBQi5GWTIwMTIBAAAADV4NAAIAAAAIMC4xOTUxNDgBCAAAAAUAAAABMQEAAAAKMTU5ODg5MzgzNQMAAAACNzkCAAAABDQxODUEAAAAATAHAAAACTkvMTQvMjAxOQgAAAAKMTIvMzEvMjAxMgkAAAABMKm2WN7VOdcISXc0GtY51wghQ0lRLk5ZU0U6S01CLklRX09USEVSX09QRVIuRlkyMDE1AQAAANFUBAACAAAABC0xMjYBCAAAAAUAAAABMQEAAAAKMTg3MzU1NjkzNwMAAAADMTYwAgAAAAMyNjAEAAAAATAHAAAACTkvMTQvMjAxOQgAAAAKMTIvMzEvMjAxNQkAAAABMPkgDOHVOdcIv4mxGdY51wgrQ0lRLk5ZU0U6S01CLklRX01JTk9SSVRZX0lOVEVSRVNUX0lTLkZZMjAwNwEAAADRVAQAAgAAAAQtMTI4AQgAAAAFAAAAATEBAAAACjE0MDEwNTQ0NzcDAAAAAzE2MAIAAAACODMEAAAAATAHAAAACTkvMTQvMjAxOQgAAAAKMTIvMzEvMjAwNwkAAAABMLd0qeHVOdcItCeVGdY51wgmQ0lRLlRTRTo0OTY3LklRX0NBU0hfQ09OVkVSU0lPTi5GWTIwMTgBAAAADVElAAIAAAAJODkuMzk5ODE1AQgAAAAFAAAAATEBAAAACjE5NTIyODQ2MDkDAAAAAjc5</t>
  </si>
  <si>
    <t>AgAAAAQ0MTg0BAAAAAEwBwAAAAk5LzE0LzIwMTkIAAAACjEyLzMxLzIwMTgJAAAAATAinCPe1TnXCGr7SRrWOdcIKENJUS5OWVNFOkpOSi5JUV9UT1RBTF9ESVZfUEFJRF9DRi5GWTIwMTgBAAAAnSECAAIAAAAFLTk0OTQBCAAAAAUAAAABMQEAAAAKMTk0NjI3MjgzMAMAAAADMTYwAgAAAAQyMDIyBAAAAAEwBwAAAAk5LzE0LzIwMTkIAAAACjEyLzMwLzIwMTgJAAAAATCQFV/g1TnXCFiG6xnWOdcIJ0NJUS5OWVNFOkNMLklRX0dXX0lOVEFOX0FNT1JUX0NGLkZZMjAxNAEAAABnAAQAAgAAAAIzMgEIAAAABQAAAAExAQAAAAoxODI5MTMyMzg2AwAAAAMxNjACAAAABDIxODIEAAAAATAHAAAACTkvMTQvMjAxOQgAAAAKMTIvMzEvMjAxNAkAAAABMCIVqOHVOdcI2PqEGdY51wgjQ0lRLlRTRTo0NDUyLklRX0dST1NTX01BUkdJTi5GWTIwMTMBAAAAR1UNAAIAAAAHNTYuNDUwNgEIAAAABQAAAAExAQAAAAoxNjcxNDIxMDYzAwAAAAI3OQIAAAAENDA3NAQAAAABMAcAAAAJOS8xNC8yMDE5CAAAAAoxMi8zMS8yMDEzCQAAAAEw4ppj39U51wgnOBoa1jnXCCZDSVEuVFNFOjQ0NTIuSVFfTFRfREVCVF9DQVBJVEFMLkZZMjAxNwEAAABHVQ0AAgAAAAcxMC4zNjM5AQgAAAAFAAAAATEBAAAACjE4ODEyODExNTkDAAAAAjc5AgAAAAQ0MTg3BAAAAAEwBwAAAAk5LzE0LzIwMTkIAAAACjEyLzMxLzIwMTcJAAAAATDD0VLf</t>
  </si>
  <si>
    <t>1TnXCLXhHRrWOdcIH0NJUS5UU0U6NDkxMS5JUV9FQklUX0lOVC5GWTIwMTcBAAAAgj8GAAIAAAAJMzMuODk2NzU1AQgAAAAFAAAAATEBAAAACjE4ODEyODExMjgDAAAAAjc5AgAAAAQ0MTg5BAAAAAEwBwAAAAk5LzE0LzIwMTkIAAAACjEyLzMxLzIwMTcJAAAAATA341Pf1TnXCCduLxrWOdcIKENJUS5OWVNFOkpOSi5JUV9QUk9WX0JBRF9ERUJUU19DRi5GWTIwMTcBAAAAnSECAAIAAAACMTcBCAAAAAUAAAABMQEAAAAKMTk0NjI3MjgyMQMAAAADMTYwAgAAAAQyMTExBAAAAAEwBwAAAAk5LzE0LzIwMTkIAAAACjEyLzMxLzIwMTcJAAAAATBvx17g1TnXCGfy5hnWOdcIGUNJUS5UU0U6NDkxMi5JUV9OSS5GWTIwMDABAAAADV4NAAIAAAAEODM3MwEIAAAABQAAAAExAQAAAAcxODYyMjA3AwAAAAI3OQIAAAACMTUEAAAAATAHAAAACTkvMTQvMjAxOQgAAAAKMTIvMzEvMjAwMAkAAAABMIUy19vVOdcIlE2mGtY51wglQ0lRLk5ZU0U6S01CLklRX1NUX0RFQlRfSVNTVUVELkZZMjAwNwEAAADRVAQAAgAAAAI0MwEIAAAABQAAAAExAQAAAAoxNDAxMDU0NDc3AwAAAAMxNjACAAAABDIwNDMEAAAAATAHAAAACTkvMTQvMjAxOQgAAAAKMTIvMzEvMjAwNwkAAAABMNjCqeHVOdcIvZiXGdY51wgkQ0lRLk5ZU0U6S01CLklRX1NBTEVfSU5UQU5fQ0YuRlkyMDA4AQAAANFUBAADAAAAAABdj4Dh1TnXCDsbmxnWOdcIJ0NJ</t>
  </si>
  <si>
    <t>US5UU0U6NDk2Ny5JUV9DQVNIX09QRVIuRlkyMDExLi4uLkpQWQEAAAANUSUAAgAAAAUxMzE2OAEIAAAABQAAAAExAQAAAAoxNDYxNjgwMjMzAwAAAAI3OQIAAAAEMjAwNgQAAAABMAcAAAAJOS8xNC8yMDE5CAAAAAkzLzMxLzIwMTEJAAAAATD1rQrd1TnXCGVdlRrWOdcIH0NJUS5OWVNFOkNMLklRX09USEVSX1JFVi5GWTIwMDkBAAAAZwAEAAMAAAAAAGRrMeLVOdcI+RJwGdY51wgtQ0lRLkVOWFRBTTpVTkEuSVFfUkVUVVJOX0NPTU1PTl9FUVVJVFkuRlkyMDE3AQAAALf7BwACAAAABzQwLjM3NjIBCAAAAAUAAAABMQEAAAAKMTk0OTEzMTA0MAMAAAACNTACAAAABTMzMzIwBAAAAAEwBwAAAAk5LzE0LzIwMTkIAAAACjEyLzMxLzIwMTcJAAAAATA1bsbe1TnXCPfaYhrWOdcIGENJUS5OWVNFOkNMLklRX0dQLkZZMjAxNQEAAABnAAQAAgAAAAQ5NDE5AQgAAAAFAAAAATEBAAAACjE4NzU2Mzc1MzcDAAAAAzE2MAIAAAACMTAEAAAAATAHAAAACTkvMTQvMjAxOQgAAAAKMTIvMzEvMjAxNQkAAAABMDI8qOHVOdcITAyGGdY51wgjQ0lRLk5ZU0U6Q0wuSVFfSU1QQUlSTUVOVF9HVy5GWTIwMTMBAAAAZwAEAAMAAAAAAOmjMuLVOdcIYi5/GdY51wgoQ0lRLlRTRTo3NzMwLklRX01BUktFVENBUC4yMDE4LzEyLzMxLkpQWQEAAADFnTYBAgAAAA0xMzY5NzcuNTkxNjM0AQYAAAAFAAAAATEBAAAACjE5MzA5OTEwMjYD</t>
  </si>
  <si>
    <t>AAAAAjc5AgAAAAYxMDAwNTQEAAAAATAHAAAACjEyLzMxLzIwMTj6Grr81TnXCML69FnWOdcIKENJUS5OWVNFOkNMLklRX0FTU0VUX1dSSVRFRE9XTl9DRi5GWTIwMTMBAAAAZwAEAAIAAAADMTgyAQgAAAAFAAAAATEBAAAACjE3NzY5MjAyOTcDAAAAAzE2MAIAAAAEMjAxOQQAAAABMAcAAAAJOS8xNC8yMDE5CAAAAAoxMi8zMS8yMDEzCQAAAAEw+coy4tU51whKUYEZ1jnXCCVDSVEuTllTRTpKTkouSVFfT1RIRVJfQ0xfU1VQUEwuRlkyMDEyAQAAAJ0hAgADAAAAAADbjozg1TnXCD+40xnWOdcIJENJUS5OWVNFOkpOSi5JUV9FQklUREEuRlkyMDE0Li4uLkpQWQEAAACdIQIAAgAAAAozMDE0MzUzLjQ0AQgAAAAFAAAAATEBAAAACjE4Mjk1ODE5OTkDAAAAAjc5AgAAAAQ0MDUxBAAAAAEwBwAAAAk5LzE0LzIwMTkIAAAACjEyLzI4LzIwMTQJAAAAATBxdQnd1TnXCO3VihrWOdcIJ0NJUS5OWVNFOkNMLklRX0NVUlJFTlRfUE9SVF9ERUJULkZZMjAxNwEAAABnAAQAAwAAAAAAhf+o4dU51wguNI8Z1jnXCCVDSVEuTllTRTpLTUIuSVFfUFJPVl9CQURfREVCVFMuRlkyMDEyAQAAANFUBAADAAAAAAA+/ITh1TnXCEcCpxnWOdcIKUNJUS5UU0U6NDkxMS5JUV9UT1RBTF9ERUJUX0NBUElUQUwuRlkyMDEzAQAAAII/BgACAAAABzM3Ljg1NTcBCAAAAAUAAAABMQEAAAAKMTY5MjAwOTc1MwMAAAACNzkCAAAABDQxODYE</t>
  </si>
  <si>
    <t>AAAAATAHAAAACTkvMTQvMjAxOQgAAAAJMy8zMS8yMDEzCQAAAAEwJrxT39U51wj8riwa1jnXCClDSVEuVFNFOjQ0NTIuSVFfREFZU19JTlZFTlRPUllfT1VULkZZMjAxNQEAAABHVQ0AAgAAAAc4Ny41OTI3AQgAAAAFAAAAATEBAAAACjE3ODQxODQ0MDQDAAAAAjc5AgAAAAQ0MDM1BAAAAAEwBwAAAAk5LzE0LzIwMTkIAAAACjEyLzMxLzIwMTUJAAAAATDimmPf1TnXCN3lGxrWOdcINkNJUS5FTlhUQU06VU5BLklRX1RPVEFMX09VVFNUQU5ESU5HX0ZJTElOR19EQVRFLkZZMjAxNwEAAAC3+wcAAgAAAAsyNzM4Ljg5NzI2MgEEAAAABQAAAAE1AQAAAAoxOTQ5MTMxMDQwAgAAAAUyNDE1MwYAAAABMJkfquLVOdcIqo9jGdY51wgfQ0lRLk5ZU0U6Q0wuSVFfQ0hBTkdFX0FSLkZZMjAxMAEAAABnAAQAAgAAAAI0MAEIAAAABQAAAAExAQAAAAoxNTg4NzMwODEzAwAAAAMxNjACAAAABDIwMTgEAAAAATAHAAAACTkvMTQvMjAxOQgAAAAKMTIvMzEvMjAxMAkAAAABMKcHMuLVOdcIwqJ2GdY51wgiQ0lRLkVOWFRBTTpVTkEuSVFfQ0FTSF9PUEVSLkZZMjAxMwEAAAC3+wcAAgAAAAQ2Mjk0AQgAAAAFAAAAATEBAAAACjE3Nzc0NzA3NjcDAAAAAjUwAgAAAAQyMDA2BAAAAAEwBwAAAAk5LzE0LzIwMTkIAAAACjEyLzMxLzIwMTMJAAAAATCqo+7i1TnXCMasVRnWOdcIK0NJUS5FTlhUQU06VU5BLklRX0lOVkVTVF9TRUNV</t>
  </si>
  <si>
    <t>UklUWV9DRi5GWTIwMTQBAAAAt/sHAAIAAAACLTkBCAAAAAUAAAABMQEAAAAKMTgyOTgyOTMxMwMAAAACNTACAAAABDIwMjcEAAAAATAHAAAACTkvMTQvMjAxOQgAAAAKMTIvMzEvMjAxNAkAAAABMDU1qeLVOdcIRC9ZGdY51wghQ0lRLkVOWFRBTTpVTkEuSVFfVE9UQUxfQ0EuRlkyMDEwAQAAALf7BwACAAAABTEyNTM0AQgAAAAFAAAAATEBAAAACjE1OTE1OTQ4NzADAAAAAjUwAgAAAAQxMDA4BAAAAAEwBwAAAAk5LzE0LzIwMTkIAAAACjEyLzMxLzIwMTAJAAAAATA2ku3i1TnXCJl3SRnWOdcIIENJUS5UU0U6NDQ1Mi5JUV9UT1RBTF9SRVYuRlkyMDEwAQAAAEdVDQACAAAABzExODQzODQBCAAAAAUAAAABMQEAAAAKMTM4MjY2MTE2NwMAAAACNzkCAAAAAjI4BAAAAAEwBwAAAAk5LzE0LzIwMTkIAAAACTMvMzEvMjAxMAkAAAABMNbaZenVOdcIksi2GtY51wgnQ0lRLk5ZU0U6UEcuSVFfRUFSTklOR19DT19NQVJHSU4uRlkyMDE3AQAAADCCAAACAAAABjE1LjY2OQEIAAAABQAAAAExAQAAAAoxOTc0MzQ3NDY1AwAAAAMxNjACAAAABDQxODEEAAAAATAHAAAACTkvMTQvMjAxOQgAAAAJNi8zMC8yMDE3CQAAAAEwyCIl3tU51wgVs1ka1jnXCCZDSVEuVFNFOjgxMTMuSVFfQ0FTSF9DT05WRVJTSU9OLkZZMjAwOAEAAAAWcQ0AAgAAAAotMzQuNzI1NzE0AQgAAAAFAAAAATEBAAAACjEwNjExOTIzMjADAAAAAjc5</t>
  </si>
  <si>
    <t>AgAAAAQ0MTg0BAAAAAEwBwAAAAk5LzE0LzIwMTkIAAAACTMvMzEvMjAwOAkAAAABMMPRUt/VOdcIjN0fGtY51wgmQ0lRLk5ZU0U6S01CLklRX0VYVFJBX0FDQ19JVEVNUy5GWTIwMTIBAAAA0VQEAAMAAAAAAD78hOHVOdcIip6nGdY51wgmQ0lRLlRTRTo3OTU2LklRX0NBU0hfQ09OVkVSU0lPTi5GWTIwMTUBAAAAoHYNAAIAAAAIOTAuNzg0OTkBCAAAAAUAAAABMQEAAAAKMTczMjY1Mjc3OQMAAAACNzkCAAAABDQxODQEAAAAATAHAAAACTkvMTQvMjAxOQgAAAAJMS8zMS8yMDE1CQAAAAEwDaFZ3tU51wiPiT4a1jnXCChDSVEuVFNFOjQ5MTEuSVFfTUFSS0VUQ0FQLjIwMDUvMTIvMzEuSlBZAQAAAII/BgACAAAACzkwNzE1My43OTA0AQYAAAAFAAAAATEBAAAACTIzNTA5MjMyNAMAAAACNzkCAAAABjEwMDA1NAQAAAABMAcAAAAKMTIvMzEvMjAwNerzufzVOdcIWRX7WdY51wglQ0lRLk5ZU0U6Sk5KLklRX09USEVSX0NBX1NVUFBMLkZZMjAwOQEAAACdIQIAAwAAAAAAZ32L4NU51wh0bcgZ1jnXCCVDSVEuTllTRTpKTkouSVFfTFRfREVCVF9SRVBBSUQuRlkyMDE4AQAAAJ0hAgACAAAABS0xNTU1AQgAAAAFAAAAATEBAAAACjE5NDYyNzI4MzADAAAAAzE2MAIAAAAEMjAzNgQAAAABMAcAAAAJOS8xNC8yMDE5CAAAAAoxMi8zMC8yMDE4CQAAAAEwkBVf4NU51whHX+sZ1jnXCCFDSVEuVFNFOjc5NTYuSVFfU0dB</t>
  </si>
  <si>
    <t>X01BUkdJTi5GWTIwMTEBAAAAoHYNAAIAAAAGMzIuODE0AQgAAAAFAAAAATEBAAAACjE0NTM4NzEyNzgDAAAAAjc5AgAAAAQ0Mzc1BAAAAAEwBwAAAAk5LzE0LzIwMTkIAAAACTEvMzEvMjAxMQkAAAABMOxSWd7VOdcIM1U7GtY51wgfQ0lRLk5ZU0U6S01CLklRX0FSX1RVUk5TLkZZMjAwOQEAAADRVAQAAgAAAAc4LjgyNzA2AQgAAAAFAAAAATEBAAAACjE1NzA0ODIzNDgDAAAAAzE2MAIAAAAENDAwMQQAAAABMAcAAAAJOS8xNC8yMDE5CAAAAAoxMi8zMS8yMDA5CQAAAAEwdwrH3tU51wgEwm4a1jnXCCBDSVEuTllTRTpKTkouSVFfRElWX1NIQVJFLkZZMjAwOQEAAACdIQIAAgAAAAQxLjkzAQgAAAAFAAAAATEBAAAACjE1MjMzOTQ4MjcDAAAAAzE2MAIAAAAEMzA1OAQAAAABMAcAAAAJOS8xNC8yMDE5CAAAAAgxLzMvMjAxMAkAAAABMGd9i+DVOdcIQ/jHGdY51wgqQ0lRLk5ZU0U6Q0wuSVFfTklfQVZBSUxfRVhDTF9NQVJHSU4uRlkyMDEwAQAAAGcABAACAAAABjEzLjkzNgEIAAAABQAAAAExAQAAAAoxNTg4NzMwODEzAwAAAAMxNjACAAAABDQxODIEAAAAATAHAAAACTkvMTQvMjAxOQgAAAAKMTIvMzEvMjAxMAkAAAABMEWVxt7VOdcIlqtmGtY51wgjQ0lRLk5ZU0U6Q0wuSVFfQ0FTSF9JTlRFUkVTVC5GWTIwMTQBAAAAZwAEAAIAAAADMTMzAQgAAAAFAAAAATEBAAAACjE4MjkxMzIzODYDAAAAAzE2MAIA</t>
  </si>
  <si>
    <t>AAAEMzAyOAQAAAABMAcAAAAJOS8xNC8yMDE5CAAAAAoxMi8zMS8yMDE0CQAAAAEwIhWo4dU51wg75YUZ1jnXCCdDSVEuVFNFOjQ5NjcuSVFfREFZU19QQVlBQkxFX09VVC5GWTIwMTEBAAAADVElAAIAAAAKMTMxLjg2MzE4NQEIAAAABQAAAAExAQAAAAoxNDYxNjgwMjMzAwAAAAI3OQIAAAAENDE4MwQAAAABMAcAAAAJOS8xNC8yMDE5CAAAAAkzLzMxLzIwMTEJAAAAATBPPVre1TnXCEfyRBrWOdcIIUNJUS5OWVNFOkNMLklRX1FVSUNLX1JBVElPLkZZMjAxMwEAAABnAAQAAgAAAAgwLjYwNTM3MgEIAAAABQAAAAExAQAAAAoxNzc2OTIwMjk3AwAAAAMxNjACAAAABDQxMjEEAAAAATAHAAAACTkvMTQvMjAxOQgAAAAKMTIvMzEvMjAxMwkAAAABMFa8xt7VOdcIjvVoGtY51wgqQ0lRLkVOWFRBTTpVTkEuSVFfVE9UQUxfRElWX1BBSURfQ0YuRlkyMDE2AQAAALf7BwACAAAABS0zNjA5AQgAAAAFAAAAATEBAAAACjE5NDkxMzEwMTADAAAAAjUwAgAAAAQyMDIyBAAAAAEwBwAAAAk5LzE0LzIwMTkIAAAACjEyLzMxLzIwMTYJAAAAATCI+Kni1TnXCIDQYBnWOdcIKUNJUS5FTlhUQU06VU5BLklRX0NBU0hfT1BFUi5GWTIwMTEuLi4uSlBZAQAAALf7BwACAAAADTU0NDk1Mi4xMDEzNjgBCAAAAAUAAAABMQEAAAAKMTY2MjQzMzgwMAMAAAACNzkCAAAABDIwMDYEAAAAATAHAAAACTkvMTQvMjAxOQgAAAAKMTIvMzEv</t>
  </si>
  <si>
    <t>MjAxMQkAAAABMPWtCt3VOdcIp/mVGtY51wghQ0lRLlRTRTo0OTEyLklRX1NHQV9NQVJHSU4uRlkyMDEyAQAAAA1eDQACAAAABzUwLjM3MDEBCAAAAAUAAAABMQEAAAAKMTU5ODg5MzgzNQMAAAACNzkCAAAABDQzNzUEAAAAATAHAAAACTkvMTQvMjAxOQgAAAAKMTIvMzEvMjAxMgkAAAABMKm2WN7VOdcIKCk0GtY51wgpQ0lRLk5ZU0U6UEcuSVFfSU5URVJFU1RfSU5WRVNUX0lOQy5GWTIwMDEBAAAAMIIAAAMAAAAAALan19vVOdcI7EG1GtY51wglQ0lRLk5ZU0U6Q0wuSVFfQ0FTSF9DT05WRVJTSU9OLkZZMjAxNgEAAABnAAQAAgAAAAkzNy42MzA2NTYBCAAAAAUAAAABMQEAAAAKMTk0NjQxNjExOQMAAAADMTYwAgAAAAQ0MTg0BAAAAAEwBwAAAAk5LzE0LzIwMTkIAAAACjEyLzMxLzIwMTYJAAAAATBm48be1TnXCIc/axrWOdcII0NJUS5UU0U6NDQ1Mi5JUV9JTlRFUkVTVF9FWFAuRlkyMDE0AQAAAEdVDQACAAAABS0xMjk1AQgAAAAFAAAAATEBAAAACjE3MjcyODMzODIDAAAAAjc5AgAAAAI4MgQAAAABMAcAAAAJOS8xNC8yMDE5CAAAAAoxMi8zMS8yMDE0CQAAAAEwuW8V6dU51wiWCKsa1jnXCCRDSVEuTllTRTpDTC5JUV9QUk9WX0JBRF9ERUJUUy5GWTIwMTQBAAAAZwAEAAMAAAAAAAryMuLVOdcIvmKCGdY51wgjQ0lRLkVOWFRBTTpVTkEuSVFfU0dBX01BUkdJTi5GWTIwMTABAAAAt/sHAAIAAAAHMjcu</t>
  </si>
  <si>
    <t>MTQwNgEIAAAABQAAAAExAQAAAAoxNTkxNTk0ODcwAwAAAAI1MAIAAAAENDM3NQQAAAABMAcAAAAJOS8xNC8yMDE5CAAAAAoxMi8zMS8yMDEwCQAAAAEwEyDG3tU51wjl+F0a1jnXCCFDSVEuTllTRTpLTUIuSVFfVE9UQUxfREVCVC5GWTIwMTABAAAA0VQEAAIAAAAENjUxMwEIAAAABQAAAAExAQAAAAoxNTg4ODQwMjQ3AwAAAAMxNjACAAAABDQxNzMEAAAAATAHAAAACTkvMTQvMjAxOQgAAAAKMTIvMzEvMjAxMAkAAAABMKArgeHVOdcIA6uhGdY51wghQ0lRLk5ZU0U6S01CLklRX0VBUk5JTkdfQ08uRlkyMDE1AQAAANFUBAACAAAABDEwNjYBCAAAAAUAAAABMQEAAAAKMTg3MzU1NjkzNwMAAAADMTYwAgAAAAE3BAAAAAEwBwAAAAk5LzE0LzIwMTkIAAAACjEyLzMxLzIwMTUJAAAAATD5IAzh1TnXCODXsRnWOdcIJENJUS5FTlhUQU06VU5BLklRX0VCSVRfTUFSR0lOLkZZMjAwOQEAAAC3+wcAAgAAAAcxMi4xOTM5AQgAAAAFAAAAATEBAAAACjE1MjY0Mzg3MjcDAAAAAjUwAgAAAAQ0MDUzBAAAAAEwBwAAAAk5LzE0LzIwMTkIAAAACjEyLzMxLzIwMDkJAAAAATAD+cXe1TnXCJI1XRrWOdcILkNJUS5OWVNFOkpOSi5JUV9PVEhFUl9GSU5BTkNFX0FDVF9TVVBQTC5GWTIwMDcBAAAAnSECAAMAAAAAAG0yDeHVOdcIMBbDGdY51wgpQ0lRLlRTRTo0OTEyLklRX0RBWVNfSU5WRU5UT1JZX09VVC5GWTIwMTEBAAAA</t>
  </si>
  <si>
    <t>DV4NAAIAAAAJNzUuOTgwMjI1AQgAAAAFAAAAATEBAAAACjE1NDM2NTg1MDgDAAAAAjc5AgAAAAQ0MDM1BAAAAAEwBwAAAAk5LzE0LzIwMTkIAAAACjEyLzMxLzIwMTEJAAAAATCZj1je1TnXCAfbMxrWOdcIHkNJUS5OWVNFOkNMLklRX1RPVEFMX0NMLkZZMjAxMwEAAABnAAQAAgAAAAQ0NTc5AQgAAAAFAAAAATEBAAAACjE3NzY5MjAyOTcDAAAAAzE2MAIAAAAEMTAwOQQAAAABMAcAAAAJOS8xNC8yMDE5CAAAAAoxMi8zMS8yMDEzCQAAAAEw+coy4tU51wjnZoAZ1jnXCB9DSVEuTllTRTpDTC5JUV9GVUxMX1RJTUUuRlkyMDA4AQAAAGcABAACAAAABTM2NjAwAGRrMeLVOdcIlihvGdY51wgoQ0lRLlRTRTo0OTY3LklRX1RPVEFMX0RFQlRfRUJJVERBLkZZMjAwOAEAAAANUSUAAgAAAAgwLjAzMjUzMgEIAAAABQAAAAExAQAAAAoxMDYxMTkyNTA3AwAAAAI3OQIAAAAENDE5MgQAAAABMAcAAAAJOS8xNC8yMDE5CAAAAAkzLzMxLzIwMDgJAAAAATA+Flre1TnXCHD2QhrWOdcIGENJUS5OWVNFOkNMLklRX0FELkZZMjAxOAEAAABnAAQAAgAAAAUtNDQ1NQEIAAAABQAAAAExAQAAAAoxOTQ2NDE2MTExAwAAAAMxNjACAAAABDEwNzUEAAAAATAHAAAACTkvMTQvMjAxOQgAAAAKMTIvMzEvMjAxOAkAAAABMKZNqeHVOdcIm4+SGdY51wgkQ0lRLlRTRTo3OTU2LklRX0VCSVREQV9NQVJHSU4uRlkyMDEyAQAAAKB2DQAC</t>
  </si>
  <si>
    <t>AAAABzExLjY0MjUBCAAAAAUAAAABMQEAAAAKMTU0NzQ4MjMxMwMAAAACNzkCAAAABDQwNDcEAAAAATAHAAAACTkvMTQvMjAxOQgAAAAJMS8zMS8yMDEyCQAAAAEw7FJZ3tU51wiGGDwa1jnXCCFDSVEuTllTRTpKTkouSVFfQ0FTSF9UQVhFUy5GWTIwMTIBAAAAnSECAAIAAAAEMjUwNwEIAAAABQAAAAExAQAAAAoxNzIwNTc2ODY3AwAAAAMxNjACAAAABDMwNTMEAAAAATAHAAAACTkvMTQvMjAxOQgAAAAKMTIvMzAvMjAxMgkAAAABMOu1jODVOdcI9WXVGdY51wggQ0lRLk5ZU0U6UEcuSVFfU0dBX01BUkdJTi5GWTIwMTIBAAAAMIIAAAIAAAAHMzEuNjg1NAEIAAAABQAAAAExAQAAAAoxNjkwMTg3MzM4AwAAAAMxNjACAAAABDQzNzUEAAAAATAHAAAACTkvMTQvMjAxOQgAAAAJNi8zMC8yMDEyCQAAAAEwp9Qk3tU51wh34lUa1jnXCCZDSVEuTllTRTpLTUIuSVFfREVGX1RBWF9MSUFCX0xULkZZMjAxOAEAAADRVAQAAgAAAAM0NTgBCAAAAAUAAAABMQEAAAAKMTk0NDA0ODMyOAMAAAADMTYwAgAAAAQxMDI3BAAAAAEwBwAAAAk5LzE0LzIwMTkIAAAACjEyLzMxLzIwMTgJAAAAATBM5Azh1TnXCA4NvhnWOdcIJ0NJUS5OWVNFOkpOSi5JUV9ORVRfSU5URVJFU1RfRVhQLkZZMjAxMgEAAACdIQIAAgAAAAQtNDY4AQgAAAAFAAAAATEBAAAACjE3MjA1NzY4NjcDAAAAAzE2MAIAAAADMzY4BAAAAAEwBwAAAAk5LzE0</t>
  </si>
  <si>
    <t>LzIwMTkIAAAACjEyLzMwLzIwMTIJAAAAATDKZ4zg1TnXCKpY0hnWOdcIH0NJUS5OWVNFOkNMLklRX1BBUlRfVElNRS5GWTIwMTUBAAAAZwAEAAMAAAAAAENjqOHVOdcIZaSIGdY51wgfQ0lRLk5ZU0U6Sk5KLklRX0VCVF9FWENMLkZZMjAxNAEAAACdIQIAAgAAAAUyMDQ5MQEIAAAABQAAAAExAQAAAAoxODI5NTgxOTk5AwAAAAMxNjACAAAAATQEAAAAATAHAAAACTkvMTQvMjAxOQgAAAAKMTIvMjgvMjAxNAkAAAABMAwEjeDVOdcIxavZGdY51wglQ0lRLkVOWFRBTTpVTkEuSVFfQkFTSUNfV0VJR0hULkZZMjAxNwEAAAC3+wcAAgAAAAYyODAxLjYAmR+q4tU51wgVMGIZ1jnXCCNDSVEuVFNFOjQ5MTEuSVFfSU5URVJFU1RfRVhQLkZZMjAwNgEAAACCPwYAAgAAAAUtMjQ1MgEIAAAABQAAAAExAQAAAAk0NDQ1ODk3NzADAAAAAjc5AgAAAAI4MgQAAAABMAcAAAAJOS8xNC8yMDE5CAAAAAkzLzMxLzIwMDYJAAAAATAUYcrb1TnXCJjDrxrWOdcIJENJUS5OWVNFOkpOSi5JUV9VTkxFVkVSRURfRkNGLkZZMjAxNQEAAACdIQIAAgAAAAgxMjgxNS4yNQEIAAAABQAAAAExAQAAAAoxODc1NTA1Mjk1AwAAAAMxNjACAAAABDQ0MjMEAAAAATAHAAAACTkvMTQvMjAxOQgAAAAIMS8zLzIwMTYJAAAAATBOeV7g1TnXCL+w4BnWOdcIIUNJUS5OWVNFOkNMLklRX0dBSU5fQVNTRVRTLkZZMjAxMAEAAABnAAQAAgAAAAI1MAEI</t>
  </si>
  <si>
    <t>AAAABQAAAAExAQAAAAoxNTg4NzMwODEzAwAAAAMxNjACAAAAAjU2BAAAAAEwBwAAAAk5LzE0LzIwMTkIAAAACjEyLzMxLzIwMTAJAAAAATCFuTHi1TnXCLkxdBnWOdcIH0NJUS5UU0U6Nzk1Ni5JUV9FQklUX0lOVC5GWTIwMTgBAAAAoHYNAAIAAAAKMTc2NC45MDkwOQEIAAAABQAAAAExAQAAAAoxODg2MDcwODA4AwAAAAI3OQIAAAAENDE4OQQAAAABMAcAAAAJOS8xNC8yMDE5CAAAAAkxLzMxLzIwMTgJAAAAATAdyFne1TnXCHesQBrWOdcIJENJUS5OWVNFOkNMLklRX1BST1ZfQkFEX0RFQlRTLkZZMjAxOAEAAABnAAQAAwAAAAAAliap4dU51wj1CJEZ1jnXCB1DSVEuTllTRTpDTC5JUV9QRU5TSU9OLkZZMjAxNQEAAABnAAQAAgAAAAQxNjUwAQgAAAAFAAAAATEBAAAACjE4NzU2Mzc1MzcDAAAAAzE2MAIAAAAEMTIxMwQAAAABMAcAAAAJOS8xNC8yMDE5CAAAAAoxMi8zMS8yMDE1CQAAAAEwQ2Oo4dU51wgjCIgZ1jnXCCJDSVEuTllTRTpLTUIuSVFfR0FJTl9JTlZFU1QuRlkyMDE1AQAAANFUBAADAAAAAAD5IAzh1TnXCM+wsRnWOdcIJ0NJUS5OWVNFOktNQi5JUV9DRk9fQ1VSUkVOVF9MSUFCLkZZMjAwOAEAAADRVAQAAgAAAAgwLjUyOTQ2MQEIAAAABQAAAAExAQAAAAoxNTgyODY3Mzg4AwAAAAMxNjACAAAABDQxODUEAAAAATAHAAAACTkvMTQvMjAxOQgAAAAKMTIvMzEvMjAwOAkAAAABMHcKx97VOdcI</t>
  </si>
  <si>
    <t>wiVuGtY51wgmQ0lRLk5ZU0U6S01CLklRX0VGRkVDVF9UQVhfUkFURS5GWTIwMTABAAAA0VQEAAIAAAAHMjguODUzOAEIAAAABQAAAAExAQAAAAoxNTg4ODQwMjQ3AwAAAAMxNjACAAAABDQzNzYEAAAAATAHAAAACTkvMTQvMjAxOQgAAAAKMTIvMzEvMjAxMAkAAAABMI8EgeHVOdcIj5mgGdY51wglQ0lRLk5ZU0U6Q0wuSVFfTE9BTlNfUkVDRUlWX0xULkZZMjAxMQEAAABnAAQAAwAAAAAAty4y4tU51wi67HgZ1jnXCCVDSVEuVFNFOjQ5MTIuSVFfTFRfREVCVF9FUVVJVFkuRlkyMDEzAQAAAA1eDQACAAAABjAuMTY0MgEIAAAABQAAAAExAQAAAAoxNjY4NjQzNTEyAwAAAAI3OQIAAAAENDA4NQQAAAABMAcAAAAJOS8xNC8yMDE5CAAAAAoxMi8zMS8yMDEzCQAAAAEwqbZY3tU51witYTUa1jnXCCVDSVEuVFNFOjQ5MTEuSVFfTFRfREVCVF9FUVVJVFkuRlkyMDE3AQAAAII/BgACAAAABzE1Ljg3OTIBCAAAAAUAAAABMQEAAAAKMTg4MTI4MTEyOAMAAAACNzkCAAAABDQwODUEAAAAATAHAAAACTkvMTQvMjAxOQgAAAAKMTIvMzEvMjAxNwkAAAABMDfjU9/VOdcIJ24vGtY51wgoQ0lRLlRTRTo4MTEzLklRX01BUktFVENBUC4yMDAzLzEyLzMxLkpQWQEAAAAWcQ0AAgAAAA0zNTU1OTcuMTU2OTY2AQYAAAAFAAAAATEBAAAACjE0MjE5ODE3NjcDAAAAAjc5AgAAAAYxMDAwNTQEAAAAATAHAAAACjEyLzMxLzIwMDPZ</t>
  </si>
  <si>
    <t>zLn81TnXCJux+1nWOdcIHkNJUS5OWVNFOlBHLklRX0VCSVRfSU5ULkZZMjAwOQEAAAAwggAAAgAAAAgxMS4zMjEwNgEIAAAABQAAAAExAQAAAAoxNDY2MTQ4MzQ1AwAAAAMxNjACAAAABDQxODkEAAAAATAHAAAACTkvMTQvMjAxOQgAAAAJNi8zMC8yMDA5CQAAAAEwlq0k3tU51wjRW1Qa1jnXCCVDSVEuTllTRTpKTkouSVFfQkFTSUNfRVBTX0VYQ0wuRlkyMDE1AQAAAJ0hAgACAAAACDUuNTU5MjAzAQgAAAAFAAAAATEBAAAACjE4NzU1MDUyOTUDAAAAAzE2MAIAAAAEMzA2NAQAAAABMAcAAAAJOS8xNC8yMDE5CAAAAAgxLzMvMjAxNgkAAAABMD1SXuDVOdcIphjeGdY51wgqQ0lRLkVOWFRBTTpVTkEuSVFfRklYRURfQVNTRVRfVFVSTlMuRlkyMDEyAQAAALf7BwACAAAACDUuNjM0MTE4AQgAAAAFAAAAATEBAAAACjE3MjIzMDE5NDMDAAAAAjUwAgAAAAQ0MDY2BAAAAAEwBwAAAAk5LzE0LzIwMTkIAAAACjEyLzMxLzIwMTIJAAAAATATIMbe1TnXCIt/XxrWOdcIIkNJUS5UU0U6ODExMy5JUV9RVUlDS19SQVRJTy5GWTIwMDgBAAAAFnENAAIAAAAIMS42MDA4MTUBCAAAAAUAAAABMQEAAAAKMTA2MTE5MjMyMAMAAAACNzkCAAAABDQxMjEEAAAAATAHAAAACTkvMTQvMjAxOQgAAAAJMy8zMS8yMDA4CQAAAAEww9FS39U51wiM3R8a1jnXCCJDSVEuRU5YVEFNOlVOQS5JUV9TR0FfU1VQUEwuRlkyMDEyAQAAALf7</t>
  </si>
  <si>
    <t>BwACAAAABTEyOTU5AQgAAAAFAAAAATEBAAAACjE3MjIzMDE5NDMDAAAAAjUwAgAAAAMxMDIEAAAAATAHAAAACTkvMTQvMjAxOQgAAAAKMTIvMzEvMjAxMgkAAAABMGcH7uLVOdcIQLlPGdY51wgfQ0lRLlRTRTo0OTEyLklRX0FSX1RVUk5TLkZZMjAwNwEAAAANXg0AAgAAAAc1LjU1MzcxAQgAAAAFAAAAATEBAAAACTgxNDQzMzQ0MwMAAAACNzkCAAAABDQwMDEEAAAAATAHAAAACTkvMTQvMjAxOQgAAAAKMTIvMzEvMjAwNwkAAAABMDfjU9/VOdcIvM0wGtY51wgbQ0lRLk5ZU0U6S01CLklRX05QUEUuRlkyMDA4AQAAANFUBAACAAAABDc2NjcBCAAAAAUAAAABMQEAAAAKMTU4Mjg2NzM4OAMAAAADMTYwAgAAAAQxMDA0BAAAAAEwBwAAAAk5LzE0LzIwMTkIAAAACjEyLzMxLzIwMDgJAAAAATBNaIDh1TnXCJWUmRnWOdcIG0NJUS4wLklRX0ZJTElOR19DVVJSRU5DWS5GWQUAAAAAAAAACAAAABUoSW52YWxpZCBUaW1lIFBlcmlvZCktK17g1TnXCMKSFBrWOdcIH0NJUS5OWVNFOktNQi5JUV9CVl9TSEFSRS5GWTIwMDcBAAAA0VQEAAIAAAAJMTIuNDExNDk5AQgAAAAFAAAAATEBAAAACjE0MDEwNTQ0NzcDAAAAAzE2MAIAAAAENDAyMAQAAAABMAcAAAAJOS8xNC8yMDE5CAAAAAoxMi8zMS8yMDA3CQAAAAEwx5up4dU51whr1ZYZ1jnXCCpDSVEuTllTRTpKTkouSVFfVE9UQUxfRVFVSVRZLkZZMjAwOC4uLi5KUFkB</t>
  </si>
  <si>
    <t>AAAAnSECAAIAAAALMzg1NjgxMC40NzUBCAAAAAUAAAABMQEAAAAKMTU4Mjc4ODc4NAMAAAACNzkCAAAABDEyNzUEAAAAATAHAAAACTkvMTQvMjAxOQgAAAAKMTIvMjgvMjAwOAkAAAABMKLqCd3VOdcIKLyNGtY51wgoQ0lRLk5ZU0U6S01CLklRX0RFRl9UQVhfQVNTRVRTX0xULkZZMjAxMAEAAADRVAQAAgAAAAMzMTIBCAAAAAUAAAABMQEAAAAKMTU4ODg0MDI0NwMAAAADMTYwAgAAAAQxMDI2BAAAAAEwBwAAAAk5LzE0LzIwMTkIAAAACjEyLzMxLzIwMTAJAAAAATCgK4Hh1TnXCNE1oRnWOdcIH0NJUS5OWVNFOkpOSi5JUV9UUkVBU1VSWS5GWTIwMTIBAAAAnSECAAIAAAAGLTE4NDc2AQgAAAAFAAAAATEBAAAACjE3MjA1NzY4NjcDAAAAAzE2MAIAAAAEMTI0OAQAAAABMAcAAAAJOS8xNC8yMDE5CAAAAAoxMi8zMC8yMDEyCQAAAAEw246M4NU51whP39MZ1jnXCChDSVEuVFNFOjQ0NTIuSVFfVE9UQUxfREVCVF9FUVVJVFkuRlkyMDExAQAAAEdVDQACAAAABzI5LjA2NTkBCAAAAAUAAAABMQEAAAAKMTQ2MTY4MDE5NQMAAAACNzkCAAAABDQwMzQEAAAAATAHAAAACTkvMTQvMjAxOQgAAAAJMy8zMS8yMDExCQAAAAEw0XNj39U51wizJhka1jnXCCdDSVEuRU5YVEFNOlVOQS5JUV9QUkVGX0RJVl9PVEhFUi5GWTIwMTMBAAAAt/sHAAMAAAAAAJl87uLVOdcI77BTGdY51wgoQ0lRLlRTRTo0OTEyLklRX1RPVEFM</t>
  </si>
  <si>
    <t>X0RFQlRfRUJJVERBLkZZMjAxMQEAAAANXg0AAgAAAAgxLjQwNzA4NgEIAAAABQAAAAExAQAAAAoxNTQzNjU4NTA4AwAAAAI3OQIAAAAENDE5MgQAAAABMAcAAAAJOS8xNC8yMDE5CAAAAAoxMi8zMS8yMDExCQAAAAEwmY9Y3tU51wgYAjQa1jnXCChDSVEuVFNFOjc5NTYuSVFfVE9UQUxfREVCVF9FUVVJVFkuRlkyMDE1AQAAAKB2DQACAAAABzE2Ljk1MzEBCAAAAAUAAAABMQEAAAAKMTczMjY1Mjc3OQMAAAACNzkCAAAABDQwMzQEAAAAATAHAAAACTkvMTQvMjAxOQgAAAAJMS8zMS8yMDE1CQAAAAEwDaFZ3tU51wiPiT4a1jnXCBpDSVEuTllTRTpDTC5JUV9FQklULkZZMjAxMgEAAABnAAQAAgAAAAQzOTkyAQgAAAAFAAAAATEBAAAACjE3MTk5MTY2NDIDAAAAAzE2MAIAAAADNDAwBAAAAAEwBwAAAAk5LzE0LzIwMTkIAAAACjEyLzMxLzIwMTIJAAAAATDIVTLi1TnXCBYhfBnWOdcIKENJUS5UU0U6ODExMy5JUV9GSVhFRF9BU1NFVF9UVVJOUy5GWTIwMDgBAAAAFnENAAIAAAAIMy44OTAxNTQBCAAAAAUAAAABMQEAAAAKMTA2MTE5MjMyMAMAAAACNzkCAAAABDQwNjYEAAAAATAHAAAACTkvMTQvMjAxOQgAAAAJMy8zMS8yMDA4CQAAAAEww9FS39U51wh8th8a1jnXCBxDSVEuTllTRTpLTUIuSVFfREFfQ0YuRlkyMDExAQAAANFUBAACAAAABDEwOTEBCAAAAAUAAAABMQEAAAAKMTY1ODMxNTc3OQMAAAADMTYw</t>
  </si>
  <si>
    <t>AgAAAAQyMTYwBAAAAAEwBwAAAAk5LzE0LzIwMTkIAAAACjEyLzMxLzIwMTEJAAAAATAt1YTh1TnXCMPJpRnWOdcIIkNJUS5FTlhUQU06VU5BLklRX0lOVkVOVE9SWS5GWTIwMTUBAAAAt/sHAAIAAAAENDMzNQEIAAAABQAAAAExAQAAAAoxODc2NDMyOTEwAwAAAAI1MAIAAAAEMTA0MwQAAAABMAcAAAAJOS8xNC8yMDE5CAAAAAoxMi8zMS8yMDE1CQAAAAEwV4Op4tU51wgbK1sZ1jnXCB5DSVEuTllTRTpDTC5JUV9PUEVSX0lOQy5GWTIwMTYBAAAAZwAEAAIAAAAEMzk3NQEIAAAABQAAAAExAQAAAAoxOTQ2NDE2MTE5AwAAAAMxNjACAAAAAjIxBAAAAAEwBwAAAAk5LzE0LzIwMTkIAAAACjEyLzMxLzIwMTYJAAAAATBTiqjh1TnXCOrciRnWOdcIJENJUS5OWVNFOkNMLklRX0dXX0lOVEFOX0FNT1JULkZZMjAwOQEAAABnAAQAAwAAAAAAZGsx4tU51wgaYXAZ1jnXCChDSVEuVFNFOjc5NTYuSVFfRklYRURfQVNTRVRfVFVSTlMuRlkyMDE1AQAAAKB2DQACAAAACDQuMTYzMzkxAQgAAAAFAAAAATEBAAAACjE3MzI2NTI3NzkDAAAAAjc5AgAAAAQ0MDY2BAAAAAEwBwAAAAk5LzE0LzIwMTkIAAAACTEvMzEvMjAxNQkAAAABMA2hWd7VOdcIbjs+GtY51wgaQ0lRLk5ZU0U6Sk5KLklRX1JFVi5GWTIwMTMBAAAAnSECAAIAAAAFNzEzMTIBCAAAAAUAAAABMQEAAAAKMTc3NzY4MjM1MQMAAAADMTYwAgAAAAMxMTIEAAAA</t>
  </si>
  <si>
    <t>ATAHAAAACTkvMTQvMjAxOQgAAAAKMTIvMjkvMjAxMwkAAAABMOu1jODVOdcIFrTVGdY51wgoQ0lRLk5ZU0U6S01CLklRX0NVUlJFTlRfUE9SVF9ERUJULkZZMjAwNwEAAADRVAQAAgAAAAMyNDEBCAAAAAUAAAABMQEAAAAKMTQwMTA1NDQ3NwMAAAADMTYwAgAAAAQxMjk3BAAAAAEwBwAAAAk5LzE0LzIwMTkIAAAACjEyLzMxLzIwMDcJAAAAATDHm6nh1TnXCDlglhnWOdcII0NJUS5OWVNFOlBHLklRX0VCSVREQS5GWTIwMTcuLi4uSlBZAQAAADCCAAACAAAACjE4NjMxODguMzEBCAAAAAUAAAABMQEAAAAKMTk3NDM0NzQ2NQMAAAACNzkCAAAABDQwNTEEAAAAATAHAAAACTkvMTQvMjAxOQgAAAAJNi8zMC8yMDE3CQAAAAEwYE4J3dU51wiK64ka1jnXCCpDSVEuTllTRTpLTUIuSVFfSU5URVJFU1RfSU5WRVNUX0lOQy5GWTIwMTABAAAA0VQEAAIAAAACMjABCAAAAAUAAAABMQEAAAAKMTU4ODg0MDI0NwMAAAADMTYwAgAAAAI2NQQAAAABMAcAAAAJOS8xNC8yMDE5CAAAAAoxMi8zMS8yMDEwCQAAAAEwjwSB4dU51whN/Z8Z1jnXCB9DSVEuTllTRTpKTkouSVFfQlZfU0hBUkUuRlkyMDE0AQAAAJ0hAgACAAAACTI1LjA2MTU5MgEIAAAABQAAAAExAQAAAAoxODI5NTgxOTk5AwAAAAMxNjACAAAABDQwMjAEAAAAATAHAAAACTkvMTQvMjAxOQgAAAAKMTIvMjgvMjAxNAkAAAABMC0rXuDVOdcIjIDbGdY51wglQ0lR</t>
  </si>
  <si>
    <t>LkVOWFRBTTpVTkEuSVFfSU5URVJFU1RfRVhQLkZZMjAxNwEAAAC3+wcAAgAAAAQtNjA4AQgAAAAFAAAAATEBAAAACjE5NDkxMzEwNDADAAAAAjUwAgAAAAI4MgQAAAABMAcAAAAJOS8xNC8yMDE5CAAAAAoxMi8zMS8yMDE3CQAAAAEwiPip4tU51wjkumEZ1jnXCDBDSVEuRU5YVEFNOlVOQS5JUV9PVEhFUl9GSU5BTkNFX0FDVF9TVVBQTC5GWTIwMTQBAAAAt/sHAAIAAAAFLTE3MjUBCAAAAAUAAAABMQEAAAAKMTgyOTgyOTMxMwMAAAACNTACAAAABDIwNTAEAAAAATAHAAAACTkvMTQvMjAxOQgAAAAKMTIvMzEvMjAxNAkAAAABMEZcqeLVOdcIdaRZGdY51wgbQ0lRLk5ZU0U6S01CLklRX0xBTkQuRlkyMDA4AQAAANFUBAACAAAAAzE5NQEIAAAABQAAAAExAQAAAAoxNTgyODY3Mzg4AwAAAAMxNjACAAAABDMwOTgEAAAAATAHAAAACTkvMTQvMjAxOQgAAAAKMTIvMzEvMjAwOAkAAAABMF2PgOHVOdcI6FeaGdY51wglQ0lRLk5ZU0U6Q0wuSVFfRUZGRUNUX1RBWF9SQVRFLkZZMjAxMgEAAABnAAQAAgAAAAczMi4wODU2AQgAAAAFAAAAATEBAAAACjE3MTk5MTY2NDIDAAAAAzE2MAIAAAAENDM3NgQAAAABMAcAAAAJOS8xNC8yMDE5CAAAAAoxMi8zMS8yMDEyCQAAAAEwyFUy4tU51wgWIXwZ1jnXCBxDSVEuTllTRTpKTkouSVFfTklfQ0YuRlkyMDA3AQAAAJ0hAgACAAAABTEwNTc2AQgAAAAFAAAAATEBAAAACjE0</t>
  </si>
  <si>
    <t>Mjg0Njg5MzYDAAAAAzE2MAIAAAAEMjE1MAQAAAABMAcAAAAJOS8xNC8yMDE5CAAAAAoxMi8zMC8yMDA3CQAAAAEwXAsN4dU51wjNK8IZ1jnXCBhDSVEuTllTRTpDTC5JUV9BUC5GWTIwMTIBAAAAZwAEAAIAAAAEMTI5MAEIAAAABQAAAAExAQAAAAoxNzE5OTE2NjQyAwAAAAMxNjACAAAABDEwMTgEAAAAATAHAAAACTkvMTQvMjAxOQgAAAAKMTIvMzEvMjAxMgkAAAABMNh8MuLVOdcIWb18GdY51wgnQ0lRLk5ZU0U6Q0wuSVFfTUFSS0VUQ0FQLjIwMDAvMTIvMzEuSlBZAQAAAGcABAACAAAADjQyMzk2NDQuMzQ3MDIxAQYAAAAFAAAAATEBAAAACTMxOTc1NTk4MgMAAAACNzkCAAAABjEwMDA1NAQAAAABMAcAAAAKMTIvMzEvMjAwMAtCuvzVOdcID8P8WdY51wgfQ0lRLk5ZU0U6S01CLklRX0VCVF9FWENMLkZZMjAxMAEAAADRVAQAAgAAAAQyODEwAQgAAAAFAAAAATEBAAAACjE1ODg4NDAyNDcDAAAAAzE2MAIAAAABNAQAAAABMAcAAAAJOS8xNC8yMDE5CAAAAAoxMi8zMS8yMDEwCQAAAAEwjwSB4dU51wg81p8Z1jnXCClDSVEuVFNFOjgxMTMuSVFfT1RIRVJfTk9OX09QRVJfRVhQLkZZMjAwOAEAAAAWcQ0AAgAAAAUtMTk4NQEIAAAABQAAAAExAQAAAAoxMDYxMTkyMzIwAwAAAAI3OQIAAAADMzcxBAAAAAEwBwAAAAk5LzE0LzIwMTkIAAAACTMvMzEvMjAwOAkAAAABMBwXyNvVOdcIbQStGtY51wgZQ0lRLjAu</t>
  </si>
  <si>
    <t>SVFfT1RIRVJfTElBQl9MVC5GWQUAAAAAAAAACAAAABUoSW52YWxpZCBUaW1lIFBlcmlvZCkcBF7g1TnXCJAdFBrWOdcIJENJUS5OWVNFOktNQi5JUV9VTkxFVkVSRURfRkNGLkZZMjAxNgEAAADRVAQAAgAAAAgyNzY1Ljg3NQEIAAAABQAAAAExAQAAAAoxOTQ0MDQ4MzQwAwAAAAMxNjACAAAABDQ0MjMEAAAAATAHAAAACTkvMTQvMjAxOQgAAAAKMTIvMzEvMjAxNgkAAAABMCuWDOHVOdcIuY64GdY51wgjQ0lRLkVOWFRBTTpVTkEuSVFfQ09NTU9OX1JFUC5GWTIwMTQBAAAAt/sHAAIAAAAELTQ2NwEIAAAABQAAAAExAQAAAAoxODI5ODI5MzEzAwAAAAI1MAIAAAAEMjE2NAQAAAABMAcAAAAJOS8xNC8yMDE5CAAAAAoxMi8zMS8yMDE0CQAAAAEwRlyp4tU51wh1pFkZ1jnXCCRDSVEuTllTRTpKTkouSVFfQ09NTU9OX0lTU1VFRC5GWTIwMTYBAAAAnSECAAIAAAAEMTE4OQEIAAAABQAAAAExAQAAAAoxOTQ2MjcyODE2AwAAAAMxNjACAAAABDIxNjkEAAAAATAHAAAACTkvMTQvMjAxOQgAAAAIMS8xLzIwMTcJAAAAATBfoF7g1TnXCBvl4xnWOdcILUNJUS5OWVNFOkpOSi5JUV9DQVNIX0NPTlZFUlNJT04uRlkyMDE0Li4uLkpQWQEAAACdIQIAAgAAAAk3NC4zNTkzNzYBCAAAAAUAAAABMQEAAAAKMTgyOTU4MTk5OQMAAAADMTYwAgAAAAQ0MTg0BAAAAAEwBwAAAAk5LzE0LzIwMTkIAAAACjEyLzI4LzIwMTQJAAAA</t>
  </si>
  <si>
    <t>ATDlhgrd1TnXCL/WkxrWOdcIKENJUS5UU0U6NDk2Ny5JUV9FQVJOSU5HX0NPX01BUkdJTi5GWTIwMTgBAAAADVElAAIAAAAHMTAuNzYxMwEIAAAABQAAAAExAQAAAAoxOTUyMjg0NjA5AwAAAAI3OQIAAAAENDE4MQQAAAABMAcAAAAJOS8xNC8yMDE5CAAAAAoxMi8zMS8yMDE4CQAAAAEwIpwj3tU51wha1Eka1jnXCB9DSVEuTllTRTpLTUIuSVFfREFfU1VQUEwuRlkyMDEyAQAAANFUBAADAAAAAAA+/ITh1TnXCFgppxnWOdcIJENJUS5UU0U6NzczMC5JUV9DVVJSRU5UX1JBVElPLkZZMjAxMQEAAADFnTYBAgAAAAg4LjEzODUzNwEIAAAABQAAAAExAQAAAAoxNDg3MTkxNzc4AwAAAAI3OQIAAAAENDAzMAQAAAABMAcAAAAJOS8xNC8yMDE5CAAAAAk4LzMxLzIwMTEJAAAAATBD6iPe1TnXCOd9TRrWOdcIHUNJUS5FTlhUQU06VU5BLklRX0xBTkQuRlkyMDE2AQAAALf7BwACAAAAAzI0OQEIAAAABQAAAAExAQAAAAoxOTQ5MTMxMDEwAwAAAAI1MAIAAAAEMzA5OAQAAAABMAcAAAAJOS8xNC8yMDE5CAAAAAoxMi8zMS8yMDE2CQAAAAEweNGp4tU51wgMv18Z1jnXCCRDSVEuVFNFOjQ0NTIuSVFfRUJJVERBLkZZMjAxMC4uLi5KUFkBAAAAR1UNAAIAAAAGMTc4ODEwAQgAAAAFAAAAATEBAAAACjEzODI2NjExNjcDAAAAAjc5AgAAAAQ0MDUxBAAAAAEwBwAAAAk5LzE0LzIwMTkIAAAACTMvMzEvMjAxMAkAAAABMKAI</t>
  </si>
  <si>
    <t>1tzVOdcI1D2IGtY51wgcQ0lRLk5ZU0U6S01CLklRX0NBUEVYLkZZMjAwOAEAAADRVAQAAgAAAAQtOTA2AQgAAAAFAAAAATEBAAAACjE1ODI4NjczODgDAAAAAzE2MAIAAAAEMjAyMQQAAAABMAcAAAAJOS8xNC8yMDE5CAAAAAoxMi8zMS8yMDA4CQAAAAEwXY+A4dU51wgq9JoZ1jnXCCNDSVEuTllTRTpKTkouSVFfR1JPU1NfTUFSR0lOLkZZMjAxMgEAAACdIQIAAgAAAAc2Ny43ODIzAQgAAAAFAAAAATEBAAAACjE3MjA1NzY4NjcDAAAAAzE2MAIAAAAENDA3NAQAAAABMAcAAAAJOS8xNC8yMDE5CAAAAAoxMi8zMC8yMDEyCQAAAAEwTUXV3NU51wjODHoa1jnXCClDSVEuTllTRTpKTkouSVFfQVNTRVRfV1JJVEVET1dOX0NGLkZZMjAxMAEAAACdIQIAAwAAAAAAmPKL4NU51wiXds0Z1jnXCB5DSVEuVFNFOjc5NTYuSVFfWl9TQ09SRS5GWTIwMTkBAAAAoHYNAAIAAAAJMjIuMTYyNDczAQgAAAAFAAAAATEBAAAACjE5NjA3MTA0NDIDAAAAAjc5AgAAAAYxMDAxMjMEAAAAATAHAAAACTkvMTQvMjAxOQgAAAAJMS8zMS8yMDE5CQAAAAEwLu9Z3tU51wjblkEa1jnXCClDSVEuVFNFOjQ0NTIuSVFfT1RIRVJfTk9OX09QRVJfRVhQLkZZMjAwNgEAAABHVQ0AAgAAAAUtMTczNAEIAAAABQAAAAExAQAAAAk0MjM1NjcxNTEDAAAAAjc5AgAAAAMzNzEEAAAAATAHAAAACTkvMTQvMjAxOQgAAAAJMy8zMS8yMDA2CQAAAAEw</t>
  </si>
  <si>
    <t>JyML3dU51whd3awa1jnXCCVDSVEuTllTRTpDTC5JUV9GSUxJTkdfQ1VSUkVOQ1kuRlkyMDE2AQAAAGcABAADAAAAA1VTRAB02Kjh1TnXCIitjRnWOdcIJkNJUS5OWVNFOktNQi5JUV9DQVNIX0FDUVVJUkVfQ0YuRlkyMDA5AQAAANFUBAACAAAABC00NTgBCAAAAAUAAAABMQEAAAAKMTU3MDQ4MjM0OAMAAAADMTYwAgAAAAQyMDU3BAAAAAEwBwAAAAk5LzE0LzIwMTkIAAAACjEyLzMxLzIwMDkJAAAAATB/3YDh1TnXCMjEnhnWOdcIK0NJUS5UU0U6NDkxMS5JUV9SRVRVUk5fQ09NTU9OX0VRVUlUWS5GWTIwMDkBAAAAgj8GAAIAAAAGNS4zODA2AQgAAAAFAAAAATEBAAAACjEzODA1Mjc1NDEDAAAAAjc5AgAAAAUzMzMyMAQAAAABMAcAAAAJOS8xNC8yMDE5CAAAAAkzLzMxLzIwMDkJAAAAATAFblPf1TnXCJBTKRrWOdcIIkNJUS5OWVNFOktNQi5JUV9BU1NFVF9UVVJOUy5GWTIwMTYBAAAA0VQEAAIAAAAIMS4yNDIxNTQBCAAAAAUAAAABMQEAAAAKMTk0NDA0ODM0MAMAAAADMTYwAgAAAAQ0MTc3BAAAAAEwBwAAAAk5LzE0LzIwMTkIAAAACjEyLzMxLzIwMTYJAAAAATAb0NTc1TnXCFlAdBrWOdcIIUNJUS5OWVNFOkNMLklRX0dBSU5fSU5WRVNULkZZMjAwNwEAAABnAAQAAgAAAAEyAQgAAAAFAAAAATEBAAAACjEzMzI3MDMxODYDAAAAAzE2MAIAAAACNjIEAAAAATAHAAAACTkvMTQvMjAxOQgAAAAKMTIvMzEv</t>
  </si>
  <si>
    <t>MjAwNwkAAAABMNu7quLVOdcIEDVpGdY51wgnQ0lRLlRTRTo0NDUyLklRX0RBWVNfUEFZQUJMRV9PVVQuRlkyMDA5AQAAAEdVDQACAAAACDg4LjI3MDg3AQgAAAAFAAAAATEBAAAACjEzODI2NjE1MTgDAAAAAjc5AgAAAAQ0MTgzBAAAAAEwBwAAAAk5LzE0LzIwMTkIAAAACTMvMzEvMjAwOQkAAAABMNFzY9/VOdcIDaAXGtY51wgjQ0lRLkVOWFRBTTpVTkEuSVFfRUFSTklOR19DTy5GWTIwMTgBAAAAt/sHAAIAAAAEOTgwOAEIAAAABQAAAAExAQAAAAoxOTQ5MTMxMDE1AwAAAAI1MAIAAAABNwQAAAABMAcAAAAJOS8xNC8yMDE5CAAAAAoxMi8zMS8yMDE4CQAAAAEwum2q4tU51wiSsmUZ1jnXCB5DSVEuTllTRTpKTkouSVFfV0lQX0lOVi5GWTIwMTYBAAAAnSECAAIAAAAEMjE4NQEIAAAABQAAAAExAQAAAAoxOTQ2MjcyODE2AwAAAAMxNjACAAAABDMyMTkEAAAAATAHAAAACTkvMTQvMjAxOQgAAAAIMS8xLzIwMTcJAAAAATBfoF7g1TnXCMkh4xnWOdcIIENJUS5OWVNFOkNMLklRX0VCSVREQV9JTlQuRlkyMDE1AQAAAGcABAACAAAACTMzLjAzMDA3NQEIAAAABQAAAAExAQAAAAoxODc1NjM3NTM3AwAAAAMxNjACAAAABDQxOTAEAAAAATAHAAAACTkvMTQvMjAxOQgAAAAKMTIvMzEvMjAxNQkAAAABMGbjxt7VOdcIRaNqGtY51wgjQ0lRLk5ZU0U6S01CLklRX0lOVEVSRVNUX0VYUC5GWTIwMTABAAAA0VQEAAIA</t>
  </si>
  <si>
    <t>AAAELTI0MwEIAAAABQAAAAExAQAAAAoxNTg4ODQwMjQ3AwAAAAMxNjACAAAAAjgyBAAAAAEwBwAAAAk5LzE0LzIwMTkIAAAACjEyLzMxLzIwMTAJAAAAATCPBIHh1TnXCDzWnxnWOdcIJ0NJUS5OWVNFOkpOSi5JUV9DSEFOR0VfSU5WRU5UT1JZLkZZMjAxMgEAAACdIQIAAgAAAAItMQEIAAAABQAAAAExAQAAAAoxNzIwNTc2ODY3AwAAAAMxNjACAAAABDIwOTkEAAAAATAHAAAACTkvMTQvMjAxOQgAAAAKMTIvMzAvMjAxMgkAAAABMNuOjODVOdcIoqLUGdY51wghQ0lRLk5ZU0U6Sk5KLklRX0VBUk5JTkdfQ08uRlkyMDEzAQAAAJ0hAgACAAAABTEzODMxAQgAAAAFAAAAATEBAAAACjE3Nzc2ODIzNTEDAAAAAzE2MAIAAAABNwQAAAABMAcAAAAJOS8xNC8yMDE5CAAAAAoxMi8yOS8yMDEzCQAAAAEw67WM4NU51whIKdYZ1jnXCCFDSVEuRU5YVEFNOlVOQS5JUV9UUkVBU1VSWS5GWTIwMTABAAAAt/sHAAIAAAAFLTQzMjIBCAAAAAUAAAABMQEAAAAKMTU5MTU5NDg3MAMAAAACNTACAAAABDEyNDgEAAAAATAHAAAACTkvMTQvMjAxOQgAAAAKMTIvMzEvMjAxMAkAAAABMDaS7eLVOdcIyuxJGdY51wggQ0lRLk5ZU0U6Sk5KLklRX01BQ0hJTkVSWS5GWTIwMTEBAAAAnSECAAIAAAAFMTkxODIBCAAAAAUAAAABMQEAAAAKMTY1OTM4NzcwNgMAAAADMTYwAgAAAAQzMTE0BAAAAAEwBwAAAAk5LzE0LzIwMTkIAAAACDEv</t>
  </si>
  <si>
    <t>MS8yMDEyCQAAAAEwukCM4NU51wjzqtAZ1jnXCCdDSVEuTllTRTpDTC5JUV9GSVhFRF9BU1NFVF9UVVJOUy5GWTIwMDkBAAAAZwAEAAIAAAAINC42MjAwNDUBCAAAAAUAAAABMQEAAAAKMTUyMzE3MDI2NAMAAAADMTYwAgAAAAQ0MDY2BAAAAAEwBwAAAAk5LzE0LzIwMTkIAAAACjEyLzMxLzIwMDkJAAAAATBFlcbe1TnXCEPoZRrWOdcII0NJUS5OWVNFOkNMLklRX0VCSVREQS5GWTIwMTguLi4uSlBZAQAAAGcABAACAAAACjQ2ODM3My4zMzUBCAAAAAUAAAABMQEAAAAKMTk0NjQxNjExMQMAAAACNzkCAAAABDQwNTEEAAAAATAHAAAACTkvMTQvMjAxOQgAAAAKMTIvMzEvMjAxOAkAAAABMHF1Cd3VOdcIzIeKGtY51wguQ0lRLkVOWFRBTTpVTkEuSVFfSU1QVVRfT1BFUl9MRUFTRV9ERVBSLkZZMjAxNgEAAAC3+wcAAgAAAAozNzUuNDI5NzQ0AQgAAAAFAAAAATEBAAAACjE5NDkxMzEwMTADAAAAAjUwAgAAAAUyMTY3MwQAAAABMAcAAAAJOS8xNC8yMDE5CAAAAAoxMi8zMS8yMDE2CQAAAAEweNGp4tU51wiYrV4Z1jnXCCRDSVEuTllTRTpLTUIuSVFfT1RIRVJfTElBQl9MVC5GWTIwMTQBAAAA0VQEAAIAAAADMzE5AQgAAAAFAAAAATEBAAAACjE4MjY5NzAzMTIDAAAAAzE2MAIAAAAEMTA2MgQAAAABMAcAAAAJOS8xNC8yMDE5CAAAAAoxMi8zMS8yMDE0CQAAAAEw+SAM4dU51wj4tK8Z1jnXCCFDSVEuTllTRTpK</t>
  </si>
  <si>
    <t>TkouSVFfTklfQ09NUEFOWS5GWTIwMDcBAAAAnSECAAIAAAAFMTA1NzYBCAAAAAUAAAABMQEAAAAKMTQyODQ2ODkzNgMAAAADMTYwAgAAAAU0MTU3MQQAAAABMAcAAAAJOS8xNC8yMDE5CAAAAAoxMi8zMC8yMDA3CQAAAAEwXAsN4dU51wgGV8AZ1jnXCClDSVEuVFNFOjQ5MTEuSVFfT1RIRVJfTk9OX09QRVJfRVhQLkZZMjAwMQEAAACCPwYAAgAAAAUtMjYwNAEIAAAABQAAAAExAQAAAAcyNDI2ODczAwAAAAI3OQIAAAADMzcxBAAAAAEwBwAAAAk5LzE0LzIwMTkIAAAACTMvMzEvMjAwMQkAAAABMBRhytvVOdcI2l+wGtY51wghQ0lRLkVOWFRBTTpVTkEuSVFfQlZfU0hBUkUuRlkyMDE3AQAAALf7BwACAAAACDQuOTc2MTE4AQgAAAAFAAAAATEBAAAACjE5NDkxMzEwNDADAAAAAjUwAgAAAAQ0MDIwBAAAAAEwBwAAAAk5LzE0LzIwMTkIAAAACjEyLzMxLzIwMTcJAAAAATCZH6ri1TnXCMzdYxnWOdcIKENJUS5UU0U6ODExMy5JUV9UT1RBTF9ERUJULkZZMjAwOS4uLi5KUFkBAAAAFnENAAIAAAAENTg3MgEIAAAABQAAAAExAQAAAAoxNDA1NjA0Njg4AwAAAAI3OQIAAAAENDE3MwQAAAABMAcAAAAJOS8xNC8yMDE5CAAAAAkzLzMxLzIwMDkJAAAAATCzEQrd1TnXCGpYjhrWOdcIJ0NJUS5OWVNFOktNQi5JUV9UT1RBTF9SRVYuRlkyMDE1Li4uLkpQWQEAAADRVAQAAgAAAAkyMjM0NjM4LjIBCAAAAAUAAAABMQEA</t>
  </si>
  <si>
    <t>AAAKMTg3MzU1NjkzNwMAAAACNzkCAAAAAjI4BAAAAAEwBwAAAAk5LzE0LzIwMTkIAAAACjEyLzMxLzIwMTUJAAAAATCP4dXc1TnXCKLIhxrWOdcIJ0NJUS5OWVNFOlBHLklRX0ZJWEVEX0FTU0VUX1RVUk5TLkZZMjAxMgEAAAAwggAAAgAAAAgzLjkzNTk3MwEIAAAABQAAAAExAQAAAAoxNjkwMTg3MzM4AwAAAAMxNjACAAAABDQwNjYEAAAAATAHAAAACTkvMTQvMjAxOQgAAAAJNi8zMC8yMDEyCQAAAAEwp9Qk3tU51wiHCVYa1jnXCBtDSVEuTllTRTpDTC5JUV9EQV9DRi5GWTIwMTcBAAAAZwAEAAIAAAADNDc1AQgAAAAFAAAAATEBAAAACjE5NDY0MTYxMTMDAAAAAzE2MAIAAAAEMjE2MAQAAAABMAcAAAAJOS8xNC8yMDE5CAAAAAoxMi8zMS8yMDE3CQAAAAEwhf+o4dU51wiB948Z1jnXCCRDSVEuVFNFOjQ5NjcuSVFfRUJJVERBX01BUkdJTi5GWTIwMTUBAAAADVElAAIAAAAHMTYuMzcyNAEIAAAABQAAAAExAQAAAAoxNzQ1Mzc4Mzk4AwAAAAI3OQIAAAAENDA0NwQAAAABMAcAAAAJOS8xNC8yMDE5CAAAAAkzLzMxLzIwMTUJAAAAATBgZFre1TnXCGGKRxrWOdcIIUNJUS5UU0U6NDQ1Mi5JUV9JTkNfRVFVSVRZLkZZMjAxMgEAAABHVQ0AAgAAAAQxMzk4AQgAAAAFAAAAATEBAAAACjE2NzE0MzYxODMDAAAAAjc5AgAAAAI0NwQAAAABMAcAAAAJOS8xNC8yMDE5CAAAAAoxMi8zMS8yMDEyCQAAAAEwKZ5m6dU5</t>
  </si>
  <si>
    <t>1wjIfasa1jnXCChDSVEuRU5YVEFNOlVOQS5JUV9DQVNIX0FDUVVJUkVfQ0YuRlkyMDE0AQAAALf7BwACAAAABC0zMTMBCAAAAAUAAAABMQEAAAAKMTgyOTgyOTMxMwMAAAACNTACAAAABDIwNTcEAAAAATAHAAAACTkvMTQvMjAxOQgAAAAKMTIvMzEvMjAxNAkAAAABMDU1qeLVOdcIRC9ZGdY51wglQ0lRLk5ZU0U6Q0wuSVFfQ0FTSF9BQ1FVSVJFX0NGLkZZMjAxMgEAAABnAAQAAgAAAAMtMjkBCAAAAAUAAAABMQEAAAAKMTcxOTkxNjY0MgMAAAADMTYwAgAAAAQyMDU3BAAAAAEwBwAAAAk5LzE0LzIwMTkIAAAACjEyLzMxLzIwMTIJAAAAATDYfDLi1TnXCN31fRnWOdcII0NJUS5UU0U6NDkxMS5JUV9JTlRFUkVTVF9FWFAuRlkyMDE3AQAAAII/BgACAAAABS0yMzczAQgAAAAFAAAAATEBAAAACjE4ODEyODExMjgDAAAAAjc5AgAAAAI4MgQAAAABMAcAAAAJOS8xNC8yMDE5CAAAAAoxMi8zMS8yMDE3CQAAAAEwbz3b59U51wgDZK4a1jnXCCVDSVEuVFNFOjgxMTMuSVFfUkVUVVJOX0NBUElUQUwuRlkyMDEwAQAAABZxDQACAAAABzEzLjYxMDgBCAAAAAUAAAABMQEAAAAKMTQ3Njc4NDAxMQMAAAACNzkCAAAABDQzNjMEAAAAATAHAAAACTkvMTQvMjAxOQgAAAAJMy8zMS8yMDEwCQAAAAEw0/hS39U51wgA7yAa1jnXCCJDSVEuTllTRTpLTUIuSVFfREFfU1VQUExfQ0YuRlkyMDE3AQAAANFUBAACAAAAAzcyNAEI</t>
  </si>
  <si>
    <t>AAAABQAAAAExAQAAAAoxOTQ0MDQ4MzI1AwAAAAMxNjACAAAABDIxNzEEAAAAATAHAAAACTkvMTQvMjAxOQgAAAAKMTIvMzEvMjAxNwkAAAABMDu9DOHVOdcI0ya7GdY51wgaQ0lRLk5ZU0U6S01CLklRX0VCVC5GWTIwMTIBAAAA0VQEAAIAAAAEMjI4NwEIAAAABQAAAAExAQAAAAoxNzE5NzIzODcyAwAAAAMxNjACAAAAAzEzOQQAAAABMAcAAAAJOS8xNC8yMDE5CAAAAAoxMi8zMS8yMDEyCQAAAAEwPvyE4dU51whoUKcZ1jnXCCdDSVEuVFNFOjQ5MTEuSVFfREFZU19QQVlBQkxFX09VVC5GWTIwMDgBAAAAgj8GAAIAAAAKMjI3LjU2Mzc5NAEIAAAABQAAAAExAQAAAAoxMDU3ODgyODQ3AwAAAAI3OQIAAAAENDE4MwQAAAABMAcAAAAJOS8xNC8yMDE5CAAAAAkzLzMxLzIwMDgJAAAAATAFblPf1TnXCG8FKRrWOdcIIUNJUS5UU0U6NzczMC5JUV9FQklUREFfSU5ULkZZMjAxNwEAAADFnTYBAwAAAAAAdV8k3tU51wjpOFIa1jnXCCZDSVEuTllTRTpKTkouSVFfTFRfREVCVF9DQVBJVEFMLkZZMjAwOAEAAACdIQIAAgAAAAcxNC45MzY2AQgAAAAFAAAAATEBAAAACjE1ODI3ODg3ODQDAAAAAzE2MAIAAAAENDE4NwQAAAABMAcAAAAJOS8xNC8yMDE5CAAAAAoxMi8yOC8yMDA4CQAAAAEwLPfU3NU51wjFm3ca1jnXCCNDSVEuTllTRTpDTC5JUV9DVVJSRU5UX1JBVElPLkZZMjAxOAEAAABnAAQAAgAAAAgxLjEzNTI4</t>
  </si>
  <si>
    <t>OAEIAAAABQAAAAExAQAAAAoxOTQ2NDE2MTExAwAAAAMxNjACAAAABDQwMzAEAAAAATAHAAAACTkvMTQvMjAxOQgAAAAKMTIvMzEvMjAxOAkAAAABMGbjxt7VOdcIHJ9sGtY51wggQ0lRLk5ZU0U6Q0wuSVFfTkVUX0NIQU5HRS5GWTIwMDkBAAAAZwAEAAIAAAACNDUBCAAAAAUAAAABMQEAAAAKMTUyMzE3MDI2NAMAAAADMTYwAgAAAAQyMDkzBAAAAAEwBwAAAAk5LzE0LzIwMTkIAAAACjEyLzMxLzIwMDkJAAAAATCFuTHi1TnXCHaVcxnWOdcIKUNJUS5UU0U6NDkxMi5JUV9EQVlTX0lOVkVOVE9SWV9PVVQuRlkyMDA3AQAAAA1eDQACAAAACDYyLjI3MDQ2AQgAAAAFAAAAATEBAAAACTgxNDQzMzQ0MwMAAAACNzkCAAAABDQwMzUEAAAAATAHAAAACTkvMTQvMjAxOQgAAAAKMTIvMzEvMjAwNwkAAAABMDfjU9/VOdcIzPQwGtY51wgjQ0lRLkVOWFRBTTpVTkEuSVFfT1RIRVJfT1BFUi5GWTIwMTYBAAAAt/sHAAMAAAAAAGeqqeLVOdcIJJxdGdY51wgdQ0lRLk5ZU0U6Sk5KLklRX0VCSVREQS5GWTIwMTABAAAAnSECAAIAAAAFMTk0NjYBCAAAAAUAAAABMQEAAAAKMTU4ODYwMzgyMQMAAAADMTYwAgAAAAQ0MDUxBAAAAAEwBwAAAAk5LzE0LzIwMTkIAAAACDEvMi8yMDExCQAAAAEwiMuL4NU51wjRocsZ1jnXCCpDSVEuVFNFOjQ5MTEuSVFfSU5URVJFU1RfSU5WRVNUX0lOQy5GWTIwMDcBAAAAgj8GAAIAAAAEMjE3</t>
  </si>
  <si>
    <t>NQEIAAAABQAAAAExAQAAAAk2NDE5ODQ0NTgDAAAAAjc5AgAAAAI2NQQAAAABMAcAAAAJOS8xNC8yMDE5CAAAAAkzLzMxLzIwMDcJAAAAATCYxUzo1TnXCIecrxrWOdcIIENJUS5UU0U6NDQ1Mi5JUV9OSV9NQVJHSU4uRlkyMDExAQAAAEdVDQACAAAABjMuOTM3OQEIAAAABQAAAAExAQAAAAoxNDYxNjgwMTk1AwAAAAI3OQIAAAAENDA5NAQAAAABMAcAAAAJOS8xNC8yMDE5CAAAAAkzLzMxLzIwMTEJAAAAATDRc2Pf1TnXCJLYGBrWOdcIHkNJUS5OWVNFOkpOSi5JUV9aX1NDT1JFLkZZMjAwNwEAAACdIQIAAgAAAAg1LjQyODM1OQEIAAAABQAAAAExAQAAAAoxNDI4NDY4OTM2AwAAAAMxNjACAAAABjEwMDEyMwQAAAABMAcAAAAJOS8xNC8yMDE5CAAAAAoxMi8zMC8yMDA3CQAAAAEwLPfU3NU51wiD/3Ya1jnXCDRDSVEuTllTRTpKTkouSVFfVE9UQUxfT1VUU1RBTkRJTkdfRklMSU5HX0RBVEUuRlkyMDE3AQAAAJ0hAgACAAAACDI2ODIuNTI1AQQAAAAFAAAAATUBAAAACjE5NDYyNzI4MjECAAAABTI0MTUzBgAAAAEwb8de4NU51wglVuYZ1jnXCCdDSVEuTllTRTpDTC5JUV9NSU5PUklUWV9JTlRFUkVTVC5GWTIwMTYBAAAAZwAEAAIAAAADMjYwAQgAAAAFAAAAATEBAAAACjE5NDY0MTYxMTkDAAAAAzE2MAIAAAAEMTA1MgQAAAABMAcAAAAJOS8xNC8yMDE5CAAAAAoxMi8zMS8yMDE2CQAAAAEwZLGo4dU51wjB</t>
  </si>
  <si>
    <t>2IsZ1jnXCCdDSVEuVFNFOjc3MzAuSVFfQ0ZPX0NVUlJFTlRfTElBQi5GWTIwMTIBAAAAxZ02AQIAAAAIMS43MjMyMTQBCAAAAAUAAAABMQEAAAAKMTU4MDQ1MDkxNgMAAAACNzkCAAAABDQxODUEAAAAATAHAAAACTkvMTQvMjAxOQgAAAAJOC8zMS8yMDEyCQAAAAEwVBEk3tU51wg6QU4a1jnXCCdDSVEuVFNFOjgxMTMuSVFfREFZU19QQVlBQkxFX09VVC5GWTIwMDkBAAAAFnENAAIAAAAKMTA5Ljk4MTQzNQEIAAAABQAAAAExAQAAAAoxNDA1NjA0Njg4AwAAAAI3OQIAAAAENDE4MwQAAAABMAcAAAAJOS8xNC8yMDE5CAAAAAkzLzMxLzIwMDkJAAAAATDT+FLf1TnXCN+gIBrWOdcIMENJUS5OWVNFOktNQi5JUV9UT1RBTF9PVVRTVEFORElOR19CU19EQVRFLkZZMjAxMAEAAADRVAQAAgAAAAU0MDYuOQEEAAAABQAAAAE1AQAAAAoxNTg4ODQwMjQ3AgAAAAUyNDE1MgYAAAABMKArgeHVOdcIA6uhGdY51wgtQ0lRLk5ZU0U6S01CLklRX0RFRl9UQVhfQVNTRVRTX0NVUlJFTlQuRlkyMDEwAQAAANFUBAACAAAAAzE4NwEIAAAABQAAAAExAQAAAAoxNTg4ODQwMjQ3AwAAAAMxNjACAAAABDExMTcEAAAAATAHAAAACTkvMTQvMjAxOQgAAAAKMTIvMzEvMjAxMAkAAAABMI8EgeHVOdcIoMCgGdY51wglQ0lRLk5ZU0U6Sk5KLklRX0dBSU5fQVNTRVRTX0NGLkZZMjAxNwEAAACdIQIAAgAAAAUtMTMwNwEIAAAABQAAAAEx</t>
  </si>
  <si>
    <t>AQAAAAoxOTQ2MjcyODIxAwAAAAMxNjACAAAABDIwMjYEAAAAATAHAAAACTkvMTQvMjAxOQgAAAAKMTIvMzEvMjAxNwkAAAABMG/HXuDVOdcIZ/LmGdY51wgaQ0lRLk5ZU0U6Q0wuSVFfQ09HUy5GWTIwMTcBAAAAZwAEAAIAAAAENjA5OQEIAAAABQAAAAExAQAAAAoxOTQ2NDE2MTEzAwAAAAMxNjACAAAAAjM0BAAAAAEwBwAAAAk5LzE0LzIwMTkIAAAACjEyLzMxLzIwMTcJAAAAATB02Kjh1TnXCIitjRnWOdcIJUNJUS5OWVNFOkpOSi5JUV9EQVlTX1NBTEVTX09VVC5GWTIwMTUBAAAAnSECAAIAAAAJNTcuNDk0MjQxAQgAAAAFAAAAATEBAAAACjE4NzU1MDUyOTUDAAAAAzE2MAIAAAAENDA0MgQAAAABMAcAAAAJOS8xNC8yMDE5CAAAAAgxLzMvMjAxNgkAAAABMF1s1dzVOdcI6KR8GtY51wgqQ0lRLkVOWFRBTTpVTkEuSVFfVE9UQUxfTElBQl9FUVVJVFkuRlkyMDE0AQAAALf7BwACAAAABTQ4MDI3AQgAAAAFAAAAATEBAAAACjE4Mjk4MjkzMTMDAAAAAjUwAgAAAAQxMDEzBAAAAAEwBwAAAAk5LzE0LzIwMTkIAAAACjEyLzMxLzIwMTQJAAAAATA1Nani1TnXCAGTWBnWOdcIKUNJUS5FTlhUQU06VU5BLklRX1RPVEFMX09USEVSX09QRVIuRlkyMDEyAQAAALf7BwACAAAABTEzOTYyAQgAAAAFAAAAATEBAAAACjE3MjIzMDE5NDMDAAAAAjUwAgAAAAMzODAEAAAAATAHAAAACTkvMTQvMjAxOQgAAAAKMTIvMzEv</t>
  </si>
  <si>
    <t>MjAxMgkAAAABMGcH7uLVOdcIUeBPGdY51wgqQ0lRLk5ZU0U6Sk5KLklRX0NVUlJFTlRfUE9SVF9MRUFTRVMuRlkyMDEwAQAAAJ0hAgADAAAAAACY8ovg1TnXCCNlzBnWOdcIJENJUS5UU0U6NDkxMS5JUV9FQklUREFfTUFSR0lOLkZZMjAxMQEAAACCPwYAAgAAAAcxMS44MDQ1AQgAAAAFAAAAATEBAAAACjE0NjE2Nzk5OTIDAAAAAjc5AgAAAAQ0MDQ3BAAAAAEwBwAAAAk5LzE0LzIwMTkIAAAACTMvMzEvMjAxMQkAAAABMBaVU9/VOdcINdoqGtY51wgrQ0lRLk5ZU0U6Q0wuSVFfREVCVF9FUVVJVl9PUEVSX0xFQVNFLkZZMjAwNwEAAABnAAQAAgAAAAQxMjU2AQgAAAAFAAAAATEBAAAACjEzMzI3MDMxODYDAAAAAzE2MAIAAAAFMjE2NzEEAAAAATAHAAAACTkvMTQvMjAxOQgAAAAKMTIvMzEvMjAwNwkAAAABMOziquLVOdcIxuJqGdY51wgmQ0lRLkVOWFRBTTpVTkEuSVFfRUJJVERBLkZZMjAxOC4uLi5KUFkBAAAAt/sHAAIAAAAOMTc1MzYzMS4wOTY4NTkBCAAAAAUAAAABMQEAAAAKMTk0OTEzMTAxNQMAAAACNzkCAAAABDQwNTEEAAAAATAHAAAACTkvMTQvMjAxOQgAAAAKMTIvMzEvMjAxOAkAAAABMHF1Cd3VOdcIqzmKGtY51wgeQ0lRLlRTRTo0OTExLklRX0lOQ19UQVguRlkyMDA1AQAAAII/BgACAAAABDU3NTIBCAAAAAUAAAABMQEAAAAJMjM2ODc1ODU1AwAAAAI3OQIAAAACNzUEAAAAATAHAAAACTkv</t>
  </si>
  <si>
    <t>MTQvMjAxOQgAAAAJMy8zMS8yMDA1CQAAAAEwJYjK29U51wio6q8a1jnXCCNDSVEuTllTRTpDTC5JUV9FUVVJVFlfTUVUSE9ELkZZMjAxMgEAAABnAAQAAgAAAAIyNQEIAAAABQAAAAExAQAAAAoxNzE5OTE2NjQyAwAAAAMxNjACAAAABDMwNjMEAAAAATAHAAAACTkvMTQvMjAxOQgAAAAKMTIvMzEvMjAxMgkAAAABMNh8MuLVOdcIrIB9GdY51wguQ0lRLkVOWFRBTTpVTkEuSVFfTkVUX0RFQlRfRUJJVERBX0NBUEVYLkZZMjAwOQEAAAC3+wcAAgAAAAgxLjQzMjQ2MQEIAAAABQAAAAExAQAAAAoxNTI2NDM4NzI3AwAAAAI1MAIAAAAFMjMzMTQEAAAAATAHAAAACTkvMTQvMjAxOQgAAAAKMTIvMzEvMjAwOQkAAAABMBMgxt7VOdcI1NFdGtY51wgwQ0lRLkVOWFRBTTpVTkEuSVFfVE9UQUxfREVCVF9FQklUREFfQ0FQRVguRlkyMDE2AQAAALf7BwACAAAACDIuMjUyNjEzAQgAAAAFAAAAATEBAAAACjE5NDkxMzEwMTADAAAAAjUwAgAAAAUyMzMxMwQAAAABMAcAAAAJOS8xNC8yMDE5CAAAAAoxMi8zMS8yMDE2CQAAAAEwNW7G3tU51wj32mIa1jnXCC5DSVEuVFNFOjQ5MTEuSVFfVE9UQUxfREVCVF9FQklUREFfQ0FQRVguRlkyMDE2AQAAAII/BgACAAAACDIuNjkwODEyAQgAAAAFAAAAATEBAAAACjE4MzQ3NzE3OTIDAAAAAjc5AgAAAAUyMzMxMwQAAAABMAcAAAAJOS8xNC8yMDE5CAAAAAoxMi8zMS8yMDE2CQAA</t>
  </si>
  <si>
    <t>AAEwJrxT39U51wj1+C4a1jnXCCJDSVEuVFNFOjQ5MTIuSVFfUVVJQ0tfUkFUSU8uRlkyMDEwAQAAAA1eDQACAAAACDAuOTQ0OTkyAQgAAAAFAAAAATEBAAAACjE0NDA2NzU2NDgDAAAAAjc5AgAAAAQ0MTIxBAAAAAEwBwAAAAk5LzE0LzIwMTkIAAAACjEyLzMxLzIwMTAJAAAAATCZj1je1TnXCLQXMxrWOdcIJ0NJUS5FTlhUQU06VU5BLklRX0RBWVNfU0FMRVNfT1VULkZZMjAwOAEAAAC3+wcAAgAAAAkyNS45ODAxNDQBCAAAAAUAAAABMQEAAAAKMTQzNDczMjI0NAMAAAACNTACAAAABDQwNDIEAAAAATAHAAAACTkvMTQvMjAxOQgAAAAKMTIvMzEvMjAwOAkAAAABMOlwJd7VOdcIYMBcGtY51wgtQ0lRLlRTRTo0NDUyLklRX0NBU0hfQ09OVkVSU0lPTi5GWTIwMDguLi4uSlBZAQAAAEdVDQACAAAACDMwLjUxODkxAQgAAAAFAAAAATEBAAAACjEwNjExOTM0NzgDAAAAAjc5AgAAAAQ0MTg0BAAAAAEwBwAAAAk5LzE0LzIwMTkIAAAACTMvMzEvMjAwOAkAAAABMMM4Ct3VOdcIlReRGtY51wgjQ0lRLk5ZU0U6Sk5KLklRX0JBU0lDX1dFSUdIVC5GWTIwMTgBAAAAnSECAAIAAAAGMjY4MS41AIDuXuDVOdcILsfoGdY51wgpQ0lRLlRTRTo0OTY3LklRX1RPVEFMX0RFQlRfQ0FQSVRBTC5GWTIwMTcBAAAADVElAAIAAAAGMC41MDE5AQgAAAAFAAAAATEBAAAACjE4ODE1Nzk0NjMDAAAAAjc5AgAAAAQ0MTg2BAAAAAEw</t>
  </si>
  <si>
    <t>BwAAAAk5LzE0LzIwMTkIAAAACjEyLzMxLzIwMTcJAAAAATAinCPe1TnXCChfSRrWOdcILkNJUS5OWVNFOktNQi5JUV9PVEhFUl9GSU5BTkNFX0FDVF9TVVBQTC5GWTIwMTABAAAA0VQEAAIAAAAELTEwMgEIAAAABQAAAAExAQAAAAoxNTg4ODQwMjQ3AwAAAAMxNjACAAAABDIwNTAEAAAAATAHAAAACTkvMTQvMjAxOQgAAAAKMTIvMzEvMjAxMAkAAAABMLBSgeHVOdcIiOOiGdY51wgfQ0lRLlRTRTo4MTEzLklRX0VCSVRfSU5ULkZZMjAxNAEAAAAWcQ0AAgAAAAoyMTMuNzU2MDk3AQgAAAAFAAAAATEBAAAACjE3Mjc2ODE0MjcDAAAAAjc5AgAAAAQ0MTg5BAAAAAEwBwAAAAk5LzE0LzIwMTkIAAAACjEyLzMxLzIwMTQJAAAAATDkH1Pf1TnXCH1xJBrWOdcIGUNJUS5OWVNFOkpOSi5JUV9GWC5GWTIwMTgBAAAAnSECAAIAAAAELTI0MQEIAAAABQAAAAExAQAAAAoxOTQ2MjcyODMwAwAAAAMxNjACAAAABDIxNDQEAAAAATAHAAAACTkvMTQvMjAxOQgAAAAKMTIvMzAvMjAxOAkAAAABMJAVX+DVOdcIR1/rGdY51wgZQ0lRLk5ZU0U6Sk5KLklRX05JLkZZMjAxNAEAAACdIQIAAgAAAAUxNjMyMwEIAAAABQAAAAExAQAAAAoxODI5NTgxOTk5AwAAAAMxNjACAAAAAjE1BAAAAAEwBwAAAAk5LzE0LzIwMTkIAAAACjEyLzI4LzIwMTQJAAAAATAMBI3g1TnXCAdI2hnWOdcIH0NJUS5UU0U6NDQ1Mi5JUV9BUl9UVVJOUy5G</t>
  </si>
  <si>
    <t>WTIwMTgBAAAAR1UNAAIAAAAINi44NjA2NzMBCAAAAAUAAAABMQEAAAAKMTk1MTQ4MTkyNwMAAAACNzkCAAAABDQwMDEEAAAAATAHAAAACTkvMTQvMjAxOQgAAAAKMTIvMzEvMjAxOAkAAAABMMPRUt/VOdcI51YeGtY51wglQ0lRLk5ZU0U6Sk5KLklRX0dXX0lOVEFOX0FNT1JULkZZMjAxMAEAAACdIQIAAwAAAAAAiMuL4NU51whtt8oZ1jnXCChDSVEuTllTRTpDTC5JUV9DT01NT05fUFJFRl9ESVZfQ0YuRlkyMDE3AQAAAGcABAADAAAAAACF/6jh1TnXCNS6kBnWOdcIJ0NJUS5UU0U6NDQ1Mi5JUV9FQklUREFfQ0FQRVhfSU5ULkZZMjAxNwEAAABHVQ0AAgAAAAk4Mi43NzExMTIBCAAAAAUAAAABMQEAAAAKMTg4MTI4MTE1OQMAAAACNzkCAAAABDQxOTEEAAAAATAHAAAACTkvMTQvMjAxOQgAAAAKMTIvMzEvMjAxNwkAAAABMMPRUt/VOdcIxQgeGtY51wglQ0lRLk5ZU0U6Sk5KLklRX0RJTFVUX0VQU19JTkNMLkZZMjAxMQEAAACdIQIAAgAAAAgzLjQ4NjQ2OQEIAAAABQAAAAExAQAAAAoxNjU5Mzg3NzA2AwAAAAMxNjACAAAAATgEAAAAATAHAAAACTkvMTQvMjAxOQgAAAAIMS8xLzIwMTIJAAAAATCpGYzg1TnXCE4kzxnWOdcII0NJUS5UU0U6NzczMC5JUV9HUk9TU19NQVJHSU4uRlkyMDEwAQAAAMWdNgECAAAABjYwLjcxMwEIAAAABQAAAAExAQAAAAoxNDE1NjkwMDMyAwAAAAI3OQIAAAAENDA3NAQAAAAB</t>
  </si>
  <si>
    <t>MAcAAAAJOS8xNC8yMDE5CAAAAAk4LzMxLzIwMTAJAAAAATBD6iPe1TnXCISTTBrWOdcILENJUS5OWVNFOktNQi5JUV9JTVBVVF9PUEVSX0xFQVNFX0RFUFIuRlkyMDA5AQAAANFUBAACAAAACjE4Ni43MDg0MTYBCAAAAAUAAAABMQEAAAAKMTU3MDQ4MjM0OAMAAAADMTYwAgAAAAUyMTY3MwQAAAABMAcAAAAJOS8xNC8yMDE5CAAAAAoxMi8zMS8yMDA5CQAAAAEwbraA4dU51wgSF50Z1jnXCCFDSVEuRU5YVEFNOlVOQS5JUV9UT1RBTF9DQS5GWTIwMTgBAAAAt/sHAAIAAAAFMTU0ODEBCAAAAAUAAAABMQEAAAAKMTk0OTEzMTAxNQMAAAACNTACAAAABDEwMDgEAAAAATAHAAAACTkvMTQvMjAxOQgAAAAKMTIvMzEvMjAxOAkAAAABMLptquLVOdcI9pxmGdY51wghQ0lRLk5ZU0U6Q0wuSVFfR0FJTl9JTlZFU1QuRlkyMDEzAQAAAGcABAACAAAABC0xMzMBCAAAAAUAAAABMQEAAAAKMTc3NjkyMDI5NwMAAAADMTYwAgAAAAI2MgQAAAABMAcAAAAJOS8xNC8yMDE5CAAAAAoxMi8zMS8yMDEzCQAAAAEw6aMy4tU51whRB38Z1jnXCCZDSVEuRU5YVEFNOlVOQS5JUV9DVVJSRU5DWV9HQUlOLkZZMjAxNwEAAAC3+wcAAgAAAAIxMwEIAAAABQAAAAExAQAAAAoxOTQ5MTMxMDQwAwAAAAI1MAIAAAACMzgEAAAAATAHAAAACTkvMTQvMjAxOQgAAAAKMTIvMzEvMjAxNwkAAAABMIj4qeLVOdcI9OFhGdY51wgpQ0lRLk5ZU0U6</t>
  </si>
  <si>
    <t>Q0wuSVFfVE9UQUxfQ09NTU9OX0VRVUlUWS5GWTIwMTEBAAAAZwAEAAIAAAAEMjM3NQEIAAAABQAAAAExAQAAAAoxNjU5Mzg3Nzk0AwAAAAMxNjACAAAABDEwMDYEAAAAATAHAAAACTkvMTQvMjAxOQgAAAAKMTIvMzEvMjAxMQkAAAABMLcuMuLVOdcI/Yh5GdY51wgfQ0lRLk5ZU0U6UEcuSVFfVE9UQUxfUkVWLkZZMjAxNwEAAAAwggAAAgAAAAU2NTA1OAEIAAAABQAAAAExAQAAAAoxOTc0MzQ3NDY1AwAAAAMxNjACAAAAAjI4BAAAAAEwBwAAAAk5LzE0LzIwMTkIAAAACTYvMzAvMjAxNwkAAAABMCD0Z+PVOdcIsxa3GtY51wgkQ0lRLlRTRTo4MTEzLklRX0VCSVREQV9NQVJHSU4uRlkyMDE0AQAAABZxDQACAAAABzE1LjQ0NDQBCAAAAAUAAAABMQEAAAAKMTcyNzY4MTQyNwMAAAACNzkCAAAABDQwNDcEAAAAATAHAAAACTkvMTQvMjAxOQgAAAAKMTIvMzEvMjAxNAkAAAABMOQfU9/VOdcITPwjGtY51wgiQ0lRLlRTRTo0OTEyLklRX0VCSVRfTUFSR0lOLkZZMjAxNQEAAAANXg0AAgAAAAY0LjMyNDcBCAAAAAUAAAABMQEAAAAKMTc4NDc0ODYzNwMAAAACNzkCAAAABDQwNTMEAAAAATAHAAAACTkvMTQvMjAxOQgAAAAKMTIvMzEvMjAxNQkAAAABMLrdWN7VOdcIEEw2GtY51wgYQ0lRLk5ZU0U6Q0wuSVFfRE8uRlkyMDExAQAAAGcABAADAAAAAACnBzLi1TnXCFcCeBnWOdcIJkNJUS5OWVNFOktNQi5JUV9QRVJJ</t>
  </si>
  <si>
    <t>T0RMRU5HVEhfSVMuRlkyMDE3AQAAANFUBAABAAAAAjEyADu9DOHVOdcIJuq7GdY51wguQ0lRLlRTRTo0NDUyLklRX1RPVEFMX0RFQlRfRUJJVERBX0NBUEVYLkZZMjAxMQEAAABHVQ0AAgAAAAgwLjk5MTAzMwEIAAAABQAAAAExAQAAAAoxNDYxNjgwMTk1AwAAAAI3OQIAAAAFMjMzMTMEAAAAATAHAAAACTkvMTQvMjAxOQgAAAAJMy8zMS8yMDExCQAAAAEw0XNj39U51wjETRka1jnXCCRDSVEuRU5YVEFNOlVOQS5JUV9RVUlDS19SQVRJTy5GWTIwMTMBAAAAt/sHAAIAAAAIMC4zNjI5MDQBCAAAAAUAAAABMQEAAAAKMTc3NzQ3MDc2NwMAAAACNTACAAAABDQxMjEEAAAAATAHAAAACTkvMTQvMjAxOQgAAAAKMTIvMzEvMjAxMwkAAAABMCRHxt7VOdcI7mlgGtY51wgnQ0lRLk5ZU0U6Q0wuSVFfVE9UQUxfREVCVF9FUVVJVFkuRlkyMDA3AQAAAGcABAACAAAACDE0Ni43MzQyAQgAAAAFAAAAATEBAAAACjEzMzI3MDMxODYDAAAAAzE2MAIAAAAENDAzNAQAAAABMAcAAAAJOS8xNC8yMDE5CAAAAAoxMi8zMS8yMDA3CQAAAAEwNW7G3tU51wi+r2Qa1jnXCChDSVEuVFNFOjQ5NjcuSVFfTUFSS0VUQ0FQLjIwMDgvMTIvMzEuSlBZAQAAAA1RJQACAAAADDE1NzI0MC40ODUxMgEGAAAABQAAAAExAQAAAAk3Mzk2OTA5MjUDAAAAAjc5AgAAAAYxMDAwNTQEAAAAATAHAAAACjEyLzMxLzIwMDj6Grr81TnXCAZS+lnWOdcI</t>
  </si>
  <si>
    <t>I0NJUS5OWVNFOkpOSi5JUV9ESUxVVF9XRUlHSFQuRlkyMDE2AQAAAJ0hAgACAAAABjI3ODguOQBOeV7g1TnXCBJ04RnWOdcIK0NJUS5OWVNFOlBHLklRX1RPVEFMX0FTU0VUUy5GWTIwMTcuLi4uTE9DQUwBAAAAMIIAAAIAAAAGMTIwNDA2AQgAAAAFAAAAATEBAAAACjE5NzQzNDc0NjUDAAAAAzE2MAIAAAAEMTAwNwQAAAABMAcAAAAJOS8xNC8yMDE5CAAAAAk2LzMwLzIwMTcJAAAAATD5Q9jb1TnXCB63tRrWOdcIIkNJUS5FTlhUQU06VU5BLklRX1BBUlRfVElNRS5GWTIwMTQBAAAAt/sHAAMAAAAAADU1qeLVOdcIIuFYGdY51wgYQ0lRLk5ZU0U6Q0wuSVFfUkUuRlkyMDExAQAAAGcABAACAAAABTE1NjQ5AQgAAAAFAAAAATEBAAAACjE2NTkzODc3OTQDAAAAAzE2MAIAAAAEMTIyMgQAAAABMAcAAAAJOS8xNC8yMDE5CAAAAAoxMi8zMS8yMDExCQAAAAEwty4y4tU51wjsYXkZ1jnXCCBDSVEuTllTRTpKTkouSVFfQlVJTERJTkdTLkZZMjAxNAEAAACdIQIAAgAAAAUxMDA0NgEIAAAABQAAAAExAQAAAAoxODI5NTgxOTk5AwAAAAMxNjACAAAABDMwMjMEAAAAATAHAAAACTkvMTQvMjAxOQgAAAAKMTIvMjgvMjAxNAkAAAABMC0rXuDVOdcIrc7bGdY51wgiQ0lRLk5ZU0U6UEcuSVFfRUJJVEFfTUFSR0lOLkZZMjAwOAEAAAAwggAAAgAAAAcyMC45Nzk4AQgAAAAFAAAAATEBAAAACjEzOTIxNDY5MjYDAAAAAzE2</t>
  </si>
  <si>
    <t>MAIAAAAENDQxOQQAAAABMAcAAAAJOS8xNC8yMDE5CAAAAAk2LzMwLzIwMDgJAAAAATCGhiTe1TnXCEwjUxrWOdcIK0NJUS5OWVNFOktNQi5JUV9OSV9BVkFJTF9FWENMX01BUkdJTi5GWTIwMTIBAAAA0VQEAAIAAAAFNy45NTcBCAAAAAUAAAABMQEAAAAKMTcxOTcyMzg3MgMAAAADMTYwAgAAAAQ0MTgyBAAAAAEwBwAAAAk5LzE0LzIwMTkIAAAACjEyLzMxLzIwMTIJAAAAATCHMcfe1TnXCA0zcRrWOdcIKUNJUS5UU0U6NDkxMS5JUV9UT1RBTF9ERUJUX0NBUElUQUwuRlkyMDE0AQAAAII/BgACAAAABzMwLjI5NzMBCAAAAAUAAAABMQEAAAAKMTY5MjAxMDQ5MAMAAAACNzkCAAAABDQxODYEAAAAATAHAAAACTkvMTQvMjAxOQgAAAAJMy8zMS8yMDE0CQAAAAEwJrxT39U51wg/Sy0a1jnXCB5DSVEuVFNFOjgxMTMuSVFfSU5DX1RBWC5GWTIwMTYBAAAAFnENAAIAAAAFMjQ1NzcBCAAAAAUAAAABMQEAAAAKMTg5NDE3NTczMgMAAAACNzkCAAAAAjc1BAAAAAEwBwAAAAk5LzE0LzIwMTkIAAAACjEyLzMxLzIwMTYJAAAAATAktEvo1TnXCKYvqxrWOdcIHkNJUS5OWVNFOktNQi5JUV9TVF9ERUJULkZZMjAxNQEAAADRVAQAAgAAAAQxMDcxAQgAAAAFAAAAATEBAAAACjE4NzM1NTY5MzcDAAAAAzE2MAIAAAAEMTA0NgQAAAABMAcAAAAJOS8xNC8yMDE5CAAAAAoxMi8zMS8yMDE1CQAAAAEwCkgM4dU51whkELMZ1jnX</t>
  </si>
  <si>
    <t>CCRDSVEuRU5YVEFNOlVOQS5JUV9HQUlOX0lOVkVTVC5GWTIwMTEBAAAAt/sHAAMAAAAAAFfg7eLVOdcIsg9MGdY51wgsQ0lRLlRTRTo0OTY3LklRX05FVF9ERUJUX0VCSVREQV9DQVBFWC5GWTIwMDgBAAAADVElAAMAAAACTk0BCAAAAAUAAAABMQEAAAAKMTA2MTE5MjUwNwMAAAACNzkCAAAABTIzMzE0BAAAAAEwBwAAAAk5LzE0LzIwMTkIAAAACTMvMzEvMjAwOAkAAAABMD4WWt7VOdcIcPZCGtY51wgmQ0lRLlRTRTo3OTU2LklRX0lOVkVOVE9SWV9UVVJOUy5GWTIwMDgBAAAAoHYNAAIAAAAINy4xMTg1MzMBCAAAAAUAAAABMQEAAAAJOTcxNDY0MDMxAwAAAAI3OQIAAAAENDA4MgQAAAABMAcAAAAJOS8xNC8yMDE5CAAAAAkxLzMxLzIwMDgJAAAAATDbK1ne1TnXCFxZORrWOdcIG0NJUS5OWVNFOktNQi5JUV9HUFBFLkZZMjAxMwEAAADRVAQAAgAAAAUxNzY4MAEIAAAABQAAAAExAQAAAAoxNzc1NzY4NTY3AwAAAAMxNjACAAAABDExNjkEAAAAATAHAAAACTkvMTQvMjAxOQgAAAAKMTIvMzEvMjAxMwkAAAABMHBxheHVOdcIOJarGdY51wggQ0lRLk5ZU0U6S01CLklRX1NHQV9TVVBQTC5GWTIwMDgBAAAA0VQEAAIAAAAEMzI5MQEIAAAABQAAAAExAQAAAAoxNTgyODY3Mzg4AwAAAAMxNjACAAAAAzEwMgQAAAABMAcAAAAJOS8xNC8yMDE5CAAAAAoxMi8zMS8yMDA4CQAAAAEw2MKp4dU51wgQXJgZ1jnXCDJD</t>
  </si>
  <si>
    <t>SVEuTllTRTpDTC5JUV9DSEFOR0VfT1RIRVJfTkVUX09QRVJfQVNTRVRTLkZZMjAxMQEAAABnAAQAAgAAAAI1NAEIAAAABQAAAAExAQAAAAoxNjU5Mzg3Nzk0AwAAAAMxNjACAAAABDIwNDUEAAAAATAHAAAACTkvMTQvMjAxOQgAAAAKMTIvMzEvMjAxMQkAAAABMLcuMuLVOdcIUEx6GdY51wgnQ0lRLk5ZU0U6Q0wuSVFfREVGX1RBWF9BU1NFVFNfTFQuRlkyMDA3AQAAAGcABAADAAAAAADbu6ri1TnXCIRGahnWOdcIJUNJUS5UU0U6ODExMy5JUV9EQVlTX1NBTEVTX09VVC5GWTIwMTgBAAAAFnENAAIAAAAINTEuODYwNjYBCAAAAAUAAAABMQEAAAAKMTk1MjI4NDUyNQMAAAACNzkCAAAABDQwNDIEAAAAATAHAAAACTkvMTQvMjAxOQgAAAAKMTIvMzEvMjAxOAkAAAABMPRGU9/VOdcIyX4nGtY51wgmQ0lRLk5ZU0U6S01CLklRX0VYVFJBX0FDQ19JVEVNUy5GWTIwMTUBAAAA0VQEAAMAAAAAAPkgDOHVOdcI8P6xGdY51wgrQ0lRLlRTRTo3NzMwLklRX1JFVFVSTl9DT01NT05fRVFVSVRZLkZZMjAxNAEAAADFnTYBAgAAAAcxMS43ODMzAQgAAAAFAAAAATEBAAAACjE3MTA0MjE1NTADAAAAAjc5AgAAAAUzMzMyMAQAAAABMAcAAAAJOS8xNC8yMDE5CAAAAAk4LzMxLzIwMTQJAAAAATBkOCTe1TnXCK5STxrWOdcIGUNJUS5OWVNFOktNQi5JUV9BUi5GWTIwMTgBAAAA0VQEAAIAAAAEMTk5NwEIAAAABQAAAAExAQAA</t>
  </si>
  <si>
    <t>AAoxOTQ0MDQ4MzI4AwAAAAMxNjACAAAABDEwMjEEAAAAATAHAAAACTkvMTQvMjAxOQgAAAAKMTIvMzEvMjAxOAkAAAABMEzkDOHVOdcIy3C9GdY51wgmQ0lRLk5ZU0U6UEcuSVFfREFZU19QQVlBQkxFX09VVC5GWTIwMTYBAAAAMIIAAAIAAAAIOTcuODkwMzYBCAAAAAUAAAABMQEAAAAKMTg5OTEzNjE2MwMAAAADMTYwAgAAAAQ0MTgzBAAAAAEwBwAAAAk5LzE0LzIwMTkIAAAACTYvMzAvMjAxNgkAAAABMMgiJd7VOdcI4z1ZGtY51wglQ0lRLlRTRTo0OTY3LklRX0xUX0RFQlRfRVFVSVRZLkZZMjAxNwEAAAANUSUAAgAAAAYwLjM0MjYBCAAAAAUAAAABMQEAAAAKMTg4MTU3OTQ2MwMAAAACNzkCAAAABDQwODUEAAAAATAHAAAACTkvMTQvMjAxOQgAAAAKMTIvMzEvMjAxNwkAAAABMCKcI97VOdcIKF9JGtY51wgsQ0lRLk5ZU0U6Q0wuSVFfQ0FTSF9DT05WRVJTSU9OLkZZMjAxMy4uLi5KUFkBAAAAZwAEAAIAAAAIMzkuMTU0MjgBCAAAAAUAAAABMQEAAAAKMTc3NjkyMDI5NwMAAAADMTYwAgAAAAQ0MTg0BAAAAAEwBwAAAAk5LzE0LzIwMTkIAAAACjEyLzMxLzIwMTMJAAAAATDlhgrd1TnXCI1hkxrWOdcIJkNJUS5UU0U6NDk2Ny5JUV9ORVRfREVCVF9FQklUREEuRlkyMDA5AQAAAA1RJQADAAAAAk5NAQgAAAAFAAAAATEBAAAACjEzODU1Mzk5MTUDAAAAAjc5AgAAAAQ0MTkzBAAAAAEwBwAAAAk5LzE0LzIw</t>
  </si>
  <si>
    <t>MTkIAAAACTMvMzEvMjAwOQkAAAABMD4WWt7VOdcIw7lDGtY51wgjQ0lRLk5ZU0U6S01CLklRX0RJTFVUX1dFSUdIVC5GWTIwMTEBAAAA0VQEAAIAAAAFMzk4LjYAsFKB4dU51wj89KMZ1jnXCCNDSVEuVFNFOjc5NTYuSVFfR1JPU1NfTUFSR0lOLkZZMjAxMAEAAACgdg0AAgAAAAczOS4wOTg1AQgAAAAFAAAAATEBAAAACjEzNTk0MzkzOTkDAAAAAjc5AgAAAAQ0MDc0BAAAAAEwBwAAAAk5LzE0LzIwMTkIAAAACTEvMzEvMjAxMAkAAAABMNsrWd7VOdcI4JE6GtY51wgfQ0lRLk5ZU0U6Sk5KLklRX09QRVJfSU5DLkZZMjAwOAEAAACdIQIAAgAAAAUxNjE2OQEIAAAABQAAAAExAQAAAAoxNTgyNzg4Nzg0AwAAAAMxNjACAAAAAjIxBAAAAAEwBwAAAAk5LzE0LzIwMTkIAAAACjEyLzI4LzIwMDgJAAAAATBtMg3h1TnXCGKLwxnWOdcIIkNJUS5UU0U6NDQ1Mi5JUV9RVUlDS19SQVRJTy5GWTIwMTMBAAAAR1UNAAIAAAAIMS4xNzI0OTYBCAAAAAUAAAABMQEAAAAKMTY3MTQyMTA2MwMAAAACNzkCAAAABDQxMjEEAAAAATAHAAAACTkvMTQvMjAxOQgAAAAKMTIvMzEvMjAxMwkAAAABMOKaY9/VOdcIOF8aGtY51wgmQ0lRLkVOWFRBTTpVTkEuSVFfSU1QQUlSTUVOVF9HVy5GWTIwMTQBAAAAt/sHAAMAAAAAACUOqeLVOdcIXAxXGdY51wglQ0lRLk5ZU0U6Sk5KLklRX0JBU0lDX0VQU19JTkNMLkZZMjAxMgEAAACdIQIA</t>
  </si>
  <si>
    <t>AgAAAAgzLjk0MTgxNQEIAAAABQAAAAExAQAAAAoxNzIwNTc2ODY3AwAAAAMxNjACAAAAATkEAAAAATAHAAAACTkvMTQvMjAxOQgAAAAKMTIvMzAvMjAxMgkAAAABMMpnjODVOdcIy6bSGdY51wgoQ0lRLlRTRTo3OTU2LklRX01BUktFVENBUC4yMDE2LzEyLzMxLkpQWQEAAACgdg0AAgAAAA0zNTc5NjcuNTM4OTcxAQYAAAAFAAAAATEBAAAACjE4MjI4MDE3MjYDAAAAAjc5AgAAAAYxMDAwNTQEAAAAATAHAAAACjEyLzMxLzIwMTbq87n81TnXCDYM9lnWOdcIJkNJUS5OWVNFOkpOSi5JUV9MVF9ERUJUX0NBUElUQUwuRlkyMDE1AQAAAJ0hAgACAAAABzE0LjM1MTcBCAAAAAUAAAABMQEAAAAKMTg3NTUwNTI5NQMAAAADMTYwAgAAAAQ0MTg3BAAAAAEwBwAAAAk5LzE0LzIwMTkIAAAACDEvMy8yMDE2CQAAAAEwXWzV3NU51wj5y3wa1jnXCCdDSVEuRU5YVEFNOlVOQS5JUV9HQUlOX0lOVkVTVF9DRi5GWTIwMTIBAAAAt/sHAAMAAAAAAIhV7uLVOdcIOQNSGdY51wgoQ0lRLlRTRTo0NDUyLklRX0ZJWEVEX0FTU0VUX1RVUk5TLkZZMjAwNwEAAABHVQ0AAgAAAAg0LjMwODQ0NAEIAAAABQAAAAExAQAAAAk2NTc0NDMyNTcDAAAAAjc5AgAAAAQ0MDY2BAAAAAEwBwAAAAk5LzE0LzIwMTkIAAAACTMvMzEvMjAwNwkAAAABMMFMY9/VOdcIaBkWGtY51wgfQ0lRLk5ZU0U6Q0wuSVFfRElWRVNUX0NGLkZZMjAxMgEAAABn</t>
  </si>
  <si>
    <t>AAQAAwAAAAAA2Hwy4tU51wjuHH4Z1jnXCBxDSVEuTllTRTpDTC5JUV9DT01NT04uRlkyMDEzAQAAAGcABAACAAAABDE0NjYBCAAAAAUAAAABMQEAAAAKMTc3NjkyMDI5NwMAAAADMTYwAgAAAAQxMTAzBAAAAAEwBwAAAAk5LzE0LzIwMTkIAAAACjEyLzMxLzIwMTMJAAAAATD5yjLi1TnXCOdmgBnWOdcIIUNJUS5OWVNFOkNMLklRX1FVSUNLX1JBVElPLkZZMjAxNAEAAABnAAQAAgAAAAgwLjcyMDIyMwEIAAAABQAAAAExAQAAAAoxODI5MTMyMzg2AwAAAAMxNjACAAAABDQxMjEEAAAAATAHAAAACTkvMTQvMjAxOQgAAAAKMTIvMzEvMjAxNAkAAAABMFa8xt7VOdcI4bhpGtY51wgmQ0lRLlRTRTo3OTU2LklRX0xUX0RFQlRfQ0FQSVRBTC5GWTIwMTEBAAAAoHYNAAIAAAAGNS4wNjAxAQgAAAAFAAAAATEBAAAACjE0NTM4NzEyNzgDAAAAAjc5AgAAAAQ0MTg3BAAAAAEwBwAAAAk5LzE0LzIwMTkIAAAACTEvMzEvMjAxMQkAAAABMOxSWd7VOdcIZco7GtY51wguQ0lRLk5ZU0U6Sk5KLklRX1RPVEFMX0RFQlRfRUJJVERBX0NBUEVYLkZZMjAxMwEAAACdIQIAAgAAAAgwLjkzMDQ5MQEIAAAABQAAAAExAQAAAAoxNzc3NjgyMzUxAwAAAAMxNjACAAAABTIzMzEzBAAAAAEwBwAAAAk5LzE0LzIwMTkIAAAACjEyLzI5LzIwMTMJAAAAATBdbNXc1TnXCGNsexrWOdcIIENJUS5OWVNFOktNQi5JUV9DQVNIX09QRVIuRlky</t>
  </si>
  <si>
    <t>MDE0AQAAANFUBAACAAAABDI4NDUBCAAAAAUAAAABMQEAAAAKMTgyNjk3MDMxMgMAAAADMTYwAgAAAAQyMDA2BAAAAAEwBwAAAAk5LzE0LzIwMTkIAAAACjEyLzMxLzIwMTQJAAAAATD5IAzh1TnXCFufsBnWOdcIKUNJUS5UU0U6NDkxMi5JUV9UT1RBTF9ERUJUX0NBUElUQUwuRlkyMDA3AQAAAA1eDQACAAAABzMzLjQzMjMBCAAAAAUAAAABMQEAAAAJODE0NDMzNDQzAwAAAAI3OQIAAAAENDE4NgQAAAABMAcAAAAJOS8xNC8yMDE5CAAAAAoxMi8zMS8yMDA3CQAAAAEwN+NT39U51wjdGzEa1jnXCB5DSVEuTllTRTpKTkouSVFfTFRfREVCVC5GWTIwMTgBAAAAnSECAAIAAAAFMjc2ODcBCAAAAAUAAAABMQEAAAAKMTk0NjI3MjgzMAMAAAADMTYwAgAAAAQxMDQ5BAAAAAEwBwAAAAk5LzE0LzIwMTkIAAAACjEyLzMwLzIwMTgJAAAAATCA7l7g1TnXCKLY6RnWOdcIJkNJUS5OWVNFOktNQi5JUV9TQUxFU19NQVJLRVRJTkcuRlkyMDEwAQAAANFUBAADAAAAAACPBIHh1TnXCI+ZoBnWOdcIJENJUS5OWVNFOkNMLklRX0RJTFVUX0VQU19FWENMLkZZMjAxMwEAAABnAAQAAgAAAAQyLjM4AQgAAAAFAAAAATEBAAAACjE3NzY5MjAyOTcDAAAAAzE2MAIAAAADMTQyBAAAAAEwBwAAAAk5LzE0LzIwMTkIAAAACjEyLzMxLzIwMTMJAAAAATDpozLi1TnXCJSjfxnWOdcIK0NJUS5UU0U6NDkxMS5JUV9OSV9BVkFJTF9FWENM</t>
  </si>
  <si>
    <t>X01BUkdJTi5GWTIwMTQBAAAAgj8GAAIAAAAGMy40MzE0AQgAAAAFAAAAATEBAAAACjE2OTIwMTA0OTADAAAAAjc5AgAAAAQ0MTgyBAAAAAEwBwAAAAk5LzE0LzIwMTkIAAAACTMvMzEvMjAxNAkAAAABMCa8U9/VOdcIHf0sGtY51wgdQ0lRLjAuSVFfVE9UQUxfREVCVF9JU1NVRUQuRlkFAAAAAAAAAAgAAAAVKEludmFsaWQgVGltZSBQZXJpb2QpLSte4NU51wifiQ8a1jnXCBlDSVEuVFNFOjQ5MTIuSVFfTkkuRlkyMDA2AQAAAA1eDQACAAAABDU1NDABCAAAAAUAAAABMQEAAAAKMTQ2ODMxOTM3OQMAAAACNzkCAAAAAjE1BAAAAAEwBwAAAAk5LzE0LzIwMTkIAAAACjEyLzMxLzIwMDYJAAAAATCVWdfb1TnXCPg3pxrWOdcIIkNJUS5OWVNFOkpOSi5JUV9PVEhFUl9JTlRBTi5GWTIwMTEBAAAAnSECAAIAAAAFMTgxMzgBCAAAAAUAAAABMQEAAAAKMTY1OTM4NzcwNgMAAAADMTYwAgAAAAQxMDQwBAAAAAEwBwAAAAk5LzE0LzIwMTkIAAAACDEvMS8yMDEyCQAAAAEwqRmM4NU51wih588Z1jnXCC1DSVEuRU5YVEFNOlVOQS5JUV9NSU5PUklUWV9JTlRFUkVTVF9JUy5GWTIwMTgBAAAAt/sHAAIAAAAELTQxOQEIAAAABQAAAAExAQAAAAoxOTQ5MTMxMDE1AwAAAAI1MAIAAAACODMEAAAAATAHAAAACTkvMTQvMjAxOQgAAAAKMTIvMzEvMjAxOAkAAAABMLptquLVOdcIo9llGdY51wggQ0lRLk5ZU0U6Q0wuSVFfRUJJ</t>
  </si>
  <si>
    <t>VERBX0lOVC5GWTIwMDgBAAAAZwAEAAIAAAAJMzQuMjgzMDE4AQgAAAAFAAAAATEBAAAACjE0MzI5NzcxMjcDAAAAAzE2MAIAAAAENDE5MAQAAAABMAcAAAAJOS8xNC8yMDE5CAAAAAoxMi8zMS8yMDA4CQAAAAEwRZXG3tU51wgimmUa1jnXCCdDSVEuRU5YVEFNOlVOQS5JUV9MVF9ERUJUX1JFUEFJRC5GWTIwMTABAAAAt/sHAAIAAAAFLTE0MTMBCAAAAAUAAAABMQEAAAAKMTU5MTU5NDg3MAMAAAACNTACAAAABDIwMzYEAAAAATAHAAAACTkvMTQvMjAxOQgAAAAKMTIvMzEvMjAxMAkAAAABMEa57eLVOdcIX0xLGdY51wgrQ0lRLkVOWFRBTTpVTkEuSVFfREFZU19JTlZFTlRPUllfT1VULkZZMjAxNgEAAAC3+wcAAgAAAAk1Mi4xNDEwOTIBCAAAAAUAAAABMQEAAAAKMTk0OTEzMTAxMAMAAAACNTACAAAABDQwMzUEAAAAATAHAAAACTkvMTQvMjAxOQgAAAAKMTIvMzEvMjAxNgkAAAABMDVuxt7VOdcI1oxiGtY51wgoQ0lRLlRTRTo0OTExLklRX1RPVEFMX0RFQlRfRUJJVERBLkZZMjAwOAEAAACCPwYAAgAAAAcwLjY5MjMxAQgAAAAFAAAAATEBAAAACjEwNTc4ODI4NDcDAAAAAjc5AgAAAAQ0MTkyBAAAAAEwBwAAAAk5LzE0LzIwMTkIAAAACTMvMzEvMjAwOAkAAAABMAVuU9/VOdcIfywpGtY51wgiQ0lRLk5ZU0U6Sk5KLklRX0dBSU5fSU5WRVNULkZZMjAwNwEAAACdIQIAAwAAAAAAXAsN4dU51wj2L8AZ1jnX</t>
  </si>
  <si>
    <t>CCpDSVEuRU5YVEFNOlVOQS5JUV9FQVJOSU5HX0NPX01BUkdJTi5GWTIwMDcBAAAAt/sHAAIAAAAHMTAuMDkyOAEIAAAABQAAAAExAQAAAAoxMzMyNzAzMTY1AwAAAAI1MAIAAAAENDE4MQQAAAABMAcAAAAJOS8xNC8yMDE5CAAAAAoxMi8zMS8yMDA3CQAAAAEw2Ekl3tU51wj91Vsa1jnXCChDSVEuVFNFOjQ5MTIuSVFfRklYRURfQVNTRVRfVFVSTlMuRlkyMDE2AQAAAA1eDQACAAAACDUuMjkzNzMzAQgAAAAFAAAAATEBAAAACjE4MzUwMzg4OTUDAAAAAjc5AgAAAAQ0MDY2BAAAAAEwBwAAAAk5LzE0LzIwMTkIAAAACjEyLzMxLzIwMTYJAAAAATC63Vje1TnXCHQ2NxrWOdcIKENJUS5UU0U6NDQ1Mi5JUV9GSVhFRF9BU1NFVF9UVVJOUy5GWTIwMTgBAAAAR1UNAAIAAAAIMy43MDE4MzQBCAAAAAUAAAABMQEAAAAKMTk1MTQ4MTkyNwMAAAACNzkCAAAABDQwNjYEAAAAATAHAAAACTkvMTQvMjAxOQgAAAAKMTIvMzEvMjAxOAkAAAABMMPRUt/VOdcI51YeGtY51wgqQ0lRLk5ZU0U6UEcuSVFfTklfQVZBSUxfRVhDTF9NQVJHSU4uRlkyMDA4AQAAADCCAAACAAAABzE0LjAyMzkBCAAAAAUAAAABMQEAAAAKMTM5MjE0NjkyNgMAAAADMTYwAgAAAAQ0MTgyBAAAAAEwBwAAAAk5LzE0LzIwMTkIAAAACTYvMzAvMjAwOAkAAAABMIaGJN7VOdcIXUpTGtY51wghQ0lRLlRTRTo0OTY3LklRX0VCSVREQV9JTlQuRlkyMDE3</t>
  </si>
  <si>
    <t>AQAAAA1RJQACAAAACjY5Mi44NDIxMDUBCAAAAAUAAAABMQEAAAAKMTg4MTU3OTQ2MwMAAAACNzkCAAAABDQxOTAEAAAAATAHAAAACTkvMTQvMjAxOQgAAAAKMTIvMzEvMjAxNwkAAAABMCKcI97VOdcIOIZJGtY51wghQ0lRLk5ZU0U6Q0wuSVFfUVVJQ0tfUkFUSU8uRlkyMDE4AQAAAGcABAACAAAACDAuNjM5MzI5AQgAAAAFAAAAATEBAAAACjE5NDY0MTYxMTEDAAAAAzE2MAIAAAAENDEyMQQAAAABMAcAAAAJOS8xNC8yMDE5CAAAAAoxMi8zMS8yMDE4CQAAAAEwZuPG3tU51wgcn2wa1jnXCB5DSVEuTllTRTpDTC5JUV9UUkVBU1VSWS5GWTIwMTABAAAAZwAEAAIAAAAGLTExMzA1AQgAAAAFAAAAATEBAAAACjE1ODg3MzA4MTMDAAAAAzE2MAIAAAAEMTI0OAQAAAABMAcAAAAJOS8xNC8yMDE5CAAAAAoxMi8zMS8yMDEwCQAAAAEwluAx4tU51wheuHUZ1jnXCCNDSVEuVFNFOjQ0NTIuSVFfSU5URVJFU1RfRVhQLkZZMjAwOAEAAABHVQ0AAgAAAAUtNjYyNgEIAAAABQAAAAExAQAAAAoxMDYxMTkzNDc4AwAAAAI3OQIAAAACODIEAAAAATAHAAAACTkvMTQvMjAxOQgAAAAJMy8zMS8yMDA4CQAAAAEwlD5l6dU51wg8j6wa1jnXCCVDSVEuVFNFOjc5NTYuSVFfTFRfREVCVF9FUVVJVFkuRlkyMDExAQAAAKB2DQACAAAABjUuOTcxOQEIAAAABQAAAAExAQAAAAoxNDUzODcxMjc4AwAAAAI3OQIAAAAENDA4NQQAAAAB</t>
  </si>
  <si>
    <t>MAcAAAAJOS8xNC8yMDE5CAAAAAkxLzMxLzIwMTEJAAAAATDsUlne1TnXCGXKOxrWOdcIK0NJUS5UU0U6NDQ1Mi5JUV9SRVRVUk5fQ09NTU9OX0VRVUlUWS5GWTIwMDcBAAAAR1UNAAIAAAAHMTMuMTI3MgEIAAAABQAAAAExAQAAAAk2NTc0NDMyNTcDAAAAAjc5AgAAAAUzMzMyMAQAAAABMAcAAAAJOS8xNC8yMDE5CAAAAAkzLzMxLzIwMDcJAAAAATDBTGPf1TnXCFfyFRrWOdcILkNJUS5UU0U6ODExMy5JUV9UT1RBTF9ERUJUX0VCSVREQV9DQVBFWC5GWTIwMTABAAAAFnENAAIAAAAHMC4yMDM5MQEIAAAABQAAAAExAQAAAAoxNDc2Nzg0MDExAwAAAAI3OQIAAAAFMjMzMTMEAAAAATAHAAAACTkvMTQvMjAxOQgAAAAJMy8zMS8yMDEwCQAAAAEw0/hS39U51whTsiEa1jnXCCdDSVEuTllTRTpKTkouSVFfQ0ZPX0NVUlJFTlRfTElBQi5GWTIwMDgBAAAAnSECAAIAAAAIMC43MTgwMTIBCAAAAAUAAAABMQEAAAAKMTU4Mjc4ODc4NAMAAAADMTYwAgAAAAQ0MTg1BAAAAAEwBwAAAAk5LzE0LzIwMTkIAAAACjEyLzI4LzIwMDgJAAAAATAs99Tc1TnXCLV0dxrWOdcIH0NJUS5FTlhUQU06VU5BLklRX0VCSVREQS5GWTIwMTYBAAAAt/sHAAIAAAAEOTE3MQEIAAAABQAAAAExAQAAAAoxOTQ5MTMxMDEwAwAAAAI1MAIAAAAENDA1MQQAAAABMAcAAAAJOS8xNC8yMDE5CAAAAAoxMi8zMS8yMDE2CQAAAAEweNGp4tU51wh3</t>
  </si>
  <si>
    <t>X14Z1jnXCCVDSVEuTllTRTpKTkouSVFfU1RfREVCVF9SRVBBSUQuRlkyMDEzAQAAAJ0hAgACAAAABS0xMzk3AQgAAAAFAAAAATEBAAAACjE3Nzc2ODIzNTEDAAAAAzE2MAIAAAAEMjA0NAQAAAABMAcAAAAJOS8xNC8yMDE5CAAAAAoxMi8yOS8yMDEzCQAAAAEw/NyM4NU51wiDD9kZ1jnXCBtDSVEuRU5YVEFNOlVOQS5JUV9ETy5GWTIwMTABAAAAt/sHAAMAAAAAADaS7eLVOdcIRrRIGdY51wghQ0lRLk5ZU0U6Sk5KLklRX0VCSVREQV9JTlQuRlkyMDA4AQAAAJ0hAgACAAAACTQzLjY4MDQ1OQEIAAAABQAAAAExAQAAAAoxNTgyNzg4Nzg0AwAAAAMxNjACAAAABDQxOTAEAAAAATAHAAAACTkvMTQvMjAxOQgAAAAKMTIvMjgvMjAwOAkAAAABMDwe1dzVOdcIxZt3GtY51wgfQ0lRLk5ZU0U6Q0wuSVFfTklfTUFSR0lOLkZZMjAxNAEAAABnAAQAAgAAAAcxMi42MTc5AQgAAAAFAAAAATEBAAAACjE4MjkxMzIzODYDAAAAAzE2MAIAAAAENDA5NAQAAAABMAcAAAAJOS8xNC8yMDE5CAAAAAoxMi8zMS8yMDE0CQAAAAEwVrzG3tU51wjRkWka1jnXCCpDSVEuVFNFOjgxMTMuSVFfSU5URVJFU1RfSU5WRVNUX0lOQy5GWTIwMDQBAAAAFnENAAIAAAADNTA1AQgAAAAFAAAAATEBAAAACjE0MTk5NjY1ODEDAAAAAjc5AgAAAAI2NQQAAAABMAcAAAAJOS8xNC8yMDE5CAAAAAkzLzMxLzIwMDQJAAAAATAL8Mfb1TnXCNHurRrW</t>
  </si>
  <si>
    <t>OdcIHENJUS5FTlhUQU06VU5BLklRX0VCVC5GWTIwMTEBAAAAt/sHAAIAAAAENjA2NgEIAAAABQAAAAExAQAAAAoxNjYyNDMzODAwAwAAAAI1MAIAAAADMTM5BAAAAAEwBwAAAAk5LzE0LzIwMTkIAAAACjEyLzMxLzIwMTEJAAAAATBX4O3i1TnXCMM2TBnWOdcILkNJUS5OWVNFOkpOSi5JUV9UT1RBTF9MSUFCX1RPVEFMX0FTU0VUUy5GWTIwMDkBAAAAnSECAAIAAAAHNDYuNTcwNgEIAAAABQAAAAExAQAAAAoxNTIzMzk0ODI3AwAAAAMxNjACAAAABDQxODgEAAAAATAHAAAACTkvMTQvMjAxOQgAAAAIMS8zLzIwMTAJAAAAATA8HtXc1TnXCBhfeBrWOdcIKENJUS5UU0U6NDQ1Mi5JUV9UT1RBTF9ERUJULkZZMjAwOC4uLi5KUFkBAAAAR1UNAAIAAAAGMzEzNjM3AQgAAAAFAAAAATEBAAAACjEwNjExOTM0NzgDAAAAAjc5AgAAAAQ0MTczBAAAAAEwBwAAAAk5LzE0LzIwMTkIAAAACTMvMzEvMjAwOAkAAAABMLMRCt3VOdcISQqOGtY51wglQ0lRLlRTRTo0OTEyLklRX0xUX0RFQlRfRVFVSVRZLkZZMjAxNAEAAAANXg0AAgAAAAcxMy4yNDQ2AQgAAAAFAAAAATEBAAAACjE3MjcyODMyNTUDAAAAAjc5AgAAAAQ0MDg1BAAAAAEwBwAAAAk5LzE0LzIwMTkIAAAACjEyLzMxLzIwMTQJAAAAATC63Vje1TnXCO/9NRrWOdcILENJUS5UU0U6NDQ1Mi5JUV9ORVRfREVCVF9FQklUREFfQ0FQRVguRlkyMDExAQAAAEdVDQAC</t>
  </si>
  <si>
    <t>AAAACDAuMDY5NzYzAQgAAAAFAAAAATEBAAAACjE0NjE2ODAxOTUDAAAAAjc5AgAAAAUyMzMxNAQAAAABMAcAAAAJOS8xNC8yMDE5CAAAAAkzLzMxLzIwMTEJAAAAATDRc2Pf1TnXCMRNGRrWOdcIJENJUS5OWVNFOkNMLklRX09USEVSX0NBX1NVUFBMLkZZMjAxNQEAAABnAAQAAgAAAAM0ODgBCAAAAAUAAAABMQEAAAAKMTg3NTYzNzUzNwMAAAADMTYwAgAAAAQxMDU1BAAAAAEwBwAAAAk5LzE0LzIwMTkIAAAACjEyLzMxLzIwMTUJAAAAATAyPKjh1TnXCOFrhxnWOdcIGUNJUS5OWVNFOkpOSi5JUV9BRS5GWTIwMDcBAAAAnSECAAIAAAAFMTAyNDIBCAAAAAUAAAABMQEAAAAKMTQyODQ2ODkzNgMAAAADMTYwAgAAAAQxMDE2BAAAAAEwBwAAAAk5LzE0LzIwMTkIAAAACjEyLzMwLzIwMDcJAAAAATBcCw3h1TnXCHpowRnWOdcIJUNJUS5OWVNFOlBHLklRX0xUX0RFQlRfQ0FQSVRBTC5GWTIwMTIBAAAAMIIAAAIAAAAHMjIuNDcwMgEIAAAABQAAAAExAQAAAAoxNjkwMTg3MzM4AwAAAAMxNjACAAAABDQxODcEAAAAATAHAAAACTkvMTQvMjAxOQgAAAAJNi8zMC8yMDEyCQAAAAEwp9Qk3tU51wioV1Ya1jnXCC5DSVEuTllTRTpDTC5JUV9JTVBVVF9PUEVSX0xFQVNFX0lOVF9FWFAuRlkyMDEzAQAAAGcABAACAAAACTQwLjU2ODQ0OAEIAAAABQAAAAExAQAAAAoxNzc2OTIwMjk3AwAAAAMxNjACAAAABTIxNjcyBAAA</t>
  </si>
  <si>
    <t>AAEwBwAAAAk5LzE0LzIwMTkIAAAACjEyLzMxLzIwMTMJAAAAATDpozLi1TnXCKTKfxnWOdcILUNJUS5OWVNFOkpOSi5JUV9PVEhFUl9JTlZFU1RfQUNUX1NVUFBMLkZZMjAxMAEAAACdIQIAAgAAAAMtMzgBCAAAAAUAAAABMQEAAAAKMTU4ODYwMzgyMQMAAAADMTYwAgAAAAQyMDUxBAAAAAEwBwAAAAk5LzE0LzIwMTkIAAAACDEvMi8yMDExCQAAAAEwmPKL4NU51wi5xM0Z1jnXCCRDSVEuTllTRTpDTC5JUV9EQVlTX1NBTEVTX09VVC5GWTIwMTMBAAAAZwAEAAIAAAAJMzQuNjE0MDQ1AQgAAAAFAAAAATEBAAAACjE3NzY5MjAyOTcDAAAAAzE2MAIAAAAENDA0MgQAAAABMAcAAAAJOS8xNC8yMDE5CAAAAAoxMi8zMS8yMDEzCQAAAAEwVrzG3tU51wiO9Wga1jnXCCRDSVEuRU5YVEFNOlVOQS5JUV9RVUlDS19SQVRJTy5GWTIwMDcBAAAAt/sHAAIAAAAHMC4zMzY3NQEIAAAABQAAAAExAQAAAAoxMzMyNzAzMTY1AwAAAAI1MAIAAAAENDEyMQQAAAABMAcAAAAJOS8xNC8yMDE5CAAAAAoxMi8zMS8yMDA3CQAAAAEw2Ekl3tU51wgO/Vsa1jnXCCRDSVEuTllTRTpDTC5JUV9ORVRfUkVOVEFMX0VYUC5GWTIwMDgBAAAAZwAEAAMAAAAAAFREMeLVOdcI4HptGdY51wglQ0lRLk5ZU0U6S01CLklRX05FVF9SRU5UQUxfRVhQLkZZMjAxOAEAAADRVAQAAwAAAAAATOQM4dU51wi7Sb0Z1jnXCCdDSVEuTllTRTpDTC5JUV9U</t>
  </si>
  <si>
    <t>T1RBTF9ESVZfUEFJRF9DRi5GWTIwMTIBAAAAZwAEAAIAAAAFLTExNjgBCAAAAAUAAAABMQEAAAAKMTcxOTkxNjY0MgMAAAADMTYwAgAAAAQyMDIyBAAAAAEwBwAAAAk5LzE0LzIwMTkIAAAACjEyLzMxLzIwMTIJAAAAATDpozLi1TnXCA9rfhnWOdcIJ0NJUS5OWVNFOkpOSi5JUV9DRk9fQ1VSUkVOVF9MSUFCLkZZMjAxMAEAAACdIQIAAgAAAAgwLjcxMDE2OAEIAAAABQAAAAExAQAAAAoxNTg4NjAzODIxAwAAAAMxNjACAAAABDQxODUEAAAAATAHAAAACTkvMTQvMjAxOQgAAAAIMS8yLzIwMTEJAAAAATA8HtXc1TnXCErUeBrWOdcIG0NJUS5OWVNFOkpOSi5JUV9BUElDLkZZMjAxMgEAAACdIQIAAwAAAAAA246M4NU51whP39MZ1jnXCCdDSVEuRU5YVEFNOlVOQS5JUV9QUkVGX0RJVl9PVEhFUi5GWTIwMTQBAAAAt/sHAAMAAAAAACUOqeLVOdcIbDNXGdY51wgrQ0lRLlRTRTo4MTEzLklRX05JX0FWQUlMX0VYQ0xfTUFSR0lOLkZZMjAxMQEAAAAWcQ0AAgAAAAU4LjkwMwEIAAAABQAAAAExAQAAAAoxNDc2NzgyNzA1AwAAAAI3OQIAAAAENDE4MgQAAAABMAcAAAAJOS8xNC8yMDE5CAAAAAkzLzMxLzIwMTEJAAAAATDT+FLf1TnXCGTZIRrWOdcIJ0NJUS5FTlhUQU06VU5BLklRX1NUX0RFQlRfUkVQQUlELkZZMjAxMAEAAAC3+wcAAgAAAAMtNDYBCAAAAAUAAAABMQEAAAAKMTU5MTU5NDg3MAMAAAACNTACAAAA</t>
  </si>
  <si>
    <t>BDIwNDQEAAAAATAHAAAACTkvMTQvMjAxOQgAAAAKMTIvMzEvMjAxMAkAAAABMEa57eLVOdcIX0xLGdY51wgjQ0lRLk5ZU0U6Sk5KLklRX0lOVEVSRVNUX0VYUC5GWTIwMTQBAAAAnSECAAIAAAAELTUzMwEIAAAABQAAAAExAQAAAAoxODI5NTgxOTk5AwAAAAMxNjACAAAAAjgyBAAAAAEwBwAAAAk5LzE0LzIwMTkIAAAACjEyLzI4LzIwMTQJAAAAATAMBI3g1TnXCMWr2RnWOdcIK0NJUS5OWVNFOktNQi5JUV9NSU5PUklUWV9JTlRFUkVTVF9JUy5GWTIwMTUBAAAA0VQEAAIAAAADLTUzAQgAAAAFAAAAATEBAAAACjE4NzM1NTY5MzcDAAAAAzE2MAIAAAACODMEAAAAATAHAAAACTkvMTQvMjAxOQgAAAAKMTIvMzEvMjAxNQkAAAABMPkgDOHVOdcI8P6xGdY51wgkQ0lRLlRTRTo0NDUyLklRX0NVUlJFTlRfUkFUSU8uRlkyMDA5AQAAAEdVDQACAAAACDEuNDkxNTU4AQgAAAAFAAAAATEBAAAACjEzODI2NjE1MTgDAAAAAjc5AgAAAAQ0MDMwBAAAAAEwBwAAAAk5LzE0LzIwMTkIAAAACTMvMzEvMjAwOQkAAAABMNFzY9/VOdcI/XgXGtY51wgcQ0lRLk5ZU0U6S01CLklRX0RBX0NGLkZZMjAxNgEAAADRVAQAAgAAAAM3MDUBCAAAAAUAAAABMQEAAAAKMTk0NDA0ODM0MAMAAAADMTYwAgAAAAQyMTYwBAAAAAEwBwAAAAk5LzE0LzIwMTkIAAAACjEyLzMxLzIwMTYJAAAAATAabwzh1TnXCEV9txnWOdcIJENJUS5UU0U6</t>
  </si>
  <si>
    <t>Nzk1Ni5JUV9DVVJSRU5UX1JBVElPLkZZMjAxNgEAAACgdg0AAgAAAAgzLjQzOTAwNwEIAAAABQAAAAExAQAAAAoxNzg5ODc2OTc3AwAAAAI3OQIAAAAENDAzMAQAAAABMAcAAAAJOS8xNC8yMDE5CAAAAAkxLzMxLzIwMTYJAAAAATANoVne1TnXCNIlPxrWOdcIJ0NJUS5UU0U6ODExMy5JUV9EQVlTX1BBWUFCTEVfT1VULkZZMjAxNAEAAAAWcQ0AAwAAAAAA5B9T39U51whtSiQa1jnXCCdDSVEuVFNFOjgxMTMuSVFfQ0ZPX0NVUlJFTlRfTElBQi5GWTIwMTUBAAAAFnENAAIAAAAIMC41MDQxMTUBCAAAAAUAAAABMQEAAAAKMTc4NDc0ODU5NgMAAAACNzkCAAAABDQxODUEAAAAATAHAAAACTkvMTQvMjAxOQgAAAAKMTIvMzEvMjAxNQkAAAABMOQfU9/VOdcIr+YkGtY51wgjQ0lRLlRTRTo0OTEyLklRX0lOVEVSRVNUX0VYUC5GWTIwMTcBAAAADV4NAAIAAAAELTIwNQEIAAAABQAAAAExAQAAAAoxODgxOTMxNTc3AwAAAAI3OQIAAAACODIEAAAAATAHAAAACTkvMTQvMjAxOQgAAAAKMTIvMzEvMjAxNwkAAAABMB2LuObVOdcI+62wGtY51wgfQ0lRLlRTRTo3NzMwLklRX0VCSVRfSU5ULkZZMjAxMAEAAADFnTYBAgAAAAs0NzM2LjQ5ODY2NgEIAAAABQAAAAExAQAAAAoxNDE1NjkwMDMyAwAAAAI3OQIAAAAENDE4OQQAAAABMAcAAAAJOS8xNC8yMDE5CAAAAAk4LzMxLzIwMTAJAAAAATBD6iPe1TnXCLYITRrWOdcI</t>
  </si>
  <si>
    <t>KkNJUS5FTlhUQU06VU5BLklRX0RFRl9UQVhfQVNTRVRTX0xULkZZMjAxOAEAAAC3+wcAAgAAAAQxMTE3AQgAAAAFAAAAATEBAAAACjE5NDkxMzEwMTUDAAAAAjUwAgAAAAQxMDI2BAAAAAEwBwAAAAk5LzE0LzIwMTkIAAAACjEyLzMxLzIwMTgJAAAAATC6bari1TnXCAbEZhnWOdcIJ0NJUS5UU0U6NDkxMi5JUV9EQVlTX1BBWUFCTEVfT1VULkZZMjAxNwEAAAANXg0AAgAAAAkyMjAuNTIyNzgBCAAAAAUAAAABMQEAAAAKMTg4MTkzMTU3NwMAAAACNzkCAAAABDQxODMEAAAAATAHAAAACTkvMTQvMjAxOQgAAAAKMTIvMzEvMjAxNwkAAAABMMoEWd7VOdcI1yA4GtY51wgYQ0lRLk5ZU0U6Q0wuSVFfQVIuRlkyMDExAQAAAGcABAACAAAABDE2NzUBCAAAAAUAAAABMQEAAAAKMTY1OTM4Nzc5NAMAAAADMTYwAgAAAAQxMDIxBAAAAAEwBwAAAAk5LzE0LzIwMTkIAAAACjEyLzMxLzIwMTEJAAAAATC3LjLi1TnXCJmeeBnWOdcIKENJUS5UU0U6NDQ1Mi5JUV9NQVJLRVRDQVAuMjAwNi8xMi8zMS5KUFkBAAAAR1UNAAIAAAANMTc0OTMyMC42NDAyMQEGAAAABQAAAAExAQAAAAk0NDQ1ODg2MzEDAAAAAjc5AgAAAAYxMDAwNTQEAAAAATAHAAAACjEyLzMxLzIwMDbZzLn81TnXCDjH+lnWOdcIHENJUS5OWVNFOkpOSi5JUV9EQV9DRi5GWTIwMDgBAAAAnSECAAIAAAAEMjgzMgEIAAAABQAAAAExAQAAAAoxNTgyNzg4Nzg0</t>
  </si>
  <si>
    <t>AwAAAAMxNjACAAAABDIxNjAEAAAAATAHAAAACTkvMTQvMjAxOQgAAAAKMTIvMjgvMjAwOAkAAAABMFZWi+DVOdcIW9XFGdY51wgiQ0lRLlRTRTo0OTEyLklRX0FTU0VUX1RVUk5TLkZZMjAxNwEAAAANXg0AAgAAAAgxLjMwMjU4NAEIAAAABQAAAAExAQAAAAoxODgxOTMxNTc3AwAAAAI3OQIAAAAENDE3NwQAAAABMAcAAAAJOS8xNC8yMDE5CAAAAAoxMi8zMS8yMDE3CQAAAAEwygRZ3tU51wi20jca1jnXCB5DSVEuVFNFOjQ5MTEuSVFfSU5DX1RBWC5GWTIwMTMBAAAAgj8GAAIAAAAENjI3MAEIAAAABQAAAAExAQAAAAoxNjkyMDA5NzUzAwAAAAI3OQIAAAACNzUEAAAAATAHAAAACTkvMTQvMjAxOQgAAAAJMy8zMS8yMDEzCQAAAAEwVpby59U51whFAK8a1jnXCBtDSVEuTllTRTpLTUIuSVFfTlBQRS5GWTIwMTYBAAAA0VQEAAIAAAAENzE2OQEIAAAABQAAAAExAQAAAAoxOTQ0MDQ4MzQwAwAAAAMxNjACAAAABDEwMDQEAAAAATAHAAAACTkvMTQvMjAxOQgAAAAKMTIvMzEvMjAxNgkAAAABMBpvDOHVOdcI0Wu2GdY51wglQ0lRLk5ZU0U6Q0wuSVFfSU5WRVNUX0xPQU5TX0NGLkZZMjAxNwEAAABnAAQAAwAAAAAAhf+o4dU51wizbJAZ1jnXCCtDSVEuVFNFOjc5NTYuSVFfTklfQVZBSUxfRVhDTF9NQVJHSU4uRlkyMDEyAQAAAKB2DQACAAAABjUuMzgxNgEIAAAABQAAAAExAQAAAAoxNTQ3NDgyMzEzAwAAAAI3</t>
  </si>
  <si>
    <t>OQIAAAAENDE4MgQAAAABMAcAAAAJOS8xNC8yMDE5CAAAAAkxLzMxLzIwMTIJAAAAATDsUlne1TnXCIYYPBrWOdcIIUNJUS5FTlhUQU06VU5BLklRX0VCSVRfSU5ULkZZMjAwNwEAAAC3+wcAAgAAAAg5LjA2OTI3MQEIAAAABQAAAAExAQAAAAoxMzMyNzAzMTY1AwAAAAI1MAIAAAAENDE4OQQAAAABMAcAAAAJOS8xNC8yMDE5CAAAAAoxMi8zMS8yMDA3CQAAAAEw2Ekl3tU51wgvS1wa1jnXCCVDSVEuTllTRTpDTC5JUV9ORVRfREVCVF9JU1NVRUQuRlkyMDA3AQAAAGcABAACAAAABC0yMjUBCAAAAAUAAAABMQEAAAAKMTMzMjcwMzE4NgMAAAADMTYwAgAAAAQyMDAzBAAAAAEwBwAAAAk5LzE0LzIwMTkIAAAACjEyLzMxLzIwMDcJAAAAATD8Cavi1TnXCGxpbBnWOdcIIENJUS5OWVNFOkpOSi5JUV9ESVZFU1RfQ0YuRlkyMDE1AQAAAJ0hAgADAAAAAABOeV7g1TnXCH0U4BnWOdcIKUNJUS5OWVNFOkNMLklRX1RPVEFMX0VRVUlUWS5GWTIwMTIuLi4uSlBZAQAAAGcABAACAAAACTIwNjcyMy4wNQEIAAAABQAAAAExAQAAAAoxNzE5OTE2NjQyAwAAAAI3OQIAAAAEMTI3NQQAAAABMAcAAAAJOS8xNC8yMDE5CAAAAAoxMi8zMS8yMDEyCQAAAAEwouoJ3dU51wj2Ro0a1jnXCCVDSVEuTllTRTpKTkouSVFfQ0FQSVRBTF9MRUFTRVMuRlkyMDA5AQAAAJ0hAgADAAAAAAB3pIvg1TnXCKbiyBnWOdcIHkNJUS5OWVNFOkpO</t>
  </si>
  <si>
    <t>Si5JUV9JTkNfVEFYLkZZMjAxMAEAAACdIQIAAgAAAAQzNjEzAQgAAAAFAAAAATEBAAAACjE1ODg2MDM4MjEDAAAAAzE2MAIAAAACNzUEAAAAATAHAAAACTkvMTQvMjAxOQgAAAAIMS8yLzIwMTEJAAAAATCIy4vg1TnXCK9TyxnWOdcIIUNJUS5OWVNFOkNMLklRX0dBSU5fQVNTRVRTLkZZMjAwNwEAAABnAAQAAgAAAAI0OQEIAAAABQAAAAExAQAAAAoxMzMyNzAzMTg2AwAAAAMxNjACAAAAAjU2BAAAAAEwBwAAAAk5LzE0LzIwMTkIAAAACjEyLzMxLzIwMDcJAAAAATDbu6ri1TnXCBA1aRnWOdcIKkNJUS5OWVNFOkpOSi5JUV9JTlRFUkVTVF9JTlZFU1RfSU5DLkZZMjAwNwEAAACdIQIAAgAAAAM0NTIBCAAAAAUAAAABMQEAAAAKMTQyODQ2ODkzNgMAAAADMTYwAgAAAAI2NQQAAAABMAcAAAAJOS8xNC8yMDE5CAAAAAoxMi8zMC8yMDA3CQAAAAEwXAsN4dU51wj2L8AZ1jnXCC5DSVEuTllTRTpLTUIuSVFfTUlOT1JJVFlfSU5URVJFU1RfVE9UQUwuRlkyMDE1AQAAANFUBAACAAAAAzIxNAEIAAAABQAAAAExAQAAAAoxODczNTU2OTM3AwAAAAMxNjACAAAABDEzMTIEAAAAATAHAAAACTkvMTQvMjAxOQgAAAAKMTIvMzEvMjAxNQkAAAABMApIDOHVOdcIp6yzGdY51wgeQ0lRLk5ZU0U6S01CLklRX0lOQ19UQVguRlkyMDE3AQAAANFUBAACAAAAAzc3NgEIAAAABQAAAAExAQAAAAoxOTQ0MDQ4MzI1AwAAAAMxNjAC</t>
  </si>
  <si>
    <t>AAAAAjc1BAAAAAEwBwAAAAk5LzE0LzIwMTkIAAAACjEyLzMxLzIwMTcJAAAAATArlgzh1TnXCPsquRnWOdcIIENJUS5OWVNFOkpOSi5JUV9UT1RBTF9SRVYuRlkyMDExAQAAAJ0hAgACAAAABTY1MDMwAQgAAAAFAAAAATEBAAAACjE2NTkzODc3MDYDAAAAAzE2MAIAAAACMjgEAAAAATAHAAAACTkvMTQvMjAxOQgAAAAIMS8xLzIwMTIJAAAAATCpGYzg1TnXCPtgzhnWOdcIJUNJUS5OWVNFOkNMLklRX1NBTEVTX01BUktFVElORy5GWTIwMDgBAAAAZwAEAAIAAAAEMTY1MAEIAAAABQAAAAExAQAAAAoxNDMyOTc3MTI3AwAAAAMxNjACAAAABTIxNTYxBAAAAAEwBwAAAAk5LzE0LzIwMTkIAAAACjEyLzMxLzIwMDgJAAAAATBURDHi1TnXCOB6bRnWOdcIKUNJUS5FTlhUQU06VU5BLklRX05FVF9JTlRFUkVTVF9FWFAuRlkyMDEwAQAAALf7BwACAAAABC0zMzIBCAAAAAUAAAABMQEAAAAKMTU5MTU5NDg3MAMAAAACNTACAAAAAzM2OAQAAAABMAcAAAAJOS8xNC8yMDE5CAAAAAoxMi8zMS8yMDEwCQAAAAEwNpLt4tU51wglZkgZ1jnXCCBDSVEuTllTRTpLTUIuSVFfQlVJTERJTkdTLkZZMjAxMAEAAADRVAQAAgAAAAQyODMzAQgAAAAFAAAAATEBAAAACjE1ODg4NDAyNDcDAAAAAzE2MAIAAAAEMzAyMwQAAAABMAcAAAAJOS8xNC8yMDE5CAAAAAoxMi8zMS8yMDEwCQAAAAEwoCuB4dU51wgk+aEZ1jnXCCRDSVEuTllT</t>
  </si>
  <si>
    <t>RTpLTUIuSVFfSU5DX0VRVUlUWV9DRi5GWTIwMTIBAAAA0VQEAAIAAAADLTI3AQgAAAAFAAAAATEBAAAACjE3MTk3MjM4NzIDAAAAAzE2MAIAAAAEMjA4NgQAAAABMAcAAAAJOS8xNC8yMDE5CAAAAAoxMi8zMS8yMDEyCQAAAAEwTyOF4dU51whQc6kZ1jnXCCdDSVEuVFNFOjQ0NTIuSVFfVE9UQUxfUkVWLkZZMjAxNy4uLi5KUFkBAAAAR1UNAAIAAAAHMTQ4OTQyMQEIAAAABQAAAAExAQAAAAoxODgxMjgxMTU5AwAAAAI3OQIAAAACMjgEAAAAATAHAAAACTkvMTQvMjAxOQgAAAAKMTIvMzEvMjAxNwkAAAABMH+61dzVOdcIiDCFGtY51wgrQ0lRLlRTRTo0OTExLklRX1JFVFVSTl9DT01NT05fRVFVSVRZLkZZMjAxMwEAAACCPwYAAwAAAAAAFpVT39U51wjLOSwa1jnXCB9DSVEuTllTRTpKTkouSVFfVE9UQUxfQ0EuRlkyMDE1AQAAAJ0hAgACAAAABTYwMjEwAQgAAAAFAAAAATEBAAAACjE4NzU1MDUyOTUDAAAAAzE2MAIAAAAEMTAwOAQAAAABMAcAAAAJOS8xNC8yMDE5CAAAAAgxLzMvMjAxNgkAAAABMD1SXuDVOdcI143eGdY51wgtQ0lRLk5ZU0U6S01CLklRX09USEVSX0lOVkVTVF9BQ1RfU1VQUEwuRlkyMDE2AQAAANFUBAACAAAAAjQ5AQgAAAAFAAAAATEBAAAACjE5NDQwNDgzNDADAAAAAzE2MAIAAAAEMjA1MQQAAAABMAcAAAAJOS8xNC8yMDE5CAAAAAoxMi8zMS8yMDE2CQAAAAEwK5YM4dU51wiHGbgZ</t>
  </si>
  <si>
    <t>1jnXCBlDSVEuVFNFOjQ0NTIuSVFfTkkuRlkyMDAyAQAAAEdVDQACAAAABTYwMjc1AQgAAAAFAAAAATEBAAAACDI5NzE4NjkwAwAAAAI3OQIAAAACMTUEAAAAATAHAAAACTkvMTQvMjAxOQgAAAAJMy8zMS8yMDAyCQAAAAEwJyML3dU51wgkfJka1jnXCBtDSVEuTllTRTpKTkouSVFfTEFORC5GWTIwMTIBAAAAnSECAAIAAAADNzkzAQgAAAAFAAAAATEBAAAACjE3MjA1NzY4NjcDAAAAAzE2MAIAAAAEMzA5OAQAAAABMAcAAAAJOS8xNC8yMDE5CAAAAAoxMi8zMC8yMDEyCQAAAAEw246M4NU51wiBVNQZ1jnXCB5DSVEuVFNFOjc3MzAuSVFfWl9TQ09SRS5GWTIwMTEBAAAAxZ02AQIAAAAJMTQuMDM5NjY0AQgAAAAFAAAAATEBAAAACjE0ODcxOTE3NzgDAAAAAjc5AgAAAAYxMDAxMjMEAAAAATAHAAAACTkvMTQvMjAxOQgAAAAJOC8zMS8yMDExCQAAAAEwVBEk3tU51wgIzE0a1jnXCCVDSVEuTllTRTpKTkouSVFfQ0FTSF9TVF9JTlZFU1QuRlkyMDE2AQAAAJ0hAgACAAAABTQxOTE1AQgAAAAFAAAAATEBAAAACjE5NDYyNzI4MTYDAAAAAzE2MAIAAAAEMTAwMgQAAAABMAcAAAAJOS8xNC8yMDE5CAAAAAgxLzEvMjAxNwkAAAABME55XuDVOdcIROnhGdY51wgeQ0lRLjAuSVFfSU5WRVNUX1NFQ1VSSVRZX0NGLkZZBQAAAAAAAAAIAAAAFShJbnZhbGlkIFRpbWUgUGVyaW9kKS0rXuDVOdcIsWsUGtY51wgqQ0lRLlRT</t>
  </si>
  <si>
    <t>RTo3NzMwLklRX1RPVEFMX0VRVUlUWS5GWTIwMTAuLi4uSlBZAQAAAMWdNgECAAAACTE2OTQ3LjkwNwEIAAAABQAAAAExAQAAAAoxNDE1NjkwMDMyAwAAAAI3OQIAAAAEMTI3NQQAAAABMAcAAAAJOS8xNC8yMDE5CAAAAAk4LzMxLzIwMTAJAAAAATCi6gnd1TnXCKSDjBrWOdcIIUNJUS5OWVNFOktNQi5JUV9TR0FfTUFSR0lOLkZZMjAxNQEAAADRVAQAAgAAAAcxOC4yOTkxAQgAAAAFAAAAATEBAAAACjE4NzM1NTY5MzcDAAAAAzE2MAIAAAAENDM3NQQAAAABMAcAAAAJOS8xNC8yMDE5CAAAAAoxMi8zMS8yMDE1CQAAAAEwC6nU3NU51wj1VXMa1jnXCCdDSVEuRU5YVEFNOlVOQS5JUV9TUEVDSUFMX0RJVl9DRi5GWTIwMDkBAAAAt/sHAAMAAAAAACVr7eLVOdcI4slHGdY51wgnQ0lRLkVOWFRBTTpVTkEuSVFfU1RfREVCVF9JU1NVRUQuRlkyMDE3AQAAALf7BwACAAAABDI2OTUBCAAAAAUAAAABMQEAAAAKMTk0OTEzMTA0MAMAAAACNTACAAAABDIwNDMEAAAAATAHAAAACTkvMTQvMjAxOQgAAAAKMTIvMzEvMjAxNwkAAAABMKlGquLVOdcIL8hkGdY51wgoQ0lRLlRTRTo0OTY3LklRX0ZJWEVEX0FTU0VUX1RVUk5TLkZZMjAxNgEAAAANUSUAAwAAAAAAEnUj3tU51wjEdEga1jnXCB5DSVEuTllTRTpLTUIuSVFfWl9TQ09SRS5GWTIwMTgBAAAA0VQEAAIAAAAINC4wMjI2NzMBCAAAAAUAAAABMQEAAAAKMTk0NDA0</t>
  </si>
  <si>
    <t>ODMyOAMAAAADMTYwAgAAAAYxMDAxMjMEAAAAATAHAAAACTkvMTQvMjAxOQgAAAAKMTIvMzEvMjAxOAkAAAABMCz31NzVOdcIHxV2GtY51wgiQ0lRLlRTRTo0OTExLklRX0FTU0VUX1RVUk5TLkZZMjAwOAEAAACCPwYAAgAAAAgxLjAyMjA4OQEIAAAABQAAAAExAQAAAAoxMDU3ODgyODQ3AwAAAAI3OQIAAAAENDE3NwQAAAABMAcAAAAJOS8xNC8yMDE5CAAAAAkzLzMxLzIwMDgJAAAAATAFblPf1TnXCF7eKBrWOdcIKUNJUS5FTlhUQU06VU5BLklRX1RPVEFMX1JFVi5GWTIwMTguLi4uSlBZAQAAALf7BwACAAAADjY0MDQyNzAuODE1MTkzAQgAAAAFAAAAATEBAAAACjE5NDkxMzEwMTUDAAAAAjc5AgAAAAIyOAQAAAABMAcAAAAJOS8xNC8yMDE5CAAAAAoxMi8zMS8yMDE4CQAAAAEwj+HV3NU51whwU4ca1jnXCCFDSVEuTllTRTpLTUIuSVFfRUFSTklOR19DTy5GWTIwMDcBAAAA0VQEAAIAAAAEMTk1MQEIAAAABQAAAAExAQAAAAoxNDAxMDU0NDc3AwAAAAMxNjACAAAAATcEAAAAATAHAAAACTkvMTQvMjAxOQgAAAAKMTIvMzEvMjAwNwkAAAABMLd0qeHVOdcItCeVGdY51wgdQ0lRLjAuSVFfVE9UQUxfTElBQl9FUVVJVFkuRlkFAAAAAAAAAAgAAAAVKEludmFsaWQgVGltZSBQZXJpb2QpHARe4NU51wio+hEa1jnXCC5DSVEuTllTRTpKTkouSVFfT1RIRVJfRklOQU5DRV9BQ1RfU1VQUEwuRlkyMDE1AQAAAJ0h</t>
  </si>
  <si>
    <t>AgACAAAAAy01NwEIAAAABQAAAAExAQAAAAoxODc1NTA1Mjk1AwAAAAMxNjACAAAABDIwNTAEAAAAATAHAAAACTkvMTQvMjAxOQgAAAAIMS8zLzIwMTYJAAAAATBOeV7g1TnXCK+J4BnWOdcIJkNJUS5OWVNFOktNQi5JUV9JTlZFU1RfTE9BTlNfQ0YuRlkyMDA5AQAAANFUBAADAAAAAAB/3YDh1TnXCNnrnhnWOdcIGUNJUS5OWVNFOktNQi5JUV9BRC5GWTIwMDkBAAAA0VQEAAIAAAAFLTg5MDEBCAAAAAUAAAABMQEAAAAKMTU3MDQ4MjM0OAMAAAADMTYwAgAAAAQxMDc1BAAAAAEwBwAAAAk5LzE0LzIwMTkIAAAACjEyLzMxLzIwMDkJAAAAATButoDh1TnXCCM+nRnWOdcIJ0NJUS5OWVNFOkNMLklRX1RPVEFMX0RFQlRfSVNTVUVELkZZMjAxNgEAAABnAAQAAgAAAAQ3NDM4AQgAAAAFAAAAATEBAAAACjE5NDY0MTYxMTkDAAAAAzE2MAIAAAAEMjE2MQQAAAABMAcAAAAJOS8xNC8yMDE5CAAAAAoxMi8zMS8yMDE2CQAAAAEwZLGo4dU51whGEY0Z1jnXCCZDSVEuTllTRTpKTkouSVFfRVhUUkFfQUNDX0lURU1TLkZZMjAxNQEAAACdIQIAAwAAAAAAPVJe4NU51wiV8d0Z1jnXCCZDSVEuRU5YVEFNOlVOQS5JUV9FUVVJVFlfTUVUSE9ELkZZMjAxNQEAAAC3+wcAAgAAAAMxMDcBCAAAAAUAAAABMQEAAAAKMTg3NjQzMjkxMAMAAAACNTACAAAABDMwNjMEAAAAATAHAAAACTkvMTQvMjAxOQgAAAAKMTIvMzEvMjAxNQkA</t>
  </si>
  <si>
    <t>AAABMFeDqeLVOdcIjzxcGdY51wggQ0lRLk5ZU0U6Sk5KLklRX0NIQU5HRV9BUi5GWTIwMTEBAAAAnSECAAIAAAAELTkxNQEIAAAABQAAAAExAQAAAAoxNjU5Mzg3NzA2AwAAAAMxNjACAAAABDIwMTgEAAAAATAHAAAACTkvMTQvMjAxOQgAAAAIMS8xLzIwMTIJAAAAATC6QIzg1TnXCDZH0RnWOdcIK0NJUS5OWVNFOlBHLklRX05FVF9ERUJUX0VCSVREQV9DQVBFWC5GWTIwMTIBAAAAMIIAAAIAAAAIMS44Mjk2MTUBCAAAAAUAAAABMQEAAAAKMTY5MDE4NzMzOAMAAAADMTYwAgAAAAUyMzMxNAQAAAABMAcAAAAJOS8xNC8yMDE5CAAAAAk2LzMwLzIwMTIJAAAAATCn1CTe1TnXCLl+VhrWOdcIKENJUS5OWVNFOkpOSi5JUV9DVVJSRU5UX1BPUlRfREVCVC5GWTIwMDkBAAAAnSECAAIAAAACODgBCAAAAAUAAAABMQEAAAAKMTUyMzM5NDgyNwMAAAADMTYwAgAAAAQxMjk3BAAAAAEwBwAAAAk5LzE0LzIwMTkIAAAACDEvMy8yMDEwCQAAAAEwd6SL4NU51wiWu8gZ1jnXCBtDSVEuTllTRTpKTkouSVFfRUJJVC5GWTIwMTUBAAAAnSECAAIAAAAFMTgzNzABCAAAAAUAAAABMQEAAAAKMTg3NTUwNTI5NQMAAAADMTYwAgAAAAM0MDAEAAAAATAHAAAACTkvMTQvMjAxOQgAAAAIMS8zLzIwMTYJAAAAATA9Ul7g1TnXCKYY3hnWOdcII0NJUS5UU0U6ODExMy5JUV9FQklUQV9NQVJHSU4uRlkyMDE4AQAAABZxDQACAAAABjEz</t>
  </si>
  <si>
    <t>Ljc5NQEIAAAABQAAAAExAQAAAAoxOTUyMjg0NTI1AwAAAAI3OQIAAAAENDQxOQQAAAABMAcAAAAJOS8xNC8yMDE5CAAAAAoxMi8zMS8yMDE4CQAAAAEw9EZT39U51wiXCSca1jnXCC9DSVEuTllTRTpLTUIuSVFfSU1QVVRfT1BFUl9MRUFTRV9JTlRfRVhQLkZZMjAxMwEAAADRVAQAAgAAAAkxMTQuMTAxMjgBCAAAAAUAAAABMQEAAAAKMTc3NTc2ODU2NwMAAAADMTYwAgAAAAUyMTY3MgQAAAABMAcAAAAJOS8xNC8yMDE5CAAAAAoxMi8zMS8yMDEzCQAAAAEwcHGF4dU51wgob6sZ1jnXCCJDSVEuTllTRTpKTkouSVFfR0FJTl9JTlZFU1QuRlkyMDEyAQAAAJ0hAgADAAAAAADKZ4zg1TnXCLp/0hnWOdcILkNJUS5UU0U6NDkxMi5JUV9UT1RBTF9ERUJUX0VCSVREQV9DQVBFWC5GWTIwMDkBAAAADV4NAAIAAAAIMy4yNjQzMDQBCAAAAAUAAAABMQEAAAAKMTQ0MDY3NTU4MwMAAAACNzkCAAAABTIzMzEzBAAAAAEwBwAAAAk5LzE0LzIwMTkIAAAACjEyLzMxLzIwMDkJAAAAATCZj1je1TnXCIOiMhrWOdcIJkNJUS5OWVNFOkpOSi5JUV9ERUZfVEFYX0xJQUJfTFQuRlkyMDEzAQAAAJ0hAgACAAAABDM5ODkBCAAAAAUAAAABMQEAAAAKMTc3NzY4MjM1MQMAAAADMTYwAgAAAAQxMDI3BAAAAAEwBwAAAAk5LzE0LzIwMTkIAAAACjEyLzI5LzIwMTMJAAAAATD83Izg1TnXCN2I1xnWOdcIJkNJUS5FTlhUQU06VU5BLklR</t>
  </si>
  <si>
    <t>X0NVUlJFTlRfUkFUSU8uRlkyMDE0AQAAALf7BwACAAAACDAuNjI4NjAxAQgAAAAFAAAAATEBAAAACjE4Mjk4MjkzMTMDAAAAAjUwAgAAAAQ0MDMwBAAAAAEwBwAAAAk5LzE0LzIwMTkIAAAACjEyLzMxLzIwMTQJAAAAATAkR8be1TnXCDAGYRrWOdcIJUNJUS5OWVNFOlBHLklRX05FVF9ERUJUX0VCSVREQS5GWTIwMTABAAAAMIIAAAIAAAAIMS40MzA2MjYBCAAAAAUAAAABMQEAAAAKMTU1ODYwNjUxNwMAAAADMTYwAgAAAAQ0MTkzBAAAAAEwBwAAAAk5LzE0LzIwMTkIAAAACTYvMzAvMjAxMAkAAAABMJatJN7VOdcIJB9VGtY51wggQ0lRLlRTRTo0OTExLklRX05JX01BUkdJTi5GWTIwMTYBAAAAgj8GAAIAAAAGMy43NzUyAQgAAAAFAAAAATEBAAAACjE4MzQ3NzE3OTIDAAAAAjc5AgAAAAQ0MDk0BAAAAAEwBwAAAAk5LzE0LzIwMTkIAAAACjEyLzMxLzIwMTYJAAAAATAmvFPf1TnXCMODLhrWOdcIJUNJUS5OWVNFOkpOSi5JUV9SRVRVUk5fQ0FQSVRBTC5GWTIwMDcBAAAAnSECAAIAAAAHMTkuMjUzNgEIAAAABQAAAAExAQAAAAoxNDI4NDY4OTM2AwAAAAMxNjACAAAABDQzNjMEAAAAATAHAAAACTkvMTQvMjAxOQgAAAAKMTIvMzAvMjAwNwkAAAABMCz31NzVOdcIHxV2GtY51wgiQ0lRLk5ZU0U6Sk5KLklRX0dBSU5fQVNTRVRTLkZZMjAwOAEAAACdIQIAAgAAAAM1MzYBCAAAAAUAAAABMQEAAAAKMTU4Mjc4</t>
  </si>
  <si>
    <t>ODc4NAMAAAADMTYwAgAAAAI1NgQAAAABMAcAAAAJOS8xNC8yMDE5CAAAAAoxMi8yOC8yMDA4CQAAAAEwbTIN4dU51whzssMZ1jnXCB5DSVEuTllTRTpDTC5JUV9FQlRfRVhDTC5GWTIwMTUBAAAAZwAEAAIAAAAEMzkyNgEIAAAABQAAAAExAQAAAAoxODc1NjM3NTM3AwAAAAMxNjACAAAAATQEAAAAATAHAAAACTkvMTQvMjAxOQgAAAAKMTIvMzEvMjAxNQkAAAABMDI8qOHVOdcIfYGGGdY51wgnQ0lRLk5ZU0U6Q0wuSVFfVE9UQUxfREVCVC5GWTIwMTIuLi4uSlBZAQAAAGcABAACAAAACTQ1MjM2OC44NQEIAAAABQAAAAExAQAAAAoxNzE5OTE2NjQyAwAAAAI3OQIAAAAENDE3MwQAAAABMAcAAAAJOS8xNC8yMDE5CAAAAAoxMi8zMS8yMDEyCQAAAAEwwzgK3dU51whCVJAa1jnXCCJDSVEuRU5YVEFNOlVOQS5JUV9ESVZFU1RfQ0YuRlkyMDEyAQAAALf7BwACAAAAAzI0NgEIAAAABQAAAAExAQAAAAoxNzIyMzAxOTQzAwAAAAI1MAIAAAAEMjA3NwQAAAABMAcAAAAJOS8xNC8yMDE5CAAAAAoxMi8zMS8yMDEyCQAAAAEwiFXu4tU51whaUVIZ1jnXCCVDSVEuTllTRTpLTUIuSVFfUFJFRl9ESVZfT1RIRVIuRlkyMDE2AQAAANFUBAADAAAAAAAabwzh1TnXCH6otRnWOdcIHUNJUS5OWVNFOlBHLklRX0lOQ19UQVguRlkyMDA5AQAAADCCAAACAAAABDM3MzMBCAAAAAUAAAABMQEAAAAKMTQ2NjE0ODM0NQMAAAADMTYw</t>
  </si>
  <si>
    <t>AgAAAAI3NQQAAAABMAcAAAAJOS8xNC8yMDE5CAAAAAk2LzMwLzIwMDkJAAAAATC8Lxrk1TnXCFfisxrWOdcIMENJUS5OWVNFOktNQi5JUV9UT1RBTF9PVVRTVEFORElOR19CU19EQVRFLkZZMjAxOAEAAADRVAQAAgAAAAczNDQuOTYyAQQAAAAFAAAAATUBAAAACjE5NDQwNDgzMjgCAAAABTI0MTUyBgAAAAEwTOQM4dU51wgvW74Z1jnXCChDSVEuVFNFOjQ5MTEuSVFfRklYRURfQVNTRVRfVFVSTlMuRlkyMDEwAQAAAII/BgACAAAACDQuNzUzOTg3AQgAAAAFAAAAATEBAAAACjEzODA1MjgxMjMDAAAAAjc5AgAAAAQ0MDY2BAAAAAEwBwAAAAk5LzE0LzIwMTkIAAAACTMvMzEvMjAxMAkAAAABMBaVU9/VOdcI8z0qGtY51wgoQ0lRLkVOWFRBTTpVTkEuSVFfREVGX1RBWF9MSUFCX0xULkZZMjAxNgEAAAC3+wcAAgAAAAQyMDYxAQgAAAAFAAAAATEBAAAACjE5NDkxMzEwMTADAAAAAjUwAgAAAAQxMDI3BAAAAAEwBwAAAAk5LzE0LzIwMTkIAAAACjEyLzMxLzIwMTYJAAAAATB40ani1TnXCMoiXxnWOdcII0NJUS5FTlhUQU06VU5BLklRX1RPVEFMX0xJQUIuRlkyMDEzAQAAALf7BwACAAAABTMwNjk4AQgAAAAFAAAAATEBAAAACjE3Nzc0NzA3NjcDAAAAAjUwAgAAAAQxMjc2BAAAAAEwBwAAAAk5LzE0LzIwMTkIAAAACjEyLzMxLzIwMTMJAAAAATCZfO7i1TnXCHPpVBnWOdcIKkNJUS5FTlhUQU06VU5BLklRX01J</t>
  </si>
  <si>
    <t>Tk9SSVRZX0lOVEVSRVNULkZZMjAxMwEAAAC3+wcAAgAAAAM0NzEBCAAAAAUAAAABMQEAAAAKMTc3NzQ3MDc2NwMAAAACNTACAAAABDEwNTIEAAAAATAHAAAACTkvMTQvMjAxOQgAAAAKMTIvMzEvMjAxMwkAAAABMJl87uLVOdcIc+lUGdY51wgkQ0lRLk5ZU0U6S01CLklRX0NVUlJFTkNZX0dBSU4uRlkyMDA5AQAAANFUBAACAAAABC0xMTABCAAAAAUAAAABMQEAAAAKMTU3MDQ4MjM0OAMAAAADMTYwAgAAAAIzOAQAAAABMAcAAAAJOS8xNC8yMDE5CAAAAAoxMi8zMS8yMDA5CQAAAAEwbraA4dU51wi/U5wZ1jnXCC9DSVEuRU5YVEFNOlVOQS5JUV9PVEhFUl9JTlZFU1RfQUNUX1NVUFBMLkZZMjAxOAEAAAC3+wcAAgAAAAMyNjQBCAAAAAUAAAABMQEAAAAKMTk0OTEzMTAxNQMAAAACNTACAAAABDIwNTEEAAAAATAHAAAACTkvMTQvMjAxOQgAAAAKMTIvMzEvMjAxOAkAAAABMMuUquLVOdcInCNoGdY51wgiQ0lRLk5ZU0U6S01CLklRX1FVSUNLX1JBVElPLkZZMjAxMgEAAADRVAQAAgAAAAgwLjYxNTMzNAEIAAAABQAAAAExAQAAAAoxNzE5NzIzODcyAwAAAAMxNjACAAAABDQxMjEEAAAAATAHAAAACTkvMTQvMjAxOQgAAAAKMTIvMzEvMjAxMgkAAAABMIcxx97VOdcIHlpxGtY51wgmQ0lRLk5ZU0U6UEcuSVFfRUJJVERBX0NBUEVYX0lOVC5GWTIwMTkBAAAAMIIAAAIAAAAJMjcuMDc4NTg1AQgAAAAFAAAAATEB</t>
  </si>
  <si>
    <t>AAAACjE5NzQzNDc0NjkDAAAAAzE2MAIAAAAENDE5MQQAAAABMAcAAAAJOS8xNC8yMDE5CAAAAAk2LzMwLzIwMTkJAAAAATDYSSXe1TnXCNyHWxrWOdcIIkNJUS5OWVNFOlBHLklRX0dST1NTX01BUkdJTi5GWTIwMTgBAAAAMIIAAAIAAAAHNDkuNzA1MgEIAAAABQAAAAExAQAAAAoxOTc0MzQ3NDQxAwAAAAMxNjACAAAABDQwNzQEAAAAATAHAAAACTkvMTQvMjAxOQgAAAAJNi8zMC8yMDE4CQAAAAEwyCIl3tU51whXT1oa1jnXCCZDSVEuVFNFOjQ5NjcuSVFfSU5WRU5UT1JZX1RVUk5TLkZZMjAxNQEAAAANUSUAAgAAAAg0Ljc1NDk4NQEIAAAABQAAAAExAQAAAAoxNzQ1Mzc4Mzk4AwAAAAI3OQIAAAAENDA4MgQAAAABMAcAAAAJOS8xNC8yMDE5CAAAAAkzLzMxLzIwMTUJAAAAATASdSPe1TnXCHKxRxrWOdcIJ0NJUS5OWVNFOkNMLklRX1RPVEFMX0RFQlRfSVNTVUVELkZZMjAwOQEAAABnAAQAAgAAAAQzNDI0AQgAAAAFAAAAATEBAAAACjE1MjMxNzAyNjQDAAAAAzE2MAIAAAAEMjE2MQQAAAABMAcAAAAJOS8xNC8yMDE5CAAAAAoxMi8zMS8yMDA5CQAAAAEwhbkx4tU51whFIHMZ1jnXCClDSVEuTllTRTpQRy5JUV9JTlRFUkVTVF9JTlZFU1RfSU5DLkZZMjAxNAEAAAAwggAAAgAAAAI5OQEIAAAABQAAAAExAQAAAAoxODAyNzI3NzQ0AwAAAAMxNjACAAAAAjY1BAAAAAEwBwAAAAk5LzE0LzIwMTkIAAAACTYv</t>
  </si>
  <si>
    <t>MzAvMjAxNAkAAAABMDBBG+TVOdcIFUazGtY51wgoQ0lRLk5ZU0U6S01CLklRX01JTk9SSVRZX0lOVEVSRVNULkZZMjAxNAEAAADRVAQAAgAAAAMyNzABCAAAAAUAAAABMQEAAAAKMTgyNjk3MDMxMgMAAAADMTYwAgAAAAQxMDUyBAAAAAEwBwAAAAk5LzE0LzIwMTkIAAAACjEyLzMxLzIwMTQJAAAAATD5IAzh1TnXCAjcrxnWOdcILENJUS5OWVNFOlBHLklRX0NBU0hfQ09OVkVSU0lPTi5GWTIwMTYuLi4uSlBZAQAAADCCAAACAAAACi0xOC45MjE4MzQBCAAAAAUAAAABMQEAAAAKMTg5OTEzNjE2MwMAAAADMTYwAgAAAAQ0MTg0BAAAAAEwBwAAAAk5LzE0LzIwMTkIAAAACTYvMzAvMjAxNgkAAAABMNRfCt3VOdcIXOySGtY51wgoQ0lRLkVOWFRBTTpVTkEuSVFfTkVUX0RFQlRfRUJJVERBLkZZMjAxNgEAAAC3+wcAAgAAAAgxLjM1OTM5MwEIAAAABQAAAAExAQAAAAoxOTQ5MTMxMDEwAwAAAAI1MAIAAAAENDE5MwQAAAABMAcAAAAJOS8xNC8yMDE5CAAAAAoxMi8zMS8yMDE2CQAAAAEwNW7G3tU51wj32mIa1jnXCCJDSVEuTllTRTpLTUIuSVFfR0FJTl9JTlZFU1QuRlkyMDA3AQAAANFUBAADAAAAAAC3dKnh1TnXCKQAlRnWOdcIH0NJUS5OWVNFOkNMLklRX0JVSUxESU5HUy5GWTIwMTMBAAAAZwAEAAIAAAAEMTYyNQEIAAAABQAAAAExAQAAAAoxNzc2OTIwMjk3AwAAAAMxNjACAAAABDMwMjMEAAAAATAHAAAA</t>
  </si>
  <si>
    <t>CTkvMTQvMjAxOQgAAAAKMTIvMzEvMjAxMwkAAAABMPnKMuLVOdcIKQOBGdY51wgmQ0lRLlRTRTo0OTEyLklRX0lOVkVOVE9SWV9UVVJOUy5GWTIwMTUBAAAADV4NAAIAAAAINC4yMjM2NDMBCAAAAAUAAAABMQEAAAAKMTc4NDc0ODYzNwMAAAACNzkCAAAABDQwODIEAAAAATAHAAAACTkvMTQvMjAxOQgAAAAKMTIvMzEvMjAxNQkAAAABMLrdWN7VOdcIIXM2GtY51wgZQ0lRLk5ZU0U6Q0wuSVFfRUJULkZZMjAxNgEAAABnAAQAAgAAAAQzNzM4AQgAAAAFAAAAATEBAAAACjE5NDY0MTYxMTkDAAAAAzE2MAIAAAADMTM5BAAAAAEwBwAAAAk5LzE0LzIwMTkIAAAACjEyLzMxLzIwMTYJAAAAATBTiqjh1TnXCAsrihnWOdcIJUNJUS5OWVNFOktNQi5JUV9TVF9ERUJUX0lTU1VFRC5GWTIwMTQBAAAA0VQEAAIAAAADNzIxAQgAAAAFAAAAATEBAAAACjE4MjY5NzAzMTIDAAAAAzE2MAIAAAAEMjA0MwQAAAABMAcAAAAJOS8xNC8yMDE5CAAAAAoxMi8zMS8yMDE0CQAAAAEw+SAM4dU51wh87bAZ1jnXCCBDSVEuTllTRTpDTC5JUV9UT1RBTF9ERUJULkZZMjAxMQEAAABnAAQAAgAAAAQ0ODEyAQgAAAAFAAAAATEBAAAACjE2NTkzODc3OTQDAAAAAzE2MAIAAAAENDE3MwQAAAABMAcAAAAJOS8xNC8yMDE5CAAAAAoxMi8zMS8yMDExCQAAAAEwty4y4tU51wj9iHkZ1jnXCCJDSVEuTllTRTpDTC5JUV9ESUxVVF9XRUlHSFQu</t>
  </si>
  <si>
    <t>RlkyMDE1AQAAAGcABAACAAAABTkwOS43ADI8qOHVOdcIr/aGGdY51wgnQ0lRLkVOWFRBTTpVTkEuSVFfUFJPVl9CQURfREVCVFMuRlkyMDE2AQAAALf7BwADAAAAAABnqqni1TnXCCScXRnWOdcIJ0NJUS5OWVNFOlBHLklRX1RPVEFMX0RFQlRfRVFVSVRZLkZZMjAxMgEAAAAwggAAAgAAAAc0Ni41MDI2AQgAAAAFAAAAATEBAAAACjE2OTAxODczMzgDAAAAAzE2MAIAAAAENDAzNAQAAAABMAcAAAAJOS8xNC8yMDE5CAAAAAk2LzMwLzIwMTIJAAAAATCn1CTe1TnXCKhXVhrWOdcIJ0NJUS5FTlhUQU06VU5BLklRX0JBU0lDX0VQU19JTkNMLkZZMjAxMgEAAAC3+wcAAgAAAAgxLjU0NDExNwEIAAAABQAAAAExAQAAAAoxNzIyMzAxOTQzAwAAAAI1MAIAAAABOQQAAAABMAcAAAAJOS8xNC8yMDE5CAAAAAoxMi8zMS8yMDEyCQAAAAEweC7u4tU51whyLlAZ1jnXCCZDSVEuVFNFOjgxMTMuSVFfTkVUX0RFQlRfRUJJVERBLkZZMjAxNQEAAAAWcQ0AAwAAAAJOTQEIAAAABQAAAAExAQAAAAoxNzg0NzQ4NTk2AwAAAAI3OQIAAAAENDE5MwQAAAABMAcAAAAJOS8xNC8yMDE5CAAAAAoxMi8zMS8yMDE1CQAAAAEw9EZT39U51wjQNCUa1jnXCCJDSVEuRU5YVEFNOlVOQS5JUV9GVUxMX1RJTUUuRlkyMDE1AQAAALf7BwACAAAABjE2ODkyMQBXg6ni1TnXCKBjXBnWOdcIJUNJUS5OWVNFOkpOSi5JUV9EQVlTX1NBTEVTX09V</t>
  </si>
  <si>
    <t>VC5GWTIwMTIBAAAAnSECAAIAAAAJNTkuMjYzOTMyAQgAAAAFAAAAATEBAAAACjE3MjA1NzY4NjcDAAAAAzE2MAIAAAAENDA0MgQAAAABMAcAAAAJOS8xNC8yMDE5CAAAAAoxMi8zMC8yMDEyCQAAAAEwTUXV3NU51wjvWnoa1jnXCCdDSVEuRU5YVEFNOlVOQS5JUV9EQVlTX1NBTEVTX09VVC5GWTIwMTgBAAAAt/sHAAIAAAAJMjcuODgxOTg1AQgAAAAFAAAAATEBAAAACjE5NDkxMzEwMTUDAAAAAjUwAgAAAAQ0MDQyBAAAAAEwBwAAAAk5LzE0LzIwMTkIAAAACjEyLzMxLzIwMTgJAAAAATA1bsbe1TnXCGvsYxrWOdcIIENJUS5OWVNFOkpOSi5JUV9QQVJUX1RJTUUuRlkyMDE1AQAAAJ0hAgADAAAAAAA9Ul7g1TnXCEuf3xnWOdcIKkNJUS5OWVNFOkpOSi5JUV9PVEhFUl9VTlVTVUFMX1NVUFBMLkZZMjAxMgEAAACdIQIAAwAAAAAAymeM4NU51wi6f9IZ1jnXCDBDSVEuRU5YVEFNOlVOQS5JUV9UT1RBTF9ERUJUX0VCSVREQV9DQVBFWC5GWTIwMTEBAAAAt/sHAAIAAAAIMi40OTA0ODcBCAAAAAUAAAABMQEAAAAKMTY2MjQzMzgwMAMAAAACNTACAAAABTIzMzEzBAAAAAEwBwAAAAk5LzE0LzIwMTkIAAAACjEyLzMxLzIwMTEJAAAAATATIMbe1TnXCGoxXxrWOdcIIUNJUS5OWVNFOktNQi5JUV9DT01NT05fUkVQLkZZMjAxNgEAAADRVAQAAgAAAAQtNzM5AQgAAAAFAAAAATEBAAAACjE5NDQwNDgzNDADAAAAAzE2</t>
  </si>
  <si>
    <t>MAIAAAAEMjE2NAQAAAABMAcAAAAJOS8xNC8yMDE5CAAAAAoxMi8zMS8yMDE2CQAAAAEwK5YM4dU51wiYQLgZ1jnXCClDSVEuTllTRTpQRy5JUV9JTlRFUkVTVF9JTlZFU1RfSU5DLkZZMjAxOAEAAAAwggAAAgAAAAMyNDcBCAAAAAUAAAABMQEAAAAKMTk3NDM0NzQ0MQMAAAADMTYwAgAAAAI2NQQAAAABMAcAAAAJOS8xNC8yMDE5CAAAAAk2LzMwLzIwMTgJAAAAATAxG2jj1TnXCNOpshrWOdcIKUNJUS5OWVNFOkNMLklRX0lOQ19UQVhfUEFZX0NVUlJFTlQuRlkyMDE3AQAAAGcABAACAAAAAzM1NAEIAAAABQAAAAExAQAAAAoxOTQ2NDE2MTEzAwAAAAMxNjACAAAABDEwOTQEAAAAATAHAAAACTkvMTQvMjAxOQgAAAAKMTIvMzEvMjAxNwkAAAABMIX/qOHVOdcILjSPGdY51wggQ0lRLk5ZU0U6Sk5KLklRX0ZVTExfVElNRS5GWTIwMTQBAAAAnSECAAIAAAAGMTI2NTAwAC0rXuDVOdcIvvXbGdY51wggQ0lRLk5ZU0U6Sk5KLklRX0JVSUxESU5HUy5GWTIwMTABAAAAnSECAAIAAAAEOTA3OQEIAAAABQAAAAExAQAAAAoxNTg4NjAzODIxAwAAAAMxNjACAAAABDMwMjMEAAAAATAHAAAACTkvMTQvMjAxOQgAAAAIMS8yLzIwMTEJAAAAATCY8ovg1TnXCHYozRnWOdcIH0NJUS5UU0U6NDQ1Mi5JUV9BUl9UVVJOUy5GWTIwMTMBAAAAR1UNAAIAAAAINy42NjYzNTUBCAAAAAUAAAABMQEAAAAKMTY3MTQyMTA2MwMAAAAC</t>
  </si>
  <si>
    <t>NzkCAAAABDQwMDEEAAAAATAHAAAACTkvMTQvMjAxOQgAAAAKMTIvMzEvMjAxMwkAAAABMOKaY9/VOdcIOF8aGtY51wgiQ0lRLk5ZU0U6UEcuSVFfSU5URVJFU1RfRVhQLkZZMjAxMwEAAAAwggAAAgAAAAQtNjY3AQgAAAAFAAAAATEBAAAACjE3NDkzNTg3MDEDAAAAAzE2MAIAAAACODIEAAAAATAHAAAACTkvMTQvMjAxOQgAAAAJNi8zMC8yMDEzCQAAAAEwD/Ma5NU51wglbbMa1jnXCClDSVEuVFNFOjQ5MTIuSVFfREFZU19JTlZFTlRPUllfT1VULkZZMjAwOAEAAAANXg0AAgAAAAk2Mi44NjA4NjYBCAAAAAUAAAABMQEAAAAKMTM1MzQ2MzczMgMAAAACNzkCAAAABDQwMzUEAAAAATAHAAAACTkvMTQvMjAxOQgAAAAKMTIvMzEvMjAwOAkAAAABMEcKVN/VOdcIH7gxGtY51wgrQ0lRLk5ZU0U6S01CLklRX01JTk9SSVRZX0lOVEVSRVNUX0NGLkZZMjAxNwEAAADRVAQAAwAAAAAAO70M4dU51wjTJrsZ1jnXCChDSVEuTllTRTpLTUIuSVFfRklYRURfQVNTRVRfVFVSTlMuRlkyMDEyAQAAANFUBAACAAAACDIuNDExNjY5AQgAAAAFAAAAATEBAAAACjE3MTk3MjM4NzIDAAAAAzE2MAIAAAAENDA2NgQAAAABMAcAAAAJOS8xNC8yMDE5CAAAAAoxMi8zMS8yMDEyCQAAAAEwhzHH3tU51wgeWnEa1jnXCClDSVEuTllTRTpLTUIuSVFfREVCVF9FUVVJVl9ORVRfUEJPLkZZMjAwOQEAAADRVAQAAgAAAAQxMjQ3AQgAAAAF</t>
  </si>
  <si>
    <t>AAAAATEBAAAACjE1NzA0ODIzNDgDAAAAAzE2MAIAAAAFMjE2NzkEAAAAATAHAAAACTkvMTQvMjAxOQgAAAAKMTIvMzEvMjAwOQkAAAABMH/dgOHVOdcIhiieGdY51wggQ0lRLk5ZU0U6Q0wuSVFfU0dBX01BUkdJTi5GWTIwMDgBAAAAZwAEAAIAAAAHMzQuODQwMQEIAAAABQAAAAExAQAAAAoxNDMyOTc3MTI3AwAAAAMxNjACAAAABDQzNzUEAAAAATAHAAAACTkvMTQvMjAxOQgAAAAKMTIvMzEvMjAwOAkAAAABMEWVxt7VOdcI3/1kGtY51wgkQ0lRLlRTRTo3NzMwLklRX0VCSVREQV9NQVJHSU4uRlkyMDA5AQAAAMWdNgECAAAABzQ3Ljk2MzMBCAAAAAUAAAABMQEAAAAKMTQxNTY5MDY4NwMAAAACNzkCAAAABDQwNDcEAAAAATAHAAAACTkvMTQvMjAxOQgAAAAJOC8zMS8yMDA5CQAAAAEwM8Mj3tU51wgx0Esa1jnXCC5DSVEuVFNFOjQ0NTIuSVFfVE9UQUxfTElBQl9UT1RBTF9BU1NFVFMuRlkyMDE4AQAAAEdVDQACAAAABzQyLjgxMTkBCAAAAAUAAAABMQEAAAAKMTk1MTQ4MTkyNwMAAAACNzkCAAAABDQxODgEAAAAATAHAAAACTkvMTQvMjAxOQgAAAAKMTIvMzEvMjAxOAkAAAABMMPRUt/VOdcICKUeGtY51wgbQ0lRLk5ZU0U6Q0wuSVFfRUJJVEEuRlkyMDEwAQAAAGcABAACAAAABDM4MDgBCAAAAAUAAAABMQEAAAAKMTU4ODczMDgxMwMAAAADMTYwAgAAAAYxMDA2ODkEAAAAATAHAAAACTkvMTQvMjAxOQgA</t>
  </si>
  <si>
    <t>AAAKMTIvMzEvMjAxMAkAAAABMJbgMeLVOdcI6qZ0GdY51wgrQ0lRLk5ZU0U6Q0wuSVFfSU1QVVRfT1BFUl9MRUFTRV9ERVBSLkZZMjAwOAEAAABnAAQAAgAAAAoxMzYuODY3ODk2AQgAAAAFAAAAATEBAAAACjE0MzI5NzcxMjcDAAAAAzE2MAIAAAAFMjE2NzMEAAAAATAHAAAACTkvMTQvMjAxOQgAAAAKMTIvMzEvMjAwOAkAAAABMFREMeLVOdcI8KFtGdY51wgaQ0lRLk5ZU0U6Q0wuSVFfQ09HUy5GWTIwMDkBAAAAZwAEAAIAAAAENjMxOQEIAAAABQAAAAExAQAAAAoxNTIzMTcwMjY0AwAAAAMxNjACAAAAAjM0BAAAAAEwBwAAAAk5LzE0LzIwMTkIAAAACjEyLzMxLzIwMDkJAAAAATBkazHi1TnXCAo6cBnWOdcIIkNJUS5FTlhUQU06VU5BLklRX0NIQU5HRV9BUi5GWTIwMTMBAAAAt/sHAAIAAAAELTkxNwEIAAAABQAAAAExAQAAAAoxNzc3NDcwNzY3AwAAAAI1MAIAAAAEMjAxOAQAAAABMAcAAAAJOS8xNC8yMDE5CAAAAAoxMi8zMS8yMDEzCQAAAAEwqqPu4tU51wjGrFUZ1jnXCCRDSVEuTllTRTpKTkouSVFfU0FMRV9JTlRBTl9DRi5GWTIwMTcBAAAAnSECAAMAAAAAAG/HXuDVOdcIiEDnGdY51wgnQ0lRLlRTRTo3NzMwLklRX0RBWVNfUEFZQUJMRV9PVVQuRlkyMDE1AQAAAMWdNgECAAAABjkuNjg3MQEIAAAABQAAAAExAQAAAAoxNzY4MTI2NDUzAwAAAAI3OQIAAAAENDE4MwQAAAABMAcAAAAJOS8xNC8y</t>
  </si>
  <si>
    <t>MDE5CAAAAAk4LzMxLzIwMTUJAAAAATBkOCTe1TnXCDOLUBrWOdcIHENJUS5OWVNFOkNMLklRX1JEX0VYUC5GWTIwMTIBAAAAZwAEAAMAAAAAAMhVMuLVOdcIog97GdY51wgZQ0lRLk5ZU0U6S01CLklRX0FSLkZZMjAxMAEAAADRVAQAAgAAAAQyMTUxAQgAAAAFAAAAATEBAAAACjE1ODg4NDAyNDcDAAAAAzE2MAIAAAAEMTAyMQQAAAABMAcAAAAJOS8xNC8yMDE5CAAAAAoxMi8zMS8yMDEwCQAAAAEwjwSB4dU51wigwKAZ1jnXCCBDSVEuRU5YVEFNOlVOQS5JUV9SQVdfSU5WLkZZMjAxMAEAAAC3+wcAAgAAAAQxNTU0AQgAAAAFAAAAATEBAAAACjE1OTE1OTQ4NzADAAAAAjUwAgAAAAQzMTcxBAAAAAEwBwAAAAk5LzE0LzIwMTkIAAAACjEyLzMxLzIwMTAJAAAAATBGue3i1TnXCOs6ShnWOdcII0NJUS5OWVNFOkpOSi5JUV9UT1RBTF9FUVVJVFkuRlkyMDEwAQAAAJ0hAgACAAAABTU2NTc5AQgAAAAFAAAAATEBAAAACjE1ODg2MDM4MjEDAAAAAzE2MAIAAAAEMTI3NQQAAAABMAcAAAAJOS8xNC8yMDE5CAAAAAgxLzIvMjAxMQkAAAABMJjyi+DVOdcIVdrMGdY51wgpQ0lRLk5ZU0U6S01CLklRX0lOVkVTVF9TRUNVUklUWV9DRi5GWTIwMTcBAAAA0VQEAAIAAAADLTMxAQgAAAAFAAAAATEBAAAACjE5NDQwNDgzMjUDAAAAAzE2MAIAAAAEMjAyNwQAAAABMAcAAAAJOS8xNC8yMDE5CAAAAAoxMi8zMS8yMDE3CQAA</t>
  </si>
  <si>
    <t>AAEwO70M4dU51wj0dLsZ1jnXCCVDSVEuTllTRTpKTkouSVFfUFJFRl9ESVZfT1RIRVIuRlkyMDE0AQAAAJ0hAgADAAAAAAAMBI3g1TnXCOb52RnWOdcIKENJUS5UU0U6ODExMy5JUV9NQVJLRVRDQVAuMjAwOC8xMi8zMS5KUFkBAAAAFnENAAIAAAANNDM0ODM2Ljk5NzA0MQEGAAAABQAAAAExAQAAAAk3Mzk2OTkxNDUDAAAAAjc5AgAAAAYxMDAwNTQEAAAAATAHAAAACjEyLzMxLzIwMDjq87n81TnXCAZS+lnWOdcIIENJUS5UU0U6Nzk1Ni5JUV9OSV9NQVJHSU4uRlkyMDE1AQAAAKB2DQACAAAABzEwLjA0NzEBCAAAAAUAAAABMQEAAAAKMTczMjY1Mjc3OQMAAAACNzkCAAAABDQwOTQEAAAAATAHAAAACTkvMTQvMjAxOQgAAAAJMS8zMS8yMDE1CQAAAAEwDaFZ3tU51whuOz4a1jnXCCVDSVEuTllTRTpLTUIuSVFfT1RIRVJfT1BFUl9BQ1QuRlkyMDExAQAAANFUBAACAAAABC0yMDkBCAAAAAUAAAABMQEAAAAKMTY1ODMxNTc3OQMAAAADMTYwAgAAAAQyMDQ3BAAAAAEwBwAAAAk5LzE0LzIwMTkIAAAACjEyLzMxLzIwMTEJAAAAATA+/ITh1TnXCOQXphnWOdcIHkNJUS5UU0U6NDkxMS5JUV9aX1NDT1JFLkZZMjAwNwEAAACCPwYAAgAAAAgzLjU4ODk1OAEIAAAABQAAAAExAQAAAAk2NDE5ODQ0NTgDAAAAAjc5AgAAAAYxMDAxMjMEAAAAATAHAAAACTkvMTQvMjAxOQgAAAAJMy8zMS8yMDA3CQAAAAEwBW5T39U5</t>
  </si>
  <si>
    <t>1wg9kCga1jnXCCFDSVEuTllTRTpKTkouSVFfVE9UQUxfREVCVC5GWTIwMTMBAAAAnSECAAIAAAAFMTgyMDYBCAAAAAUAAAABMQEAAAAKMTc3NzY4MjM1MQMAAAADMTYwAgAAAAQ0MTczBAAAAAEwBwAAAAk5LzE0LzIwMTkIAAAACjEyLzI5LzIwMTMJAAAAATD83Izg1TnXCP7W1xnWOdcIKENJUS5OWVNFOkpOSi5JUV9NQVJLRVRDQVAuMjAwMC8xMi8zMS5KUFkBAAAAnSECAAIAAAAPMTY2OTk2NjUuNDE5NjMzAQYAAAAFAAAAATEBAAAACTMxNjc4NzM5MgMAAAACNzkCAAAABjEwMDA1NAQAAAABMAcAAAAKMTIvMzEvMjAwMJB6u/zVOdcID8P8WdY51wghQ0lRLk5ZU0U6S01CLklRX09USEVSX09QRVIuRlkyMDExAQAAANFUBAACAAAAAy0yMAEIAAAABQAAAAExAQAAAAoxNjU4MzE1Nzc5AwAAAAMxNjACAAAAAzI2MAQAAAABMAcAAAAJOS8xNC8yMDE5CAAAAAoxMi8zMS8yMDExCQAAAAEwsFKB4dU51wi6WKMZ1jnXCB9DSVEuVFNFOjQ5NjcuSVFfRUJJVF9JTlQuRlkyMDE0AQAAAA1RJQACAAAACzEwMDYuODMzMzMzAQgAAAAFAAAAATEBAAAACjE2ODY2Mzc5ODQDAAAAAjc5AgAAAAQ0MTg5BAAAAAEwBwAAAAk5LzE0LzIwMTkIAAAACTMvMzEvMjAxNAkAAAABMGBkWt7VOdcIUGNHGtY51wglQ0lRLlRTRTo0NDUyLklRX0xUX0RFQlRfRVFVSVRZLkZZMjAxNgEAAABHVQ0AAgAAAAcxMy41MjQyAQgAAAAFAAAA</t>
  </si>
  <si>
    <t>ATEBAAAACjE4MzUwMzg4MTEDAAAAAjc5AgAAAAQ0MDg1BAAAAAEwBwAAAAk5LzE0LzIwMTkIAAAACjEyLzMxLzIwMTYJAAAAATCyqlLf1TnXCEHQHBrWOdcIJ0NJUS5UU0U6Nzk1Ni5JUV9EQVlTX1BBWUFCTEVfT1VULkZZMjAwOQEAAACgdg0AAgAAAAk3OS44NDg3NTYBCAAAAAUAAAABMQEAAAAKMTM1OTQzOTY2NgMAAAACNzkCAAAABDQxODMEAAAAATAHAAAACTkvMTQvMjAxOQgAAAAJMS8zMS8yMDA5CQAAAAEw2ytZ3tU51wi/Qzoa1jnXCChDSVEuRU5YVEFNOlVOQS5JUV9BU1NFVF9XUklURURPV04uRlkyMDEzAQAAALf7BwADAAAAAACIVe7i1TnXCN6JUxnWOdcIJUNJUS5OWVNFOktNQi5JUV9TVF9ERUJUX1JFUEFJRC5GWTIwMTMBAAAA0VQEAAIAAAAELTI4NwEIAAAABQAAAAExAQAAAAoxNzc1NzY4NTY3AwAAAAMxNjACAAAABDIwNDQEAAAAATAHAAAACTkvMTQvMjAxOQgAAAAKMTIvMzEvMjAxMwkAAAABMICYheHVOdcI/2qtGdY51wgeQ0lRLlRTRTo4MTEzLklRX0lOQ19UQVguRlkyMDExAQAAABZxDQACAAAABDYyNjIBCAAAAAUAAAABMQEAAAAKMTQ3Njc4MjcwNQMAAAACNzkCAAAAAjc1BAAAAAEwBwAAAAk5LzE0LzIwMTkIAAAACTMvMzEvMjAxMQkAAAABMIRO9ujVOdcIGkGsGtY51wgoQ0lRLk5ZU0U6Sk5KLklRX1BST1ZfQkFEX0RFQlRTX0NGLkZZMjAxMAEAAACdIQIAAgAAAAIxMgEIAAAA</t>
  </si>
  <si>
    <t>BQAAAAExAQAAAAoxNTg4NjAzODIxAwAAAAMxNjACAAAABDIxMTEEAAAAATAHAAAACTkvMTQvMjAxOQgAAAAIMS8yLzIwMTEJAAAAATCY8ovg1TnXCIdPzRnWOdcIKENJUS5OWVNFOkpOSi5JUV9HV19JTlRBTl9BTU9SVF9DRi5GWTIwMDgBAAAAnSECAAIAAAADNzg4AQgAAAAFAAAAATEBAAAACjE1ODI3ODg3ODQDAAAAAzE2MAIAAAAEMjE4MgQAAAABMAcAAAAJOS8xNC8yMDE5CAAAAAoxMi8yOC8yMDA4CQAAAAEwVlaL4NU51whr/MUZ1jnXCCtDSVEuVFNFOjQ5MTIuSVFfTklfQVZBSUxfRVhDTF9NQVJHSU4uRlkyMDA4AQAAAA1eDQACAAAABjAuODk4NwEIAAAABQAAAAExAQAAAAoxMzUzNDYzNzMyAwAAAAI3OQIAAAAENDE4MgQAAAABMAcAAAAJOS8xNC8yMDE5CAAAAAoxMi8zMS8yMDA4CQAAAAEwN+NT39U51wgPkTEa1jnXCCZDSVEuTllTRTpLTUIuSVFfTkVUX0RFQlRfRUJJVERBLkZZMjAxOAEAAADRVAQAAgAAAAgxLjgwNjg4NQEIAAAABQAAAAExAQAAAAoxOTQ0MDQ4MzI4AwAAAAMxNjACAAAABDQxOTMEAAAAATAHAAAACTkvMTQvMjAxOQgAAAAKMTIvMzEvMjAxOAkAAAABMCz31NzVOdcIHxV2GtY51wgkQ0lRLk5ZU0U6UEcuSVFfUkVUVVJOX0NBUElUQUwuRlkyMDE4AQAAADCCAAACAAAABzEwLjM1MjYBCAAAAAUAAAABMQEAAAAKMTk3NDM0NzQ0MQMAAAADMTYwAgAAAAQ0MzYzBAAAAAEwBwAA</t>
  </si>
  <si>
    <t>AAk5LzE0LzIwMTkIAAAACTYvMzAvMjAxOAkAAAABMMgiJd7VOdcIV09aGtY51wgnQ0lRLlRTRTo0OTY3LklRX0NBU0hfT1BFUi5GWTIwMDguLi4uSlBZAQAAAA1RJQACAAAABTEyMTkyAQgAAAAFAAAAATEBAAAACjEwNjExOTI1MDcDAAAAAjc5AgAAAAQyMDA2BAAAAAEwBwAAAAk5LzE0LzIwMTkIAAAACTMvMzEvMjAwOAkAAAABMPWtCt3VOdcIVDaVGtY51wggQ0lRLk5ZU0U6Q0wuSVFfRUJJVERBX0lOVC5GWTIwMDcBAAAAZwAEAAIAAAAJMTkuNjc2NjQ2AQgAAAAFAAAAATEBAAAACjEzMzI3MDMxODYDAAAAAzE2MAIAAAAENDE5MAQAAAABMAcAAAAJOS8xNC8yMDE5CAAAAAoxMi8zMS8yMDA3CQAAAAEwNW7G3tU51wjP1mQa1jnXCCZDSVEuTllTRTpLTUIuSVFfUEVSSU9ETEVOR1RIX0lTLkZZMjAwOQEAAADRVAQAAQAAAAIxMgCPBIHh1TnXCAthnxnWOdcILUNJUS5FTlhUQU06VU5BLklRX1JFVFVSTl9DT01NT05fRVFVSVRZLkZZMjAxMwEAAAC3+wcAAgAAAAczMi41NjY1AQgAAAAFAAAAATEBAAAACjE3Nzc0NzA3NjcDAAAAAjUwAgAAAAUzMzMyMAQAAAABMAcAAAAJOS8xNC8yMDE5CAAAAAoxMi8zMS8yMDEzCQAAAAEwEyDG3tU51wi89F8a1jnXCBhDSVEuTllTRTpDTC5JUV9HUC5GWTIwMTEBAAAAZwAEAAIAAAAEOTYzNAEIAAAABQAAAAExAQAAAAoxNjU5Mzg3Nzk0AwAAAAMxNjACAAAAAjEwBAAA</t>
  </si>
  <si>
    <t>AAEwBwAAAAk5LzE0LzIwMTkIAAAACjEyLzMxLzIwMTEJAAAAATCnBzLi1TnXCCWNdxnWOdcIKENJUS5UU0U6NDk2Ny5JUV9NQVJLRVRDQVAuMjAxNS8xMi8zMS5KUFkBAAAADVElAAIAAAALNDA2MzcwLjg3OTUBBgAAAAUAAAABMQEAAAAKMTc2MzcyMjkzOQMAAAACNzkCAAAABjEwMDA1NAQAAAABMAcAAAAKMTIvMzEvMjAxNfoauvzVOdcIaIH2WdY51wgdQ0lRLk5ZU0U6Q0wuSVFfUkFXX0lOVi5GWTIwMTcBAAAAZwAEAAIAAAADMjY3AQgAAAAFAAAAATEBAAAACjE5NDY0MTYxMTMDAAAAAzE2MAIAAAAEMzE3MQQAAAABMAcAAAAJOS8xNC8yMDE5CAAAAAoxMi8zMS8yMDE3CQAAAAEwhf+o4dU51whgqY8Z1jnXCCxDSVEuTllTRTpDTC5JUV9PVEhFUl9JTlZFU1RfQUNUX1NVUFBMLkZZMjAxNQEAAABnAAQAAgAAAAMtNjgBCAAAAAUAAAABMQEAAAAKMTg3NTYzNzUzNwMAAAADMTYwAgAAAAQyMDUxBAAAAAEwBwAAAAk5LzE0LzIwMTkIAAAACjEyLzMxLzIwMTUJAAAAATBDY6jh1TnXCJcZiRnWOdcIKENJUS5OWVNFOkNMLklRX0FTU0VUX1dSSVRFRE9XTl9DRi5GWTIwMTcBAAAAZwAEAAIAAAACOTEBCAAAAAUAAAABMQEAAAAKMTk0NjQxNjExMwMAAAADMTYwAgAAAAQyMDE5BAAAAAEwBwAAAAk5LzE0LzIwMTkIAAAACjEyLzMxLzIwMTcJAAAAATCF/6jh1TnXCJEekBnWOdcIJUNJUS5OWVNFOkpOSi5JUV9P</t>
  </si>
  <si>
    <t>VEhFUl9DTF9TVVBQTC5GWTIwMTYBAAAAnSECAAMAAAAAAF+gXuDVOdcIhoXiGdY51wgjQ0lRLlRTRTo3NzMwLklRX0VCSVRBX01BUkdJTi5GWTIwMDgBAAAAxZ02AQIAAAAHMzguOTQwNgEIAAAABQAAAAExAQAAAAoxMjY1ODg0MDY1AwAAAAI3OQIAAAAENDQxOQQAAAABMAcAAAAJOS8xNC8yMDE5CAAAAAk4LzMxLzIwMDgJAAAAATAzwyPe1TnXCO8zSxrWOdcIJUNJUS5OWVNFOktNQi5JUV9QUk9WX0JBRF9ERUJUUy5GWTIwMTYBAAAA0VQEAAMAAAAAABpvDOHVOdcIPAy1GdY51wgeQ0lRLlRTRTo0OTExLklRX1pfU0NPUkUuRlkyMDE4AQAAAII/BgACAAAACDUuMzM2Mjg5AQgAAAAFAAAAATEBAAAACjE5NTE0ODE4NjcDAAAAAjc5AgAAAAYxMDAxMjMEAAAAATAHAAAACTkvMTQvMjAxOQgAAAAKMTIvMzEvMjAxOAkAAAABMDfjU9/VOdcIq6YwGtY51wgsQ0lRLk5ZU0U6Sk5KLklRX0lNUFVUX09QRVJfTEVBU0VfREVQUi5GWTIwMDcBAAAAnSECAAIAAAAJMTc0LjM4Njg4AQgAAAAFAAAAATEBAAAACjE0Mjg0Njg5MzYDAAAAAzE2MAIAAAAFMjE2NzMEAAAAATAHAAAACTkvMTQvMjAxOQgAAAAKMTIvMzAvMjAwNwkAAAABMFwLDeHVOdcISPPAGdY51wgmQ0lRLlRTRTo0OTY3LklRX0lOVkVOVE9SWV9UVVJOUy5GWTIwMDgBAAAADVElAAIAAAAIOS4xMjc1ODUBCAAAAAUAAAABMQEAAAAKMTA2MTE5MjUwNwMA</t>
  </si>
  <si>
    <t>AAACNzkCAAAABDQwODIEAAAAATAHAAAACTkvMTQvMjAxOQgAAAAJMy8zMS8yMDA4CQAAAAEwLu9Z3tU51whPqEIa1jnXCChDSVEuVFNFOjQ0NTIuSVFfRUFSTklOR19DT19NQVJHSU4uRlkyMDEwAQAAAEdVDQACAAAABjMuNDg4NwEIAAAABQAAAAExAQAAAAoxMzgyNjYxMTY3AwAAAAI3OQIAAAAENDE4MQQAAAABMAcAAAAJOS8xNC8yMDE5CAAAAAkzLzMxLzIwMTAJAAAAATDRc2Pf1TnXCD8VGBrWOdcIH0NJUS5OWVNFOkpOSi5JUV9FQlRfRVhDTC5GWTIwMDcBAAAAnSECAAIAAAAFMTU1MTMBCAAAAAUAAAABMQEAAAAKMTQyODQ2ODkzNgMAAAADMTYwAgAAAAE0BAAAAAEwBwAAAAk5LzE0LzIwMTkIAAAACjEyLzMwLzIwMDcJAAAAATBcCw3h1TnXCPYvwBnWOdcIJENJUS5OWVNFOkpOSi5JUV9DT01NT05fSVNTVUVELkZZMjAwNwEAAACdIQIAAgAAAAQxNTYyAQgAAAAFAAAAATEBAAAACjE0Mjg0Njg5MzYDAAAAAzE2MAIAAAAEMjE2OQQAAAABMAcAAAAJOS8xNC8yMDE5CAAAAAoxMi8zMC8yMDA3CQAAAAEwbTIN4dU51wgg78IZ1jnXCCdDSVEuRU5YVEFNOlVOQS5JUV9DQVNIX1NUX0lOVkVTVC5GWTIwMTQBAAAAt/sHAAIAAAAEMjc3MQEIAAAABQAAAAExAQAAAAoxODI5ODI5MzEzAwAAAAI1MAIAAAAEMTAwMgQAAAABMAcAAAAJOS8xNC8yMDE5CAAAAAoxMi8zMS8yMDE0CQAAAAEwJQ6p4tU51wieqFcZ</t>
  </si>
  <si>
    <t>1jnXCB1DSVEuTllTRTpLTUIuSVFfUkRfRVhQLkZZMjAxNgEAAADRVAQAAwAAAAAAGm8M4dU51wg8DLUZ1jnXCBVDSVEuMC5JUV9OSV9NQVJHSU4uRlkFAAAAAAAAAAgAAAAVKEludmFsaWQgVGltZSBQZXJpb2Qp+oHU3NU51whGlIQa1jnXCCZDSVEuTllTRTpDTC5JUV9EQVlTX1BBWUFCTEVfT1VULkZZMjAxMwEAAABnAAQAAgAAAAk2Ni4zMDYyNjUBCAAAAAUAAAABMQEAAAAKMTc3NjkyMDI5NwMAAAADMTYwAgAAAAQ0MTgzBAAAAAEwBwAAAAk5LzE0LzIwMTkIAAAACjEyLzMxLzIwMTMJAAAAATBWvMbe1TnXCI71aBrWOdcIHkNJUS5OWVNFOkNMLklRX1RSRUFTVVJZLkZZMjAxOAEAAABnAAQAAgAAAAYtMjExOTYBCAAAAAUAAAABMQEAAAAKMTk0NjQxNjExMQMAAAADMTYwAgAAAAQxMjQ4BAAAAAEwBwAAAAk5LzE0LzIwMTkIAAAACjEyLzMxLzIwMTgJAAAAATCmTanh1TnXCMwEkxnWOdcIIkNJUS5FTlhUQU06VU5BLklRX0NBU0hfT1BFUi5GWTIwMTcBAAAAt/sHAAIAAAAENzI5MgEIAAAABQAAAAExAQAAAAoxOTQ5MTMxMDQwAwAAAAI1MAIAAAAEMjAwNgQAAAABMAcAAAAJOS8xNC8yMDE5CAAAAAoxMi8zMS8yMDE3CQAAAAEwqUaq4tU51wj9UmQZ1jnXCCVDSVEuVFNFOjQ0NTIuSVFfUkVUVVJOX0NBUElUQUwuRlkyMDEzAQAAAEdVDQACAAAABzEwLjc5NjEBCAAAAAUAAAABMQEAAAAKMTY3MTQyMTA2</t>
  </si>
  <si>
    <t>MwMAAAACNzkCAAAABDQzNjMEAAAAATAHAAAACTkvMTQvMjAxOQgAAAAKMTIvMzEvMjAxMwkAAAABMOKaY9/VOdcIFxEaGtY51wghQ0lRLkVOWFRBTTpVTkEuSVFfREFfU1VQUEwuRlkyMDE0AQAAALf7BwADAAAAAACqo+7i1TnXCDq+VhnWOdcIJUNJUS5OWVNFOkpOSi5JUV9TUEVDSUFMX0RJVl9DRi5GWTIwMDcBAAAAnSECAAMAAAAAAG0yDeHVOdcIIO/CGdY51wghQ0lRLlRTRTo4MTEzLklRX0VCSVREQV9JTlQuRlkyMDE3AQAAABZxDQACAAAACjEyNS4xOTgyNzUBCAAAAAUAAAABMQEAAAAKMTg5NDE3NTczNwMAAAACNzkCAAAABDQxOTAEAAAAATAHAAAACTkvMTQvMjAxOQgAAAAKMTIvMzEvMjAxNwkAAAABMPRGU9/VOdcIh+ImGtY51wgdQ0lRLkVOWFRBTTpVTkEuSVFfRUJJVC5GWTIwMTcBAAAAt/sHAAIAAAAEODc2MQEIAAAABQAAAAExAQAAAAoxOTQ5MTMxMDQwAwAAAAI1MAIAAAADNDAwBAAAAAEwBwAAAAk5LzE0LzIwMTkIAAAACjEyLzMxLzIwMTcJAAAAATCZH6ri1TnXCCZXYhnWOdcIJUNJUS5OWVNFOlBHLklRX0NBU0hfQ09OVkVSU0lPTi5GWTIwMDkBAAAAMIIAAAIAAAAIMzkuNDc0MDIBCAAAAAUAAAABMQEAAAAKMTQ2NjE0ODM0NQMAAAADMTYwAgAAAAQ0MTg0BAAAAAEwBwAAAAk5LzE0LzIwMTkIAAAACTYvMzAvMjAwOQkAAAABMJatJN7VOdcIwDRUGtY51wgiQ0lRLkVOWFRBTTpVTkEu</t>
  </si>
  <si>
    <t>SVFfU1RfSU5WRVNULkZZMjAxNgEAAAC3+wcAAgAAAAM1NjUBCAAAAAUAAAABMQEAAAAKMTk0OTEzMTAxMAMAAAACNTACAAAABDEwNjkEAAAAATAHAAAACTkvMTQvMjAxOQgAAAAKMTIvMzEvMjAxNgkAAAABMHjRqeLVOdcImK1eGdY51wgjQ0lRLkVOWFRBTTpVTkEuSVFfRUJJVERBX0lOVC5GWTIwMDkBAAAAt/sHAAIAAAAJMTIuMTYzNTYxAQgAAAAFAAAAATEBAAAACjE1MjY0Mzg3MjcDAAAAAjUwAgAAAAQ0MTkwBAAAAAEwBwAAAAk5LzE0LzIwMTkIAAAACjEyLzMxLzIwMDkJAAAAATATIMbe1TnXCMSqXRrWOdcIKUNJUS5UU0U6NDkxMS5JUV9PVEhFUl9OT05fT1BFUl9FWFAuRlkyMDEzAQAAAII/BgACAAAABDI4NDMBCAAAAAUAAAABMQEAAAAKMTY5MjAwOTc1MwMAAAACNzkCAAAAAzM3MQQAAAABMAcAAAAJOS8xNC8yMDE5CAAAAAkzLzMxLzIwMTMJAAAAATB/Acnb1TnXCEUArxrWOdcIIUNJUS5UU0U6Nzk1Ni5JUV9TR0FfTUFSR0lOLkZZMjAxNQEAAACgdg0AAgAAAAczMC4zNDM3AQgAAAAFAAAAATEBAAAACjE3MzI2NTI3NzkDAAAAAjc5AgAAAAQ0Mzc1BAAAAAEwBwAAAAk5LzE0LzIwMTkIAAAACTEvMzEvMjAxNQkAAAABMA2hWd7VOdcIXhQ+GtY51wgkQ0lRLk5ZU0U6UEcuSVFfUkVUVVJOX0NBUElUQUwuRlkyMDE0AQAAADCCAAACAAAABjguNDU1MQEIAAAABQAAAAExAQAAAAoxODAyNzI3NzQ0</t>
  </si>
  <si>
    <t>AwAAAAMxNjACAAAABDQzNjMEAAAAATAHAAAACTkvMTQvMjAxOQgAAAAJNi8zMC8yMDE0CQAAAAEwp9Qk3tU51wgMQlca1jnXCCRDSVEuTllTRTpDTC5JUV9HQUlOX0lOVkVTVF9DRi5GWTIwMTABAAAAZwAEAAMAAAAAAJbgMeLVOdcIsXt2GdY51wgnQ0lRLk5ZU0U6Q0wuSVFfVE9UQUxfREVCVF9FUVVJVFkuRlkyMDA4AQAAAGcABAACAAAACDE4NS4wNzgyAQgAAAAFAAAAATEBAAAACjE0MzI5NzcxMjcDAAAAAzE2MAIAAAAENDAzNAQAAAABMAcAAAAJOS8xNC8yMDE5CAAAAAoxMi8zMS8yMDA4CQAAAAEwRZXG3tU51wgRc2Ua1jnXCCZDSVEuRU5YVEFNOlVOQS5JUV9JTkNfRVFVSVRZX0NGLkZZMjAxNQEAAAC3+wcAAgAAAAQtMTk4AQgAAAAFAAAAATEBAAAACjE4NzY0MzI5MTADAAAAAjUwAgAAAAQyMDg2BAAAAAEwBwAAAAk5LzE0LzIwMTkIAAAACjEyLzMxLzIwMTUJAAAAATBXg6ni1TnXCMGxXBnWOdcIH0NJUS5OWVNFOkpOSi5JUV9UT1RBTF9DTC5GWTIwMTMBAAAAnSECAAIAAAAFMjU2NzUBCAAAAAUAAAABMQEAAAAKMTc3NzY4MjM1MQMAAAADMTYwAgAAAAQxMDA5BAAAAAEwBwAAAAk5LzE0LzIwMTkIAAAACjEyLzI5LzIwMTMJAAAAATD83Izg1TnXCN2I1xnWOdcIHkNJUS5OWVNFOkpOSi5JUV9XSVBfSU5WLkZZMjAwNwEAAACdIQIAAwAAAAAAXAsN4dU51wjNK8IZ1jnXCBZDSVEuMC5JUV9DQVNI</t>
  </si>
  <si>
    <t>X0ZJTkFOLkZZBQAAAAAAAAAIAAAAFShJbnZhbGlkIFRpbWUgUGVyaW9kKS0rXuDVOdcIR8sVGtY51wgoQ0lRLlRTRTo0NDUyLklRX0ZJWEVEX0FTU0VUX1RVUk5TLkZZMjAwOAEAAABHVQ0AAgAAAAg0LjYyMDIxNwEIAAAABQAAAAExAQAAAAoxMDYxMTkzNDc4AwAAAAI3OQIAAAAENDA2NgQAAAABMAcAAAAJOS8xNC8yMDE5CAAAAAkzLzMxLzIwMDgJAAAAATDBTGPf1TnXCKq1FhrWOdcIKkNJUS5FTlhUQU06VU5BLklRX1RPVEFMX0RJVl9QQUlEX0NGLkZZMjAxMgEAAAC3+wcAAgAAAAUtMjY5OQEIAAAABQAAAAExAQAAAAoxNzIyMzAxOTQzAwAAAAI1MAIAAAAEMjAyMgQAAAABMAcAAAAJOS8xNC8yMDE5CAAAAAoxMi8zMS8yMDEyCQAAAAEwiFXu4tU51wiLxlIZ1jnXCB9DSVEuRU5YVEFNOlVOQS5JUV9DT01NT04uRlkyMDExAQAAALf7BwACAAAAAzQ4NAEIAAAABQAAAAExAQAAAAoxNjYyNDMzODAwAwAAAAI1MAIAAAAEMTEwMwQAAAABMAcAAAAJOS8xNC8yMDE5CAAAAAoxMi8zMS8yMDExCQAAAAEwV+Dt4tU51whpvU0Z1jnXCCFDSVEuVFNFOjQ5MTIuSVFfU0dBX01BUkdJTi5GWTIwMTYBAAAADV4NAAIAAAAHNDkuMzM2NAEIAAAABQAAAAExAQAAAAoxODM1MDM4ODk1AwAAAAI3OQIAAAAENDM3NQQAAAABMAcAAAAJOS8xNC8yMDE5CAAAAAoxMi8zMS8yMDE2CQAAAAEwut1Y3tU51whjDzca1jnXCChD</t>
  </si>
  <si>
    <t>SVEuTllTRTpKTkouSVFfTUlOT1JJVFlfSU5URVJFU1QuRlkyMDEzAQAAAJ0hAgADAAAAAAD83Izg1TnXCO6v1xnWOdcIJkNJUS4wLklRX0NIQU5HRV9ORVRfV09SS0lOR19DQVBJVEFMLkZZBQAAAAAAAAAIAAAAFShJbnZhbGlkIFRpbWUgUGVyaW9kKS0rXuDVOdcIsWsUGtY51wgjQ0lRLlRTRTo0NDUyLklRX0lOVEVSRVNUX0VYUC5GWTIwMTgBAAAAR1UNAAIAAAAFLTE5MjgBCAAAAAUAAAABMQEAAAAKMTk1MTQ4MTkyNwMAAAACNzkCAAAAAjgyBAAAAAEwBwAAAAk5LzE0LzIwMTkIAAAACjEyLzMxLzIwMTgJAAAAATCZ3Bnp1TnXCFRsqhrWOdcIJ0NJUS5FTlhUQU06VU5BLklRX0NBU0hfU1RfSU5WRVNULkZZMjAxOAEAAAC3+wcAAgAAAAQ0Mjc4AQgAAAAFAAAAATEBAAAACjE5NDkxMzEwMTUDAAAAAjUwAgAAAAQxMDAyBAAAAAEwBwAAAAk5LzE0LzIwMTkIAAAACjEyLzMxLzIwMTgJAAAAATC6bari1TnXCOV1ZhnWOdcIIUNJUS5OWVNFOktNQi5JUV9FQVJOSU5HX0NPLkZZMjAxMQEAAADRVAQAAgAAAAQxNjg0AQgAAAAFAAAAATEBAAAACjE2NTgzMTU3NzkDAAAAAzE2MAIAAAABNwQAAAABMAcAAAAJOS8xNC8yMDE5CAAAAAoxMi8zMS8yMDExCQAAAAEwsFKB4dU51wjrzaMZ1jnXCCdDSVEuRU5YVEFNOlVOQS5JUV9ESUxVVF9FUFNfRVhDTC5GWTIwMTMBAAAAt/sHAAIAAAAEMS42NgEIAAAABQAAAAEx</t>
  </si>
  <si>
    <t>AQAAAAoxNzc3NDcwNzY3AwAAAAI1MAIAAAADMTQyBAAAAAEwBwAAAAk5LzE0LzIwMTkIAAAACjEyLzMxLzIwMTMJAAAAATCZfO7i1TnXCBD/UxnWOdcIKUNJUS5OWVNFOktNQi5JUV9UT1RBTF9ERUJUX0NBUElUQUwuRlkyMDEyAQAAANFUBAACAAAABzU2LjE3NTMBCAAAAAUAAAABMQEAAAAKMTcxOTcyMzg3MgMAAAADMTYwAgAAAAQ0MTg2BAAAAAEwBwAAAAk5LzE0LzIwMTkIAAAACjEyLzMxLzIwMTIJAAAAATCHMcfe1TnXCC6BcRrWOdcIKUNJUS5UU0U6NDkxMi5JUV9EQVlTX0lOVkVOVE9SWV9PVVQuRlkyMDE1AQAAAA1eDQACAAAACDg2LjQxODEzAQgAAAAFAAAAATEBAAAACjE3ODQ3NDg2MzcDAAAAAjc5AgAAAAQ0MDM1BAAAAAEwBwAAAAk5LzE0LzIwMTkIAAAACjEyLzMxLzIwMTUJAAAAATC63Vje1TnXCDGaNhrWOdcII0NJUS5FTlhUQU06VU5BLklRX0NBU0hfRklOQU4uRlkyMDEzAQAAALf7BwACAAAABS01MzkwAQgAAAAFAAAAATEBAAAACjE3Nzc0NzA3NjcDAAAAAjUwAgAAAAQyMDA0BAAAAAEwBwAAAAk5LzE0LzIwMTkIAAAACjEyLzMxLzIwMTMJAAAAATCqo+7i1TnXCAlJVhnWOdcIJkNJUS5UU0U6NzczMC5JUV9DQVNIX0NPTlZFUlNJT04uRlkyMDExAQAAAMWdNgECAAAACjI4OC4xODYxMTUBCAAAAAUAAAABMQEAAAAKMTQ4NzE5MTc3OAMAAAACNzkCAAAABDQxODQEAAAAATAHAAAACTkv</t>
  </si>
  <si>
    <t>MTQvMjAxOQgAAAAJOC8zMS8yMDExCQAAAAEwQ+oj3tU51wj4pE0a1jnXCCZDSVEuTllTRTpLTUIuSVFfTE9BTlNfUkVDRUlWX0xULkZZMjAwOQEAAADRVAQAAgAAAAM2MjkBCAAAAAUAAAABMQEAAAAKMTU3MDQ4MjM0OAMAAAADMTYwAgAAAAQxMDUwBAAAAAEwBwAAAAk5LzE0LzIwMTkIAAAACjEyLzMxLzIwMDkJAAAAATButoDh1TnXCCM+nRnWOdcIJ0NJUS5OWVNFOkpOSi5JUV9DRk9fQ1VSUkVOVF9MSUFCLkZZMjAxOAEAAACdIQIAAgAAAAgwLjcxMDg4NgEIAAAABQAAAAExAQAAAAoxOTQ2MjcyODMwAwAAAAMxNjACAAAABDQxODUEAAAAATAHAAAACTkvMTQvMjAxOQgAAAAKMTIvMzAvMjAxOAkAAAABMH+61dzVOdcIv6B+GtY51wguQ0lRLk5ZU0U6Sk5KLklRX01JTk9SSVRZX0lOVEVSRVNUX1RPVEFMLkZZMjAxNAEAAACdIQIAAwAAAAAALSte4NU51widp9sZ1jnXCChDSVEuVFNFOjQ5MTIuSVFfVE9UQUxfREVCVC5GWTIwMTAuLi4uSlBZAQAAAA1eDQACAAAABTQxOTcyAQgAAAAFAAAAATEBAAAACjE0NDA2NzU2NDgDAAAAAjc5AgAAAAQ0MTczBAAAAAEwBwAAAAk5LzE0LzIwMTkIAAAACjEyLzMxLzIwMTAJAAAAATCzEQrd1TnXCJzNjhrWOdcIIENJUS5OWVNFOkNMLklRX0NBU0hfVEFYRVMuRlkyMDEzAQAAAGcABAACAAAABDEwODcBCAAAAAUAAAABMQEAAAAKMTc3NjkyMDI5NwMAAAADMTYwAgAA</t>
  </si>
  <si>
    <t>AAQzMDUzBAAAAAEwBwAAAAk5LzE0LzIwMTkIAAAACjEyLzMxLzIwMTMJAAAAATAK8jLi1TnXCIztgRnWOdcIH0NJUS5OWVNFOkNMLklRX0RJVl9TSEFSRS5GWTIwMDgBAAAAZwAEAAIAAAAEMC43OAEIAAAABQAAAAExAQAAAAoxNDMyOTc3MTI3AwAAAAMxNjACAAAABDMwNTgEAAAAATAHAAAACTkvMTQvMjAxOQgAAAAKMTIvMzEvMjAwOAkAAAABMFREMeLVOdcIvixtGdY51wgmQ0lRLkVOWFRBTTpVTkEuSVFfU0FMRV9JTlRBTl9DRi5GWTIwMTEBAAAAt/sHAAIAAAAELTI2NAEIAAAABQAAAAExAQAAAAoxNjYyNDMzODAwAwAAAAI1MAIAAAAEMjAyOQQAAAABMAcAAAAJOS8xNC8yMDE5CAAAAAoxMi8zMS8yMDExCQAAAAEwZwfu4tU51wjt9U4Z1jnXCBhDSVEuTllTRTpDTC5JUV9BRC5GWTIwMDkBAAAAZwAEAAIAAAAFLTMxODQBCAAAAAUAAAABMQEAAAAKMTUyMzE3MDI2NAMAAAADMTYwAgAAAAQxMDc1BAAAAAEwBwAAAAk5LzE0LzIwMTkIAAAACjEyLzMxLzIwMDkJAAAAATB1kjHi1TnXCJ+ZcRnWOdcIIUNJUS5OWVNFOkpOSi5JUV9DQVNIX1RBWEVTLkZZMjAxNgEAAACdIQIAAgAAAAQyODQzAQgAAAAFAAAAATEBAAAACjE5NDYyNzI4MTYDAAAAAzE2MAIAAAAEMzA1MwQAAAABMAcAAAAJOS8xNC8yMDE5CAAAAAgxLzEvMjAxNwkAAAABMF+gXuDVOdcILAzkGdY51wgrQ0lRLk5ZU0U6Q0wuSVFfREVCVF9F</t>
  </si>
  <si>
    <t>UVVJVl9PUEVSX0xFQVNFLkZZMjAxNQEAAABnAAQAAgAAAAQxNzEyAQgAAAAFAAAAATEBAAAACjE4NzU2Mzc1MzcDAAAAAzE2MAIAAAAFMjE2NzEEAAAAATAHAAAACTkvMTQvMjAxOQgAAAAKMTIvMzEvMjAxNQkAAAABMENjqOHVOdcIRFaIGdY51wgoQ0lRLk5ZU0U6S01CLklRX1RPVEFMX0RFQlRfUkVQQUlELkZZMjAxNAEAAADRVAQAAgAAAAQtMTIzAQgAAAAFAAAAATEBAAAACjE4MjY5NzAzMTIDAAAAAzE2MAIAAAAEMjE2NgQAAAABMAcAAAAJOS8xNC8yMDE5CAAAAAoxMi8zMS8yMDE0CQAAAAEw+SAM4dU51wh87bAZ1jnXCCpDSVEuTllTRTpQRy5JUV9OSV9BVkFJTF9FWENMX01BUkdJTi5GWTIwMTYBAAAAMIIAAAIAAAAHMTQuODE3OQEIAAAABQAAAAExAQAAAAoxODk5MTM2MTYzAwAAAAMxNjACAAAABDQxODIEAAAAATAHAAAACTkvMTQvMjAxOQgAAAAJNi8zMC8yMDE2CQAAAAEwt/sk3tU51wjTFlka1jnXCBtDSVEuTllTRTpDTC5JUV9DQVBFWC5GWTIwMTYBAAAAZwAEAAIAAAAELTU5MwEIAAAABQAAAAExAQAAAAoxOTQ2NDE2MTE5AwAAAAMxNjACAAAABDIwMjEEAAAAATAHAAAACTkvMTQvMjAxOQgAAAAKMTIvMzEvMjAxNgkAAAABMGSxqOHVOdcIJcOMGdY51wgkQ0lRLk5ZU0U6Sk5KLklRX1VOTEVWRVJFRF9GQ0YuRlkyMDExAQAAAJ0hAgACAAAABDkzMjgBCAAAAAUAAAABMQEAAAAKMTY1OTM4</t>
  </si>
  <si>
    <t>NzcwNgMAAAADMTYwAgAAAAQ0NDIzBAAAAAEwBwAAAAk5LzE0LzIwMTkIAAAACDEvMS8yMDEyCQAAAAEwymeM4NU51wiJCtIZ1jnXCCVDSVEuVFNFOjQ5NjcuSVFfREFZU19TQUxFU19PVVQuRlkyMDEyAQAAAA1RJQACAAAACTg1Ljg4OTk1MgEIAAAABQAAAAExAQAAAAoxNTU0OTUwNTg0AwAAAAI3OQIAAAAENDA0MgQAAAABMAcAAAAJOS8xNC8yMDE5CAAAAAkzLzMxLzIwMTIJAAAAATBPPVre1TnXCJq1RRrWOdcIJUNJUS5OWVNFOkpOSi5JUV9QUk9WX0JBRF9ERUJUUy5GWTIwMDcBAAAAnSECAAMAAAAAAEzkDOHVOdcI1OG/GdY51wglQ0lRLk5ZU0U6S01CLklRX05FVF9SRU5UQUxfRVhQLkZZMjAwOAEAAADRVAQAAwAAAAAATWiA4dU51whjH5kZ1jnXCCJDSVEuVFNFOjQ5MTIuSVFfQVNTRVRfVFVSTlMuRlkyMDE4AQAAAA1eDQACAAAACDEuMDE3MDEzAQgAAAAFAAAAATEBAAAACjE5NTIyODQ1NjgDAAAAAjc5AgAAAAQ0MTc3BAAAAAEwBwAAAAk5LzE0LzIwMTkIAAAACjEyLzMxLzIwMTgJAAAAATDKBFne1TnXCAmWOBrWOdcIJUNJUS5OWVNFOlBHLklRX0xUX0RFQlRfQ0FQSVRBTC5GWTIwMTkBAAAAMIIAAAIAAAAHMjYuMjU4MQEIAAAABQAAAAExAQAAAAoxOTc0MzQ3NDY5AwAAAAMxNjACAAAABDQxODcEAAAAATAHAAAACTkvMTQvMjAxOQgAAAAJNi8zMC8yMDE5CQAAAAEw2Ekl3tU51wjch1sa1jnX</t>
  </si>
  <si>
    <t>CBlDSVEuTllTRTpKTkouSVFfRlguRlkyMDE1AQAAAJ0hAgACAAAABS0xNDg5AQgAAAAFAAAAATEBAAAACjE4NzU1MDUyOTUDAAAAAzE2MAIAAAAEMjE0NAQAAAABMAcAAAAJOS8xNC8yMDE5CAAAAAgxLzMvMjAxNgkAAAABME55XuDVOdcInmLgGdY51wgiQ0lRLk5ZU0U6Sk5KLklRX0RBX1NVUFBMX0NGLkZZMjAxMAEAAACdIQIAAgAAAAQyMTkxAQgAAAAFAAAAATEBAAAACjE1ODg2MDM4MjEDAAAAAzE2MAIAAAAEMjE3MQQAAAABMAcAAAAJOS8xNC8yMDE5CAAAAAgxLzIvMjAxMQkAAAABMJjyi+DVOdcIh0/NGdY51wggQ0lRLk5ZU0U6S01CLklRX1RPVEFMX1JFVi5GWTIwMTIBAAAA0VQEAAIAAAAFMTk0NjcBCAAAAAUAAAABMQEAAAAKMTcxOTcyMzg3MgMAAAADMTYwAgAAAAIyOAQAAAABMAcAAAAJOS8xNC8yMDE5CAAAAAoxMi8zMS8yMDEyCQAAAAEwPvyE4dU51whHAqcZ1jnXCCFDSVEuVFNFOjQ5MTEuSVFfU0dBX01BUkdJTi5GWTIwMTEBAAAAgj8GAAIAAAAHNjguMjE5NgEIAAAABQAAAAExAQAAAAoxNDYxNjc5OTkyAwAAAAI3OQIAAAAENDM3NQQAAAABMAcAAAAJOS8xNC8yMDE5CAAAAAkzLzMxLzIwMTEJAAAAATAWlVPf1TnXCDXaKhrWOdcIHUNJUS5OWVNFOkNMLklRX1BFTlNJT04uRlkyMDExAQAAAGcABAACAAAABDE1ODIBCAAAAAUAAAABMQEAAAAKMTY1OTM4Nzc5NAMAAAADMTYwAgAAAAQx</t>
  </si>
  <si>
    <t>MjEzBAAAAAEwBwAAAAk5LzE0LzIwMTkIAAAACjEyLzMxLzIwMTEJAAAAATC3LjLi1TnXCOxheRnWOdcIJENJUS5UU0U6NDkxMS5JUV9FQklUREEuRlkyMDE2Li4uLkpQWQEAAACCPwYAAgAAAAU3NjE3NwEIAAAABQAAAAExAQAAAAoxODM0NzcxNzkyAwAAAAI3OQIAAAAENDA1MQQAAAABMAcAAAAJOS8xNC8yMDE5CAAAAAoxMi8zMS8yMDE2CQAAAAEwYE4J3dU51wgFs4ga1jnXCCpDSVEuRU5YVEFNOlVOQS5JUV9DVVJSRU5UX1BPUlRfREVCVC5GWTIwMTABAAAAt/sHAAIAAAAEMTQ4MAEIAAAABQAAAAExAQAAAAoxNTkxNTk0ODcwAwAAAAI1MAIAAAAEMTI5NwQAAAABMAcAAAAJOS8xNC8yMDE5CAAAAAoxMi8zMS8yMDEwCQAAAAEwNpLt4tU51wi6xUkZ1jnXCChDSVEuRU5YVEFNOlVOQS5JUV9FWFRSQV9BQ0NfSVRFTVMuRlkyMDE4AQAAALf7BwADAAAAAAC6bari1TnXCKPZZRnWOdcIIkNJUS5OWVNFOkNMLklRX0VCSVRBX01BUkdJTi5GWTIwMTYBAAAAZwAEAAIAAAAGMjYuMzc3AQgAAAAFAAAAATEBAAAACjE5NDY0MTYxMTkDAAAAAzE2MAIAAAAENDQxOQQAAAABMAcAAAAJOS8xNC8yMDE5CAAAAAoxMi8zMS8yMDE2CQAAAAEwZuPG3tU51whm8Woa1jnXCC1DSVEuRU5YVEFNOlVOQS5JUV9NSU5PUklUWV9JTlRFUkVTVF9DRi5GWTIwMTgBAAAAt/sHAAMAAAAAAMuUquLVOdcIetVnGdY51wgfQ0lRLk5Z</t>
  </si>
  <si>
    <t>U0U6S01CLklRX09QRVJfSU5DLkZZMjAwOQEAAADRVAQAAgAAAAQzMDYzAQgAAAAFAAAAATEBAAAACjE1NzA0ODIzNDgDAAAAAzE2MAIAAAACMjEEAAAAATAHAAAACTkvMTQvMjAxOQgAAAAKMTIvMzEvMjAwOQkAAAABMG62gOHVOdcIryycGdY51wglQ0lRLk5ZU0U6Q0wuSVFfTE9BTlNfUkVDRUlWX0xULkZZMjAxNQEAAABnAAQAAwAAAAAAMjyo4dU51wjxkocZ1jnXCCpDSVEuVFNFOjc3MzAuSVFfVE9UQUxfRVFVSVRZLkZZMjAwOS4uLi5KUFkBAAAAxZ02AQIAAAAIMTUzNDYuMTUBCAAAAAUAAAABMQEAAAAKMTQxNTY5MDY4NwMAAAACNzkCAAAABDEyNzUEAAAAATAHAAAACTkvMTQvMjAxOQgAAAAJOC8zMS8yMDA5CQAAAAEwouoJ3dU51wikg4wa1jnXCChDSVEuRU5YVEFNOlVOQS5JUV9DQVNIX0NPTlZFUlNJT04uRlkyMDEwAQAAALf7BwACAAAABjYuOTU2OQEIAAAABQAAAAExAQAAAAoxNTkxNTk0ODcwAwAAAAI1MAIAAAAENDE4NAQAAAABMAcAAAAJOS8xNC8yMDE5CAAAAAoxMi8zMS8yMDEwCQAAAAEwEyDG3tU51wgGR14a1jnXCCVDSVEuTllTRTpKTkouSVFfQkFTSUNfRVBTX0VYQ0wuRlkyMDExAQAAAJ0hAgACAAAACDMuNTM1MDg3AQgAAAAFAAAAATEBAAAACjE2NTkzODc3MDYDAAAAAzE2MAIAAAAEMzA2NAQAAAABMAcAAAAJOS8xNC8yMDE5CAAAAAgxLzEvMjAxMgkAAAABMKkZjODVOdcITiTP</t>
  </si>
  <si>
    <t>GdY51wgoQ0lRLk5ZU0U6Sk5KLklRX1RPVEFMX0RFQlQuRlkyMDEyLi4uLkpQWQEAAACdIQIAAgAAAAcxMzkyMzQ0AQgAAAAFAAAAATEBAAAACjE3MjA1NzY4NjcDAAAAAjc5AgAAAAQ0MTczBAAAAAEwBwAAAAk5LzE0LzIwMTkIAAAACjEyLzMwLzIwMTIJAAAAATDDOArd1TnXCITwkBrWOdcIGUNJUS5OWVNFOkpOSi5JUV9BUi5GWTIwMTQBAAAAnSECAAIAAAAFMTA5ODUBCAAAAAUAAAABMQEAAAAKMTgyOTU4MTk5OQMAAAADMTYwAgAAAAQxMDIxBAAAAAEwBwAAAAk5LzE0LzIwMTkIAAAACjEyLzI4LzIwMTQJAAAAATAMBI3g1TnXCCmW2hnWOdcIKkNJUS5FTlhUQU06VU5BLklRX0RFRl9UQVhfQVNTRVRTX0xULkZZMjAxMwEAAAC3+wcAAgAAAAQxMDg0AQgAAAAFAAAAATEBAAAACjE3Nzc0NzA3NjcDAAAAAjUwAgAAAAQxMDI2BAAAAAEwBwAAAAk5LzE0LzIwMTkIAAAACjEyLzMxLzIwMTMJAAAAATCZfO7i1TnXCFKbVBnWOdcIJ0NJUS5OWVNFOktNQi5JUV9EQVlTX1BBWUFCTEVfT1VULkZZMjAxNAEAAADRVAQAAgAAAAg3NS4xNjIyNgEIAAAABQAAAAExAQAAAAoxODI2OTcwMzEyAwAAAAMxNjACAAAABDQxODMEAAAAATAHAAAACTkvMTQvMjAxOQgAAAAKMTIvMzEvMjAxNAkAAAABMAup1NzVOdcIw+ByGtY51wghQ0lRLk5ZU0U6Sk5KLklRX0VBUk5JTkdfQ08uRlkyMDA4AQAAAJ0hAgACAAAABTEyOTQ5</t>
  </si>
  <si>
    <t>AQgAAAAFAAAAATEBAAAACjE1ODI3ODg3ODQDAAAAAzE2MAIAAAABNwQAAAABMAcAAAAJOS8xNC8yMDE5CAAAAAoxMi8yOC8yMDA4CQAAAAEwbTIN4dU51wiD2cMZ1jnXCChDSVEuVFNFOjQ0NTIuSVFfVE9UQUxfREVCVF9FUVVJVFkuRlkyMDE1AQAAAEdVDQACAAAABzE3LjQ4MTYBCAAAAAUAAAABMQEAAAAKMTc4NDE4NDQwNAMAAAACNzkCAAAABDQwMzQEAAAAATAHAAAACTkvMTQvMjAxOQgAAAAKMTIvMzEvMjAxNQkAAAABMOKaY9/VOdcI7gwcGtY51wgpQ0lRLkVOWFRBTTpVTkEuSVFfQ0ZPX0NVUlJFTlRfTElBQi5GWTIwMTABAAAAt/sHAAIAAAAIMC40MDM0MzkBCAAAAAUAAAABMQEAAAAKMTU5MTU5NDg3MAMAAAACNTACAAAABDQxODUEAAAAATAHAAAACTkvMTQvMjAxOQgAAAAKMTIvMzEvMjAxMAkAAAABMBMgxt7VOdcIBkdeGtY51wgkQ0lRLk5ZU0U6Q0wuSVFfU1RfREVCVF9SRVBBSUQuRlkyMDExAQAAAGcABAADAAAAAADIVTLi1TnXCHGaehnWOdcIKENJUS5UU0U6NDkxMi5JUV9UT1RBTF9ERUJUX0VCSVREQS5GWTIwMTUBAAAADV4NAAIAAAAIMC41MjY2ODYBCAAAAAUAAAABMQEAAAAKMTc4NDc0ODYzNwMAAAACNzkCAAAABDQxOTIEAAAAATAHAAAACTkvMTQvMjAxOQgAAAAKMTIvMzEvMjAxNQkAAAABMLrdWN7VOdcIU+g2GtY51wgjQ0lRLk5ZU0U6Sk5KLklRX09USEVSX0VRVUlUWS5GWTIw</t>
  </si>
  <si>
    <t>MDkBAAAAnSECAAIAAAAFLTMwNTgBCAAAAAUAAAABMQEAAAAKMTUyMzM5NDgyNwMAAAADMTYwAgAAAAQxMDI4BAAAAAEwBwAAAAk5LzE0LzIwMTkIAAAACDEvMy8yMDEwCQAAAAEwd6SL4NU51wi3CckZ1jnXCCVDSVEuVFNFOjgxMTMuSVFfTFRfREVCVF9FUVVJVFkuRlkyMDE0AQAAABZxDQACAAAABjEuMDk5NwEIAAAABQAAAAExAQAAAAoxNzI3NjgxNDI3AwAAAAI3OQIAAAAENDA4NQQAAAABMAcAAAAJOS8xNC8yMDE5CAAAAAoxMi8zMS8yMDE0CQAAAAEw5B9T39U51whtSiQa1jnXCChDSVEuTllTRTpLTUIuSVFfVE9UQUxfREVCVF9FUVVJVFkuRlkyMDE0AQAAANFUBAACAAAACDcwMy41MDM1AQgAAAAFAAAAATEBAAAACjE4MjY5NzAzMTIDAAAAAzE2MAIAAAAENDAzNAQAAAABMAcAAAAJOS8xNC8yMDE5CAAAAAoxMi8zMS8yMDE0CQAAAAEwC6nU3NU51wjD4HIa1jnXCCZDSVEuTllTRTpLTUIuSVFfQVNTRVRfV1JJVEVET1dOLkZZMjAxOAEAAADRVAQAAwAAAAAAO70M4dU51wiJ1LwZ1jnXCB9DSVEuTllTRTpKTkouSVFfRUJJVF9JTlQuRlkyMDA5AQAAAJ0hAgACAAAACTM3LjE5NzMzOQEIAAAABQAAAAExAQAAAAoxNTIzMzk0ODI3AwAAAAMxNjACAAAABDQxODkEAAAAATAHAAAACTkvMTQvMjAxOQgAAAAIMS8zLzIwMTAJAAAAATA8HtXc1TnXCBhfeBrWOdcIJ0NJUS5FTlhUQU06VU5BLklRX0NBUElU</t>
  </si>
  <si>
    <t>QUxfTEVBU0VTLkZZMjAxNgEAAAC3+wcAAgAAAAMxMzQBCAAAAAUAAAABMQEAAAAKMTk0OTEzMTAxMAMAAAACNTACAAAABDExODMEAAAAATAHAAAACTkvMTQvMjAxOQgAAAAKMTIvMzEvMjAxNgkAAAABMHjRqeLVOdcI2klfGdY51wgnQ0lRLlRTRTo4MTEzLklRX0NGT19DVVJSRU5UX0xJQUIuRlkyMDA5AQAAABZxDQACAAAACDAuMjcyOTQ3AQgAAAAFAAAAATEBAAAACjE0MDU2MDQ2ODgDAAAAAjc5AgAAAAQ0MTg1BAAAAAEwBwAAAAk5LzE0LzIwMTkIAAAACTMvMzEvMjAwOQkAAAABMNP4Ut/VOdcI36AgGtY51wgoQ0lRLk5ZU0U6Sk5KLklRX01BUktFVENBUC4yMDA3LzEyLzMxLkpQWQEAAACdIQIAAgAAAA8yMTM2NzkxOC4yMDU2MTkBBgAAAAUAAAABMQEAAAAJNDc2NjAyNzE3AwAAAAI3OQIAAAAGMTAwMDU0BAAAAAEwBwAAAAoxMi8zMS8yMDA3kHq7/NU51wg4x/pZ1jnXCBpDSVEuTllTRTpLTUIuSVFfQ0lQLkZZMjAwOQEAAADRVAQAAgAAAAM1NTcBCAAAAAUAAAABMQEAAAAKMTU3MDQ4MjM0OAMAAAADMTYwAgAAAAQzMDMzBAAAAAEwBwAAAAk5LzE0LzIwMTkIAAAACjEyLzMxLzIwMDkJAAAAATB/3YDh1TnXCJdPnhnWOdcIJ0NJUS5OWVNFOkNMLklRX0RFRl9UQVhfQVNTRVRTX0xULkZZMjAxNQEAAABnAAQAAgAAAAI2NwEIAAAABQAAAAExAQAAAAoxODc1NjM3NTM3AwAAAAMxNjACAAAABDEwMjYE</t>
  </si>
  <si>
    <t>AAAAATAHAAAACTkvMTQvMjAxOQgAAAAKMTIvMzEvMjAxNQkAAAABMDI8qOHVOdcIArqHGdY51wgpQ0lRLk5ZU0U6UEcuSVFfVE9UQUxfRVFVSVRZLkZZMjAxMy4uLi5KUFkBAAAAMIIAAAIAAAALNjgxOTAyNC43MDUBCAAAAAUAAAABMQEAAAAKMTc0OTM1ODcwMQMAAAACNzkCAAAABDEyNzUEAAAAATAHAAAACTkvMTQvMjAxOQgAAAAJNi8zMC8yMDEzCQAAAAEwouoJ3dU51wjF0Ywa1jnXCClDSVEuVFNFOjgxMTMuSVFfREFZU19JTlZFTlRPUllfT1VULkZZMjAxMQEAAAAWcQ0AAgAAAAgzOC4xMTQ3NgEIAAAABQAAAAExAQAAAAoxNDc2NzgyNzA1AwAAAAI3OQIAAAAENDAzNQQAAAABMAcAAAAJOS8xNC8yMDE5CAAAAAkzLzMxLzIwMTEJAAAAATDT+FLf1TnXCIUnIhrWOdcIJUNJUS5OWVNFOkNMLklRX0NBU0hfQUNRVUlSRV9DRi5GWTIwMDkBAAAAZwAEAAMAAAAAAIW5MeLVOdcINPlyGdY51wgYQ0lRLk5ZU0U6Q0wuSVFfQVAuRlkyMDE2AQAAAGcABAACAAAABDExMjQBCAAAAAUAAAABMQEAAAAKMTk0NjQxNjExOQMAAAADMTYwAgAAAAQxMDE4BAAAAAEwBwAAAAk5LzE0LzIwMTkIAAAACjEyLzMxLzIwMTYJAAAAATBTiqjh1TnXCKCKixnWOdcILUNJUS5UU0U6NDkxMi5JUV9DQVNIX0NPTlZFUlNJT04uRlkyMDEzLi4uLkpQWQEAAAANXg0AAgAAAAotNjEuMzUwMjk1AQgAAAAFAAAAATEBAAAACjE2Njg2</t>
  </si>
  <si>
    <t>NDM1MTIDAAAAAjc5AgAAAAQ0MTg0BAAAAAEwBwAAAAk5LzE0LzIwMTkIAAAACjEyLzMxLzIwMTMJAAAAATDUXwrd1TnXCOjakRrWOdcIIENJUS5OWVNFOkpOSi5JUV9ESVZfU0hBUkUuRlkyMDE1AQAAAJ0hAgACAAAABDIuOTUBCAAAAAUAAAABMQEAAAAKMTg3NTUwNTI5NQMAAAADMTYwAgAAAAQzMDU4BAAAAAEwBwAAAAk5LzE0LzIwMTkIAAAACDEvMy8yMDE2CQAAAAEwPVJe4NU51wiV8d0Z1jnXCB1DSVEuTllTRTpLTUIuSVFfRUJJVERBLkZZMjAxNQEAAADRVAQAAgAAAAQ0MTM5AQgAAAAFAAAAATEBAAAACjE4NzM1NTY5MzcDAAAAAzE2MAIAAAAENDA1MQQAAAABMAcAAAAJOS8xNC8yMDE5CAAAAAoxMi8zMS8yMDE1CQAAAAEwCkgM4dU51wgSTbIZ1jnXCB9DSVEuTllTRTpLTUIuSVFfTkVUX0RFQlQuRlkyMDA5AQAAANFUBAACAAAABDU0MjkBCAAAAAUAAAABMQEAAAAKMTU3MDQ4MjM0OAMAAAADMTYwAgAAAAQ0MzY0BAAAAAEwBwAAAAk5LzE0LzIwMTkIAAAACjEyLzMxLzIwMDkJAAAAATB/3YDh1TnXCIYonhnWOdcIG0NJUS5OWVNFOkpOSi5JUV9MQU5ELkZZMjAxNQEAAACdIQIAAgAAAAM3ODABCAAAAAUAAAABMQEAAAAKMTg3NTUwNTI5NQMAAAADMTYwAgAAAAQzMDk4BAAAAAEwBwAAAAk5LzE0LzIwMTkIAAAACDEvMy8yMDE2CQAAAAEwPVJe4NU51wg7eN8Z1jnXCC1DSVEuTllTRTpKTkouSVFf</t>
  </si>
  <si>
    <t>T1RIRVJfSU5WRVNUX0FDVF9TVVBQTC5GWTIwMDcBAAAAnSECAAIAAAAELTM2OAEIAAAABQAAAAExAQAAAAoxNDI4NDY4OTM2AwAAAAMxNjACAAAABDIwNTEEAAAAATAHAAAACTkvMTQvMjAxOQgAAAAKMTIvMzAvMjAwNwkAAAABMG0yDeHVOdcID8jCGdY51wgnQ0lRLk5ZU0U6S01CLklRX0RBWVNfUEFZQUJMRV9PVVQuRlkyMDE4AQAAANFUBAACAAAACDg4Ljg2NzI4AQgAAAAFAAAAATEBAAAACjE5NDQwNDgzMjgDAAAAAzE2MAIAAAAENDE4MwQAAAABMAcAAAAJOS8xNC8yMDE5CAAAAAoxMi8zMS8yMDE4CQAAAAEwLPfU3NU51wj+xnUa1jnXCCVDSVEuTllTRTpKTkouSVFfQ0FTSF9TVF9JTlZFU1QuRlkyMDExAQAAAJ0hAgACAAAABTMyMjYxAQgAAAAFAAAAATEBAAAACjE2NTkzODc3MDYDAAAAAzE2MAIAAAAEMTAwMgQAAAABMAcAAAAJOS8xNC8yMDE5CAAAAAgxLzEvMjAxMgkAAAABMKkZjODVOdcIf5nPGdY51wgjQ0lRLk5ZU0U6Sk5KLklRX0VCSVRBX01BUkdJTi5GWTIwMTEBAAAAnSECAAIAAAAHMjYuMjgzMgEIAAAABQAAAAExAQAAAAoxNjU5Mzg3NzA2AwAAAAMxNjACAAAABDQ0MTkEAAAAATAHAAAACTkvMTQvMjAxOQgAAAAIMS8xLzIwMTIJAAAAATBNRdXc1TnXCIxweRrWOdcIJkNJUS5FTlhUQU06VU5BLklRX1VOTEVWRVJFRF9GQ0YuRlkyMDEwAQAAALf7BwACAAAACDI4MTYuMzc1AQgAAAAF</t>
  </si>
  <si>
    <t>AAAAATEBAAAACjE1OTE1OTQ4NzADAAAAAjUwAgAAAAQ0NDIzBAAAAAEwBwAAAAk5LzE0LzIwMTkIAAAACjEyLzMxLzIwMTAJAAAAATBGue3i1TnXCIGaSxnWOdcIH0NJUS5OWVNFOktNQi5JUV9EQV9TVVBQTC5GWTIwMTYBAAAA0VQEAAMAAAAAABpvDOHVOdcITDO1GdY51wgjQ0lRLk5ZU0U6Q0wuSVFfRUJJVERBX01BUkdJTi5GWTIwMTgBAAAAZwAEAAIAAAAHMjcuNDYzOQEIAAAABQAAAAExAQAAAAoxOTQ2NDE2MTExAwAAAAMxNjACAAAABDQwNDcEAAAAATAHAAAACTkvMTQvMjAxOQgAAAAKMTIvMzEvMjAxOAkAAAABMGbjxt7VOdcI+1BsGtY51wgfQ0lRLlRTRTo0NDUyLklRX0VCSVRfSU5ULkZZMjAxNAEAAABHVQ0AAgAAAAoxMDIuOTExMTk2AQgAAAAFAAAAATEBAAAACjE3MjcyODMzODIDAAAAAjc5AgAAAAQ0MTg5BAAAAAEwBwAAAAk5LzE0LzIwMTkIAAAACjEyLzMxLzIwMTQJAAAAATDimmPf1TnXCKxwGxrWOdcIKUNJUS5UU0U6NDQ1Mi5JUV9PVEhFUl9OT05fT1BFUl9FWFAuRlkyMDAyAQAAAEdVDQACAAAAAzI0MAEIAAAABQAAAAExAQAAAAgyOTcxODY5MAMAAAACNzkCAAAAAzM3MQQAAAABMAcAAAAJOS8xNC8yMDE5CAAAAAkzLzMxLzIwMDIJAAAAATAnIwvd1TnXCNHurRrWOdcIJENJUS5OWVNFOktNQi5JUV9DT01NT05fRElWX0NGLkZZMjAxNAEAAADRVAQAAgAAAAUtMTI1NgEIAAAABQAA</t>
  </si>
  <si>
    <t>AAExAQAAAAoxODI2OTcwMzEyAwAAAAMxNjACAAAABDIwNzQEAAAAATAHAAAACTkvMTQvMjAxOQgAAAAKMTIvMzEvMjAxNAkAAAABMPkgDOHVOdcIfO2wGdY51wglQ0lRLk5ZU0U6Q0wuSVFfRklMSU5HX0NVUlJFTkNZLkZZMjAxMgEAAABnAAQAAwAAAANVU0QA6aMy4tU51wgwuX4Z1jnXCCdDSVEuVFNFOjQ5NjcuSVFfQ0FTSF9PUEVSLkZZMjAxOC4uLi5KUFkBAAAADVElAAIAAAAFMjAwMDcBCAAAAAUAAAABMQEAAAAKMTk1MjI4NDYwOQMAAAACNzkCAAAABDIwMDYEAAAAATAHAAAACTkvMTQvMjAxOQgAAAAKMTIvMzEvMjAxOAkAAAABMPWtCt3VOdcIdYSVGtY51wgfQ0lRLk5ZU0U6Q0wuSVFfTklfTUFSR0lOLkZZMjAwOAEAAABnAAQAAgAAAAcxMi43NjU4AQgAAAAFAAAAATEBAAAACjE0MzI5NzcxMjcDAAAAAzE2MAIAAAAENDA5NAQAAAABMAcAAAAJOS8xNC8yMDE5CAAAAAoxMi8zMS8yMDA4CQAAAAEwRZXG3tU51wjwJGUa1jnXCChDSVEuTllTRTpKTkouSVFfVE9UQUxfTElBQl9FUVVJVFkuRlkyMDA3AQAAAJ0hAgACAAAABTgwOTU0AQgAAAAFAAAAATEBAAAACjE0Mjg0Njg5MzYDAAAAAzE2MAIAAAAEMTAxMwQAAAABMAcAAAAJOS8xNC8yMDE5CAAAAAoxMi8zMC8yMDA3CQAAAAEwXAsN4dU51wis3cEZ1jnXCCtDSVEuVFNFOjQ5MTEuSVFfUkVUVVJOX0NPTU1PTl9FUVVJVFkuRlkyMDE4AQAAAII/</t>
  </si>
  <si>
    <t>BgACAAAABzE0LjA1MzMBCAAAAAUAAAABMQEAAAAKMTk1MTQ4MTg2NwMAAAACNzkCAAAABTMzMzIwBAAAAAEwBwAAAAk5LzE0LzIwMTkIAAAACjEyLzMxLzIwMTgJAAAAATA341Pf1TnXCEi8LxrWOdcIJkNJUS5UU0U6NDkxMS5JUV9MVF9ERUJUX0NBUElUQUwuRlkyMDA4AQAAAII/BgACAAAABjUuMzA2MwEIAAAABQAAAAExAQAAAAoxMDU3ODgyODQ3AwAAAAI3OQIAAAAENDE4NwQAAAABMAcAAAAJOS8xNC8yMDE5CAAAAAkzLzMxLzIwMDgJAAAAATAFblPf1TnXCG8FKRrWOdcII0NJUS5OWVNFOkNMLklRX0NPTU1PTl9ESVZfQ0YuRlkyMDE1AQAAAGcABAACAAAABS0xMzU1AQgAAAAFAAAAATEBAAAACjE4NzU2Mzc1MzcDAAAAAzE2MAIAAAAEMjA3NAQAAAABMAcAAAAJOS8xNC8yMDE5CAAAAAoxMi8zMS8yMDE1CQAAAAEwQ2Oo4dU51wioQIkZ1jnXCCtDSVEuTllTRTpQRy5JUV9ORVRfREVCVF9FQklUREFfQ0FQRVguRlkyMDE5AQAAADCCAAACAAAACDEuNDM2OTE1AQgAAAAFAAAAATEBAAAACjE5NzQzNDc0NjkDAAAAAzE2MAIAAAAFMjMzMTQEAAAAATAHAAAACTkvMTQvMjAxOQgAAAAJNi8zMC8yMDE5CQAAAAEw2Ekl3tU51wjsrlsa1jnXCCJDSVEuTllTRTpKTkouSVFfR0FJTl9JTlZFU1QuRlkyMDE1AQAAAJ0hAgADAAAAAAA9Ul7g1TnXCGN83RnWOdcIJkNJUS5OWVNFOkpOSi5JUV9ERUZfVEFYX0xJ</t>
  </si>
  <si>
    <t>QUJfTFQuRlkyMDE0AQAAAJ0hAgACAAAABDI0NDcBCAAAAAUAAAABMQEAAAAKMTgyOTU4MTk5OQMAAAADMTYwAgAAAAQxMDI3BAAAAAEwBwAAAAk5LzE0LzIwMTkIAAAACjEyLzI4LzIwMTQJAAAAATAtK17g1TnXCGsy2xnWOdcIKENJUS5FTlhUQU06VU5BLklRX1NBTEVTX01BUktFVElORy5GWTIwMTQBAAAAt/sHAAIAAAAENzE2NgEIAAAABQAAAAExAQAAAAoxODI5ODI5MzEzAwAAAAI1MAIAAAAFMjE1NjEEAAAAATAHAAAACTkvMTQvMjAxOQgAAAAKMTIvMzEvMjAxNAkAAAABMCUOqeLVOdcIjYFXGdY51wgkQ0lRLk5ZU0U6Q0wuSVFfQ0FQSVRBTF9MRUFTRVMuRlkyMDE3AQAAAGcABAADAAAAAACF/6jh1TnXCD9bjxnWOdcIJENJUS5OWVNFOkpOSi5JUV9PVEhFUl9MSUFCX0xULkZZMjAxNAEAAACdIQIAAgAAAAQ4MDI2AQgAAAAFAAAAATEBAAAACjE4Mjk1ODE5OTkDAAAAAzE2MAIAAAAEMTA2MgQAAAABMAcAAAAJOS8xNC8yMDE5CAAAAAoxMi8yOC8yMDE0CQAAAAEwLSte4NU51wh7WdsZ1jnXCCpDSVEuTllTRTpLTUIuSVFfT1RIRVJfVU5VU1VBTF9TVVBQTC5GWTIwMTUBAAAA0VQEAAIAAAAFLTEzOTgBCAAAAAUAAAABMQEAAAAKMTg3MzU1NjkzNwMAAAADMTYwAgAAAAI4NwQAAAABMAcAAAAJOS8xNC8yMDE5CAAAAAoxMi8zMS8yMDE1CQAAAAEw+SAM4dU51wjg17EZ1jnXCCJDSVEuTllTRTpKTkou</t>
  </si>
  <si>
    <t>SVFfQURWRVJUSVNJTkcuRlkyMDE3AQAAAJ0hAgACAAAABDI1MDABCAAAAAUAAAABMQEAAAAKMTk0NjI3MjgyMQMAAAADMTYwAgAAAAQzMDEzBAAAAAEwBwAAAAk5LzE0LzIwMTkIAAAACjEyLzMxLzIwMTcJAAAAATBvx17g1TnXCMFr5RnWOdcIJUNJUS5OWVNFOkNMLklRX05FVF9ERUJUX0lTU1VFRC5GWTIwMTABAAAAZwAEAAIAAAADMjk2AQgAAAAFAAAAATEBAAAACjE1ODg3MzA4MTMDAAAAAzE2MAIAAAAEMjAwMwQAAAABMAcAAAAJOS8xNC8yMDE5CAAAAAoxMi8zMS8yMDEwCQAAAAEwpwcy4tU51wgljXcZ1jnXCCdDSVEuTllTRTpKTkouSVFfQ0hBTkdFX0lOVkVOVE9SWS5GWTIwMTYBAAAAnSECAAIAAAAELTI0OQEIAAAABQAAAAExAQAAAAoxOTQ2MjcyODE2AwAAAAMxNjACAAAABDIwOTkEAAAAATAHAAAACTkvMTQvMjAxOQgAAAAIMS8xLzIwMTcJAAAAATBfoF7g1TnXCOpv4xnWOdcIM0NJUS5OWVNFOkNMLklRX1RPVEFMX09VVFNUQU5ESU5HX0ZJTElOR19EQVRFLkZZMjAwNwEAAABnAAQAAgAAAAoxMDE5LjY0MTU0AQQAAAAFAAAAATUBAAAACjEzMzI3MDMxODYCAAAABTI0MTUzBgAAAAEw7OKq4tU51wi1u2oZ1jnXCCZDSVEuRU5YVEFNOlVOQS5JUV9DT01NT05fSVNTVUVELkZZMjAxMAEAAAC3+wcAAwAAAAAARrnt4tU51whfTEsZ1jnXCCNDSVEuVFNFOjQ0NTIuSVFfSU5URVJFU1RfRVhQLkZZ</t>
  </si>
  <si>
    <t>MjAwNQEAAABHVQ0AAgAAAAQtOTMzAQgAAAAFAAAAATEBAAAACTM1ODI5NjMxNAMAAAACNzkCAAAAAjgyBAAAAAEwBwAAAAk5LzE0LzIwMTkIAAAACTMvMzEvMjAwNQkAAAABMCcjC93VOdcIfiutGtY51wglQ0lRLlRTRTo0NDUyLklRX0RBWVNfU0FMRVNfT1VULkZZMjAxNAEAAABHVQ0AAgAAAAk0OS44MTcwMjUBCAAAAAUAAAABMQEAAAAKMTcyNzI4MzM4MgMAAAACNzkCAAAABDQwNDIEAAAAATAHAAAACTkvMTQvMjAxOQgAAAAKMTIvMzEvMjAxNAkAAAABMOKaY9/VOdcIm0kbGtY51wghQ0lRLk5ZU0U6Sk5KLklRX0VBUk5JTkdfQ08uRlkyMDE3AQAAAJ0hAgACAAAABDEzMDABCAAAAAUAAAABMQEAAAAKMTk0NjI3MjgyMQMAAAADMTYwAgAAAAE3BAAAAAEwBwAAAAk5LzE0LzIwMTkIAAAACjEyLzMxLzIwMTcJAAAAATBfoF7g1TnXCH/P5BnWOdcIHkNJUS5UU0U6NDkxMS5JUV9NQVJLRVRDQVAuLkpQWQEAAACCPwYAAgAAAA4zNDM2OTYwLjI0OTQxNQEGAAAABQAAAAExAQAAAAoxOTc1Nzg3MTM1AwAAAAI3OQIAAAAGMTAwMDU0BAAAAAEwBwAAAAk5LzEzLzIwMTnZzLn81TnXCAxN81nWOdcIIkNJUS5OWVNFOlBHLklRX0dST1NTX01BUkdJTi5GWTIwMDgBAAAAMIIAAAIAAAAHNTAuNDYzNgEIAAAABQAAAAExAQAAAAoxMzkyMTQ2OTI2AwAAAAMxNjACAAAABDQwNzQEAAAAATAHAAAACTkvMTQvMjAxOQgA</t>
  </si>
  <si>
    <t>AAAJNi8zMC8yMDA4CQAAAAEwhoYk3tU51whMI1Ma1jnXCClDSVEuTllTRTpKTkouSVFfREVCVF9FUVVJVl9ORVRfUEJPLkZZMjAxNwEAAACdIQIAAgAAAAQ0ODE3AQgAAAAFAAAAATEBAAAACjE5NDYyNzI4MjEDAAAAAzE2MAIAAAAFMjE2NzkEAAAAATAHAAAACTkvMTQvMjAxOQgAAAAKMTIvMzEvMjAxNwkAAAABMG/HXuDVOdcIRqTmGdY51wggQ0lRLk5ZU0U6Q0wuSVFfQ09NTU9OX1JFUC5GWTIwMTcBAAAAZwAEAAIAAAAFLTEzOTkBCAAAAAUAAAABMQEAAAAKMTk0NjQxNjExMwMAAAADMTYwAgAAAAQyMTY0BAAAAAEwBwAAAAk5LzE0LzIwMTkIAAAACjEyLzMxLzIwMTcJAAAAATCF/6jh1TnXCNS6kBnWOdcIIkNJUS5OWVNFOkpOSi5JUV9TQUxFX1BQRV9DRi5GWTIwMTgBAAAAnSECAAIAAAAEMzIwMwEIAAAABQAAAAExAQAAAAoxOTQ2MjcyODMwAwAAAAMxNjACAAAABDIwNDIEAAAAATAHAAAACTkvMTQvMjAxOQgAAAAKMTIvMzAvMjAxOAkAAAABMJAVX+DVOdcIJhHrGdY51wggQ0lRLk5ZU0U6S01CLklRX1NHQV9TVVBQTC5GWTIwMTcBAAAA0VQEAAIAAAAEMzI2MQEIAAAABQAAAAExAQAAAAoxOTQ0MDQ4MzI1AwAAAAMxNjACAAAAAzEwMgQAAAABMAcAAAAJOS8xNC8yMDE5CAAAAAoxMi8zMS8yMDE3CQAAAAEwK5YM4dU51wjKtbgZ1jnXCCRDSVEuVFNFOjQ5NjcuSVFfRUJJVERBX01BUkdJTi5GWTIw</t>
  </si>
  <si>
    <t>MTEBAAAADVElAAIAAAAHMTcuNDA4OAEIAAAABQAAAAExAQAAAAoxNDYxNjgwMjMzAwAAAAI3OQIAAAAENDA0NwQAAAABMAcAAAAJOS8xNC8yMDE5CAAAAAkzLzMxLzIwMTEJAAAAATBPPVre1TnXCBZ9RBrWOdcIKENJUS5FTlhUQU06VU5BLklRX0NBU0hfQUNRVUlSRV9DRi5GWTIwMTgBAAAAt/sHAAIAAAAFLTEzMzYBCAAAAAUAAAABMQEAAAAKMTk0OTEzMTAxNQMAAAACNTACAAAABDIwNTcEAAAAATAHAAAACTkvMTQvMjAxOQgAAAAKMTIvMzEvMjAxOAkAAAABMMuUquLVOdcIi/xnGdY51wgdQ0lRLk5ZU0U6Q0wuSVFfU1RfREVCVC5GWTIwMDkBAAAAZwAEAAIAAAACMzUBCAAAAAUAAAABMQEAAAAKMTUyMzE3MDI2NAMAAAADMTYwAgAAAAQxMDQ2BAAAAAEwBwAAAAk5LzE0LzIwMTkIAAAACjEyLzMxLzIwMDkJAAAAATB1kjHi1TnXCLDAcRnWOdcIIkNJUS5OWVNFOktNQi5JUV9EQV9TVVBQTF9DRi5GWTIwMTMBAAAA0VQEAAIAAAADODYzAQgAAAAFAAAAATEBAAAACjE3NzU3Njg1NjcDAAAAAzE2MAIAAAAEMjE3MQQAAAABMAcAAAAJOS8xNC8yMDE5CAAAAAoxMi8zMS8yMDEzCQAAAAEwcHGF4dU51wi9zqwZ1jnXCBtDSVEuTllTRTpLTUIuSVFfQVBJQy5GWTIwMTIBAAAA0VQEAAIAAAADNDgxAQgAAAAFAAAAATEBAAAACjE3MTk3MjM4NzIDAAAAAzE2MAIAAAAEMTA4NAQAAAABMAcAAAAJOS8xNC8yMDE5</t>
  </si>
  <si>
    <t>CAAAAAoxMi8zMS8yMDEyCQAAAAEwTyOF4dU51wgO16gZ1jnXCCJDSVEuTllTRTpDTC5JUV9ESUxVVF9XRUlHSFQuRlkyMDEyAQAAAGcABAACAAAABTk2MC4yAMhVMuLVOdcIBvp7GdY51wgaQ0lRLk5ZU0U6S01CLklRX0VCVC5GWTIwMTYBAAAA0VQEAAIAAAAEMzE0MQEIAAAABQAAAAExAQAAAAoxOTQ0MDQ4MzQwAwAAAAMxNjACAAAAAzEzOQQAAAABMAcAAAAJOS8xNC8yMDE5CAAAAAoxMi8zMS8yMDE2CQAAAAEwGm8M4dU51whdWrUZ1jnXCCRDSVEuTllTRTpDTC5JUV9TVF9ERUJUX0lTU1VFRC5GWTIwMTMBAAAAZwAEAAMAAAAAAPnKMuLVOdcIfMaBGdY51wghQ0lRLlRTRTo3NzMwLklRX0VCSVREQV9JTlQuRlkyMDEzAQAAAMWdNgEDAAAAAABkOCTe1TnXCJ4rTxrWOdcIIENJUS5OWVNFOktNQi5JUV9ESVZFU1RfQ0YuRlkyMDA5AQAAANFUBAADAAAAAAB/3YDh1TnXCNnrnhnWOdcILUNJUS5OWVNFOktNQi5JUV9DQVNIX0NPTlZFUlNJT04uRlkyMDE0Li4uLkpQWQEAAADRVAQAAgAAAAkyMi40MDc3MTUBCAAAAAUAAAABMQEAAAAKMTgyNjk3MDMxMgMAAAADMTYwAgAAAAQ0MTg0BAAAAAEwBwAAAAk5LzE0LzIwMTkIAAAACjEyLzMxLzIwMTQJAAAAATDlhgrd1TnXCK6vkxrWOdcIJUNJUS5OWVNFOktNQi5JUV9SRVRVUk5fQ0FQSVRBTC5GWTIwMDkBAAAA0VQEAAIAAAAHMTYuMzYwNwEIAAAABQAAAAEx</t>
  </si>
  <si>
    <t>AQAAAAoxNTcwNDgyMzQ4AwAAAAMxNjACAAAABDQzNjMEAAAAATAHAAAACTkvMTQvMjAxOQgAAAAKMTIvMzEvMjAwOQkAAAABMHcKx97VOdcI43NuGtY51wgmQ0lRLk5ZU0U6S01CLklRX0xPQU5TX1JFQ0VJVl9MVC5GWTIwMTQBAAAA0VQEAAMAAAAAAOj5C+HVOdcIxj+vGdY51wgnQ0lRLkVOWFRBTTpVTkEuSVFfREFZU19TQUxFU19PVVQuRlkyMDEzAQAAALf7BwACAAAABzIwLjY4ODIBCAAAAAUAAAABMQEAAAAKMTc3NzQ3MDc2NwMAAAACNTACAAAABDQwNDIEAAAAATAHAAAACTkvMTQvMjAxOQgAAAAKMTIvMzEvMjAxMwkAAAABMCRHxt7VOdcI7mlgGtY51wgjQ0lRLk5ZU0U6Sk5KLklRX1RPVEFMX0VRVUlUWS5GWTIwMTgBAAAAnSECAAIAAAAFNTk3NTIBCAAAAAUAAAABMQEAAAAKMTk0NjI3MjgzMAMAAAADMTYwAgAAAAQxMjc1BAAAAAEwBwAAAAk5LzE0LzIwMTkIAAAACjEyLzMwLzIwMTgJAAAAATCA7l7g1TnXCNNN6hnWOdcIF0NJUS4wLklRX0dBSU5fQVNTRVRTLkZZBQAAAAAAAAAIAAAAFShJbnZhbGlkIFRpbWUgUGVyaW9kKRwEXuDVOdcI2m8SGtY51wgjQ0lRLkVOWFRBTTpVTkEuSVFfT1RIRVJfT1BFUi5GWTIwMTIBAAAAt/sHAAMAAAAAAGcH7uLVOdcIQLlPGdY51wgfQ0lRLlRTRTo4MTEzLklRX0FSX1RVUk5TLkZZMjAwOAEAAAAWcQ0AAgAAAAg4Ljg0ODA3NwEIAAAABQAAAAExAQAAAAox</t>
  </si>
  <si>
    <t>MDYxMTkyMzIwAwAAAAI3OQIAAAAENDAwMQQAAAABMAcAAAAJOS8xNC8yMDE5CAAAAAkzLzMxLzIwMDgJAAAAATDD0VLf1TnXCHy2HxrWOdcIH0NJUS5OWVNFOkNMLklRX01BQ0hJTkVSWS5GWTIwMTMBAAAAZwAEAAIAAAAENjQ1MQEIAAAABQAAAAExAQAAAAoxNzc2OTIwMjk3AwAAAAMxNjACAAAABDMxMTQEAAAAATAHAAAACTkvMTQvMjAxOQgAAAAKMTIvMzEvMjAxMwkAAAABMPnKMuLVOdcIKQOBGdY51wgkQ0lRLk5ZU0U6S01CLklRX0NBU0hfSU5URVJFU1QuRlkyMDA4AQAAANFUBAACAAAAAzMxOQEIAAAABQAAAAExAQAAAAoxNTgyODY3Mzg4AwAAAAMxNjACAAAABDMwMjgEAAAAATAHAAAACTkvMTQvMjAxOQgAAAAKMTIvMzEvMjAwOAkAAAABMF2PgOHVOdcIbJCbGdY51wgtQ0lRLk5ZU0U6Q0wuSVFfTUlOT1JJVFlfSU5URVJFU1RfVE9UQUwuRlkyMDA5AQAAAGcABAACAAAAAzE0MQEIAAAABQAAAAExAQAAAAoxNTIzMTcwMjY0AwAAAAMxNjACAAAABDEzMTIEAAAAATAHAAAACTkvMTQvMjAxOQgAAAAKMTIvMzEvMjAwOQkAAAABMHWSMeLVOdcIAoRyGdY51wgqQ0lRLlRTRTo0OTExLklRX0lOVEVSRVNUX0lOVkVTVF9JTkMuRlkyMDAzAQAAAII/BgACAAAABDExMjABCAAAAAUAAAABMQEAAAAJMTYzOTY1MjQ4AwAAAAI3OQIAAAACNjUEAAAAATAHAAAACTkvMTQvMjAxOQgAAAAJMy8zMS8yMDAzCQAA</t>
  </si>
  <si>
    <t>AAEwTozI29U51wi5EbAa1jnXCCZDSVEuTllTRTpLTUIuSVFfRUZGRUNUX1RBWF9SQVRFLkZZMjAwNwEAAADRVAQAAgAAAAcyMS41ODM2AQgAAAAFAAAAATEBAAAACjE0MDEwNTQ0NzcDAAAAAzE2MAIAAAAENDM3NgQAAAABMAcAAAAJOS8xNC8yMDE5CAAAAAoxMi8zMS8yMDA3CQAAAAEwt3Sp4dU51wjmnJUZ1jnXCDRDSVEuTllTRTpKTkouSVFfVE9UQUxfT1VUU1RBTkRJTkdfRklMSU5HX0RBVEUuRlkyMDEzAQAAAJ0hAgACAAAACzI4MjguOTAxNjk0AQQAAAAFAAAAATUBAAAACjE3Nzc2ODIzNTECAAAABTI0MTUzBgAAAAEw/NyM4NU51wj+1tcZ1jnXCChDSVEuVFNFOjQ5NjcuSVFfVE9UQUxfREVCVF9FQklUREEuRlkyMDE3AQAAAA1RJQACAAAACDAuMDI5NDc0AQgAAAAFAAAAATEBAAAACjE4ODE1Nzk0NjMDAAAAAjc5AgAAAAQ0MTkyBAAAAAEwBwAAAAk5LzE0LzIwMTkIAAAACjEyLzMxLzIwMTcJAAAAATAinCPe1TnXCDiGSRrWOdcILkNJUS5UU0U6NDQ1Mi5JUV9UT1RBTF9MSUFCX1RPVEFMX0FTU0VUUy5GWTIwMDgBAAAAR1UNAAIAAAAHNTIuNTYyOQEIAAAABQAAAAExAQAAAAoxMDYxMTkzNDc4AwAAAAI3OQIAAAAENDE4OAQAAAABMAcAAAAJOS8xNC8yMDE5CAAAAAkzLzMxLzIwMDgJAAAAATDBTGPf1TnXCMsDFxrWOdcIJ0NJUS5UU0U6NzczMC5JUV9DRk9fQ1VSUkVOVF9MSUFCLkZZMjAxNgEA</t>
  </si>
  <si>
    <t>AADFnTYBAgAAAAgxLjY5MjkyOAEIAAAABQAAAAExAQAAAAoxODIxNzUzNzcwAwAAAAI3OQIAAAAENDE4NQQAAAABMAcAAAAJOS8xNC8yMDE5CAAAAAk4LzMxLzIwMTYJAAAAATB1XyTe1TnXCIZOURrWOdcIIENJUS5OWVNFOktNQi5JUV9MVF9JTlZFU1QuRlkyMDEwAQAAANFUBAACAAAAAzQxMwEIAAAABQAAAAExAQAAAAoxNTg4ODQwMjQ3AwAAAAMxNjACAAAABDEwNTQEAAAAATAHAAAACTkvMTQvMjAxOQgAAAAKMTIvMzEvMjAxMAkAAAABMI8EgeHVOdcIsOegGdY51wgaQ0lRLk5ZU0U6Q0wuSVFfQ09HUy5GWTIwMTMBAAAAZwAEAAIAAAAENzE4NwEIAAAABQAAAAExAQAAAAoxNzc2OTIwMjk3AwAAAAMxNjACAAAAAjM0BAAAAAEwBwAAAAk5LzE0LzIwMTkIAAAACjEyLzMxLzIwMTMJAAAAATDpozLi1TnXCDC5fhnWOdcIKENJUS5UU0U6NDkxMS5JUV9GSVhFRF9BU1NFVF9UVVJOUy5GWTIwMTYBAAAAgj8GAAIAAAAINS44NTQ1ODkBCAAAAAUAAAABMQEAAAAKMTgzNDc3MTc5MgMAAAACNzkCAAAABDQwNjYEAAAAATAHAAAACTkvMTQvMjAxOQgAAAAKMTIvMzEvMjAxNgkAAAABMCa8U9/VOdcIw4MuGtY51wgoQ0lRLk5ZU0U6S01CLklRX1RPVEFMX0RFQlQuRlkyMDE3Li4uLkpQWQEAAADRVAQAAgAAAAk4NDMxODUuNjEBCAAAAAUAAAABMQEAAAAKMTk0NDA0ODMyNQMAAAACNzkCAAAABDQxNzMEAAAAATAH</t>
  </si>
  <si>
    <t>AAAACTkvMTQvMjAxOQgAAAAKMTIvMzEvMjAxNwkAAAABMMM4Ct3VOdcIdMmQGtY51wgmQ0lRLk5ZU0U6Sk5KLklRX0NBU0hfQUNRVUlSRV9DRi5GWTIwMTYBAAAAnSECAAIAAAAFLTQ1MDkBCAAAAAUAAAABMQEAAAAKMTk0NjI3MjgxNgMAAAADMTYwAgAAAAQyMDU3BAAAAAEwBwAAAAk5LzE0LzIwMTkIAAAACDEvMS8yMDE3CQAAAAEwX6Be4NU51wj6luMZ1jnXCCFDSVEuTllTRTpKTkouSVFfU0dBX01BUkdJTi5GWTIwMDkBAAAAnSECAAIAAAAHMzEuOTkwMgEIAAAABQAAAAExAQAAAAoxNTIzMzk0ODI3AwAAAAMxNjACAAAABDQzNzUEAAAAATAHAAAACTkvMTQvMjAxOQgAAAAIMS8zLzIwMTAJAAAAATA8HtXc1TnXCObpdxrWOdcIH0NJUS5OWVNFOktNQi5JUV9UT1RBTF9DTC5GWTIwMTgBAAAA0VQEAAIAAAAENjUzNgEIAAAABQAAAAExAQAAAAoxOTQ0MDQ4MzI4AwAAAAMxNjACAAAABDEwMDkEAAAAATAHAAAACTkvMTQvMjAxOQgAAAAKMTIvMzEvMjAxOAkAAAABMEzkDOHVOdcIDg2+GdY51wgoQ0lRLk5ZU0U6Sk5KLklRX1RPVEFMX0RFQlRfUkVQQUlELkZZMjAxNQEAAACdIQIAAgAAAAUtMTExMgEIAAAABQAAAAExAQAAAAoxODc1NTA1Mjk1AwAAAAMxNjACAAAABDIxNjYEAAAAATAHAAAACTkvMTQvMjAxOQgAAAAIMS8zLzIwMTYJAAAAATBOeV7g1TnXCI474BnWOdcIHUNJUS5FTlhUQU06VU5BLklR</t>
  </si>
  <si>
    <t>X05QUEUuRlkyMDE0AQAAALf7BwACAAAABTEwNDcyAQgAAAAFAAAAATEBAAAACjE4Mjk4MjkzMTMDAAAAAjUwAgAAAAQxMDA0BAAAAAEwBwAAAAk5LzE0LzIwMTkIAAAACjEyLzMxLzIwMTQJAAAAATA1Nani1TnXCL/2VxnWOdcIHkNJUS5UU0U6NDkxMS5JUV9JTkNfVEFYLkZZMjAwMQEAAACCPwYAAgAAAAUtOTQ1MwEIAAAABQAAAAExAQAAAAcyNDI2ODczAwAAAAI3OQIAAAACNzUEAAAAATAHAAAACTkvMTQvMjAxOQgAAAAJMy8zMS8yMDAxCQAAAAEwFGHK29U51wjJOLAa1jnXCCNDSVEuTllTRTpDTC5JUV9FUVVJVFlfTUVUSE9ELkZZMjAxNgEAAABnAAQAAgAAAAIzOAEIAAAABQAAAAExAQAAAAoxOTQ2NDE2MTE5AwAAAAMxNjACAAAABDMwNjMEAAAAATAHAAAACTkvMTQvMjAxOQgAAAAKMTIvMzEvMjAxNgkAAAABMGSxqOHVOdcI4yaMGdY51wgoQ0lRLlRTRTo3OTU2LklRX0VBUk5JTkdfQ09fTUFSR0lOLkZZMjAwOAEAAACgdg0AAgAAAAUzLjE4MwEIAAAABQAAAAExAQAAAAk5NzE0NjQwMzEDAAAAAjc5AgAAAAQ0MTgxBAAAAAEwBwAAAAk5LzE0LzIwMTkIAAAACTEvMzEvMjAwOAkAAAABMNsrWd7VOdcISzI5GtY51wglQ0lRLlRTRTo0OTExLklRX1JFVFVSTl9DQVBJVEFMLkZZMjAxNAEAAACCPwYAAgAAAAY2LjE5MDMBCAAAAAUAAAABMQEAAAAKMTY5MjAxMDQ5MAMAAAACNzkCAAAABDQzNjMEAAAA</t>
  </si>
  <si>
    <t>ATAHAAAACTkvMTQvMjAxOQgAAAAJMy8zMS8yMDE0CQAAAAEwJrxT39U51wgN1iwa1jnXCCNDSVEuRU5YVEFNOlVOQS5JUV9UT1RBTF9ERUJULkZZMjAxMQEAAAC3+wcAAgAAAAUxMzc0NQEIAAAABQAAAAExAQAAAAoxNjYyNDMzODAwAwAAAAI1MAIAAAAENDE3MwQAAAABMAcAAAAJOS8xNC8yMDE5CAAAAAoxMi8zMS8yMDExCQAAAAEwV+Dt4tU51wiKC04Z1jnXCCJDSVEuTllTRTpDTC5JUV9JTlRFUkVTVF9FWFAuRlkyMDE0AQAAAGcABAACAAAABC0xMzABCAAAAAUAAAABMQEAAAAKMTgyOTEzMjM4NgMAAAADMTYwAgAAAAI4MgQAAAABMAcAAAAJOS8xNC8yMDE5CAAAAAoxMi8zMS8yMDE0CQAAAAEwCvIy4tU51wjPiYIZ1jnXCB1DSVEuTllTRTpDTC5JUV9aX1NDT1JFLkZZMjAwOAEAAABnAAQAAgAAAAg3LjEzMTE4OAEIAAAABQAAAAExAQAAAAoxNDMyOTc3MTI3AwAAAAMxNjACAAAABjEwMDEyMwQAAAABMAcAAAAJOS8xNC8yMDE5CAAAAAoxMi8zMS8yMDA4CQAAAAEwRZXG3tU51wgywWUa1jnXCClDSVEuVFNFOjc5NTYuSVFfREFZU19JTlZFTlRPUllfT1VULkZZMjAxNAEAAACgdg0AAgAAAAg2Mi45MzExMQEIAAAABQAAAAExAQAAAAoxNjc2NTE5NzM1AwAAAAI3OQIAAAAENDAzNQQAAAABMAcAAAAJOS8xNC8yMDE5CAAAAAkxLzMxLzIwMTQJAAAAATD8eVne1TnXCDzGPRrWOdcII0NJUS5OWVNFOkpO</t>
  </si>
  <si>
    <t>Si5JUV9CQVNJQ19XRUlHSFQuRlkyMDE0AQAAAJ0hAgACAAAABjI4MTUuMgAMBI3g1TnXCPcg2hnWOdcIJkNJUS5OWVNFOktNQi5JUV9GSUxJTkdfQ1VSUkVOQ1kuRlkyMDA5AQAAANFUBAADAAAAA1VTRACPBIHh1TnXCBuInxnWOdcIKENJUS5OWVNFOkpOSi5JUV9UT1RBTF9ERUJULkZZMjAwOS4uLi5KUFkBAAAAnSECAAIAAAAJMTQwNTc5My44AQgAAAAFAAAAATEBAAAACjE1MjMzOTQ4MjcDAAAAAjc5AgAAAAQ0MTczBAAAAAEwBwAAAAk5LzE0LzIwMTkIAAAACDEvMy8yMDEwCQAAAAEwwzgK3dU51wh0yZAa1jnXCCRDSVEuTllTRTpKTkouSVFfQ09NTU9OX0RJVl9DRi5GWTIwMTUBAAAAnSECAAIAAAAFLTgxNzMBCAAAAAUAAAABMQEAAAAKMTg3NTUwNTI5NQMAAAADMTYwAgAAAAQyMDc0BAAAAAEwBwAAAAk5LzE0LzIwMTkIAAAACDEvMy8yMDE2CQAAAAEwTnle4NU51wiOO+AZ1jnXCCdDSVEuVFNFOjQ5MTIuSVFfRUJJVERBX0NBUEVYX0lOVC5GWTIwMTEBAAAADV4NAAIAAAAJMTguNDg2Nzk2AQgAAAAFAAAAATEBAAAACjE1NDM2NTg1MDgDAAAAAjc5AgAAAAQ0MTkxBAAAAAEwBwAAAAk5LzE0LzIwMTkIAAAACjEyLzMxLzIwMTEJAAAAATCZj1je1TnXCBgCNBrWOdcIKUNJUS5FTlhUQU06VU5BLklRX0VCSVREQV9DQVBFWF9JTlQuRlkyMDE1AQAAALf7BwACAAAACTEyLjQ5NDU2NQEIAAAABQAAAAEx</t>
  </si>
  <si>
    <t>AQAAAAoxODc2NDMyOTEwAwAAAAI1MAIAAAAENDE5MQQAAAABMAcAAAAJOS8xNC8yMDE5CAAAAAoxMi8zMS8yMDE1CQAAAAEwJEfG3tU51wilF2Ia1jnXCCZDSVEuTllTRTpLTUIuSVFfSU5WRVNUX0xPQU5TX0NGLkZZMjAxNwEAAADRVAQAAwAAAAAAO70M4dU51wgEnLsZ1jnXCChDSVEuTllTRTpDTC5JUV9DT01NT05fUFJFRl9ESVZfQ0YuRlkyMDEzAQAAAGcABAADAAAAAAD5yjLi1TnXCIztgRnWOdcIJ0NJUS5UU0U6NDQ1Mi5JUV9FQklUREFfQ0FQRVhfSU5ULkZZMjAxMwEAAABHVQ0AAgAAAAoxMjAuNTk0Mzk0AQgAAAAFAAAAATEBAAAACjE2NzE0MjEwNjMDAAAAAjc5AgAAAAQ0MTkxBAAAAAEwBwAAAAk5LzE0LzIwMTkIAAAACjEyLzMxLzIwMTMJAAAAATDimmPf1TnXCFmtGhrWOdcIH0NJUS5UU0U6NDk2Ny5JUV9FQklUX0lOVC5GWTIwMTMBAAAADVElAAIAAAAHNzA0LjM3NQEIAAAABQAAAAExAQAAAAoxNjI1NDU3NTczAwAAAAI3OQIAAAAENDE4OQQAAAABMAcAAAAJOS8xNC8yMDE5CAAAAAkzLzMxLzIwMTMJAAAAATBgZFre1TnXCP6fRhrWOdcIJkNJUS5FTlhUQU06VU5BLklRX0NVUlJFTkNZX0dBSU4uRlkyMDEwAQAAALf7BwACAAAAAi02AQgAAAAFAAAAATEBAAAACjE1OTE1OTQ4NzADAAAAAjUwAgAAAAIzOAQAAAABMAcAAAAJOS8xNC8yMDE5CAAAAAoxMi8zMS8yMDEwCQAAAAEwNpLt4tU5</t>
  </si>
  <si>
    <t>1wg1jUgZ1jnXCCZDSVEuTllTRTpLTUIuSVFfTkVUX0RFQlRfRUJJVERBLkZZMjAwOAEAAADRVAQAAgAAAAgxLjk0OTgxOQEIAAAABQAAAAExAQAAAAoxNTgyODY3Mzg4AwAAAAMxNjACAAAABDQxOTMEAAAAATAHAAAACTkvMTQvMjAxOQgAAAAKMTIvMzEvMjAwOAkAAAABMHcKx97VOdcI43NuGtY51wgoQ0lRLk5ZU0U6Q0wuSVFfSU5WRVNUX1NFQ1VSSVRZX0NGLkZZMjAwOAEAAABnAAQAAgAAAAIxMAEIAAAABQAAAAExAQAAAAoxNDMyOTc3MTI3AwAAAAMxNjACAAAABDIwMjcEAAAAATAHAAAACTkvMTQvMjAxOQgAAAAKMTIvMzEvMjAwOAkAAAABMGRrMeLVOdcIt3ZvGdY51wgpQ0lRLk5ZU0U6Q0wuSVFfVE9UQUxfQ09NTU9OX0VRVUlUWS5GWTIwMTUBAAAAZwAEAAIAAAAELTI5OQEIAAAABQAAAAExAQAAAAoxODc1NjM3NTM3AwAAAAMxNjACAAAABDEwMDYEAAAAATAHAAAACTkvMTQvMjAxOQgAAAAKMTIvMzEvMjAxNQkAAAABMENjqOHVOdcINC+IGdY51wgqQ0lRLkVOWFRBTTpVTkEuSVFfVE9UQUxfREVCVC5GWTIwMTYuLi4uSlBZAQAAALf7BwACAAAADjIwNDUyNTAuOTc2NDYzAQgAAAAFAAAAATEBAAAACjE5NDkxMzEwMTADAAAAAjc5AgAAAAQ0MTczBAAAAAEwBwAAAAk5LzE0LzIwMTkIAAAACjEyLzMxLzIwMTYJAAAAATDDOArd1TnXCDEtkBrWOdcIIUNJUS5OWVNFOkpOSi5JUV9JTkNfRVFVSVRZ</t>
  </si>
  <si>
    <t>LkZZMjAxNQEAAACdIQIAAwAAAAAAPVJe4NU51whTVd0Z1jnXCB5DSVEuVFNFOjQ5MTIuSVFfWl9TQ09SRS5GWTIwMTABAAAADV4NAAIAAAAIMi4zMDM2ODkBCAAAAAUAAAABMQEAAAAKMTQ0MDY3NTY0OAMAAAACNzkCAAAABjEwMDEyMwQAAAABMAcAAAAJOS8xNC8yMDE5CAAAAAoxMi8zMS8yMDEwCQAAAAEwmY9Y3tU51wjVZTMa1jnXCB9DSVEuTllTRTpKTkouSVFfTkVUX0RFQlQuRlkyMDEzAQAAAJ0hAgACAAAABi0xMTAwMAEIAAAABQAAAAExAQAAAAoxNzc3NjgyMzUxAwAAAAMxNjACAAAABDQzNjQEAAAAATAHAAAACTkvMTQvMjAxOQgAAAAKMTIvMjkvMjAxMwkAAAABMPzcjODVOdcID/7XGdY51wgfQ0lRLk5ZU0U6S01CLklRX1RPVEFMX0NMLkZZMjAxNAEAAADRVAQAAgAAAAQ2MjI2AQgAAAAFAAAAATEBAAAACjE4MjY5NzAzMTIDAAAAAzE2MAIAAAAEMTAwOQQAAAABMAcAAAAJOS8xNC8yMDE5CAAAAAoxMi8zMS8yMDE0CQAAAAEw+SAM4dU51wj4tK8Z1jnXCCFDSVEuTllTRTpLTUIuSVFfU0dBX01BUkdJTi5GWTIwMDcBAAAA0VQEAAIAAAAHMTcuMDA0MgEIAAAABQAAAAExAQAAAAoxNDAxMDU0NDc3AwAAAAMxNjACAAAABDQzNzUEAAAAATAHAAAACTkvMTQvMjAxOQgAAAAKMTIvMzEvMjAwNwkAAAABMHcKx97VOdcIThRtGtY51wggQ0lRLk5ZU0U6S01CLklRX0lOVkVOVE9SWS5GWTIwMDgBAAAA</t>
  </si>
  <si>
    <t>0VQEAAIAAAAEMjQ5MwEIAAAABQAAAAExAQAAAAoxNTgyODY3Mzg4AwAAAAMxNjACAAAABDEwNDMEAAAAATAHAAAACTkvMTQvMjAxOQgAAAAKMTIvMzEvMjAwOAkAAAABME1ogOHVOdcIhG2ZGdY51wgjQ0lRLlRTRTo4MTEzLklRX0lOVEVSRVNUX0VYUC5GWTIwMDgBAAAAFnENAAIAAAAELTQ1NwEIAAAABQAAAAExAQAAAAoxMDYxMTkyMzIwAwAAAAI3OQIAAAACODIEAAAAATAHAAAACTkvMTQvMjAxOQgAAAAJMy8zMS8yMDA4CQAAAAEwED316NU51whtBK0a1jnXCCNDSVEuVFNFOjc3MzAuSVFfRUJJVEFfTUFSR0lOLkZZMjAxOAEAAADFnTYBAgAAAAUyNi40NgEIAAAABQAAAAExAQAAAAoxOTMwOTg5NTc5AwAAAAI3OQIAAAAENDQxOQQAAAABMAcAAAAJOS8xNC8yMDE5CAAAAAk4LzMxLzIwMTgJAAAAATCGhiTe1TnXCPpfUhrWOdcII0NJUS5UU0U6Nzk1Ni5JUV9FQklUQV9NQVJHSU4uRlkyMDE3AQAAAKB2DQACAAAABzE3LjAyNTUBCAAAAAUAAAABMQEAAAAKMTgzOTYxMzU5NQMAAAACNzkCAAAABDQ0MTkEAAAAATAHAAAACTkvMTQvMjAxOQgAAAAJMS8zMS8yMDE3CQAAAAEwHchZ3tU51wgDmz8a1jnXCC1DSVEuRU5YVEFNOlVOQS5JUV9SRVRVUk5fQ09NTU9OX0VRVUlUWS5GWTIwMTQBAAAAt/sHAAIAAAAHMzYuOTQyMwEIAAAABQAAAAExAQAAAAoxODI5ODI5MzEzAwAAAAI1MAIAAAAFMzMzMjAEAAAA</t>
  </si>
  <si>
    <t>ATAHAAAACTkvMTQvMjAxOQgAAAAKMTIvMzEvMjAxNAkAAAABMCRHxt7VOdcID7hgGtY51wgpQ0lRLk5ZU0U6UEcuSVFfVE9UQUxfQVNTRVRTLkZZMjAxNi4uLi5KUFkBAAAAMIIAAAIAAAALMTMwNTYyMzEuNTIBCAAAAAUAAAABMQEAAAAKMTg5OTEzNjE2MwMAAAACNzkCAAAABDEwMDcEAAAAATAHAAAACTkvMTQvMjAxOQgAAAAJNi8zMC8yMDE2CQAAAAEwgZwJ3dU51wgNkLUa1jnXCCdDSVEuTllTRTpDTC5JUV9DVVJSRU5UX1BPUlRfREVCVC5GWTIwMTQBAAAAZwAEAAIAAAADNDg4AQgAAAAFAAAAATEBAAAACjE4MjkxMzIzODYDAAAAAzE2MAIAAAAEMTI5NwQAAAABMAcAAAAJOS8xNC8yMDE5CAAAAAoxMi8zMS8yMDE0CQAAAAEwEe6n4dU51whk6YMZ1jnXCCVDSVEuTllTRTpLTUIuSVFfR0FJTl9JTlZFU1RfQ0YuRlkyMDEwAQAAANFUBAADAAAAAACgK4Hh1TnXCDUgohnWOdcIHkNJUS5OWVNFOktNQi5JUV9TVF9ERUJULkZZMjAxMQEAAADRVAQAAgAAAAI4NwEIAAAABQAAAAExAQAAAAoxNjU4MzE1Nzc5AwAAAAMxNjACAAAABDEwNDYEAAAAATAHAAAACTkvMTQvMjAxOQgAAAAKMTIvMzEvMjAxMQkAAAABMMF5geHVOdcIT7ikGdY51wgZQ0lRLk5ZU0U6S01CLklRX0FFLkZZMjAxMAEAAADRVAQAAgAAAAQxNzU0AQgAAAAFAAAAATEBAAAACjE1ODg4NDAyNDcDAAAAAzE2MAIAAAAEMTAxNgQAAAABMAcA</t>
  </si>
  <si>
    <t>AAAJOS8xNC8yMDE5CAAAAAoxMi8zMS8yMDEwCQAAAAEwoCuB4dU51wjRNaEZ1jnXCCtDSVEuRU5YVEFNOlVOQS5JUV9JTlZFU1RfU0VDVVJJVFlfQ0YuRlkyMDEzAQAAALf7BwACAAAABC0yODEBCAAAAAUAAAABMQEAAAAKMTc3NzQ3MDc2NwMAAAACNTACAAAABDIwMjcEAAAAATAHAAAACTkvMTQvMjAxOQgAAAAKMTIvMzEvMjAxMwkAAAABMKqj7uLVOdcI19NVGdY51wgnQ0lRLk5ZU0U6UEcuSVFfRUFSTklOR19DT19NQVJHSU4uRlkyMDE0AQAAADCCAAACAAAABjE0LjMyNQEIAAAABQAAAAExAQAAAAoxODAyNzI3NzQ0AwAAAAMxNjACAAAABDQxODEEAAAAATAHAAAACTkvMTQvMjAxOQgAAAAJNi8zMC8yMDE0CQAAAAEwt/sk3tU51wgcaVca1jnXCCxDSVEuVFNFOjQ5MTIuSVFfTkVUX0RFQlRfRUJJVERBX0NBUEVYLkZZMjAxNwEAAAANXg0AAwAAAAJOTQEIAAAABQAAAAExAQAAAAoxODgxOTMxNTc3AwAAAAI3OQIAAAAFMjMzMTQEAAAAATAHAAAACTkvMTQvMjAxOQgAAAAKMTIvMzEvMjAxNwkAAAABMMoEWd7VOdcI6Ec4GtY51wgmQ0lRLk5ZU0U6S01CLklRX0VYVFJBX0FDQ19JVEVNUy5GWTIwMTEBAAAA0VQEAAMAAAAAALBSgeHVOdcI/PSjGdY51wgeQ0lRLk5ZU0U6Sk5KLklRX1JBV19JTlYuRlkyMDE2AQAAAJ0hAgACAAAAAzk1MgEIAAAABQAAAAExAQAAAAoxOTQ2MjcyODE2AwAAAAMxNjACAAAA</t>
  </si>
  <si>
    <t>BDMxNzEEAAAAATAHAAAACTkvMTQvMjAxOQgAAAAIMS8xLzIwMTcJAAAAATBfoF7g1TnXCLj64hnWOdcIM0NJUS5OWVNFOkpOSi5JUV9DSEFOR0VfT1RIRVJfTkVUX09QRVJfQVNTRVRTLkZZMjAxMwEAAACdIQIAAgAAAAUtMTM5NQEIAAAABQAAAAExAQAAAAoxNzc3NjgyMzUxAwAAAAMxNjACAAAABDIwNDUEAAAAATAHAAAACTkvMTQvMjAxOQgAAAAKMTIvMjkvMjAxMwkAAAABMPzcjODVOdcIUZrYGdY51wgjQ0lRLlRTRTo3NzMwLklRX0VCSVRBX01BUkdJTi5GWTIwMDcBAAAAxZ02AQIAAAAHNDAuODA3NQEIAAAABQAAAAExAQAAAAk3NDYxMzEyMjMDAAAAAjc5AgAAAAQ0NDE5BAAAAAEwBwAAAAk5LzE0LzIwMTkIAAAACTgvMzEvMjAwNwkAAAABMCKcI97VOdcInHBKGtY51wghQ0lRLlRTRTo3OTU2LklRX1NHQV9NQVJHSU4uRlkyMDEyAQAAAKB2DQACAAAABzMyLjU3NTgBCAAAAAUAAAABMQEAAAAKMTU0NzQ4MjMxMwMAAAACNzkCAAAABDQzNzUEAAAAATAHAAAACTkvMTQvMjAxOQgAAAAJMS8zMS8yMDEyCQAAAAEw7FJZ3tU51wiGGDwa1jnXCCVDSVEuVFNFOjQ5NjcuSVFfTFRfREVCVF9FUVVJVFkuRlkyMDEzAQAAAA1RJQACAAAABjAuMTQxOAEIAAAABQAAAAExAQAAAAoxNjI1NDU3NTczAwAAAAI3OQIAAAAENDA4NQQAAAABMAcAAAAJOS8xNC8yMDE5CAAAAAkzLzMxLzIwMTMJAAAAATBgZFre1TnX</t>
  </si>
  <si>
    <t>CP6fRhrWOdcII0NJUS5OWVNFOkNMLklRX0NBU0hfSU5URVJFU1QuRlkyMDE3AQAAAGcABAACAAAAAzE1MAEIAAAABQAAAAExAQAAAAoxOTQ2NDE2MTEzAwAAAAMxNjACAAAABDMwMjgEAAAAATAHAAAACTkvMTQvMjAxOQgAAAAKMTIvMzEvMjAxNwkAAAABMIX/qOHVOdcI5OGQGdY51wgfQ0lRLk5ZU0U6Q0wuSVFfRElWRVNUX0NGLkZZMjAxNgEAAABnAAQAAwAAAAAAZLGo4dU51wg16owZ1jnXCCdDSVEuVFNFOjQ5NjcuSVFfREFZU19QQVlBQkxFX09VVC5GWTIwMTIBAAAADVElAAIAAAAJODQuMzY3MDI2AQgAAAAFAAAAATEBAAAACjE1NTQ5NTA1ODQDAAAAAjc5AgAAAAQ0MTgzBAAAAAEwBwAAAAk5LzE0LzIwMTkIAAAACTMvMzEvMjAxMgkAAAABME89Wt7VOdcImrVFGtY51wgmQ0lRLlRTRTo3OTU2LklRX0xUX0RFQlRfQ0FQSVRBTC5GWTIwMTUBAAAAoHYNAAIAAAAHMTAuNzE3MQEIAAAABQAAAAExAQAAAAoxNzMyNjUyNzc5AwAAAAI3OQIAAAAENDE4NwQAAAABMAcAAAAJOS8xNC8yMDE5CAAAAAkxLzMxLzIwMTUJAAAAATANoVne1TnXCI+JPhrWOdcIHUNJUS5OWVNFOktNQi5JUV9DT01NT04uRlkyMDEzAQAAANFUBAACAAAAAzUzNgEIAAAABQAAAAExAQAAAAoxNzc1NzY4NTY3AwAAAAMxNjACAAAABDExMDMEAAAAATAHAAAACTkvMTQvMjAxOQgAAAAKMTIvMzEvMjAxMwkAAAABMHBxheHVOdcIagus</t>
  </si>
  <si>
    <t>GdY51wghQ0lRLlRTRTo0OTEyLklRX1NHQV9NQVJHSU4uRlkyMDExAQAAAA1eDQACAAAABzQ5Ljc3ODYBCAAAAAUAAAABMQEAAAAKMTU0MzY1ODUwOAMAAAACNzkCAAAABDQzNzUEAAAAATAHAAAACTkvMTQvMjAxOQgAAAAKMTIvMzEvMjAxMQkAAAABMJmPWN7VOdcI5owzGtY51wgbQ0lRLkVOWFRBTTpVTkEuSVFfR1cuRlkyMDEyAQAAALf7BwACAAAABTE0NjE5AQgAAAAFAAAAATEBAAAACjE3MjIzMDE5NDMDAAAAAjUwAgAAAAQxMTcxBAAAAAEwBwAAAAk5LzE0LzIwMTkIAAAACjEyLzMxLzIwMTIJAAAAATB4Lu7i1TnXCMXxUBnWOdcIJkNJUS5UU0U6NDk2Ny5JUV9JTlZFTlRPUllfVFVSTlMuRlkyMDA3AQAAAA1RJQACAAAACDkuMjEzNDY1AQgAAAAFAAAAATEBAAAACTY2MDE3MDk1MwMAAAACNzkCAAAABDQwODIEAAAAATAHAAAACTkvMTQvMjAxOQgAAAAJMy8zMS8yMDA3CQAAAAEwLu9Z3tU51wj85EEa1jnXCClDSVEuTllTRTpQRy5JUV9JTlRFUkVTVF9JTlZFU1RfSU5DLkZZMjAwNgEAAAAwggAAAwAAAAAAsXbJ29U51wiJV7Qa1jnXCChDSVEuVFNFOjc3MzAuSVFfTUFSS0VUQ0FQLjIwMDIvMTIvMzEuSlBZAQAAAMWdNgEDAAAAAAD6Grr81TnXCM0m/FnWOdcIHkNJUS5OWVNFOkpOSi5JUV9QRU5TSU9OLkZZMjAwOQEAAACdIQIAAwAAAAAAd6SL4NU51wim4sgZ1jnXCChDSVEuTllTRTpQRy5JUV9U</t>
  </si>
  <si>
    <t>T1RBTF9ERUJUX0NBUElUQUwuRlkyMDE5AQAAADCCAAACAAAABzM4Ljc0MjkBCAAAAAUAAAABMQEAAAAKMTk3NDM0NzQ2OQMAAAADMTYwAgAAAAQ0MTg2BAAAAAEwBwAAAAk5LzE0LzIwMTkIAAAACTYvMzAvMjAxOQkAAAABMNhJJd7VOdcI3IdbGtY51wgoQ0lRLk5ZU0U6Sk5KLklRX0RFRl9UQVhfQVNTRVRTX0xULkZZMjAwNwEAAACdIQIAAgAAAAQ0ODg5AQgAAAAFAAAAATEBAAAACjE0Mjg0Njg5MzYDAAAAAzE2MAIAAAAEMTAyNgQAAAABMAcAAAAJOS8xNC8yMDE5CAAAAAoxMi8zMC8yMDA3CQAAAAEwXAsN4dU51wh6aMEZ1jnXCCZDSVEuTllTRTpLTUIuSVFfSU5WRU5UT1JZX1RVUk5TLkZZMjAxOAEAAADRVAQAAgAAAAg2Ljg1NDI4OAEIAAAABQAAAAExAQAAAAoxOTQ0MDQ4MzI4AwAAAAMxNjACAAAABDQwODIEAAAAATAHAAAACTkvMTQvMjAxOQgAAAAKMTIvMzEvMjAxOAkAAAABMBvQ1NzVOdcI/sZ1GtY51wgrQ0lRLk5ZU0U6UEcuSVFfVE9UQUxfQVNTRVRTLkZZMjAwNy4uLi5MT0NBTAEAAAAwggAAAgAAAAYxMzgwMTQBCAAAAAUAAAABMQEAAAAKMTExNzkzNzcyMgMAAAADMTYwAgAAAAQxMDA3BAAAAAEwBwAAAAk5LzE0LzIwMTkIAAAACTYvMzAvMjAwNwkAAAABMPlD2NvVOdcIHre1GtY51wgeQ0lRLlRTRTo0NDUyLklRX1pfU0NPUkUuRlkyMDEwAQAAAEdVDQACAAAACDMuNTI0MTE3AQgAAAAF</t>
  </si>
  <si>
    <t>AAAAATEBAAAACjEzODI2NjExNjcDAAAAAjc5AgAAAAYxMDAxMjMEAAAAATAHAAAACTkvMTQvMjAxOQgAAAAJMy8zMS8yMDEwCQAAAAEw0XNj39U51wiBsRga1jnXCBlDSVEuVFNFOjQ5MTIuSVFfTkkuRlkyMDAyAQAAAA1eDQACAAAABDU4NDcBCAAAAAUAAAABMQEAAAAHMTg1ODgyMwMAAAACNzkCAAAAAjE1BAAAAAEwBwAAAAk5LzE0LzIwMTkIAAAACjEyLzMxLzIwMDIJAAAAATCVWdfb1TnXCLWbphrWOdcILENJUS5OWVNFOkpOSi5JUV9ERUJUX0VRVUlWX09QRVJfTEVBU0UuRlkyMDEwAQAAAJ0hAgACAAAABDIzOTIBCAAAAAUAAAABMQEAAAAKMTU4ODYwMzgyMQMAAAADMTYwAgAAAAUyMTY3MQQAAAABMAcAAAAJOS8xNC8yMDE5CAAAAAgxLzIvMjAxMQkAAAABMJjyi+DVOdcIVdrMGdY51wgiQ0lRLk5ZU0U6Sk5KLklRX09USEVSX0lOVEFOLkZZMjAxNQEAAACdIQIAAgAAAAUyNTc2NAEIAAAABQAAAAExAQAAAAoxODc1NTA1Mjk1AwAAAAMxNjACAAAABDEwNDAEAAAAATAHAAAACTkvMTQvMjAxOQgAAAAIMS8zLzIwMTYJAAAAATA9Ul7g1TnXCOi03hnWOdcILUNJUS5FTlhUQU06VU5BLklRX01JTk9SSVRZX0lOVEVSRVNUX0NGLkZZMjAxMAEAAAC3+wcAAwAAAAAARrnt4tU51wgdsEoZ1jnXCCtDSVEuRU5YVEFNOlVOQS5JUV9EQVlTX0lOVkVOVE9SWV9PVVQuRlkyMDEyAQAAALf7BwACAAAACTU0LjE2</t>
  </si>
  <si>
    <t>ODM2NgEIAAAABQAAAAExAQAAAAoxNzIyMzAxOTQzAwAAAAI1MAIAAAAENDAzNQQAAAABMAcAAAAJOS8xNC8yMDE5CAAAAAoxMi8zMS8yMDEyCQAAAAEwEyDG3tU51wibpl8a1jnXCB9DSVEuVFNFOjQ5MTIuSVFfRUJJVF9JTlQuRlkyMDEwAQAAAA1eDQACAAAACTExLjQ3OTM0NwEIAAAABQAAAAExAQAAAAoxNDQwNjc1NjQ4AwAAAAI3OQIAAAAENDE4OQQAAAABMAcAAAAJOS8xNC8yMDE5CAAAAAoxMi8zMS8yMDEwCQAAAAEwmY9Y3tU51wjFPjMa1jnXCCRDSVEuVFNFOjc5NTYuSVFfRUJJVERBX01BUkdJTi5GWTIwMTUBAAAAoHYNAAIAAAAHMTcuNjg0NQEIAAAABQAAAAExAQAAAAoxNzMyNjUyNzc5AwAAAAI3OQIAAAAENDA0NwQAAAABMAcAAAAJOS8xNC8yMDE5CAAAAAkxLzMxLzIwMTUJAAAAATANoVne1TnXCG47PhrWOdcIIUNJUS5OWVNFOlBHLklRX1FVSUNLX1JBVElPLkZZMjAwOQEAAAAwggAAAgAAAAgwLjM0MzU4MQEIAAAABQAAAAExAQAAAAoxNDY2MTQ4MzQ1AwAAAAMxNjACAAAABDQxMjEEAAAAATAHAAAACTkvMTQvMjAxOQgAAAAJNi8zMC8yMDA5CQAAAAEwlq0k3tU51wiwDVQa1jnXCChDSVEuVFNFOjQ5MTIuSVFfRklYRURfQVNTRVRfVFVSTlMuRlkyMDEyAQAAAA1eDQACAAAACDUuNTY0OTQzAQgAAAAFAAAAATEBAAAACjE1OTg4OTM4MzUDAAAAAjc5AgAAAAQ0MDY2BAAAAAEwBwAAAAk5</t>
  </si>
  <si>
    <t>LzE0LzIwMTkIAAAACjEyLzMxLzIwMTIJAAAAATCptlje1TnXCDlQNBrWOdcIIkNJUS5OWVNFOkNMLklRX0RJTFVUX1dFSUdIVC5GWTIwMDcBAAAAZwAEAAIAAAAGMTA4Ny40ANu7quLVOdcIMYNpGdY51wglQ0lRLlRTRTo4MTEzLklRX1JFVFVSTl9DQVBJVEFMLkZZMjAwNwEAAAAWcQ0AAgAAAAcxMC4zNzc5AQgAAAAFAAAAATEBAAAACTY2MDE3NjI0OAMAAAACNzkCAAAABDQzNjMEAAAAATAHAAAACTkvMTQvMjAxOQgAAAAJMy8zMS8yMDA3CQAAAAEww9FS39U51wgYzB4a1jnXCCFDSVEuTllTRTpKTkouSVFfQ0FTSF9UQVhFUy5GWTIwMTEBAAAAnSECAAIAAAAEMjk3MAEIAAAABQAAAAExAQAAAAoxNjU5Mzg3NzA2AwAAAAMxNjACAAAABDMwNTMEAAAAATAHAAAACTkvMTQvMjAxOQgAAAAIMS8xLzIwMTIJAAAAATDKZ4zg1TnXCGe80RnWOdcIJ0NJUS5OWVNFOkpOSi5JUV9ORVRfSU5URVJFU1RfRVhQLkZZMjAxMQEAAACdIQIAAgAAAAQtNDgwAQgAAAAFAAAAATEBAAAACjE2NTkzODc3MDYDAAAAAzE2MAIAAAADMzY4BAAAAAEwBwAAAAk5LzE0LzIwMTkIAAAACDEvMS8yMDEyCQAAAAEwqRmM4NU51wgLiM4Z1jnXCCVDSVEuTllTRTpQRy5JUV9MVF9ERUJUX0NBUElUQUwuRlkyMDA5AQAAADCCAAACAAAABzIwLjU3OTEBCAAAAAUAAAABMQEAAAAKMTQ2NjE0ODM0NQMAAAADMTYwAgAAAAQ0MTg3BAAAAAEw</t>
  </si>
  <si>
    <t>BwAAAAk5LzE0LzIwMTkIAAAACTYvMzAvMjAwOQkAAAABMJatJN7VOdcIwDRUGtY51wgfQ0lRLk5ZU0U6Sk5KLklRX0VCVF9FWENMLkZZMjAxMAEAAACdIQIAAgAAAAUxNjU1MAEIAAAABQAAAAExAQAAAAoxNTg4NjAzODIxAwAAAAMxNjACAAAAATQEAAAAATAHAAAACTkvMTQvMjAxOQgAAAAIMS8yLzIwMTEJAAAAATCIy4vg1TnXCI4FyxnWOdcIHkNJUS5UU0U6NDQ1Mi5JUV9JTkNfVEFYLkZZMjAwMAEAAABHVQ0AAgAAAAU0MDU2NAEIAAAABQAAAAExAQAAAAgyOTg3NDA1MQMAAAACNzkCAAAAAjc1BAAAAAEwBwAAAAk5LzE0LzIwMTkIAAAACTMvMzEvMjAwMAkAAAABMBb8Ct3VOdcI8jyuGtY51wggQ0lRLk5ZU0U6S01CLklRX0NIQU5HRV9BUi5GWTIwMDcBAAAA0VQEAAIAAAAELTE5MgEIAAAABQAAAAExAQAAAAoxNDAxMDU0NDc3AwAAAAMxNjACAAAABDIwMTgEAAAAATAHAAAACTkvMTQvMjAxOQgAAAAKMTIvMzEvMjAwNwkAAAABMMebqeHVOdcInEqXGdY51wghQ0lRLk5ZU0U6Q0wuSVFfT1RIRVJfSU5UQU4uRlkyMDEwAQAAAGcABAACAAAAAzgzMQEIAAAABQAAAAExAQAAAAoxNTg4NzMwODEzAwAAAAMxNjACAAAABDEwNDAEAAAAATAHAAAACTkvMTQvMjAxOQgAAAAKMTIvMzEvMjAxMAkAAAABMJbgMeLVOdcIPWp1GdY51wgoQ0lRLlRTRTo0OTExLklRX01BUktFVENBUC4yMDAyLzEyLzMxLkpQWQEA</t>
  </si>
  <si>
    <t>AACCPwYAAgAAAA02NDY0NTcuMjA0MTIxAQYAAAAFAAAAATEBAAAACTI3ODU5MTUxOAMAAAACNzkCAAAABjEwMDA1NAQAAAABMAcAAAAKMTIvMzEvMjAwMurzufzVOdcIvP/7WdY51wglQ0lRLk5ZU0U6Sk5KLklRX1NUX0RFQlRfUkVQQUlELkZZMjAxNwEAAACdIQIAAgAAAAUtMTMzMAEIAAAABQAAAAExAQAAAAoxOTQ2MjcyODIxAwAAAAMxNjACAAAABDIwNDQEAAAAATAHAAAACTkvMTQvMjAxOQgAAAAKMTIvMzEvMjAxNwkAAAABMG/HXuDVOdcIqY7nGdY51wgkQ0lRLkVOWFRBTTpVTkEuSVFfQURWRVJUSVNJTkcuRlkyMDE1AQAAALf7BwADAAAAAABGXKni1TnXCPrcWhnWOdcIJ0NJUS5UU0U6NDkxMS5JUV9DQVNIX09QRVIuRlkyMDEwLi4uLkpQWQEAAACCPwYAAgAAAAU2OTQzMQEIAAAABQAAAAExAQAAAAoxMzgwNTI4MTIzAwAAAAI3OQIAAAAEMjAwNgQAAAABMAcAAAAJOS8xNC8yMDE5CAAAAAkzLzMxLzIwMTAJAAAAATDlhgrd1TnXCBKalBrWOdcIJkNJUS5OWVNFOktNQi5JUV9ERUZfVEFYX0xJQUJfTFQuRlkyMDE1AQAAANFUBAACAAAAAzc2NgEIAAAABQAAAAExAQAAAAoxODczNTU2OTM3AwAAAAMxNjACAAAABDEwMjcEAAAAATAHAAAACTkvMTQvMjAxOQgAAAAKMTIvMzEvMjAxNQkAAAABMApIDOHVOdcIdTezGdY51wgcQ0lRLkVOWFRBTTpVTkEuSVFfRUJULkZZMjAxNQEAAAC3+wcAAgAAAAQ3</t>
  </si>
  <si>
    <t>MjIwAQgAAAAFAAAAATEBAAAACjE4NzY0MzI5MTADAAAAAjUwAgAAAAMxMzkEAAAAATAHAAAACTkvMTQvMjAxOQgAAAAKMTIvMzEvMjAxNQkAAAABMEZcqeLVOdcIyGdaGdY51wgaQ0lRLk5ZU0U6Sk5KLklRX0VCVC5GWTIwMTEBAAAAnSECAAIAAAAFMTIzNjEBCAAAAAUAAAABMQEAAAAKMTY1OTM4NzcwNgMAAAADMTYwAgAAAAMxMzkEAAAAATAHAAAACTkvMTQvMjAxOQgAAAAIMS8xLzIwMTIJAAAAATCpGYzg1TnXCC3WzhnWOdcIJUNJUS5OWVNFOlBHLklRX0xUX0RFQlRfQ0FQSVRBTC5GWTIwMTYBAAAAMIIAAAIAAAAHMjEuMzg3MgEIAAAABQAAAAExAQAAAAoxODk5MTM2MTYzAwAAAAMxNjACAAAABDQxODcEAAAAATAHAAAACTkvMTQvMjAxOQgAAAAJNi8zMC8yMDE2CQAAAAEwyCIl3tU51wj0ZFka1jnXCCpDSVEuRU5YVEFNOlVOQS5JUV9GSVhFRF9BU1NFVF9UVVJOUy5GWTIwMTEBAAAAt/sHAAIAAAAINS41ODkwMDYBCAAAAAUAAAABMQEAAAAKMTY2MjQzMzgwMAMAAAACNTACAAAABDQwNjYEAAAAATAHAAAACTkvMTQvMjAxOQgAAAAKMTIvMzEvMjAxMQkAAAABMBMgxt7VOdcISONeGtY51wgsQ0lRLk5ZU0U6Q0wuSVFfT1RIRVJfSU5WRVNUX0FDVF9TVVBQTC5GWTIwMDkBAAAAZwAEAAIAAAABNgEIAAAABQAAAAExAQAAAAoxNTIzMTcwMjY0AwAAAAMxNjACAAAABDIwNTEEAAAAATAHAAAACTkvMTQv</t>
  </si>
  <si>
    <t>MjAxOQgAAAAKMTIvMzEvMjAwOQkAAAABMIW5MeLVOdcIRSBzGdY51wgoQ0lRLk5ZU0U6Q0wuSVFfQVNTRVRfV1JJVEVET1dOX0NGLkZZMjAwOQEAAABnAAQAAgAAAAMtMTgBCAAAAAUAAAABMQEAAAAKMTUyMzE3MDI2NAMAAAADMTYwAgAAAAQyMDE5BAAAAAEwBwAAAAk5LzE0LzIwMTkIAAAACjEyLzMxLzIwMDkJAAAAATCFuTHi1TnXCCTSchnWOdcIJENJUS5OWVNFOkNMLklRX0RBWVNfU0FMRVNfT1VULkZZMjAxNwEAAABnAAQAAgAAAAkzNC4xNDAyNzUBCAAAAAUAAAABMQEAAAAKMTk0NjQxNjExMwMAAAADMTYwAgAAAAQ0MDQyBAAAAAEwBwAAAAk5LzE0LzIwMTkIAAAACjEyLzMxLzIwMTcJAAAAATBm48be1TnXCMnbaxrWOdcIK0NJUS5UU0U6NDk2Ny5JUV9SRVRVUk5fQ09NTU9OX0VRVUlUWS5GWTIwMTYBAAAADVElAAMAAAAAABJ1I97VOdcIoyZIGtY51wgnQ0lRLkVOWFRBTTpVTkEuSVFfTFRfREVCVF9FUVVJVFkuRlkyMDE0AQAAALf7BwACAAAABzUwLjM4MjEBCAAAAAUAAAABMQEAAAAKMTgyOTgyOTMxMwMAAAACNTACAAAABDQwODUEAAAAATAHAAAACTkvMTQvMjAxOQgAAAAKMTIvMzEvMjAxNAkAAAABMCRHxt7VOdcIQS1hGtY51wgfQ0lRLk5ZU0U6Q0wuSVFfQ0FTSF9PUEVSLkZZMjAxNAEAAABnAAQAAgAAAAQzMjk4AQgAAAAFAAAAATEBAAAACjE4MjkxMzIzODYDAAAAAzE2MAIAAAAEMjAw</t>
  </si>
  <si>
    <t>NgQAAAABMAcAAAAJOS8xNC8yMDE5CAAAAAoxMi8zMS8yMDE0CQAAAAEwIhWo4dU51wjoIYUZ1jnXCChDSVEuTllTRTpDTC5JUV9ERUJUX0VRVUlWX05FVF9QQk8uRlkyMDEyAQAAAGcABAACAAAABDEwMzIBCAAAAAUAAAABMQEAAAAKMTcxOTkxNjY0MgMAAAADMTYwAgAAAAUyMTY3OQQAAAABMAcAAAAJOS8xNC8yMDE5CAAAAAoxMi8zMS8yMDEyCQAAAAEw2Hwy4tU51wibWX0Z1jnXCB9DSVEuTllTRTpDTC5JUV9MVF9JTlZFU1QuRlkyMDE4AQAAAGcABAACAAAAAjQ2AQgAAAAFAAAAATEBAAAACjE5NDY0MTYxMTEDAAAAAzE2MAIAAAAEMTA1NAQAAAABMAcAAAAJOS8xNC8yMDE5CAAAAAoxMi8zMS8yMDE4CQAAAAEwpk2p4dU51wibj5IZ1jnXCChDSVEuVFNFOjQ0NTIuSVFfVE9UQUxfREVCVF9FUVVJVFkuRlkyMDEyAQAAAEdVDQACAAAABjE3LjMxMQEIAAAABQAAAAExAQAAAAoxNjcxNDM2MTgzAwAAAAI3OQIAAAAENDAzNAQAAAABMAcAAAAJOS8xNC8yMDE5CAAAAAoxMi8zMS8yMDEyCQAAAAEw4ppj39U51wgG6hka1jnXCCdDSVEuTllTRTpQRy5JUV9NQVJLRVRDQVAuMjAxMi8xMi8zMS5KUFkBAAAAMIIAAAIAAAAOMTYwNTU3OTkuNjk4MTcBBgAAAAUAAAABMQEAAAAKMTU3MjkyNDU5NQMAAAACNzkCAAAABjEwMDA1NAQAAAABMAcAAAAKMTIvMzEvMjAxMvoauvzVOdcIL1b4WdY51wguQ0lRLlRTRTo0</t>
  </si>
  <si>
    <t>OTY3LklRX1RPVEFMX0RFQlRfRUJJVERBX0NBUEVYLkZZMjAxMAEAAAANUSUAAgAAAAgwLjE5NDU5MwEIAAAABQAAAAExAQAAAAoxMzg1NTQwMDA2AwAAAAI3OQIAAAAFMjMzMTMEAAAAATAHAAAACTkvMTQvMjAxOQgAAAAJMy8zMS8yMDEwCQAAAAEwPhZa3tU51wgWfUQa1jnXCCFDSVEuRU5YVEFNOlVOQS5JUV9BUl9UVVJOUy5GWTIwMDkBAAAAt/sHAAIAAAAIMTUuNjEwNzQBCAAAAAUAAAABMQEAAAAKMTUyNjQzODcyNwMAAAACNTACAAAABDQwMDEEAAAAATAHAAAACTkvMTQvMjAxOQgAAAAKMTIvMzEvMjAwOQkAAAABMAP5xd7VOdcIo1xdGtY51wgcQ0lRLk5ZU0U6S01CLklRX0RBX0NGLkZZMjAxMgEAAADRVAQAAgAAAAM4NTcBCAAAAAUAAAABMQEAAAAKMTcxOTcyMzg3MgMAAAADMTYwAgAAAAQyMTYwBAAAAAEwBwAAAAk5LzE0LzIwMTkIAAAACjEyLzMxLzIwMTIJAAAAATBPI4Xh1TnXCEBMqRnWOdcII0NJUS5OWVNFOkNMLklRX1VOTEVWRVJFRF9GQ0YuRlkyMDE0AQAAAGcABAACAAAACDI0MDIuODc1AQgAAAAFAAAAATEBAAAACjE4MjkxMzIzODYDAAAAAzE2MAIAAAAENDQyMwQAAAABMAcAAAAJOS8xNC8yMDE5CAAAAAoxMi8zMS8yMDE0CQAAAAEwIhWo4dU51whMDIYZ1jnXCCBDSVEuTllTRTpQRy5JUV9TR0FfTUFSR0lOLkZZMjAxMAEAAAAwggAAAgAAAAczMS45NjMzAQgAAAAFAAAAATEBAAAA</t>
  </si>
  <si>
    <t>CjE1NTg2MDY1MTcDAAAAAzE2MAIAAAAENDM3NQQAAAABMAcAAAAJOS8xNC8yMDE5CAAAAAk2LzMwLzIwMTAJAAAAATCWrSTe1TnXCOKCVBrWOdcIKENJUS5OWVNFOktNQi5JUV9DVVJSRU5UX1BPUlRfREVCVC5GWTIwMDgBAAAA0VQEAAIAAAADNjc3AQgAAAAFAAAAATEBAAAACjE1ODI4NjczODgDAAAAAzE2MAIAAAAEMTI5NwQAAAABMAcAAAAJOS8xNC8yMDE5CAAAAAoxMi8zMS8yMDA4CQAAAAEwTWiA4dU51wi24pkZ1jnXCB5DSVEuTllTRTpKTkouSVFfWl9TQ09SRS5GWTIwMTgBAAAAnSECAAIAAAAINC4zODEyMDQBCAAAAAUAAAABMQEAAAAKMTk0NjI3MjgzMAMAAAADMTYwAgAAAAYxMDAxMjMEAAAAATAHAAAACTkvMTQvMjAxOQgAAAAKMTIvMzAvMjAxOAkAAAABMH+61dzVOdcI8RV/GtY51wgnQ0lRLk5ZU0U6Q0wuSVFfVE9UQUxfREVCVC5GWTIwMTUuLi4uSlBZAQAAAGcABAACAAAACDc4NzA2OS42AQgAAAAFAAAAATEBAAAACjE4NzU2Mzc1MzcDAAAAAjc5AgAAAAQ0MTczBAAAAAEwBwAAAAk5LzE0LzIwMTkIAAAACjEyLzMxLzIwMTUJAAAAATDDOArd1TnXCFJ7kBrWOdcIIkNJUS5UU0U6Nzk1Ni5JUV9RVUlDS19SQVRJTy5GWTIwMTcBAAAAoHYNAAIAAAAIMi4xNjkzMDkBCAAAAAUAAAABMQEAAAAKMTgzOTYxMzU5NQMAAAACNzkCAAAABDQxMjEEAAAAATAHAAAACTkvMTQvMjAxOQgAAAAJMS8z</t>
  </si>
  <si>
    <t>MS8yMDE3CQAAAAEwHchZ3tU51wgUwj8a1jnXCCFDSVEuTllTRTpKTkouSVFfTkVUX0NIQU5HRS5GWTIwMTQBAAAAnSECAAIAAAAFLTY0MDQBCAAAAAUAAAABMQEAAAAKMTgyOTU4MTk5OQMAAAADMTYwAgAAAAQyMDkzBAAAAAEwBwAAAAk5LzE0LzIwMTkIAAAACjEyLzI4LzIwMTQJAAAAATAtK17g1TnXCCHg3BnWOdcIJENJUS5OWVNFOkNMLklRX0RJTFVUX0VQU19JTkNMLkZZMjAxNAEAAABnAAQAAgAAAAQyLjM2AQgAAAAFAAAAATEBAAAACjE4MjkxMzIzODYDAAAAAzE2MAIAAAABOAQAAAABMAcAAAAJOS8xNC8yMDE5CAAAAAoxMi8zMS8yMDE0CQAAAAEwEe6n4dU51wgA/4IZ1jnXCCdDSVEuVFNFOjQ5MTIuSVFfREFZU19QQVlBQkxFX09VVC5GWTIwMTABAAAADV4NAAIAAAAHMTk5LjgwMQEIAAAABQAAAAExAQAAAAoxNDQwNjc1NjQ4AwAAAAI3OQIAAAAENDE4MwQAAAABMAcAAAAJOS8xNC8yMDE5CAAAAAoxMi8zMS8yMDEwCQAAAAEwmY9Y3tU51wi0FzMa1jnXCDBDSVEuRU5YVEFNOlVOQS5JUV9PVEhFUl9GSU5BTkNFX0FDVF9TVVBQTC5GWTIwMTcBAAAAt/sHAAIAAAAFLTEyMjcBCAAAAAUAAAABMQEAAAAKMTk0OTEzMTA0MAMAAAACNTACAAAABDIwNTAEAAAAATAHAAAACTkvMTQvMjAxOQgAAAAKMTIvMzEvMjAxNwkAAAABMKlGquLVOdcIQO9kGdY51wglQ0lRLk5ZU0U6Q0wuSVFfRUZGRUNUX1RB</t>
  </si>
  <si>
    <t>WF9SQVRFLkZZMjAxMQEAAABnAAQAAgAAAAczMi41OTQzAQgAAAAFAAAAATEBAAAACjE2NTkzODc3OTQDAAAAAzE2MAIAAAAENDM3NgQAAAABMAcAAAAJOS8xNC8yMDE5CAAAAAoxMi8zMS8yMDExCQAAAAEwpwcy4tU51wiJd3gZ1jnXCCtDSVEuVFNFOjc5NTYuSVFfTklfQVZBSUxfRVhDTF9NQVJHSU4uRlkyMDE2AQAAAKB2DQACAAAABzExLjA1ODUBCAAAAAUAAAABMQEAAAAKMTc4OTg3Njk3NwMAAAACNzkCAAAABDQxODIEAAAAATAHAAAACTkvMTQvMjAxOQgAAAAJMS8zMS8yMDE2CQAAAAEwDaFZ3tU51wjB/j4a1jnXCCRDSVEuTllTRTpLTUIuSVFfQ1VSUkVOQ1lfR0FJTi5GWTIwMTIBAAAA0VQEAAIAAAACNjkBCAAAAAUAAAABMQEAAAAKMTcxOTcyMzg3MgMAAAADMTYwAgAAAAIzOAQAAAABMAcAAAAJOS8xNC8yMDE5CAAAAAoxMi8zMS8yMDEyCQAAAAEwPvyE4dU51whoUKcZ1jnXCCVDSVEuTllTRTpLTUIuSVFfTFRfREVCVF9FUVVJVFkuRlkyMDA3AQAAANFUBAACAAAABjY1LjQ1NQEIAAAABQAAAAExAQAAAAoxNDAxMDU0NDc3AwAAAAMxNjACAAAABDQwODUEAAAAATAHAAAACTkvMTQvMjAxOQgAAAAKMTIvMzEvMjAwNwkAAAABMHcKx97VOdcIf4ltGtY51wgkQ0lRLk5ZU0U6S01CLklRX1VOTEVWRVJFRF9GQ0YuRlkyMDE1AQAAANFUBAACAAAACDE2MjguNjI1AQgAAAAFAAAAATEBAAAACjE4NzM1</t>
  </si>
  <si>
    <t>NTY5MzcDAAAAAzE2MAIAAAAENDQyMwQAAAABMAcAAAAJOS8xNC8yMDE5CAAAAAoxMi8zMS8yMDE1CQAAAAEwCkgM4dU51wgr5bQZ1jnXCCRDSVEuTllTRTpKTkouSVFfQ1VSUkVOQ1lfR0FJTi5GWTIwMDkBAAAAnSECAAIAAAAELTIxMAEIAAAABQAAAAExAQAAAAoxNTIzMzk0ODI3AwAAAAMxNjACAAAAAjM4BAAAAAEwBwAAAAk5LzE0LzIwMTkIAAAACDEvMy8yMDEwCQAAAAEwZ32L4NU51wgRg8cZ1jnXCClDSVEuRU5YVEFNOlVOQS5JUV9FQklUREFfQ0FQRVhfSU5ULkZZMjAwOAEAAAC3+wcAAgAAAAg5Ljc4NTg1NAEIAAAABQAAAAExAQAAAAoxNDM0NzMyMjQ0AwAAAAI1MAIAAAAENDE5MQQAAAABMAcAAAAJOS8xNC8yMDE5CAAAAAoxMi8zMS8yMDA4CQAAAAEwA/nF3tU51wiCDl0a1jnXCB1DSVEuTllTRTpLTUIuSVFfQ09NTU9OLkZZMjAwNwEAAADRVAQAAgAAAAM1OTgBCAAAAAUAAAABMQEAAAAKMTQwMTA1NDQ3NwMAAAADMTYwAgAAAAQxMTAzBAAAAAEwBwAAAAk5LzE0LzIwMTkIAAAACjEyLzMxLzIwMDcJAAAAATDHm6nh1TnXCDlglhnWOdcIJENJUS5OWVNFOkpOSi5JUV9DT01NT05fSVNTVUVELkZZMjAxNQEAAACdIQIAAgAAAAQxMDA1AQgAAAAFAAAAATEBAAAACjE4NzU1MDUyOTUDAAAAAzE2MAIAAAAEMjE2OQQAAAABMAcAAAAJOS8xNC8yMDE5CAAAAAgxLzMvMjAxNgkAAAABME55XuDVOdcI</t>
  </si>
  <si>
    <t>nmLgGdY51wgzQ0lRLk5ZU0U6S01CLklRX0NIQU5HRV9PVEhFUl9ORVRfT1BFUl9BU1NFVFMuRlkyMDE1AQAAANFUBAACAAAABC00NDABCAAAAAUAAAABMQEAAAAKMTg3MzU1NjkzNwMAAAADMTYwAgAAAAQyMDQ1BAAAAAEwBwAAAAk5LzE0LzIwMTkIAAAACjEyLzMxLzIwMTUJAAAAATAKSAzh1TnXCOlItBnWOdcIJ0NJUS5OWVNFOlBHLklRX01BUktFVENBUC4yMDA0LzEyLzMxLkpQWQEAAAAwggAAAgAAAA8xNDM0NjUwMC44NDA4MTEBBgAAAAUAAAABMQEAAAAGMTQ3MDY1AwAAAAI3OQIAAAAGMTAwMDU0BAAAAAEwBwAAAAoxMi8zMS8yMDA0+hq6/NU51wiLivtZ1jnXCA5DSVEuMC5JUV9HVy5GWQUAAAAAAAAACAAAABUoSW52YWxpZCBUaW1lIFBlcmlvZCkcBF7g1TnXCF3tDhrWOdcIJ0NJUS5UU0U6NDkxMi5JUV9UT1RBTF9SRVYuRlkyMDEwLi4uLkpQWQEAAAANXg0AAgAAAAYzMzExMDABCAAAAAUAAAABMQEAAAAKMTQ0MDY3NTY0OAMAAAACNzkCAAAAAjI4BAAAAAEwBwAAAAk5LzE0LzIwMTkIAAAACjEyLzMxLzIwMTAJAAAAATB/utXc1TnXCNvzhRrWOdcIG0NJUS5OWVNFOkpOSi5JUV9DT0dTLkZZMjAwNwEAAACdIQIAAgAAAAUxNzc1MQEIAAAABQAAAAExAQAAAAoxNDI4NDY4OTM2AwAAAAMxNjACAAAAAjM0BAAAAAEwBwAAAAk5LzE0LzIwMTkIAAAACjEyLzMwLzIwMDcJAAAAATBM5Azh1TnXCNTh</t>
  </si>
  <si>
    <t>vxnWOdcIHkNJUS5OWVNFOktNQi5JUV9JTkNfVEFYLkZZMjAxMAEAAADRVAQAAgAAAAM3ODgBCAAAAAUAAAABMQEAAAAKMTU4ODg0MDI0NwMAAAADMTYwAgAAAAI3NQQAAAABMAcAAAAJOS8xNC8yMDE5CAAAAAoxMi8zMS8yMDEwCQAAAAEwjwSB4dU51whdJKAZ1jnXCCRDSVEuTllTRTpLTUIuSVFfRVFVSVRZX01FVEhPRC5GWTIwMTQBAAAA0VQEAAMAAAAAAPkgDOHVOdcIKiqwGdY51wgkQ0lRLk5ZU0U6S01CLklRX0lOQ19FUVVJVFlfQ0YuRlkyMDE2AQAAANFUBAACAAAAAi00AQgAAAAFAAAAATEBAAAACjE5NDQwNDgzNDADAAAAAzE2MAIAAAAEMjA4NgQAAAABMAcAAAAJOS8xNC8yMDE5CAAAAAoxMi8zMS8yMDE2CQAAAAEwGm8M4dU51whmy7cZ1jnXCChDSVEuTllTRTpKTkouSVFfVE9UQUxfREVCVF9JU1NVRUQuRlkyMDEzAQAAAJ0hAgACAAAABDUwMTgBCAAAAAUAAAABMQEAAAAKMTc3NzY4MjM1MQMAAAADMTYwAgAAAAQyMTYxBAAAAAEwBwAAAAk5LzE0LzIwMTkIAAAACjEyLzI5LzIwMTMJAAAAATD83Izg1TnXCGLB2BnWOdcIH0NJUS5OWVNFOkpOSi5JUV9UT1RBTF9DQS5GWTIwMTEBAAAAnSECAAIAAAAFNTQzMTYBCAAAAAUAAAABMQEAAAAKMTY1OTM4NzcwNgMAAAADMTYwAgAAAAQxMDA4BAAAAAEwBwAAAAk5LzE0LzIwMTkIAAAACDEvMS8yMDEyCQAAAAEwqRmM4NU51wiQwM8Z1jnXCCRDSVEu</t>
  </si>
  <si>
    <t>TllTRTpDTC5JUV9MVF9ERUJUX0VRVUlUWS5GWTIwMTgBAAAAZwAEAAIAAAAJMzIyOS40NDE2AQgAAAAFAAAAATEBAAAACjE5NDY0MTYxMTEDAAAAAzE2MAIAAAAENDA4NQQAAAABMAcAAAAJOS8xNC8yMDE5CAAAAAoxMi8zMS8yMDE4CQAAAAEwdwrH3tU51wgtxmwa1jnXCBhDSVEuTllTRTpDTC5JUV9GWC5GWTIwMTEBAAAAZwAEAAIAAAADLTUzAQgAAAAFAAAAATEBAAAACjE2NTkzODc3OTQDAAAAAzE2MAIAAAAEMjE0NAQAAAABMAcAAAAJOS8xNC8yMDE5CAAAAAoxMi8zMS8yMDExCQAAAAEwyFUy4tU51whxmnoZ1jnXCCNDSVEuTllTRTpDTC5JUV9DVVJSRU5DWV9HQUlOLkZZMjAxMQEAAABnAAQAAwAAAAAApwcy4tU51whXAngZ1jnXCB9DSVEuTllTRTpDTC5JUV9ESVZfU0hBUkUuRlkyMDE2AQAAAGcABAACAAAABDEuNTUBCAAAAAUAAAABMQEAAAAKMTk0NjQxNjExOQMAAAADMTYwAgAAAAQzMDU4BAAAAAEwBwAAAAk5LzE0LzIwMTkIAAAACjEyLzMxLzIwMTYJAAAAATBTiqjh1TnXCD2gihnWOdcIKENJUS5FTlhUQU06VU5BLklRX1BFUklPRExFTkdUSF9JUy5GWTIwMTcBAAAAt/sHAAEAAAACMTIAqUaq4tU51whQFmUZ1jnXCCtDSVEuTllTRTpQRy5JUV9ORVRfREVCVF9FQklUREFfQ0FQRVguRlkyMDA5AQAAADCCAAACAAAACDIuMTE1MzIzAQgAAAAFAAAAATEBAAAACjE0NjYxNDgzNDUDAAAAAzE2</t>
  </si>
  <si>
    <t>MAIAAAAFMjMzMTQEAAAAATAHAAAACTkvMTQvMjAxOQgAAAAJNi8zMC8yMDA5CQAAAAEwlq0k3tU51wjRW1Qa1jnXCCdDSVEuVFNFOjc3MzAuSVFfQ0FTSF9PUEVSLkZZMjAxNy4uLi5KUFkBAAAAxZ02AQIAAAAENDc5MwEIAAAABQAAAAExAQAAAAoxODY4ODEzNTU5AwAAAAI3OQIAAAAEMjAwNgQAAAABMAcAAAAJOS8xNC8yMDE5CAAAAAk4LzMxLzIwMTcJAAAAATD1rQrd1TnXCIarlRrWOdcIJENJUS5OWVNFOkpOSi5JUV9TQUxFX0lOVEFOX0NGLkZZMjAwNwEAAACdIQIAAwAAAAAAXAsN4dU51wj/oMIZ1jnXCB5DSVEuTllTRTpKTkouSVFfV0lQX0lOVi5GWTIwMTUBAAAAnSECAAIAAAAEMjI0MQEIAAAABQAAAAExAQAAAAoxODc1NTA1Mjk1AwAAAAMxNjACAAAABDMyMTkEAAAAATAHAAAACTkvMTQvMjAxOQgAAAAIMS8zLzIwMTYJAAAAATA9Ul7g1TnXCDt43xnWOdcIJ0NJUS5FTlhUQU06VU5BLklRX1NUX0RFQlRfSVNTVUVELkZZMjAxMwEAAAC3+wcAAgAAAAMzNTABCAAAAAUAAAABMQEAAAAKMTc3NzQ3MDc2NwMAAAACNTACAAAABDIwNDMEAAAAATAHAAAACTkvMTQvMjAxOQgAAAAKMTIvMzEvMjAxMwkAAAABMKqj7uLVOdcI5/pVGdY51wgjQ0lRLlRTRTo0OTExLklRX0VCSVRBX01BUkdJTi5GWTIwMTQBAAAAgj8GAAIAAAAGNy4xMTQ1AQgAAAAFAAAAATEBAAAACjE2OTIwMTA0OTADAAAAAjc5AgAA</t>
  </si>
  <si>
    <t>AAQ0NDE5BAAAAAEwBwAAAAk5LzE0LzIwMTkIAAAACTMvMzEvMjAxNAkAAAABMCa8U9/VOdcIHf0sGtY51wgqQ0lRLlRTRTo3OTU2LklRX1RPVEFMX0VRVUlUWS5GWTIwMTguLi4uSlBZAQAAAKB2DQACAAAABTYyODExAQgAAAAFAAAAATEBAAAACjE4ODYwNzA4MDgDAAAAAjc5AgAAAAQxMjc1BAAAAAEwBwAAAAk5LzE0LzIwMTkIAAAACTEvMzEvMjAxOAkAAAABMKLqCd3VOdcIgjWMGtY51wgbQ0lRLkVOWFRBTTpVTkEuSVFfR1AuRlkyMDEyAQAAALf7BwACAAAABTIwNzk0AQgAAAAFAAAAATEBAAAACjE3MjIzMDE5NDMDAAAAAjUwAgAAAAIxMAQAAAABMAcAAAAJOS8xNC8yMDE5CAAAAAoxMi8zMS8yMDEyCQAAAAEwZwfu4tU51wgvkk8Z1jnXCCJDSVEuTllTRTpDTC5JUV9UT1RBTF9BU1NFVFMuRlkyMDE4AQAAAGcABAACAAAABTEyMTYxAQgAAAAFAAAAATEBAAAACjE5NDY0MTYxMTEDAAAAAzE2MAIAAAAEMTAwNwQAAAABMAcAAAAJOS8xNC8yMDE5CAAAAAoxMi8zMS8yMDE4CQAAAAEwpk2p4dU51wirtpIZ1jnXCCZDSVEuTllTRTpLTUIuSVFfU0FMRVNfTUFSS0VUSU5HLkZZMjAwNwEAAADRVAQAAwAAAAAAt3Sp4dU51wjmnJUZ1jnXCC5DSVEuTllTRTpKTkouSVFfT1RIRVJfRklOQU5DRV9BQ1RfU1VQUEwuRlkyMDExAQAAAJ0hAgADAAAAAAC6QIzg1TnXCHjj0RnWOdcILUNJUS5OWVNFOlBHLklRX1RP</t>
  </si>
  <si>
    <t>VEFMX0xJQUJfVE9UQUxfQVNTRVRTLkZZMjAxNwEAAAAwggAAAgAAAAY1My42NzUBCAAAAAUAAAABMQEAAAAKMTk3NDM0NzQ2NQMAAAADMTYwAgAAAAQ0MTg4BAAAAAEwBwAAAAk5LzE0LzIwMTkIAAAACTYvMzAvMjAxNwkAAAABMMgiJd7VOdcIRyhaGtY51wgnQ0lRLk5ZU0U6Q0wuSVFfVE9UQUxfREVCVF9JU1NVRUQuRlkyMDEyAQAAAGcABAACAAAABDU0NTIBCAAAAAUAAAABMQEAAAAKMTcxOTkxNjY0MgMAAAADMTYwAgAAAAQyMTYxBAAAAAEwBwAAAAk5LzE0LzIwMTkIAAAACjEyLzMxLzIwMTIJAAAAATDYfDLi1TnXCO4cfhnWOdcIIENJUS5OWVNFOkpOSi5JUV9NQUNISU5FUlkuRlkyMDEyAQAAAJ0hAgACAAAABTIxMDc1AQgAAAAFAAAAATEBAAAACjE3MjA1NzY4NjcDAAAAAzE2MAIAAAAEMzExNAQAAAABMAcAAAAJOS8xNC8yMDE5CAAAAAoxMi8zMC8yMDEyCQAAAAEw246M4NU51wiSe9QZ1jnXCCZDSVEuRU5YVEFNOlVOQS5JUV9FUVVJVFlfTUVUSE9ELkZZMjAxMQEAAAC3+wcAAgAAAAI5MwEIAAAABQAAAAExAQAAAAoxNjYyNDMzODAwAwAAAAI1MAIAAAAEMzA2MwQAAAABMAcAAAAJOS8xNC8yMDE5CAAAAAoxMi8zMS8yMDExCQAAAAEwZwfu4tU51wiaMk4Z1jnXCBtDSVEuTllTRTpKTkouSVFfRUJJVC5GWTIwMTEBAAAAnSECAAIAAAAFMTYyNDABCAAAAAUAAAABMQEAAAAKMTY1OTM4NzcwNgMA</t>
  </si>
  <si>
    <t>AAADMTYwAgAAAAM0MDAEAAAAATAHAAAACTkvMTQvMjAxOQgAAAAIMS8xLzIwMTIJAAAAATCpGYzg1TnXCF5LzxnWOdcIJENJUS5OWVNFOktNQi5JUV9FQklUREFfTUFSR0lOLkZZMjAxOAEAAADRVAQAAgAAAAcyMC44OTY4AQgAAAAFAAAAATEBAAAACjE5NDQwNDgzMjgDAAAAAzE2MAIAAAAENDA0NwQAAAABMAcAAAAJOS8xNC8yMDE5CAAAAAoxMi8zMS8yMDE4CQAAAAEwG9DU3NU51wjdeHUa1jnXCCVDSVEuTllTRTpQRy5JUV9ORVRfREVCVF9FQklUREEuRlkyMDE3AQAAADCCAAACAAAACDAuOTkyMTAxAQgAAAAFAAAAATEBAAAACjE5NzQzNDc0NjUDAAAAAzE2MAIAAAAENDE5MwQAAAABMAcAAAAJOS8xNC8yMDE5CAAAAAk2LzMwLzIwMTcJAAAAATDIIiXe1TnXCEcoWhrWOdcIJkNJUS5FTlhUQU06VU5BLklRX0VCSVREQV9NQVJHSU4uRlkyMDA5AQAAALf7BwACAAAABzE0Ljc1MjcBCAAAAAUAAAABMQEAAAAKMTUyNjQzODcyNwMAAAACNTACAAAABDQwNDcEAAAAATAHAAAACTkvMTQvMjAxOQgAAAAKMTIvMzEvMjAwOQkAAAABMAP5xd7VOdcIkjVdGtY51wgdQ0lRLk5ZU0U6Sk5KLklRX0VCSVREQS5GWTIwMTgBAAAAnSECAAIAAAAFMjgzMzYBCAAAAAUAAAABMQEAAAAKMTk0NjI3MjgzMAMAAAADMTYwAgAAAAQ0MDUxBAAAAAEwBwAAAAk5LzE0LzIwMTkIAAAACjEyLzMwLzIwMTgJAAAAATCA7l7g1TnX</t>
  </si>
  <si>
    <t>CD7u6BnWOdcIJENJUS5OWVNFOktNQi5JUV9PVEhFUl9MSUFCX0xULkZZMjAxMwEAAADRVAQAAgAAAAMzNDQBCAAAAAUAAAABMQEAAAAKMTc3NTc2ODU2NwMAAAADMTYwAgAAAAQxMDYyBAAAAAEwBwAAAAk5LzE0LzIwMTkIAAAACjEyLzMxLzIwMTMJAAAAATBwcYXh1TnXCHsyrBnWOdcILUNJUS5UU0U6NDkxMi5JUV9DQVNIX0NPTlZFUlNJT04uRlkyMDE1Li4uLkpQWQEAAAANXg0AAgAAAAotNzEuNTE5OTI1AQgAAAAFAAAAATEBAAAACjE3ODQ3NDg2MzcDAAAAAjc5AgAAAAQ0MTg0BAAAAAEwBwAAAAk5LzE0LzIwMTkIAAAACjEyLzMxLzIwMTUJAAAAATDUXwrd1TnXCPgBkhrWOdcIKUNJUS5UU0U6NDkxMS5JUV9PVEhFUl9OT05fT1BFUl9FWFAuRlkyMDAyAQAAAII/BgACAAAABi0zNjQ3NwEIAAAABQAAAAExAQAAAAkxNDkzNzg4ODADAAAAAjc5AgAAAAMzNzEEAAAAATAHAAAACTkvMTQvMjAxOQgAAAAJMy8zMS8yMDAyCQAAAAEwFGHK29U51wjJOLAa1jnXCB5DSVEuTllTRTpDTC5JUV9FQlRfRVhDTC5GWTIwMTEBAAAAZwAEAAIAAAAEMzgxOAEIAAAABQAAAAExAQAAAAoxNjU5Mzg3Nzk0AwAAAAMxNjACAAAAATQEAAAAATAHAAAACTkvMTQvMjAxOQgAAAAKMTIvMzEvMjAxMQkAAAABMKcHMuLVOdcIRtt3GdY51wglQ0lRLk5ZU0U6S01CLklRX1BSRUZfRElWX09USEVSLkZZMjAxMgEAAADRVAQAAwAA</t>
  </si>
  <si>
    <t>AAAAPvyE4dU51wiKnqcZ1jnXCB9DSVEuTllTRTpKTkouSVFfQVJfVFVSTlMuRlkyMDE1AQAAAJ0hAgACAAAACDYuNDUyNzgzAQgAAAAFAAAAATEBAAAACjE4NzU1MDUyOTUDAAAAAzE2MAIAAAAENDAwMQQAAAABMAcAAAAJOS8xNC8yMDE5CAAAAAgxLzMvMjAxNgkAAAABMF1s1dzVOdcI1318GtY51wggQ0lRLk5ZU0U6Sk5KLklRX1NHQV9TVVBQTC5GWTIwMDkBAAAAnSECAAIAAAAFMTk4MDEBCAAAAAUAAAABMQEAAAAKMTUyMzM5NDgyNwMAAAADMTYwAgAAAAMxMDIEAAAAATAHAAAACTkvMTQvMjAxOQgAAAAIMS8zLzIwMTAJAAAAATBnfYvg1TnXCPA0xxnWOdcIJ0NJUS5OWVNFOlBHLklRX0ZJWEVEX0FTU0VUX1RVUk5TLkZZMjAxMQEAAAAwggAAAgAAAAc0LjAwMTQ4AQgAAAAFAAAAATEBAAAACjE2MzAxNjc2NTADAAAAAzE2MAIAAAAENDA2NgQAAAABMAcAAAAJOS8xNC8yMDE5CAAAAAk2LzMwLzIwMTEJAAAAATCWrSTe1TnXCEVtVRrWOdcIKENJUS5UU0U6NDQ1Mi5JUV9UT1RBTF9ERUJUX0VCSVREQS5GWTIwMDcBAAAAR1UNAAIAAAAIMS43MTkwMDIBCAAAAAUAAAABMQEAAAAJNjU3NDQzMjU3AwAAAAI3OQIAAAAENDE5MgQAAAABMAcAAAAJOS8xNC8yMDE5CAAAAAkzLzMxLzIwMDcJAAAAATDBTGPf1TnXCIlnFhrWOdcII0NJUS5FTlhUQU06VU5BLklRX1RPVEFMX0xJQUIuRlkyMDE3AQAAALf7BwAC</t>
  </si>
  <si>
    <t>AAAABTQ1ODk4AQgAAAAFAAAAATEBAAAACjE5NDkxMzEwNDADAAAAAjUwAgAAAAQxMjc2BAAAAAEwBwAAAAk5LzE0LzIwMTkIAAAACjEyLzMxLzIwMTcJAAAAATCZH6ri1TnXCKqPYxnWOdcIJENJUS5UU0U6NDk2Ny5JUV9FQklUREFfTUFSR0lOLkZZMjAxNgEAAAANUSUAAgAAAAcxNC42Nzk2AQgAAAAFAAAAATEBAAAACjE4MzUwMzg4NjQDAAAAAjc5AgAAAAQ0MDQ3BAAAAAEwBwAAAAk5LzE0LzIwMTkIAAAACjEyLzMxLzIwMTYJAAAAATASdSPe1TnXCLRNSBrWOdcIK0NJUS5UU0U6NDQ1Mi5JUV9OSV9BVkFJTF9FWENMX01BUkdJTi5GWTIwMTABAAAAR1UNAAIAAAAEMy40MgEIAAAABQAAAAExAQAAAAoxMzgyNjYxMTY3AwAAAAI3OQIAAAAENDE4MgQAAAABMAcAAAAJOS8xNC8yMDE5CAAAAAkzLzMxLzIwMTAJAAAAATDRc2Pf1TnXCD8VGBrWOdcILkNJUS5OWVNFOktNQi5JUV9UT1RBTF9ERUJUX0VCSVREQV9DQVBFWC5GWTIwMDgBAAAA0VQEAAIAAAAIMi44ODg5MzQBCAAAAAUAAAABMQEAAAAKMTU4Mjg2NzM4OAMAAAADMTYwAgAAAAUyMzMxMwQAAAABMAcAAAAJOS8xNC8yMDE5CAAAAAoxMi8zMS8yMDA4CQAAAAEwdwrH3tU51wjjc24a1jnXCC9DSVEuTllTRTpDTC5JUV9UT1RBTF9PVVRTVEFORElOR19CU19EQVRFLkZZMjAxNgEAAABnAAQAAgAAAAo4ODMuMTA4OTYzAQQAAAAFAAAAATUBAAAACjE5</t>
  </si>
  <si>
    <t>NDY0MTYxMTkCAAAABTI0MTUyBgAAAAEwZLGo4dU51wjS/4sZ1jnXCCxDSVEuVFNFOjQ5MTEuSVFfTkVUX0RFQlRfRUJJVERBX0NBUEVYLkZZMjAwOAEAAACCPwYAAwAAAAJOTQEIAAAABQAAAAExAQAAAAoxMDU3ODgyODQ3AwAAAAI3OQIAAAAFMjMzMTQEAAAAATAHAAAACTkvMTQvMjAxOQgAAAAJMy8zMS8yMDA4CQAAAAEwBW5T39U51wiQUyka1jnXCB9DSVEuTllTRTpKTkouSVFfVFJFQVNVUlkuRlkyMDA4AQAAAJ0hAgACAAAABi0xOTAzMwEIAAAABQAAAAExAQAAAAoxNTgyNzg4Nzg0AwAAAAMxNjACAAAABDEyNDgEAAAAATAHAAAACTkvMTQvMjAxOQgAAAAKMTIvMjgvMjAwOAkAAAABMFZWi+DVOdcIGDnFGdY51wgxQ0lRLkVOWFRBTTpVTkEuSVFfT1RIRVJfTk9OX09QRVJfRVhQX1NVUFBMLkZZMjAxMQEAAAC3+wcAAwAAAAAAV+Dt4tU51wiyD0wZ1jnXCCJDSVEuTllTRTpLTUIuSVFfREFfU1VQUExfQ0YuRlkyMDE0AQAAANFUBAACAAAAAzg2MgEIAAAABQAAAAExAQAAAAoxODI2OTcwMzEyAwAAAAMxNjACAAAABDIxNzEEAAAAATAHAAAACTkvMTQvMjAxOQgAAAAKMTIvMzEvMjAxNAkAAAABMPkgDOHVOdcIS3iwGdY51wgiQ0lRLk5ZU0U6Q0wuSVFfRklOSVNIRURfSU5WLkZZMjAxNwEAAABnAAQAAgAAAAM5MTIBCAAAAAUAAAABMQEAAAAKMTk0NjQxNjExMwMAAAADMTYwAgAAAAQzMDc1BAAAAAEw</t>
  </si>
  <si>
    <t>BwAAAAk5LzE0LzIwMTkIAAAACjEyLzMxLzIwMTcJAAAAATCF/6jh1TnXCHDQjxnWOdcIIkNJUS5OWVNFOktNQi5JUV9RVUlDS19SQVRJTy5GWTIwMTYBAAAA0VQEAAIAAAAIMC41MzAxMDYBCAAAAAUAAAABMQEAAAAKMTk0NDA0ODM0MAMAAAADMTYwAgAAAAQ0MTIxBAAAAAEwBwAAAAk5LzE0LzIwMTkIAAAACjEyLzMxLzIwMTYJAAAAATAb0NTc1TnXCFlAdBrWOdcIG0NJUS5FTlhUQU06VU5BLklRX0FQLkZZMjAxNwEAAAC3+wcAAgAAAAQ4MjE3AQgAAAAFAAAAATEBAAAACjE5NDkxMzEwNDADAAAAAjUwAgAAAAQxMDE4BAAAAAEwBwAAAAk5LzE0LzIwMTkIAAAACjEyLzMxLzIwMTcJAAAAATCZH6ri1TnXCHkaYxnWOdcIIkNJUS5UU0U6NDkxMi5JUV9RVUlDS19SQVRJTy5GWTIwMTgBAAAADV4NAAIAAAAIMS4zMDc3MjYBCAAAAAUAAAABMQEAAAAKMTk1MjI4NDU2OAMAAAACNzkCAAAABDQxMjEEAAAAATAHAAAACTkvMTQvMjAxOQgAAAAKMTIvMzEvMjAxOAkAAAABMMoEWd7VOdcIGb04GtY51wghQ0lRLlRTRTo0OTEyLklRX1NHQV9NQVJHSU4uRlkyMDA3AQAAAA1eDQACAAAABzQ3LjI3OTQBCAAAAAUAAAABMQEAAAAJODE0NDMzNDQzAwAAAAI3OQIAAAAENDM3NQQAAAABMAcAAAAJOS8xNC8yMDE5CAAAAAoxMi8zMS8yMDA3CQAAAAEwN+NT39U51wirpjAa1jnXCB5DSVEuTllTRTpDTC5JUV9PUEVSX0lO</t>
  </si>
  <si>
    <t>Qy5GWTIwMTABAAAAZwAEAAIAAAAEMzc4NgEIAAAABQAAAAExAQAAAAoxNTg4NzMwODEzAwAAAAMxNjACAAAAAjIxBAAAAAEwBwAAAAk5LzE0LzIwMTkIAAAACjEyLzMxLzIwMTAJAAAAATCFuTHi1TnXCJjjcxnWOdcIJkNJUS5UU0U6NDk2Ny5JUV9JTlZFTlRPUllfVFVSTlMuRlkyMDExAQAAAA1RJQACAAAACDUuMDI5OTkxAQgAAAAFAAAAATEBAAAACjE0NjE2ODAyMzMDAAAAAjc5AgAAAAQ0MDgyBAAAAAEwBwAAAAk5LzE0LzIwMTkIAAAACTMvMzEvMjAxMQkAAAABME89Wt7VOdcIN8tEGtY51wgkQ0lRLk5ZU0U6Q0wuSVFfU1RfREVCVF9JU1NVRUQuRlkyMDE4AQAAAGcABAADAAAAAACmTanh1TnXCEAWlBnWOdcIJUNJUS5OWVNFOlBHLklRX0NBU0hfQ09OVkVSU0lPTi5GWTIwMTYBAAAAMIIAAAIAAAAKLTE4LjkyMTgzNAEIAAAABQAAAAExAQAAAAoxODk5MTM2MTYzAwAAAAMxNjACAAAABDQxODQEAAAAATAHAAAACTkvMTQvMjAxOQgAAAAJNi8zMC8yMDE2CQAAAAEwyCIl3tU51wjjPVka1jnXCCZDSVEuTllTRTpKTkouSVFfQ0FTSF9DT05WRVJTSU9OLkZZMjAwOQEAAACdIQIAAgAAAAkzMC40OTg3OTcBCAAAAAUAAAABMQEAAAAKMTUyMzM5NDgyNwMAAAADMTYwAgAAAAQ0MTg0BAAAAAEwBwAAAAk5LzE0LzIwMTkIAAAACDEvMy8yMDEwCQAAAAEwPB7V3NU51wgHOHga1jnXCB5DSVEuTllTRTpKTkou</t>
  </si>
  <si>
    <t>SVFfTFRfREVCVC5GWTIwMDcBAAAAnSECAAIAAAAENzA3NAEIAAAABQAAAAExAQAAAAoxNDI4NDY4OTM2AwAAAAMxNjACAAAABDEwNDkEAAAAATAHAAAACTkvMTQvMjAxOQgAAAAKMTIvMzAvMjAwNwkAAAABMFwLDeHVOdcIemjBGdY51wgjQ0lRLkVOWFRBTTpVTkEuSVFfRUFSTklOR19DTy5GWTIwMTEBAAAAt/sHAAIAAAAENDQ5MQEIAAAABQAAAAExAQAAAAoxNjYyNDMzODAwAwAAAAI1MAIAAAABNwQAAAABMAcAAAAJOS8xNC8yMDE5CAAAAAoxMi8zMS8yMDExCQAAAAEwV+Dt4tU51wjDNkwZ1jnXCCNDSVEuVFNFOjQ5MTEuSVFfR1JPU1NfTUFSR0lOLkZZMjAxMwEAAACCPwYAAgAAAAc3NS4zOTA3AQgAAAAFAAAAATEBAAAACjE2OTIwMDk3NTMDAAAAAjc5AgAAAAQ0MDc0BAAAAAEwBwAAAAk5LzE0LzIwMTkIAAAACTMvMzEvMjAxMwkAAAABMBaVU9/VOdcIyzksGtY51wglQ0lRLk5ZU0U6S01CLklRX1NQRUNJQUxfRElWX0NGLkZZMjAxMQEAAADRVAQAAwAAAAAAPvyE4dU51wgWjaYZ1jnXCCFDSVEuRU5YVEFNOlVOQS5JUV9FQlRfRVhDTC5GWTIwMTQBAAAAt/sHAAIAAAAENzY0NgEIAAAABQAAAAExAQAAAAoxODI5ODI5MzEzAwAAAAI1MAIAAAABNAQAAAABMAcAAAAJOS8xNC8yMDE5CAAAAAoxMi8zMS8yMDE0CQAAAAEwJQ6p4tU51whL5VYZ1jnXCCBDSVEuTllTRTpDTC5JUV9UT1RBTF9MSUFCLkZZ</t>
  </si>
  <si>
    <t>MjAwNwEAAABnAAQAAgAAAAY3NzE1LjkBCAAAAAUAAAABMQEAAAAKMTMzMjcwMzE4NgMAAAADMTYwAgAAAAQxMjc2BAAAAAEwBwAAAAk5LzE0LzIwMTkIAAAACjEyLzMxLzIwMDcJAAAAATDs4qri1TnXCLW7ahnWOdcII0NJUS5UU0U6NzczMC5JUV9HUk9TU19NQVJHSU4uRlkyMDE4AQAAAMWdNgECAAAABzU5LjU2MTIBCAAAAAUAAAABMQEAAAAKMTkzMDk4OTU3OQMAAAACNzkCAAAABDQwNzQEAAAAATAHAAAACTkvMTQvMjAxOQgAAAAJOC8zMS8yMDE4CQAAAAEwhoYk3tU51wj6X1Ia1jnXCCBDSVEuVFNFOjQ0NTIuSVFfTklfTUFSR0lOLkZZMjAxNgEAAABHVQ0AAgAAAAU4LjY4MgEIAAAABQAAAAExAQAAAAoxODM1MDM4ODExAwAAAAI3OQIAAAAENDA5NAQAAAABMAcAAAAJOS8xNC8yMDE5CAAAAAoxMi8zMS8yMDE2CQAAAAEw8sFj39U51wggghwa1jnXCCdDSVEuRU5YVEFNOlVOQS5JUV9PVEhFUl9DTF9TVVBQTC5GWTIwMTIBAAAAt/sHAAIAAAAEMTA2OAEIAAAABQAAAAExAQAAAAoxNzIyMzAxOTQzAwAAAAI1MAIAAAAEMTA1NwQAAAABMAcAAAAJOS8xNC8yMDE5CAAAAAoxMi8zMS8yMDEyCQAAAAEweC7u4tU51wjmP1EZ1jnXCDRDSVEuTllTRTpKTkouSVFfVE9UQUxfT1VUU1RBTkRJTkdfRklMSU5HX0RBVEUuRlkyMDE0AQAAAJ0hAgACAAAACzI3ODAuNDg4NzA4AQQAAAAFAAAAATUBAAAACjE4Mjk1</t>
  </si>
  <si>
    <t>ODE5OTkCAAAABTI0MTUzBgAAAAEwLSte4NU51wh7WdsZ1jnXCCdDSVEuTllTRTpDTC5JUV9NSU5PUklUWV9JTlRFUkVTVC5GWTIwMTEBAAAAZwAEAAIAAAADMTY2AQgAAAAFAAAAATEBAAAACjE2NTkzODc3OTQDAAAAAzE2MAIAAAAEMTA1MgQAAAABMAcAAAAJOS8xNC8yMDE5CAAAAAoxMi8zMS8yMDExCQAAAAEwty4y4tU51wjsYXkZ1jnXCChDSVEuTllTRTpLTUIuSVFfUFJPVl9CQURfREVCVFNfQ0YuRlkyMDEwAQAAANFUBAADAAAAAACgK4Hh1TnXCDUgohnWOdcILUNJUS5OWVNFOlBHLklRX1RPVEFMX0RFQlRfRUJJVERBX0NBUEVYLkZZMjAwOAEAAAAwggAAAgAAAAcyLjI3NzQ3AQgAAAAFAAAAATEBAAAACjEzOTIxNDY5MjYDAAAAAzE2MAIAAAAFMjMzMTMEAAAAATAHAAAACTkvMTQvMjAxOQgAAAAJNi8zMC8yMDA4CQAAAAEwhoYk3tU51wiPv1Ma1jnXCCNDSVEuTllTRTpLTUIuSVFfSU5URVJFU1RfRVhQLkZZMjAxMgEAAADRVAQAAgAAAAQtMjg1AQgAAAAFAAAAATEBAAAACjE3MTk3MjM4NzIDAAAAAzE2MAIAAAACODIEAAAAATAHAAAACTkvMTQvMjAxOQgAAAAKMTIvMzEvMjAxMgkAAAABMD78hOHVOdcIWCmnGdY51wguQ0lRLk5ZU0U6S01CLklRX1RPVEFMX0xJQUJfVE9UQUxfQVNTRVRTLkZZMjAwOQEAAADRVAQAAgAAAAc3MC4zNzg0AQgAAAAFAAAAATEBAAAACjE1NzA0ODIzNDgDAAAAAzE2</t>
  </si>
  <si>
    <t>MAIAAAAENDE4OAQAAAABMAcAAAAJOS8xNC8yMDE5CAAAAAoxMi8zMS8yMDA5CQAAAAEwdwrH3tU51wglEG8a1jnXCCtDSVEuTllTRTpDTC5JUV9JTVBVVF9PUEVSX0xFQVNFX0RFUFIuRlkyMDE1AQAAAGcABAACAAAACjE3Ni41MTkxODQBCAAAAAUAAAABMQEAAAAKMTg3NTYzNzUzNwMAAAADMTYwAgAAAAUyMTY3MwQAAAABMAcAAAAJOS8xNC8yMDE5CAAAAAoxMi8zMS8yMDE1CQAAAAEwMjyo4dU51wjQRIcZ1jnXCCVDSVEuTllTRTpKTkouSVFfREFZU19TQUxFU19PVVQuRlkyMDE2AQAAAJ0hAgACAAAACTU2Ljc5MjM3MgEIAAAABQAAAAExAQAAAAoxOTQ2MjcyODE2AwAAAAMxNjACAAAABDQwNDIEAAAAATAHAAAACTkvMTQvMjAxOQgAAAAIMS8xLzIwMTcJAAAAATBuk9Xc1TnXCCpBfRrWOdcIKUNJUS5FTlhUQU06VU5BLklRX1RPVEFMX09USEVSX09QRVIuRlkyMDE1AQAAALf7BwACAAAABTE1MDcwAQgAAAAFAAAAATEBAAAACjE4NzY0MzI5MTADAAAAAjUwAgAAAAMzODAEAAAAATAHAAAACTkvMTQvMjAxOQgAAAAKMTIvMzEvMjAxNQkAAAABMEZcqeLVOdcIuEBaGdY51wgmQ0lRLlRTRTo0NDUyLklRX0lOVkVOVE9SWV9UVVJOUy5GWTIwMTgBAAAAR1UNAAIAAAAGNC40NzcxAQgAAAAFAAAAATEBAAAACjE5NTE0ODE5MjcDAAAAAjc5AgAAAAQ0MDgyBAAAAAEwBwAAAAk5LzE0LzIwMTkIAAAACjEyLzMx</t>
  </si>
  <si>
    <t>LzIwMTgJAAAAATDD0VLf1TnXCOdWHhrWOdcIIkNJUS5OWVNFOkNMLklRX09USEVSX0VRVUlUWS5GWTIwMTEBAAAAZwAEAAIAAAAFLTI1MzUBCAAAAAUAAAABMQEAAAAKMTY1OTM4Nzc5NAMAAAADMTYwAgAAAAQxMDI4BAAAAAEwBwAAAAk5LzE0LzIwMTkIAAAACjEyLzMxLzIwMTEJAAAAATC3LjLi1TnXCP2IeRnWOdcIHUNJUS5FTlhUQU06VU5BLklRX05QUEUuRlkyMDEzAQAAALf7BwACAAAABDkzNDQBCAAAAAUAAAABMQEAAAAKMTc3NzQ3MDc2NwMAAAACNTACAAAABDEwMDQEAAAAATAHAAAACTkvMTQvMjAxOQgAAAAKMTIvMzEvMjAxMwkAAAABMJl87uLVOdcIQnRUGdY51wgwQ0lRLkVOWFRBTTpVTkEuSVFfVE9UQUxfREVCVF9FQklUREFfQ0FQRVguRlkyMDE1AQAAALf7BwACAAAACDIuMTIzMDk2AQgAAAAFAAAAATEBAAAACjE4NzY0MzI5MTADAAAAAjUwAgAAAAUyMzMxMwQAAAABMAcAAAAJOS8xNC8yMDE5CAAAAAoxMi8zMS8yMDE1CQAAAAEwJEfG3tU51wilF2Ia1jnXCC5DSVEuVFNFOjQ5MTEuSVFfVE9UQUxfREVCVF9FQklUREFfQ0FQRVguRlkyMDE1AQAAAII/BgACAAAACDEuMTg0NDc1AQgAAAAFAAAAATEBAAAACjE3ODQxODQzNzUDAAAAAjc5AgAAAAUyMzMxMwQAAAABMAcAAAAJOS8xNC8yMDE5CAAAAAoxMi8zMS8yMDE1CQAAAAEwJrxT39U51wiiNS4a1jnXCCJDSVEuTllTRTpDTC5JUV9J</t>
  </si>
  <si>
    <t>TlRFUkVTVF9FWFAuRlkyMDEzAQAAAGcABAACAAAABC0xMTYBCAAAAAUAAAABMQEAAAAKMTc3NjkyMDI5NwMAAAADMTYwAgAAAAI4MgQAAAABMAcAAAAJOS8xNC8yMDE5CAAAAAoxMi8zMS8yMDEzCQAAAAEw6aMy4tU51whB4H4Z1jnXCCVDSVEuVFNFOjc3MzAuSVFfTFRfREVCVF9FUVVJVFkuRlkyMDA3AQAAAMWdNgEDAAAAAAAzwyPe1TnXCM7lShrWOdcIKUNJUS5UU0U6Nzk1Ni5JUV9EQVlTX0lOVkVOVE9SWV9PVVQuRlkyMDEzAQAAAKB2DQACAAAACTY3LjE5NzIzNAEIAAAABQAAAAExAQAAAAoxNjE0OTA4NDEzAwAAAAI3OQIAAAAENDAzNQQAAAABMAcAAAAJOS8xNC8yMDE5CAAAAAkxLzMxLzIwMTMJAAAAATD8eVne1TnXCOoCPRrWOdcIGENJUS5OWVNFOlBHLklRX05JLkZZMjAwNwEAAAAwggAAAgAAAAUxMDM0MAEIAAAABQAAAAExAQAAAAoxMTE3OTM3NzIyAwAAAAMxNjACAAAAAjE1BAAAAAEwBwAAAAk5LzE0LzIwMTkIAAAACTYvMzAvMjAwNwkAAAABMNf119vVOdcI8IGpGtY51wggQ0lRLk5ZU0U6Q0wuSVFfTkVUX0NIQU5HRS5GWTIwMTABAAAAZwAEAAIAAAAELTExMAEIAAAABQAAAAExAQAAAAoxNTg4NzMwODEzAwAAAAMxNjACAAAABDIwOTMEAAAAATAHAAAACTkvMTQvMjAxOQgAAAAKMTIvMzEvMjAxMAkAAAABMKcHMuLVOdcIFWZ3GdY51wglQ0lRLk5ZU0U6Sk5KLklRX05FVF9SRU5UQUxf</t>
  </si>
  <si>
    <t>RVhQLkZZMjAwOQEAAACdIQIAAwAAAAAAZ32L4NU51whTH8gZ1jnXCChDSVEuTllTRTpLTUIuSVFfRklYRURfQVNTRVRfVFVSTlMuRlkyMDE2AQAAANFUBAACAAAABzIuNTYyNDYBCAAAAAUAAAABMQEAAAAKMTk0NDA0ODM0MAMAAAADMTYwAgAAAAQ0MDY2BAAAAAEwBwAAAAk5LzE0LzIwMTkIAAAACjEyLzMxLzIwMTYJAAAAATAb0NTc1TnXCFlAdBrWOdcIIENJUS5FTlhUQU06VU5BLklRX1dJUF9JTlYuRlkyMDE4AQAAALf7BwADAAAAAADLlKri1TnXCFmHZxnWOdcII0NJUS5UU0U6NDkxMi5JUV9JTlRFUkVTVF9FWFAuRlkyMDAwAQAAAA1eDQACAAAABC0zMjkBCAAAAAUAAAABMQEAAAAHMTg2MjIwNwMAAAACNzkCAAAAAjgyBAAAAAEwBwAAAAk5LzE0LzIwMTkIAAAACjEyLzMxLzIwMDAJAAAAATCFMtfb1TnXCBVGsxrWOdcIKENJUS5OWVNFOkNMLklRX0NPTU1PTl9QUkVGX0RJVl9DRi5GWTIwMTQBAAAAZwAEAAMAAAAAACIVqOHVOdcIK76FGdY51wgoQ0lRLlRTRTo0OTExLklRX1RPVEFMX0RFQlRfRUJJVERBLkZZMjAxNQEAAACCPwYAAgAAAAcwLjkwNDkzAQgAAAAFAAAAATEBAAAACjE3ODQxODQzNzUDAAAAAjc5AgAAAAQ0MTkyBAAAAAEwBwAAAAk5LzE0LzIwMTkIAAAACjEyLzMxLzIwMTUJAAAAATAmvFPf1TnXCKI1LhrWOdcII0NJUS5UU0U6NzczMC5JUV9HUk9TU19NQVJHSU4uRlkyMDE0AQAA</t>
  </si>
  <si>
    <t>AMWdNgECAAAABzYzLjEyOTMBCAAAAAUAAAABMQEAAAAKMTcxMDQyMTU1MAMAAAACNzkCAAAABDQwNzQEAAAAATAHAAAACTkvMTQvMjAxOQgAAAAJOC8zMS8yMDE0CQAAAAEwZDgk3tU51wiuUk8a1jnXCChDSVEuVFNFOjgxMTMuSVFfVE9UQUxfREVCVC5GWTIwMTguLi4uSlBZAQAAABZxDQACAAAABTQwMjYyAQgAAAAFAAAAATEBAAAACjE5NTIyODQ1MjUDAAAAAjc5AgAAAAQ0MTczBAAAAAEwBwAAAAk5LzE0LzIwMTkIAAAACjEyLzMxLzIwMTgJAAAAATCzEQrd1TnXCHt/jhrWOdcII0NJUS5OWVNFOkNMLklRX0NPTU1PTl9ESVZfQ0YuRlkyMDA5AQAAAGcABAACAAAABC04NjQBCAAAAAUAAAABMQEAAAAKMTUyMzE3MDI2NAMAAAADMTYwAgAAAAQyMDc0BAAAAAEwBwAAAAk5LzE0LzIwMTkIAAAACjEyLzMxLzIwMDkJAAAAATCFuTHi1TnXCFVHcxnWOdcIG0NJUS5OWVNFOkNMLklRX0VCSVRBLkZZMjAxNwEAAABnAAQAAgAAAAQzOTQ1AQgAAAAFAAAAATEBAAAACjE5NDY0MTYxMTMDAAAAAzE2MAIAAAAGMTAwNjg5BAAAAAEwBwAAAAk5LzE0LzIwMTkIAAAACjEyLzMxLzIwMTcJAAAAATB02Kjh1TnXCOyXjhnWOdcIKUNJUS5OWVNFOktNQi5JUV9EQVlTX0lOVkVOVE9SWV9PVVQuRlkyMDExAQAAANFUBAACAAAABzYwLjQwNzUBCAAAAAUAAAABMQEAAAAKMTY1ODMxNTc3OQMAAAADMTYwAgAAAAQ0MDM1BAAA</t>
  </si>
  <si>
    <t>AAEwBwAAAAk5LzE0LzIwMTkIAAAACjEyLzMxLzIwMTEJAAAAATCHMcfe1TnXCLpvcBrWOdcIKUNJUS5OWVNFOktNQi5JUV9ERUJUX0VRVUlWX05FVF9QQk8uRlkyMDE4AQAAANFUBAACAAAAAzI4OQEIAAAABQAAAAExAQAAAAoxOTQ0MDQ4MzI4AwAAAAMxNjACAAAABTIxNjc5BAAAAAEwBwAAAAk5LzE0LzIwMTkIAAAACjEyLzMxLzIwMTgJAAAAATBM5Azh1TnXCD+CvhnWOdcIJENJUS5OWVNFOkpOSi5JUV9TQUxFX0lOVEFOX0NGLkZZMjAxMwEAAACdIQIAAwAAAAAA/NyM4NU51whiwdgZ1jnXCB9DSVEuVFNFOjc5NTYuSVFfQVJfVFVSTlMuRlkyMDE2AQAAAKB2DQACAAAABzYuMzQxMzEBCAAAAAUAAAABMQEAAAAKMTc4OTg3Njk3NwMAAAACNzkCAAAABDQwMDEEAAAAATAHAAAACTkvMTQvMjAxOQgAAAAJMS8zMS8yMDE2CQAAAAEwDaFZ3tU51wjB/j4a1jnXCCFDSVEuVFNFOjQ0NTIuSVFfSU5DX0VRVUlUWS5GWTIwMDIBAAAAR1UNAAIAAAAELTgwOAEIAAAABQAAAAExAQAAAAgyOTcxODY5MAMAAAACNzkCAAAAAjQ3BAAAAAEwBwAAAAk5LzE0LzIwMTkIAAAACTMvMzEvMjAwMgkAAAABMNok7tzVOdcI4RWuGtY51wgnQ0lRLlRTRTo3NzMwLklRX0RBWVNfUEFZQUJMRV9PVVQuRlkyMDExAQAAAMWdNgECAAAACDI1LjM1ODc0AQgAAAAFAAAAATEBAAAACjE0ODcxOTE3NzgDAAAAAjc5AgAAAAQ0MTgzBAAA</t>
  </si>
  <si>
    <t>AAEwBwAAAAk5LzE0LzIwMTkIAAAACTgvMzEvMjAxMQkAAAABMEPqI97VOdcI+KRNGtY51wgmQ0lRLlRTRTo0OTEyLklRX05FVF9ERUJUX0VCSVREQS5GWTIwMTYBAAAADV4NAAMAAAACTk0BCAAAAAUAAAABMQEAAAAKMTgzNTAzODg5NQMAAAACNzkCAAAABDQxOTMEAAAAATAHAAAACTkvMTQvMjAxOQgAAAAKMTIvMzEvMjAxNgkAAAABMMoEWd7VOdcIpas3GtY51wgkQ0lRLlRTRTo4MTEzLklRX0VCSVREQV9NQVJHSU4uRlkyMDEzAQAAABZxDQACAAAABzE2LjI0NTgBCAAAAAUAAAABMQEAAAAKMTYyNTQ1NzYxMgMAAAACNzkCAAAABDQwNDcEAAAAATAHAAAACTkvMTQvMjAxOQgAAAAJMy8zMS8yMDEzCQAAAAEw5B9T39U51wj5OCMa1jnXCCNDSVEuTllTRTpKTkouSVFfVE9UQUxfUkVDRUlWLkZZMjAxOAEAAACdIQIAAgAAAAUxNDA5OAEIAAAABQAAAAExAQAAAAoxOTQ2MjcyODMwAwAAAAMxNjACAAAABDEwMDEEAAAAATAHAAAACTkvMTQvMjAxOQgAAAAKMTIvMzAvMjAxOAkAAAABMIDuXuDVOdcIgYrpGdY51wgfQ0lRLk5ZU0U6Q0wuSVFfT1RIRVJfUkVWLkZZMjAxNgEAAABnAAQAAwAAAAAAU4qo4dU51wjJjokZ1jnXCCZDSVEuTllTRTpLTUIuSVFfUEVSSU9ETEVOR1RIX0lTLkZZMjAxNAEAAADRVAQAAQAAAAIxMgD5IAzh1TnXCJ47sRnWOdcIIUNJUS5OWVNFOktNQi5JUV9DQVNIX0VRVUlWLkZZMjAx</t>
  </si>
  <si>
    <t>OAEAAADRVAQAAgAAAAM1MzkBCAAAAAUAAAABMQEAAAAKMTk0NDA0ODMyOAMAAAADMTYwAgAAAAQxMDk2BAAAAAEwBwAAAAk5LzE0LzIwMTkIAAAACjEyLzMxLzIwMTgJAAAAATBM5Azh1TnXCMtwvRnWOdcIJENJUS5OWVNFOlBHLklRX0RBWVNfU0FMRVNfT1VULkZZMjAxMAEAAAAwggAAAgAAAAgyNi4yODI5MgEIAAAABQAAAAExAQAAAAoxNTU4NjA2NTE3AwAAAAMxNjACAAAABDQwNDIEAAAAATAHAAAACTkvMTQvMjAxOQgAAAAJNi8zMC8yMDEwCQAAAAEwlq0k3tU51wgD0VQa1jnXCBpDSVEuTllTRTpKTkouSVFfQ0lQLkZZMjAxMgEAAACdIQIAAgAAAAQyNzQwAQgAAAAFAAAAATEBAAAACjE3MjA1NzY4NjcDAAAAAzE2MAIAAAAEMzAzMwQAAAABMAcAAAAJOS8xNC8yMDE5CAAAAAoxMi8zMC8yMDEyCQAAAAEw246M4NU51wiBVNQZ1jnXCDFDSVEuTllTRTpLTUIuSVFfQ0hBTkdFX05FVF9XT1JLSU5HX0NBUElUQUwuRlkyMDExAQAAANFUBAACAAAAAy01NgEIAAAABQAAAAExAQAAAAoxNjU4MzE1Nzc5AwAAAAMxNjACAAAABDQ0MjEEAAAAATAHAAAACTkvMTQvMjAxOQgAAAAKMTIvMzEvMjAxMQkAAAABMD78hOHVOdcIJrSmGdY51wggQ0lRLk5ZU0U6S01CLklRX0RJVkVTVF9DRi5GWTIwMTABAAAA0VQEAAMAAAAAAKArgeHVOdcIVm6iGdY51wgkQ0lRLkVOWFRBTTpVTkEuSVFfRUJJVF9NQVJHSU4uRlky</t>
  </si>
  <si>
    <t>MDE4AQAAALf7BwACAAAABjI0LjUzOAEIAAAABQAAAAExAQAAAAoxOTQ5MTMxMDE1AwAAAAI1MAIAAAAENDA1MwQAAAABMAcAAAAJOS8xNC8yMDE5CAAAAAoxMi8zMS8yMDE4CQAAAAEwNW7G3tU51whbxWMa1jnXCCBDSVEuVFNFOjc5NTYuSVFfTklfTUFSR0lOLkZZMjAxMQEAAACgdg0AAgAAAAY1LjEzMTMBCAAAAAUAAAABMQEAAAAKMTQ1Mzg3MTI3OAMAAAACNzkCAAAABDQwOTQEAAAAATAHAAAACTkvMTQvMjAxOQgAAAAJMS8zMS8yMDExCQAAAAEw7FJZ3tU51whEfDsa1jnXCCBDSVEuTllTRTpLTUIuSVFfU1RfSU5WRVNULkZZMjAwNwEAAADRVAQAAgAAAAMyNzEBCAAAAAUAAAABMQEAAAAKMTQwMTA1NDQ3NwMAAAADMTYwAgAAAAQxMDY5BAAAAAEwBwAAAAk5LzE0LzIwMTkIAAAACjEyLzMxLzIwMDcJAAAAATDHm6nh1TnXCAfrlRnWOdcIJENJUS5FTlhUQU06VU5BLklRX0dBSU5fQVNTRVRTLkZZMjAxMQEAAAC3+wcAAwAAAAAAV+Dt4tU51wiyD0wZ1jnXCChDSVEuVFNFOjc3MzAuSVFfTUFSS0VUQ0FQLjIwMTQvMTIvMzEuSlBZAQAAAMWdNgECAAAADDc5MzUyLjExODQ1MgEGAAAABQAAAAExAQAAAAoxNzEwNDIzMjkyAwAAAAI3OQIAAAAGMTAwMDU0BAAAAAEwBwAAAAoxMi8zMS8yMDE0+hq6/NU51wiqHfdZ1jnXCCRDSVEuVFNFOjQ0NTIuSVFfRUJJVERBLkZZMjAxNS4uLi5KUFkBAAAAR1UNAAIA</t>
  </si>
  <si>
    <t>AAAGMjM4MDAzAQgAAAAFAAAAATEBAAAACjE3ODQxODQ0MDQDAAAAAjc5AgAAAAQ0MDUxBAAAAAEwBwAAAAk5LzE0LzIwMTkIAAAACjEyLzMxLzIwMTUJAAAAATCgCNbc1TnXCNQ9iBrWOdcIK0NJUS5OWVNFOkpOSi5JUV9NSU5PUklUWV9JTlRFUkVTVF9DRi5GWTIwMDkBAAAAnSECAAMAAAAAAHeki+DVOdcI+aXJGdY51wgYQ0lRLk5ZU0U6Q0wuSVFfUkUuRlkyMDE2AQAAAGcABAACAAAABTE5OTIyAQgAAAAFAAAAATEBAAAACjE5NDY0MTYxMTkDAAAAAzE2MAIAAAAEMTIyMgQAAAABMAcAAAAJOS8xNC8yMDE5CAAAAAoxMi8zMS8yMDE2CQAAAAEwZLGo4dU51wjB2IsZ1jnXCChDSVEuRU5YVEFNOlVOQS5JUV9MVF9ERUJUX0NBUElUQUwuRlkyMDA5AQAAALf7BwACAAAABjM0LjE3NgEIAAAABQAAAAExAQAAAAoxNTI2NDM4NzI3AwAAAAI1MAIAAAAENDE4NwQAAAABMAcAAAAJOS8xNC8yMDE5CAAAAAoxMi8zMS8yMDA5CQAAAAEwEyDG3tU51wjEql0a1jnXCCVDSVEuVFNFOjQ0NTIuSVFfTFRfREVCVF9FUVVJVFkuRlkyMDEyAQAAAEdVDQACAAAABjguMzk5MQEIAAAABQAAAAExAQAAAAoxNjcxNDM2MTgzAwAAAAI3OQIAAAAENDA4NQQAAAABMAcAAAAJOS8xNC8yMDE5CAAAAAoxMi8zMS8yMDEyCQAAAAEw4ppj39U51wgG6hka1jnXCChDSVEuTllTRTpKTkouSVFfUFJPVl9CQURfREVCVFNfQ0YuRlkyMDA4</t>
  </si>
  <si>
    <t>AQAAAJ0hAgACAAAAAjg2AQgAAAAFAAAAATEBAAAACjE1ODI3ODg3ODQDAAAAAzE2MAIAAAAEMjExMQQAAAABMAcAAAAJOS8xNC8yMDE5CAAAAAoxMi8yOC8yMDA4CQAAAAEwVlaL4NU51whr/MUZ1jnXCCNDSVEuTllTRTpDTC5JUV9DT01NT05fSVNTVUVELkZZMjAxOAEAAABnAAQAAgAAAAMzMjkBCAAAAAUAAAABMQEAAAAKMTk0NjQxNjExMQMAAAADMTYwAgAAAAQyMTY5BAAAAAEwBwAAAAk5LzE0LzIwMTkIAAAACjEyLzMxLzIwMTgJAAAAATC3dKnh1TnXCFE9lBnWOdcIKENJUS5OWVNFOkpOSi5JUV9HV19JTlRBTl9BTU9SVF9DRi5GWTIwMTEBAAAAnSECAAIAAAADODUyAQgAAAAFAAAAATEBAAAACjE2NTkzODc3MDYDAAAAAzE2MAIAAAAEMjE4MgQAAAABMAcAAAAJOS8xNC8yMDE5CAAAAAgxLzEvMjAxMgkAAAABMLpAjODVOdcIJSDRGdY51wgoQ0lRLkVOWFRBTTpVTkEuSVFfQVNTRVRfV1JJVEVET1dOLkZZMjAxNwEAAAC3+wcAAwAAAAAAiPip4tU51wgFCWIZ1jnXCCNDSVEuTllTRTpLTUIuSVFfT1RIRVJfRVFVSVRZLkZZMjAwNwEAAADRVAQAAgAAAAQtNzkxAQgAAAAFAAAAATEBAAAACjE0MDEwNTQ0NzcDAAAAAzE2MAIAAAAEMTAyOAQAAAABMAcAAAAJOS8xNC8yMDE5CAAAAAoxMi8zMS8yMDA3CQAAAAEwx5up4dU51wharpYZ1jnXCCdDSVEuVFNFOjgxMTMuSVFfRUJJVERBX0NBUEVYX0lOVC5G</t>
  </si>
  <si>
    <t>WTIwMTgBAAAAFnENAAIAAAAJMzUuOTY0OTEyAQgAAAAFAAAAATEBAAAACjE5NTIyODQ1MjUDAAAAAjc5AgAAAAQ0MTkxBAAAAAEwBwAAAAk5LzE0LzIwMTkIAAAACjEyLzMxLzIwMTgJAAAAATAFblPf1TnXCNmlJxrWOdcIHkNJUS5UU0U6ODExMy5JUV9JTkNfVEFYLkZZMjAxNQEAAAAWcQ0AAgAAAAUyODg1MgEIAAAABQAAAAExAQAAAAoxNzg0NzQ4NTk2AwAAAAI3OQIAAAACNzUEAAAAATAHAAAACTkvMTQvMjAxOQgAAAAKMTIvMzEvMjAxNQkAAAABMANmS+jVOdcIpi+rGtY51wgnQ0lRLkVOWFRBTTpVTkEuSVFfTFRfREVCVF9JU1NVRUQuRlkyMDA5AQAAALf7BwACAAAABDMxNDABCAAAAAUAAAABMQEAAAAKMTUyNjQzODcyNwMAAAACNTACAAAABDIwMzQEAAAAATAHAAAACTkvMTQvMjAxOQgAAAAKMTIvMzEvMjAwOQkAAAABMCVr7eLVOdcI4slHGdY51wgkQ0lRLkVOWFRBTTpVTkEuSVFfR0FJTl9JTlZFU1QuRlkyMDEyAQAAALf7BwACAAAAAy0xNAEIAAAABQAAAAExAQAAAAoxNzIyMzAxOTQzAwAAAAI1MAIAAAACNjIEAAAAATAHAAAACTkvMTQvMjAxOQgAAAAKMTIvMzEvMjAxMgkAAAABMHgu7uLVOdcIUeBPGdY51wggQ0lRLk5ZU0U6Sk5KLklRX0NBU0hfT1BFUi5GWTIwMTcBAAAAnSECAAIAAAAFMjEwNTYBCAAAAAUAAAABMQEAAAAKMTk0NjI3MjgyMQMAAAADMTYwAgAAAAQyMDA2BAAAAAEwBwAA</t>
  </si>
  <si>
    <t>AAk5LzE0LzIwMTkIAAAACjEyLzMxLzIwMTcJAAAAATBvx17g1TnXCHcZ5xnWOdcIKUNJUS5UU0U6ODExMy5JUV9UT1RBTF9ERUJUX0NBUElUQUwuRlkyMDA4AQAAABZxDQACAAAABjIuNjUwMwEIAAAABQAAAAExAQAAAAoxMDYxMTkyMzIwAwAAAAI3OQIAAAAENDE4NgQAAAABMAcAAAAJOS8xNC8yMDE5CAAAAAkzLzMxLzIwMDgJAAAAATDD0VLf1TnXCJ0EIBrWOdcIJ0NJUS5FTlhUQU06VU5BLklRX0RJTFVUX0VQU19JTkNMLkZZMjAxMwEAAAC3+wcAAgAAAAQxLjY2AQgAAAAFAAAAATEBAAAACjE3Nzc0NzA3NjcDAAAAAjUwAgAAAAE4BAAAAAEwBwAAAAk5LzE0LzIwMTkIAAAACjEyLzMxLzIwMTMJAAAAATCZfO7i1TnXCO+wUxnWOdcIIENJUS5FTlhUQU06VU5BLklRX1BFTlNJT04uRlkyMDEwAQAAALf7BwACAAAABDI5ODABCAAAAAUAAAABMQEAAAAKMTU5MTU5NDg3MAMAAAACNTACAAAABDEyMTMEAAAAATAHAAAACTkvMTQvMjAxOQgAAAAKMTIvMzEvMjAxMAkAAAABMDaS7eLVOdcIyuxJGdY51wgmQ0lRLk5ZU0U6Sk5KLklRX0xPQU5TX1JFQ0VJVl9MVC5GWTIwMTABAAAAnSECAAMAAAAAAJjyi+DVOdcIAhfMGdY51wguQ0lRLlRTRTo3NzMwLklRX1RPVEFMX0RFQlRfRUJJVERBX0NBUEVYLkZZMjAwOQEAAADFnTYBAwAAAAAAQ+oj3tU51whzbEwa1jnXCCRDSVEuTllTRTpLTUIuSVFfQ1VSUkVOVF9S</t>
  </si>
  <si>
    <t>QVRJTy5GWTIwMTYBAAAA0VQEAAIAAAAIMC44NzQ5NTcBCAAAAAUAAAABMQEAAAAKMTk0NDA0ODM0MAMAAAADMTYwAgAAAAQ0MDMwBAAAAAEwBwAAAAk5LzE0LzIwMTkIAAAACjEyLzMxLzIwMTYJAAAAATAb0NTc1TnXCFlAdBrWOdcIHUNJUS5OWVNFOkNMLklRX1JBV19JTlYuRlkyMDEzAQAAAGcABAACAAAAAzM0MAEIAAAABQAAAAExAQAAAAoxNzc2OTIwMjk3AwAAAAMxNjACAAAABDMxNzEEAAAAATAHAAAACTkvMTQvMjAxOQgAAAAKMTIvMzEvMjAxMwkAAAABMPnKMuLVOdcIGNyAGdY51wglQ0lRLk5ZU0U6Sk5KLklRX0JBU0lDX0VQU19FWENMLkZZMjAwOAEAAACdIQIAAgAAAAg0LjYyMDUxNwEIAAAABQAAAAExAQAAAAoxNTgyNzg4Nzg0AwAAAAMxNjACAAAABDMwNjQEAAAAATAHAAAACTkvMTQvMjAxOQgAAAAKMTIvMjgvMjAwOAkAAAABMG0yDeHVOdcIpCfEGdY51wgrQ0lRLlRTRTo3NzMwLklRX1JFVFVSTl9DT01NT05fRVFVSVRZLkZZMjAxMAEAAADFnTYBAgAAAAcxMy45MTE5AQgAAAAFAAAAATEBAAAACjE0MTU2OTAwMzIDAAAAAjc5AgAAAAUzMzMyMAQAAAABMAcAAAAJOS8xNC8yMDE5CAAAAAk4LzMxLzIwMTAJAAAAATBD6iPe1TnXCISTTBrWOdcIGUNJUS5OWVNFOkpOSi5JUV9BRC5GWTIwMDkBAAAAnSECAAIAAAAGLTE0NDkyAQgAAAAFAAAAATEBAAAACjE1MjMzOTQ4MjcDAAAAAzE2MAIA</t>
  </si>
  <si>
    <t>AAAEMTA3NQQAAAABMAcAAAAJOS8xNC8yMDE5CAAAAAgxLzMvMjAxMAkAAAABMHeki+DVOdcIdG3IGdY51wgkQ0lRLk5ZU0U6Sk5KLklRX0NVUlJFTkNZX0dBSU4uRlkyMDE0AQAAAJ0hAgACAAAABC0xNTYBCAAAAAUAAAABMQEAAAAKMTgyOTU4MTk5OQMAAAADMTYwAgAAAAIzOAQAAAABMAcAAAAJOS8xNC8yMDE5CAAAAAoxMi8yOC8yMDE0CQAAAAEwDASN4NU51wjW0tkZ1jnXCCZDSVEuTllTRTpLTUIuSVFfUEVSSU9ETEVOR1RIX0lTLkZZMjAxOAEAAADRVAQAAQAAAAIxMgBM5Azh1TnXCMS6vxnWOdcIJkNJUS5OWVNFOlBHLklRX0RBWVNfUEFZQUJMRV9PVVQuRlkyMDExAQAAADCCAAACAAAACTY4LjIyNjE2NQEIAAAABQAAAAExAQAAAAoxNjMwMTY3NjUwAwAAAAMxNjACAAAABDQxODMEAAAAATAHAAAACTkvMTQvMjAxOQgAAAAJNi8zMC8yMDExCQAAAAEwlq0k3tU51whWlFUa1jnXCCBDSVEuTllTRTpKTkouSVFfQ0hBTkdFX0FQLkZZMjAwNwEAAACdIQIAAgAAAAQyNjQyAQgAAAAFAAAAATEBAAAACjE0Mjg0Njg5MzYDAAAAAzE2MAIAAAAEMjAxNwQAAAABMAcAAAAJOS8xNC8yMDE5CAAAAAoxMi8zMC8yMDA3CQAAAAEwXAsN4dU51wj/oMIZ1jnXCCNDSVEuTllTRTpLTUIuSVFfRElMVVRfV0VJR0hULkZZMjAxMgEAAADRVAQAAgAAAAUzOTYuMQA+/ITh1TnXCIqepxnWOdcIJkNJUS5OWVNFOktNQi5J</t>
  </si>
  <si>
    <t>UV9ORVRfREVCVF9JU1NVRUQuRlkyMDA3AQAAANFUBAACAAAABDE4MzIBCAAAAAUAAAABMQEAAAAKMTQwMTA1NDQ3NwMAAAADMTYwAgAAAAQyMDAzBAAAAAEwBwAAAAk5LzE0LzIwMTkIAAAACjEyLzMxLzIwMDcJAAAAATDYwqnh1TnXCO8NmBnWOdcIHkNJUS5OWVNFOktNQi5JUV9SQVdfSU5WLkZZMjAxNAEAAADRVAQAAgAAAAM0MjYBCAAAAAUAAAABMQEAAAAKMTgyNjk3MDMxMgMAAAADMTYwAgAAAAQzMTcxBAAAAAEwBwAAAAk5LzE0LzIwMTkIAAAACjEyLzMxLzIwMTQJAAAAATD5IAzh1TnXCBkDsBnWOdcIJkNJUS5OWVNFOkpOSi5JUV9PVEhFUl9MVF9BU1NFVFMuRlkyMDE2AQAAAJ0hAgACAAAABDM1MzUBCAAAAAUAAAABMQEAAAAKMTk0NjI3MjgxNgMAAAADMTYwAgAAAAQxMDYwBAAAAAEwBwAAAAk5LzE0LzIwMTkIAAAACDEvMS8yMDE3CQAAAAEwTnle4NU51wh2XuIZ1jnXCCZDSVEuRU5YVEFNOlVOQS5JUV9JTVBBSVJNRU5UX0dXLkZZMjAxMwEAAAC3+wcAAwAAAAAAiFXu4tU51wjeiVMZ1jnXCCVDSVEuTllTRTpKTkouSVFfQkFTSUNfRVBTX0lOQ0wuRlkyMDExAQAAAJ0hAgACAAAACDMuNTM1MDg3AQgAAAAFAAAAATEBAAAACjE2NTkzODc3MDYDAAAAAzE2MAIAAAABOQQAAAABMAcAAAAJOS8xNC8yMDE5CAAAAAgxLzEvMjAxMgkAAAABMKkZjODVOdcIPf3OGdY51wgmQ0lRLk5ZU0U6Sk5KLklR</t>
  </si>
  <si>
    <t>X0xUX0RFQlRfQ0FQSVRBTC5GWTIwMTIBAAAAnSECAAIAAAAHMTQuMTg4NwEIAAAABQAAAAExAQAAAAoxNzIwNTc2ODY3AwAAAAMxNjACAAAABDQxODcEAAAAATAHAAAACTkvMTQvMjAxOQgAAAAKMTIvMzAvMjAxMgkAAAABME1F1dzVOdcIAIJ6GtY51wgqQ0lRLlRTRTo0OTY3LklRX1RPVEFMX0VRVUlUWS5GWTIwMDkuLi4uSlBZAQAAAA1RJQACAAAABTc2MzY0AQgAAAAFAAAAATEBAAAACjEzODU1Mzk5MTUDAAAAAjc5AgAAAAQxMjc1BAAAAAEwBwAAAAk5LzE0LzIwMTkIAAAACTMvMzEvMjAwOQkAAAABMKLqCd3VOdcIgjWMGtY51wgnQ0lRLkVOWFRBTTpVTkEuSVFfR0FJTl9JTlZFU1RfQ0YuRlkyMDE1AQAAALf7BwADAAAAAABXg6ni1TnXCKBjXBnWOdcIG0NJUS5OWVNFOkNMLklRX05JX0NGLkZZMjAxMAEAAABnAAQAAgAAAAQyMjAzAQgAAAAFAAAAATEBAAAACjE1ODg3MzA4MTMDAAAAAzE2MAIAAAAEMjE1MAQAAAABMAcAAAAJOS8xNC8yMDE5CAAAAAoxMi8zMS8yMDEwCQAAAAEwluAx4tU51wihVHYZ1jnXCB9DSVEuTllTRTpDTC5JUV9ESVZFU1RfQ0YuRlkyMDExAQAAAGcABAACAAAAAzIxNQEIAAAABQAAAAExAQAAAAoxNjU5Mzg3Nzk0AwAAAAMxNjACAAAABDIwNzcEAAAAATAHAAAACTkvMTQvMjAxOQgAAAAKMTIvMzEvMjAxMQkAAAABMLcuMuLVOdcIUEx6GdY51wgmQ0lRLk5ZU0U6Q0wuSVFf</t>
  </si>
  <si>
    <t>REFZU19QQVlBQkxFX09VVC5GWTIwMTcBAAAAZwAEAAIAAAAJNjkuMzMxMzg1AQgAAAAFAAAAATEBAAAACjE5NDY0MTYxMTMDAAAAAzE2MAIAAAAENDE4MwQAAAABMAcAAAAJOS8xNC8yMDE5CAAAAAoxMi8zMS8yMDE3CQAAAAEwZuPG3tU51wjaAmwa1jnXCC5DSVEuTllTRTpKTkouSVFfVE9UQUxfREVCVF9FQklUREFfQ0FQRVguRlkyMDE0AQAAAJ0hAgACAAAACDAuODgwMzgyAQgAAAAFAAAAATEBAAAACjE4Mjk1ODE5OTkDAAAAAzE2MAIAAAAFMjMzMTMEAAAAATAHAAAACTkvMTQvMjAxOQgAAAAKMTIvMjgvMjAxNAkAAAABMF1s1dzVOdcIti98GtY51wglQ0lRLlRTRTo0NDUyLklRX1JFVFVSTl9DQVBJVEFMLkZZMjAxNwEAAABHVQ0AAgAAAAYxNC44MTYBCAAAAAUAAAABMQEAAAAKMTg4MTI4MTE1OQMAAAACNzkCAAAABDQzNjMEAAAAATAHAAAACTkvMTQvMjAxOQgAAAAKMTIvMzEvMjAxNwkAAAABMLKqUt/VOdcIYh4dGtY51wghQ0lRLlRTRTo4MTEzLklRX0VCSVREQV9JTlQuRlkyMDEzAQAAABZxDQACAAAACjI4My41OTg1OTEBCAAAAAUAAAABMQEAAAAKMTYyNTQ1NzYxMgMAAAACNzkCAAAABDQxOTAEAAAAATAHAAAACTkvMTQvMjAxOQgAAAAJMy8zMS8yMDEzCQAAAAEw5B9T39U51wgrriMa1jnXCCZDSVEuVFNFOjQ5NjcuSVFfQ0FTSF9DT05WRVJTSU9OLkZZMjAxNAEAAAANUSUAAgAAAAk4OC4z</t>
  </si>
  <si>
    <t>MTk0MTUBCAAAAAUAAAABMQEAAAAKMTY4NjYzNzk4NAMAAAACNzkCAAAABDQxODQEAAAAATAHAAAACTkvMTQvMjAxOQgAAAAJMy8zMS8yMDE0CQAAAAEwYGRa3tU51whAPEca1jnXCCBDSVEuTllTRTpKTkouSVFfQ0FTSF9PUEVSLkZZMjAwOAEAAACdIQIAAgAAAAUxNDk3MgEIAAAABQAAAAExAQAAAAoxNTgyNzg4Nzg0AwAAAAMxNjACAAAABDIwMDYEAAAAATAHAAAACTkvMTQvMjAxOQgAAAAKMTIvMjgvMjAwOAkAAAABMFZWi+DVOdcIfCPGGdY51wgmQ0lRLkVOWFRBTTpVTkEuSVFfRUJJVERBX01BUkdJTi5GWTIwMTQBAAAAt/sHAAIAAAAGMTguNjA4AQgAAAAFAAAAATEBAAAACjE4Mjk4MjkzMTMDAAAAAjUwAgAAAAQ0MDQ3BAAAAAEwBwAAAAk5LzE0LzIwMTkIAAAACjEyLzMxLzIwMTQJAAAAATAkR8be1TnXCCDfYBrWOdcILkNJUS5UU0U6Nzk1Ni5JUV9UT1RBTF9MSUFCX1RPVEFMX0FTU0VUUy5GWTIwMTMBAAAAoHYNAAIAAAAHMzMuMzIyMwEIAAAABQAAAAExAQAAAAoxNjE0OTA4NDEzAwAAAAI3OQIAAAAENDE4OAQAAAABMAcAAAAJOS8xNC8yMDE5CAAAAAkxLzMxLzIwMTMJAAAAATD8eVne1TnXCPopPRrWOdcIIkNJUS5FTlhUQU06VU5BLklRX1NUX0lOVkVTVC5GWTIwMTIBAAAAt/sHAAIAAAADNzExAQgAAAAFAAAAATEBAAAACjE3MjIzMDE5NDMDAAAAAjUwAgAAAAQxMDY5BAAAAAEwBwAAAAk5</t>
  </si>
  <si>
    <t>LzE0LzIwMTkIAAAACjEyLzMxLzIwMTIJAAAAATB4Lu7i1TnXCLTKUBnWOdcIJ0NJUS5OWVNFOktNQi5JUV9ORVRfSU5URVJFU1RfRVhQLkZZMjAxMQEAAADRVAQAAgAAAAQtMjU5AQgAAAAFAAAAATEBAAAACjE2NTgzMTU3NzkDAAAAAzE2MAIAAAADMzY4BAAAAAEwBwAAAAk5LzE0LzIwMTkIAAAACjEyLzMxLzIwMTEJAAAAATCwUoHh1TnXCMp/oxnWOdcIJ0NJUS5UU0U6NDkxMS5JUV9DQVNIX09QRVIuRlkyMDE2Li4uLkpQWQEAAACCPwYAAgAAAAU1OTEyOQEIAAAABQAAAAExAQAAAAoxODM0NzcxNzkyAwAAAAI3OQIAAAAEMjAwNgQAAAABMAcAAAAJOS8xNC8yMDE5CAAAAAoxMi8zMS8yMDE2CQAAAAEw5YYK3dU51wgSmpQa1jnXCClDSVEuTllTRTpLTUIuSVFfQVNTRVRfV1JJVEVET1dOX0NGLkZZMjAxMAEAAADRVAQAAwAAAAAAoCuB4dU51whFR6IZ1jnXCCJDSVEuTllTRTpKTkouSVFfT1RIRVJfSU5UQU4uRlkyMDEyAQAAAJ0hAgACAAAABTI4NzUyAQgAAAAFAAAAATEBAAAACjE3MjA1NzY4NjcDAAAAAzE2MAIAAAAEMTA0MAQAAAABMAcAAAAJOS8xNC8yMDE5CAAAAAoxMi8zMC8yMDEyCQAAAAEwymeM4NU51wgukdMZ1jnXCCBDSVEuTllTRTpLTUIuSVFfQ0hBTkdFX0FQLkZZMjAxMgEAAADRVAQAAgAAAAI0NQEIAAAABQAAAAExAQAAAAoxNzE5NzIzODcyAwAAAAMxNjACAAAABDIwMTcEAAAAATAH</t>
  </si>
  <si>
    <t>AAAACTkvMTQvMjAxOQgAAAAKMTIvMzEvMjAxMgkAAAABMF9KheHVOdcIYZqpGdY51wglQ0lRLkVOWFRBTTpVTkEuSVFfRUJJVEFfTUFSR0lOLkZZMjAxMgEAAAC3+wcAAgAAAAcxMy43MjY1AQgAAAAFAAAAATEBAAAACjE3MjIzMDE5NDMDAAAAAjUwAgAAAAQ0NDE5BAAAAAEwBwAAAAk5LzE0LzIwMTkIAAAACjEyLzMxLzIwMTIJAAAAATATIMbe1TnXCHpYXxrWOdcIJUNJUS5FTlhUQU06VU5BLklRX1RPVEFMX1JFQ0VJVi5GWTIwMTgBAAAAt/sHAAIAAAAENDgyMgEIAAAABQAAAAExAQAAAAoxOTQ5MTMxMDE1AwAAAAI1MAIAAAAEMTAwMQQAAAABMAcAAAAJOS8xNC8yMDE5CAAAAAoxMi8zMS8yMDE4CQAAAAEwum2q4tU51wjldWYZ1jnXCB9DSVEuRU5YVEFNOlVOQS5JUV9DT01NT04uRlkyMDE1AQAAALf7BwACAAAAAzQ4NAEIAAAABQAAAAExAQAAAAoxODc2NDMyOTEwAwAAAAI1MAIAAAAEMTEwMwQAAAABMAcAAAAJOS8xNC8yMDE5CAAAAAoxMi8zMS8yMDE1CQAAAAEwV4Op4tU51whNoFsZ1jnXCCVDSVEuTllTRTpLTUIuSVFfR1dfSU5UQU5fQU1PUlQuRlkyMDA3AQAAANFUBAADAAAAAAC3dKnh1TnXCIOylBnWOdcIJ0NJUS5UU0U6NDk2Ny5JUV9DRk9fQ1VSUkVOVF9MSUFCLkZZMjAwNwEAAAANUSUAAgAAAAgwLjExNDY3MgEIAAAABQAAAAExAQAAAAk2NjAxNzA5NTMDAAAAAjc5AgAAAAQ0MTg1BAAA</t>
  </si>
  <si>
    <t>AAEwBwAAAAk5LzE0LzIwMTkIAAAACTMvMzEvMjAwNwkAAAABMC7vWd7VOdcI/ORBGtY51wgoQ0lRLk5ZU0U6Sk5KLklRX01JTk9SSVRZX0lOVEVSRVNULkZZMjAxNwEAAACdIQIAAwAAAAAAb8de4NU51wglVuYZ1jnXCBJDSVEuMC5JUV9SRF9FWFAuRlkFAAAAAAAAAAgAAAAVKEludmFsaWQgVGltZSBQZXJpb2QpDN1d4NU51wheqBMa1jnXCClDSVEuTllTRTpLTUIuSVFfVE9UQUxfREVCVF9DQVBJVEFMLkZZMjAxNgEAAADRVAQAAgAAAAc5OC40ODk3AQgAAAAFAAAAATEBAAAACjE5NDQwNDgzNDADAAAAAzE2MAIAAAAENDE4NgQAAAABMAcAAAAJOS8xNC8yMDE5CAAAAAoxMi8zMS8yMDE2CQAAAAEwG9DU3NU51whpZ3Qa1jnXCCNDSVEuRU5YVEFNOlVOQS5JUV9DQVNIX0ZJTkFOLkZZMjAxNwEAAAC3+wcAAgAAAAUtMTQzMwEIAAAABQAAAAExAQAAAAoxOTQ5MTMxMDQwAwAAAAI1MAIAAAAEMjAwNAQAAAABMAcAAAAJOS8xNC8yMDE5CAAAAAoxMi8zMS8yMDE3CQAAAAEwqUaq4tU51whA72QZ1jnXCC5DSVEuTllTRTpKTkouSVFfVE9UQUxfREVCVF9FQklUREFfQ0FQRVguRlkyMDE4AQAAAJ0hAgACAAAABzEuMjM1ODMBCAAAAAUAAAABMQEAAAAKMTk0NjI3MjgzMAMAAAADMTYwAgAAAAUyMzMxMwQAAAABMAcAAAAJOS8xNC8yMDE5CAAAAAoxMi8zMC8yMDE4CQAAAAEwf7rV3NU51wjh7n4a1jnXCCJDSVEu</t>
  </si>
  <si>
    <t>VFNFOjQ5MTEuSVFfUVVJQ0tfUkFUSU8uRlkyMDA5AQAAAII/BgACAAAACDEuMTgxNzQ5AQgAAAAFAAAAATEBAAAACjEzODA1Mjc1NDEDAAAAAjc5AgAAAAQ0MTIxBAAAAAEwBwAAAAk5LzE0LzIwMTkIAAAACTMvMzEvMjAwOQkAAAABMAVuU9/VOdcIsaEpGtY51wggQ0lRLlRTRTo0NDUyLklRX1RPVEFMX1JFVi5GWTIwMTcBAAAAR1UNAAIAAAAHMTQ4OTQyMQEIAAAABQAAAAExAQAAAAoxODgxMjgxMTU5AwAAAAI3OQIAAAACMjgEAAAAATAHAAAACTkvMTQvMjAxOQgAAAAKMTIvMzEvMjAxNwkAAAABMHiOGenVOdcIsxa3GtY51wgoQ0lRLlRTRTo0OTY3LklRX1RPVEFMX0RFQlRfRVFVSVRZLkZZMjAwOQEAAAANUSUAAgAAAAYzLjY1ODcBCAAAAAUAAAABMQEAAAAKMTM4NTUzOTkxNQMAAAACNzkCAAAABDQwMzQEAAAAATAHAAAACTkvMTQvMjAxOQgAAAAJMy8zMS8yMDA5CQAAAAEwPhZa3tU51wiia0Ma1jnXCCdDSVEuRU5YVEFNOlVOQS5JUV9TVF9ERUJUX1JFUEFJRC5GWTIwMTgBAAAAt/sHAAIAAAAFLTQwMjYBCAAAAAUAAAABMQEAAAAKMTk0OTEzMTAxNQMAAAACNTACAAAABDIwNDQEAAAAATAHAAAACTkvMTQvMjAxOQgAAAAKMTIvMzEvMjAxOAkAAAABMMuUquLVOdcIrEpoGdY51wgjQ0lRLk5ZU0U6UEcuSVFfRUJJVERBX01BUkdJTi5GWTIwMDgBAAAAMIIAAAIAAAAHMjQuMTU1NQEIAAAABQAAAAEx</t>
  </si>
  <si>
    <t>AQAAAAoxMzkyMTQ2OTI2AwAAAAMxNjACAAAABDQwNDcEAAAAATAHAAAACTkvMTQvMjAxOQgAAAAJNi8zMC8yMDA4CQAAAAEwhoYk3tU51whMI1Ma1jnXCCVDSVEuTllTRTpLTUIuSVFfTFRfREVCVF9SRVBBSUQuRlkyMDA3AQAAANFUBAACAAAABC0zMzkBCAAAAAUAAAABMQEAAAAKMTQwMTA1NDQ3NwMAAAADMTYwAgAAAAQyMDM2BAAAAAEwBwAAAAk5LzE0LzIwMTkIAAAACjEyLzMxLzIwMDcJAAAAATDYwqnh1TnXCM6/lxnWOdcIGkNJUS5OWVNFOkNMLklRX0FQSUMuRlkyMDEwAQAAAGcABAACAAAABDExMzIBCAAAAAUAAAABMQEAAAAKMTU4ODczMDgxMwMAAAADMTYwAgAAAAQxMDg0BAAAAAEwBwAAAAk5LzE0LzIwMTkIAAAACjEyLzMxLzIwMTAJAAAAATCW4DHi1TnXCG/fdRnWOdcILENJUS5FTlhUQU06VU5BLklRX1RPVEFMX0NPTU1PTl9FUVVJVFkuRlkyMDE0AQAAALf7BwACAAAABTEzNjUxAQgAAAAFAAAAATEBAAAACjE4Mjk4MjkzMTMDAAAAAjUwAgAAAAQxMDA2BAAAAAEwBwAAAAk5LzE0LzIwMTkIAAAACjEyLzMxLzIwMTQJAAAAATA1Nani1TnXCPFrWBnWOdcIH0NJUS5FTlhUQU06VU5BLklRX0VCSVREQS5GWTIwMTUBAAAAt/sHAAIAAAAEODc2NAEIAAAABQAAAAExAQAAAAoxODc2NDMyOTEwAwAAAAI1MAIAAAAENDA1MQQAAAABMAcAAAAJOS8xNC8yMDE5CAAAAAoxMi8zMS8yMDE1CQAAAAEw</t>
  </si>
  <si>
    <t>Rlyp4tU51wj63FoZ1jnXCCNDSVEuVFNFOjgxMTMuSVFfRUJJVEFfTUFSR0lOLkZZMjAwNwEAAAAWcQ0AAgAAAAY5LjkxNzUBCAAAAAUAAAABMQEAAAAJNjYwMTc2MjQ4AwAAAAI3OQIAAAAENDQxOQQAAAABMAcAAAAJOS8xNC8yMDE5CAAAAAkzLzMxLzIwMDcJAAAAATDD0VLf1TnXCCnzHhrWOdcIIkNJUS5OWVNFOktNQi5JUV9BRFZFUlRJU0lORy5GWTIwMTYBAAAA0VQEAAIAAAADNjY1AQgAAAAFAAAAATEBAAAACjE5NDQwNDgzNDADAAAAAzE2MAIAAAAEMzAxMwQAAAABMAcAAAAJOS8xNC8yMDE5CAAAAAoxMi8zMS8yMDE2CQAAAAEwGm8M4dU51wif9rUZ1jnXCB9DSVEuTllTRTpDTC5JUV9OSV9NQVJHSU4uRlkyMDE3AQAAAGcABAACAAAABzEzLjA5NjkBCAAAAAUAAAABMQEAAAAKMTk0NjQxNjExMwMAAAADMTYwAgAAAAQ0MDk0BAAAAAEwBwAAAAk5LzE0LzIwMTkIAAAACjEyLzMxLzIwMTcJAAAAATBm48be1TnXCLm0axrWOdcIK0NJUS5OWVNFOkNMLklRX0RFQlRfRVFVSVZfT1BFUl9MRUFTRS5GWTIwMTEBAAAAZwAEAAIAAAAEMTk2MAEIAAAABQAAAAExAQAAAAoxNjU5Mzg3Nzk0AwAAAAMxNjACAAAABTIxNjcxBAAAAAEwBwAAAAk5LzE0LzIwMTkIAAAACjEyLzMxLzIwMTEJAAAAATC3LjLi1TnXCP2IeRnWOdcIJENJUS5UU0U6ODExMy5JUV9FQklUREFfTUFSR0lOLkZZMjAwNwEAAAAWcQ0AAgAA</t>
  </si>
  <si>
    <t>AAcxNC4yODQ4AQgAAAAFAAAAATEBAAAACTY2MDE3NjI0OAMAAAACNzkCAAAABDQwNDcEAAAAATAHAAAACTkvMTQvMjAxOQgAAAAJMy8zMS8yMDA3CQAAAAEww9FS39U51wgp8x4a1jnXCCVDSVEuVFNFOjQ5NjcuSVFfREFZU19TQUxFU19PVVQuRlkyMDE2AQAAAA1RJQADAAAAAAASdSPe1TnXCNWbSBrWOdcIIUNJUS5UU0U6NDkxMS5JUV9TR0FfTUFSR0lOLkZZMjAxNQEAAACCPwYAAgAAAAY2OS40NjIBCAAAAAUAAAABMQEAAAAKMTc4NDE4NDM3NQMAAAACNzkCAAAABDQzNzUEAAAAATAHAAAACTkvMTQvMjAxOQgAAAAKMTIvMzEvMjAxNQkAAAABMCa8U9/VOdcIYJktGtY51wgsQ0lRLk5ZU0U6S01CLklRX0RFQlRfRVFVSVZfT1BFUl9MRUFTRS5GWTIwMTQBAAAA0VQEAAIAAAAEMjQyNAEIAAAABQAAAAExAQAAAAoxODI2OTcwMzEyAwAAAAMxNjACAAAABTIxNjcxBAAAAAEwBwAAAAk5LzE0LzIwMTkIAAAACjEyLzMxLzIwMTQJAAAAATD5IAzh1TnXCBkDsBnWOdcIJ0NJUS5FTlhUQU06VU5BLklRX0xUX0RFQlRfRVFVSVRZLkZZMjAxMwEAAAC3+wcAAgAAAAc1MC41NjM2AQgAAAAFAAAAATEBAAAACjE3Nzc0NzA3NjcDAAAAAjUwAgAAAAQ0MDg1BAAAAAEwBwAAAAk5LzE0LzIwMTkIAAAACjEyLzMxLzIwMTMJAAAAATAkR8be1TnXCP+QYBrWOdcIKUNJUS5OWVNFOlBHLklRX1RPVEFMX0FTU0VUUy5GWTIw</t>
  </si>
  <si>
    <t>MDYuLi4uSlBZAQAAADCCAAACAAAACzE1NTM4NDM0LjQ1AQgAAAAFAAAAATEBAAAACTY5NjA0NjEwNAMAAAACNzkCAAAABDEwMDcEAAAAATAHAAAACTkvMTQvMjAxOQgAAAAJNi8zMC8yMDA2CQAAAAEw+UPY29U51wjsQbUa1jnXCCZDSVEuVFNFOjQ0NTIuSVFfQ0FTSF9DT05WRVJTSU9OLkZZMjAxMAEAAABHVQ0AAgAAAAkyNi4zODc2NzUBCAAAAAUAAAABMQEAAAAKMTM4MjY2MTE2NwMAAAACNzkCAAAABDQxODQEAAAAATAHAAAACTkvMTQvMjAxOQgAAAAJMy8zMS8yMDEwCQAAAAEw0XNj39U51whgYxga1jnXCCBDSVEuTllTRTpLTUIuSVFfU1RfSU5WRVNULkZZMjAxMwEAAADRVAQAAwAAAAAAcHGF4dU51wgob6sZ1jnXCCJDSVEuTllTRTpLTUIuSVFfTEVWRVJFRF9GQ0YuRlkyMDE3AQAAANFUBAACAAAABDE2NTkBCAAAAAUAAAABMQEAAAAKMTk0NDA0ODMyNQMAAAADMTYwAgAAAAQ0NDIyBAAAAAEwBwAAAAk5LzE0LzIwMTkIAAAACjEyLzMxLzIwMTcJAAAAATA7vQzh1TnXCDYRvBnWOdcII0NJUS5OWVNFOktNQi5JUV9FQklUQV9NQVJHSU4uRlkyMDE2AQAAANFUBAACAAAABzE4LjQzMzgBCAAAAAUAAAABMQEAAAAKMTk0NDA0ODM0MAMAAAADMTYwAgAAAAQ0NDE5BAAAAAEwBwAAAAk5LzE0LzIwMTkIAAAACjEyLzMxLzIwMTYJAAAAATALqdTc1TnXCEgZdBrWOdcIHkNJUS5OWVNFOkpOSi5JUV9TVF9E</t>
  </si>
  <si>
    <t>RUJULkZZMjAxNAEAAACdIQIAAgAAAAQzNjMxAQgAAAAFAAAAATEBAAAACjE4Mjk1ODE5OTkDAAAAAzE2MAIAAAAEMTA0NgQAAAABMAcAAAAJOS8xNC8yMDE5CAAAAAoxMi8yOC8yMDE0CQAAAAEwLSte4NU51whK5NoZ1jnXCClDSVEuRU5YVEFNOlVOQS5JUV9FQklUREFfQ0FQRVhfSU5ULkZZMjAwNwEAAAC3+wcAAgAAAAg4Ljg4NjMyMwEIAAAABQAAAAExAQAAAAoxMzMyNzAzMTY1AwAAAAI1MAIAAAAENDE5MQQAAAABMAcAAAAJOS8xNC8yMDE5CAAAAAoxMi8zMS8yMDA3CQAAAAEw2Ekl3tU51wgvS1wa1jnXCCJDSVEuTllTRTpDTC5JUV9FQklUQV9NQVJHSU4uRlkyMDEyAQAAAGcABAACAAAABzIzLjU0NjkBCAAAAAUAAAABMQEAAAAKMTcxOTkxNjY0MgMAAAADMTYwAgAAAAQ0NDE5BAAAAAEwBwAAAAk5LzE0LzIwMTkIAAAACjEyLzMxLzIwMTIJAAAAATBWvMbe1TnXCCsLaBrWOdcIIENJUS5OWVNFOkpOSi5JUV9CVUlMRElOR1MuRlkyMDA3AQAAAJ0hAgACAAAABDc5MTMBCAAAAAUAAAABMQEAAAAKMTQyODQ2ODkzNgMAAAADMTYwAgAAAAQzMDIzBAAAAAEwBwAAAAk5LzE0LzIwMTkIAAAACjEyLzMwLzIwMDcJAAAAATBcCw3h1TnXCM0rwhnWOdcIJ0NJUS5UU0U6NDkxMi5JUV9UT1RBTF9SRVYuRlkyMDE2Li4uLkpQWQEAAAANXg0AAgAAAAYzOTU2MDYBCAAAAAUAAAABMQEAAAAKMTgzNTAzODg5NQMA</t>
  </si>
  <si>
    <t>AAACNzkCAAAAAjI4BAAAAAEwBwAAAAk5LzE0LzIwMTkIAAAACjEyLzMxLzIwMTYJAAAAATB/utXc1TnXCOsahhrWOdcIG0NJUS5OWVNFOkpOSi5JUV9BUElDLkZZMjAxMQEAAACdIQIAAwAAAAAAukCM4NU51wjCNdAZ1jnXCDFDSVEuTllTRTpKTkouSVFfQ0hBTkdFX05FVF9XT1JLSU5HX0NBUElUQUwuRlkyMDE3AQAAAJ0hAgACAAAABS0zMzUzAQgAAAAFAAAAATEBAAAACjE5NDYyNzI4MjEDAAAAAzE2MAIAAAAENDQyMQQAAAABMAcAAAAJOS8xNC8yMDE5CAAAAAoxMi8zMS8yMDE3CQAAAAEwb8de4NU51wjK3OcZ1jnXCDVDSVEuRU5YVEFNOlVOQS5JUV9DSEFOR0VfT1RIRVJfTkVUX09QRVJfQVNTRVRTLkZZMjAxMwEAAAC3+wcAAwAAAAAAqqPu4tU51wjX01UZ1jnXCCNDSVEuTllTRTpKTkouSVFfSU5URVJFU1RfRVhQLkZZMjAxMwEAAACdIQIAAgAAAAQtNDgyAQgAAAAFAAAAATEBAAAACjE3Nzc2ODIzNTEDAAAAAzE2MAIAAAACODIEAAAAATAHAAAACTkvMTQvMjAxOQgAAAAKMTIvMjkvMjAxMwkAAAABMOu1jODVOdcIJ9vVGdY51wguQ0lRLk5ZU0U6Q0wuSVFfT1RIRVJfTk9OX09QRVJfRVhQX1NVUFBMLkZZMjAxMAEAAABnAAQAAwAAAAAAhbkx4tU51wioCnQZ1jnXCChDSVEuTllTRTpLTUIuSVFfQ1VSUkVOVF9QT1JUX0RFQlQuRlkyMDE4AQAAANFUBAACAAAAAzcxMwEIAAAABQAAAAExAQAAAAox</t>
  </si>
  <si>
    <t>OTQ0MDQ4MzI4AwAAAAMxNjACAAAABDEyOTcEAAAAATAHAAAACTkvMTQvMjAxOQgAAAAKMTIvMzEvMjAxOAkAAAABMEzkDOHVOdcI/eW9GdY51wghQ0lRLk5ZU0U6Sk5KLklRX0lOQ19FUVVJVFkuRlkyMDA3AQAAAJ0hAgADAAAAAABcCw3h1TnXCOUIwBnWOdcII0NJUS5UU0U6Nzk1Ni5JUV9HUk9TU19NQVJHSU4uRlkyMDE2AQAAAKB2DQACAAAABzQ3LjAwNzMBCAAAAAUAAAABMQEAAAAKMTc4OTg3Njk3NwMAAAACNzkCAAAABDQwNzQEAAAAATAHAAAACTkvMTQvMjAxOQgAAAAJMS8zMS8yMDE2CQAAAAEwDaFZ3tU51wiw1z4a1jnXCA5DSVEuMC5JUV9GWC5GWQUAAAAAAAAACAAAABUoSW52YWxpZCBUaW1lIFBlcmlvZCktK17g1TnXCJ+JDxrWOdcIKENJUS5UU0U6NzczMC5JUV9FQVJOSU5HX0NPX01BUkdJTi5GWTIwMTQBAAAAxZ02AQIAAAAHMjIuNzc5NwEIAAAABQAAAAExAQAAAAoxNzEwNDIxNTUwAwAAAAI3OQIAAAAENDE4MQQAAAABMAcAAAAJOS8xNC8yMDE5CAAAAAk4LzMxLzIwMTQJAAAAATBkOCTe1TnXCL95TxrWOdcIKUNJUS5UU0U6ODExMy5JUV9PVEhFUl9OT05fT1BFUl9FWFAuRlkyMDA0AQAAABZxDQACAAAAAjMwAQgAAAAFAAAAATEBAAAACjE0MTk5NjY1ODEDAAAAAjc5AgAAAAMzNzEEAAAAATAHAAAACTkvMTQvMjAxOQgAAAAJMy8zMS8yMDA0CQAAAAEwC/DH29U51wjR7q0a1jnXCCpD</t>
  </si>
  <si>
    <t>SVEuRU5YVEFNOlVOQS5JUV9ERUZfVEFYX0FTU0VUU19MVC5GWTIwMTcBAAAAt/sHAAIAAAAEMTA4NQEIAAAABQAAAAExAQAAAAoxOTQ5MTMxMDQwAwAAAAI1MAIAAAAEMTAyNgQAAAABMAcAAAAJOS8xNC8yMDE5CAAAAAoxMi8zMS8yMDE3CQAAAAEwmR+q4tU51who82IZ1jnXCCdDSVEuVFNFOjQ5MTIuSVFfREFZU19QQVlBQkxFX09VVC5GWTIwMTQBAAAADV4NAAIAAAAJMTk5LjkzODI0AQgAAAAFAAAAATEBAAAACjE3MjcyODMyNTUDAAAAAjc5AgAAAAQ0MTgzBAAAAAEwBwAAAAk5LzE0LzIwMTkIAAAACjEyLzMxLzIwMTQJAAAAATC63Vje1TnXCO/9NRrWOdcILUNJUS5UU0U6Nzk1Ni5JUV9DQVNIX0NPTlZFUlNJT04uRlkyMDE4Li4uLkpQWQEAAACgdg0AAgAAAAg2OC4xOTAwMwEIAAAABQAAAAExAQAAAAoxODg2MDcwODA4AwAAAAI3OQIAAAAENDE4NAQAAAABMAcAAAAJOS8xNC8yMDE5CAAAAAkxLzMxLzIwMTgJAAAAATDUXwrd1TnXCBlQkhrWOdcIK0NJUS5FTlhUQU06VU5BLklRX1RPVEFMX0RFQlRfQ0FQSVRBTC5GWTIwMDgBAAAAt/sHAAIAAAAHNTEuOTMwMgEIAAAABQAAAAExAQAAAAoxNDM0NzMyMjQ0AwAAAAI1MAIAAAAENDE4NgQAAAABMAcAAAAJOS8xNC8yMDE5CAAAAAoxMi8zMS8yMDA4CQAAAAEw6XAl3tU51whx51wa1jnXCChDSVEuVFNFOjQ5MTIuSVFfVE9UQUxfREVCVF9FUVVJVFku</t>
  </si>
  <si>
    <t>RlkyMDE1AQAAAA1eDQACAAAABzEwLjE2MzMBCAAAAAUAAAABMQEAAAAKMTc4NDc0ODYzNwMAAAACNzkCAAAABDQwMzQEAAAAATAHAAAACTkvMTQvMjAxOQgAAAAKMTIvMzEvMjAxNQkAAAABMLrdWN7VOdcIMZo2GtY51wgoQ0lRLlRTRTo0OTY3LklRX0VBUk5JTkdfQ09fTUFSR0lOLkZZMjAxNAEAAAANUSUAAgAAAAY5LjY2ODIBCAAAAAUAAAABMQEAAAAKMTY4NjYzNzk4NAMAAAACNzkCAAAABDQxODEEAAAAATAHAAAACTkvMTQvMjAxOQgAAAAJMy8zMS8yMDE0CQAAAAEwYGRa3tU51wgf7kYa1jnXCCVDSVEuTllTRTpDTC5JUV9JTlZFU1RfTE9BTlNfQ0YuRlkyMDE0AQAAAGcABAADAAAAAAAiFajh1TnXCAlwhRnWOdcIHUNJUS5OWVNFOkNMLklRX0lOQ19UQVguRlkyMDE1AQAAAGcABAACAAAABDEyMTUBCAAAAAUAAAABMQEAAAAKMTg3NTYzNzUzNwMAAAADMTYwAgAAAAI3NQQAAAABMAcAAAAJOS8xNC8yMDE5CAAAAAoxMi8zMS8yMDE1CQAAAAEwMjyo4dU51wifz4YZ1jnXCCRDSVEuTllTRTpDTC5JUV9TVF9ERUJUX1JFUEFJRC5GWTIwMTUBAAAAZwAEAAMAAAAAAENjqOHVOdcIqECJGdY51wgpQ0lRLk5ZU0U6Q0wuSVFfT1RIRVJfVU5VU1VBTF9TVVBQTC5GWTIwMTQBAAAAZwAEAAIAAAACLTMBCAAAAAUAAAABMQEAAAAKMTgyOTEzMjM4NgMAAAADMTYwAgAAAAI4NwQAAAABMAcAAAAJOS8xNC8yMDE5</t>
  </si>
  <si>
    <t>CAAAAAoxMi8zMS8yMDE0CQAAAAEwCvIy4tU51wjfsIIZ1jnXCCJDSVEuTllTRTpLTUIuSVFfRUJJVF9NQVJHSU4uRlkyMDE4AQAAANFUBAACAAAABzE3LjA1NjEBCAAAAAUAAAABMQEAAAAKMTk0NDA0ODMyOAMAAAADMTYwAgAAAAQ0MDUzBAAAAAEwBwAAAAk5LzE0LzIwMTkIAAAACjEyLzMxLzIwMTgJAAAAATAb0NTc1TnXCO6fdRrWOdcIJkNJUS5OWVNFOktNQi5JUV9FRkZFQ1RfVEFYX1JBVEUuRlkyMDE3AQAAANFUBAACAAAABzI1LjA3MjYBCAAAAAUAAAABMQEAAAAKMTk0NDA0ODMyNQMAAAADMTYwAgAAAAQ0Mzc2BAAAAAEwBwAAAAk5LzE0LzIwMTkIAAAACjEyLzMxLzIwMTcJAAAAATArlgzh1TnXCBx5uRnWOdcIKENJUS5OWVNFOkpOSi5JUV9UT1RBTF9ERUJUX0lTU1VFRC5GWTIwMDkBAAAAnSECAAIAAAAEOTQ5MwEIAAAABQAAAAExAQAAAAoxNTIzMzk0ODI3AwAAAAMxNjACAAAABDIxNjEEAAAAATAHAAAACTkvMTQvMjAxOQgAAAAIMS8zLzIwMTAJAAAAATB3pIvg1TnXCCsbyhnWOdcIJ0NJUS5UU0U6NDkxMi5JUV9UT1RBTF9SRVYuRlkyMDE3Li4uLkpQWQEAAAANXg0AAgAAAAY0MTA0ODQBCAAAAAUAAAABMQEAAAAKMTg4MTkzMTU3NwMAAAACNzkCAAAAAjI4BAAAAAEwBwAAAAk5LzE0LzIwMTkIAAAACjEyLzMxLzIwMTcJAAAAATB/utXc1TnXCOsahhrWOdcIJENJUS5UU0U6NDk2Ny5JUV9F</t>
  </si>
  <si>
    <t>QklUREEuRlkyMDA4Li4uLkpQWQEAAAANUSUAAgAAAAUyMjMxNgEIAAAABQAAAAExAQAAAAoxMDYxMTkyNTA3AwAAAAI3OQIAAAAENDA1MQQAAAABMAcAAAAJOS8xNC8yMDE5CAAAAAkzLzMxLzIwMDgJAAAAATBgTgnd1TnXCEhPiRrWOdcIKUNJUS5FTlhUQU06VU5BLklRX05FVF9JTlRFUkVTVF9FWFAuRlkyMDE0AQAAALf7BwACAAAABC0zMjQBCAAAAAUAAAABMQEAAAAKMTgyOTgyOTMxMwMAAAACNTACAAAAAzM2OAQAAAABMAcAAAAJOS8xNC8yMDE5CAAAAAoxMi8zMS8yMDE0CQAAAAEwJQ6p4tU51wg6vlYZ1jnXCCdDSVEuVFNFOjQ0NTIuSVFfQ0FTSF9PUEVSLkZZMjAxMC4uLi5KUFkBAAAAR1UNAAIAAAAGMTcyMjg0AQgAAAAFAAAAATEBAAAACjEzODI2NjExNjcDAAAAAjc5AgAAAAQyMDA2BAAAAAEwBwAAAAk5LzE0LzIwMTkIAAAACTMvMzEvMjAxMAkAAAABMOWGCt3VOdcI0P2TGtY51wgnQ0lRLk5ZU0U6Q0wuSVFfREVGX1RBWF9BU1NFVFNfTFQuRlkyMDExAQAAAGcABAACAAAAAzExNQEIAAAABQAAAAExAQAAAAoxNjU5Mzg3Nzk0AwAAAAMxNjACAAAABDEwMjYEAAAAATAHAAAACTkvMTQvMjAxOQgAAAAKMTIvMzEvMjAxMQkAAAABMLcuMuLVOdcIyxN5GdY51wgkQ0lRLk5ZU0U6S01CLklRX0lOQ19FUVVJVFlfQ0YuRlkyMDExAQAAANFUBAACAAAAAy0yMwEIAAAABQAAAAExAQAAAAoxNjU4MzE1</t>
  </si>
  <si>
    <t>Nzc5AwAAAAMxNjACAAAABDIwODYEAAAAATAHAAAACTkvMTQvMjAxOQgAAAAKMTIvMzEvMjAxMQkAAAABMD78hOHVOdcI5BemGdY51wgdQ0lRLk5ZU0U6S01CLklRX0dBX0VYUC5GWTIwMTQBAAAA0VQEAAMAAAAAAICYheHVOdcIpfGuGdY51wgoQ0lRLk5ZU0U6UEcuSVFfREFZU19JTlZFTlRPUllfT1VULkZZMjAxNQEAAAAwggAAAgAAAAk1Ny44MDkwNjUBCAAAAAUAAAABMQEAAAAKMTg1MjI5OTM3MwMAAAADMTYwAgAAAAQ0MDM1BAAAAAEwBwAAAAk5LzE0LzIwMTkIAAAACTYvMzAvMjAxNQkAAAABMLf7JN7VOdcIkHpYGtY51wggQ0lRLk5ZU0U6Sk5KLklRX0RJVl9TSEFSRS5GWTIwMTEBAAAAnSECAAIAAAAEMi4yNQEIAAAABQAAAAExAQAAAAoxNjU5Mzg3NzA2AwAAAAMxNjACAAAABDMwNTgEAAAAATAHAAAACTkvMTQvMjAxOQgAAAAIMS8xLzIwMTIJAAAAATCpGYzg1TnXCE4kzxnWOdcIIUNJUS5OWVNFOkpOSi5JUV9ORVRfQ0hBTkdFLkZZMjAwOAEAAACdIQIAAgAAAAQyOTk4AQgAAAAFAAAAATEBAAAACjE1ODI3ODg3ODQDAAAAAzE2MAIAAAAEMjA5MwQAAAABMAcAAAAJOS8xNC8yMDE5CAAAAAoxMi8yOC8yMDA4CQAAAAEwZ32L4NU51wi+v8YZ1jnXCC1DSVEuTllTRTpLTUIuSVFfT1RIRVJfSU5WRVNUX0FDVF9TVVBQTC5GWTIwMTEBAAAA0VQEAAIAAAADMjI1AQgAAAAFAAAAATEBAAAACjE2NTgz</t>
  </si>
  <si>
    <t>MTU3NzkDAAAAAzE2MAIAAAAEMjA1MQQAAAABMAcAAAAJOS8xNC8yMDE5CAAAAAoxMi8zMS8yMDExCQAAAAEwPvyE4dU51wgFZqYZ1jnXCBtDSVEuTllTRTpKTkouSVFfTEFORC5GWTIwMTEBAAAAnSECAAIAAAADNzU0AQgAAAAFAAAAATEBAAAACjE2NTkzODc3MDYDAAAAAzE2MAIAAAAEMzA5OAQAAAABMAcAAAAJOS8xNC8yMDE5CAAAAAgxLzEvMjAxMgkAAAABMLpAjODVOdcI44PQGdY51wghQ0lRLk5ZU0U6UEcuSVFfUVVJQ0tfUkFUSU8uRlkyMDE3AQAAADCCAAACAAAACDAuNjUzMTI4AQgAAAAFAAAAATEBAAAACjE5NzQzNDc0NjUDAAAAAzE2MAIAAAAENDEyMQQAAAABMAcAAAAJOS8xNC8yMDE5CAAAAAk2LzMwLzIwMTcJAAAAATDIIiXe1TnXCCbaWRrWOdcIJUNJUS5OWVNFOkNMLklRX09USEVSX0xUX0FTU0VUUy5GWTIwMTQBAAAAZwAEAAIAAAADMzU1AQgAAAAFAAAAATEBAAAACjE4MjkxMzIzODYDAAAAAzE2MAIAAAAEMTA2MAQAAAABMAcAAAAJOS8xNC8yMDE5CAAAAAoxMi8zMS8yMDE0CQAAAAEwEe6n4dU51whk6YMZ1jnXCCxDSVEuTllTRTpKTkouSVFfSU1QVVRfT1BFUl9MRUFTRV9ERVBSLkZZMjAxMgEAAACdIQIAAgAAAAcyNjguMzQxAQgAAAAFAAAAATEBAAAACjE3MjA1NzY4NjcDAAAAAzE2MAIAAAAFMjE2NzMEAAAAATAHAAAACTkvMTQvMjAxOQgAAAAKMTIvMzAvMjAxMgkAAAABMMpn</t>
  </si>
  <si>
    <t>jODVOdcIDUPTGdY51wgiQ0lRLlRTRTo4MTEzLklRX1FVSUNLX1JBVElPLkZZMjAxMAEAAAAWcQ0AAgAAAAgxLjM3OTIyNQEIAAAABQAAAAExAQAAAAoxNDc2Nzg0MDExAwAAAAI3OQIAAAAENDEyMQQAAAABMAcAAAAJOS8xNC8yMDE5CAAAAAkzLzMxLzIwMTAJAAAAATDT+FLf1TnXCCE9IRrWOdcIHkNJUS5UU0U6NzczMC5JUV9aX1NDT1JFLkZZMjAxMgEAAADFnTYBAgAAAAkxMS44MTE1NjYBCAAAAAUAAAABMQEAAAAKMTU4MDQ1MDkxNgMAAAACNzkCAAAABjEwMDEyMwQAAAABMAcAAAAJOS8xNC8yMDE5CAAAAAk4LzMxLzIwMTIJAAAAATBUESTe1TnXCFuPThrWOdcIJUNJUS5OWVNFOkpOSi5JUV9DQVNIX1NUX0lOVkVTVC5GWTIwMTUBAAAAnSECAAIAAAAFMzgzODQBCAAAAAUAAAABMQEAAAAKMTg3NTUwNTI5NQMAAAADMTYwAgAAAAQxMDAyBAAAAAEwBwAAAAk5LzE0LzIwMTkIAAAACDEvMy8yMDE2CQAAAAEwPVJe4NU51wjHZt4Z1jnXCCFDSVEuTllTRTpDTC5JUV9FQklUX01BUkdJTi5GWTIwMTUBAAAAZwAEAAIAAAAHMjQuNTk3NwEIAAAABQAAAAExAQAAAAoxODc1NjM3NTM3AwAAAAMxNjACAAAABDQwNTMEAAAAATAHAAAACTkvMTQvMjAxOQgAAAAKMTIvMzEvMjAxNQkAAAABMGbjxt7VOdcIEy5qGtY51wglQ0lRLk5ZU0U6Sk5KLklRX0xUX0RFQlRfSVNTVUVELkZZMjAxNgEAAACdIQIAAgAAAAUx</t>
  </si>
  <si>
    <t>MjAwNAEIAAAABQAAAAExAQAAAAoxOTQ2MjcyODE2AwAAAAMxNjACAAAABDIwMzQEAAAAATAHAAAACTkvMTQvMjAxOQgAAAAIMS8xLzIwMTcJAAAAATBfoF7g1TnXCBvl4xnWOdcILUNJUS5UU0U6NDkxMS5JUV9DQVNIX0NPTlZFUlNJT04uRlkyMDE2Li4uLkpQWQEAAACCPwYAAgAAAAoxMjguNjkwMzU4AQgAAAAFAAAAATEBAAAACjE4MzQ3NzE3OTIDAAAAAjc5AgAAAAQ0MTg0BAAAAAEwBwAAAAk5LzE0LzIwMTkIAAAACjEyLzMxLzIwMTYJAAAAATDUXwrd1TnXCNezkRrWOdcIHkNJUS5UU0U6NDkxMi5JUV9JTkNfVEFYLkZZMjAwOQEAAAANXg0AAgAAAAQzNzU0AQgAAAAFAAAAATEBAAAACjE0NDA2NzU1ODMDAAAAAjc5AgAAAAI3NQQAAAABMAcAAAAJOS8xNC8yMDE5CAAAAAoxMi8zMS8yMDA5CQAAAAEwNAr25tU51whfmLEa1jnXCC9DSVEuTllTRTpKTkouSVFfSU1QVVRfT1BFUl9MRUFTRV9JTlRfRVhQLkZZMjAxOAEAAACdIQIAAgAAAAk4OS4wNTgzMzYBCAAAAAUAAAABMQEAAAAKMTk0NjI3MjgzMAMAAAADMTYwAgAAAAUyMTY3MgQAAAABMAcAAAAJOS8xNC8yMDE5CAAAAAoxMi8zMC8yMDE4CQAAAAEwgO5e4NU51whwY+kZ1jnXCB5DSVEuTllTRTpKTkouSVFfSU5DX1RBWC5GWTIwMDkBAAAAnSECAAIAAAAEMzQ4OQEIAAAABQAAAAExAQAAAAoxNTIzMzk0ODI3AwAAAAMxNjACAAAAAjc1BAAAAAEw</t>
  </si>
  <si>
    <t>BwAAAAk5LzE0LzIwMTkIAAAACDEvMy8yMDEwCQAAAAEwZ32L4NU51wgiqscZ1jnXCCdDSVEuVFNFOjQ5NjcuSVFfQ0ZPX0NVUlJFTlRfTElBQi5GWTIwMTMBAAAADVElAAIAAAAIMC4yNjgwNjIBCAAAAAUAAAABMQEAAAAKMTYyNTQ1NzU3MwMAAAACNzkCAAAABDQxODUEAAAAATAHAAAACTkvMTQvMjAxOQgAAAAJMy8zMS8yMDEzCQAAAAEwYGRa3tU51wjteEYa1jnXCCpDSVEuVFNFOjQ5MTIuSVFfVE9UQUxfRVFVSVRZLkZZMjAxNi4uLi5KUFkBAAAADV4NAAIAAAAGMTU3ODc3AQgAAAAFAAAAATEBAAAACjE4MzUwMzg4OTUDAAAAAjc5AgAAAAQxMjc1BAAAAAEwBwAAAAk5LzE0LzIwMTkIAAAACjEyLzMxLzIwMTYJAAAAATCSwwnd1TnXCGHnixrWOdcII0NJUS5OWVNFOlBHLklRX0VCSVREQS5GWTIwMDkuLi4uSlBZAQAAADCCAAACAAAACTE3Nzc3NzQuMgEIAAAABQAAAAExAQAAAAoxNDY2MTQ4MzQ1AwAAAAI3OQIAAAAENDA1MQQAAAABMAcAAAAJOS8xNC8yMDE5CAAAAAk2LzMwLzIwMDkJAAAAATBgTgnd1TnXCHnEiRrWOdcIJkNJUS5OWVNFOkpOSi5JUV9FWFRSQV9BQ0NfSVRFTVMuRlkyMDA4AQAAAJ0hAgADAAAAAABtMg3h1TnXCJQAxBnWOdcIJUNJUS5OWVNFOkpOSi5JUV9TUEVDSUFMX0RJVl9DRi5GWTIwMTABAAAAnSECAAMAAAAAAKkZjODVOdcIyevNGdY51wggQ0lRLk5ZU0U6S01CLklRX05J</t>
  </si>
  <si>
    <t>X01BUkdJTi5GWTIwMTUBAAAA0VQEAAIAAAAGNS40NDg4AQgAAAAFAAAAATEBAAAACjE4NzM1NTY5MzcDAAAAAzE2MAIAAAAENDA5NAQAAAABMAcAAAAJOS8xNC8yMDE5CAAAAAoxMi8zMS8yMDE1CQAAAAEwC6nU3NU51wj1VXMa1jnXCBlDSVEuTllTRTpLTUIuSVFfRE8uRlkyMDA5AQAAANFUBAADAAAAAAButoDh1TnXCNB6nBnWOdcIG0NJUS5OWVNFOkpOSi5JUV9OUFBFLkZZMjAxMAEAAACdIQIAAgAAAAUxNDU1MwEIAAAABQAAAAExAQAAAAoxNTg4NjAzODIxAwAAAAMxNjACAAAABDEwMDQEAAAAATAHAAAACTkvMTQvMjAxOQgAAAAIMS8yLzIwMTEJAAAAATCY8ovg1TnXCBM+zBnWOdcIJUNJUS5OWVNFOktNQi5JUV9MVF9ERUJUX1JFUEFJRC5GWTIwMTMBAAAA0VQEAAIAAAAELTU0NAEIAAAABQAAAAExAQAAAAoxNzc1NzY4NTY3AwAAAAMxNjACAAAABDIwMzYEAAAAATAHAAAACTkvMTQvMjAxOQgAAAAKMTIvMzEvMjAxMwkAAAABMICYheHVOdcIEJKtGdY51wgmQ0lRLkVOWFRBTTpVTkEuSVFfRVFVSVRZX01FVEhPRC5GWTIwMTYBAAAAt/sHAAIAAAACODcBCAAAAAUAAAABMQEAAAAKMTk0OTEzMTAxMAMAAAACNTACAAAABDMwNjMEAAAAATAHAAAACTkvMTQvMjAxOQgAAAAKMTIvMzEvMjAxNgkAAAABMHjRqeLVOdcIDL9fGdY51wgwQ0lRLkVOWFRBTTpVTkEuSVFfT1RIRVJfRklOQU5DRV9BQ1RfU1VQ</t>
  </si>
  <si>
    <t>UEwuRlkyMDE4AQAAALf7BwACAAAABS0xMTcwAQgAAAAFAAAAATEBAAAACjE5NDkxMzEwMTUDAAAAAjUwAgAAAAQyMDUwBAAAAAEwBwAAAAk5LzE0LzIwMTkIAAAACjEyLzMxLzIwMTgJAAAAATDLlKri1TnXCL1xaBnWOdcIG0NJUS5OWVNFOkpOSi5JUV9FQklULkZZMjAxNgEAAACdIQIAAgAAAAUyMTE2NQEIAAAABQAAAAExAQAAAAoxOTQ2MjcyODE2AwAAAAMxNjACAAAAAzQwMAQAAAABMAcAAAAJOS8xNC8yMDE5CAAAAAgxLzEvMjAxNwkAAAABME55XuDVOdcIM8LhGdY51wgiQ0lRLk5ZU0U6Sk5KLklRX0dBSU5fSU5WRVNULkZZMjAxMQEAAACdIQIAAwAAAAAAqRmM4NU51wgcr84Z1jnXCB5DSVEuTllTRTpKTkouSVFfUkFXX0lOVi5GWTIwMDcBAAAAnSECAAMAAAAAAFwLDeHVOdcIvATCGdY51wgkQ0lRLk5ZU0U6Q0wuSVFfQ0FQSVRBTF9MRUFTRVMuRlkyMDEzAQAAAGcABAADAAAAAAD5yjLi1TnXCOdmgBnWOdcIH0NJUS5OWVNFOkNMLklRX1JEX0VYUF9GTi5GWTIwMDkBAAAAZwAEAAIAAAADMjU2AQgAAAAFAAAAATEBAAAACjE1MjMxNzAyNjQDAAAAAzE2MAIAAAAEMzE2OAQAAAABMAcAAAAJOS8xNC8yMDE5CAAAAAoxMi8zMS8yMDA5CQAAAAEwdZIx4tU51wh+S3EZ1jnXCCdDSVEuTllTRTpKTkouSVFfREFZU19QQVlBQkxFX09VVC5GWTIwMTABAAAAnSECAAIAAAAKMTA2Ljk5NTYxNgEIAAAABQAA</t>
  </si>
  <si>
    <t>AAExAQAAAAoxNTg4NjAzODIxAwAAAAMxNjACAAAABDQxODMEAAAAATAHAAAACTkvMTQvMjAxOQgAAAAIMS8yLzIwMTEJAAAAATA8HtXc1TnXCFr7eBrWOdcIHUNJUS5OWVNFOkNMLklRX1pfU0NPUkUuRlkyMDEzAQAAAGcABAACAAAACDYuOTU2NTE4AQgAAAAFAAAAATEBAAAACjE3NzY5MjAyOTcDAAAAAzE2MAIAAAAGMTAwMTIzBAAAAAEwBwAAAAk5LzE0LzIwMTkIAAAACjEyLzMxLzIwMTMJAAAAATBWvMbe1TnXCK9DaRrWOdcIJUNJUS5OWVNFOktNQi5JUV9QUkVGX0RJVl9PVEhFUi5GWTIwMTUBAAAA0VQEAAMAAAAAAPkgDOHVOdcI8P6xGdY51wgqQ0lRLk5ZU0U6Q0wuSVFfTUlOT1JJVFlfSU5URVJFU1RfQ0YuRlkyMDA4AQAAAGcABAADAAAAAABkazHi1TnXCJYobxnWOdcII0NJUS5FTlhUQU06VU5BLklRX0NPTU1PTl9SRVAuRlkyMDE4AQAAALf7BwACAAAABS02Mjc3AQgAAAAFAAAAATEBAAAACjE5NDkxMzEwMTUDAAAAAjUwAgAAAAQyMTY0BAAAAAEwBwAAAAk5LzE0LzIwMTkIAAAACjEyLzMxLzIwMTgJAAAAATDLlKri1TnXCL1xaBnWOdcIIkNJUS5OWVNFOkpOSi5JUV9BRFZFUlRJU0lORy5GWTIwMTABAAAAnSECAAIAAAAEMjUwMAEIAAAABQAAAAExAQAAAAoxNTg4NjAzODIxAwAAAAMxNjACAAAABDMwMTMEAAAAATAHAAAACTkvMTQvMjAxOQgAAAAIMS8yLzIwMTEJAAAAATCIy4vg1TnXCOHI</t>
  </si>
  <si>
    <t>yxnWOdcIKENJUS5FTlhUQU06VU5BLklRX0RFRl9UQVhfTElBQl9MVC5GWTIwMTEBAAAAt/sHAAIAAAAEMTEyNQEIAAAABQAAAAExAQAAAAoxNjYyNDMzODAwAwAAAAI1MAIAAAAEMTAyNwQAAAABMAcAAAAJOS8xNC8yMDE5CAAAAAoxMi8zMS8yMDExCQAAAAEwV+Dt4tU51whYlk0Z1jnXCBlDSVEuTllTRTpKTkouSVFfRlguRlkyMDA5AQAAAJ0hAgACAAAAAzE2MQEIAAAABQAAAAExAQAAAAoxNTIzMzk0ODI3AwAAAAMxNjACAAAABDIxNDQEAAAAATAHAAAACTkvMTQvMjAxOQgAAAAIMS8zLzIwMTAJAAAAATCIy4vg1TnXCDtCyhnWOdcIJ0NJUS5OWVNFOkNMLklRX1RPVEFMX0RJVl9QQUlEX0NGLkZZMjAwOAEAAABnAAQAAgAAAAQtODI1AQgAAAAFAAAAATEBAAAACjE0MzI5NzcxMjcDAAAAAzE2MAIAAAAEMjAyMgQAAAABMAcAAAAJOS8xNC8yMDE5CAAAAAoxMi8zMS8yMDA4CQAAAAEwZGsx4tU51wjp628Z1jnXCCdDSVEuTllTRTpDTC5JUV9UT1RBTF9MSUFCX0VRVUlUWS5GWTIwMDcBAAAAZwAEAAIAAAAFMTAxMTIBCAAAAAUAAAABMQEAAAAKMTMzMjcwMzE4NgMAAAADMTYwAgAAAAQxMDEzBAAAAAEwBwAAAAk5LzE0LzIwMTkIAAAACjEyLzMxLzIwMDcJAAAAATDs4qri1TnXCMbiahnWOdcIIkNJUS5UU0U6NDkxMi5JUV9RVUlDS19SQVRJTy5GWTIwMDgBAAAADV4NAAIAAAAIMC45MDYyMTYBCAAAAAUA</t>
  </si>
  <si>
    <t>AAABMQEAAAAKMTM1MzQ2MzczMgMAAAACNzkCAAAABDQxMjEEAAAAATAHAAAACTkvMTQvMjAxOQgAAAAKMTIvMzEvMjAwOAkAAAABMEcKVN/VOdcID5ExGtY51wgkQ0lRLk5ZU0U6Q0wuSVFfU1RfREVCVF9JU1NVRUQuRlkyMDA4AQAAAGcABAADAAAAAABkazHi1TnXCNjEbxnWOdcIKkNJUS5FTlhUQU06VU5BLklRX01JTk9SSVRZX0lOVEVSRVNULkZZMjAxNAEAAAC3+wcAAgAAAAM2MTIBCAAAAAUAAAABMQEAAAAKMTgyOTgyOTMxMwMAAAACNTACAAAABDEwNTIEAAAAATAHAAAACTkvMTQvMjAxOQgAAAAKMTIvMzEvMjAxNAkAAAABMDU1qeLVOdcI4ERYGdY51wgjQ0lRLk5ZU0U6S01CLklRX1RPVEFMX0VRVUlUWS5GWTIwMTEBAAAA0VQEAAIAAAAENTUyOQEIAAAABQAAAAExAQAAAAoxNjU4MzE1Nzc5AwAAAAMxNjACAAAABDEyNzUEAAAAATAHAAAACTkvMTQvMjAxOQgAAAAKMTIvMzEvMjAxMQkAAAABMMF5geHVOdcIgC2lGdY51wgqQ0lRLk5ZU0U6S01CLklRX0lOQ19UQVhfUEFZX0NVUlJFTlQuRlkyMDEwAQAAANFUBAACAAAAAzI1OQEIAAAABQAAAAExAQAAAAoxNTg4ODQwMjQ3AwAAAAMxNjACAAAABDEwOTQEAAAAATAHAAAACTkvMTQvMjAxOQgAAAAKMTIvMzEvMjAxMAkAAAABMKArgeHVOdcI0TWhGdY51wggQ0lRLk5ZU0U6S01CLklRX0JVSUxESU5HUy5GWTIwMTIBAAAA0VQEAAIAAAAEMjczMgEI</t>
  </si>
  <si>
    <t>AAAABQAAAAExAQAAAAoxNzE5NzIzODcyAwAAAAMxNjACAAAABDMwMjMEAAAAATAHAAAACTkvMTQvMjAxOQgAAAAKMTIvMzEvMjAxMgkAAAABME8jheHVOdcIQEypGdY51wg0Q0lRLk5ZU0U6S01CLklRX1RPVEFMX09VVFNUQU5ESU5HX0ZJTElOR19EQVRFLkZZMjAxOAEAAADRVAQAAgAAAAkzNDQuNDMxNjMBBAAAAAUAAAABNQEAAAAKMTk0NDA0ODMyOAIAAAAFMjQxNTMGAAAAATBM5Azh1TnXCB40vhnWOdcIHkNJUS5OWVNFOktNQi5JUV9JTkNfVEFYLkZZMjAwNwEAAADRVAQAAgAAAAM1MzcBCAAAAAUAAAABMQEAAAAKMTQwMTA1NDQ3NwMAAAADMTYwAgAAAAI3NQQAAAABMAcAAAAJOS8xNC8yMDE5CAAAAAoxMi8zMS8yMDA3CQAAAAEwt3Sp4dU51wjFTpUZ1jnXCCtDSVEuTllTRTpLTUIuSVFfUkVUVVJOX0NPTU1PTl9FUVVJVFkuRlkyMDEyAQAAANFUBAACAAAABzMwLjI3MTYBCAAAAAUAAAABMQEAAAAKMTcxOTcyMzg3MgMAAAADMTYwAgAAAAUzMzMyMAQAAAABMAcAAAAJOS8xNC8yMDE5CAAAAAoxMi8zMS8yMDEyCQAAAAEwhzHH3tU51wj9C3Ea1jnXCChDSVEuTllTRTpKTkouSVFfVE9UQUxfREVCVF9FQklUREEuRlkyMDE0AQAAAJ0hAgACAAAABzAuNzQ5NzYBCAAAAAUAAAABMQEAAAAKMTgyOTU4MTk5OQMAAAADMTYwAgAAAAQ0MTkyBAAAAAEwBwAAAAk5LzE0LzIwMTkIAAAACjEyLzI4LzIwMTQJ</t>
  </si>
  <si>
    <t>AAAAATBdbNXc1TnXCLYvfBrWOdcIGUNJUS5OWVNFOktNQi5JUV9BRC5GWTIwMTEBAAAA0VQEAAIAAAAGLTEwMTkxAQgAAAAFAAAAATEBAAAACjE2NTgzMTU3NzkDAAAAAzE2MAIAAAAEMTA3NQQAAAABMAcAAAAJOS8xNC8yMDE5CAAAAAoxMi8zMS8yMDExCQAAAAEwwXmB4dU51wg+kaQZ1jnXCClDSVEuTllTRTpKTkouSVFfREVCVF9FUVVJVl9ORVRfUEJPLkZZMjAxMwEAAACdIQIAAgAAAAM1ODcBCAAAAAUAAAABMQEAAAAKMTc3NzY4MjM1MQMAAAADMTYwAgAAAAUyMTY3OQQAAAABMAcAAAAJOS8xNC8yMDE5CAAAAAoxMi8yOS8yMDEzCQAAAAEw/NyM4NU51wgP/tcZ1jnXCChDSVEuTllTRTpLTUIuSVFfTUlOT1JJVFlfSU5URVJFU1QuRlkyMDE3AQAAANFUBAACAAAAAzI1MwEIAAAABQAAAAExAQAAAAoxOTQ0MDQ4MzI1AwAAAAMxNjACAAAABDEwNTIEAAAAATAHAAAACTkvMTQvMjAxOQgAAAAKMTIvMzEvMjAxNwkAAAABMDu9DOHVOdcIgGO6GdY51wgoQ0lRLlRTRTo0OTExLklRX1RPVEFMX0RFQlRfRVFVSVRZLkZZMjAxMQEAAACCPwYAAgAAAAc2MS40OTQ1AQgAAAAFAAAAATEBAAAACjE0NjE2Nzk5OTIDAAAAAjc5AgAAAAQ0MDM0BAAAAAEwBwAAAAk5LzE0LzIwMTkIAAAACTMvMzEvMjAxMQkAAAABMBaVU9/VOdcIVygrGtY51wgZQ0lRLjAuSVFfQ09NTU9OX0RJVl9DRi5GWQUAAAAAAAAACAAAABUo</t>
  </si>
  <si>
    <t>SW52YWxpZCBUaW1lIFBlcmlvZCktK17g1TnXCLFrFBrWOdcIGUNJUS5UU0U6NDQ1Mi5JUV9OSS5GWTIwMDABAAAAR1UNAAIAAAAFNTIxNDcBCAAAAAUAAAABMQEAAAAIMjk4NzQwNTEDAAAAAjc5AgAAAAIxNQQAAAABMAcAAAAJOS8xNC8yMDE5CAAAAAkzLzMxLzIwMDAJAAAAATAW/Ard1TnXCNG4mBrWOdcIKENJUS5OWVNFOkNMLklRX1RPVEFMX0RFQlRfQ0FQSVRBTC5GWTIwMDgBAAAAZwAEAAIAAAAHNjQuOTIxOQEIAAAABQAAAAExAQAAAAoxNDMyOTc3MTI3AwAAAAMxNjACAAAABDQxODYEAAAAATAHAAAACTkvMTQvMjAxOQgAAAAKMTIvMzEvMjAwOAkAAAABMEWVxt7VOdcIEXNlGtY51wgjQ0lRLk5ZU0U6Sk5KLklRX0lOVEVSRVNUX0VYUC5GWTIwMDcBAAAAnSECAAIAAAAELTI5NgEIAAAABQAAAAExAQAAAAoxNDI4NDY4OTM2AwAAAAMxNjACAAAAAjgyBAAAAAEwBwAAAAk5LzE0LzIwMTkIAAAACjEyLzMwLzIwMDcJAAAAATBcCw3h1TnXCOUIwBnWOdcIJENJUS5OWVNFOkNMLklRX1JFVFVSTl9DQVBJVEFMLkZZMjAxMgEAAABnAAQAAgAAAAczMy4zMjY2AQgAAAAFAAAAATEBAAAACjE3MTk5MTY2NDIDAAAAAzE2MAIAAAAENDM2MwQAAAABMAcAAAAJOS8xNC8yMDE5CAAAAAoxMi8zMS8yMDEyCQAAAAEwVrzG3tU51wga5Gca1jnXCCdDSVEuVFNFOjc3MzAuSVFfVE9UQUxfUkVWLkZZMjAxMy4uLi5K</t>
  </si>
  <si>
    <t>UFkBAAAAxZ02AQIAAAAEOTM0MgEIAAAABQAAAAExAQAAAAoxNjQ5NTU1ODI0AwAAAAI3OQIAAAACMjgEAAAAATAHAAAACTkvMTQvMjAxOQgAAAAJOC8zMS8yMDEzCQAAAAEwj+HV3NU51wg+3oYa1jnXCC1DSVEuTllTRTpQRy5JUV9UT1RBTF9ERUJUX0VCSVREQV9DQVBFWC5GWTIwMTgBAAAAMIIAAAIAAAAIMi4zNDgwOTMBCAAAAAUAAAABMQEAAAAKMTk3NDM0NzQ0MQMAAAADMTYwAgAAAAUyMzMxMwQAAAABMAcAAAAJOS8xNC8yMDE5CAAAAAk2LzMwLzIwMTgJAAAAATDYSSXe1TnXCJrrWhrWOdcIIkNJUS5OWVNFOkpOSi5JUV9MRVZFUkVEX0ZDRi5GWTIwMDgBAAAAnSECAAIAAAAHOTAzNC43NQEIAAAABQAAAAExAQAAAAoxNTgyNzg4Nzg0AwAAAAMxNjACAAAABDQ0MjIEAAAAATAHAAAACTkvMTQvMjAxOQgAAAAKMTIvMjgvMjAwOAkAAAABMGd9i+DVOdcIz+bGGdY51wgoQ0lRLk5ZU0U6Sk5KLklRX1RPVEFMX0RFQlQuRlkyMDE0Li4uLkpQWQEAAACdIQIAAgAAAAoyMjYwMDQyLjU2AQgAAAAFAAAAATEBAAAACjE4Mjk1ODE5OTkDAAAAAjc5AgAAAAQ0MTczBAAAAAEwBwAAAAk5LzE0LzIwMTkIAAAACjEyLzI4LzIwMTQJAAAAATDDOArd1TnXCITwkBrWOdcILkNJUS5UU0U6NzczMC5JUV9UT1RBTF9MSUFCX1RPVEFMX0FTU0VUUy5GWTIwMTUBAAAAxZ02AQIAAAAHMTEuNjU0OAEIAAAABQAAAAExAQAA</t>
  </si>
  <si>
    <t>AAoxNzY4MTI2NDUzAwAAAAI3OQIAAAAENDE4OAQAAAABMAcAAAAJOS8xNC8yMDE5CAAAAAk4LzMxLzIwMTUJAAAAATBkOCTe1TnXCEOyUBrWOdcIJkNJUS5UU0U6NDkxMS5JUV9DQVNIX0NPTlZFUlNJT04uRlkyMDE4AQAAAII/BgACAAAACjEzNy4wMzIzMTUBCAAAAAUAAAABMQEAAAAKMTk1MTQ4MTg2NwMAAAACNzkCAAAABDQxODQEAAAAATAHAAAACTkvMTQvMjAxOQgAAAAKMTIvMzEvMjAxOAkAAAABMDfjU9/VOdcIilgwGtY51wgmQ0lRLk5ZU0U6S01CLklRX0NBU0hfQ09OVkVSU0lPTi5GWTIwMTABAAAA0VQEAAIAAAAJNDUuNTI4Mjc1AQgAAAAFAAAAATEBAAAACjE1ODg4NDAyNDcDAAAAAzE2MAIAAAAENDE4NAQAAAABMAcAAAAJOS8xNC8yMDE5CAAAAAoxMi8zMS8yMDEwCQAAAAEwhzHH3tU51wh4028a1jnXCCJDSVEuVFNFOjgxMTMuSVFfQVNTRVRfVFVSTlMuRlkyMDE4AQAAABZxDQACAAAACDAuODk4NDc2AQgAAAAFAAAAATEBAAAACjE5NTIyODQ1MjUDAAAAAjc5AgAAAAQ0MTc3BAAAAAEwBwAAAAk5LzE0LzIwMTkIAAAACjEyLzMxLzIwMTgJAAAAATD0RlPf1TnXCKgwJxrWOdcIIENJUS5OWVNFOkNMLklRX1RPVEFMX0RFQlQuRlkyMDEyAQAAAGcABAACAAAABDUyMzABCAAAAAUAAAABMQEAAAAKMTcxOTkxNjY0MgMAAAADMTYwAgAAAAQ0MTczBAAAAAEwBwAAAAk5LzE0LzIwMTkIAAAACjEy</t>
  </si>
  <si>
    <t>LzMxLzIwMTIJAAAAATDYfDLi1TnXCIsyfRnWOdcIIkNJUS5OWVNFOkNMLklRX0RJTFVUX1dFSUdIVC5GWTIwMTYBAAAAZwAEAAIAAAAFODk4LjQAU4qo4dU51wg9oIoZ1jnXCCxDSVEuVFNFOjQ5MTEuSVFfTkVUX0RFQlRfRUJJVERBX0NBUEVYLkZZMjAxNgEAAACCPwYAAwAAAAJOTQEIAAAABQAAAAExAQAAAAoxODM0NzcxNzkyAwAAAAI3OQIAAAAFMjMzMTQEAAAAATAHAAAACTkvMTQvMjAxOQgAAAAKMTIvMzEvMjAxNgkAAAABMDfjU9/VOdcI9fguGtY51wgnQ0lRLkVOWFRBTTpVTkEuSVFfUFJPVl9CQURfREVCVFMuRlkyMDExAQAAALf7BwADAAAAAABGue3i1TnXCJHBSxnWOdcII0NJUS5OWVNFOkNMLklRX0NBU0hfSU5URVJFU1QuRlkyMDA3AQAAAGcABAACAAAAAzE2MwEIAAAABQAAAAExAQAAAAoxMzMyNzAzMTg2AwAAAAMxNjACAAAABDMwMjgEAAAAATAHAAAACTkvMTQvMjAxOQgAAAAKMTIvMzEvMjAwNwkAAAABMOziquLVOdcIW0JsGdY51wgmQ0lRLlRTRTo4MTEzLklRX05FVF9ERUJUX0VCSVREQS5GWTIwMTIBAAAAFnENAAIAAAAIMC41Mzg3ODYBCAAAAAUAAAABMQEAAAAKMTU1NDMzNzE0NwMAAAACNzkCAAAABDQxOTMEAAAAATAHAAAACTkvMTQvMjAxOQgAAAAJMy8zMS8yMDEyCQAAAAEw5B9T39U51wjoESMa1jnXCCtDSVEuTllTRTpQRy5JUV9UT1RBTF9BU1NFVFMuRlkyMDA2Li4uLkxP</t>
  </si>
  <si>
    <t>Q0FMAQAAADCCAAACAAAABjEzNTY5NQEIAAAABQAAAAExAQAAAAk2OTYwNDYxMDQDAAAAAzE2MAIAAAAEMTAwNwQAAAABMAcAAAAJOS8xNC8yMDE5CAAAAAk2LzMwLzIwMDYJAAAAATD5Q9jb1TnXCOxBtRrWOdcIKkNJUS5FTlhUQU06VU5BLklRX01JTk9SSVRZX0lOVEVSRVNULkZZMjAxOAEAAAC3+wcAAgAAAAM3MjABCAAAAAUAAAABMQEAAAAKMTk0OTEzMTAxNQMAAAACNTACAAAABDEwNTIEAAAAATAHAAAACTkvMTQvMjAxOQgAAAAKMTIvMzEvMjAxOAkAAAABMMuUquLVOdcIKBJnGdY51wglQ0lRLlRTRTo4MTEzLklRX0xUX0RFQlRfRVFVSVRZLkZZMjAwOAEAAAAWcQ0AAgAAAAYwLjgwOTgBCAAAAAUAAAABMQEAAAAKMTA2MTE5MjMyMAMAAAACNzkCAAAABDQwODUEAAAAATAHAAAACTkvMTQvMjAxOQgAAAAJMy8zMS8yMDA4CQAAAAEww9FS39U51widBCAa1jnXCCNDSVEuTllTRTpLTUIuSVFfRklOSVNIRURfSU5WLkZZMjAxMgEAAADRVAQAAgAAAAQxNDQyAQgAAAAFAAAAATEBAAAACjE3MTk3MjM4NzIDAAAAAzE2MAIAAAAEMzA3NQQAAAABMAcAAAAJOS8xNC8yMDE5CAAAAAoxMi8zMS8yMDEyCQAAAAEwTyOF4dU51wgvJakZ1jnXCCRDSVEuTllTRTpDTC5JUV9MVF9ERUJUX1JFUEFJRC5GWTIwMDkBAAAAZwAEAAIAAAAFLTM5NTABCAAAAAUAAAABMQEAAAAKMTUyMzE3MDI2NAMAAAADMTYwAgAAAAQy</t>
  </si>
  <si>
    <t>MDM2BAAAAAEwBwAAAAk5LzE0LzIwMTkIAAAACjEyLzMxLzIwMDkJAAAAATCFuTHi1TnXCFVHcxnWOdcIIkNJUS5OWVNFOkpOSi5JUV9DQVNIX0lOVkVTVC5GWTIwMDkBAAAAnSECAAIAAAAFLTc1OTgBCAAAAAUAAAABMQEAAAAKMTUyMzM5NDgyNwMAAAADMTYwAgAAAAQyMDA1BAAAAAEwBwAAAAk5LzE0LzIwMTkIAAAACDEvMy8yMDEwCQAAAAEwd6SL4NU51wga9MkZ1jnXCCZDSVEuVFNFOjQ5MTIuSVFfQ0FTSF9DT05WRVJTSU9OLkZZMjAxMAEAAAANXg0AAgAAAAotNzMuMjkwMTc1AQgAAAAFAAAAATEBAAAACjE0NDA2NzU2NDgDAAAAAjc5AgAAAAQ0MTg0BAAAAAEwBwAAAAk5LzE0LzIwMTkIAAAACjEyLzMxLzIwMTAJAAAAATCZj1je1TnXCLQXMxrWOdcIKUNJUS5OWVNFOkNMLklRX0lOQ19UQVhfUEFZX0NVUlJFTlQuRlkyMDE0AQAAAGcABAACAAAAAzI5NAEIAAAABQAAAAExAQAAAAoxODI5MTMyMzg2AwAAAAMxNjACAAAABDEwOTQEAAAAATAHAAAACTkvMTQvMjAxOQgAAAAKMTIvMzEvMjAxNAkAAAABMBHup+HVOdcIZOmDGdY51wgnQ0lRLk5ZU0U6UEcuSVFfVE9UQUxfREVCVC5GWTIwMTYuLi4uSlBZAQAAADCCAAACAAAACjMxNDIyNjEuNjEBCAAAAAUAAAABMQEAAAAKMTg5OTEzNjE2MwMAAAACNzkCAAAABDQxNzMEAAAAATAHAAAACTkvMTQvMjAxOQgAAAAJNi8zMC8yMDE2CQAAAAEwwzgK3dU5</t>
  </si>
  <si>
    <t>1wghBpAa1jnXCCJDSVEuTllTRTpLTUIuSVFfT1RIRVJfSU5UQU4uRlkyMDE1AQAAANFUBAADAAAAAAAKSAzh1TnXCGQQsxnWOdcII0NJUS5OWVNFOkNMLklRX0NPTU1PTl9JU1NVRUQuRlkyMDEwAQAAAGcABAACAAAAAzI0MgEIAAAABQAAAAExAQAAAAoxNTg4NzMwODEzAwAAAAMxNjACAAAABDIxNjkEAAAAATAHAAAACTkvMTQvMjAxOQgAAAAKMTIvMzEvMjAxMAkAAAABMKcHMuLVOdcI9Bd3GdY51wgoQ0lRLlRTRTo0OTExLklRX0ZJWEVEX0FTU0VUX1RVUk5TLkZZMjAxMgEAAACCPwYAAgAAAAg1LjIyODY2MwEIAAAABQAAAAExAQAAAAoxNTU0OTUwODIzAwAAAAI3OQIAAAAENDA2NgQAAAABMAcAAAAJOS8xNC8yMDE5CAAAAAkzLzMxLzIwMTIJAAAAATAWlVPf1TnXCIidKxrWOdcIKUNJUS5UU0U6NDkxMi5JUV9PVEhFUl9OT05fT1BFUl9FWFAuRlkyMDA0AQAAAA1eDQACAAAABDEzMDABCAAAAAUAAAABMQEAAAAJMjIwNDU3ODE2AwAAAAI3OQIAAAADMzcxBAAAAAEwBwAAAAk5LzE0LzIwMTkIAAAACjEyLzMxLzIwMDQJAAAAATCQKMnb1TnXCKE0shrWOdcIKENJUS5OWVNFOkpOSi5JUV9UT1RBTF9ERUJUX1JFUEFJRC5GWTIwMTEBAAAAnSECAAIAAAAGLTExMjE2AQgAAAAFAAAAATEBAAAACjE2NTkzODc3MDYDAAAAAzE2MAIAAAAEMjE2NgQAAAABMAcAAAAJOS8xNC8yMDE5CAAAAAgxLzEvMjAxMgkA</t>
  </si>
  <si>
    <t>AAABMLpAjODVOdcIV5XRGdY51wgjQ0lRLk5ZU0U6Sk5KLklRX1RPVEFMX1JFQ0VJVi5GWTIwMDgBAAAAnSECAAIAAAAEOTcxOQEIAAAABQAAAAExAQAAAAoxNTgyNzg4Nzg0AwAAAAMxNjACAAAABDEwMDEEAAAAATAHAAAACTkvMTQvMjAxOQgAAAAKMTIvMjgvMjAwOAkAAAABMG0yDeHVOdcI1pzEGdY51wgiQ0lRLkVOWFRBTTpVTkEuSVFfQ0hBTkdFX0FSLkZZMjAxNAEAAAC3+wcAAgAAAAI4MgEIAAAABQAAAAExAQAAAAoxODI5ODI5MzEzAwAAAAI1MAIAAAAEMjAxOAQAAAABMAcAAAAJOS8xNC8yMDE5CAAAAAoxMi8zMS8yMDE0CQAAAAEwNTWp4tU51whEL1kZ1jnXCB9DSVEuTllTRTpLTUIuSVFfVE9UQUxfQ0wuRlkyMDA5AQAAANFUBAACAAAABDQ5MjMBCAAAAAUAAAABMQEAAAAKMTU3MDQ4MjM0OAMAAAADMTYwAgAAAAQxMDA5BAAAAAEwBwAAAAk5LzE0LzIwMTkIAAAACjEyLzMxLzIwMDkJAAAAATB/3YDh1TnXCFSznRnWOdcIJ0NJUS5UU0U6NzczMC5JUV9EQVlTX1BBWUFCTEVfT1VULkZZMjAxNgEAAADFnTYBAgAAAAkxNC41OTI3ODYBCAAAAAUAAAABMQEAAAAKMTgyMTc1Mzc3MAMAAAACNzkCAAAABDQxODMEAAAAATAHAAAACTkvMTQvMjAxOQgAAAAJOC8zMS8yMDE2CQAAAAEwdV8k3tU51wiGTlEa1jnXCCRDSVEuTllTRTpLTUIuSVFfRUJJVERBLkZZMjAxNC4uLi5KUFkBAAAA0VQEAAIAAAAJ</t>
  </si>
  <si>
    <t>NDk4ODY4LjAyAQgAAAAFAAAAATEBAAAACjE4MjY5NzAzMTIDAAAAAjc5AgAAAAQ0MDUxBAAAAAEwBwAAAAk5LzE0LzIwMTkIAAAACjEyLzMxLzIwMTQJAAAAATBxdQnd1TnXCN2uihrWOdcILUNJUS5OWVNFOkpOSi5JUV9DQVNIX0NPTlZFUlNJT04uRlkyMDA5Li4uLkpQWQEAAACdIQIAAgAAAAkzMC40OTg3OTcBCAAAAAUAAAABMQEAAAAKMTUyMzM5NDgyNwMAAAADMTYwAgAAAAQ0MTg0BAAAAAEwBwAAAAk5LzE0LzIwMTkIAAAACDEvMy8yMDEwCQAAAAEw5YYK3dU51wi/1pMa1jnXCC5DSVEuTllTRTpLTUIuSVFfT1RIRVJfRklOQU5DRV9BQ1RfU1VQUEwuRlkyMDEzAQAAANFUBAACAAAAAy0zNwEIAAAABQAAAAExAQAAAAoxNzc1NzY4NTY3AwAAAAMxNjACAAAABDIwNTAEAAAAATAHAAAACTkvMTQvMjAxOQgAAAAKMTIvMzEvMjAxMwkAAAABMICYheHVOdcIILmtGdY51wgmQ0lRLk5ZU0U6Q0wuSVFfQ0FTSF9PUEVSLkZZMjAwOS4uLi5KUFkBAAAAZwAEAAIAAAAKMzA1MDM5LjU0NQEIAAAABQAAAAExAQAAAAoxNTIzMTcwMjY0AwAAAAI3OQIAAAAEMjAwNgQAAAABMAcAAAAJOS8xNC8yMDE5CAAAAAoxMi8zMS8yMDA5CQAAAAEw9a0K3dU51wjIR5Ya1jnXCB9DSVEuVFNFOjQ0NTIuSVFfRUJJVF9JTlQuRlkyMDA4AQAAAEdVDQACAAAACTE3LjU0NDk3NAEIAAAABQAAAAExAQAAAAoxMDYxMTkzNDc4AwAA</t>
  </si>
  <si>
    <t>AAI3OQIAAAAENDE4OQQAAAABMAcAAAAJOS8xNC8yMDE5CAAAAAkzLzMxLzIwMDgJAAAAATDRc2Pf1TnXCMsDFxrWOdcIIENJUS5FTlhUQU06VU5BLklRX1JBV19JTlYuRlkyMDE0AQAAALf7BwACAAAABDEzNjQBCAAAAAUAAAABMQEAAAAKMTgyOTgyOTMxMwMAAAACNTACAAAABDMxNzEEAAAAATAHAAAACTkvMTQvMjAxOQgAAAAKMTIvMzEvMjAxNAkAAAABMDU1qeLVOdcIAZNYGdY51wglQ0lRLk5ZU0U6Sk5KLklRX1BST1ZfQkFEX0RFQlRTLkZZMjAxOAEAAACdIQIAAwAAAAAAgO5e4NU51wjrKugZ1jnXCCRDSVEuTllTRTpKTkouSVFfQ09NTU9OX0RJVl9DRi5GWTIwMTEBAAAAnSECAAIAAAAFLTYxNTYBCAAAAAUAAAABMQEAAAAKMTY1OTM4NzcwNgMAAAADMTYwAgAAAAQyMDc0BAAAAAEwBwAAAAk5LzE0LzIwMTkIAAAACDEvMS8yMDEyCQAAAAEwukCM4NU51whXldEZ1jnXCCVDSVEuTllTRTpKTkouSVFfUFJFRl9ESVZfT1RIRVIuRlkyMDE3AQAAAJ0hAgADAAAAAABfoF7g1TnXCI/25BnWOdcIKkNJUS5OWVNFOkpOSi5JUV9UT1RBTF9FUVVJVFkuRlkyMDEyLi4uLkpQWQEAAACdIQIAAgAAAAo1NTgwMjIyLjA4AQgAAAAFAAAAATEBAAAACjE3MjA1NzY4NjcDAAAAAjc5AgAAAAQxMjc1BAAAAAEwBwAAAAk5LzE0LzIwMTkIAAAACjEyLzMwLzIwMTIJAAAAATCi6gnd1TnXCDnjjRrWOdcIJUNJUS5OWVNF</t>
  </si>
  <si>
    <t>OktNQi5JUV9DQVNIX1NUX0lOVkVTVC5GWTIwMTQBAAAA0VQEAAIAAAADNzg5AQgAAAAFAAAAATEBAAAACjE4MjY5NzAzMTIDAAAAAzE2MAIAAAAEMTAwMgQAAAABMAcAAAAJOS8xNC8yMDE5CAAAAAoxMi8zMS8yMDE0CQAAAAEw6PkL4dU51wi2GK8Z1jnXCCBDSVEuVFNFOjc5NTYuSVFfTklfTUFSR0lOLkZZMjAxNgEAAACgdg0AAgAAAAcxMS4wNTg1AQgAAAAFAAAAATEBAAAACjE3ODk4NzY5NzcDAAAAAjc5AgAAAAQ0MDk0BAAAAAEwBwAAAAk5LzE0LzIwMTkIAAAACTEvMzEvMjAxNgkAAAABMA2hWd7VOdcIwf4+GtY51wgmQ0lRLkVOWFRBTTpVTkEuSVFfRUJJVERBLkZZMjAxNi4uLi5KUFkBAAAAt/sHAAIAAAAOMTEzMDI4MC4wMDYzMzYBCAAAAAUAAAABMQEAAAAKMTk0OTEzMTAxMAMAAAACNzkCAAAABDQwNTEEAAAAATAHAAAACTkvMTQvMjAxOQgAAAAKMTIvMzEvMjAxNgkAAAABMGBOCd3VOdcIqzmKGtY51wggQ0lRLk5ZU0U6S01CLklRX1NUX0lOVkVTVC5GWTIwMDgBAAAA0VQEAAIAAAADMTQxAQgAAAAFAAAAATEBAAAACjE1ODI4NjczODgDAAAAAzE2MAIAAAAEMTA2OQQAAAABMAcAAAAJOS8xNC8yMDE5CAAAAAoxMi8zMS8yMDA4CQAAAAEwTWiA4dU51wiEbZkZ1jnXCClDSVEuVFNFOjQ5NjcuSVFfREFZU19JTlZFTlRPUllfT1VULkZZMjAwOQEAAAANUSUAAgAAAAk4MC43ODA3MDUBCAAAAAUA</t>
  </si>
  <si>
    <t>AAABMQEAAAAKMTM4NTUzOTkxNQMAAAACNzkCAAAABDQwMzUEAAAAATAHAAAACTkvMTQvMjAxOQgAAAAJMy8zMS8yMDA5CQAAAAEwPhZa3tU51wiia0Ma1jnXCCdDSVEuVFNFOjQ5NjcuSVFfVE9UQUxfUkVWLkZZMjAwOS4uLi5KUFkBAAAADVElAAIAAAAGMTI1NjkzAQgAAAAFAAAAATEBAAAACjEzODU1Mzk5MTUDAAAAAjc5AgAAAAIyOAQAAAABMAcAAAAJOS8xNC8yMDE5CAAAAAkzLzMxLzIwMDkJAAAAATCP4dXc1TnXCA1phhrWOdcIIUNJUS5OWVNFOktNQi5JUV9PVEhFUl9PUEVSLkZZMjAxNgEAAADRVAQAAgAAAAItOAEIAAAABQAAAAExAQAAAAoxOTQ0MDQ4MzQwAwAAAAMxNjACAAAAAzI2MAQAAAABMAcAAAAJOS8xNC8yMDE5CAAAAAoxMi8zMS8yMDE2CQAAAAEwGm8M4dU51wg8DLUZ1jnXCB9DSVEuVFNFOjQ5NjcuSVFfRUJJVF9JTlQuRlkyMDE3AQAAAA1RJQACAAAACjYwMC4yMzY4NDIBCAAAAAUAAAABMQEAAAAKMTg4MTU3OTQ2MwMAAAACNzkCAAAABDQxODkEAAAAATAHAAAACTkvMTQvMjAxOQgAAAAKMTIvMzEvMjAxNwkAAAABMCKcI97VOdcIKF9JGtY51wgoQ0lRLk5ZU0U6S01CLklRX0dXX0lOVEFOX0FNT1JUX0NGLkZZMjAxNwEAAADRVAQAAwAAAAAAO70M4dU51wjTJrsZ1jnXCCVDSVEuVFNFOjQ0NTIuSVFfTFRfREVCVF9FUVVJVFkuRlkyMDE1AQAAAEdVDQACAAAABzE3LjQ3MjUBCAAA</t>
  </si>
  <si>
    <t>AAUAAAABMQEAAAAKMTc4NDE4NDQwNAMAAAACNzkCAAAABDQwODUEAAAAATAHAAAACTkvMTQvMjAxOQgAAAAKMTIvMzEvMjAxNQkAAAABMOKaY9/VOdcI7gwcGtY51wgkQ0lRLlRTRTo3NzMwLklRX0VCSVREQV9NQVJHSU4uRlkyMDExAQAAAMWdNgECAAAABzQzLjU4MzUBCAAAAAUAAAABMQEAAAAKMTQ4NzE5MTc3OAMAAAACNzkCAAAABDQwNDcEAAAAATAHAAAACTkvMTQvMjAxOQgAAAAJOC8zMS8yMDExCQAAAAEwQ+oj3tU51wjXVk0a1jnXCCVDSVEuVFNFOjc3MzAuSVFfREFZU19TQUxFU19PVVQuRlkyMDA4AQAAAMWdNgECAAAACTU2Ljc3NDI4NgEIAAAABQAAAAExAQAAAAoxMjY1ODg0MDY1AwAAAAI3OQIAAAAENDA0MgQAAAABMAcAAAAJOS8xNC8yMDE5CAAAAAk4LzMxLzIwMDgJAAAAATAzwyPe1TnXCP9aSxrWOdcIH0NJUS5UU0U6NDkxMS5JUV9FQklUX0lOVC5GWTIwMTQBAAAAgj8GAAIAAAAJMjguNjc5Mzc2AQgAAAAFAAAAATEBAAAACjE2OTIwMTA0OTADAAAAAjc5AgAAAAQ0MTg5BAAAAAEwBwAAAAk5LzE0LzIwMTkIAAAACTMvMzEvMjAxNAkAAAABMCa8U9/VOdcIT3ItGtY51wgmQ0lRLlRTRTo0NDUyLklRX05FVF9ERUJUX0VCSVREQS5GWTIwMDgBAAAAR1UNAAIAAAAHMC45NzcwOQEIAAAABQAAAAExAQAAAAoxMDYxMTkzNDc4AwAAAAI3OQIAAAAENDE5MwQAAAABMAcAAAAJOS8xNC8yMDE5</t>
  </si>
  <si>
    <t>CAAAAAkzLzMxLzIwMDgJAAAAATDRc2Pf1TnXCNwqFxrWOdcIH0NJUS5FTlhUQU06VU5BLklRX0dBX0VYUC5GWTIwMTEBAAAAt/sHAAMAAAAAAFfg7eLVOdcIBdNMGdY51wgfQ0lRLk5ZU0U6Sk5KLklRX05FVF9ERUJULkZZMjAxNwEAAACdIQIAAgAAAAUxNjI5NAEIAAAABQAAAAExAQAAAAoxOTQ2MjcyODIxAwAAAAMxNjACAAAABDQzNjQEAAAAATAHAAAACTkvMTQvMjAxOQgAAAAKMTIvMzEvMjAxNwkAAAABMG/HXuDVOdcINX3mGdY51wgoQ0lRLlRTRTo4MTEzLklRX1RPVEFMX0RFQlRfRVFVSVRZLkZZMjAwOQEAAAAWcQ0AAgAAAAYzLjE2MzkBCAAAAAUAAAABMQEAAAAKMTQwNTYwNDY4OAMAAAACNzkCAAAABDQwMzQEAAAAATAHAAAACTkvMTQvMjAxOQgAAAAJMy8zMS8yMDA5CQAAAAEw0/hS39U51wjfoCAa1jnXCCRDSVEuTllTRTpQRy5JUV9EQVlTX1NBTEVTX09VVC5GWTIwMTQBAAAAMIIAAAIAAAAIMzEuNjI3OTgBCAAAAAUAAAABMQEAAAAKMTgwMjcyNzc0NAMAAAADMTYwAgAAAAQ0MDQyBAAAAAEwBwAAAAk5LzE0LzIwMTkIAAAACTYvMzAvMjAxNAkAAAABMLf7JN7VOdcIPrdXGtY51wgkQ0lRLk5ZU0U6Q0wuSVFfR0FJTl9JTlZFU1RfQ0YuRlkyMDE4AQAAAGcABAADAAAAAACmTanh1TnXCA+hkxnWOdcIJENJUS5UU0U6NDkxMi5JUV9FQklUREEuRlkyMDE3Li4uLkpQWQEAAAANXg0AAgAAAAUz</t>
  </si>
  <si>
    <t>NjU5MwEIAAAABQAAAAExAQAAAAoxODgxOTMxNTc3AwAAAAI3OQIAAAAENDA1MQQAAAABMAcAAAAJOS8xNC8yMDE5CAAAAAoxMi8zMS8yMDE3CQAAAAEwYE4J3dU51wgmAYka1jnXCCRDSVEuVFNFOjc3MzAuSVFfRUJJVERBLkZZMjAxNS4uLi5KUFkBAAAAxZ02AQIAAAAENTA2NwEIAAAABQAAAAExAQAAAAoxNzY4MTI2NDUzAwAAAAI3OQIAAAAENDA1MQQAAAABMAcAAAAJOS8xNC8yMDE5CAAAAAk4LzMxLzIwMTUJAAAAATBgTgnd1TnXCHnEiRrWOdcIGENJUS5OWVNFOkNMLklRX0dQLkZZMjAxNgEAAABnAAQAAgAAAAQ5MTY5AQgAAAAFAAAAATEBAAAACjE5NDY0MTYxMTkDAAAAAzE2MAIAAAACMTAEAAAAATAHAAAACTkvMTQvMjAxOQgAAAAKMTIvMzEvMjAxNgkAAAABMFOKqOHVOdcI2bWJGdY51wgsQ0lRLlRTRTo3NzMwLklRX05FVF9ERUJUX0VCSVREQV9DQVBFWC5GWTIwMTUBAAAAxZ02AQMAAAACTk0BCAAAAAUAAAABMQEAAAAKMTc2ODEyNjQ1MwMAAAACNzkCAAAABTIzMzE0BAAAAAEwBwAAAAk5LzE0LzIwMTkIAAAACTgvMzEvMjAxNQkAAAABMHVfJN7VOdcIVNlQGtY51wglQ0lRLk5ZU0U6Sk5KLklRX09USEVSX0NMX1NVUFBMLkZZMjAxMQEAAACdIQIAAwAAAAAAukCM4NU51wixDtAZ1jnXCCVDSVEuVFNFOjc3MzAuSVFfTFRfREVCVF9FUVVJVFkuRlkyMDEwAQAAAMWdNgEDAAAAAABD6iPe1TnX</t>
  </si>
  <si>
    <t>CLYITRrWOdcIH0NJUS5OWVNFOkNMLklRX1NUX0lOVkVTVC5GWTIwMTUBAAAAZwAEAAIAAAACNjEBCAAAAAUAAAABMQEAAAAKMTg3NTYzNzUzNwMAAAADMTYwAgAAAAQxMDY5BAAAAAEwBwAAAAk5LzE0LzIwMTkIAAAACjEyLzMxLzIwMTUJAAAAATAyPKjh1TnXCNBEhxnWOdcIHkNJUS5OWVNFOktNQi5JUV9SQVdfSU5WLkZZMjAxMwEAAADRVAQAAgAAAAM0NjIBCAAAAAUAAAABMQEAAAAKMTc3NTc2ODU2NwMAAAADMTYwAgAAAAQzMTcxBAAAAAEwBwAAAAk5LzE0LzIwMTkIAAAACjEyLzMxLzIwMTMJAAAAATBwcYXh1TnXCItZrBnWOdcIKENJUS5FTlhUQU06VU5BLklRX0lOVkVTVF9MT0FOU19DRi5GWTIwMTYBAAAAt/sHAAMAAAAAAIj4qeLVOdcITltgGdY51wglQ0lRLk5ZU0U6S01CLklRX0NBUElUQUxfTEVBU0VTLkZZMjAxMwEAAADRVAQAAwAAAAAAcHGF4dU51whqC6wZ1jnXCCBDSVEuVFNFOjQ5MTIuSVFfTklfTUFSR0lOLkZZMjAxNAEAAAANXg0AAgAAAAYyLjAwNTQBCAAAAAUAAAABMQEAAAAKMTcyNzI4MzI1NQMAAAACNzkCAAAABDQwOTQEAAAAATAHAAAACTkvMTQvMjAxOQgAAAAKMTIvMzEvMjAxNAkAAAABMLrdWN7VOdcIzq81GtY51wgpQ0lRLk5ZU0U6Sk5KLklRX1RPVEFMX0RFQlRfQ0FQSVRBTC5GWTIwMTgBAAAAnSECAAIAAAAHMzMuNzgxNwEIAAAABQAAAAExAQAAAAoxOTQ2MjcyODMw</t>
  </si>
  <si>
    <t>AwAAAAMxNjACAAAABDQxODYEAAAAATAHAAAACTkvMTQvMjAxOQgAAAAKMTIvMzAvMjAxOAkAAAABMH+61dzVOdcI0Md+GtY51wgmQ0lRLlRTRTo3OTU2LklRX0lOVkVOVE9SWV9UVVJOUy5GWTIwMTcBAAAAoHYNAAIAAAAINi4wNjkwMTEBCAAAAAUAAAABMQEAAAAKMTgzOTYxMzU5NQMAAAACNzkCAAAABDQwODIEAAAAATAHAAAACTkvMTQvMjAxOQgAAAAJMS8zMS8yMDE3CQAAAAEwHchZ3tU51wgUwj8a1jnXCChDSVEuTllTRTpLTUIuSVFfRklYRURfQVNTRVRfVFVSTlMuRlkyMDEwAQAAANFUBAACAAAACDIuNDA5NjY1AQgAAAAFAAAAATEBAAAACjE1ODg4NDAyNDcDAAAAAzE2MAIAAAAENDA2NgQAAAABMAcAAAAJOS8xNC8yMDE5CAAAAAoxMi8zMS8yMDEwCQAAAAEwdwrH3tU51whGXm8a1jnXCCJDSVEuTllTRTpQRy5JUV9JTlRFUkVTVF9FWFAuRlkyMDAzAQAAADCCAAACAAAABC01NjEBCAAAAAUAAAABMQEAAAAJMTcyOTUwNjg5AwAAAAMxNjACAAAAAjgyBAAAAAEwBwAAAAk5LzE0LzIwMTkIAAAACTYvMzAvMjAwMwkAAAABMMfO19vVOdcIu8y0GtY51wgrQ0lRLkVOWFRBTTpVTkEuSVFfSU5WRVNUX1NFQ1VSSVRZX0NGLkZZMjAxNwEAAAC3+wcAAgAAAAQtMjE1AQgAAAAFAAAAATEBAAAACjE5NDkxMzEwNDADAAAAAjUwAgAAAAQyMDI3BAAAAAEwBwAAAAk5LzE0LzIwMTkIAAAACjEyLzMxLzIwMTcJ</t>
  </si>
  <si>
    <t>AAAAATCpRqri1TnXCA56ZBnWOdcIIUNJUS5UU0U6ODExMy5JUV9FQklUREFfSU5ULkZZMjAxNAEAAAAWcQ0AAgAAAAkyOTcuOTQ0MjUBCAAAAAUAAAABMQEAAAAKMTcyNzY4MTQyNwMAAAACNzkCAAAABDQxOTAEAAAAATAHAAAACTkvMTQvMjAxOQgAAAAKMTIvMzEvMjAxNAkAAAABMOQfU9/VOdcIfXEkGtY51wgsQ0lRLlRTRTo0OTEyLklRX05FVF9ERUJUX0VCSVREQV9DQVBFWC5GWTIwMTABAAAADV4NAAMAAAACTk0BCAAAAAUAAAABMQEAAAAKMTQ0MDY3NTY0OAMAAAACNzkCAAAABTIzMzE0BAAAAAEwBwAAAAk5LzE0LzIwMTkIAAAACjEyLzMxLzIwMTAJAAAAATCZj1je1TnXCNVlMxrWOdcILUNJUS5FTlhUQU06VU5BLklRX01JTk9SSVRZX0lOVEVSRVNUX0lTLkZZMjAxNAEAAAC3+wcAAgAAAAQtMzQ0AQgAAAAFAAAAATEBAAAACjE4Mjk4MjkzMTMDAAAAAjUwAgAAAAI4MwQAAAABMAcAAAAJOS8xNC8yMDE5CAAAAAoxMi8zMS8yMDE0CQAAAAEwJQ6p4tU51whcDFcZ1jnXCB9DSVEuTllTRTpDTC5JUV9ESVZfU0hBUkUuRlkyMDA3AQAAAGcABAACAAAAAzAuNwEIAAAABQAAAAExAQAAAAoxMzMyNzAzMTg2AwAAAAMxNjACAAAABDMwNTgEAAAAATAHAAAACTkvMTQvMjAxOQgAAAAKMTIvMzEvMjAwNwkAAAABMNu7quLVOdcIMYNpGdY51wghQ0lRLlRTRTo3OTU2LklRX1NHQV9NQVJHSU4uRlkyMDE2AQAA</t>
  </si>
  <si>
    <t>AKB2DQACAAAABzMxLjI2MDUBCAAAAAUAAAABMQEAAAAKMTc4OTg3Njk3NwMAAAACNzkCAAAABDQzNzUEAAAAATAHAAAACTkvMTQvMjAxOQgAAAAJMS8zMS8yMDE2CQAAAAEwDaFZ3tU51wiw1z4a1jnXCB5DSVEuTllTRTpQRy5JUV9BUl9UVVJOUy5GWTIwMDkBAAAAMIIAAAIAAAAJMTIuMTc2NTQ5AQgAAAAFAAAAATEBAAAACjE0NjYxNDgzNDUDAAAAAzE2MAIAAAAENDAwMQQAAAABMAcAAAAJOS8xNC8yMDE5CAAAAAk2LzMwLzIwMDkJAAAAATCGhiTe1TnXCLANVBrWOdcIJkNJUS5FTlhUQU06VU5BLklRX0lOQ19FUVVJVFlfQ0YuRlkyMDEyAQAAALf7BwACAAAAAy05MQEIAAAABQAAAAExAQAAAAoxNzIyMzAxOTQzAwAAAAI1MAIAAAAEMjA4NgQAAAABMAcAAAAJOS8xNC8yMDE5CAAAAAoxMi8zMS8yMDEyCQAAAAEwiFXu4tU51whJKlIZ1jnXCCNDSVEuVFNFOjQ5MTIuSVFfR1JPU1NfTUFSR0lOLkZZMjAwOAEAAAANXg0AAgAAAAc1My4zODQ2AQgAAAAFAAAAATEBAAAACjEzNTM0NjM3MzIDAAAAAjc5AgAAAAQ0MDc0BAAAAAEwBwAAAAk5LzE0LzIwMTkIAAAACjEyLzMxLzIwMDgJAAAAATA341Pf1TnXCP5pMRrWOdcII0NJUS5OWVNFOkNMLklRX0NBU0hfSU5URVJFU1QuRlkyMDEzAQAAAGcABAACAAAAAzExOAEIAAAABQAAAAExAQAAAAoxNzc2OTIwMjk3AwAAAAMxNjACAAAABDMwMjgEAAAAATAHAAAA</t>
  </si>
  <si>
    <t>CTkvMTQvMjAxOQgAAAAKMTIvMzEvMjAxMwkAAAABMAryMuLVOdcInRSCGdY51wgnQ0lRLlRTRTo0OTY3LklRX0RBWVNfUEFZQUJMRV9PVVQuRlkyMDE2AQAAAA1RJQADAAAAAAASdSPe1TnXCNWbSBrWOdcIHENJUS5OWVNFOkNMLklRX0NPTU1PTi5GWTIwMTABAAAAZwAEAAIAAAADNzMzAQgAAAAFAAAAATEBAAAACjE1ODg3MzA4MTMDAAAAAzE2MAIAAAAEMTEwMwQAAAABMAcAAAAJOS8xNC8yMDE5CAAAAAoxMi8zMS8yMDEwCQAAAAEwluAx4tU51wheuHUZ1jnXCCpDSVEuRU5YVEFNOlVOQS5JUV9UT1RBTF9ESVZfUEFJRF9DRi5GWTIwMTUBAAAAt/sHAAIAAAAFLTMzMzEBCAAAAAUAAAABMQEAAAAKMTg3NjQzMjkxMAMAAAACNTACAAAABDIwMjIEAAAAATAHAAAACTkvMTQvMjAxOQgAAAAKMTIvMzEvMjAxNQkAAAABMGeqqeLVOdcIA05dGdY51wgoQ0lRLlRTRTo3OTU2LklRX1RPVEFMX0RFQlQuRlkyMDEzLi4uLkpQWQEAAACgdg0AAgAAAAQzNjE5AQgAAAAFAAAAATEBAAAACjE2MTQ5MDg0MTMDAAAAAjc5AgAAAAQ0MTczBAAAAAEwBwAAAAk5LzE0LzIwMTkIAAAACTEvMzEvMjAxMwkAAAABMLMRCt3VOdcIvRuPGtY51wghQ0lRLlRTRTo0OTEyLklRX1NHQV9NQVJHSU4uRlkyMDE1AQAAAA1eDQACAAAABzQ5LjE0MjgBCAAAAAUAAAABMQEAAAAKMTc4NDc0ODYzNwMAAAACNzkCAAAABDQzNzUEAAAAATAH</t>
  </si>
  <si>
    <t>AAAACTkvMTQvMjAxOQgAAAAKMTIvMzEvMjAxNQkAAAABMLrdWN7VOdcIEEw2GtY51wgbQ0lRLkVOWFRBTTpVTkEuSVFfR1cuRlkyMDE2AQAAALf7BwACAAAABTE3NjI0AQgAAAAFAAAAATEBAAAACjE5NDkxMzEwMTADAAAAAjUwAgAAAAQxMTcxBAAAAAEwBwAAAAk5LzE0LzIwMTkIAAAACjEyLzMxLzIwMTYJAAAAATB40ani1TnXCLn7XhnWOdcIKUNJUS5OWVNFOlBHLklRX0lOVEVSRVNUX0lOVkVTVF9JTkMuRlkyMDAyAQAAADCCAAADAAAAAAC2p9fb1TnXCMvztBrWOdcIIkNJUS5OWVNFOkpOSi5JUV9EQV9TVVBQTF9DRi5GWTIwMTgBAAAAnSECAAIAAAAEMjUyOQEIAAAABQAAAAExAQAAAAoxOTQ2MjcyODMwAwAAAAMxNjACAAAABDIxNzEEAAAAATAHAAAACTkvMTQvMjAxOQgAAAAKMTIvMzAvMjAxOAkAAAABMIDuXuDVOdcIBcPqGdY51wgpQ0lRLk5ZU0U6S01CLklRX1RPVEFMX0RFQlRfQ0FQSVRBTC5GWTIwMTEBAAAA0VQEAAIAAAAFNTQuNzEBCAAAAAUAAAABMQEAAAAKMTY1ODMxNTc3OQMAAAADMTYwAgAAAAQ0MTg2BAAAAAEwBwAAAAk5LzE0LzIwMTkIAAAACjEyLzMxLzIwMTEJAAAAATCHMcfe1TnXCMuWcBrWOdcIKUNJUS5UU0U6NDkxMi5JUV9EQVlTX0lOVkVOVE9SWV9PVVQuRlkyMDEyAQAAAA1eDQACAAAACTc4LjE0NjEyNAEIAAAABQAAAAExAQAAAAoxNTk4ODkzODM1AwAAAAI3OQIAAAAE</t>
  </si>
  <si>
    <t>NDAzNQQAAAABMAcAAAAJOS8xNC8yMDE5CAAAAAoxMi8zMS8yMDEyCQAAAAEwqbZY3tU51whJdzQa1jnXCCZDSVEuVFNFOjc3MzAuSVFfQ0FTSF9DT05WRVJTSU9OLkZZMjAxMgEAAADFnTYBAgAAAAozNTEuNjc4MDU0AQgAAAAFAAAAATEBAAAACjE1ODA0NTA5MTYDAAAAAjc5AgAAAAQ0MTg0BAAAAAEwBwAAAAk5LzE0LzIwMTkIAAAACTgvMzEvMjAxMgkAAAABMFQRJN7VOdcIOkFOGtY51wgmQ0lRLk5ZU0U6S01CLklRX0lOVkVOVE9SWV9UVVJOUy5GWTIwMDkBAAAA0VQEAAIAAAAINS41OTAzNjYBCAAAAAUAAAABMQEAAAAKMTU3MDQ4MjM0OAMAAAADMTYwAgAAAAQ0MDgyBAAAAAEwBwAAAAk5LzE0LzIwMTkIAAAACjEyLzMxLzIwMDkJAAAAATB3Csfe1TnXCATCbhrWOdcIK0NJUS5FTlhUQU06VU5BLklRX0FTU0VUX1dSSVRFRE9XTl9DRi5GWTIwMTABAAAAt/sHAAMAAAAAAEa57eLVOdcIHbBKGdY51wguQ0lRLk5ZU0U6Sk5KLklRX01JTk9SSVRZX0lOVEVSRVNUX1RPVEFMLkZZMjAxNwEAAACdIQIAAwAAAAAAb8de4NU51whGpOYZ1jnXCBlDSVEuTllTRTpLTUIuSVFfQVAuRlkyMDE0AQAAANFUBAACAAAABDI2MTYBCAAAAAUAAAABMQEAAAAKMTgyNjk3MDMxMgMAAAADMTYwAgAAAAQxMDE4BAAAAAEwBwAAAAk5LzE0LzIwMTkIAAAACjEyLzMxLzIwMTQJAAAAATDo+Qvh1TnXCOeNrxnWOdcIJkNJUS5F</t>
  </si>
  <si>
    <t>TlhUQU06VU5BLklRX0NPTU1PTl9ESVZfQ0YuRlkyMDE0AQAAALf7BwACAAAABS0zMTg5AQgAAAAFAAAAATEBAAAACjE4Mjk4MjkzMTMDAAAAAjUwAgAAAAQyMDc0BAAAAAEwBwAAAAk5LzE0LzIwMTkIAAAACjEyLzMxLzIwMTQJAAAAATBGXKni1TnXCGV9WRnWOdcIH0NJUS5OWVNFOkNMLklRX1JEX0VYUF9GTi5GWTIwMTQBAAAAZwAEAAIAAAADMjc3AQgAAAAFAAAAATEBAAAACjE4MjkxMzIzODYDAAAAAzE2MAIAAAAEMzE2OAQAAAABMAcAAAAJOS8xNC8yMDE5CAAAAAoxMi8zMS8yMDE0CQAAAAEwEe6n4dU51wgydIMZ1jnXCB5DSVEuTllTRTpQRy5JUV9FQklUX0lOVC5GWTIwMTkBAAAAMIIAAAIAAAAIMjguMTA2MDkBCAAAAAUAAAABMQEAAAAKMTk3NDM0NzQ2OQMAAAADMTYwAgAAAAQ0MTg5BAAAAAEwBwAAAAk5LzE0LzIwMTkIAAAACTYvMzAvMjAxOQkAAAABMNhJJd7VOdcI3IdbGtY51wgkQ0lRLlRTRTo3OTU2LklRX0VCSVREQV9NQVJHSU4uRlkyMDExAQAAAKB2DQACAAAABzExLjM4MDgBCAAAAAUAAAABMQEAAAAKMTQ1Mzg3MTI3OAMAAAACNzkCAAAABDQwNDcEAAAAATAHAAAACTkvMTQvMjAxOQgAAAAJMS8zMS8yMDExCQAAAAEw7FJZ3tU51wgzVTsa1jnXCCFDSVEuTllTRTpKTkouSVFfQ0FTSF9UQVhFUy5GWTIwMTUBAAAAnSECAAIAAAAEMjg2NQEIAAAABQAAAAExAQAAAAoxODc1NTA1Mjk1</t>
  </si>
  <si>
    <t>AwAAAAMxNjACAAAABDMwNTMEAAAAATAHAAAACTkvMTQvMjAxOQgAAAAIMS8zLzIwMTYJAAAAATBOeV7g1TnXCK+J4BnWOdcIIENJUS4wLklRX01JTk9SSVRZX0lOVEVSRVNUX0lTLkZZBQAAAAAAAAAIAAAAFShJbnZhbGlkIFRpbWUgUGVyaW9kKRwEXuDVOdcIb88TGtY51wglQ0lRLlRTRTo0OTExLklRX0RBWVNfU0FMRVNfT1VULkZZMjAwOAEAAACCPwYAAgAAAAk1My44NTY1MzQBCAAAAAUAAAABMQEAAAAKMTA1Nzg4Mjg0NwMAAAACNzkCAAAABDQwNDIEAAAAATAHAAAACTkvMTQvMjAxOQgAAAAJMy8zMS8yMDA4CQAAAAEwBW5T39U51whe3iga1jnXCB9DSVEuTllTRTpKTkouSVFfRUJUX0VYQ0wuRlkyMDE3AQAAAJ0hAgACAAAABTE5NzgzAQgAAAAFAAAAATEBAAAACjE5NDYyNzI4MjEDAAAAAzE2MAIAAAABNAQAAAABMAcAAAAJOS8xNC8yMDE5CAAAAAoxMi8zMS8yMDE3CQAAAAEwX6Be4NU51whuqOQZ1jnXCChDSVEuTllTRTpLTUIuSVFfVE9UQUxfREVCVF9SRVBBSUQuRlkyMDEzAQAAANFUBAACAAAABC04MzEBCAAAAAUAAAABMQEAAAAKMTc3NTc2ODU2NwMAAAADMTYwAgAAAAQyMTY2BAAAAAEwBwAAAAk5LzE0LzIwMTkIAAAACjEyLzMxLzIwMTMJAAAAATCAmIXh1TnXCP9qrRnWOdcIKkNJUS5OWVNFOlBHLklRX05JX0FWQUlMX0VYQ0xfTUFSR0lOLkZZMjAxMQEAAAAwggAAAgAAAAcxMy45NzU4</t>
  </si>
  <si>
    <t>AQgAAAAFAAAAATEBAAAACjE2MzAxNjc2NTADAAAAAzE2MAIAAAAENDE4MgQAAAABMAcAAAAJOS8xNC8yMDE5CAAAAAk2LzMwLzIwMTEJAAAAATCWrSTe1TnXCDRGVRrWOdcIJ0NJUS5UU0U6Nzk1Ni5JUV9DRk9fQ1VSUkVOVF9MSUFCLkZZMjAxNgEAAACgdg0AAgAAAAcwLjk0NzY5AQgAAAAFAAAAATEBAAAACjE3ODk4NzY5NzcDAAAAAjc5AgAAAAQ0MTg1BAAAAAEwBwAAAAk5LzE0LzIwMTkIAAAACTEvMzEvMjAxNgkAAAABMA2hWd7VOdcI0iU/GtY51wgnQ0lRLlRTRTo0NDUyLklRX0NGT19DVVJSRU5UX0xJQUIuRlkyMDA5AQAAAEdVDQACAAAACDAuNDQ5MTI2AQgAAAAFAAAAATEBAAAACjEzODI2NjE1MTgDAAAAAjc5AgAAAAQ0MTg1BAAAAAEwBwAAAAk5LzE0LzIwMTkIAAAACTMvMzEvMjAwOQkAAAABMNFzY9/VOdcIDaAXGtY51wgmQ0lRLk5ZU0U6Q0wuSVFfVE9UQUxfUkVWLkZZMjAxNy4uLi5KUFkBAAAAZwAEAAIAAAAKMTc0MDY2MS4yOQEIAAAABQAAAAExAQAAAAoxOTQ2NDE2MTEzAwAAAAI3OQIAAAACMjgEAAAAATAHAAAACTkvMTQvMjAxOQgAAAAKMTIvMzEvMjAxNwkAAAABMI/h1dzVOdcIkaGHGtY51wgZQ0lRLk5ZU0U6Sk5KLklRX0ZYLkZZMjAxMgEAAACdIQIAAgAAAAI0NQEIAAAABQAAAAExAQAAAAoxNzIwNTc2ODY3AwAAAAMxNjACAAAABDIxNDQEAAAAATAHAAAACTkvMTQvMjAxOQgA</t>
  </si>
  <si>
    <t>AAAKMTIvMzAvMjAxMgkAAAABMOu1jODVOdcI5T7VGdY51wgiQ0lRLlRTRTo3OTU2LklRX0VCSVRfTUFSR0lOLkZZMjAxMAEAAACgdg0AAgAAAAY3LjkyNDcBCAAAAAUAAAABMQEAAAAKMTM1OTQzOTM5OQMAAAACNzkCAAAABDQwNTMEAAAAATAHAAAACTkvMTQvMjAxOQgAAAAJMS8zMS8yMDEwCQAAAAEw7FJZ3tU51wjxuDoa1jnXCBhDSVEuTllTRTpQRy5JUV9OSS5GWTIwMTUBAAAAMIIAAAIAAAAENzAzNgEIAAAABQAAAAExAQAAAAoxODUyMjk5MzczAwAAAAMxNjACAAAAAjE1BAAAAAEwBwAAAAk5LzE0LzIwMTkIAAAACTYvMzAvMjAxNQkAAAABMP+lZ+PVOdcIAampGtY51wgmQ0lRLlRTRTo3OTU2LklRX0NBU0hfQ09OVkVSU0lPTi5GWTIwMTgBAAAAoHYNAAIAAAAINjguMTkwMDMBCAAAAAUAAAABMQEAAAAKMTg4NjA3MDgwOAMAAAACNzkCAAAABDQxODQEAAAAATAHAAAACTkvMTQvMjAxOQgAAAAJMS8zMS8yMDE4CQAAAAEwHchZ3tU51wh3rEAa1jnXCC5DSVEuTllTRTpKTkouSVFfT1RIRVJfRklOQU5DRV9BQ1RfU1VQUEwuRlkyMDA4AQAAAJ0hAgADAAAAAABnfYvg1TnXCL6/xhnWOdcIJUNJUS5OWVNFOkpOSi5JUV9ESUxVVF9FUFNfRVhDTC5GWTIwMDcBAAAAnSECAAIAAAAIMy42MzQ4NjQBCAAAAAUAAAABMQEAAAAKMTQyODQ2ODkzNgMAAAADMTYwAgAAAAMxNDIEAAAAATAHAAAACTkvMTQvMjAx</t>
  </si>
  <si>
    <t>OQgAAAAKMTIvMzAvMjAwNwkAAAABMFwLDeHVOdcIJ6XAGdY51wgtQ0lRLk5ZU0U6UEcuSVFfVE9UQUxfTElBQl9UT1RBTF9BU1NFVFMuRlkyMDA4AQAAADCCAAACAAAABzUxLjczNzUBCAAAAAUAAAABMQEAAAAKMTM5MjE0NjkyNgMAAAADMTYwAgAAAAQ0MTg4BAAAAAEwBwAAAAk5LzE0LzIwMTkIAAAACTYvMzAvMjAwOAkAAAABMIaGJN7VOdcIfphTGtY51wgYQ0lRLk5ZU0U6Q0wuSVFfQUQuRlkyMDEwAQAAAGcABAACAAAABS0zNDY3AQgAAAAFAAAAATEBAAAACjE1ODg3MzA4MTMDAAAAAzE2MAIAAAAEMTA3NQQAAAABMAcAAAAJOS8xNC8yMDE5CAAAAAoxMi8zMS8yMDEwCQAAAAEwluAx4tU51wgcHHUZ1jnXCCFDSVEuTllTRTpKTkouSVFfQ09NTU9OX1JFUC5GWTIwMTEBAAAAnSECAAIAAAAFLTI1MjUBCAAAAAUAAAABMQEAAAAKMTY1OTM4NzcwNgMAAAADMTYwAgAAAAQyMTY0BAAAAAEwBwAAAAk5LzE0LzIwMTkIAAAACDEvMS8yMDEyCQAAAAEwukCM4NU51whnvNEZ1jnXCC9DSVEuTllTRTpDTC5JUV9UT1RBTF9PVVRTVEFORElOR19CU19EQVRFLkZZMjAwOQEAAABnAAQAAgAAAAo5ODguMzMwMDM0AQQAAAAFAAAAATUBAAAACjE1MjMxNzAyNjQCAAAABTI0MTUyBgAAAAEwdZIx4tU51wjyXHIZ1jnXCBtDSVEuRU5YVEFNOlVOQS5JUV9OSS5GWTIwMTcBAAAAt/sHAAIAAAAENjA1MwEIAAAABQAAAAEx</t>
  </si>
  <si>
    <t>AQAAAAoxOTQ5MTMxMDQwAwAAAAI1MAIAAAACMTUEAAAAATAHAAAACTkvMTQvMjAxOQgAAAAKMTIvMzEvMjAxNwkAAAABMJkfquLVOdcIJldiGdY51wglQ0lRLk5ZU0U6Sk5KLklRX0JBU0lDX0VQU19FWENMLkZZMjAxNgEAAACdIQIAAgAAAAc2LjA0MjQ1AQgAAAAFAAAAATEBAAAACjE5NDYyNzI4MTYDAAAAAzE2MAIAAAAEMzA2NAQAAAABMAcAAAAJOS8xNC8yMDE5CAAAAAgxLzEvMjAxNwkAAAABME55XuDVOdcII5vhGdY51wgqQ0lRLk5ZU0U6Sk5KLklRX1RPVEFMX0NPTU1PTl9FUVVJVFkuRlkyMDA4AQAAAJ0hAgACAAAABTQyNTExAQgAAAAFAAAAATEBAAAACjE1ODI3ODg3ODQDAAAAAzE2MAIAAAAEMTAwNgQAAAABMAcAAAAJOS8xNC8yMDE5CAAAAAoxMi8yOC8yMDA4CQAAAAEwVlaL4NU51wg6h8UZ1jnXCCpDSVEuRU5YVEFNOlVOQS5JUV9GSVhFRF9BU1NFVF9UVVJOUy5GWTIwMTUBAAAAt/sHAAIAAAAINC45NDg2MjkBCAAAAAUAAAABMQEAAAAKMTg3NjQzMjkxMAMAAAACNTACAAAABDQwNjYEAAAAATAHAAAACTkvMTQvMjAxOQgAAAAKMTIvMzEvMjAxNQkAAAABMCRHxt7VOdcIc6JhGtY51wgkQ0lRLk5ZU0U6Q0wuSVFfREFZU19TQUxFU19PVVQuRlkyMDEwAQAAAGcABAACAAAACTM3Ljk0NDMwNQEIAAAABQAAAAExAQAAAAoxNTg4NzMwODEzAwAAAAMxNjACAAAABDQwNDIEAAAAATAHAAAACTkv</t>
  </si>
  <si>
    <t>MTQvMjAxOQgAAAAKMTIvMzEvMjAxMAkAAAABMEWVxt7VOdcIptJmGtY51wgoQ0lRLlRTRTo0OTY3LklRX01BUktFVENBUC4yMDE3LzEyLzMxLkpQWQEAAAANUSUAAgAAAAk1Nzc2NjguNzgBBgAAAAUAAAABMQEAAAAKMTg2NjIzNTUzOAMAAAACNzkCAAAABjEwMDA1NAQAAAABMAcAAAAKMTIvMzEvMjAxN/oauvzVOdcIFb71WdY51wggQ0lRLk5ZU0U6S01CLklRX1JEX0VYUF9GTi5GWTIwMTABAAAA0VQEAAIAAAADMzE3AQgAAAAFAAAAATEBAAAACjE1ODg4NDAyNDcDAAAAAzE2MAIAAAAEMzE2OAQAAAABMAcAAAAJOS8xNC8yMDE5CAAAAAoxMi8zMS8yMDEwCQAAAAEwjwSB4dU51wigwKAZ1jnXCCVDSVEuTllTRTpDTC5JUV9DQVNIX0NPTlZFUlNJT04uRlkyMDEwAQAAAGcABAACAAAACDQwLjc3ODUzAQgAAAAFAAAAATEBAAAACjE1ODg3MzA4MTMDAAAAAzE2MAIAAAAENDE4NAQAAAABMAcAAAAJOS8xNC8yMDE5CAAAAAoxMi8zMS8yMDEwCQAAAAEwRZXG3tU51wim0mYa1jnXCB9DSVEuTllTRTpDTC5JUV9DSEFOR0VfQVIuRlkyMDEyAQAAAGcABAACAAAAAjE5AQgAAAAFAAAAATEBAAAACjE3MTk5MTY2NDIDAAAAAzE2MAIAAAAEMjAxOAQAAAABMAcAAAAJOS8xNC8yMDE5CAAAAAoxMi8zMS8yMDEyCQAAAAEw2Hwy4tU51wjd9X0Z1jnXCChDSVEuVFNFOjQ0NTIuSVFfVE9UQUxfREVCVF9FUVVJVFkuRlky</t>
  </si>
  <si>
    <t>MDE2AQAAAEdVDQACAAAABzE4LjAyNjQBCAAAAAUAAAABMQEAAAAKMTgzNTAzODgxMQMAAAACNzkCAAAABDQwMzQEAAAAATAHAAAACTkvMTQvMjAxOQgAAAAKMTIvMzEvMjAxNgkAAAABMLKqUt/VOdcIMKkcGtY51wgrQ0lRLlRTRTo0OTY3LklRX05JX0FWQUlMX0VYQ0xfTUFSR0lOLkZZMjAwNwEAAAANUSUAAgAAAAYzLjIyODEBCAAAAAUAAAABMQEAAAAJNjYwMTcwOTUzAwAAAAI3OQIAAAAENDE4MgQAAAABMAcAAAAJOS8xNC8yMDE5CAAAAAkzLzMxLzIwMDcJAAAAATAu71ne1TnXCOu9QRrWOdcIH0NJUS5OWVNFOkNMLklRX0xUX0lOVkVTVC5GWTIwMDkBAAAAZwAEAAIAAAADMzE0AQgAAAAFAAAAATEBAAAACjE1MjMxNzAyNjQDAAAAAzE2MAIAAAAEMTA1NAQAAAABMAcAAAAJOS8xNC8yMDE5CAAAAAoxMi8zMS8yMDA5CQAAAAEwdZIx4tU51wiOcnEZ1jnXCChDSVEuVFNFOjc5NTYuSVFfVE9UQUxfREVCVF9FUVVJVFkuRlkyMDE2AQAAAKB2DQACAAAABzEyLjQxOTIBCAAAAAUAAAABMQEAAAAKMTc4OTg3Njk3NwMAAAACNzkCAAAABDQwMzQEAAAAATAHAAAACTkvMTQvMjAxOQgAAAAJMS8zMS8yMDE2CQAAAAEwDaFZ3tU51wjiTD8a1jnXCCVDSVEuVFNFOjgxMTMuSVFfTFRfREVCVF9FUVVJVFkuRlkyMDEzAQAAABZxDQACAAAABzIzLjE4NzQBCAAAAAUAAAABMQEAAAAKMTYyNTQ1NzYxMgMAAAACNzkC</t>
  </si>
  <si>
    <t>AAAABDQwODUEAAAAATAHAAAACTkvMTQvMjAxOQgAAAAJMy8zMS8yMDEzCQAAAAEw5B9T39U51wgahyMa1jnXCCJDSVEuTllTRTpLTUIuSVFfRUJJVF9NQVJHSU4uRlkyMDA4AQAAANFUBAACAAAABzEzLjE0OTYBCAAAAAUAAAABMQEAAAAKMTU4Mjg2NzM4OAMAAAADMTYwAgAAAAQ0MDUzBAAAAAEwBwAAAAk5LzE0LzIwMTkIAAAACjEyLzMxLzIwMDgJAAAAATB3Csfe1TnXCKHXbRrWOdcIKkNJUS5UU0U6NDkxMi5JUV9JTlRFUkVTVF9JTlZFU1RfSU5DLkZZMjAwOAEAAAANXg0AAgAAAAM0OTYBCAAAAAUAAAABMQEAAAAKMTM1MzQ2MzczMgMAAAACNzkCAAAAAjY1BAAAAAEwBwAAAAk5LzE0LzIwMTkIAAAACjEyLzMxLzIwMDgJAAAAATAClfXm1TnXCG+/sRrWOdcIHkNJUS5OWVNFOkNMLklRX0VCSVRfSU5ULkZZMjAwOAEAAABnAAQAAgAAAAIzMQEIAAAABQAAAAExAQAAAAoxNDMyOTc3MTI3AwAAAAMxNjACAAAABDQxODkEAAAAATAHAAAACTkvMTQvMjAxOQgAAAAKMTIvMzEvMjAwOAkAAAABMEWVxt7VOdcIIpplGtY51wgdQ0lRLk5ZU0U6UEcuSVFfSU5DX1RBWC5GWTIwMTgBAAAAMIIAAAIAAAAEMzQ2NQEIAAAABQAAAAExAQAAAAoxOTc0MzQ3NDQxAwAAAAMxNjACAAAAAjc1BAAAAAEwBwAAAAk5LzE0LzIwMTkIAAAACTYvMzAvMjAxOAkAAAABMDEbaOPVOdcI06myGtY51wgnQ0lRLkVOWFRBTTpVTkEu</t>
  </si>
  <si>
    <t>SVFfQ0FQSVRBTF9MRUFTRVMuRlkyMDExAQAAALf7BwACAAAAAzE4OAEIAAAABQAAAAExAQAAAAoxNjYyNDMzODAwAwAAAAI1MAIAAAAEMTE4MwQAAAABMAcAAAAJOS8xNC8yMDE5CAAAAAoxMi8zMS8yMDExCQAAAAEwV+Dt4tU51whpvU0Z1jnXCB5DSVEuTllTRTpKTkouSVFfWl9TQ09SRS5GWTIwMTQBAAAAnSECAAIAAAAINS4yNDM5NDEBCAAAAAUAAAABMQEAAAAKMTgyOTU4MTk5OQMAAAADMTYwAgAAAAYxMDAxMjMEAAAAATAHAAAACTkvMTQvMjAxOQgAAAAKMTIvMjgvMjAxNAkAAAABMF1s1dzVOdcIti98GtY51wglQ0lRLkVOWFRBTTpVTkEuSVFfSU5URVJFU1RfRVhQLkZZMjAxNAEAAAC3+wcAAgAAAAQtNDg2AQgAAAAFAAAAATEBAAAACjE4Mjk4MjkzMTMDAAAAAjUwAgAAAAI4MgQAAAABMAcAAAAJOS8xNC8yMDE5CAAAAAoxMi8zMS8yMDE0CQAAAAEwJQ6p4tU51wg6vlYZ1jnXCB5DSVEuVFNFOjQ5MTIuSVFfWl9TQ09SRS5GWTIwMDcBAAAADV4NAAIAAAAIMi4zMTgwMzQBCAAAAAUAAAABMQEAAAAJODE0NDMzNDQzAwAAAAI3OQIAAAAGMTAwMTIzBAAAAAEwBwAAAAk5LzE0LzIwMTkIAAAACjEyLzMxLzIwMDcJAAAAATA341Pf1TnXCO1CMRrWOdcIIkNJUS5UU0U6Nzk1Ni5JUV9RVUlDS19SQVRJTy5GWTIwMTMBAAAAoHYNAAIAAAAIMS44Mzc3MDkBCAAAAAUAAAABMQEAAAAKMTYxNDkwODQxMwMA</t>
  </si>
  <si>
    <t>AAACNzkCAAAABDQxMjEEAAAAATAHAAAACTkvMTQvMjAxOQgAAAAJMS8zMS8yMDEzCQAAAAEw/HlZ3tU51wjqAj0a1jnXCCFDSVEuTllTRTpKTkouSVFfTkVUX0NIQU5HRS5GWTIwMTgBAAAAnSECAAIAAAADMjgzAQgAAAAFAAAAATEBAAAACjE5NDYyNzI4MzADAAAAAzE2MAIAAAAEMjA5MwQAAAABMAcAAAAJOS8xNC8yMDE5CAAAAAoxMi8zMC8yMDE4CQAAAAEwkBVf4NU51whYhusZ1jnXCDBDSVEuRU5YVEFNOlVOQS5JUV9PVEhFUl9GSU5BTkNFX0FDVF9TVVBQTC5GWTIwMTABAAAAt/sHAAIAAAAELTc4OQEIAAAABQAAAAExAQAAAAoxNTkxNTk0ODcwAwAAAAI1MAIAAAAEMjA1MAQAAAABMAcAAAAJOS8xNC8yMDE5CAAAAAoxMi8zMS8yMDEwCQAAAAEwRrnt4tU51whwc0sZ1jnXCC9DSVEuRU5YVEFNOlVOQS5JUV9DQVNIX0NPTlZFUlNJT04uRlkyMDE2Li4uLkpQWQEAAAC3+wcAAgAAAAotMjguNTk4NTA4AQgAAAAFAAAAATEBAAAACjE5NDkxMzEwMTADAAAAAjUwAgAAAAQ0MTg0BAAAAAEwBwAAAAk5LzE0LzIwMTkIAAAACjEyLzMxLzIwMTYJAAAAATDlhgrd1TnXCH06kxrWOdcIGENJUS5OWVNFOkNMLklRX0FQLkZZMjAxMQEAAABnAAQAAgAAAAQxMjQ0AQgAAAAFAAAAATEBAAAACjE2NTkzODc3OTQDAAAAAzE2MAIAAAAEMTAxOAQAAAABMAcAAAAJOS8xNC8yMDE5CAAAAAoxMi8zMS8yMDExCQAAAAEw</t>
  </si>
  <si>
    <t>ty4y4tU51wjLE3kZ1jnXCBpDSVEuMC5JUV9SRVRVUk5fQ0FQSVRBTC5GWQUAAAAAAAAACAAAABUoSW52YWxpZCBUaW1lIFBlcmlvZCn6gdTc1TnXCEaUhBrWOdcIHUNJUS5OWVNFOktNQi5JUV9FQklUREEuRlkyMDEyAQAAANFUBAACAAAABDM2NzEBCAAAAAUAAAABMQEAAAAKMTcxOTcyMzg3MgMAAAADMTYwAgAAAAQ0MDUxBAAAAAEwBwAAAAk5LzE0LzIwMTkIAAAACjEyLzMxLzIwMTIJAAAAATBPI4Xh1TnXCJrFpxnWOdcIJENJUS5OWVNFOktNQi5JUV9DVVJSRU5DWV9HQUlOLkZZMjAxNgEAAADRVAQAAgAAAAMtMzABCAAAAAUAAAABMQEAAAAKMTk0NDA0ODM0MAMAAAADMTYwAgAAAAIzOAQAAAABMAcAAAAJOS8xNC8yMDE5CAAAAAoxMi8zMS8yMDE2CQAAAAEwGm8M4dU51whdWrUZ1jnXCClDSVEuVFNFOjQ0NTIuSVFfREFZU19JTlZFTlRPUllfT1VULkZZMjAxOAEAAABHVQ0AAgAAAAg4MS41MjU2NwEIAAAABQAAAAExAQAAAAoxOTUxNDgxOTI3AwAAAAI3OQIAAAAENDAzNQQAAAABMAcAAAAJOS8xNC8yMDE5CAAAAAoxMi8zMS8yMDE4CQAAAAEww9FS39U51wj3fR4a1jnXCB5DSVEuVFNFOjQ5NjcuSVFfWl9TQ09SRS5GWTIwMTcBAAAADVElAAIAAAAINy4wNDg0ODYBCAAAAAUAAAABMQEAAAAKMTg4MTU3OTQ2MwMAAAACNzkCAAAABjEwMDEyMwQAAAABMAcAAAAJOS8xNC8yMDE5CAAAAAoxMi8zMS8y</t>
  </si>
  <si>
    <t>MDE3CQAAAAEwIpwj3tU51wg4hkka1jnXCCBDSVEuTllTRTpKTkouSVFfQ0hBTkdFX0FQLkZZMjAxNQEAAACdIQIAAgAAAAMyODcBCAAAAAUAAAABMQEAAAAKMTg3NTUwNTI5NQMAAAADMTYwAgAAAAQyMDE3BAAAAAEwBwAAAAk5LzE0LzIwMTkIAAAACDEvMy8yMDE2CQAAAAEwPVJe4NU51wht7d8Z1jnXCCBDSVEuTllTRTpLTUIuSVFfVE9UQUxfUkVWLkZZMjAxMAEAAADRVAQAAgAAAAUxOTc0NgEIAAAABQAAAAExAQAAAAoxNTg4ODQwMjQ3AwAAAAMxNjACAAAAAjI4BAAAAAEwBwAAAAk5LzE0LzIwMTkIAAAACjEyLzMxLzIwMTAJAAAAATCPBIHh1TnXCCyvnxnWOdcIKENJUS5OWVNFOktNQi5JUV9ERUZfVEFYX0FTU0VUU19MVC5GWTIwMTgBAAAA0VQEAAMAAAAAAEzkDOHVOdcI/eW9GdY51wgjQ0lRLkVOWFRBTTpVTkEuSVFfQ09NTU9OX1JFUC5GWTIwMTcBAAAAt/sHAAIAAAAFLTUyMTgBCAAAAAUAAAABMQEAAAAKMTk0OTEzMTA0MAMAAAACNTACAAAABDIxNjQEAAAAATAHAAAACTkvMTQvMjAxOQgAAAAKMTIvMzEvMjAxNwkAAAABMKlGquLVOdcIQO9kGdY51wgkQ0lRLk5ZU0U6Sk5KLklRX0NPTU1PTl9JU1NVRUQuRlkyMDExAQAAAJ0hAgACAAAABDEyNDYBCAAAAAUAAAABMQEAAAAKMTY1OTM4NzcwNgMAAAADMTYwAgAAAAQyMTY5BAAAAAEwBwAAAAk5LzE0LzIwMTkIAAAACDEvMS8yMDEyCQAAAAEw</t>
  </si>
  <si>
    <t>ukCM4NU51whnvNEZ1jnXCCVDSVEuTllTRTpDTC5JUV9ORVRfREVCVF9JU1NVRUQuRlkyMDE4AQAAAGcABAACAAAABC0xNzkBCAAAAAUAAAABMQEAAAAKMTk0NjQxNjExMQMAAAADMTYwAgAAAAQyMDAzBAAAAAEwBwAAAAk5LzE0LzIwMTkIAAAACjEyLzMxLzIwMTgJAAAAATC3dKnh1TnXCHKLlBnWOdcIJENJUS5OWVNFOkNMLklRX0dBSU5fQVNTRVRTX0NGLkZZMjAxMAEAAABnAAQAAgAAAAMtNTABCAAAAAUAAAABMQEAAAAKMTU4ODczMDgxMwMAAAADMTYwAgAAAAQyMDI2BAAAAAEwBwAAAAk5LzE0LzIwMTkIAAAACjEyLzMxLzIwMTAJAAAAATCW4DHi1TnXCMKidhnWOdcIJkNJUS5UU0U6NDk2Ny5JUV9MVF9ERUJUX0NBUElUQUwuRlkyMDA4AQAAAA1RJQADAAAAAAAu71ne1TnXCF/PQhrWOdcIH0NJUS5OWVNFOktNQi5JUV9EQV9TVVBQTC5GWTIwMTUBAAAA0VQEAAMAAAAAAPkgDOHVOdcIv4mxGdY51wgoQ0lRLlRTRTo3OTU2LklRX1RPVEFMX0RFQlRfRUJJVERBLkZZMjAxMwEAAACgdg0AAgAAAAgwLjQwNjUzNwEIAAAABQAAAAExAQAAAAoxNjE0OTA4NDEzAwAAAAI3OQIAAAAENDE5MgQAAAABMAcAAAAJOS8xNC8yMDE5CAAAAAkxLzMxLzIwMTMJAAAAATD8eVne1TnXCAtRPRrWOdcIGENJUS5OWVNFOkNMLklRX0ZYLkZZMjAxNQEAAABnAAQAAgAAAAQtMTA3AQgAAAAFAAAAATEBAAAACjE4NzU2Mzc1</t>
  </si>
  <si>
    <t>MzcDAAAAAzE2MAIAAAAEMjE0NAQAAAABMAcAAAAJOS8xNC8yMDE5CAAAAAoxMi8zMS8yMDE1CQAAAAEwQ2Oo4dU51wi4Z4kZ1jnXCCZDSVEuTllTRTpDTC5JUV9ORVRfSU5URVJFU1RfRVhQLkZZMjAxNAEAAABnAAQAAgAAAAMtMjQBCAAAAAUAAAABMQEAAAAKMTgyOTEzMjM4NgMAAAADMTYwAgAAAAMzNjgEAAAAATAHAAAACTkvMTQvMjAxOQgAAAAKMTIvMzEvMjAxNAkAAAABMAryMuLVOdcIz4mCGdY51wgfQ0lRLk5ZU0U6Q0wuSVFfRElWX1NIQVJFLkZZMjAxMgEAAABnAAQAAgAAAAQxLjIyAQgAAAAFAAAAATEBAAAACjE3MTk5MTY2NDIDAAAAAzE2MAIAAAAEMzA1OAQAAAABMAcAAAAJOS8xNC8yMDE5CAAAAAoxMi8zMS8yMDEyCQAAAAEwyFUy4tU51wgG+nsZ1jnXCCVDSVEuRU5YVEFNOlVOQS5JUV9GSU5JU0hFRF9JTlYuRlkyMDEwAQAAALf7BwACAAAABDI3NTMBCAAAAAUAAAABMQEAAAAKMTU5MTU5NDg3MAMAAAACNTACAAAABDMwNzUEAAAAATAHAAAACTkvMTQvMjAxOQgAAAAKMTIvMzEvMjAxMAkAAAABMEa57eLVOdcIDYlKGdY51wgpQ0lRLk5ZU0U6Sk5KLklRX0NPTU1PTl9QUkVGX0RJVl9DRi5GWTIwMTcBAAAAnSECAAMAAAAAAG/HXuDVOdcIurXnGdY51wgZQ0lRLk5ZU0U6S01CLklRX0dXLkZZMjAxMQEAAADRVAQAAgAAAAQzMzQwAQgAAAAFAAAAATEBAAAACjE2NTgzMTU3NzkDAAAAAzE2</t>
  </si>
  <si>
    <t>MAIAAAAEMTE3MQQAAAABMAcAAAAJOS8xNC8yMDE5CAAAAAoxMi8zMS8yMDExCQAAAAEwwXmB4dU51whPuKQZ1jnXCCZDSVEuTllTRTpQRy5JUV9DRk9fQ1VSUkVOVF9MSUFCLkZZMjAxNgEAAAAwggAAAgAAAAgwLjUwMTYyNAEIAAAABQAAAAExAQAAAAoxODk5MTM2MTYzAwAAAAMxNjACAAAABDQxODUEAAAAATAHAAAACTkvMTQvMjAxOQgAAAAJNi8zMC8yMDE2CQAAAAEwyCIl3tU51wjjPVka1jnXCCVDSVEuRU5YVEFNOlVOQS5JUV9UT1RBTF9SRUNFSVYuRlkyMDE1AQAAALf7BwACAAAABDM0MTYBCAAAAAUAAAABMQEAAAAKMTg3NjQzMjkxMAMAAAACNTACAAAABDEwMDEEAAAAATAHAAAACTkvMTQvMjAxOQgAAAAKMTIvMzEvMjAxNQkAAAABMFeDqeLVOdcIGytbGdY51wgjQ0lRLk5ZU0U6Q0wuSVFfQ09NTU9OX0RJVl9DRi5GWTIwMTYBAAAAZwAEAAIAAAAFLTEzODABCAAAAAUAAAABMQEAAAAKMTk0NjQxNjExOQMAAAADMTYwAgAAAAQyMDc0BAAAAAEwBwAAAAk5LzE0LzIwMTkIAAAACjEyLzMxLzIwMTYJAAAAATBksajh1TnXCFc4jRnWOdcIKUNJUS5FTlhUQU06VU5BLklRX0NGT19DVVJSRU5UX0xJQUIuRlkyMDEyAQAAALf7BwACAAAACDAuNDMyMjQ3AQgAAAAFAAAAATEBAAAACjE3MjIzMDE5NDMDAAAAAjUwAgAAAAQ0MTg1BAAAAAEwBwAAAAk5LzE0LzIwMTkIAAAACjEyLzMxLzIwMTIJAAAAATAT</t>
  </si>
  <si>
    <t>IMbe1TnXCJumXxrWOdcIH0NJUS5UU0U6Nzk1Ni5JUV9FQklUX0lOVC5GWTIwMTEBAAAAoHYNAAIAAAAGOTQuODc1AQgAAAAFAAAAATEBAAAACjE0NTM4NzEyNzgDAAAAAjc5AgAAAAQ0MTg5BAAAAAEwBwAAAAk5LzE0LzIwMTkIAAAACTEvMzEvMjAxMQkAAAABMOxSWd7VOdcIZco7GtY51wgkQ0lRLk5ZU0U6Sk5KLklRX09USEVSX0xJQUJfTFQuRlkyMDE3AQAAAJ0hAgACAAAABTE3NDgwAQgAAAAFAAAAATEBAAAACjE5NDYyNzI4MjEDAAAAAzE2MAIAAAAEMTA2MgQAAAABMAcAAAAJOS8xNC8yMDE5CAAAAAoxMi8zMS8yMDE3CQAAAAEwb8de4NU51wgUL+YZ1jnXCCJDSVEuTllTRTpDTC5JUV9UT1RBTF9SRUNFSVYuRlkyMDE2AQAAAGcABAACAAAABDE0MTEBCAAAAAUAAAABMQEAAAAKMTk0NjQxNjExOQMAAAADMTYwAgAAAAQxMDAxBAAAAAEwBwAAAAk5LzE0LzIwMTkIAAAACjEyLzMxLzIwMTYJAAAAATBTiqjh1TnXCH88ixnWOdcIG0NJUS5FTlhUQU06VU5BLklRX0dQLkZZMjAxNgEAAAC3+wcAAgAAAAUyMjQ4NAEIAAAABQAAAAExAQAAAAoxOTQ5MTMxMDEwAwAAAAI1MAIAAAACMTAEAAAAATAHAAAACTkvMTQvMjAxOQgAAAAKMTIvMzEvMjAxNgkAAAABMGeqqeLVOdcIJJxdGdY51wgkQ0lRLk5ZU0U6Sk5KLklRX0NBU0hfSU5URVJFU1QuRlkyMDE4AQAAAJ0hAgACAAAAAzk2MwEIAAAABQAAAAExAQAA</t>
  </si>
  <si>
    <t>AAoxOTQ2MjcyODMwAwAAAAMxNjACAAAABDMwMjgEAAAAATAHAAAACTkvMTQvMjAxOQgAAAAKMTIvMzAvMjAxOAkAAAABMJAVX+DVOdcIWIbrGdY51wgmQ0lRLkVOWFRBTTpVTkEuSVFfQ09NTU9OX0lTU1VFRC5GWTIwMTQBAAAAt/sHAAMAAAAAAEZcqeLVOdcIZX1ZGdY51wglQ0lRLlRTRTo0NDUyLklRX0RBWVNfU0FMRVNfT1VULkZZMjAxNwEAAABHVQ0AAgAAAAk1Mi4wNzEyNjUBCAAAAAUAAAABMQEAAAAKMTg4MTI4MTE1OQMAAAACNzkCAAAABDQwNDIEAAAAATAHAAAACTkvMTQvMjAxOQgAAAAKMTIvMzEvMjAxNwkAAAABMLKqUt/VOdcIpLodGtY51wgfQ0lRLk5ZU0U6Q0wuSVFfSU5WRU5UT1JZLkZZMjAxNwEAAABnAAQAAgAAAAQxMjIxAQgAAAAFAAAAATEBAAAACjE5NDY0MTYxMTMDAAAAAzE2MAIAAAAEMTA0MwQAAAABMAcAAAAJOS8xNC8yMDE5CAAAAAoxMi8zMS8yMDE3CQAAAAEwdNio4dU51wgN5o4Z1jnXCCdDSVEuVFNFOjQ5MTEuSVFfQ0ZPX0NVUlJFTlRfTElBQi5GWTIwMDkBAAAAgj8GAAIAAAAHMC4yNDU2NQEIAAAABQAAAAExAQAAAAoxMzgwNTI3NTQxAwAAAAI3OQIAAAAENDE4NQQAAAABMAcAAAAJOS8xNC8yMDE5CAAAAAkzLzMxLzIwMDkJAAAAATAFblPf1TnXCLGhKRrWOdcIKENJUS5OWVNFOkNMLklRX1RPVEFMX0RFQlRfQ0FQSVRBTC5GWTIwMTgBAAAAZwAEAAIAAAAHOTcuMDAy</t>
  </si>
  <si>
    <t>NAEIAAAABQAAAAExAQAAAAoxOTQ2NDE2MTExAwAAAAMxNjACAAAABDQxODYEAAAAATAHAAAACTkvMTQvMjAxOQgAAAAKMTIvMzEvMjAxOAkAAAABMGbjxt7VOdcILcZsGtY51wglQ0lRLk5ZU0U6UEcuSVFfTkVUX0RFQlRfRUJJVERBLkZZMjAxMwEAAAAwggAAAgAAAAgxLjQ5NjIyOQEIAAAABQAAAAExAQAAAAoxNzQ5MzU4NzAxAwAAAAMxNjACAAAABDQxOTMEAAAAATAHAAAACTkvMTQvMjAxOQgAAAAJNi8zMC8yMDEzCQAAAAEwp9Qk3tU51wgMQlca1jnXCCBDSVEuTllTRTpDTC5JUV9DT01NT05fUkVQLkZZMjAxNAEAAABnAAQAAgAAAAUtMTUzMAEIAAAABQAAAAExAQAAAAoxODI5MTMyMzg2AwAAAAMxNjACAAAABDIxNjQEAAAAATAHAAAACTkvMTQvMjAxOQgAAAAKMTIvMzEvMjAxNAkAAAABMCIVqOHVOdcIK76FGdY51wgkQ0lRLk5ZU0U6S01CLklRX09USEVSX0xJQUJfTFQuRlkyMDE3AQAAANFUBAACAAAAAzI5OQEIAAAABQAAAAExAQAAAAoxOTQ0MDQ4MzI1AwAAAAMxNjACAAAABDEwNjIEAAAAATAHAAAACTkvMTQvMjAxOQgAAAAKMTIvMzEvMjAxNwkAAAABMCuWDOHVOdcIgGO6GdY51wgpQ0lRLk5ZU0U6UEcuSVFfVE9UQUxfRVFVSVRZLkZZMjAxNC4uLi5KUFkBAAAAMIIAAAIAAAAKNzA4NzUxOS4xNgEIAAAABQAAAAExAQAAAAoxODAyNzI3NzQ0AwAAAAI3OQIAAAAEMTI3NQQAAAABMAcAAAAJ</t>
  </si>
  <si>
    <t>OS8xNC8yMDE5CAAAAAk2LzMwLzIwMTQJAAAAATCi6gnd1TnXCMXRjBrWOdcIJENJUS5OWVNFOktNQi5JUV9TQUxFX0lOVEFOX0NGLkZZMjAxMgEAAADRVAQAAwAAAAAAX0qF4dU51whywakZ1jnXCCJDSVEuRU5YVEFNOlVOQS5JUV9TR0FfU1VQUEwuRlkyMDEwAQAAALf7BwACAAAABTEyMDEzAQgAAAAFAAAAATEBAAAACjE1OTE1OTQ4NzADAAAAAjUwAgAAAAMxMDIEAAAAATAHAAAACTkvMTQvMjAxOQgAAAAKMTIvMzEvMjAxMAkAAAABMCVr7eLVOdcIJWZIGdY51wgwQ0lRLk5ZU0U6S01CLklRX1RPVEFMX09VVFNUQU5ESU5HX0JTX0RBVEUuRlkyMDA3AQAAANFUBAACAAAABTQyMC45AQQAAAAFAAAAATUBAAAACjE0MDEwNTQ0NzcCAAAABTI0MTUyBgAAAAEwx5up4dU51wharpYZ1jnXCC1DSVEuTllTRTpLTUIuSVFfREVGX1RBWF9BU1NFVFNfQ1VSUkVOVC5GWTIwMDcBAAAA0VQEAAIAAAADMjE3AQgAAAAFAAAAATEBAAAACjE0MDEwNTQ0NzcDAAAAAzE2MAIAAAAEMTExNwQAAAABMAcAAAAJOS8xNC8yMDE5CAAAAAoxMi8zMS8yMDA3CQAAAAEwx5up4dU51wj3w5UZ1jnXCB9DSVEuTllTRTpKTkouSVFfQVJfVFVSTlMuRlkyMDExAQAAAJ0hAgACAAAACDYuMzg5NTg0AQgAAAAFAAAAATEBAAAACjE2NTkzODc3MDYDAAAAAzE2MAIAAAAENDAwMQQAAAABMAcAAAAJOS8xNC8yMDE5CAAAAAgxLzEvMjAxMgkA</t>
  </si>
  <si>
    <t>AAABME1F1dzVOdcInZd5GtY51wgfQ0lRLk5ZU0U6Sk5KLklRX1RSRUFTVVJZLkZZMjAxMAEAAACdIQIAAgAAAAYtMjA3ODMBCAAAAAUAAAABMQEAAAAKMTU4ODYwMzgyMQMAAAADMTYwAgAAAAQxMjQ4BAAAAAEwBwAAAAk5LzE0LzIwMTkIAAAACDEvMi8yMDExCQAAAAEwmPKL4NU51wg0jMwZ1jnXCBtDSVEuTllTRTpDTC5JUV9EQV9DRi5GWTIwMTQBAAAAZwAEAAIAAAADNDQyAQgAAAAFAAAAATEBAAAACjE4MjkxMzIzODYDAAAAAzE2MAIAAAAEMjE2MAQAAAABMAcAAAAJOS8xNC8yMDE5CAAAAAoxMi8zMS8yMDE0CQAAAAEwIhWo4dU51wjY+oQZ1jnXCCRDSVEuVFNFOjQ5NjcuSVFfRUJJVERBX01BUkdJTi5GWTIwMTIBAAAADVElAAIAAAAHMTcuMTc1OQEIAAAABQAAAAExAQAAAAoxNTU0OTUwNTg0AwAAAAI3OQIAAAAENDA0NwQAAAABMAcAAAAJOS8xNC8yMDE5CAAAAAkzLzMxLzIwMTIJAAAAATBPPVre1TnXCGhARRrWOdcIIENJUS5OWVNFOkNMLklRX1RPVEFMX0RFQlQuRlkyMDA4AQAAAGcABAACAAAABDM3ODMBCAAAAAUAAAABMQEAAAAKMTQzMjk3NzEyNwMAAAADMTYwAgAAAAQ0MTczBAAAAAEwBwAAAAk5LzE0LzIwMTkIAAAACjEyLzMxLzIwMDgJAAAAATBURDHi1TnXCGSzbhnWOdcIKENJUS5FTlhUQU06VU5BLklRX0NBU0hfQUNRVUlSRV9DRi5GWTIwMTcBAAAAt/sHAAIAAAAFLTQ4OTYBCAAA</t>
  </si>
  <si>
    <t>AAUAAAABMQEAAAAKMTk0OTEzMTA0MAMAAAACNTACAAAABDIwNTcEAAAAATAHAAAACTkvMTQvMjAxOQgAAAAKMTIvMzEvMjAxNwkAAAABMKlGquLVOdcIDnpkGdY51wgkQ0lRLk5ZU0U6Sk5KLklRX0VCSVREQV9NQVJHSU4uRlkyMDE3AQAAAJ0hAgACAAAABzMzLjA0NjQBCAAAAAUAAAABMQEAAAAKMTk0NjI3MjgyMQMAAAADMTYwAgAAAAQ0MDQ3BAAAAAEwBwAAAAk5LzE0LzIwMTkIAAAACjEyLzMxLzIwMTcJAAAAATBuk9Xc1TnXCFy2fRrWOdcIKENJUS5UU0U6NDkxMi5JUV9NQVJLRVRDQVAuMjAxMC8xMi8zMS5KUFkBAAAADV4NAAIAAAANMTE5MDczLjQxODkwOAEGAAAABQAAAAExAQAAAAoxNDExMzgxNDk2AwAAAAI3OQIAAAAGMTAwMDU0BAAAAAEwBwAAAAoxMi8zMS8yMDEw6vO5/NU51wiSQPlZ1jnXCC1DSVEuTllTRTpKTkouSVFfQ0FTSF9DT05WRVJTSU9OLkZZMjAxMC4uLi5KUFkBAAAAnSECAAIAAAAJNTIuNjQ3NTA0AQgAAAAFAAAAATEBAAAACjE1ODg2MDM4MjEDAAAAAzE2MAIAAAAENDE4NAQAAAABMAcAAAAJOS8xNC8yMDE5CAAAAAgxLzIvMjAxMQkAAAABMOWGCt3VOdcIv9aTGtY51wgjQ0lRLlRTRTo0OTExLklRX0lOVEVSRVNUX0VYUC5GWTIwMTQBAAAAgj8GAAIAAAAFLTE3MzEBCAAAAAUAAAABMQEAAAAKMTY5MjAxMDQ5MAMAAAACNzkCAAAAAjgyBAAAAAEwBwAAAAk5LzE0LzIwMTkI</t>
  </si>
  <si>
    <t>AAAACTMvMzEvMjAxNAkAAAABMBx62ufVOdcINNmuGtY51wgoQ0lRLlRTRTo4MTEzLklRX01BUktFVENBUC4yMDA5LzEyLzMxLkpQWQEAAAAWcQ0AAgAAAAw1NTQ0MDAuMjA2NjkBBgAAAAUAAAABMQEAAAAKMTI1NTMwNzYxMAMAAAACNzkCAAAABjEwMDA1NAQAAAABMAcAAAAKMTIvMzEvMjAwOerzufzVOdcIxLX5WdY51wgeQ0lRLlRTRTo0OTEyLklRX0lOQ19UQVguRlkyMDEwAQAAAA1eDQACAAAABDQ0MDgBCAAAAAUAAAABMQEAAAAKMTQ0MDY3NTY0OAMAAAACNzkCAAAAAjc1BAAAAAEwBwAAAAk5LzE0LzIwMTkIAAAACjEyLzMxLzIwMTAJAAAAATBVWPbm1TnXCE5xsRrWOdcIKENJUS5UU0U6NDkxMi5JUV9UT1RBTF9ERUJUX0VCSVREQS5GWTIwMTgBAAAADV4NAAIAAAAIMC4wNjkzODEBCAAAAAUAAAABMQEAAAAKMTk1MjI4NDU2OAMAAAACNzkCAAAABDQxOTIEAAAAATAHAAAACTkvMTQvMjAxOQgAAAAKMTIvMzEvMjAxOAkAAAABMNsrWd7VOdcIOws5GtY51wgaQ0lRLk5ZU0U6Q0wuSVFfRUJJVC5GWTIwMTABAAAAZwAEAAIAAAAEMzc4NgEIAAAABQAAAAExAQAAAAoxNTg4NzMwODEzAwAAAAMxNjACAAAAAzQwMAQAAAABMAcAAAAJOS8xNC8yMDE5CAAAAAoxMi8zMS8yMDEwCQAAAAEwluAx4tU51wjqpnQZ1jnXCCVDSVEuTllTRTpKTkouSVFfU1RfREVCVF9JU1NVRUQuRlkyMDEzAQAAAJ0hAgACAAAA</t>
  </si>
  <si>
    <t>BDE0MTEBCAAAAAUAAAABMQEAAAAKMTc3NzY4MjM1MQMAAAADMTYwAgAAAAQyMDQzBAAAAAEwBwAAAAk5LzE0LzIwMTkIAAAACjEyLzI5LzIwMTMJAAAAATD83Izg1TnXCHLo2BnWOdcIJ0NJUS5UU0U6NDkxMS5JUV9FQklUREFfQ0FQRVhfSU5ULkZZMjAxNAEAAACCPwYAAgAAAAk0MC4zNjQ1MjkBCAAAAAUAAAABMQEAAAAKMTY5MjAxMDQ5MAMAAAACNzkCAAAABDQxOTEEAAAAATAHAAAACTkvMTQvMjAxOQgAAAAJMy8zMS8yMDE0CQAAAAEwJrxT39U51whPci0a1jnXCCJDSVEuTllTRTpDTC5JUV9GSU5JU0hFRF9JTlYuRlkyMDEzAQAAAGcABAACAAAABDEwMjUBCAAAAAUAAAABMQEAAAAKMTc3NjkyMDI5NwMAAAADMTYwAgAAAAQzMDc1BAAAAAEwBwAAAAk5LzE0LzIwMTkIAAAACjEyLzMxLzIwMTMJAAAAATD5yjLi1TnXCCkDgRnWOdcIIENJUS5OWVNFOktNQi5JUV9DSEFOR0VfQVIuRlkyMDEyAQAAANFUBAACAAAAAy0zOAEIAAAABQAAAAExAQAAAAoxNzE5NzIzODcyAwAAAAMxNjACAAAABDIwMTgEAAAAATAHAAAACTkvMTQvMjAxOQgAAAAKMTIvMzEvMjAxMgkAAAABMF9KheHVOdcIYZqpGdY51wgmQ0lRLkVOWFRBTTpVTkEuSVFfT1RIRVJfTElBQl9MVC5GWTIwMTMBAAAAt/sHAAIAAAAEMTMzMwEIAAAABQAAAAExAQAAAAoxNzc3NDcwNzY3AwAAAAI1MAIAAAAEMTA2MgQAAAABMAcAAAAJOS8xNC8y</t>
  </si>
  <si>
    <t>MDE5CAAAAAoxMi8zMS8yMDEzCQAAAAEwmXzu4tU51whz6VQZ1jnXCCZDSVEuTllTRTpDTC5JUV9EQVlTX1BBWUFCTEVfT1VULkZZMjAwNwEAAABnAAQAAgAAAAg2My41MjYwNgEIAAAABQAAAAExAQAAAAoxMzMyNzAzMTg2AwAAAAMxNjACAAAABDQxODMEAAAAATAHAAAACTkvMTQvMjAxOQgAAAAKMTIvMzEvMjAwNwkAAAABMDVuxt7VOdcIvq9kGtY51wglQ0lRLk5ZU0U6Q0wuSVFfRklMSU5HX0NVUlJFTkNZLkZZMjAxMAEAAABnAAQAAwAAAANVU0QApwcy4tU51wgljXcZ1jnXCCVDSVEuVFNFOjgxMTMuSVFfTFRfREVCVF9FUVVJVFkuRlkyMDA3AQAAABZxDQACAAAABjAuOTgxNgEIAAAABQAAAAExAQAAAAk2NjAxNzYyNDgDAAAAAjc5AgAAAAQ0MDg1BAAAAAEwBwAAAAk5LzE0LzIwMTkIAAAACTMvMzEvMjAwNwkAAAABMMPRUt/VOdcISkEfGtY51wgpQ0lRLkVOWFRBTTpVTkEuSVFfVE9UQUxfUkVWLkZZMjAwOC4uLi5KUFkBAAAAt/sHAAIAAAAONTEzMzgxOS4zMTk1NTkBCAAAAAUAAAABMQEAAAAKMTQzNDczMjI0NAMAAAACNzkCAAAAAjI4BAAAAAEwBwAAAAk5LzE0LzIwMTkIAAAACjEyLzMxLzIwMDgJAAAAATCP4dXc1TnXCF8shxrWOdcII0NJUS5FTlhUQU06VU5BLklRX09USEVSX09QRVIuRlkyMDExAQAAALf7BwADAAAAAABGue3i1TnXCKLoSxnWOdcIKENJUS5FTlhUQU06VU5BLklRX05FVF9E</t>
  </si>
  <si>
    <t>RUJUX0lTU1VFRC5GWTIwMTQBAAAAt/sHAAIAAAADMTkxAQgAAAAFAAAAATEBAAAACjE4Mjk4MjkzMTMDAAAAAjUwAgAAAAQyMDAzBAAAAAEwBwAAAAk5LzE0LzIwMTkIAAAACjEyLzMxLzIwMTQJAAAAATBGXKni1TnXCIbLWRnWOdcIIUNJUS5OWVNFOktNQi5JUV9UT1RBTF9MSUFCLkZZMjAxMwEAAADRVAQAAgAAAAUxMzc3OQEIAAAABQAAAAExAQAAAAoxNzc1NzY4NTY3AwAAAAMxNjACAAAABDEyNzYEAAAAATAHAAAACTkvMTQvMjAxOQgAAAAKMTIvMzEvMjAxMwkAAAABMHBxheHVOdcIezKsGdY51wgfQ0lRLk5ZU0U6S01CLklRX0VCVF9FWENMLkZZMjAxMgEAAADRVAQAAgAAAAQyNzkzAQgAAAAFAAAAATEBAAAACjE3MTk3MjM4NzIDAAAAAzE2MAIAAAABNAQAAAABMAcAAAAJOS8xNC8yMDE5CAAAAAoxMi8zMS8yMDEyCQAAAAEwPvyE4dU51whoUKcZ1jnXCCZDSVEuTllTRTpDTC5JUV9DRk9fQ1VSUkVOVF9MSUFCLkZZMjAwOAEAAABnAAQAAgAAAAcwLjc3OTgxAQgAAAAFAAAAATEBAAAACjE0MzI5NzcxMjcDAAAAAzE2MAIAAAAENDE4NQQAAAABMAcAAAAJOS8xNC8yMDE5CAAAAAoxMi8zMS8yMDA4CQAAAAEwRZXG3tU51wgBTGUa1jnXCCBDSVEuVFNFOjQ0NTIuSVFfTklfTUFSR0lOLkZZMjAxMgEAAABHVQ0AAgAAAAY0LjMxNDMBCAAAAAUAAAABMQEAAAAKMTY3MTQzNjE4MwMAAAACNzkCAAAABDQw</t>
  </si>
  <si>
    <t>OTQEAAAAATAHAAAACTkvMTQvMjAxOQgAAAAKMTIvMzEvMjAxMgkAAAABMNFzY9/VOdcI5ZsZGtY51wgnQ0lRLkVOWFRBTTpVTkEuSVFfU1BFQ0lBTF9ESVZfQ0YuRlkyMDE0AQAAALf7BwADAAAAAABGXKni1TnXCGV9WRnWOdcIJ0NJUS5OWVNFOkNMLklRX01JTk9SSVRZX0lOVEVSRVNULkZZMjAxNQEAAABnAAQAAgAAAAMyNTUBCAAAAAUAAAABMQEAAAAKMTg3NTYzNzUzNwMAAAADMTYwAgAAAAQxMDUyBAAAAAEwBwAAAAk5LzE0LzIwMTkIAAAACjEyLzMxLzIwMTUJAAAAATBDY6jh1TnXCCMIiBnWOdcIJkNJUS5FTlhUQU06VU5BLklRX0NVUlJFTkNZX0dBSU4uRlkyMDE4AQAAALf7BwACAAAAAjEzAQgAAAAFAAAAATEBAAAACjE5NDkxMzEwMTUDAAAAAjUwAgAAAAIzOAQAAAABMAcAAAAJOS8xNC8yMDE5CAAAAAoxMi8zMS8yMDE4CQAAAAEwum2q4tU51wiSsmUZ1jnXCChDSVEuTllTRTpLTUIuSVFfUFJPVl9CQURfREVCVFNfQ0YuRlkyMDE3AQAAANFUBAADAAAAAAA7vQzh1TnXCNMmuxnWOdcIIENJUS5OWVNFOkpOSi5JUV9PVEhFUl9SRVYuRlkyMDExAQAAAJ0hAgADAAAAAACpGYzg1TnXCOo5zhnWOdcIJUNJUS5OWVNFOkpOSi5JUV9HQUlOX0FTU0VUU19DRi5GWTIwMTQBAAAAnSECAAIAAAAFLTIzODMBCAAAAAUAAAABMQEAAAAKMTgyOTU4MTk5OQMAAAADMTYwAgAAAAQyMDI2BAAAAAEwBwAAAAk5</t>
  </si>
  <si>
    <t>LzE0LzIwMTkIAAAACjEyLzI4LzIwMTQJAAAAATAtK17g1TnXCM4c3BnWOdcIKUNJUS5FTlhUQU06VU5BLklRX1RPVEFMX09USEVSX09QRVIuRlkyMDExAQAAALf7BwACAAAABTEyMjEyAQgAAAAFAAAAATEBAAAACjE2NjI0MzM4MDADAAAAAjUwAgAAAAMzODAEAAAAATAHAAAACTkvMTQvMjAxOQgAAAAKMTIvMzEvMjAxMQkAAAABMEa57eLVOdcIsg9MGdY51wgoQ0lRLlRTRTo4MTEzLklRX1RPVEFMX0RFQlRfRUJJVERBLkZZMjAxMQEAAAAWcQ0AAgAAAAgyLjEwNTU0MgEIAAAABQAAAAExAQAAAAoxNDc2NzgyNzA1AwAAAAI3OQIAAAAENDE5MgQAAAABMAcAAAAJOS8xNC8yMDE5CAAAAAkzLzMxLzIwMTEJAAAAATDT+FLf1TnXCJVOIhrWOdcIJUNJUS5UU0U6ODExMy5JUV9SRVRVUk5fQ0FQSVRBTC5GWTIwMTgBAAAAFnENAAIAAAAHMTEuMTg0OAEIAAAABQAAAAExAQAAAAoxOTUyMjg0NTI1AwAAAAI3OQIAAAAENDM2MwQAAAABMAcAAAAJOS8xNC8yMDE5CAAAAAoxMi8zMS8yMDE4CQAAAAEw9EZT39U51wiXCSca1jnXCCRDSVEuVFNFOjc3MzAuSVFfQ1VSUkVOVF9SQVRJTy5GWTIwMTgBAAAAxZ02AQIAAAAINy4zNDkxODMBCAAAAAUAAAABMQEAAAAKMTkzMDk4OTU3OQMAAAACNzkCAAAABDQwMzAEAAAAATAHAAAACTkvMTQvMjAxOQgAAAAJOC8zMS8yMDE4CQAAAAEwhoYk3tU51wgbrlIa1jnXCB1DSVEu</t>
  </si>
  <si>
    <t>RU5YVEFNOlVOQS5JUV9OUFBFLkZZMjAxNwEAAAC3+wcAAgAAAAUxMDQxMQEIAAAABQAAAAExAQAAAAoxOTQ5MTMxMDQwAwAAAAI1MAIAAAAEMTAwNAQAAAABMAcAAAAJOS8xNC8yMDE5CAAAAAoxMi8zMS8yMDE3CQAAAAEwmR+q4tU51who82IZ1jnXCCRDSVEuTllTRTpLTUIuSVFfVU5MRVZFUkVEX0ZDRi5GWTIwMDkBAAAA0VQEAAIAAAAIMzA0NS4zNzUBCAAAAAUAAAABMQEAAAAKMTU3MDQ4MjM0OAMAAAADMTYwAgAAAAQ0NDIzBAAAAAEwBwAAAAk5LzE0LzIwMTkIAAAACjEyLzMxLzIwMDkJAAAAATCPBIHh1TnXCAthnxnWOdcIH0NJUS5OWVNFOktNQi5JUV9FQklUX0lOVC5GWTIwMDcBAAAA0VQEAAIAAAAIOS44MDc1NDcBCAAAAAUAAAABMQEAAAAKMTQwMTA1NDQ3NwMAAAADMTYwAgAAAAQ0MTg5BAAAAAEwBwAAAAk5LzE0LzIwMTkIAAAACjEyLzMxLzIwMDcJAAAAATB3Csfe1TnXCH+JbRrWOdcIHkNJUS5OWVNFOkNMLklRX0RBX1NVUFBMLkZZMjAwOAEAAABnAAQAAwAAAAAA/Amr4tU51wh8kGwZ1jnXCCNDSVEuTllTRTpDTC5JUV9FUVVJVFlfTUVUSE9ELkZZMjAxMQEAAABnAAQAAgAAAAIyMAEIAAAABQAAAAExAQAAAAoxNjU5Mzg3Nzk0AwAAAAMxNjACAAAABDMwNjMEAAAAATAHAAAACTkvMTQvMjAxOQgAAAAKMTIvMzEvMjAxMQkAAAABMLcuMuLVOdcIDbB5GdY51wggQ0lRLk5ZU0U6Sk5KLklR</t>
  </si>
  <si>
    <t>X0ZVTExfVElNRS5GWTIwMDkBAAAAnSECAAIAAAAGMTE1NTAwAHeki+DVOdcI6X7JGdY51wgkQ0lRLk5ZU0U6Sk5KLklRX0VCSVREQS5GWTIwMTMuLi4uSlBZAQAAAJ0hAgACAAAACzI0MzIwMjAuODA1AQgAAAAFAAAAATEBAAAACjE3Nzc2ODIzNTEDAAAAAjc5AgAAAAQ0MDUxBAAAAAEwBwAAAAk5LzE0LzIwMTkIAAAACjEyLzI5LzIwMTMJAAAAATBxdQnd1TnXCO3VihrWOdcIIkNJUS5OWVNFOkNMLklRX0lOVEVSRVNUX0VYUC5GWTIwMTcBAAAAZwAEAAIAAAAELTE1MwEIAAAABQAAAAExAQAAAAoxOTQ2NDE2MTEzAwAAAAMxNjACAAAAAjgyBAAAAAEwBwAAAAk5LzE0LzIwMTkIAAAACjEyLzMxLzIwMTcJAAAAATB02Kjh1TnXCJnUjRnWOdcIGkNJUS5OWVNFOkpOSi5JUV9DSVAuRlkyMDA5AQAAAJ0hAgACAAAABDI1MjEBCAAAAAUAAAABMQEAAAAKMTUyMzM5NDgyNwMAAAADMTYwAgAAAAQzMDMzBAAAAAEwBwAAAAk5LzE0LzIwMTkIAAAACDEvMy8yMDEwCQAAAAEwd6SL4NU51wjYV8kZ1jnXCCRDSVEuVFNFOjQ5MTIuSVFfQ1VSUkVOVF9SQVRJTy5GWTIwMDcBAAAADV4NAAIAAAAIMS4zMjE5NTcBCAAAAAUAAAABMQEAAAAJODE0NDMzNDQzAwAAAAI3OQIAAAAENDAzMAQAAAABMAcAAAAJOS8xNC8yMDE5CAAAAAoxMi8zMS8yMDA3CQAAAAEwN+NT39U51wjM9DAa1jnXCClDSVEuVFNFOjc5NTYuSVFfREFZ</t>
  </si>
  <si>
    <t>U19JTlZFTlRPUllfT1VULkZZMjAxNwEAAACgdg0AAgAAAAk2MC4zMDYxODYBCAAAAAUAAAABMQEAAAAKMTgzOTYxMzU5NQMAAAACNzkCAAAABDQwMzUEAAAAATAHAAAACTkvMTQvMjAxOQgAAAAJMS8zMS8yMDE3CQAAAAEwHchZ3tU51wgk6T8a1jnXCCNDSVEuTllTRTpDTC5JUV9PVEhFUl9MSUFCX0xULkZZMjAxNgEAAABnAAQAAgAAAAMyNDEBCAAAAAUAAAABMQEAAAAKMTk0NjQxNjExOQMAAAADMTYwAgAAAAQxMDYyBAAAAAEwBwAAAAk5LzE0LzIwMTkIAAAACjEyLzMxLzIwMTYJAAAAATBksajh1TnXCLGxixnWOdcILkNJUS5UU0U6NDkxMS5JUV9UT1RBTF9MSUFCX1RPVEFMX0FTU0VUUy5GWTIwMTEBAAAAgj8GAAIAAAAHNTYuNjA2NgEIAAAABQAAAAExAQAAAAoxNDYxNjc5OTkyAwAAAAI3OQIAAAAENDE4OAQAAAABMAcAAAAJOS8xNC8yMDE5CAAAAAkzLzMxLzIwMTEJAAAAATAWlVPf1TnXCGdPKxrWOdcIGUNJUS5OWVNFOkpOSi5JUV9OSS5GWTIwMTMBAAAAnSECAAIAAAAFMTM4MzEBCAAAAAUAAAABMQEAAAAKMTc3NzY4MjM1MQMAAAADMTYwAgAAAAIxNQQAAAABMAcAAAAJOS8xNC8yMDE5CAAAAAoxMi8yOS8yMDEzCQAAAAEw67WM4NU51whpd9YZ1jnXCCdDSVEuVFNFOjQ5MTIuSVFfRUJJVERBX0NBUEVYX0lOVC5GWTIwMTYBAAAADV4NAAIAAAAJOTAuNTMzMzMzAQgAAAAFAAAAATEBAAAACjE4</t>
  </si>
  <si>
    <t>MzUwMzg4OTUDAAAAAjc5AgAAAAQ0MTkxBAAAAAEwBwAAAAk5LzE0LzIwMTkIAAAACjEyLzMxLzIwMTYJAAAAATDKBFne1TnXCJWENxrWOdcIJkNJUS5OWVNFOktNQi5JUV9JTlZFU1RfTE9BTlNfQ0YuRlkyMDE0AQAAANFUBAADAAAAAAD5IAzh1TnXCGzGsBnWOdcIJkNJUS5OWVNFOkNMLklRX0NIQU5HRV9JTlZFTlRPUlkuRlkyMDE3AQAAAGcABAACAAAAAi04AQgAAAAFAAAAATEBAAAACjE5NDY0MTYxMTMDAAAAAzE2MAIAAAAEMjA5OQQAAAABMAcAAAAJOS8xNC8yMDE5CAAAAAoxMi8zMS8yMDE3CQAAAAEwhf+o4dU51wiRHpAZ1jnXCCdDSVEuTllTRTpLTUIuSVFfRUJJVERBX0NBUEVYX0lOVC5GWTIwMTEBAAAA0VQEAAIAAAAJMTAuNjM4OTg5AQgAAAAFAAAAATEBAAAACjE2NTgzMTU3NzkDAAAAAzE2MAIAAAAENDE5MQQAAAABMAcAAAAJOS8xNC8yMDE5CAAAAAoxMi8zMS8yMDExCQAAAAEwhzHH3tU51wjbvXAa1jnXCCVDSVEuVFNFOjc3MzAuSVFfREFZU19TQUxFU19PVVQuRlkyMDE4AQAAAMWdNgECAAAACDQxLjAxNzI0AQgAAAAFAAAAATEBAAAACjE5MzA5ODk1NzkDAAAAAjc5AgAAAAQ0MDQyBAAAAAEwBwAAAAk5LzE0LzIwMTkIAAAACTgvMzEvMjAxOAkAAAABMIaGJN7VOdcIG65SGtY51wgqQ0lRLlRTRTo0NDUyLklRX1RPVEFMX0VRVUlUWS5GWTIwMTcuLi4uSlBZAQAAAEdVDQACAAAABjgx</t>
  </si>
  <si>
    <t>OTM2NAEIAAAABQAAAAExAQAAAAoxODgxMjgxMTU5AwAAAAI3OQIAAAAEMTI3NQQAAAABMAcAAAAJOS8xNC8yMDE5CAAAAAoxMi8zMS8yMDE3CQAAAAEwksMJ3dU51wgOJIsa1jnXCBtDSVEuTllTRTpDTC5JUV9FQklUQS5GWTIwMTMBAAAAZwAEAAIAAAAENDE1MgEIAAAABQAAAAExAQAAAAoxNzc2OTIwMjk3AwAAAAMxNjACAAAABjEwMDY4OQQAAAABMAcAAAAJOS8xNC8yMDE5CAAAAAoxMi8zMS8yMDEzCQAAAAEw6aMy4tU51wiUo38Z1jnXCCBDSVEuTllTRTpLTUIuSVFfU0dBX1NVUFBMLkZZMjAwNwEAAADRVAQAAgAAAAQzMTA2AQgAAAAFAAAAATEBAAAACjE0MDEwNTQ0NzcDAAAAAzE2MAIAAAADMTAyBAAAAAEwBwAAAAk5LzE0LzIwMTkIAAAACjEyLzMxLzIwMDcJAAAAATC3dKnh1TnXCJPZlBnWOdcIIUNJUS5FTlhUQU06VU5BLklRX1RPVEFMX0NMLkZZMjAxMwEAAAC3+wcAAgAAAAUxNzM4MgEIAAAABQAAAAExAQAAAAoxNzc3NDcwNzY3AwAAAAI1MAIAAAAEMTAwOQQAAAABMAcAAAAJOS8xNC8yMDE5CAAAAAoxMi8zMS8yMDEzCQAAAAEwmXzu4tU51whjwlQZ1jnXCCZDSVEuRU5YVEFNOlVOQS5JUV9DVVJSRU5DWV9HQUlOLkZZMjAxNAEAAAC3+wcAAgAAAAMtMTQBCAAAAAUAAAABMQEAAAAKMTgyOTgyOTMxMwMAAAACNTACAAAAAjM4BAAAAAEwBwAAAAk5LzE0LzIwMTkIAAAACjEyLzMxLzIwMTQJ</t>
  </si>
  <si>
    <t>AAAAATAlDqni1TnXCEvlVhnWOdcIH0NJUS5UU0U6Nzk1Ni5JUV9BUl9UVVJOUy5GWTIwMTIBAAAAoHYNAAIAAAAINi4wMjIyOTkBCAAAAAUAAAABMQEAAAAKMTU0NzQ4MjMxMwMAAAACNzkCAAAABDQwMDEEAAAAATAHAAAACTkvMTQvMjAxOQgAAAAJMS8zMS8yMDEyCQAAAAEw7FJZ3tU51wiXPzwa1jnXCCFDSVEuVFNFOjQ0NTIuSVFfSU5DX0VRVUlUWS5GWTIwMDYBAAAAR1UNAAIAAAAFLTE0NzQBCAAAAAUAAAABMQEAAAAJNDIzNTY3MTUxAwAAAAI3OQIAAAACNDcEAAAAATAHAAAACTkvMTQvMjAxOQgAAAAJMy8zMS8yMDA2CQAAAAEw60vu3NU51whd3awa1jnXCClDSVEuTllTRTpDTC5JUV9UT1RBTF9DT01NT05fRVFVSVRZLkZZMjAxMgEAAABnAAQAAgAAAAQyMTg5AQgAAAAFAAAAATEBAAAACjE3MTk5MTY2NDIDAAAAAzE2MAIAAAAEMTAwNgQAAAABMAcAAAAJOS8xNC8yMDE5CAAAAAoxMi8zMS8yMDEyCQAAAAEw2Hwy4tU51wiLMn0Z1jnXCCZDSVEuVFNFOjQ5MTIuSVFfTkVUX0RFQlRfRUJJVERBLkZZMjAxMgEAAAANXg0AAwAAAAJOTQEIAAAABQAAAAExAQAAAAoxNTk4ODkzODM1AwAAAAI3OQIAAAAENDE5MwQAAAABMAcAAAAJOS8xNC8yMDE5CAAAAAoxMi8zMS8yMDEyCQAAAAEwqbZY3tU51whrxTQa1jnXCCFDSVEuTllTRTpKTkouSVFfSU5DX0VRVUlUWS5GWTIwMTYBAAAAnSECAAMAAAAAAE55</t>
  </si>
  <si>
    <t>XuDVOdcI4f7gGdY51wgkQ0lRLlRTRTo4MTEzLklRX0VCSVREQV9NQVJHSU4uRlkyMDE3AQAAABZxDQACAAAABzE4LjEwNzEBCAAAAAUAAAABMQEAAAAKMTg5NDE3NTczNwMAAAACNzkCAAAABDQwNDcEAAAAATAHAAAACTkvMTQvMjAxOQgAAAAKMTIvMzEvMjAxNwkAAAABMPRGU9/VOdcIREYmGtY51wgjQ0lRLk5ZU0U6Sk5KLklRX1RPVEFMX1JFQ0VJVi5GWTIwMTQBAAAAnSECAAIAAAAFMTA5ODUBCAAAAAUAAAABMQEAAAAKMTgyOTU4MTk5OQMAAAADMTYwAgAAAAQxMDAxBAAAAAEwBwAAAAk5LzE0LzIwMTkIAAAACjEyLzI4LzIwMTQJAAAAATAMBI3g1TnXCDm92hnWOdcIIkNJUS5UU0U6NDkxMi5JUV9FQklUX01BUkdJTi5GWTIwMTYBAAAADV4NAAIAAAAGNi4xOTM3AQgAAAAFAAAAATEBAAAACjE4MzUwMzg4OTUDAAAAAjc5AgAAAAQ0MDUzBAAAAAEwBwAAAAk5LzE0LzIwMTkIAAAACjEyLzMxLzIwMTYJAAAAATC63Vje1TnXCGMPNxrWOdcIH0NJUS5OWVNFOktNQi5JUV9UT1RBTF9DTC5GWTIwMTcBAAAA0VQEAAIAAAAENTg1OAEIAAAABQAAAAExAQAAAAoxOTQ0MDQ4MzI1AwAAAAMxNjACAAAABDEwMDkEAAAAATAHAAAACTkvMTQvMjAxOQgAAAAKMTIvMzEvMjAxNwkAAAABMCuWDOHVOdcIbzy6GdY51wgZQ0lRLk5ZU0U6S01CLklRX0FSLkZZMjAxMwEAAADRVAQAAgAAAAQyMjc0AQgAAAAFAAAAATEB</t>
  </si>
  <si>
    <t>AAAACjE3NzU3Njg1NjcDAAAAAzE2MAIAAAAEMTAyMQQAAAABMAcAAAAJOS8xNC8yMDE5CAAAAAoxMi8zMS8yMDEzCQAAAAEwcHGF4dU51wgob6sZ1jnXCCJDSVEuRU5YVEFNOlVOQS5JUV9PVEhFUl9SRVYuRlkyMDE0AQAAALf7BwADAAAAAACqo+7i1TnXCBlwVhnWOdcIJUNJUS5OWVNFOktNQi5JUV9MVF9ERUJUX0VRVUlUWS5GWTIwMTABAAAA0VQEAAIAAAAHOTEuMzA5MgEIAAAABQAAAAExAQAAAAoxNTg4ODQwMjQ3AwAAAAMxNjACAAAABDQwODUEAAAAATAHAAAACTkvMTQvMjAxOQgAAAAKMTIvMzEvMjAxMAkAAAABMIcxx97VOdcIeNNvGtY51wgaQ0lRLk5ZU0U6Sk5KLklRX0NJUC5GWTIwMTYBAAAAnSECAAIAAAAEMzM1NAEIAAAABQAAAAExAQAAAAoxOTQ2MjcyODE2AwAAAAMxNjACAAAABDMwMzMEAAAAATAHAAAACTkvMTQvMjAxOQgAAAAIMS8xLzIwMTcJAAAAATBfoF7g1TnXCMkh4xnWOdcII0NJUS5OWVNFOktNQi5JUV9FQklUQV9NQVJHSU4uRlkyMDA5AQAAANFUBAACAAAABzE2LjExODIBCAAAAAUAAAABMQEAAAAKMTU3MDQ4MjM0OAMAAAADMTYwAgAAAAQ0NDE5BAAAAAEwBwAAAAk5LzE0LzIwMTkIAAAACjEyLzMxLzIwMDkJAAAAATB3Csfe1TnXCPOabhrWOdcIH0NJUS5OWVNFOktNQi5JUV9UT1RBTF9DQS5GWTIwMTIBAAAA0VQEAAIAAAAENjU4OQEIAAAABQAAAAExAQAAAAoxNzE5NzIz</t>
  </si>
  <si>
    <t>ODcyAwAAAAMxNjACAAAABDEwMDgEAAAAATAHAAAACTkvMTQvMjAxOQgAAAAKMTIvMzEvMjAxMgkAAAABME8jheHVOdcIzDqoGdY51wgdQ0lRLk5ZU0U6Sk5KLklRX0NPTU1PTi5GWTIwMTABAAAAnSECAAIAAAAEMzEyMAEIAAAABQAAAAExAQAAAAoxNTg4NjAzODIxAwAAAAMxNjACAAAABDExMDMEAAAAATAHAAAACTkvMTQvMjAxOQgAAAAIMS8yLzIwMTEJAAAAATCY8ovg1TnXCDSMzBnWOdcIJENJUS5FTlhUQU06VU5BLklRX0dBSU5fQVNTRVRTLkZZMjAxNQEAAAC3+wcAAwAAAAAARlyp4tU51wjIZ1oZ1jnXCClDSVEuTllTRTpLTUIuSVFfSU5WRVNUX1NFQ1VSSVRZX0NGLkZZMjAwOAEAAADRVAQAAgAAAAMxMTUBCAAAAAUAAAABMQEAAAAKMTU4Mjg2NzM4OAMAAAADMTYwAgAAAAQyMDI3BAAAAAEwBwAAAAk5LzE0LzIwMTkIAAAACjEyLzMxLzIwMDgJAAAAATBdj4Dh1TnXCCr0mhnWOdcIHkNJUS5OWVNFOktNQi5JUV9TVF9ERUJULkZZMjAxNgEAAADRVAQAAgAAAAMxNzABCAAAAAUAAAABMQEAAAAKMTk0NDA0ODM0MAMAAAADMTYwAgAAAAQxMDQ2BAAAAAEwBwAAAAk5LzE0LzIwMTkIAAAACjEyLzMxLzIwMTYJAAAAATAabwzh1TnXCNFrthnWOdcIIUNJUS5OWVNFOktNQi5JUV9PVEhFUl9PUEVSLkZZMjAwOAEAAADRVAQAAgAAAAIxNAEIAAAABQAAAAExAQAAAAoxNTgyODY3Mzg4AwAAAAMxNjACAAAA</t>
  </si>
  <si>
    <t>AzI2MAQAAAABMAcAAAAJOS8xNC8yMDE5CAAAAAoxMi8zMS8yMDA4CQAAAAEw2MKp4dU51wgQXJgZ1jnXCCBDSVEuTllTRTpKTkouSVFfQ0FTSF9PUEVSLkZZMjAxMwEAAACdIQIAAgAAAAUxNzQxNAEIAAAABQAAAAExAQAAAAoxNzc3NjgyMzUxAwAAAAMxNjACAAAABDIwMDYEAAAAATAHAAAACTkvMTQvMjAxOQgAAAAKMTIvMjkvMjAxMwkAAAABMPzcjODVOdcIUZrYGdY51wgnQ0lRLkVOWFRBTTpVTkEuSVFfRElMVVRfRVBTX0lOQ0wuRlkyMDE3AQAAALf7BwACAAAABDIuMTUBCAAAAAUAAAABMQEAAAAKMTk0OTEzMTA0MAMAAAACNTACAAAAATgEAAAAATAHAAAACTkvMTQvMjAxOQgAAAAKMTIvMzEvMjAxNwkAAAABMJkfquLVOdcIFTBiGdY51wgnQ0lRLlRTRTo4MTEzLklRX1RPVEFMX1JFVi5GWTIwMTYuLi4uSlBZAQAAABZxDQACAAAABjYwNDY1MwEIAAAABQAAAAExAQAAAAoxODk0MTc1NzMyAwAAAAI3OQIAAAACMjgEAAAAATAHAAAACTkvMTQvMjAxOQgAAAAKMTIvMzEvMjAxNgkAAAABMH+61dzVOdcIuqWFGtY51wggQ0lRLk5ZU0U6Q0wuSVFfRUJJVERBX0lOVC5GWTIwMTgBAAAAZwAEAAIAAAAIMjIuMTE5MTcBCAAAAAUAAAABMQEAAAAKMTk0NjQxNjExMQMAAAADMTYwAgAAAAQ0MTkwBAAAAAEwBwAAAAk5LzE0LzIwMTkIAAAACjEyLzMxLzIwMTgJAAAAATB3Csfe1TnXCD3tbBrWOdcIHUNJUS4w</t>
  </si>
  <si>
    <t>LklRX01JTk9SSVRZX0lOVEVSRVNULkZZBQAAAAAAAAAIAAAAFShJbnZhbGlkIFRpbWUgUGVyaW9kKRwEXuDVOdcIfjsPGtY51wgTQ0lRLjAuSVFfUEVOU0lPTi5GWQUAAAAAAAAACAAAABUoSW52YWxpZCBUaW1lIFBlcmlvZCkcBF7g1TnXCJjTERrWOdcIHkNJUS5OWVNFOkpOSi5JUV9SQVdfSU5WLkZZMjAxNQEAAACdIQIAAgAAAAM5MzYBCAAAAAUAAAABMQEAAAAKMTg3NTUwNTI5NQMAAAADMTYwAgAAAAQzMTcxBAAAAAEwBwAAAAk5LzE0LzIwMTkIAAAACDEvMy8yMDE2CQAAAAEwPVJe4NU51wgqUd8Z1jnXCCFDSVEuMC5JUV9ERUJUX0VRVUlWX09QRVJfTEVBU0UuRlkFAAAAAAAAAAgAAAAVKEludmFsaWQgVGltZSBQZXJpb2QpHARe4NU51wj7vRIa1jnXCCdDSVEuVFNFOjQ0NTIuSVFfVE9UQUxfUkVWLkZZMjAxMC4uLi5KUFkBAAAAR1UNAAIAAAAHMTE4NDM4NAEIAAAABQAAAAExAQAAAAoxMzgyNjYxMTY3AwAAAAI3OQIAAAACMjgEAAAAATAHAAAACTkvMTQvMjAxOQgAAAAJMy8zMS8yMDEwCQAAAAEwf7rV3NU51wh3CYUa1jnXCChDSVEuVFNFOjc5NTYuSVFfTUFSS0VUQ0FQLjIwMTcvMTIvMzEuSlBZAQAAAKB2DQACAAAADDUxMzc3NS40NDkzMwEGAAAABQAAAAExAQAAAAoxODcwMDA3NTUyAwAAAAI3OQIAAAAGMTAwMDU0BAAAAAEwBwAAAAoxMi8zMS8yMDE3+hq6/NU51wgVvvVZ1jnXCC5DSVEu</t>
  </si>
  <si>
    <t>VFNFOjc3MzAuSVFfVE9UQUxfREVCVF9FQklUREFfQ0FQRVguRlkyMDE4AQAAAMWdNgEDAAAAAACGhiTe1TnXCDz8UhrWOdcIJkNJUS5OWVNFOlBHLklRX0RBWVNfUEFZQUJMRV9PVVQuRlkyMDE1AQAAADCCAAACAAAACTg1Ljg3NDY0NQEIAAAABQAAAAExAQAAAAoxODUyMjk5MzczAwAAAAMxNjACAAAABDQxODMEAAAAATAHAAAACTkvMTQvMjAxOQgAAAAJNi8zMC8yMDE1CQAAAAEwt/sk3tU51wihoVga1jnXCCJDSVEuTllTRTpDTC5JUV9ESUxVVF9XRUlHSFQuRlkyMDA4AQAAAGcABAACAAAABDEwNzAAVEQx4tU51wi+LG0Z1jnXCCVDSVEuVFNFOjQ5NjcuSVFfTFRfREVCVF9FUVVJVFkuRlkyMDE0AQAAAA1RJQACAAAABjAuNDc5NwEIAAAABQAAAAExAQAAAAoxNjg2NjM3OTg0AwAAAAI3OQIAAAAENDA4NQQAAAABMAcAAAAJOS8xNC8yMDE5CAAAAAkzLzMxLzIwMTQJAAAAATBgZFre1TnXCEA8RxrWOdcIKUNJUS5OWVNFOktNQi5JUV9JTlZFU1RfU0VDVVJJVFlfQ0YuRlkyMDEwAQAAANFUBAACAAAAAzE2NAEIAAAABQAAAAExAQAAAAoxNTg4ODQwMjQ3AwAAAAMxNjACAAAABDIwMjcEAAAAATAHAAAACTkvMTQvMjAxOQgAAAAKMTIvMzEvMjAxMAkAAAABMKArgeHVOdcIVm6iGdY51wgsQ0lRLk5ZU0U6Q0wuSVFfREVGX1RBWF9BU1NFVFNfQ1VSUkVOVC5GWTIwMTABAAAAZwAEAAIAAAADMTE3AQgAAAAF</t>
  </si>
  <si>
    <t>AAAAATEBAAAACjE1ODg3MzA4MTMDAAAAAzE2MAIAAAAEMTExNwQAAAABMAcAAAAJOS8xNC8yMDE5CAAAAAoxMi8zMS8yMDEwCQAAAAEwluAx4tU51wgM9XQZ1jnXCCZDSVEuTllTRTpKTkouSVFfT1RIRVJfTFRfQVNTRVRTLkZZMjAxMgEAAACdIQIAAgAAAAQyMDcyAQgAAAAFAAAAATEBAAAACjE3MjA1NzY4NjcDAAAAAzE2MAIAAAAEMTA2MAQAAAABMAcAAAAJOS8xNC8yMDE5CAAAAAoxMi8zMC8yMDEyCQAAAAEw246M4NU51wgukdMZ1jnXCCZDSVEuRU5YVEFNOlVOQS5JUV9JTVBBSVJNRU5UX0dXLkZZMjAxNwEAAAC3+wcAAwAAAAAAiPip4tU51wgFCWIZ1jnXCChDSVEuVFNFOjQ5NjcuSVFfTUFSS0VUQ0FQLjE5OTkvMTIvMzEuSlBZAQAAAA1RJQADAAAAAAD6Grr81TnXCCDq/FnWOdcIJUNJUS5OWVNFOkpOSi5JUV9MVF9ERUJUX0lTU1VFRC5GWTIwMDcBAAAAnSECAAIAAAAENTEwMAEIAAAABQAAAAExAQAAAAoxNDI4NDY4OTM2AwAAAAMxNjACAAAABDIwMzQEAAAAATAHAAAACTkvMTQvMjAxOQgAAAAKMTIvMzAvMjAwNwkAAAABMG0yDeHVOdcID8jCGdY51wgmQ0lRLk5ZU0U6Sk5KLklRX0xUX0RFQlRfQ0FQSVRBTC5GWTIwMTYBAAAAnSECAAIAAAAHMjMuMzA3MwEIAAAABQAAAAExAQAAAAoxOTQ2MjcyODE2AwAAAAMxNjACAAAABDQxODcEAAAAATAHAAAACTkvMTQvMjAxOQgAAAAIMS8xLzIwMTcJ</t>
  </si>
  <si>
    <t>AAAAATBuk9Xc1TnXCDtofRrWOdcIIkNJUS5OWVNFOkNMLklRX0VCSVRBX01BUkdJTi5GWTIwMDkBAAAAZwAEAAIAAAAHMjMuOTQ0NgEIAAAABQAAAAExAQAAAAoxNTIzMTcwMjY0AwAAAAMxNjACAAAABDQ0MTkEAAAAATAHAAAACTkvMTQvMjAxOQgAAAAKMTIvMzEvMjAwOQkAAAABMEWVxt7VOdcIMsFlGtY51wgnQ0lRLkVOWFRBTTpVTkEuSVFfR0FJTl9JTlZFU1RfQ0YuRlkyMDExAQAAALf7BwADAAAAAABnB+7i1TnXCLuAThnWOdcIFUNJUS4wLklRX0JVSUxESU5HUy5GWQUAAAAAAAAACAAAABUoSW52YWxpZCBUaW1lIFBlcmlvZCkcBF7g1TnXCKFEFBrWOdcIH0NJUS5OWVNFOkNMLklRX0RJVkVTVF9DRi5GWTIwMTUBAAAAZwAEAAIAAAADMjIxAQgAAAAFAAAAATEBAAAACjE4NzU2Mzc1MzcDAAAAAzE2MAIAAAAEMjA3NwQAAAABMAcAAAAJOS8xNC8yMDE5CAAAAAoxMi8zMS8yMDE1CQAAAAEwQ2Oo4dU51wiXGYkZ1jnXCB5DSVEuTllTRTpLTUIuSVFfU1RfREVCVC5GWTIwMDkBAAAA0VQEAAIAAAADMTA3AQgAAAAFAAAAATEBAAAACjE1NzA0ODIzNDgDAAAAAzE2MAIAAAAEMTA0NgQAAAABMAcAAAAJOS8xNC8yMDE5CAAAAAoxMi8zMS8yMDA5CQAAAAEwf92A4dU51wgzZZ0Z1jnXCChDSVEuTllTRTpQRy5JUV9PVEhFUl9OT05fT1BFUl9FWFAuRlkyMDA1AQAAADCCAAACAAAAAzM0NgEIAAAABQAAAAEx</t>
  </si>
  <si>
    <t>AQAAAAk0Mzg4OTQ3NTcDAAAAAzE2MAIAAAADMzcxBAAAAAEwBwAAAAk5LzE0LzIwMTkIAAAACTYvMzAvMjAwNQkAAAABMLF2ydvVOdcIqqW0GtY51wgdQ0lRLjAuSVFfVE9UQUxfREVCVF9FUVVJVFkuRlkFAAAAAAAAAAgAAAAVKEludmFsaWQgVGltZSBQZXJpb2Qp+oHU3NU51wjBW4Ma1jnXCC5DSVEuVFNFOjc5NTYuSVFfVE9UQUxfTElBQl9UT1RBTF9BU1NFVFMuRlkyMDE3AQAAAKB2DQACAAAABjMxLjg4NAEIAAAABQAAAAExAQAAAAoxODM5NjEzNTk1AwAAAAI3OQIAAAAENDE4OAQAAAABMAcAAAAJOS8xNC8yMDE5CAAAAAkxLzMxLzIwMTcJAAAAATAdyFne1TnXCDUQQBrWOdcIKUNJUS5UU0U6NDkxMS5JUV9PVEhFUl9OT05fT1BFUl9FWFAuRlkyMDEwAQAAAII/BgACAAAABDExODgBCAAAAAUAAAABMQEAAAAKMTM4MDUyODEyMwMAAAACNzkCAAAAAzM3MQQAAAABMAcAAAAJOS8xNC8yMDE5CAAAAAkzLzMxLzIwMTAJAAAAATBv2sjb1TnXCHd1rxrWOdcIJENJUS5FTlhUQU06VU5BLklRX0xFVkVSRURfRkNGLkZZMjAwOQEAAAC3+wcAAgAAAAg0MDUxLjEyNQEIAAAABQAAAAExAQAAAAoxNTI2NDM4NzI3AwAAAAI1MAIAAAAENDQyMgQAAAABMAcAAAAJOS8xNC8yMDE5CAAAAAoxMi8zMS8yMDA5CQAAAAEwJWvt4tU51wgDGEgZ1jnXCCRDSVEuVFNFOjQ5MTEuSVFfRUJJVERBX01BUkdJTi5GWTIwMTgB</t>
  </si>
  <si>
    <t>AAAAgj8GAAIAAAAHMTMuOTAxNAEIAAAABQAAAAExAQAAAAoxOTUxNDgxODY3AwAAAAI3OQIAAAAENDA0NwQAAAABMAcAAAAJOS8xNC8yMDE5CAAAAAoxMi8zMS8yMDE4CQAAAAEwN+NT39U51whY4y8a1jnXCBlDSVEuVFNFOjQ5MTIuSVFfTkkuRlkyMDAxAQAAAA1eDQACAAAABi0xMzg1NgEIAAAABQAAAAExAQAAAAkxNDQwMzkxOTMDAAAAAjc5AgAAAAIxNQQAAAABMAcAAAAJOS8xNC8yMDE5CAAAAAoxMi8zMS8yMDAxCQAAAAEwlVnX29U51wjGwqYa1jnXCC5DSVEuVFNFOjc3MzAuSVFfVE9UQUxfTElBQl9UT1RBTF9BU1NFVFMuRlkyMDE4AQAAAMWdNgECAAAABzEwLjk3ODQBCAAAAAUAAAABMQEAAAAKMTkzMDk4OTU3OQMAAAACNzkCAAAABDQxODgEAAAAATAHAAAACTkvMTQvMjAxOQgAAAAJOC8zMS8yMDE4CQAAAAEwhoYk3tU51wgr1VIa1jnXCCJDSVEuTllTRTpKTkouSVFfT1RIRVJfSU5UQU4uRlkyMDE2AQAAAJ0hAgACAAAABTI2ODc2AQgAAAAFAAAAATEBAAAACjE5NDYyNzI4MTYDAAAAAzE2MAIAAAAEMTA0MAQAAAABMAcAAAAJOS8xNC8yMDE5CAAAAAgxLzEvMjAxNwkAAAABME55XuDVOdcIZTfiGdY51wgrQ0lRLkVOWFRBTTpVTkEuSVFfREFZU19JTlZFTlRPUllfT1VULkZZMjAxNQEAAAC3+wcAAgAAAAk1MC4zNjk2MzUBCAAAAAUAAAABMQEAAAAKMTg3NjQzMjkxMAMAAAACNTACAAAABDQw</t>
  </si>
  <si>
    <t>MzUEAAAAATAHAAAACTkvMTQvMjAxOQgAAAAKMTIvMzEvMjAxNQkAAAABMCRHxt7VOdcIg8lhGtY51wgmQ0lRLkVOWFRBTTpVTkEuSVFfQ09NTU9OX0RJVl9DRi5GWTIwMTMBAAAAt/sHAAIAAAAFLTI5OTMBCAAAAAUAAAABMQEAAAAKMTc3NzQ3MDc2NwMAAAACNTACAAAABDIwNzQEAAAAATAHAAAACTkvMTQvMjAxOQgAAAAKMTIvMzEvMjAxMwkAAAABMKqj7uLVOdcI+CFWGdY51wgoQ0lRLlRTRTo0NDUyLklRX1RPVEFMX0RFQlRfRUJJVERBLkZZMjAxMAEAAABHVQ0AAgAAAAgxLjA3MzE1NQEIAAAABQAAAAExAQAAAAoxMzgyNjYxMTY3AwAAAAI3OQIAAAAENDE5MgQAAAABMAcAAAAJOS8xNC8yMDE5CAAAAAkzLzMxLzIwMTAJAAAAATDRc2Pf1TnXCHGKGBrWOdcII0NJUS5UU0U6NDk2Ny5JUV9HUk9TU19NQVJHSU4uRlkyMDA5AQAAAA1RJQACAAAABzU0Ljc1OTYBCAAAAAUAAAABMQEAAAAKMTM4NTUzOTkxNQMAAAACNzkCAAAABDQwNzQEAAAAATAHAAAACTkvMTQvMjAxOQgAAAAJMy8zMS8yMDA5CQAAAAEwPhZa3tU51wiAHUMa1jnXCChDSVEuVFNFOjc3MzAuSVFfRUFSTklOR19DT19NQVJHSU4uRlkyMDA3AQAAAMWdNgECAAAABzI1Ljc0MDYBCAAAAAUAAAABMQEAAAAJNzQ2MTMxMjIzAwAAAAI3OQIAAAAENDE4MQQAAAABMAcAAAAJOS8xNC8yMDE5CAAAAAk4LzMxLzIwMDcJAAAAATAinCPe1TnXCJxw</t>
  </si>
  <si>
    <t>ShrWOdcIKUNJUS5OWVNFOktNQi5JUV9DT01NT05fUFJFRl9ESVZfQ0YuRlkyMDExAQAAANFUBAADAAAAAAA+/ITh1TnXCBaNphnWOdcIL0NJUS5OWVNFOkpOSi5JUV9PVEhFUl9OT05fT1BFUl9FWFBfU1VQUEwuRlkyMDA5AQAAAJ0hAgACAAAAAzM1MAEIAAAABQAAAAExAQAAAAoxNTIzMzk0ODI3AwAAAAMxNjACAAAAAjg1BAAAAAEwBwAAAAk5LzE0LzIwMTkIAAAACDEvMy8yMDEwCQAAAAEwZ32L4NU51wgRg8cZ1jnXCCVDSVEuVFNFOjQ5MTEuSVFfREFZU19TQUxFU19PVVQuRlkyMDE4AQAAAII/BgACAAAACTU0LjE0NzM4NQEIAAAABQAAAAExAQAAAAoxOTUxNDgxODY3AwAAAAI3OQIAAAAENDA0MgQAAAABMAcAAAAJOS8xNC8yMDE5CAAAAAoxMi8zMS8yMDE4CQAAAAEwN+NT39U51wh5MTAa1jnXCCxDSVEuRU5YVEFNOlVOQS5JUV9DVVJSRU5UX1BPUlRfTEVBU0VTLkZZMjAxNQEAAAC3+wcAAgAAAAIzNwEIAAAABQAAAAExAQAAAAoxODc2NDMyOTEwAwAAAAI1MAIAAAAEMTA5MAQAAAABMAcAAAAJOS8xNC8yMDE5CAAAAAoxMi8zMS8yMDE1CQAAAAEwV4Op4tU51whNoFsZ1jnXCCZDSVEuTllTRTpLTUIuSVFfRklMSU5HX0NVUlJFTkNZLkZZMjAxMwEAAADRVAQAAwAAAANVU0QAgJiF4dU51wgx4K0Z1jnXCBxDSVEuTllTRTpLTUIuSVFfTklfQ0YuRlkyMDE1AQAAANFUBAACAAAABDEwMTMBCAAAAAUA</t>
  </si>
  <si>
    <t>AAABMQEAAAAKMTg3MzU1NjkzNwMAAAADMTYwAgAAAAQyMTUwBAAAAAEwBwAAAAk5LzE0LzIwMTkIAAAACjEyLzMxLzIwMTUJAAAAATAKSAzh1TnXCLfTsxnWOdcIIUNJUS5OWVNFOkpOSi5JUV9PVEhFUl9PUEVSLkZZMjAwOQEAAACdIQIAAwAAAAAAZ32L4NU51wjwNMcZ1jnXCCdDSVEuRU5YVEFNOlVOQS5JUV9ESUxVVF9FUFNfRVhDTC5GWTIwMTABAAAAt/sHAAIAAAAEMS40NgEIAAAABQAAAAExAQAAAAoxNTkxNTk0ODcwAwAAAAI1MAIAAAADMTQyBAAAAAEwBwAAAAk5LzE0LzIwMTkIAAAACjEyLzMxLzIwMTAJAAAAATA2ku3i1TnXCGcCSRnWOdcIIUNJUS5UU0U6NDkxMS5JUV9TR0FfTUFSR0lOLkZZMjAwOAEAAACCPwYAAgAAAAc2My40NDEzAQgAAAAFAAAAATEBAAAACjEwNTc4ODI4NDcDAAAAAjc5AgAAAAQ0Mzc1BAAAAAEwBwAAAAk5LzE0LzIwMTkIAAAACTMvMzEvMjAwOAkAAAABMAVuU9/VOdcITbcoGtY51wgnQ0lRLk5ZU0U6Q0wuSVFfRUFSTklOR19DT19NQVJHSU4uRlkyMDA3AQAAAGcABAACAAAABzEzLjA4MTkBCAAAAAUAAAABMQEAAAAKMTMzMjcwMzE4NgMAAAADMTYwAgAAAAQ0MTgxBAAAAAEwBwAAAAk5LzE0LzIwMTkIAAAACjEyLzMxLzIwMDcJAAAAATA1bsbe1TnXCJ1hZBrWOdcIHkNJUS5OWVNFOkpOSi5JUV9MVF9ERUJULkZZMjAxMAEAAACdIQIAAgAAAAQ5NjU4AQgAAAAFAAAA</t>
  </si>
  <si>
    <t>ATEBAAAACjE1ODg2MDM4MjEDAAAAAzE2MAIAAAAEMTA0OQQAAAABMAcAAAAJOS8xNC8yMDE5CAAAAAgxLzIvMjAxMQkAAAABMJjyi+DVOdcII2XMGdY51wgmQ0lRLk5ZU0U6S01CLklRX1NBTEVTX01BUktFVElORy5GWTIwMTgBAAAA0VQEAAMAAAAAAEzkDOHVOdcIy3C9GdY51wgmQ0lRLlRTRTo3OTU2LklRX05FVF9ERUJUX0VCSVREQS5GWTIwMTABAAAAoHYNAAMAAAACTk0BCAAAAAUAAAABMQEAAAAKMTM1OTQzOTM5OQMAAAACNzkCAAAABDQxOTMEAAAAATAHAAAACTkvMTQvMjAxOQgAAAAJMS8zMS8yMDEwCQAAAAEw7FJZ3tU51wgjLjsa1jnXCCJDSVEuTllTRTpKTkouSVFfQVNTRVRfVFVSTlMuRlkyMDE1AQAAAJ0hAgACAAAACDAuNTMxMzI4AQgAAAAFAAAAATEBAAAACjE4NzU1MDUyOTUDAAAAAzE2MAIAAAAENDE3NwQAAAABMAcAAAAJOS8xNC8yMDE5CAAAAAgxLzMvMjAxNgkAAAABMF1s1dzVOdcI1318GtY51wgbQ0lRLk5ZU0U6Sk5KLklRX0dQUEUuRlkyMDE4AQAAAJ0hAgACAAAABTQxODUxAQgAAAAFAAAAATEBAAAACjE5NDYyNzI4MzADAAAAAzE2MAIAAAAEMTE2OQQAAAABMAcAAAAJOS8xNC8yMDE5CAAAAAoxMi8zMC8yMDE4CQAAAAEwgO5e4NU51wiBiukZ1jnXCCRDSVEuRU5YVEFNOlVOQS5JUV9BRFZFUlRJU0lORy5GWTIwMTYBAAAAt/sHAAMAAAAAAHjRqeLVOdcIiIZeGdY51wghQ0lR</t>
  </si>
  <si>
    <t>Lk5ZU0U6Q0wuSVFfQVNTRVRfVFVSTlMuRlkyMDE1AQAAAGcABAACAAAACDEuMjYyODE3AQgAAAAFAAAAATEBAAAACjE4NzU2Mzc1MzcDAAAAAzE2MAIAAAAENDE3NwQAAAABMAcAAAAJOS8xNC8yMDE5CAAAAAoxMi8zMS8yMDE1CQAAAAEwZuPG3tU51wgjVWoa1jnXCCJDSVEuTllTRTpLTUIuSVFfQURWRVJUSVNJTkcuRlkyMDEyAQAAANFUBAACAAAAAzgwNAEIAAAABQAAAAExAQAAAAoxNzE5NzIzODcyAwAAAAMxNjACAAAABDMwMTMEAAAAATAHAAAACTkvMTQvMjAxOQgAAAAKMTIvMzEvMjAxMgkAAAABME8jheHVOdcIq+ynGdY51wgoQ0lRLlRTRTo0OTEyLklRX0VBUk5JTkdfQ09fTUFSR0lOLkZZMjAxNAEAAAANXg0AAgAAAAYyLjE1OTcBCAAAAAUAAAABMQEAAAAKMTcyNzI4MzI1NQMAAAACNzkCAAAABDQxODEEAAAAATAHAAAACTkvMTQvMjAxOQgAAAAKMTIvMzEvMjAxNAkAAAABMLrdWN7VOdcIzq81GtY51wgmQ0lRLk5ZU0U6S01CLklRX0RFRl9UQVhfTElBQl9MVC5GWTIwMTYBAAAA0VQEAAIAAAADNTMyAQgAAAAFAAAAATEBAAAACjE5NDQwNDgzNDADAAAAAzE2MAIAAAAEMTAyNwQAAAABMAcAAAAJOS8xNC8yMDE5CAAAAAoxMi8zMS8yMDE2CQAAAAEwGm8M4dU51wjikrYZ1jnXCCRDSVEuTllTRTpDTC5JUV9PVEhFUl9DTF9TVVBQTC5GWTIwMTABAAAAZwAEAAIAAAACMTIBCAAAAAUAAAABMQEA</t>
  </si>
  <si>
    <t>AAAKMTU4ODczMDgxMwMAAAADMTYwAgAAAAQxMDU3BAAAAAEwBwAAAAk5LzE0LzIwMTkIAAAACjEyLzMxLzIwMTAJAAAAATCW4DHi1TnXCF64dRnWOdcIGUNJUS5OWVNFOkpOSi5JUV9BUi5GWTIwMTgBAAAAnSECAAIAAAAFMTQwOTgBCAAAAAUAAAABMQEAAAAKMTk0NjI3MjgzMAMAAAADMTYwAgAAAAQxMDIxBAAAAAEwBwAAAAk5LzE0LzIwMTkIAAAACjEyLzMwLzIwMTgJAAAAATCA7l7g1TnXCHBj6RnWOdcIGUNJUS5OWVNFOktNQi5JUV9OSS5GWTIwMTcBAAAA0VQEAAIAAAAEMjI3OAEIAAAABQAAAAExAQAAAAoxOTQ0MDQ4MzI1AwAAAAMxNjACAAAAAjE1BAAAAAEwBwAAAAk5LzE0LzIwMTkIAAAACjEyLzMxLzIwMTcJAAAAATArlgzh1TnXCBx5uRnWOdcIGUNJUS5OWVNFOkNMLklRX1JFVi5GWTIwMDcBAAAAZwAEAAIAAAAFMTM3OTABCAAAAAUAAAABMQEAAAAKMTMzMjcwMzE4NgMAAAADMTYwAgAAAAMxMTIEAAAAATAHAAAACTkvMTQvMjAxOQgAAAAKMTIvMzEvMjAwNwkAAAABMMuUquLVOdcI3r9oGdY51wgaQ0lRLk5ZU0U6Sk5KLklRX0VCVC5GWTIwMTYBAAAAnSECAAIAAAAFMTk4MDMBCAAAAAUAAAABMQEAAAAKMTk0NjI3MjgxNgMAAAADMTYwAgAAAAMxMzkEAAAAATAHAAAACTkvMTQvMjAxOQgAAAAIMS8xLzIwMTcJAAAAATBOeV7g1TnXCPEl4RnWOdcIJUNJUS5OWVNFOlBHLklRX0xUX0RFQlRf</t>
  </si>
  <si>
    <t>Q0FQSVRBTC5GWTIwMTEBAAAAMIIAAAIAAAAHMjIuMDI5NgEIAAAABQAAAAExAQAAAAoxNjMwMTY3NjUwAwAAAAMxNjACAAAABDQxODcEAAAAATAHAAAACTkvMTQvMjAxOQgAAAAJNi8zMC8yMDExCQAAAAEwp9Qk3tU51whmu1Ua1jnXCChDSVEuVFNFOjQ0NTIuSVFfRklYRURfQVNTRVRfVFVSTlMuRlkyMDEwAQAAAEdVDQACAAAABzQuNjUwODgBCAAAAAUAAAABMQEAAAAKMTM4MjY2MTE2NwMAAAACNzkCAAAABDQwNjYEAAAAATAHAAAACTkvMTQvMjAxOQgAAAAJMy8zMS8yMDEwCQAAAAEw0XNj39U51whQPBga1jnXCCRDSVEuTllTRTpDTC5JUV9EQVlTX1NBTEVTX09VVC5GWTIwMTQBAAAAZwAEAAIAAAAJMzMuNjc1MjY1AQgAAAAFAAAAATEBAAAACjE4MjkxMzIzODYDAAAAAzE2MAIAAAAENDA0MgQAAAABMAcAAAAJOS8xNC8yMDE5CAAAAAoxMi8zMS8yMDE0CQAAAAEwVrzG3tU51wjhuGka1jnXCB1DSVEuMC5JUV9HV19JTlRBTl9BTU9SVF9DRi5GWQUAAAAAAAAACAAAABUoSW52YWxpZCBUaW1lIFBlcmlvZCkcBF7g1TnXCCV9FRrWOdcIHENJUS5OWVNFOkpOSi5JUV9DQVBFWC5GWTIwMDkBAAAAnSECAAIAAAAFLTIzNjUBCAAAAAUAAAABMQEAAAAKMTUyMzM5NDgyNwMAAAADMTYwAgAAAAQyMDIxBAAAAAEwBwAAAAk5LzE0LzIwMTkIAAAACDEvMy8yMDEwCQAAAAEwd6SL4NU51wga9MkZ1jnXCCBDSVEu</t>
  </si>
  <si>
    <t>TllTRTpDTC5JUV9DQVNIX0ZJTkFOLkZZMjAwNwEAAABnAAQAAgAAAAUtMTgwMwEIAAAABQAAAAExAQAAAAoxMzMyNzAzMTg2AwAAAAMxNjACAAAABDIwMDQEAAAAATAHAAAACTkvMTQvMjAxOQgAAAAKMTIvMzEvMjAwNwkAAAABMOziquLVOdcIShtsGdY51wgnQ0lRLkVOWFRBTTpVTkEuSVFfTFRfREVCVF9FUVVJVFkuRlkyMDE3AQAAALf7BwACAAAACDExNC40MjI3AQgAAAAFAAAAATEBAAAACjE5NDkxMzEwNDADAAAAAjUwAgAAAAQ0MDg1BAAAAAEwBwAAAAk5LzE0LzIwMTkIAAAACjEyLzMxLzIwMTcJAAAAATA1bsbe1TnXCClQYxrWOdcIH0NJUS5OWVNFOkNMLklRX0NBU0hfT1BFUi5GWTIwMTcBAAAAZwAEAAIAAAAEMzA1NAEIAAAABQAAAAExAQAAAAoxOTQ2NDE2MTEzAwAAAAMxNjACAAAABDIwMDYEAAAAATAHAAAACTkvMTQvMjAxOQgAAAAKMTIvMzEvMjAxNwkAAAABMIX/qOHVOdcIokWQGdY51wgiQ0lRLk5ZU0U6S01CLklRX0xFVkVSRURfRkNGLkZZMjAxMwEAAADRVAQAAgAAAAgxNjk2Ljg3NQEIAAAABQAAAAExAQAAAAoxNzc1NzY4NTY3AwAAAAMxNjACAAAABDQ0MjIEAAAAATAHAAAACTkvMTQvMjAxOQgAAAAKMTIvMzEvMjAxMwkAAAABMICYheHVOdcIMeCtGdY51wgnQ0lRLk5ZU0U6S01CLklRX1RPVEFMX09USEVSX09QRVIuRlkyMDA3AQAAANFUBAACAAAABDMxMDUBCAAAAAUAAAABMQEA</t>
  </si>
  <si>
    <t>AAAKMTQwMTA1NDQ3NwMAAAADMTYwAgAAAAMzODAEAAAAATAHAAAACTkvMTQvMjAxOQgAAAAKMTIvMzEvMjAwNwkAAAABMLd0qeHVOdcIk9mUGdY51wgeQ0lRLlRTRTo0NDUyLklRX1pfU0NPUkUuRlkyMDEyAQAAAEdVDQACAAAACDQuMDMzODYxAQgAAAAFAAAAATEBAAAACjE2NzE0MzYxODMDAAAAAjc5AgAAAAYxMDAxMjMEAAAAATAHAAAACTkvMTQvMjAxOQgAAAAKMTIvMzEvMjAxMgkAAAABMOKaY9/VOdcIFxEaGtY51wgjQ0lRLk5ZU0U6Sk5KLklRX09USEVSX0VRVUlUWS5GWTIwMTYBAAAAnSECAAIAAAAGLTE0OTAxAQgAAAAFAAAAATEBAAAACjE5NDYyNzI4MTYDAAAAAzE2MAIAAAAEMTAyOAQAAAABMAcAAAAJOS8xNC8yMDE5CAAAAAgxLzEvMjAxNwkAAAABMF+gXuDVOdcIp9PiGdY51wgbQ0lRLk5ZU0U6Sk5KLklRX0FQSUMuRlkyMDE1AQAAAJ0hAgADAAAAAAA9Ul7g1TnXCBoq3xnWOdcIMUNJUS5OWVNFOkpOSi5JUV9DSEFOR0VfTkVUX1dPUktJTkdfQ0FQSVRBTC5GWTIwMTMBAAAAnSECAAIAAAADOTQwAQgAAAAFAAAAATEBAAAACjE3Nzc2ODIzNTEDAAAAAzE2MAIAAAAENDQyMQQAAAABMAcAAAAJOS8xNC8yMDE5CAAAAAoxMi8yOS8yMDEzCQAAAAEwDASN4NU51wiTNtkZ1jnXCCRDSVEuTllTRTpDTC5JUV9HQUlOX0FTU0VUU19DRi5GWTIwMTgBAAAAZwAEAAMAAAAAAKZNqeHVOdcIH8iTGdY5</t>
  </si>
  <si>
    <t>1wgmQ0lRLlRTRTo0NDUyLklRX0xUX0RFQlRfQ0FQSVRBTC5GWTIwMDgBAAAAR1UNAAIAAAAHMzAuMDI4NQEIAAAABQAAAAExAQAAAAoxMDYxMTkzNDc4AwAAAAI3OQIAAAAENDE4NwQAAAABMAcAAAAJOS8xNC8yMDE5CAAAAAkzLzMxLzIwMDgJAAAAATDBTGPf1TnXCMsDFxrWOdcIHkNJUS5OWVNFOktNQi5JUV9JTkNfVEFYLkZZMjAxOAEAAADRVAQAAgAAAAM0NzEBCAAAAAUAAAABMQEAAAAKMTk0NDA0ODMyOAMAAAADMTYwAgAAAAI3NQQAAAABMAcAAAAJOS8xNC8yMDE5CAAAAAoxMi8zMS8yMDE4CQAAAAEwO70M4dU51wia+7wZ1jnXCCNDSVEuTllTRTpKTkouSVFfSU5URVJFU1RfRVhQLkZZMjAxNwEAAACdIQIAAgAAAAQtOTM0AQgAAAAFAAAAATEBAAAACjE5NDYyNzI4MjEDAAAAAzE2MAIAAAACODIEAAAAATAHAAAACTkvMTQvMjAxOQgAAAAKMTIvMzEvMjAxNwkAAAABMF+gXuDVOdcIXoHkGdY51wgrQ0lRLk5ZU0U6S01CLklRX01JTk9SSVRZX0lOVEVSRVNUX0lTLkZZMjAxNgEAAADRVAQAAgAAAAMtNTMBCAAAAAUAAAABMQEAAAAKMTk0NDA0ODM0MAMAAAADMTYwAgAAAAI4MwQAAAABMAcAAAAJOS8xNC8yMDE5CAAAAAoxMi8zMS8yMDE2CQAAAAEwGm8M4dU51whugbUZ1jnXCCpDSVEuVFNFOjQ5MTIuSVFfSU5URVJFU1RfSU5WRVNUX0lOQy5GWTIwMTgBAAAADV4NAAIAAAADNzQ0AQgAAAAFAAAA</t>
  </si>
  <si>
    <t>ATEBAAAACjE5NTIyODQ1NjgDAAAAAjc5AgAAAAI2NQQAAAABMAcAAAAJOS8xNC8yMDE5CAAAAAoxMi8zMS8yMDE4CQAAAAEwLrK45tU51wjrhrAa1jnXCCdDSVEuVFNFOjQ5MTIuSVFfQ0FTSF9PUEVSLkZZMjAxNC4uLi5KUFkBAAAADV4NAAIAAAAFMTE3MzgBCAAAAAUAAAABMQEAAAAKMTcyNzI4MzI1NQMAAAACNzkCAAAABDIwMDYEAAAAATAHAAAACTkvMTQvMjAxOQgAAAAKMTIvMzEvMjAxNAkAAAABMPWtCt3VOdcIM+iUGtY51wgkQ0lRLk5ZU0U6UEcuSVFfTFRfREVCVF9FUVVJVFkuRlkyMDE2AQAAADCCAAACAAAABzMyLjY3MzMBCAAAAAUAAAABMQEAAAAKMTg5OTEzNjE2MwMAAAADMTYwAgAAAAQ0MDg1BAAAAAEwBwAAAAk5LzE0LzIwMTkIAAAACTYvMzAvMjAxNgkAAAABMMgiJd7VOdcI9GRZGtY51wgzQ0lRLkVOWFRBTTpVTkEuSVFfQ0hBTkdFX05FVF9XT1JLSU5HX0NBUElUQUwuRlkyMDA5AQAAALf7BwACAAAABS0xNDczAQgAAAAFAAAAATEBAAAACjE1MjY0Mzg3MjcDAAAAAjUwAgAAAAQ0NDIxBAAAAAEwBwAAAAk5LzE0LzIwMTkIAAAACjEyLzMxLzIwMDkJAAAAATAla+3i1TnXCAMYSBnWOdcIJENJUS5UU0U6ODExMy5JUV9FQklUREEuRlkyMDE1Li4uLkpQWQEAAAAWcQ0AAgAAAAYxMTE5MTkBCAAAAAUAAAABMQEAAAAKMTc4NDc0ODU5NgMAAAACNzkCAAAABDQwNTEEAAAAATAHAAAACTkv</t>
  </si>
  <si>
    <t>MTQvMjAxOQgAAAAKMTIvMzEvMjAxNQkAAAABMKAI1tzVOdcI9YuIGtY51wgnQ0lRLlRTRTo4MTEzLklRX0RBWVNfUEFZQUJMRV9PVVQuRlkyMDE3AQAAABZxDQACAAAABzg4LjIyNzgBCAAAAAUAAAABMQEAAAAKMTg5NDE3NTczNwMAAAACNzkCAAAABDQxODMEAAAAATAHAAAACTkvMTQvMjAxOQgAAAAKMTIvMzEvMjAxNwkAAAABMPRGU9/VOdcIdrsmGtY51wgnQ0lRLlRTRTo0OTEyLklRX0NBU0hfT1BFUi5GWTIwMTIuLi4uSlBZAQAAAA1eDQACAAAABTE4NzYyAQgAAAAFAAAAATEBAAAACjE1OTg4OTM4MzUDAAAAAjc5AgAAAAQyMDA2BAAAAAEwBwAAAAk5LzE0LzIwMTkIAAAACjEyLzMxLzIwMTIJAAAAATD1rQrd1TnXCDPolBrWOdcIKENJUS5FTlhUQU06VU5BLklRX0NBU0hfQ09OVkVSU0lPTi5GWTIwMTMBAAAAt/sHAAIAAAAJLTE2LjY4NDE1AQgAAAAFAAAAATEBAAAACjE3Nzc0NzA3NjcDAAAAAjUwAgAAAAQ0MTg0BAAAAAEwBwAAAAk5LzE0LzIwMTkIAAAACjEyLzMxLzIwMTMJAAAAATAkR8be1TnXCO5pYBrWOdcIJ0NJUS5OWVNFOkNMLklRX1RPVEFMX0RFQlQuRlkyMDE4Li4uLkpQWQEAAABnAAQAAgAAAAo2OTk0MzMuMTI1AQgAAAAFAAAAATEBAAAACjE5NDY0MTYxMTEDAAAAAjc5AgAAAAQ0MTczBAAAAAEwBwAAAAk5LzE0LzIwMTkIAAAACjEyLzMxLzIwMTgJAAAAATDDOArd1TnXCFJ7kBrW</t>
  </si>
  <si>
    <t>OdcII0NJUS5UU0U6Nzk1Ni5JUV9HUk9TU19NQVJHSU4uRlkyMDEyAQAAAKB2DQACAAAABzQxLjExNzUBCAAAAAUAAAABMQEAAAAKMTU0NzQ4MjMxMwMAAAACNzkCAAAABDQwNzQEAAAAATAHAAAACTkvMTQvMjAxOQgAAAAJMS8zMS8yMDEyCQAAAAEw7FJZ3tU51wh28Tsa1jnXCChDSVEuVFNFOjc3MzAuSVFfRklYRURfQVNTRVRfVFVSTlMuRlkyMDEwAQAAAMWdNgECAAAACDEuNjQ1Mzc2AQgAAAAFAAAAATEBAAAACjE0MTU2OTAwMzIDAAAAAjc5AgAAAAQ0MDY2BAAAAAEwBwAAAAk5LzE0LzIwMTkIAAAACTgvMzEvMjAxMAkAAAABMEPqI97VOdcIlLpMGtY51wgqQ0lRLkVOWFRBTTpVTkEuSVFfRUFSTklOR19DT19NQVJHSU4uRlkyMDEzAQAAALf7BwACAAAABzEwLjU2ODkBCAAAAAUAAAABMQEAAAAKMTc3NzQ3MDc2NwMAAAACNTACAAAABDQxODEEAAAAATAHAAAACTkvMTQvMjAxOQgAAAAKMTIvMzEvMjAxMwkAAAABMCRHxt7VOdcIzRtgGtY51wggQ0lRLk5ZU0U6Q0wuSVFfTklfQ09NUEFOWS5GWTIwMTYBAAAAZwAEAAIAAAAEMjU4NgEIAAAABQAAAAExAQAAAAoxOTQ2NDE2MTE5AwAAAAMxNjACAAAABTQxNTcxBAAAAAEwBwAAAAk5LzE0LzIwMTkIAAAACjEyLzMxLzIwMTYJAAAAATBTiqjh1TnXCBxSihnWOdcIIUNJUS5OWVNFOkpOSi5JUV9ORVRfQ0hBTkdFLkZZMjAxMwEAAACdIQIAAgAAAAQ2MDE2</t>
  </si>
  <si>
    <t>AQgAAAAFAAAAATEBAAAACjE3Nzc2ODIzNTEDAAAAAzE2MAIAAAAEMjA5MwQAAAABMAcAAAAJOS8xNC8yMDE5CAAAAAoxMi8yOS8yMDEzCQAAAAEw/NyM4NU51wiTNtkZ1jnXCCRDSVEuTllTRTpDTC5JUV9ESUxVVF9FUFNfSU5DTC5GWTIwMTcBAAAAZwAEAAIAAAAEMi4yOAEIAAAABQAAAAExAQAAAAoxOTQ2NDE2MTEzAwAAAAMxNjACAAAAATgEAAAAATAHAAAACTkvMTQvMjAxOQgAAAAKMTIvMzEvMjAxNwkAAAABMHTYqOHVOdcIy0mOGdY51wgjQ0lRLkVOWFRBTTpVTkEuSVFfTkVUX0NIQU5HRS5GWTIwMTABAAAAt/sHAAIAAAAELTQzMQEIAAAABQAAAAExAQAAAAoxNTkxNTk0ODcwAwAAAAI1MAIAAAAEMjA5MwQAAAABMAcAAAAJOS8xNC8yMDE5CAAAAAoxMi8zMS8yMDEwCQAAAAEwRrnt4tU51whwc0sZ1jnXCCJDSVEuVFNFOjc5NTYuSVFfQVNTRVRfVFVSTlMuRlkyMDE2AQAAAKB2DQACAAAABzEuMjYwNDYBCAAAAAUAAAABMQEAAAAKMTc4OTg3Njk3NwMAAAACNzkCAAAABDQxNzcEAAAAATAHAAAACTkvMTQvMjAxOQgAAAAJMS8zMS8yMDE2CQAAAAEwDaFZ3tU51wjB/j4a1jnXCB1DSVEuTllTRTpDTC5JUV9JTkNfVEFYLkZZMjAxMQEAAABnAAQAAgAAAAQxMjM1AQgAAAAFAAAAATEBAAAACjE2NTkzODc3OTQDAAAAAzE2MAIAAAACNzUEAAAAATAHAAAACTkvMTQvMjAxOQgAAAAKMTIvMzEvMjAxMQkA</t>
  </si>
  <si>
    <t>AAABMKcHMuLVOdcIaCl4GdY51wgrQ0lRLlRTRTo3OTU2LklRX05JX0FWQUlMX0VYQ0xfTUFSR0lOLkZZMjAxMQEAAACgdg0AAgAAAAY1LjEzMTMBCAAAAAUAAAABMQEAAAAKMTQ1Mzg3MTI3OAMAAAACNzkCAAAABDQxODIEAAAAATAHAAAACTkvMTQvMjAxOQgAAAAJMS8zMS8yMDExCQAAAAEw7FJZ3tU51whEfDsa1jnXCCVDSVEuTllTRTpDTC5JUV9ORVRfREVCVF9JU1NVRUQuRlkyMDA4AQAAAGcABAACAAAAAzE5NQEIAAAABQAAAAExAQAAAAoxNDMyOTc3MTI3AwAAAAMxNjACAAAABDIwMDMEAAAAATAHAAAACTkvMTQvMjAxOQgAAAAKMTIvMzEvMjAwOAkAAAABMGRrMeLVOdcI+RJwGdY51wgwQ0lRLk5ZU0U6Sk5KLklRX1RPVEFMX09VVFNUQU5ESU5HX0JTX0RBVEUuRlkyMDA5AQAAAJ0hAgACAAAACDI3NTQuMzIxAQQAAAAFAAAAATUBAAAACjE1MjMzOTQ4MjcCAAAABTI0MTUyBgAAAAEwd6SL4NU51wjHMMkZ1jnXCB9DSVEuTllTRTpKTkouSVFfRUJJVF9JTlQuRlkyMDE0AQAAAJ0hAgACAAAACDM5LjY1NjY2AQgAAAAFAAAAATEBAAAACjE4Mjk1ODE5OTkDAAAAAzE2MAIAAAAENDE4OQQAAAABMAcAAAAJOS8xNC8yMDE5CAAAAAoxMi8yOC8yMDE0CQAAAAEwXWzV3NU51wimCHwa1jnXCClDSVEuTllTRTpKTkouSVFfREFZU19JTlZFTlRPUllfT1VULkZZMjAwOAEAAACdIQIAAgAAAAg5OS45MTI1NAEI</t>
  </si>
  <si>
    <t>AAAABQAAAAExAQAAAAoxNTgyNzg4Nzg0AwAAAAMxNjACAAAABDQwMzUEAAAAATAHAAAACTkvMTQvMjAxOQgAAAAKMTIvMjgvMjAwOAkAAAABMCz31NzVOdcItXR3GtY51wguQ0lRLlRTRTo0OTY3LklRX1RPVEFMX0RFQlRfRUJJVERBX0NBUEVYLkZZMjAwOQEAAAANUSUAAgAAAAgwLjE1Njg1MQEIAAAABQAAAAExAQAAAAoxMzg1NTM5OTE1AwAAAAI3OQIAAAAFMjMzMTMEAAAAATAHAAAACTkvMTQvMjAxOQgAAAAJMy8zMS8yMDA5CQAAAAEwPhZa3tU51wjDuUMa1jnXCCpDSVEuTllTRTpLTUIuSVFfVE9UQUxfQ09NTU9OX0VRVUlUWS5GWTIwMTcBAAAA0VQEAAIAAAADNjI5AQgAAAAFAAAAATEBAAAACjE5NDQwNDgzMjUDAAAAAzE2MAIAAAAEMTAwNgQAAAABMAcAAAAJOS8xNC8yMDE5CAAAAAoxMi8zMS8yMDE3CQAAAAEwO70M4dU51wiQiroZ1jnXCCxDSVEuRU5YVEFNOlVOQS5JUV9PVEhFUl9VTlVTVUFMX1NVUFBMLkZZMjAxMwEAAAC3+wcAAwAAAAAAmXzu4tU51wjOYlMZ1jnXCCVDSVEuVFNFOjc5NTYuSVFfUkVUVVJOX0NBUElUQUwuRlkyMDEwAQAAAKB2DQACAAAABjkuNDE4MwEIAAAABQAAAAExAQAAAAoxMzU5NDM5Mzk5AwAAAAI3OQIAAAAENDM2MwQAAAABMAcAAAAJOS8xNC8yMDE5CAAAAAkxLzMxLzIwMTAJAAAAATDbK1ne1TnXCOCROhrWOdcIHkNJUS5OWVNFOktNQi5JUV9JTkNfVEFYLkZZ</t>
  </si>
  <si>
    <t>MjAxNAEAAADRVAQAAgAAAAM4NTYBCAAAAAUAAAABMQEAAAAKMTgyNjk3MDMxMgMAAAADMTYwAgAAAAI3NQQAAAABMAcAAAAJOS8xNC8yMDE5CAAAAAoxMi8zMS8yMDE0CQAAAAEwgJiF4dU51whzfK4Z1jnXCCRDSVEuTllTRTpLTUIuSVFfRVFVSVRZX01FVEhPRC5GWTIwMTcBAAAA0VQEAAMAAAAAADu9DOHVOdcIsti6GdY51wgqQ0lRLkVOWFRBTTpVTkEuSVFfVE9UQUxfREVCVF9JU1NVRUQuRlkyMDE4AQAAALf7BwACAAAABTEwNTk1AQgAAAAFAAAAATEBAAAACjE5NDkxMzEwMTUDAAAAAjUwAgAAAAQyMTYxBAAAAAEwBwAAAAk5LzE0LzIwMTkIAAAACjEyLzMxLzIwMTgJAAAAATDLlKri1TnXCJwjaBnWOdcIJENJUS5OWVNFOktNQi5JUV9JTkNfRVFVSVRZX0NGLkZZMjAxNQEAAADRVAQAAgAAAAMtMTABCAAAAAUAAAABMQEAAAAKMTg3MzU1NjkzNwMAAAADMTYwAgAAAAQyMDg2BAAAAAEwBwAAAAk5LzE0LzIwMTkIAAAACjEyLzMxLzIwMTUJAAAAATAKSAzh1TnXCNghtBnWOdcIKENJUS5UU0U6NDkxMS5JUV9NQVJLRVRDQVAuMjAwOS8xMi8zMS5KUFkBAAAAgj8GAAIAAAAKNzA3OTQ5LjI4MQEGAAAABQAAAAExAQAAAAoxMjUxMjUxNjEwAwAAAAI3OQIAAAAGMTAwMDU0BAAAAAEwBwAAAAoxMi8zMS8yMDA56vO5/NU51wjEtflZ1jnXCBhDSVEuTllTRTpDTC5JUV9GWC5GWTIwMTIBAAAAZwAEAAIAAAAD</t>
  </si>
  <si>
    <t>LTI0AQgAAAAFAAAAATEBAAAACjE3MTk5MTY2NDIDAAAAAzE2MAIAAAAEMjE0NAQAAAABMAcAAAAJOS8xNC8yMDE5CAAAAAoxMi8zMS8yMDEyCQAAAAEw6aMy4tU51wgPa34Z1jnXCBlDSVEuTllTRTpLTUIuSVFfUkUuRlkyMDEzAQAAANFUBAACAAAABDk3MTQBCAAAAAUAAAABMQEAAAAKMTc3NTc2ODU2NwMAAAADMTYwAgAAAAQxMjIyBAAAAAEwBwAAAAk5LzE0LzIwMTkIAAAACjEyLzMxLzIwMTMJAAAAATBwcYXh1TnXCHsyrBnWOdcIH0NJUS5OWVNFOkNMLklRX0RJVl9TSEFSRS5GWTIwMTUBAAAAZwAEAAIAAAADMS41AQgAAAAFAAAAATEBAAAACjE4NzU2Mzc1MzcDAAAAAzE2MAIAAAAEMzA1OAQAAAABMAcAAAAJOS8xNC8yMDE5CAAAAAoxMi8zMS8yMDE1CQAAAAEwMjyo4dU51wiv9oYZ1jnXCC1DSVEuTllTRTpLTUIuSVFfT1RIRVJfSU5WRVNUX0FDVF9TVVBQTC5GWTIwMTUBAAAA0VQEAAIAAAADLTEyAQgAAAAFAAAAATEBAAAACjE4NzM1NTY5MzcDAAAAAzE2MAIAAAAEMjA1MQQAAAABMAcAAAAJOS8xNC8yMDE5CAAAAAoxMi8zMS8yMDE1CQAAAAEwCkgM4dU51wj6b7QZ1jnXCCFDSVEuTllTRTpQRy5JUV9RVUlDS19SQVRJTy5GWTIwMTMBAAAAMIIAAAIAAAAIMC40MTQ2NTUBCAAAAAUAAAABMQEAAAAKMTc0OTM1ODcwMQMAAAADMTYwAgAAAAQ0MTIxBAAAAAEwBwAAAAk5LzE0LzIwMTkIAAAACTYv</t>
  </si>
  <si>
    <t>MzAvMjAxMwkAAAABMKfUJN7VOdcI6/NWGtY51wgiQ0lRLk5ZU0U6Sk5KLklRX0dBSU5fQVNTRVRTLkZZMjAwNwEAAACdIQIAAwAAAAAAXAsN4dU51wj2L8AZ1jnXCB5DSVEuVFNFOjc3MzAuSVFfWl9TQ09SRS5GWTIwMTYBAAAAxZ02AQIAAAAJMTUuMzg5NTIyAQgAAAAFAAAAATEBAAAACjE4MjE3NTM3NzADAAAAAjc5AgAAAAYxMDAxMjMEAAAAATAHAAAACTkvMTQvMjAxOQgAAAAJOC8zMS8yMDE2CQAAAAEwdV8k3tU51winnFEa1jnXCCFDSVEuTllTRTpLTUIuSVFfTklfQ09NUEFOWS5GWTIwMTQBAAAA0VQEAAIAAAAEMTU5NQEIAAAABQAAAAExAQAAAAoxODI2OTcwMzEyAwAAAAMxNjACAAAABTQxNTcxBAAAAAEwBwAAAAk5LzE0LzIwMTkIAAAACjEyLzMxLzIwMTQJAAAAATCAmIXh1TnXCHN8rhnWOdcIIUNJUS5OWVNFOkNMLklRX0VCSVRfTUFSR0lOLkZZMjAxMQEAAABnAAQAAgAAAAcyMy4wOTA3AQgAAAAFAAAAATEBAAAACjE2NTkzODc3OTQDAAAAAzE2MAIAAAAENDA1MwQAAAABMAcAAAAJOS8xNC8yMDE5CAAAAAoxMi8zMS8yMDExCQAAAAEwRZXG3tU51wjYR2ca1jnXCCVDSVEuTllTRTpLTUIuSVFfUkVUVVJOX0NBUElUQUwuRlkyMDE4AQAAANFUBAACAAAABTI0Ljg4AQgAAAAFAAAAATEBAAAACjE5NDQwNDgzMjgDAAAAAzE2MAIAAAAENDM2MwQAAAABMAcAAAAJOS8xNC8yMDE5CAAAAAoxMi8z</t>
  </si>
  <si>
    <t>MS8yMDE4CQAAAAEwG9DU3NU51wjdeHUa1jnXCCVDSVEuVFNFOjc5NTYuSVFfTFRfREVCVF9FUVVJVFkuRlkyMDE4AQAAAKB2DQADAAAAAAAdyFne1TnXCHesQBrWOdcII0NJUS5OWVNFOkpOSi5JUV9HUk9TU19NQVJHSU4uRlkyMDA5AQAAAJ0hAgACAAAABzcwLjM3OTgBCAAAAAUAAAABMQEAAAAKMTUyMzM5NDgyNwMAAAADMTYwAgAAAAQ0MDc0BAAAAAEwBwAAAAk5LzE0LzIwMTkIAAAACDEvMy8yMDEwCQAAAAEwPB7V3NU51wjm6Xca1jnXCCtDSVEuVFNFOjQ5NjcuSVFfTklfQVZBSUxfRVhDTF9NQVJHSU4uRlkyMDEwAQAAAA1RJQACAAAABjcuMTU5NQEIAAAABQAAAAExAQAAAAoxMzg1NTQwMDA2AwAAAAI3OQIAAAAENDE4MgQAAAABMAcAAAAJOS8xNC8yMDE5CAAAAAkzLzMxLzIwMTAJAAAAATA+Flre1TnXCNPgQxrWOdcIHkNJUS5UU0U6NDkxMi5JUV9JTkNfVEFYLkZZMjAxOAEAAAANXg0AAgAAAAQ1ODc1AQgAAAAFAAAAATEBAAAACjE5NTIyODQ1NjgDAAAAAjc5AgAAAAI3NQQAAAABMAcAAAAJOS8xNC8yMDE5CAAAAAoxMi8zMS8yMDE4CQAAAAEwLrK45tU51wjrhrAa1jnXCBpDSVEuTllTRTpDTC5JUV9FQklULkZZMjAxOAEAAABnAAQAAgAAAAQzNzU4AQgAAAAFAAAAATEBAAAACjE5NDY0MTYxMTEDAAAAAzE2MAIAAAADNDAwBAAAAAEwBwAAAAk5LzE0LzIwMTkIAAAACjEyLzMxLzIwMTgJAAAA</t>
  </si>
  <si>
    <t>ATCWJqnh1TnXCGkakhnWOdcIJUNJUS5OWVNFOkpOSi5JUV9QUkVGX0RJVl9PVEhFUi5GWTIwMDcBAAAAnSECAAMAAAAAAFwLDeHVOdcIF37AGdY51wgkQ0lRLkVOWFRBTTpVTkEuSVFfRUJJVF9NQVJHSU4uRlkyMDA3AQAAALf7BwACAAAABzEyLjcwNTYBCAAAAAUAAAABMQEAAAAKMTMzMjcwMzE2NQMAAAACNTACAAAABDQwNTMEAAAAATAHAAAACTkvMTQvMjAxOQgAAAAKMTIvMzEvMjAwNwkAAAABMNhJJd7VOdcI/dVbGtY51wgbQ0lRLkVOWFRBTTpVTkEuSVFfR1AuRlkyMDExAQAAALf7BwACAAAABTE4NTM3AQgAAAAFAAAAATEBAAAACjE2NjI0MzM4MDADAAAAAjUwAgAAAAIxMAQAAAABMAcAAAAJOS8xNC8yMDE5CAAAAAoxMi8zMS8yMDExCQAAAAEwRrnt4tU51wiRwUsZ1jnXCC5DSVEuTllTRTpKTkouSVFfT1RIRVJfRklOQU5DRV9BQ1RfU1VQUEwuRlkyMDE2AQAAAJ0hAgACAAAAAy0xNQEIAAAABQAAAAExAQAAAAoxOTQ2MjcyODE2AwAAAAMxNjACAAAABDIwNTAEAAAAATAHAAAACTkvMTQvMjAxOQgAAAAIMS8xLzIwMTcJAAAAATBfoF7g1TnXCCwM5BnWOdcIKkNJUS5FTlhUQU06VU5BLklRX1RPVEFMX0RFQlRfSVNTVUVELkZZMjAxNAEAAAC3+wcAAgAAAAQ1NTEyAQgAAAAFAAAAATEBAAAACjE4Mjk4MjkzMTMDAAAAAjUwAgAAAAQyMTYxBAAAAAEwBwAAAAk5LzE0LzIwMTkIAAAACjEyLzMxLzIw</t>
  </si>
  <si>
    <t>MTQJAAAAATBGXKni1TnXCFRWWRnWOdcIGUNJUS5UU0U6ODExMy5JUV9OSS5GWTIwMDMBAAAAFnENAAIAAAAFMTI4NzkBCAAAAAUAAAABMQEAAAAJMzQyOTMxOTk1AwAAAAI3OQIAAAACMTUEAAAAATAHAAAACTkvMTQvMjAxOQgAAAAJMy8zMS8yMDAzCQAAAAEw8xLK29U51wgXy6Ia1jnXCB9DSVEuVFNFOjQ5NjcuSVFfRUJJVF9JTlQuRlkyMDA3AQAAAA1RJQACAAAACjI2MC42NDI4NTcBCAAAAAUAAAABMQEAAAAJNjYwMTcwOTUzAwAAAAI3OQIAAAAENDE4OQQAAAABMAcAAAAJOS8xNC8yMDE5CAAAAAkzLzMxLzIwMDcJAAAAATAu71ne1TnXCB0zQhrWOdcIG0NJUS5OWVNFOkpOSi5JUV9OUFBFLkZZMjAxNwEAAACdIQIAAgAAAAUxNzAwNQEIAAAABQAAAAExAQAAAAoxOTQ2MjcyODIxAwAAAAMxNjACAAAABDEwMDQEAAAAATAHAAAACTkvMTQvMjAxOQgAAAAKMTIvMzEvMjAxNwkAAAABMG/HXuDVOdcI4rnlGdY51wgmQ0lRLkVOWFRBTTpVTkEuSVFfRVFVSVRZX01FVEhPRC5GWTIwMTIBAAAAt/sHAAIAAAACODMBCAAAAAUAAAABMQEAAAAKMTcyMjMwMTk0MwMAAAACNTACAAAABDMwNjMEAAAAATAHAAAACTkvMTQvMjAxOQgAAAAKMTIvMzEvMjAxMgkAAAABMIhV7uLVOdcIF7VRGdY51wgZQ0lRLk5ZU0U6S01CLklRX0dQLkZZMjAwOAEAAADRVAQAAgAAAAQ1ODU4AQgAAAAFAAAAATEBAAAACjE1ODI4Njcz</t>
  </si>
  <si>
    <t>ODgDAAAAAzE2MAIAAAACMTAEAAAAATAHAAAACTkvMTQvMjAxOQgAAAAKMTIvMzEvMjAwOAkAAAABMNjCqeHVOdcIADWYGdY51wgrQ0lRLk5ZU0U6UEcuSVFfTkVUX0RFQlRfRUJJVERBX0NBUEVYLkZZMjAxMQEAAAAwggAAAgAAAAcxLjk0NjIzAQgAAAAFAAAAATEBAAAACjE2MzAxNjc2NTADAAAAAzE2MAIAAAAFMjMzMTQEAAAAATAHAAAACTkvMTQvMjAxOQgAAAAJNi8zMC8yMDExCQAAAAEwp9Qk3tU51wh34lUa1jnXCCFDSVEuVFNFOjQ0NTIuSVFfRUJJVERBX0lOVC5GWTIwMDcBAAAAR1UNAAIAAAAJNDIuMzM1MDU1AQgAAAAFAAAAATEBAAAACTY1NzQ0MzI1NwMAAAACNzkCAAAABDQxOTAEAAAAATAHAAAACTkvMTQvMjAxOQgAAAAJMy8zMS8yMDA3CQAAAAEwwUxj39U51wiJZxYa1jnXCClDSVEuVFNFOjc3MzAuSVFfREFZU19JTlZFTlRPUllfT1VULkZZMjAxMwEAAADFnTYBAgAAAAkzMjMuMzk4MDMBCAAAAAUAAAABMQEAAAAKMTY0OTU1NTgyNAMAAAACNzkCAAAABDQwMzUEAAAAATAHAAAACTkvMTQvMjAxOQgAAAAJOC8zMS8yMDEzCQAAAAEwVBEk3tU51wiNBE8a1jnXCBtDSVEuTllTRTpKTkouSVFfRUJJVC5GWTIwMTIBAAAAnSECAAIAAAAFMTcwMzIBCAAAAAUAAAABMQEAAAAKMTcyMDU3Njg2NwMAAAADMTYwAgAAAAM0MDAEAAAAATAHAAAACTkvMTQvMjAxOQgAAAAKMTIvMzAvMjAxMgkAAAAB</t>
  </si>
  <si>
    <t>MMpnjODVOdcI7PTSGdY51wgZQ0lRLk5ZU0U6S01CLklRX05JLkZZMjAwOAEAAADRVAQAAgAAAAQxNjkwAQgAAAAFAAAAATEBAAAACjE1ODI4NjczODgDAAAAAzE2MAIAAAACMTUEAAAAATAHAAAACTkvMTQvMjAxOQgAAAAKMTIvMzEvMjAwOAkAAAABMNjCqeHVOdcIU/iYGdY51wgVQ0lRLjAuSVFfUkRfRVhQX0ZOLkZZBQAAAAAAAAAIAAAAFShJbnZhbGlkIFRpbWUgUGVyaW9kKRwEXuDVOdcIK3gOGtY51wgnQ0lRLk5ZU0U6Sk5KLklRX0NIQU5HRV9JTlZFTlRPUlkuRlkyMDA5AQAAAJ0hAgACAAAAAjk1AQgAAAAFAAAAATEBAAAACjE1MjMzOTQ4MjcDAAAAAzE2MAIAAAAEMjA5OQQAAAABMAcAAAAJOS8xNC8yMDE5CAAAAAgxLzMvMjAxMAkAAAABMHeki+DVOdcI+aXJGdY51wglQ0lRLk5ZU0U6S01CLklRX1BSRUZfRElWX09USEVSLkZZMjAxMQEAAADRVAQAAwAAAAAAsFKB4dU51wjrzaMZ1jnXCCJDSVEuTllTRTpLTUIuSVFfR0FJTl9BU1NFVFMuRlkyMDA4AQAAANFUBAADAAAAAADYwqnh1TnXCCGDmBnWOdcIJ0NJUS5OWVNFOkNMLklRX1RPVEFMX0RJVl9QQUlEX0NGLkZZMjAxMAEAAABnAAQAAgAAAAUtMTAzMQEIAAAABQAAAAExAQAAAAoxNTg4NzMwODEzAwAAAAMxNjACAAAABDIwMjIEAAAAATAHAAAACTkvMTQvMjAxOQgAAAAKMTIvMzEvMjAxMAkAAAABMKcHMuLVOdcIBD93GdY51wgmQ0lRLk5Z</t>
  </si>
  <si>
    <t>U0U6UEcuSVFfQ0FTSF9PUEVSLkZZMjAwOS4uLi5KUFkBAAAAMIIAAAIAAAALMTQzNzA3Mi42NzUBCAAAAAUAAAABMQEAAAAKMTQ2NjE0ODM0NQMAAAACNzkCAAAABDIwMDYEAAAAATAHAAAACTkvMTQvMjAxOQgAAAAJNi8zMC8yMDA5CQAAAAEw9a0K3dU51wiW0pUa1jnXCChDSVEuVFNFOjQ5MTIuSVFfVE9UQUxfREVCVF9FQklUREEuRlkyMDA4AQAAAA1eDQACAAAACDIuNDgxMzc2AQgAAAAFAAAAATEBAAAACjEzNTM0NjM3MzIDAAAAAjc5AgAAAAQ0MTkyBAAAAAEwBwAAAAk5LzE0LzIwMTkIAAAACjEyLzMxLzIwMDgJAAAAATBHClTf1TnXCDDfMRrWOdcIJENJUS5OWVNFOkpOSi5JUV9JTVBBSVJNRU5UX0dXLkZZMjAwNwEAAACdIQIAAwAAAAAAXAsN4dU51wgGV8AZ1jnXCB5DSVEuTllTRTpDTC5JUV9ORVRfREVCVC5GWTIwMDkBAAAAZwAEAAIAAAAEMjU0MQEIAAAABQAAAAExAQAAAAoxNTIzMTcwMjY0AwAAAAMxNjACAAAABDQzNjQEAAAAATAHAAAACTkvMTQvMjAxOQgAAAAKMTIvMzEvMjAwOQkAAAABMHWSMeLVOdcI8lxyGdY51wgsQ0lRLk5ZU0U6S01CLklRX0RFQlRfRVFVSVZfT1BFUl9MRUFTRS5GWTIwMDgBAAAA0VQEAAIAAAAEMjUyOAEIAAAABQAAAAExAQAAAAoxNTgyODY3Mzg4AwAAAAMxNjACAAAABTIxNjcxBAAAAAEwBwAAAAk5LzE0LzIwMTkIAAAACjEyLzMxLzIwMDgJAAAAATBdj4Dh</t>
  </si>
  <si>
    <t>1TnXCNcwmhnWOdcIHkNJUS5UU0U6NDQ1Mi5JUV9JTkNfVEFYLkZZMjAxNQEAAABHVQ0AAgAAAAU2MjA5OQEIAAAABQAAAAExAQAAAAoxNzg0MTg0NDA0AwAAAAI3OQIAAAACNzUEAAAAATAHAAAACTkvMTQvMjAxOQgAAAAKMTIvMzEvMjAxNQkAAAABMNq9FenVOdcIheGqGtY51wgjQ0lRLk5ZU0U6S01CLklRX1RPVEFMX0VRVUlUWS5GWTIwMTUBAAAA0VQEAAIAAAACNDABCAAAAAUAAAABMQEAAAAKMTg3MzU1NjkzNwMAAAADMTYwAgAAAAQxMjc1BAAAAAEwBwAAAAk5LzE0LzIwMTkIAAAACjEyLzMxLzIwMTUJAAAAATAKSAzh1TnXCJaFsxnWOdcIMUNJUS5FTlhUQU06VU5BLklRX09USEVSX05PTl9PUEVSX0VYUF9TVVBQTC5GWTIwMTIBAAAAt/sHAAMAAAAAAGcH7uLVOdcIUeBPGdY51wgmQ0lRLk5ZU0U6Q0wuSVFfRUJJVERBX0NBUEVYX0lOVC5GWTIwMTUBAAAAZwAEAAIAAAAJMjcuODM0NTg2AQgAAAAFAAAAATEBAAAACjE4NzU2Mzc1MzcDAAAAAzE2MAIAAAAENDE5MQQAAAABMAcAAAAJOS8xNC8yMDE5CAAAAAoxMi8zMS8yMDE1CQAAAAEwZuPG3tU51whFo2oa1jnXCCBDSVEuTllTRTpLTUIuSVFfQlVJTERJTkdTLkZZMjAxNgEAAADRVAQAAgAAAAQyNjEyAQgAAAAFAAAAATEBAAAACjE5NDQwNDgzNDADAAAAAzE2MAIAAAAEMzAyMwQAAAABMAcAAAAJOS8xNC8yMDE5CAAAAAoxMi8zMS8yMDE2CQAA</t>
  </si>
  <si>
    <t>AAEwGm8M4dU51whFfbcZ1jnXCCJDSVEuTllTRTpDTC5JUV9GSU5JU0hFRF9JTlYuRlkyMDE4AQAAAGcABAACAAAAAzk2MAEIAAAABQAAAAExAQAAAAoxOTQ2NDE2MTExAwAAAAMxNjACAAAABDMwNzUEAAAAATAHAAAACTkvMTQvMjAxOQgAAAAKMTIvMzEvMjAxOAkAAAABMKZNqeHVOdcI/nmTGdY51wgtQ0lRLlRTRTo0OTY3LklRX0NBU0hfQ09OVkVSU0lPTi5GWTIwMTEuLi4uSlBZAQAAAA1RJQACAAAACTE4LjU4Njg5NQEIAAAABQAAAAExAQAAAAoxNDYxNjgwMjMzAwAAAAI3OQIAAAAENDE4NAQAAAABMAcAAAAJOS8xNC8yMDE5CAAAAAkzLzMxLzIwMTEJAAAAATDUXwrd1TnXCBlQkhrWOdcIKENJUS5OWVNFOktNQi5JUV9NSU5PUklUWV9JTlRFUkVTVC5GWTIwMTMBAAAA0VQEAAIAAAADMjg0AQgAAAAFAAAAATEBAAAACjE3NzU3Njg1NjcDAAAAAzE2MAIAAAAEMTA1MgQAAAABMAcAAAAJOS8xNC8yMDE5CAAAAAoxMi8zMS8yMDEzCQAAAAEwcHGF4dU51wh7MqwZ1jnXCBpDSVEuTllTRTpLTUIuSVFfQ0lQLkZZMjAxNAEAAADRVAQAAgAAAAM1OTEBCAAAAAUAAAABMQEAAAAKMTgyNjk3MDMxMgMAAAADMTYwAgAAAAQzMDMzBAAAAAEwBwAAAAk5LzE0LzIwMTkIAAAACjEyLzMxLzIwMTQJAAAAATD5IAzh1TnXCCoqsBnWOdcIHkNJUS4wLklRX0NPTU1PTl9QUkVGX0RJVl9DRi5GWQUAAAAAAAAACAAAABUo</t>
  </si>
  <si>
    <t>SW52YWxpZCBUaW1lIFBlcmlvZCktK17g1TnXCCTCEBrWOdcIJUNJUS5OWVNFOkpOSi5JUV9ESUxVVF9FUFNfRVhDTC5GWTIwMTUBAAAAnSECAAIAAAAINS40NzkwNDIBCAAAAAUAAAABMQEAAAAKMTg3NTUwNTI5NQMAAAADMTYwAgAAAAMxNDIEAAAAATAHAAAACTkvMTQvMjAxOQgAAAAIMS8zLzIwMTYJAAAAATA9Ul7g1TnXCKYY3hnWOdcILUNJUS5UU0U6NzczMC5JUV9DQVNIX0NPTlZFUlNJT04uRlkyMDEwLi4uLkpQWQEAAADFnTYBAgAAAAkyNDEuMTY2NDUBCAAAAAUAAAABMQEAAAAKMTQxNTY5MDAzMgMAAAACNzkCAAAABDQxODQEAAAAATAHAAAACTkvMTQvMjAxOQgAAAAJOC8zMS8yMDEwCQAAAAEw1F8K3dU51wg6npIa1jnXCBtDSVEuTllTRTpLTUIuSVFfR1BQRS5GWTIwMDkBAAAA0VQEAAIAAAAFMTY5MzQBCAAAAAUAAAABMQEAAAAKMTU3MDQ4MjM0OAMAAAADMTYwAgAAAAQxMTY5BAAAAAEwBwAAAAk5LzE0LzIwMTkIAAAACjEyLzMxLzIwMDkJAAAAATButoDh1TnXCBIXnRnWOdcII0NJUS5UU0U6ODExMy5JUV9FQklUQV9NQVJHSU4uRlkyMDEwAQAAABZxDQACAAAABzEyLjYwMTkBCAAAAAUAAAABMQEAAAAKMTQ3Njc4NDAxMQMAAAACNzkCAAAABDQ0MTkEAAAAATAHAAAACTkvMTQvMjAxOQgAAAAJMy8zMS8yMDEwCQAAAAEw0/hS39U51wgRFiEa1jnXCCNDSVEuRU5YVEFNOlVOQS5JUV9FQVJO</t>
  </si>
  <si>
    <t>SU5HX0NPLkZZMjAxMgEAAAC3+wcAAgAAAAQ0ODM2AQgAAAAFAAAAATEBAAAACjE3MjIzMDE5NDMDAAAAAjUwAgAAAAE3BAAAAAEwBwAAAAk5LzE0LzIwMTkIAAAACjEyLzMxLzIwMTIJAAAAATB4Lu7i1TnXCGEHUBnWOdcIJUNJUS5OWVNFOktNQi5JUV9TUEVDSUFMX0RJVl9DRi5GWTIwMTYBAAAA0VQEAAMAAAAAACuWDOHVOdcImEC4GdY51wgjQ0lRLkVOWFRBTTpVTkEuSVFfQ0FTSF9FUVVJVi5GWTIwMTUBAAAAt/sHAAIAAAAEMjMwMgEIAAAABQAAAAExAQAAAAoxODc2NDMyOTEwAwAAAAI1MAIAAAAEMTA5NgQAAAABMAcAAAAJOS8xNC8yMDE5CAAAAAoxMi8zMS8yMDE1CQAAAAEwV4Op4tU51wgKBFsZ1jnXCC9DSVEuTllTRTpKTkouSVFfT1RIRVJfTk9OX09QRVJfRVhQX1NVUFBMLkZZMjAxNAEAAACdIQIAAgAAAAMtMjQBCAAAAAUAAAABMQEAAAAKMTgyOTU4MTk5OQMAAAADMTYwAgAAAAI4NQQAAAABMAcAAAAJOS8xNC8yMDE5CAAAAAoxMi8yOC8yMDE0CQAAAAEwDASN4NU51wjFq9kZ1jnXCCdDSVEuRU5YVEFNOlVOQS5JUV9QUk9WX0JBRF9ERUJUUy5GWTIwMTUBAAAAt/sHAAMAAAAAAEZcqeLVOdcIlvJZGdY51wgmQ0lRLlRTRTo4MTEzLklRX05FVF9ERUJUX0VCSVREQS5GWTIwMTYBAAAAFnENAAMAAAACTk0BCAAAAAUAAAABMQEAAAAKMTg5NDE3NTczMgMAAAACNzkCAAAABDQxOTMEAAAAATAH</t>
  </si>
  <si>
    <t>AAAACTkvMTQvMjAxOQgAAAAKMTIvMzEvMjAxNgkAAAABMPRGU9/VOdcINB8mGtY51wgjQ0lRLk5ZU0U6Sk5KLklRX1RPVEFMX0VRVUlUWS5GWTIwMDcBAAAAnSECAAIAAAAFNDMzMTkBCAAAAAUAAAABMQEAAAAKMTQyODQ2ODkzNgMAAAADMTYwAgAAAAQxMjc1BAAAAAEwBwAAAAk5LzE0LzIwMTkIAAAACjEyLzMwLzIwMDcJAAAAATBcCw3h1TnXCKzdwRnWOdcIJUNJUS5OWVNFOkNMLklRX0lOVkVTVF9MT0FOU19DRi5GWTIwMDgBAAAAZwAEAAMAAAAAAGRrMeLVOdcIyJ1vGdY51wghQ0lRLk5ZU0U6S01CLklRX0NBU0hfRVFVSVYuRlkyMDEwAQAAANFUBAACAAAAAzg3NgEIAAAABQAAAAExAQAAAAoxNTg4ODQwMjQ3AwAAAAMxNjACAAAABDEwOTYEAAAAATAHAAAACTkvMTQvMjAxOQgAAAAKMTIvMzEvMjAxMAkAAAABMI8EgeHVOdcIj5mgGdY51wgiQ0lRLk5ZU0U6Q0wuSVFfT1RIRVJfRVFVSVRZLkZZMjAxMgEAAABnAAQAAgAAAAUtMjY2MgEIAAAABQAAAAExAQAAAAoxNzE5OTE2NjQyAwAAAAMxNjACAAAABDEwMjgEAAAAATAHAAAACTkvMTQvMjAxOQgAAAAKMTIvMzEvMjAxMgkAAAABMNh8MuLVOdcIizJ9GdY51wgkQ0lRLkVOWFRBTTpVTkEuSVFfU0FMRV9QUEVfQ0YuRlkyMDExAQAAALf7BwACAAAAAzEyNQEIAAAABQAAAAExAQAAAAoxNjYyNDMzODAwAwAAAAI1MAIAAAAEMjA0MgQAAAABMAcAAAAJ</t>
  </si>
  <si>
    <t>OS8xNC8yMDE5CAAAAAoxMi8zMS8yMDExCQAAAAEwZwfu4tU51wjdzk4Z1jnXCB9DSVEuTllTRTpDTC5JUV9NQUNISU5FUlkuRlkyMDEwAQAAAGcABAACAAAABDU2NTQBCAAAAAUAAAABMQEAAAAKMTU4ODczMDgxMwMAAAADMTYwAgAAAAQzMTE0BAAAAAEwBwAAAAk5LzE0LzIwMTkIAAAACjEyLzMxLzIwMTAJAAAAATCW4DHi1TnXCKFUdhnWOdcIIkNJUS5OWVNFOlBHLklRX0dST1NTX01BUkdJTi5GWTIwMTABAAAAMIIAAAIAAAAHNTIuMjQ1MQEIAAAABQAAAAExAQAAAAoxNTU4NjA2NTE3AwAAAAMxNjACAAAABDQwNzQEAAAAATAHAAAACTkvMTQvMjAxOQgAAAAJNi8zMC8yMDEwCQAAAAEwlq0k3tU51wjiglQa1jnXCCBDSVEuTllTRTpDTC5JUV9FQVJOSU5HX0NPLkZZMjAwOQEAAABnAAQAAgAAAAQyMzk3AQgAAAAFAAAAATEBAAAACjE1MjMxNzAyNjQDAAAAAzE2MAIAAAABNwQAAAABMAcAAAAJOS8xNC8yMDE5CAAAAAoxMi8zMS8yMDA5CQAAAAEwZGsx4tU51wg8r3AZ1jnXCCRDSVEuTllTRTpDTC5JUV9ESUxVVF9FUFNfRVhDTC5GWTIwMDkBAAAAZwAEAAIAAAAIMi4xODM1NjgBCAAAAAUAAAABMQEAAAAKMTUyMzE3MDI2NAMAAAADMTYwAgAAAAMxNDIEAAAAATAHAAAACTkvMTQvMjAxOQgAAAAKMTIvMzEvMjAwOQkAAAABMHWSMeLVOdcIbSRxGdY51wgmQ0lRLlRTRTo0OTEyLklRX0NBU0hfQ09OVkVS</t>
  </si>
  <si>
    <t>U0lPTi5GWTIwMTcBAAAADV4NAAIAAAAKLTgwLjA2MTY1NQEIAAAABQAAAAExAQAAAAoxODgxOTMxNTc3AwAAAAI3OQIAAAAENDE4NAQAAAABMAcAAAAJOS8xNC8yMDE5CAAAAAoxMi8zMS8yMDE3CQAAAAEwygRZ3tU51wjXIDga1jnXCCpDSVEuTllTRTpDTC5JUV9SRVRVUk5fQ09NTU9OX0VRVUlUWS5GWTIwMDgBAAAAZwAEAAIAAAAIMTAwLjcxMjYBCAAAAAUAAAABMQEAAAAKMTQzMjk3NzEyNwMAAAADMTYwAgAAAAUzMzMyMAQAAAABMAcAAAAJOS8xNC8yMDE5CAAAAAoxMi8zMS8yMDA4CQAAAAEwNW7G3tU51wjf/WQa1jnXCCtDSVEuTllTRTpLTUIuSVFfTUlOT1JJVFlfSU5URVJFU1RfQ0YuRlkyMDE0AQAAANFUBAADAAAAAAD5IAzh1TnXCEt4sBnWOdcIHUNJUS5OWVNFOktNQi5JUV9HQV9FWFAuRlkyMDA4AQAAANFUBAADAAAAAABNaIDh1TnXCHRGmRnWOdcIKENJUS5UU0U6NDkxMS5JUV9UT1RBTF9ERUJUX0VCSVREQS5GWTIwMTIBAAAAgj8GAAIAAAAIMi40NTc2MzcBCAAAAAUAAAABMQEAAAAKMTU1NDk1MDgyMwMAAAACNzkCAAAABDQxOTIEAAAAATAHAAAACTkvMTQvMjAxOQgAAAAJMy8zMS8yMDEyCQAAAAEwFpVT39U51wi6Eiwa1jnXCCpDSVEuRU5YVEFNOlVOQS5JUV9HV19JTlRBTl9BTU9SVF9DRi5GWTIwMTQBAAAAt/sHAAIAAAADMTgwAQgAAAAFAAAAATEBAAAACjE4Mjk4MjkzMTMDAAAA</t>
  </si>
  <si>
    <t>AjUwAgAAAAQyMTgyBAAAAAEwBwAAAAk5LzE0LzIwMTkIAAAACjEyLzMxLzIwMTQJAAAAATA1Nani1TnXCCLhWBnWOdcIK0NJUS5UU0U6NDQ1Mi5JUV9OSV9BVkFJTF9FWENMX01BUkdJTi5GWTIwMTIBAAAAR1UNAAIAAAAGNC4zMTQzAQgAAAAFAAAAATEBAAAACjE2NzE0MzYxODMDAAAAAjc5AgAAAAQ0MTgyBAAAAAEwBwAAAAk5LzE0LzIwMTkIAAAACjEyLzMxLzIwMTIJAAAAATDRc2Pf1TnXCOWbGRrWOdcIKUNJUS5OWVNFOktNQi5JUV9EQVlTX0lOVkVOVE9SWV9PVVQuRlkyMDEyAQAAANFUBAACAAAACTY1Ljc3MjM5NgEIAAAABQAAAAExAQAAAAoxNzE5NzIzODcyAwAAAAMxNjACAAAABDQwMzUEAAAAATAHAAAACTkvMTQvMjAxOQgAAAAKMTIvMzEvMjAxMgkAAAABMIcxx97VOdcILoFxGtY51wgeQ0lRLk5ZU0U6S01CLklRX1pfU0NPUkUuRlkyMDExAQAAANFUBAACAAAABzMuMzYzODcBCAAAAAUAAAABMQEAAAAKMTY1ODMxNTc3OQMAAAADMTYwAgAAAAYxMDAxMjMEAAAAATAHAAAACTkvMTQvMjAxOQgAAAAKMTIvMzEvMjAxMQkAAAABMIcxx97VOdcI271wGtY51wgoQ0lRLk5ZU0U6S01CLklRX0RFRl9UQVhfQVNTRVRTX0xULkZZMjAwNwEAAADRVAQAAgAAAAMyNzMBCAAAAAUAAAABMQEAAAAKMTQwMTA1NDQ3NwMAAAADMTYwAgAAAAQxMDI2BAAAAAEwBwAAAAk5LzE0LzIwMTkIAAAACjEyLzMxLzIw</t>
  </si>
  <si>
    <t>MDcJAAAAATDHm6nh1TnXCCg5lhnWOdcIIUNJUS5UU0U6NDQ1Mi5JUV9JTkNfRVFVSVRZLkZZMjAwMQEAAABHVQ0AAgAAAAQxMTAyAQgAAAAFAAAAATEBAAAACDI5ODAwNjY1AwAAAAI3OQIAAAACNDcEAAAAATAHAAAACTkvMTQvMjAxOQgAAAAJMy8zMS8yMDAxCQAAAAEw2iTu3NU51wjhFa4a1jnXCCdDSVEuVFNFOjc3MzAuSVFfREFZU19QQVlBQkxFX09VVC5GWTIwMTIBAAAAxZ02AQIAAAAINy41NTE2NzgBCAAAAAUAAAABMQEAAAAKMTU4MDQ1MDkxNgMAAAACNzkCAAAABDQxODMEAAAAATAHAAAACTkvMTQvMjAxOQgAAAAJOC8zMS8yMDEyCQAAAAEwVBEk3tU51wg6QU4a1jnXCCZDSVEuVFNFOjQ5MTIuSVFfTkVUX0RFQlRfRUJJVERBLkZZMjAxNQEAAAANXg0AAwAAAAJOTQEIAAAABQAAAAExAQAAAAoxNzg0NzQ4NjM3AwAAAAI3OQIAAAAENDE5MwQAAAABMAcAAAAJOS8xNC8yMDE5CAAAAAoxMi8zMS8yMDE1CQAAAAEwut1Y3tU51whT6DYa1jnXCCdDSVEuTllTRTpKTkouSVFfVE9UQUxfUkVWLkZZMjAxNi4uLi5KUFkBAAAAnSECAAIAAAAJODM5MzE1Ny41AQgAAAAFAAAAATEBAAAACjE5NDYyNzI4MTYDAAAAAjc5AgAAAAIyOAQAAAABMAcAAAAJOS8xNC8yMDE5CAAAAAgxLzEvMjAxNwkAAAABMKAI1tzVOdcIwxaIGtY51wghQ0lRLk5ZU0U6Q0wuSVFfQURWRVJUSVNJTkcuRlkyMDA4AQAAAGcABAAC</t>
  </si>
  <si>
    <t>AAAABDE2NTABCAAAAAUAAAABMQEAAAAKMTQzMjk3NzEyNwMAAAADMTYwAgAAAAQzMDEzBAAAAAEwBwAAAAk5LzE0LzIwMTkIAAAACjEyLzMxLzIwMDgJAAAAATBURDHi1TnXCOB6bRnWOdcIJkNJUS5UU0U6NDk2Ny5JUV9JTlZFTlRPUllfVFVSTlMuRlkyMDE4AQAAAA1RJQACAAAABzQuNzc5MzcBCAAAAAUAAAABMQEAAAAKMTk1MjI4NDYwOQMAAAACNzkCAAAABDQwODIEAAAAATAHAAAACTkvMTQvMjAxOQgAAAAKMTIvMzEvMjAxOAkAAAABMCKcI97VOdcIWtRJGtY51wgnQ0lRLlRTRTo3OTU2LklRX0NBU0hfT1BFUi5GWTIwMTQuLi4uSlBZAQAAAKB2DQACAAAABDc5MzABCAAAAAUAAAABMQEAAAAKMTY3NjUxOTczNQMAAAACNzkCAAAABDIwMDYEAAAAATAHAAAACTkvMTQvMjAxOQgAAAAJMS8zMS8yMDE0CQAAAAEw9a0K3dU51whED5Ua1jnXCCJDSVEuVFNFOjc3MzAuSVFfQVNTRVRfVFVSTlMuRlkyMDEzAQAAAMWdNgECAAAACDAuNDIyMTMyAQgAAAAFAAAAATEBAAAACjE2NDk1NTU4MjQDAAAAAjc5AgAAAAQ0MTc3BAAAAAEwBwAAAAk5LzE0LzIwMTkIAAAACTgvMzEvMjAxMwkAAAABMFQRJN7VOdcIfN1OGtY51wgpQ0lRLk5ZU0U6S01CLklRX0lOVkVTVF9TRUNVUklUWV9DRi5GWTIwMTgBAAAA0VQEAAIAAAADLTgxAQgAAAAFAAAAATEBAAAACjE5NDQwNDgzMjgDAAAAAzE2MAIAAAAEMjAyNwQAAAAB</t>
  </si>
  <si>
    <t>MAcAAAAJOS8xNC8yMDE5CAAAAAoxMi8zMS8yMDE4CQAAAAEwTOQM4dU51wiCHr8Z1jnXCChDSVEuVFNFOjQ5NjcuSVFfVE9UQUxfREVCVF9FUVVJVFkuRlkyMDE0AQAAAA1RJQACAAAABjAuNjA4OAEIAAAABQAAAAExAQAAAAoxNjg2NjM3OTg0AwAAAAI3OQIAAAAENDAzNAQAAAABMAcAAAAJOS8xNC8yMDE5CAAAAAkzLzMxLzIwMTQJAAAAATBgZFre1TnXCEA8RxrWOdcIIENJUS5UU0U6Nzk1Ni5JUV9OSV9NQVJHSU4uRlkyMDEyAQAAAKB2DQACAAAABjUuMzgxNgEIAAAABQAAAAExAQAAAAoxNTQ3NDgyMzEzAwAAAAI3OQIAAAAENDA5NAQAAAABMAcAAAAJOS8xNC8yMDE5CAAAAAkxLzMxLzIwMTIJAAAAATDsUlne1TnXCIYYPBrWOdcIK0NJUS5UU0U6NDkxMi5JUV9OSV9BVkFJTF9FWENMX01BUkdJTi5GWTIwMTEBAAAADV4NAAIAAAAGMS4yNDQ4AQgAAAAFAAAAATEBAAAACjE1NDM2NTg1MDgDAAAAAjc5AgAAAAQ0MTgyBAAAAAEwBwAAAAk5LzE0LzIwMTkIAAAACjEyLzMxLzIwMTEJAAAAATCZj1je1TnXCOaMMxrWOdcILkNJUS5FTlhUQU06VU5BLklRX0lNUFVUX09QRVJfTEVBU0VfREVQUi5GWTIwMTgBAAAAt/sHAAIAAAAKNDQyLjg5NjI1NgEIAAAABQAAAAExAQAAAAoxOTQ5MTMxMDE1AwAAAAI1MAIAAAAFMjE2NzMEAAAAATAHAAAACTkvMTQvMjAxOQgAAAAKMTIvMzEvMjAxOAkAAAABMLptquLV</t>
  </si>
  <si>
    <t>OdcI5XVmGdY51wgYQ0lRLk5ZU0U6Q0wuSVFfRlguRlkyMDA3AQAAAGcABAACAAAAAjE4AQgAAAAFAAAAATEBAAAACjEzMzI3MDMxODYDAAAAAzE2MAIAAAAEMjE0NAQAAAABMAcAAAAJOS8xNC8yMDE5CAAAAAoxMi8zMS8yMDA3CQAAAAEw7OKq4tU51wg69GsZ1jnXCBlDSVEuTllTRTpDTC5JUV9FQlQuRlkyMDEwAQAAAGcABAACAAAABDM0MzABCAAAAAUAAAABMQEAAAAKMTU4ODczMDgxMwMAAAADMTYwAgAAAAMxMzkEAAAAATAHAAAACTkvMTQvMjAxOQgAAAAKMTIvMzEvMjAxMAkAAAABMIW5MeLVOdcIuTF0GdY51wglQ0lRLlRTRTo0NDUyLklRX0xUX0RFQlRfRVFVSVRZLkZZMjAxMQEAAABHVQ0AAgAAAAcxMi45ODE4AQgAAAAFAAAAATEBAAAACjE0NjE2ODAxOTUDAAAAAjc5AgAAAAQ0MDg1BAAAAAEwBwAAAAk5LzE0LzIwMTkIAAAACTMvMzEvMjAxMQkAAAABMNFzY9/VOdcIsyYZGtY51wgoQ0lRLk5ZU0U6Sk5KLklRX0dXX0lOVEFOX0FNT1JUX0NGLkZZMjAxNgEAAACdIQIAAgAAAAQxMjAwAQgAAAAFAAAAATEBAAAACjE5NDYyNzI4MTYDAAAAAzE2MAIAAAAEMjE4MgQAAAABMAcAAAAJOS8xNC8yMDE5CAAAAAgxLzEvMjAxNwkAAAABMF+gXuDVOdcI2UjjGdY51wgfQ0lRLkVOWFRBTTpVTkEuSVFfR0FfRVhQLkZZMjAxNQEAAAC3+wcAAwAAAAAARlyp4tU51wgKBFsZ1jnXCCtDSVEuTllTRTpKTkou</t>
  </si>
  <si>
    <t>SVFfTklfQVZBSUxfRVhDTF9NQVJHSU4uRlkyMDExAQAAAJ0hAgACAAAABzE0Ljg3MzEBCAAAAAUAAAABMQEAAAAKMTY1OTM4NzcwNgMAAAADMTYwAgAAAAQ0MTgyBAAAAAEwBwAAAAk5LzE0LzIwMTkIAAAACDEvMS8yMDEyCQAAAAEwTUXV3NU51wiMcHka1jnXCChDSVEuTllTRTpLTUIuSVFfVE9UQUxfREVCVF9JU1NVRUQuRlkyMDA3AQAAANFUBAACAAAABDIxNzEBCAAAAAUAAAABMQEAAAAKMTQwMTA1NDQ3NwMAAAADMTYwAgAAAAQyMTYxBAAAAAEwBwAAAAk5LzE0LzIwMTkIAAAACjEyLzMxLzIwMDcJAAAAATDYwqnh1TnXCL2YlxnWOdcIIUNJUS5OWVNFOkpOSi5JUV9DQVNIX0VRVUlWLkZZMjAxNAEAAACdIQIAAgAAAAUxNDUyMwEIAAAABQAAAAExAQAAAAoxODI5NTgxOTk5AwAAAAMxNjACAAAABDEwOTYEAAAAATAHAAAACTkvMTQvMjAxOQgAAAAKMTIvMjgvMjAxNAkAAAABMAwEjeDVOdcIGG/aGdY51wgsQ0lRLjAuSVFfQ1VTVE9NX0JFVEEuLTEwNFcuI05BLi5eVE9QSVguSlBZLkgFAAAAAAAAAAgAAAASKEludmFsaWQgRW5kIERhdGUpLSte4NU51wjj4BQa1jnXCCRDSVEuTllTRTpLTUIuSVFfQ1VSUkVOVF9SQVRJTy5GWTIwMTUBAAAA0VQEAAIAAAAIMC44NTQ2MjIBCAAAAAUAAAABMQEAAAAKMTg3MzU1NjkzNwMAAAADMTYwAgAAAAQ0MDMwBAAAAAEwBwAAAAk5LzE0LzIwMTkIAAAACjEyLzMx</t>
  </si>
  <si>
    <t>LzIwMTUJAAAAATALqdTc1TnXCAZ9cxrWOdcIJENJUS5OWVNFOkpOSi5JUV9JTVBBSVJNRU5UX0dXLkZZMjAxMwEAAACdIQIAAwAAAAAA67WM4NU51whIKdYZ1jnXCC9DSVEuRU5YVEFNOlVOQS5JUV9PVEhFUl9JTlZFU1RfQUNUX1NVUFBMLkZZMjAxMQEAAAC3+wcAAgAAAAMyMDkBCAAAAAUAAAABMQEAAAAKMTY2MjQzMzgwMAMAAAACNTACAAAABDIwNTEEAAAAATAHAAAACTkvMTQvMjAxOQgAAAAKMTIvMzEvMjAxMQkAAAABMGcH7uLVOdcI7fVOGdY51wgoQ0lRLk5ZU0U6Q0wuSVFfQVNTRVRfV1JJVEVET1dOX0NGLkZZMjAxNAEAAABnAAQAAgAAAAI2NAEIAAAABQAAAAExAQAAAAoxODI5MTMyMzg2AwAAAAMxNjACAAAABDIwMTkEAAAAATAHAAAACTkvMTQvMjAxOQgAAAAKMTIvMzEvMjAxNAkAAAABMCIVqOHVOdcI6CGFGdY51wglQ0lRLk5ZU0U6Sk5KLklRX09USEVSX0NMX1NVUFBMLkZZMjAxNQEAAACdIQIAAwAAAAAAPVJe4NU51wgJA98Z1jnXCChDSVEuVFNFOjc5NTYuSVFfVE9UQUxfREVCVF9FUVVJVFkuRlkyMDA5AQAAAKB2DQACAAAABzEyLjkwNjEBCAAAAAUAAAABMQEAAAAKMTM1OTQzOTY2NgMAAAACNzkCAAAABDQwMzQEAAAAATAHAAAACTkvMTQvMjAxOQgAAAAJMS8zMS8yMDA5CQAAAAEw2ytZ3tU51wi/Qzoa1jnXCChDSVEuTllTRTpDTC5JUV9EQVlTX0lOVkVOVE9SWV9PVVQuRlkyMDEz</t>
  </si>
  <si>
    <t>AQAAAGcABAACAAAABzcwLjg0NjUBCAAAAAUAAAABMQEAAAAKMTc3NjkyMDI5NwMAAAADMTYwAgAAAAQ0MDM1BAAAAAEwBwAAAAk5LzE0LzIwMTkIAAAACjEyLzMxLzIwMTMJAAAAATBWvMbe1TnXCI71aBrWOdcIHkNJUS5OWVNFOktNQi5JUV9SQVdfSU5WLkZZMjAxNwEAAADRVAQAAgAAAAMzNDUBCAAAAAUAAAABMQEAAAAKMTk0NDA0ODMyNQMAAAADMTYwAgAAAAQzMTcxBAAAAAEwBwAAAAk5LzE0LzIwMTkIAAAACjEyLzMxLzIwMTcJAAAAATA7vQzh1TnXCKGxuhnWOdcIKENJUS5FTlhUQU06VU5BLklRX0lOVkVTVF9MT0FOU19DRi5GWTIwMTIBAAAAt/sHAAMAAAAAAIhV7uLVOdcIanhSGdY51wglQ0lRLk5ZU0U6S01CLklRX0NBUElUQUxfTEVBU0VTLkZZMjAxNwEAAADRVAQAAwAAAAAAK5YM4dU51wiAY7oZ1jnXCCZDSVEuTllTRTpKTkouSVFfT1RIRVJfTFRfQVNTRVRTLkZZMjAxNQEAAACdIQIAAgAAAAQyODk5AQgAAAAFAAAAATEBAAAACjE4NzU1MDUyOTUDAAAAAzE2MAIAAAAEMTA2MAQAAAABMAcAAAAJOS8xNC8yMDE5CAAAAAgxLzMvMjAxNgkAAAABMD1SXuDVOdcI6LTeGdY51wgpQ0lRLk5ZU0U6Sk5KLklRX0FTU0VUX1dSSVRFRE9XTl9DRi5GWTIwMDcBAAAAnSECAAIAAAAEMTQ4NQEIAAAABQAAAAExAQAAAAoxNDI4NDY4OTM2AwAAAAMxNjACAAAABDIwMTkEAAAAATAHAAAACTkvMTQvMjAx</t>
  </si>
  <si>
    <t>OQgAAAAKMTIvMzAvMjAwNwkAAAABMFwLDeHVOdcI7nnCGdY51wgmQ0lRLlRTRTo3OTU2LklRX0lOVkVOVE9SWV9UVVJOUy5GWTIwMTMBAAAAoHYNAAIAAAAHNS40NDY2NQEIAAAABQAAAAExAQAAAAoxNjE0OTA4NDEzAwAAAAI3OQIAAAAENDA4MgQAAAABMAcAAAAJOS8xNC8yMDE5CAAAAAkxLzMxLzIwMTMJAAAAATD8eVne1TnXCNnbPBrWOdcIHENJUS5OWVNFOkNMLklRX0dBX0VYUC5GWTIwMTQBAAAAZwAEAAMAAAAAABHup+HVOdcIMnSDGdY51wgjQ0lRLlRTRTo0OTEyLklRX0lOVEVSRVNUX0VYUC5GWTIwMDIBAAAADV4NAAIAAAAELTIyOAEIAAAABQAAAAExAQAAAAcxODU4ODIzAwAAAAI3OQIAAAACODIEAAAAATAHAAAACTkvMTQvMjAxOQgAAAAKMTIvMzEvMjAwMgkAAAABMIUy19vVOdcIsVuyGtY51wgiQ0lRLk5ZU0U6UEcuSVFfSU5URVJFU1RfRVhQLkZZMjAwNwEAAAAwggAAAgAAAAUtMTMwNAEIAAAABQAAAAExAQAAAAoxMTE3OTM3NzIyAwAAAAMxNjACAAAAAjgyBAAAAAEwBwAAAAk5LzE0LzIwMTkIAAAACTYvMzAvMjAwNwkAAAABMMfO19vVOdcIiVe0GtY51wgoQ0lRLlRTRTo3NzMwLklRX1RPVEFMX0RFQlRfRVFVSVRZLkZZMjAwOAEAAADFnTYBAwAAAAAAM8Mj3tU51wgQgksa1jnXCClDSVEuTllTRTpKTkouSVFfVE9UQUxfREVCVF9DQVBJVEFMLkZZMjAwOQEAAACdIQIAAgAAAAcyMy4w</t>
  </si>
  <si>
    <t>MDE1AQgAAAAFAAAAATEBAAAACjE1MjMzOTQ4MjcDAAAAAzE2MAIAAAAENDE4NgQAAAABMAcAAAAJOS8xNC8yMDE5CAAAAAgxLzMvMjAxMAkAAAABMDwe1dzVOdcIBzh4GtY51wglQ0lRLlRTRTo0NDUyLklRX1JFVFVSTl9DQVBJVEFMLkZZMjAxNAEAAABHVQ0AAgAAAAcxMC45NzY2AQgAAAAFAAAAATEBAAAACjE3MjcyODMzODIDAAAAAjc5AgAAAAQ0MzYzBAAAAAEwBwAAAAk5LzE0LzIwMTkIAAAACjEyLzMxLzIwMTQJAAAAATDimmPf1TnXCGnUGhrWOdcIJENJUS5UU0U6NDkxMi5JUV9FQklUREFfTUFSR0lOLkZZMjAwOQEAAAANXg0AAgAAAAU2Ljk5MwEIAAAABQAAAAExAQAAAAoxNDQwNjc1NTgzAwAAAAI3OQIAAAAENDA0NwQAAAABMAcAAAAJOS8xNC8yMDE5CAAAAAoxMi8zMS8yMDA5CQAAAAEwRwpU39U51whABjIa1jnXCCdDSVEuRU5YVEFNOlVOQS5JUV9MVF9ERUJUX0lTU1VFRC5GWTIwMTABAAAAt/sHAAIAAAACODYBCAAAAAUAAAABMQEAAAAKMTU5MTU5NDg3MAMAAAACNTACAAAABDIwMzQEAAAAATAHAAAACTkvMTQvMjAxOQgAAAAKMTIvMzEvMjAxMAkAAAABMEa57eLVOdcITyVLGdY51wgjQ0lRLk5ZU0U6Q0wuSVFfVU5MRVZFUkVEX0ZDRi5GWTIwMDkBAAAAZwAEAAIAAAAEMjY1MwEIAAAABQAAAAExAQAAAAoxNTIzMTcwMjY0AwAAAAMxNjACAAAABDQ0MjMEAAAAATAHAAAACTkvMTQvMjAx</t>
  </si>
  <si>
    <t>OQgAAAAKMTIvMzEvMjAwOQkAAAABMIW5MeLVOdcIdpVzGdY51wgfQ0lRLk5ZU0U6UEcuSVFfVE9UQUxfUkVWLkZZMjAwOAEAAAAwggAAAgAAAAU3OTI1NwEIAAAABQAAAAExAQAAAAoxMzkyMTQ2OTI2AwAAAAMxNjACAAAAAjI4BAAAAAEwBwAAAAk5LzE0LzIwMTkIAAAACTYvMzAvMjAwOAkAAAABMGLsMOTVOdcIsxa3GtY51wgkQ0lRLlRTRTo0OTExLklRX0VCSVREQV9NQVJHSU4uRlkyMDA4AQAAAII/BgACAAAABzEyLjYyMTcBCAAAAAUAAAABMQEAAAAKMTA1Nzg4Mjg0NwMAAAACNzkCAAAABDQwNDcEAAAAATAHAAAACTkvMTQvMjAxOQgAAAAJMy8zMS8yMDA4CQAAAAEwBW5T39U51whNtyga1jnXCCJDSVEuRU5YVEFNOlVOQS5JUV9TVF9JTlZFU1QuRlkyMDE1AQAAALf7BwACAAAAAzU5NgEIAAAABQAAAAExAQAAAAoxODc2NDMyOTEwAwAAAAI1MAIAAAAEMTA2OQQAAAABMAcAAAAJOS8xNC8yMDE5CAAAAAoxMi8zMS8yMDE1CQAAAAEwV4Op4tU51wgbK1sZ1jnXCDBDSVEuTllTRTpLTUIuSVFfVE9UQUxfT1VUU1RBTkRJTkdfQlNfREFURS5GWTIwMTUBAAAA0VQEAAIAAAAGMzYwLjg2AQQAAAAFAAAAATUBAAAACjE4NzM1NTY5MzcCAAAABTI0MTUyBgAAAAEwCkgM4dU51wiWhbMZ1jnXCC1DSVEuTllTRTpLTUIuSVFfREVGX1RBWF9BU1NFVFNfQ1VSUkVOVC5GWTIwMTUBAAAA0VQEAAMAAAAAAApIDOHV</t>
  </si>
  <si>
    <t>OdcIQ8KyGdY51wgeQ0lRLlRTRTo0OTEyLklRX1pfU0NPUkUuRlkyMDE3AQAAAA1eDQACAAAACDQuNzUyMjg3AQgAAAAFAAAAATEBAAAACjE4ODE5MzE1NzcDAAAAAjc5AgAAAAYxMDAxMjMEAAAAATAHAAAACTkvMTQvMjAxOQgAAAAKMTIvMzEvMjAxNwkAAAABMMoEWd7VOdcI+G44GtY51wgqQ0lRLk5ZU0U6Sk5KLklRX1RPVEFMX0NPTU1PTl9FUVVJVFkuRlkyMDEzAQAAAJ0hAgACAAAABTc0MDUzAQgAAAAFAAAAATEBAAAACjE3Nzc2ODIzNTEDAAAAAzE2MAIAAAAEMTAwNgQAAAABMAcAAAAJOS8xNC8yMDE5CAAAAAoxMi8yOS8yMDEzCQAAAAEw/NyM4NU51wj+1tcZ1jnXCCVDSVEuVFNFOjQ5MTEuSVFfUkVUVVJOX0NBUElUQUwuRlkyMDA5AQAAAII/BgACAAAABjcuMTE0NwEIAAAABQAAAAExAQAAAAoxMzgwNTI3NTQxAwAAAAI3OQIAAAAENDM2MwQAAAABMAcAAAAJOS8xNC8yMDE5CAAAAAkzLzMxLzIwMDkJAAAAATAFblPf1TnXCJBTKRrWOdcILUNJUS5UU0U6NDk2Ny5JUV9DQVNIX0NPTlZFUlNJT04uRlkyMDA4Li4uLkpQWQEAAAANUSUAAgAAAAotMTguODg5NjI2AQgAAAAFAAAAATEBAAAACjEwNjExOTI1MDcDAAAAAjc5AgAAAAQ0MTg0BAAAAAEwBwAAAAk5LzE0LzIwMTkIAAAACTMvMzEvMjAwOAkAAAABMNRfCt3VOdcIGVCSGtY51wgmQ0lRLkVOWFRBTTpVTkEuSVFfSU5DX0VRVUlUWV9DRi5G</t>
  </si>
  <si>
    <t>WTIwMTYBAAAAt/sHAAIAAAAELTIzMQEIAAAABQAAAAExAQAAAAoxOTQ5MTMxMDEwAwAAAAI1MAIAAAAEMjA4NgQAAAABMAcAAAAJOS8xNC8yMDE5CAAAAAoxMi8zMS8yMDE2CQAAAAEwiPip4tU51wgtDWAZ1jnXCCVDSVEuRU5YVEFNOlVOQS5JUV9FQklUQV9NQVJHSU4uRlkyMDExAQAAALf7BwACAAAABzE0LjAyMjgBCAAAAAUAAAABMQEAAAAKMTY2MjQzMzgwMAMAAAACNTACAAAABDQ0MTkEAAAAATAHAAAACTkvMTQvMjAxOQgAAAAKMTIvMzEvMjAxMQkAAAABMBMgxt7VOdcIOLxeGtY51wgeQ0lRLk5ZU0U6Q0wuSVFfREFfU1VQUEwuRlkyMDE2AQAAAGcABAADAAAAAABTiqjh1TnXCOrciRnWOdcIKkNJUS5FTlhUQU06VU5BLklRX1RPVEFMX0RJVl9QQUlEX0NGLkZZMjAxMQEAAAC3+wcAAgAAAAUtMjQ4NQEIAAAABQAAAAExAQAAAAoxNjYyNDMzODAwAwAAAAI1MAIAAAAEMjAyMgQAAAABMAcAAAAJOS8xNC8yMDE5CAAAAAoxMi8zMS8yMDExCQAAAAEwZwfu4tU51wgORE8Z1jnXCCpDSVEuTllTRTpQRy5JUV9OSV9BVkFJTF9FWENMX01BUkdJTi5GWTIwMTkBAAAAMIIAAAIAAAAFNS4zNjkBCAAAAAUAAAABMQEAAAAKMTk3NDM0NzQ2OQMAAAADMTYwAgAAAAQ0MTgyBAAAAAEwBwAAAAk5LzE0LzIwMTkIAAAACTYvMzAvMjAxOQkAAAABMNhJJd7VOdcIuzlbGtY51wgqQ0lRLlRTRTo0OTY3LklRX1RPVEFM</t>
  </si>
  <si>
    <t>X0VRVUlUWS5GWTIwMTQuLi4uSlBZAQAAAA1RJQACAAAABjEyNjk1MgEIAAAABQAAAAExAQAAAAoxNjg2NjM3OTg0AwAAAAI3OQIAAAAEMTI3NQQAAAABMAcAAAAJOS8xNC8yMDE5CAAAAAkzLzMxLzIwMTQJAAAAATCi6gnd1TnXCJNcjBrWOdcIH0NJUS5FTlhUQU06VU5BLklRX0NPTU1PTi5GWTIwMTIBAAAAt/sHAAIAAAADNDg0AQgAAAAFAAAAATEBAAAACjE3MjIzMDE5NDMDAAAAAjUwAgAAAAQxMTAzBAAAAAEwBwAAAAk5LzE0LzIwMTkIAAAACjEyLzMxLzIwMTIJAAAAATB4Lu7i1TnXCOY/URnWOdcIJUNJUS5OWVNFOlBHLklRX0lOVkVOVE9SWV9UVVJOUy5GWTIwMTMBAAAAMIIAAAIAAAAINS44NjgwODUBCAAAAAUAAAABMQEAAAAKMTc0OTM1ODcwMQMAAAADMTYwAgAAAAQ0MDgyBAAAAAEwBwAAAAk5LzE0LzIwMTkIAAAACTYvMzAvMjAxMwkAAAABMKfUJN7VOdcI6/NWGtY51wgiQ0lRLlRTRTo0OTExLklRX1FVSUNLX1JBVElPLkZZMjAxNAEAAACCPwYAAgAAAAgxLjA2MzczNQEIAAAABQAAAAExAQAAAAoxNjkyMDEwNDkwAwAAAAI3OQIAAAAENDEyMQQAAAABMAcAAAAJOS8xNC8yMDE5CAAAAAkzLzMxLzIwMTQJAAAAATAmvFPf1TnXCC4kLRrWOdcIJkNJUS5OWVNFOktNQi5JUV9ORVRfREVCVF9JU1NVRUQuRlkyMDA4AQAAANFUBAACAAAABC0xNTkBCAAAAAUAAAABMQEAAAAKMTU4Mjg2NzM4OAMA</t>
  </si>
  <si>
    <t>AAADMTYwAgAAAAQyMDAzBAAAAAEwBwAAAAk5LzE0LzIwMTkIAAAACjEyLzMxLzIwMDgJAAAAATButoDh1TnXCGyQmxnWOdcILENJUS5UU0U6NDk2Ny5JUV9ORVRfREVCVF9FQklUREFfQ0FQRVguRlkyMDE3AQAAAA1RJQADAAAAAk5NAQgAAAAFAAAAATEBAAAACjE4ODE1Nzk0NjMDAAAAAjc5AgAAAAUyMzMxNAQAAAABMAcAAAAJOS8xNC8yMDE5CAAAAAoxMi8zMS8yMDE3CQAAAAEwIpwj3tU51wg4hkka1jnXCClDSVEuTllTRTpLTUIuSVFfVE9UQUxfREVCVF9DQVBJVEFMLkZZMjAxNQEAAADRVAQAAgAAAAc5OS40OTIzAQgAAAAFAAAAATEBAAAACjE4NzM1NTY5MzcDAAAAAzE2MAIAAAAENDE4NgQAAAABMAcAAAAJOS8xNC8yMDE5CAAAAAoxMi8zMS8yMDE1CQAAAAEwC6nU3NU51wgWpHMa1jnXCClDSVEuVFNFOjQ5MTIuSVFfREFZU19JTlZFTlRPUllfT1VULkZZMjAxNgEAAAANXg0AAgAAAAk4Ny4yOTkwNTIBCAAAAAUAAAABMQEAAAAKMTgzNTAzODg5NQMAAAACNzkCAAAABDQwMzUEAAAAATAHAAAACTkvMTQvMjAxOQgAAAAKMTIvMzEvMjAxNgkAAAABMMoEWd7VOdcIhF03GtY51wgpQ0lRLk5ZU0U6Q0wuSVFfSU5DX1RBWF9QQVlfQ1VSUkVOVC5GWTIwMDgBAAAAZwAEAAIAAAADMjcyAQgAAAAFAAAAATEBAAAACjE0MzI5NzcxMjcDAAAAAzE2MAIAAAAEMTA5NAQAAAABMAcAAAAJOS8xNC8yMDE5CAAA</t>
  </si>
  <si>
    <t>AAoxMi8zMS8yMDA4CQAAAAEwVEQx4tU51wgR8G0Z1jnXCCNDSVEuRU5YVEFNOlVOQS5JUV9DQVNIX0ZJTkFOLkZZMjAxNAEAAAC3+wcAAgAAAAUtNTE5MAEIAAAABQAAAAExAQAAAAoxODI5ODI5MzEzAwAAAAI1MAIAAAAEMjAwNAQAAAABMAcAAAAJOS8xNC8yMDE5CAAAAAoxMi8zMS8yMDE0CQAAAAEwRlyp4tU51wh1pFkZ1jnXCBlDSVEuVFNFOjQ0NTIuSVFfTkkuRlkyMDE3AQAAAEdVDQACAAAABjE0NzAxMAEIAAAABQAAAAExAQAAAAoxODgxMjgxMTU5AwAAAAI3OQIAAAACMTUEAAAAATAHAAAACTkvMTQvMjAxOQgAAAAKMTIvMzEvMjAxNwkAAAABMHiOGenVOdcIuduaGtY51wgZQ0lRLk5ZU0U6S01CLklRX0FFLkZZMjAwOAEAAADRVAQAAgAAAAQxNzIzAQgAAAAFAAAAATEBAAAACjE1ODI4NjczODgDAAAAAzE2MAIAAAAEMTAxNgQAAAABMAcAAAAJOS8xNC8yMDE5CAAAAAoxMi8zMS8yMDA4CQAAAAEwTWiA4dU51wilu5kZ1jnXCCZDSVEuRU5YVEFNOlVOQS5JUV9TQUxFX0lOVEFOX0NGLkZZMjAxMgEAAAC3+wcAAgAAAAQtNDA1AQgAAAAFAAAAATEBAAAACjE3MjIzMDE5NDMDAAAAAjUwAgAAAAQyMDI5BAAAAAEwBwAAAAk5LzE0LzIwMTkIAAAACjEyLzMxLzIwMTIJAAAAATCIVe7i1TnXCFpRUhnWOdcILENJUS5FTlhUQU06VU5BLklRX1RPVEFMX0NPTU1PTl9FUVVJVFkuRlkyMDEwAQAAALf7BwAC</t>
  </si>
  <si>
    <t>AAAABTE0NDg1AQgAAAAFAAAAATEBAAAACjE1OTE1OTQ4NzADAAAAAjUwAgAAAAQxMDA2BAAAAAEwBwAAAAk5LzE0LzIwMTkIAAAACjEyLzMxLzIwMTAJAAAAATA2ku3i1TnXCNsTShnWOdcIJENJUS5OWVNFOkpOSi5JUV9VTkxFVkVSRURfRkNGLkZZMjAwOAEAAACdIQIAAgAAAAg5MzA2LjYyNQEIAAAABQAAAAExAQAAAAoxNTgyNzg4Nzg0AwAAAAMxNjACAAAABDQ0MjMEAAAAATAHAAAACTkvMTQvMjAxOQgAAAAKMTIvMjgvMjAwOAkAAAABMGd9i+DVOdcIz+bGGdY51wgoQ0lRLk5ZU0U6Sk5KLklRX01BUktFVENBUC4yMDA5LzEyLzMxLkpQWQEAAACdIQIAAgAAAA8xNjU0MjQ3MS42OTg4NzEBBgAAAAUAAAABMQEAAAAKMTY0MDc3ODYyOAMAAAACNzkCAAAABjEwMDA1NAQAAAABMAcAAAAKMTIvMzEvMjAwOZB6u/zVOdcI5QP6WdY51wgoQ0lRLlRTRTo0OTEyLklRX0VBUk5JTkdfQ09fTUFSR0lOLkZZMjAxMwEAAAANXg0AAgAAAAYxLjkwNjcBCAAAAAUAAAABMQEAAAAKMTY2ODY0MzUxMgMAAAACNzkCAAAABDQxODEEAAAAATAHAAAACTkvMTQvMjAxOQgAAAAKMTIvMzEvMjAxMwkAAAABMKm2WN7VOdcIe+w0GtY51wgfQ0lRLk5ZU0U6Q0wuSVFfQ0FTSF9PUEVSLkZZMjAxOAEAAABnAAQAAgAAAAQzMDU2AQgAAAAFAAAAATEBAAAACjE5NDY0MTYxMTEDAAAAAzE2MAIAAAAEMjAwNgQAAAABMAcAAAAJOS8x</t>
  </si>
  <si>
    <t>NC8yMDE5CAAAAAoxMi8zMS8yMDE4CQAAAAEwpk2p4dU51wgfyJMZ1jnXCCZDSVEuTllTRTpKTkouSVFfTkVUX0RFQlRfSVNTVUVELkZZMjAxMwEAAACdIQIAAgAAAAQyMDI4AQgAAAAFAAAAATEBAAAACjE3Nzc2ODIzNTEDAAAAAzE2MAIAAAAEMjAwMwQAAAABMAcAAAAJOS8xNC8yMDE5CAAAAAoxMi8yOS8yMDEzCQAAAAEwDASN4NU51wikXdkZ1jnXCCRDSVEuRU5YVEFNOlVOQS5JUV9EQV9TVVBQTF9DRi5GWTIwMTQBAAAAt/sHAAIAAAADOTQ3AQgAAAAFAAAAATEBAAAACjE4Mjk4MjkzMTMDAAAAAjUwAgAAAAQyMTcxBAAAAAEwBwAAAAk5LzE0LzIwMTkIAAAACjEyLzMxLzIwMTQJAAAAATA1Nani1TnXCCLhWBnWOdcIJENJUS5OWVNFOktNQi5JUV9JTVBBSVJNRU5UX0dXLkZZMjAxMAEAAADRVAQAAwAAAAAAjwSB4dU51whN/Z8Z1jnXCCRDSVEuTllTRTpDTC5JUV9CQVNJQ19FUFNfRVhDTC5GWTIwMTABAAAAZwAEAAIAAAAIMi4yMjMyNDcBCAAAAAUAAAABMQEAAAAKMTU4ODczMDgxMwMAAAADMTYwAgAAAAQzMDY0BAAAAAEwBwAAAAk5LzE0LzIwMTkIAAAACjEyLzMxLzIwMTAJAAAAATCFuTHi1TnXCNp/dBnWOdcIKUNJUS5FTlhUQU06VU5BLklRX0NBU0hfT1BFUi5GWTIwMTcuLi4uSlBZAQAAALf7BwACAAAADTk4NjIzMi40OTI3OTcBCAAAAAUAAAABMQEAAAAKMTk0OTEzMTA0MAMAAAACNzkCAAAA</t>
  </si>
  <si>
    <t>BDIwMDYEAAAAATAHAAAACTkvMTQvMjAxOQgAAAAKMTIvMzEvMjAxNwkAAAABMPWtCt3VOdcIuCCWGtY51wgfQ0lRLk5ZU0U6Sk5KLklRX0VCVF9FWENMLkZZMjAxMwEAAACdIQIAAgAAAAUxOTAwMwEIAAAABQAAAAExAQAAAAoxNzc3NjgyMzUxAwAAAAMxNjACAAAAATQEAAAAATAHAAAACTkvMTQvMjAxOQgAAAAKMTIvMjkvMjAxMwkAAAABMOu1jODVOdcINwLWGdY51wgoQ0lRLk5ZU0U6S01CLklRX1RPVEFMX0RFQlRfUkVQQUlELkZZMjAxNwEAAADRVAQAAgAAAAUtMTQ4MQEIAAAABQAAAAExAQAAAAoxOTQ0MDQ4MzI1AwAAAAMxNjACAAAABDIxNjYEAAAAATAHAAAACTkvMTQvMjAxOQgAAAAKMTIvMzEvMjAxNwkAAAABMDu9DOHVOdcIBJy7GdY51wgqQ0lRLk5ZU0U6UEcuSVFfTklfQVZBSUxfRVhDTF9NQVJHSU4uRlkyMDE1AQAAADCCAAACAAAABzExLjE5NDUBCAAAAAUAAAABMQEAAAAKMTg1MjI5OTM3MwMAAAADMTYwAgAAAAQ0MTgyBAAAAAEwBwAAAAk5LzE0LzIwMTkIAAAACTYvMzAvMjAxNQkAAAABMLf7JN7VOdcIgFNYGtY51wgpQ0lRLk5ZU0U6Sk5KLklRX0lOVkVTVF9TRUNVUklUWV9DRi5GWTIwMDcBAAAAnSECAAIAAAAFLTE2NzEBCAAAAAUAAAABMQEAAAAKMTQyODQ2ODkzNgMAAAADMTYwAgAAAAQyMDI3BAAAAAEwBwAAAAk5LzE0LzIwMTkIAAAACjEyLzMwLzIwMDcJAAAAATBcCw3h1TnX</t>
  </si>
  <si>
    <t>CP+gwhnWOdcIJ0NJUS5UU0U6Nzk1Ni5JUV9DRk9fQ1VSUkVOVF9MSUFCLkZZMjAxMgEAAACgdg0AAgAAAAgwLjM0MDE3MQEIAAAABQAAAAExAQAAAAoxNTQ3NDgyMzEzAwAAAAI3OQIAAAAENDE4NQQAAAABMAcAAAAJOS8xNC8yMDE5CAAAAAkxLzMxLzIwMTIJAAAAATD8eVne1TnXCJc/PBrWOdcIKENJUS5FTlhUQU06VU5BLklRX0ZJTElOR19DVVJSRU5DWS5GWTIwMTcBAAAAt/sHAAMAAAADRVVSAKlGquLVOdcIYT1lGdY51wgmQ0lRLk5ZU0U6Sk5KLklRX05FVF9ERUJUX0VCSVREQS5GWTIwMDgBAAAAnSECAAMAAAACTk0BCAAAAAUAAAABMQEAAAAKMTU4Mjc4ODc4NAMAAAADMTYwAgAAAAQ0MTkzBAAAAAEwBwAAAAk5LzE0LzIwMTkIAAAACjEyLzI4LzIwMDgJAAAAATA8HtXc1TnXCNbCdxrWOdcIKkNJUS5OWVNFOkpOSi5JUV9UT1RBTF9FUVVJVFkuRlkyMDE0Li4uLkpQWQEAAACdIQIAAgAAAAo4Mzk5NTM1Ljg0AQgAAAAFAAAAATEBAAAACjE4Mjk1ODE5OTkDAAAAAjc5AgAAAAQxMjc1BAAAAAEwBwAAAAk5LzE0LzIwMTkIAAAACjEyLzI4LzIwMTQJAAAAATCi6gnd1TnXCEkKjhrWOdcIGUNJUS5OWVNFOkpOSi5JUV9GWC5GWTIwMTYBAAAAnSECAAIAAAAELTIxNQEIAAAABQAAAAExAQAAAAoxOTQ2MjcyODE2AwAAAAMxNjACAAAABDIxNDQEAAAAATAHAAAACTkvMTQvMjAxOQgAAAAIMS8xLzIwMTcJ</t>
  </si>
  <si>
    <t>AAAAATBfoF7g1TnXCCwM5BnWOdcIIUNJUS5UU0U6NDkxMS5JUV9TR0FfTUFSR0lOLkZZMjAxNgEAAACCPwYAAgAAAAc3MS4yNjUxAQgAAAAFAAAAATEBAAAACjE4MzQ3NzE3OTIDAAAAAjc5AgAAAAQ0Mzc1BAAAAAEwBwAAAAk5LzE0LzIwMTkIAAAACjEyLzMxLzIwMTYJAAAAATAmvFPf1TnXCLNcLhrWOdcILENJUS5OWVNFOktNQi5JUV9ERUJUX0VRVUlWX09QRVJfTEVBU0UuRlkyMDEzAQAAANFUBAACAAAABDI1MjgBCAAAAAUAAAABMQEAAAAKMTc3NTc2ODU2NwMAAAADMTYwAgAAAAUyMTY3MQQAAAABMAcAAAAJOS8xNC8yMDE5CAAAAAoxMi8zMS8yMDEzCQAAAAEwcHGF4dU51wiLWawZ1jnXCCNDSVEuVFNFOjQ0NTIuSVFfR1JPU1NfTUFSR0lOLkZZMjAxNgEAAABHVQ0AAgAAAAc1Ni4yNjM4AQgAAAAFAAAAATEBAAAACjE4MzUwMzg4MTEDAAAAAjc5AgAAAAQ0MDc0BAAAAAEwBwAAAAk5LzE0LzIwMTkIAAAACjEyLzMxLzIwMTYJAAAAATDywWPf1TnXCA9bHBrWOdcIIENJUS5OWVNFOktNQi5JUV9TVF9JTlZFU1QuRlkyMDE0AQAAANFUBAADAAAAAADo+Qvh1TnXCLYYrxnWOdcIJkNJUS5UU0U6NDQ1Mi5JUV9MVF9ERUJUX0NBUElUQUwuRlkyMDEyAQAAAEdVDQACAAAABjcuMTU5NwEIAAAABQAAAAExAQAAAAoxNjcxNDM2MTgzAwAAAAI3OQIAAAAENDE4NwQAAAABMAcAAAAJOS8xNC8yMDE5CAAAAAox</t>
  </si>
  <si>
    <t>Mi8zMS8yMDEyCQAAAAEw4ppj39U51wgG6hka1jnXCChDSVEuTllTRTpKTkouSVFfUFJPVl9CQURfREVCVFNfQ0YuRlkyMDEyAQAAAJ0hAgACAAAAAjkyAQgAAAAFAAAAATEBAAAACjE3MjA1NzY4NjcDAAAAAzE2MAIAAAAEMjExMQQAAAABMAcAAAAJOS8xNC8yMDE5CAAAAAoxMi8zMC8yMDEyCQAAAAEw246M4NU51wiiotQZ1jnXCCpDSVEuVFNFOjQ5MTEuSVFfSU5URVJFU1RfSU5WRVNUX0lOQy5GWTIwMTABAAAAgj8GAAIAAAAEMTUxNQEIAAAABQAAAAExAQAAAAoxMzgwNTI4MTIzAwAAAAI3OQIAAAACNjUEAAAAATAHAAAACTkvMTQvMjAxOQgAAAAJMy8zMS8yMDEwCQAAAAEwBNPx59U51wh3da8a1jnXCCJDSVEuTllTRTpDTC5JUV9UT1RBTF9FUVVJVFkuRlkyMDA5AQAAAGcABAACAAAABDMyNTcBCAAAAAUAAAABMQEAAAAKMTUyMzE3MDI2NAMAAAADMTYwAgAAAAQxMjc1BAAAAAEwBwAAAAk5LzE0LzIwMTkIAAAACjEyLzMxLzIwMDkJAAAAATB1kjHi1TnXCOE1chnWOdcIGUNJUS5OWVNFOktNQi5JUV9HUC5GWTIwMTEBAAAA0VQEAAIAAAAENjU1OQEIAAAABQAAAAExAQAAAAoxNjU4MzE1Nzc5AwAAAAMxNjACAAAAAjEwBAAAAAEwBwAAAAk5LzE0LzIwMTkIAAAACjEyLzMxLzIwMTEJAAAAATCwUoHh1TnXCKkxoxnWOdcIJENJUS5OWVNFOkpOSi5JUV9DVVJSRU5UX1JBVElPLkZZMjAxMwEAAACdIQIA</t>
  </si>
  <si>
    <t>AgAAAAgyLjE5Njk2MgEIAAAABQAAAAExAQAAAAoxNzc3NjgyMzUxAwAAAAMxNjACAAAABDQwMzAEAAAAATAHAAAACTkvMTQvMjAxOQgAAAAKMTIvMjkvMjAxMwkAAAABME1F1dzVOdcIMvd6GtY51wghQ0lRLk5ZU0U6UEcuSVFfQVNTRVRfVFVSTlMuRlkyMDA4AQAAADCCAAACAAAACDAuNTYyMDk0AQgAAAAFAAAAATEBAAAACjEzOTIxNDY5MjYDAAAAAzE2MAIAAAAENDE3NwQAAAABMAcAAAAJOS8xNC8yMDE5CAAAAAk2LzMwLzIwMDgJAAAAATCGhiTe1TnXCF1KUxrWOdcIKkNJUS5UU0U6NDkxMi5JUV9JTlRFUkVTVF9JTlZFU1RfSU5DLkZZMjAxMwEAAAANXg0AAgAAAAM3NzEBCAAAAAUAAAABMQEAAAAKMTY2ODY0MzUxMgMAAAACNzkCAAAAAjY1BAAAAAEwBwAAAAk5LzE0LzIwMTkIAAAACjEyLzMxLzIwMTMJAAAAATC4Qvfm1TnXCC0jsRrWOdcIIkNJUS5OWVNFOktNQi5JUV9DQVNIX0lOVkVTVC5GWTIwMDkBAAAA0VQEAAIAAAAFLTEyODgBCAAAAAUAAAABMQEAAAAKMTU3MDQ4MjM0OAMAAAADMTYwAgAAAAQyMDA1BAAAAAEwBwAAAAk5LzE0LzIwMTkIAAAACjEyLzMxLzIwMDkJAAAAATB/3YDh1TnXCNnrnhnWOdcILUNJUS5OWVNFOkpOSi5JUV9DQVNIX0NPTlZFUlNJT04uRlkyMDE4Li4uLkpQWQEAAACdIQIAAgAAAAk3Ny45MDE4MjQBCAAAAAUAAAABMQEAAAAKMTk0NjI3MjgzMAMAAAADMTYwAgAA</t>
  </si>
  <si>
    <t>AAQ0MTg0BAAAAAEwBwAAAAk5LzE0LzIwMTkIAAAACjEyLzMwLzIwMTgJAAAAATDlhgrd1TnXCND9kxrWOdcIJUNJUS5OWVNFOktNQi5JUV9EQVlTX1NBTEVTX09VVC5GWTIwMTMBAAAA0VQEAAIAAAAJNDIuMzU3MTU1AQgAAAAFAAAAATEBAAAACjE3NzU3Njg1NjcDAAAAAzE2MAIAAAAENDA0MgQAAAABMAcAAAAJOS8xNC8yMDE5CAAAAAoxMi8zMS8yMDEzCQAAAAEwhzHH3tU51whxHXIa1jnXCCVDSVEuTllTRTpKTkouSVFfQkFTSUNfRVBTX0VYQ0wuRlkyMDEyAQAAAJ0hAgACAAAACDMuOTQxODE1AQgAAAAFAAAAATEBAAAACjE3MjA1NzY4NjcDAAAAAzE2MAIAAAAEMzA2NAQAAAABMAcAAAAJOS8xNC8yMDE5CAAAAAoxMi8zMC8yMDEyCQAAAAEwymeM4NU51wjbzdIZ1jnXCCJDSVEuVFNFOjQ5MTEuSVFfRUJJVF9NQVJHSU4uRlkyMDEwAQAAAII/BgACAAAABTcuODE2AQgAAAAFAAAAATEBAAAACjEzODA1MjgxMjMDAAAAAjc5AgAAAAQ0MDUzBAAAAAEwBwAAAAk5LzE0LzIwMTkIAAAACTMvMzEvMjAxMAkAAAABMBaVU9/VOdcI4xYqGtY51wg2Q0lRLkVOWFRBTTpVTkEuSVFfVE9UQUxfT1VUU1RBTkRJTkdfRklMSU5HX0RBVEUuRlkyMDEyAQAAALf7BwACAAAACzI4MzEuNzk3MTY4AQQAAAAFAAAAATUBAAAACjE3MjIzMDE5NDMCAAAABTI0MTUzBgAAAAEweC7u4tU51wj2ZlEZ1jnXCCNDSVEuVFNFOjc5</t>
  </si>
  <si>
    <t>NTYuSVFfRUJJVEFfTUFSR0lOLkZZMjAxOQEAAACgdg0AAgAAAAcxOC44ODE2AQgAAAAFAAAAATEBAAAACjE5NjA3MTA0NDIDAAAAAjc5AgAAAAQ0NDE5BAAAAAEwBwAAAAk5LzE0LzIwMTkIAAAACTEvMzEvMjAxOQkAAAABMB3IWd7VOdcImPpAGtY51wgZQ0lRLk5ZU0U6Sk5KLklRX0FSLkZZMjAxNwEAAACdIQIAAgAAAAUxMzQ5MAEIAAAABQAAAAExAQAAAAoxOTQ2MjcyODIxAwAAAAMxNjACAAAABDEwMjEEAAAAATAHAAAACTkvMTQvMjAxOQgAAAAKMTIvMzEvMjAxNwkAAAABMG/HXuDVOdcIwWvlGdY51wgfQ0lRLk5ZU0U6Q0wuSVFfQ0hBTkdFX0FSLkZZMjAxNgEAAABnAAQAAgAAAAMtMTcBCAAAAAUAAAABMQEAAAAKMTk0NjQxNjExOQMAAAADMTYwAgAAAAQyMDE4BAAAAAEwBwAAAAk5LzE0LzIwMTkIAAAACjEyLzMxLzIwMTYJAAAAATBksajh1TnXCBScjBnWOdcILUNJUS5UU0U6Nzk1Ni5JUV9DQVNIX0NPTlZFUlNJT04uRlkyMDEyLi4uLkpQWQEAAACgdg0AAgAAAAk4Ny45ODc5OTUBCAAAAAUAAAABMQEAAAAKMTU0NzQ4MjMxMwMAAAACNzkCAAAABDQxODQEAAAAATAHAAAACTkvMTQvMjAxOQgAAAAJMS8zMS8yMDEyCQAAAAEw1F8K3dU51wgJKZIa1jnXCCVDSVEuVFNFOjc5NTYuSVFfTFRfREVCVF9FUVVJVFkuRlkyMDEwAQAAAKB2DQACAAAABjMuODA3NAEIAAAABQAAAAExAQAAAAoxMzU5NDM5</t>
  </si>
  <si>
    <t>Mzk5AwAAAAI3OQIAAAAENDA4NQQAAAABMAcAAAAJOS8xNC8yMDE5CAAAAAkxLzMxLzIwMTAJAAAAATDsUlne1TnXCBIHOxrWOdcIKENJUS5UU0U6NDk2Ny5JUV9FQVJOSU5HX0NPX01BUkdJTi5GWTIwMTMBAAAADVElAAIAAAAHMTAuMDE4NwEIAAAABQAAAAExAQAAAAoxNjI1NDU3NTczAwAAAAI3OQIAAAAENDE4MQQAAAABMAcAAAAJOS8xNC8yMDE5CAAAAAkzLzMxLzIwMTMJAAAAATBPPVre1TnXCMwqRhrWOdcILkNJUS5UU0U6NDk2Ny5JUV9UT1RBTF9MSUFCX1RPVEFMX0FTU0VUUy5GWTIwMDcBAAAADVElAAIAAAAHNTMuMDYzNwEIAAAABQAAAAExAQAAAAk2NjAxNzA5NTMDAAAAAjc5AgAAAAQ0MTg4BAAAAAEwBwAAAAk5LzE0LzIwMTkIAAAACTMvMzEvMjAwNwkAAAABMC7vWd7VOdcIHTNCGtY51wgnQ0lRLk5ZU0U6UEcuSVFfTUFSS0VUQ0FQLjIwMTYvMTIvMzEuSlBZAQAAADCCAAACAAAADTI2MjY4NDI3LjY3NjYBBgAAAAUAAAABMQEAAAAKMTgxNDUwMzU4OQMAAAACNzkCAAAABjEwMDA1NAQAAAABMAcAAAAKMTIvMzEvMjAxNvoauvzVOdcINgz2WdY51wglQ0lRLlRTRTo4MTEzLklRX0xUX0RFQlRfRVFVSVRZLkZZMjAxNwEAAAAWcQ0AAgAAAAcxMi44MDI3AQgAAAAFAAAAATEBAAAACjE4OTQxNzU3MzcDAAAAAjc5AgAAAAQ0MDg1BAAAAAEwBwAAAAk5LzE0LzIwMTkIAAAACjEyLzMxLzIwMTcJ</t>
  </si>
  <si>
    <t>AAAAATD0RlPf1TnXCHa7JhrWOdcIKENJUS5OWVNFOktNQi5JUV9UT1RBTF9ERUJUX0VRVUlUWS5GWTIwMTcBAAAA0VQEAAIAAAAIODQ4Ljc1MjgBCAAAAAUAAAABMQEAAAAKMTk0NDA0ODMyNQMAAAADMTYwAgAAAAQ0MDM0BAAAAAEwBwAAAAk5LzE0LzIwMTkIAAAACjEyLzMxLzIwMTcJAAAAATAb0NTc1TnXCLwqdRrWOdcIIENJUS5OWVNFOkNMLklRX0NBU0hfVEFYRVMuRlkyMDA3AQAAAGcABAACAAAAAzY0NwEIAAAABQAAAAExAQAAAAoxMzMyNzAzMTg2AwAAAAMxNjACAAAABDMwNTMEAAAAATAHAAAACTkvMTQvMjAxOQgAAAAKMTIvMzEvMjAwNwkAAAABMOziquLVOdcIShtsGdY51wgmQ0lRLk5ZU0U6S01CLklRX0VYVFJBX0FDQ19JVEVNUy5GWTIwMDkBAAAA0VQEAAMAAAAAAG62gOHVOdcI4KGcGdY51wgnQ0lRLkVOWFRBTTpVTkEuSVFfQ0FQSVRBTF9MRUFTRVMuRlkyMDE1AQAAALf7BwACAAAAAzE1OAEIAAAABQAAAAExAQAAAAoxODc2NDMyOTEwAwAAAAI1MAIAAAAEMTE4MwQAAAABMAcAAAAJOS8xNC8yMDE5CAAAAAoxMi8zMS8yMDE1CQAAAAEwV4Op4tU51whdx1sZ1jnXCCdDSVEuTllTRTpDTC5JUV9ERUZfVEFYX0FTU0VUU19MVC5GWTIwMTYBAAAAZwAEAAIAAAADMzAxAQgAAAAFAAAAATEBAAAACjE5NDY0MTYxMTkDAAAAAzE2MAIAAAAEMTAyNgQAAAABMAcAAAAJOS8xNC8yMDE5CAAAAAox</t>
  </si>
  <si>
    <t>Mi8zMS8yMDE2CQAAAAEwU4qo4dU51wiQY4sZ1jnXCB9DSVEuTllTRTpDTC5JUV9OSV9NQVJHSU4uRlkyMDA3AQAAAGcABAACAAAABjEyLjU5NgEIAAAABQAAAAExAQAAAAoxMzMyNzAzMTg2AwAAAAMxNjACAAAABDQwOTQEAAAAATAHAAAACTkvMTQvMjAxOQgAAAAKMTIvMzEvMjAwNwkAAAABMDVuxt7VOdcIrohkGtY51wgbQ0lRLk5ZU0U6Q0wuSVFfQ0FQRVguRlkyMDEwAQAAAGcABAACAAAABC01NTABCAAAAAUAAAABMQEAAAAKMTU4ODczMDgxMwMAAAADMTYwAgAAAAQyMDIxBAAAAAEwBwAAAAk5LzE0LzIwMTkIAAAACjEyLzMxLzIwMTAJAAAAATCnBzLi1TnXCNLJdhnWOdcIHUNJUS5OWVNFOktNQi5JUV9HQV9FWFAuRlkyMDEzAQAAANFUBAADAAAAAABwcYXh1TnXCChvqxnWOdcIHUNJUS5OWVNFOktNQi5JUV9FQklUREEuRlkyMDE2AQAAANFUBAACAAAABDQwNzYBCAAAAAUAAAABMQEAAAAKMTk0NDA0ODM0MAMAAAADMTYwAgAAAAQ0MDUxBAAAAAEwBwAAAAk5LzE0LzIwMTkIAAAACjEyLzMxLzIwMTYJAAAAATAabwzh1TnXCI/PtRnWOdcIHkNJUS5UU0U6NDk2Ny5JUV9aX1NDT1JFLkZZMjAxMwEAAAANUSUAAgAAAAg1LjAyODEwNAEIAAAABQAAAAExAQAAAAoxNjI1NDU3NTczAwAAAAI3OQIAAAAGMTAwMTIzBAAAAAEwBwAAAAk5LzE0LzIwMTkIAAAACTMvMzEvMjAxMwkAAAABMGBkWt7VOdcIDsdG</t>
  </si>
  <si>
    <t>GtY51wgjQ0lRLlRTRTo0NDUyLklRX0lOVEVSRVNUX0VYUC5GWTIwMTEBAAAAR1UNAAIAAAAFLTMzNDIBCAAAAAUAAAABMQEAAAAKMTQ2MTY4MDE5NQMAAAACNzkCAAAAAjgyBAAAAAEwBwAAAAk5LzE0LzIwMTkIAAAACTMvMzEvMjAxMQkAAAABMAhQZunVOdcI6curGtY51wglQ0lRLlRTRTo3OTU2LklRX0xUX0RFQlRfRVFVSVRZLkZZMjAwOAEAAACgdg0AAwAAAAAA2ytZ3tU51wh9pzka1jnXCCVDSVEuTllTRTpDTC5JUV9PVEhFUl9MVF9BU1NFVFMuRlkyMDE3AQAAAGcABAACAAAAAzE3NgEIAAAABQAAAAExAQAAAAoxOTQ2NDE2MTEzAwAAAAMxNjACAAAABDEwNjAEAAAAATAHAAAACTkvMTQvMjAxOQgAAAAKMTIvMzEvMjAxNwkAAAABMHTYqOHVOdcILjSPGdY51wgjQ0lRLkVOWFRBTTpVTkEuSVFfQ09NTU9OX1JFUC5GWTIwMTABAAAAt/sHAAIAAAAELTEyNAEIAAAABQAAAAExAQAAAAoxNTkxNTk0ODcwAwAAAAI1MAIAAAAEMjE2NAQAAAABMAcAAAAJOS8xNC8yMDE5CAAAAAoxMi8zMS8yMDEwCQAAAAEwRrnt4tU51whfTEsZ1jnXCBNDSVEuMC5JUV9aX1NDT1JFLkZZBQAAAAAAAAAIAAAAFShJbnZhbGlkIFRpbWUgUGVyaW9kKQup1NzVOdcIsTSDGtY51wghQ0lRLk5ZU0U6Q0wuSVFfRUJJVF9NQVJHSU4uRlkyMDE2AQAAAGcABAACAAAABzI2LjE1OTkBCAAAAAUAAAABMQEAAAAKMTk0NjQxNjExOQMA</t>
  </si>
  <si>
    <t>AAADMTYwAgAAAAQ0MDUzBAAAAAEwBwAAAAk5LzE0LzIwMTkIAAAACjEyLzMxLzIwMTYJAAAAATBm48be1TnXCGbxahrWOdcIJUNJUS5OWVNFOkpOSi5JUV9HQUlOX0lOVkVTVF9DRi5GWTIwMTABAAAAnSECAAMAAAAAAJjyi+DVOdcIh0/NGdY51wgnQ0lRLk5ZU0U6Sk5KLklRX0NGT19DVVJSRU5UX0xJQUIuRlkyMDExAQAAAJ0hAgACAAAACDAuNjI2ODAyAQgAAAAFAAAAATEBAAAACjE2NTkzODc3MDYDAAAAAzE2MAIAAAAENDE4NQQAAAABMAcAAAAJOS8xNC8yMDE5CAAAAAgxLzEvMjAxMgkAAAABME1F1dzVOdcInZd5GtY51wgnQ0lRLlRTRTo0OTY3LklRX0NGT19DVVJSRU5UX0xJQUIuRlkyMDE0AQAAAA1RJQACAAAACDAuMzk0OTMyAQgAAAAFAAAAATEBAAAACjE2ODY2Mzc5ODQDAAAAAjc5AgAAAAQ0MTg1BAAAAAEwBwAAAAk5LzE0LzIwMTkIAAAACTMvMzEvMjAxNAkAAAABMGBkWt7VOdcILxVHGtY51wguQ0lRLlRTRTo3OTU2LklRX1RPVEFMX0RFQlRfRUJJVERBX0NBUEVYLkZZMjAxNwEAAACgdg0AAgAAAAgwLjM1NzM0OAEIAAAABQAAAAExAQAAAAoxODM5NjEzNTk1AwAAAAI3OQIAAAAFMjMzMTMEAAAAATAHAAAACTkvMTQvMjAxOQgAAAAJMS8zMS8yMDE3CQAAAAEwHchZ3tU51wg1EEAa1jnXCChDSVEuTllTRTpLTUIuSVFfRUFSTklOR19DT19NQVJHSU4uRlkyMDE0AQAAANFUBAACAAAABTcu</t>
  </si>
  <si>
    <t>ODMzAQgAAAAFAAAAATEBAAAACjE4MjY5NzAzMTIDAAAAAzE2MAIAAAAENDE4MQQAAAABMAcAAAAJOS8xNC8yMDE5CAAAAAoxMi8zMS8yMDE0CQAAAAEwC6nU3NU51wiiknIa1jnXCB9DSVEuVFNFOjc3MzAuSVFfQVJfVFVSTlMuRlkyMDA5AQAAAMWdNgECAAAACDYuMzM0OTUxAQgAAAAFAAAAATEBAAAACjE0MTU2OTA2ODcDAAAAAjc5AgAAAAQ0MDAxBAAAAAEwBwAAAAk5LzE0LzIwMTkIAAAACTgvMzEvMjAwOQkAAAABMDPDI97VOdcIQvdLGtY51wguQ0lRLk5ZU0U6Q0wuSVFfT1RIRVJfTk9OX09QRVJfRVhQX1NVUFBMLkZZMjAxMgEAAABnAAQAAwAAAAAAyFUy4tU51wjEXXsZ1jnXCChDSVEuTllTRTpKTkouSVFfVE9UQUxfREVCVF9JU1NVRUQuRlkyMDEwAQAAAJ0hAgACAAAABDg5OTIBCAAAAAUAAAABMQEAAAAKMTU4ODYwMzgyMQMAAAADMTYwAgAAAAQyMTYxBAAAAAEwBwAAAAk5LzE0LzIwMTkIAAAACDEvMi8yMDExCQAAAAEwmPKL4NU51wi5xM0Z1jnXCCZDSVEuTllTRTpDTC5JUV9DSEFOR0VfSU5WRU5UT1JZLkZZMjAwNwEAAABnAAQAAgAAAAQtMTExAQgAAAAFAAAAATEBAAAACjEzMzI3MDMxODYDAAAAAzE2MAIAAAAEMjA5OQQAAAABMAcAAAAJOS8xNC8yMDE5CAAAAAoxMi8zMS8yMDA3CQAAAAEw7OKq4tU51wgIf2sZ1jnXCCZDSVEuTllTRTpLTUIuSVFfQVNTRVRfV1JJVEVET1dOLkZZMjAx</t>
  </si>
  <si>
    <t>MAEAAADRVAQAAwAAAAAAjwSB4dU51whdJKAZ1jnXCChDSVEuVFNFOjQ5MTEuSVFfRUFSTklOR19DT19NQVJHSU4uRlkyMDExAQAAAII/BgACAAAABTIuMjkxAQgAAAAFAAAAATEBAAAACjE0NjE2Nzk5OTIDAAAAAjc5AgAAAAQ0MTgxBAAAAAEwBwAAAAk5LzE0LzIwMTkIAAAACTMvMzEvMjAxMQkAAAABMBaVU9/VOdcINdoqGtY51wgjQ0lRLk5ZU0U6UEcuSVFfRUJJVERBLkZZMjAxMS4uLi5KUFkBAAAAMIIAAAIAAAALMTQ3ODQ2NC43ODUBCAAAAAUAAAABMQEAAAAKMTYzMDE2NzY1MAMAAAACNzkCAAAABDQwNTEEAAAAATAHAAAACTkvMTQvMjAxOQgAAAAJNi8zMC8yMDExCQAAAAEwYE4J3dU51wiK64ka1jnXCBlDSVEuTllTRTpLTUIuSVFfR1cuRlkyMDE1AQAAANFUBAACAAAABDE0NDYBCAAAAAUAAAABMQEAAAAKMTg3MzU1NjkzNwMAAAADMTYwAgAAAAQxMTcxBAAAAAEwBwAAAAk5LzE0LzIwMTkIAAAACjEyLzMxLzIwMTUJAAAAATAKSAzh1TnXCFTpshnWOdcIJkNJUS5OWVNFOlBHLklRX0NGT19DVVJSRU5UX0xJQUIuRlkyMDEyAQAAADCCAAACAAAACDAuNTMzMzQ0AQgAAAAFAAAAATEBAAAACjE2OTAxODczMzgDAAAAAzE2MAIAAAAENDE4NQQAAAABMAcAAAAJOS8xNC8yMDE5CAAAAAk2LzMwLzIwMTIJAAAAATCn1CTe1TnXCJgwVhrWOdcIJUNJUS5FTlhUQU06VU5BLklRX0JBU0lDX1dFSUdIVC5G</t>
  </si>
  <si>
    <t>WTIwMTIBAAAAt/sHAAIAAAAGMjgyOC44AHgu7uLVOdcIglVQGdY51wgjQ0lRLk5ZU0U6Q0wuSVFfQ09NTU9OX0RJVl9DRi5GWTIwMTIBAAAAZwAEAAIAAAAFLTExNjgBCAAAAAUAAAABMQEAAAAKMTcxOTkxNjY0MgMAAAADMTYwAgAAAAQyMDc0BAAAAAEwBwAAAAk5LzE0LzIwMTkIAAAACjEyLzMxLzIwMTIJAAAAATDpozLi1TnXCP9DfhnWOdcIKENJUS5UU0U6NDkxMi5JUV9GSVhFRF9BU1NFVF9UVVJOUy5GWTIwMTgBAAAADV4NAAIAAAAHNC4yOTk2MwEIAAAABQAAAAExAQAAAAoxOTUyMjg0NTY4AwAAAAI3OQIAAAAENDA2NgQAAAABMAcAAAAJOS8xNC8yMDE5CAAAAAoxMi8zMS8yMDE4CQAAAAEwygRZ3tU51wgJljga1jnXCBxDSVEuTllTRTpDTC5JUV9SRF9FWFAuRlkyMDA4AQAAAGcABAADAAAAAAD8Cavi1TnXCGxpbBnWOdcIKUNJUS5FTlhUQU06VU5BLklRX0NGT19DVVJSRU5UX0xJQUIuRlkyMDE2AQAAALf7BwACAAAACDAuMzQyODE5AQgAAAAFAAAAATEBAAAACjE5NDkxMzEwMTADAAAAAjUwAgAAAAQ0MTg1BAAAAAEwBwAAAAk5LzE0LzIwMTkIAAAACjEyLzMxLzIwMTYJAAAAATA1bsbe1TnXCNaMYhrWOdcIGUNJUS5OWVNFOktNQi5JUV9SRS5GWTIwMTgBAAAA0VQEAAIAAAAENTk0NwEIAAAABQAAAAExAQAAAAoxOTQ0MDQ4MzI4AwAAAAMxNjACAAAABDEyMjIEAAAAATAHAAAACTkvMTQvMjAx</t>
  </si>
  <si>
    <t>OQgAAAAKMTIvMzEvMjAxOAkAAAABMEzkDOHVOdcIHjS+GdY51wgtQ0lRLk5ZU0U6UEcuSVFfVE9UQUxfREVCVF9FQklUREFfQ0FQRVguRlkyMDEwAQAAADCCAAACAAAACDEuODkxMzMzAQgAAAAFAAAAATEBAAAACjE1NTg2MDY1MTcDAAAAAzE2MAIAAAAFMjMzMTMEAAAAATAHAAAACTkvMTQvMjAxOQgAAAAJNi8zMC8yMDEwCQAAAAEwlq0k3tU51wgkH1Ua1jnXCB9DSVEuVFNFOjc5NTYuSVFfRUJJVF9JTlQuRlkyMDE1AQAAAKB2DQACAAAACjE5OS43MDMxMjUBCAAAAAUAAAABMQEAAAAKMTczMjY1Mjc3OQMAAAACNzkCAAAABDQxODkEAAAAATAHAAAACTkvMTQvMjAxOQgAAAAJMS8zMS8yMDE1CQAAAAEwDaFZ3tU51wiPiT4a1jnXCCRDSVEuTllTRTpDTC5JUV9DQVBJVEFMX0xFQVNFUy5GWTIwMTQBAAAAZwAEAAMAAAAAABHup+HVOdcIdBCEGdY51wgrQ0lRLlRTRTo0OTEyLklRX1JFVFVSTl9DT01NT05fRVFVSVRZLkZZMjAxNAEAAAANXg0AAgAAAAY2LjEzNTIBCAAAAAUAAAABMQEAAAAKMTcyNzI4MzI1NQMAAAACNzkCAAAABTMzMzIwBAAAAAEwBwAAAAk5LzE0LzIwMTkIAAAACjEyLzMxLzIwMTQJAAAAATCptlje1TnXCL2INRrWOdcIJENJUS5OWVNFOkpOSi5JUV9PVEhFUl9MSUFCX0xULkZZMjAxMwEAAACdIQIAAgAAAAQ3ODM1AQgAAAAFAAAAATEBAAAACjE3Nzc2ODIzNTEDAAAAAzE2MAIAAAAE</t>
  </si>
  <si>
    <t>MTA2MgQAAAABMAcAAAAJOS8xNC8yMDE5CAAAAAoxMi8yOS8yMDEzCQAAAAEw/NyM4NU51wjur9cZ1jnXCCJDSVEuTllTRTpDTC5JUV9UT1RBTF9SRUNFSVYuRlkyMDEyAQAAAGcABAACAAAABDE2NjgBCAAAAAUAAAABMQEAAAAKMTcxOTkxNjY0MgMAAAADMTYwAgAAAAQxMDAxBAAAAAEwBwAAAAk5LzE0LzIwMTkIAAAACjEyLzMxLzIwMTIJAAAAATDYfDLi1TnXCDhvfBnWOdcIJENJUS5OWVNFOkpOSi5JUV9JTVBBSVJNRU5UX0dXLkZZMjAwOAEAAACdIQIAAwAAAAAAbTIN4dU51wiD2cMZ1jnXCCZDSVEuTllTRTpKTkouSVFfQVNTRVRfV1JJVEVET1dOLkZZMjAxOAEAAACdIQIAAwAAAAAAgO5e4NU51wgdoOgZ1jnXCCZDSVEuRU5YVEFNOlVOQS5JUV9VTkxFVkVSRURfRkNGLkZZMjAxOAEAAAC3+wcAAgAAAAgxMTMyOC43NQEIAAAABQAAAAExAQAAAAoxOTQ5MTMxMDE1AwAAAAI1MAIAAAAENDQyMwQAAAABMAcAAAAJOS8xNC8yMDE5CAAAAAoxMi8zMS8yMDE4CQAAAAEwy5Sq4tU51wjNmGgZ1jnXCCJDSVEuTllTRTpDTC5JUV9GSU5JU0hFRF9JTlYuRlkyMDA4AQAAAGcABAACAAAAAzg1OQEIAAAABQAAAAExAQAAAAoxNDMyOTc3MTI3AwAAAAMxNjACAAAABDMwNzUEAAAAATAHAAAACTkvMTQvMjAxOQgAAAAKMTIvMzEvMjAwOAkAAAABMFREMeLVOdcIhQFvGdY51wgnQ0lRLkVOWFRBTTpVTkEuSVFfUkVU</t>
  </si>
  <si>
    <t>VVJOX0NBUElUQUwuRlkyMDA5AQAAALf7BwACAAAABzEzLjc2OTEBCAAAAAUAAAABMQEAAAAKMTUyNjQzODcyNwMAAAACNTACAAAABDQzNjMEAAAAATAHAAAACTkvMTQvMjAxOQgAAAAKMTIvMzEvMjAwOQkAAAABMAP5xd7VOdcIgg5dGtY51wgmQ0lRLk5ZU0U6Q0wuSVFfVE9UQUxfT1RIRVJfT1BFUi5GWTIwMDgBAAAAZwAEAAIAAAAENTM5OQEIAAAABQAAAAExAQAAAAoxNDMyOTc3MTI3AwAAAAMxNjACAAAAAzM4MAQAAAABMAcAAAAJOS8xNC8yMDE5CAAAAAoxMi8zMS8yMDA4CQAAAAEw/Amr4tU51wiNt2wZ1jnXCCVDSVEuTllTRTpLTUIuSVFfT1RIRVJfQ0xfU1VQUEwuRlkyMDA5AQAAANFUBAACAAAAAzMzNwEIAAAABQAAAAExAQAAAAoxNTcwNDgyMzQ4AwAAAAMxNjACAAAABDEwNTcEAAAAATAHAAAACTkvMTQvMjAxOQgAAAAKMTIvMzEvMjAwOQkAAAABMH/dgOHVOdcIVLOdGdY51wgjQ0lRLk5ZU0U6S01CLklRX1RPVEFMX0VRVUlUWS5GWTIwMTIBAAAA0VQEAAIAAAAENTI4NwEIAAAABQAAAAExAQAAAAoxNzE5NzIzODcyAwAAAAMxNjACAAAABDEyNzUEAAAAATAHAAAACTkvMTQvMjAxOQgAAAAKMTIvMzEvMjAxMgkAAAABME8jheHVOdcIH/6oGdY51wgeQ0lRLk5ZU0U6Q0wuSVFfQlZfU0hBUkUuRlkyMDE4AQAAAGcABAACAAAACS0wLjExODIwNAEIAAAABQAAAAExAQAAAAoxOTQ2NDE2MTExAwAA</t>
  </si>
  <si>
    <t>AAMxNjACAAAABDQwMjAEAAAAATAHAAAACTkvMTQvMjAxOQgAAAAKMTIvMzEvMjAxOAkAAAABMKZNqeHVOdcI7VKTGdY51wglQ0lRLk5ZU0U6Sk5KLklRX0RJTFVUX0VQU19JTkNMLkZZMjAwOQEAAACdIQIAAgAAAAg0LjM5OTI2OAEIAAAABQAAAAExAQAAAAoxNTIzMzk0ODI3AwAAAAMxNjACAAAAATgEAAAAATAHAAAACTkvMTQvMjAxOQgAAAAIMS8zLzIwMTAJAAAAATBnfYvg1TnXCDLRxxnWOdcIJUNJUS5OWVNFOkpOSi5JUV9PVEhFUl9DQV9TVVBQTC5GWTIwMTMBAAAAnSECAAIAAAADNTYyAQgAAAAFAAAAATEBAAAACjE3Nzc2ODIzNTEDAAAAAzE2MAIAAAAEMTA1NQQAAAABMAcAAAAJOS8xNC8yMDE5CAAAAAoxMi8yOS8yMDEzCQAAAAEw67WM4NU51wi8OtcZ1jnXCChDSVEuTllTRTpKTkouSVFfVE9UQUxfREVCVF9FQklUREEuRlkyMDE3AQAAAJ0hAgACAAAACDEuMzY5MTQxAQgAAAAFAAAAATEBAAAACjE5NDYyNzI4MjEDAAAAAzE2MAIAAAAENDE5MgQAAAABMAcAAAAJOS8xNC8yMDE5CAAAAAoxMi8zMS8yMDE3CQAAAAEwbpPV3NU51wieUn4a1jnXCB1DSVEuMC5JUV9UT1RBTF9ESVZfUEFJRF9DRi5GWQUAAAAAAAAACAAAABUoSW52YWxpZCBUaW1lIFBlcmlvZCktK17g1TnXCMKSFBrWOdcIG0NJUS5OWVNFOkpOSi5JUV9OUFBFLkZZMjAwOQEAAACdIQIAAgAAAAUxNDc1OQEIAAAABQAAAAExAQAA</t>
  </si>
  <si>
    <t>AAoxNTIzMzk0ODI3AwAAAAMxNjACAAAABDEwMDQEAAAAATAHAAAACTkvMTQvMjAxOQgAAAAIMS8zLzIwMTAJAAAAATB3pIvg1TnXCIWUyBnWOdcIIkNJUS5OWVNFOkpOSi5JUV9BU1NFVF9UVVJOUy5GWTIwMDcBAAAAnSECAAIAAAAIMC44MDY0ODEBCAAAAAUAAAABMQEAAAAKMTQyODQ2ODkzNgMAAAADMTYwAgAAAAQ0MTc3BAAAAAEwBwAAAAk5LzE0LzIwMTkIAAAACjEyLzMwLzIwMDcJAAAAATAs99Tc1TnXCEFjdhrWOdcIKUNJUS5OWVNFOkpOSi5JUV9ERUJUX0VRVUlWX05FVF9QQk8uRlkyMDE0AQAAAJ0hAgACAAAABDQzMTQBCAAAAAUAAAABMQEAAAAKMTgyOTU4MTk5OQMAAAADMTYwAgAAAAUyMTY3OQQAAAABMAcAAAAJOS8xNC8yMDE5CAAAAAoxMi8yOC8yMDE0CQAAAAEwLSte4NU51widp9sZ1jnXCCdDSVEuTllTRTpDTC5JUV9NQVJLRVRDQVAuMjAwMi8xMi8zMS5KUFkBAAAAZwAEAAIAAAAOMzM1MTI1OS4wNzk0MzgBBgAAAAUAAAABMQEAAAAHMTg2NjUwMQMAAAACNzkCAAAABjEwMDA1NAQAAAABMAcAAAAKMTIvMzEvMjAwMgtCuvzVOdcIzSb8WdY51wgmQ0lRLk5ZU0U6Sk5KLklRX0lOVkVOVE9SWV9UVVJOUy5GWTIwMTQBAAAAnSECAAIAAAAIMi44MzIyNzQBCAAAAAUAAAABMQEAAAAKMTgyOTU4MTk5OQMAAAADMTYwAgAAAAQ0MDgyBAAAAAEwBwAAAAk5LzE0LzIwMTkIAAAACjEyLzI4LzIw</t>
  </si>
  <si>
    <t>MTQJAAAAATBdbNXc1TnXCIW6exrWOdcILUNJUS5OWVNFOkNMLklRX1RPVEFMX0xJQUJfVE9UQUxfQVNTRVRTLkZZMjAxMQEAAABnAAQAAgAAAAc4MC4wMjk4AQgAAAAFAAAAATEBAAAACjE2NTkzODc3OTQDAAAAAzE2MAIAAAAENDE4OAQAAAABMAcAAAAJOS8xNC8yMDE5CAAAAAoxMi8zMS8yMDExCQAAAAEwVrzG3tU51wgKvWca1jnXCChDSVEuVFNFOjc3MzAuSVFfVE9UQUxfREVCVF9FUVVJVFkuRlkyMDEzAQAAAMWdNgEDAAAAAABUESTe1TnXCI0ETxrWOdcIJENJUS5OWVNFOktNQi5JUV9TQUxFX0lOVEFOX0NGLkZZMjAxNgEAAADRVAQAAwAAAAAAK5YM4dU51wh38rcZ1jnXCCJDSVEuRU5YVEFNOlVOQS5JUV9TR0FfU1VQUEwuRlkyMDE3AQAAALf7BwACAAAABTEzNTA3AQgAAAAFAAAAATEBAAAACjE5NDkxMzEwNDADAAAAAjUwAgAAAAMxMDIEAAAAATAHAAAACTkvMTQvMjAxOQgAAAAKMTIvMzEvMjAxNwkAAAABMIj4qeLVOdcI05NhGdY51wgfQ0lRLk5ZU0U6Sk5KLklRX1RSRUFTVVJZLkZZMjAxNwEAAACdIQIAAgAAAAYtMzE1NTQBCAAAAAUAAAABMQEAAAAKMTk0NjI3MjgyMQMAAAADMTYwAgAAAAQxMjQ4BAAAAAEwBwAAAAk5LzE0LzIwMTkIAAAACjEyLzMxLzIwMTcJAAAAATBvx17g1TnXCBQv5hnWOdcIL0NJUS5OWVNFOkpOSi5JUV9JTVBVVF9PUEVSX0xFQVNFX0lOVF9FWFAuRlkyMDExAQAA</t>
  </si>
  <si>
    <t>AJ0hAgACAAAACTg3LjQ4MjI0OAEIAAAABQAAAAExAQAAAAoxNjU5Mzg3NzA2AwAAAAMxNjACAAAABTIxNjcyBAAAAAEwBwAAAAk5LzE0LzIwMTkIAAAACDEvMS8yMDEyCQAAAAEwqRmM4NU51whvcs8Z1jnXCCRDSVEuTllTRTpKTkouSVFfRUJJVERBX01BUkdJTi5GWTIwMTMBAAAAnSECAAIAAAAHMzIuNDc4NAEIAAAABQAAAAExAQAAAAoxNzc3NjgyMzUxAwAAAAMxNjACAAAABDQwNDcEAAAAATAHAAAACTkvMTQvMjAxOQgAAAAKMTIvMjkvMjAxMwkAAAABME1F1dzVOdcIIdB6GtY51wgdQ0lRLk5ZU0U6UEcuSVFfWl9TQ09SRS5GWTIwMTgBAAAAMIIAAAIAAAAHNC4wNTMzOAEIAAAABQAAAAExAQAAAAoxOTc0MzQ3NDQxAwAAAAMxNjACAAAABjEwMDEyMwQAAAABMAcAAAAJOS8xNC8yMDE5CAAAAAk2LzMwLzIwMTgJAAAAATDYSSXe1TnXCKoSWxrWOdcIJkNJUS5OWVNFOktNQi5JUV9DQVNIX0NPTlZFUlNJT04uRlkyMDE0AQAAANFUBAACAAAACTIyLjQwNzcxNQEIAAAABQAAAAExAQAAAAoxODI2OTcwMzEyAwAAAAMxNjACAAAABDQxODQEAAAAATAHAAAACTkvMTQvMjAxOQgAAAAKMTIvMzEvMjAxNAkAAAABMAup1NzVOdcIw+ByGtY51wglQ0lRLk5ZU0U6Sk5KLklRX1NUX0RFQlRfSVNTVUVELkZZMjAxNwEAAACdIQIAAgAAAAM4NjkBCAAAAAUAAAABMQEAAAAKMTk0NjI3MjgyMQMAAAADMTYwAgAAAAQy</t>
  </si>
  <si>
    <t>MDQzBAAAAAEwBwAAAAk5LzE0LzIwMTkIAAAACjEyLzMxLzIwMTcJAAAAATBvx17g1TnXCJln5xnWOdcIG0NJUS5OWVNFOktNQi5JUV9BUElDLkZZMjAxMQEAAADRVAQAAgAAAAM0NDABCAAAAAUAAAABMQEAAAAKMTY1ODMxNTc3OQMAAAADMTYwAgAAAAQxMDg0BAAAAAEwBwAAAAk5LzE0LzIwMTkIAAAACjEyLzMxLzIwMTEJAAAAATDBeYHh1TnXCIAtpRnWOdcIHkNJUS5OWVNFOkNMLklRX09QRVJfSU5DLkZZMjAxMwEAAABnAAQAAgAAAAQ0MTIwAQgAAAAFAAAAATEBAAAACjE3NzY5MjAyOTcDAAAAAzE2MAIAAAACMjEEAAAAATAHAAAACTkvMTQvMjAxOQgAAAAKMTIvMzEvMjAxMwkAAAABMOmjMuLVOdcIQeB+GdY51wgsQ0lRLlRTRTo0OTExLklRX05FVF9ERUJUX0VCSVREQV9DQVBFWC5GWTIwMTEBAAAAgj8GAAIAAAAIMS41MDQwNjYBCAAAAAUAAAABMQEAAAAKMTQ2MTY3OTk5MgMAAAACNzkCAAAABTIzMzE0BAAAAAEwBwAAAAk5LzE0LzIwMTkIAAAACTMvMzEvMjAxMQkAAAABMBaVU9/VOdcIeHYrGtY51wgoQ0lRLlRTRTo4MTEzLklRX0ZJWEVEX0FTU0VUX1RVUk5TLkZZMjAxMwEAAAAWcQ0AAgAAAAgzLjU0MTg1MwEIAAAABQAAAAExAQAAAAoxNjI1NDU3NjEyAwAAAAI3OQIAAAAENDA2NgQAAAABMAcAAAAJOS8xNC8yMDE5CAAAAAkzLzMxLzIwMTMJAAAAATDkH1Pf1TnXCAlgIxrWOdcIJENJUS5U</t>
  </si>
  <si>
    <t>U0U6NDQ1Mi5JUV9DVVJSRU5UX1JBVElPLkZZMjAwNwEAAABHVQ0AAgAAAAgxLjMwMzE3MgEIAAAABQAAAAExAQAAAAk2NTc0NDMyNTcDAAAAAjc5AgAAAAQ0MDMwBAAAAAEwBwAAAAk5LzE0LzIwMTkIAAAACTMvMzEvMjAwNwkAAAABMMFMY9/VOdcIaBkWGtY51wggQ0lRLk5ZU0U6S01CLklRX01BQ0hJTkVSWS5GWTIwMTEBAAAA0VQEAAIAAAAFMTQ2NzYBCAAAAAUAAAABMQEAAAAKMTY1ODMxNTc3OQMAAAADMTYwAgAAAAQzMTE0BAAAAAEwBwAAAAk5LzE0LzIwMTkIAAAACjEyLzMxLzIwMTEJAAAAATAt1YTh1TnXCMPJpRnWOdcII0NJUS5UU0U6NDkxMS5JUV9HUk9TU19NQVJHSU4uRlkyMDEwAQAAAII/BgACAAAABzc1LjEzNzIBCAAAAAUAAAABMQEAAAAKMTM4MDUyODEyMwMAAAACNzkCAAAABDQwNzQEAAAAATAHAAAACTkvMTQvMjAxOQgAAAAJMy8zMS8yMDEwCQAAAAEwBW5T39U51wjjFioa1jnXCCFDSVEuTllTRTpLTUIuSVFfVE9UQUxfTElBQi5GWTIwMTcBAAAA0VQEAAIAAAAFMTQyNjkBCAAAAAUAAAABMQEAAAAKMTk0NDA0ODMyNQMAAAADMTYwAgAAAAQxMjc2BAAAAAEwBwAAAAk5LzE0LzIwMTkIAAAACjEyLzMxLzIwMTcJAAAAATArlgzh1TnXCIBjuhnWOdcIH0NJUS5OWVNFOktNQi5JUV9FQlRfRVhDTC5GWTIwMTYBAAAA0VQEAAIAAAAEMzE2NQEIAAAABQAAAAExAQAAAAoxOTQ0MDQ4MzQw</t>
  </si>
  <si>
    <t>AwAAAAMxNjACAAAAATQEAAAAATAHAAAACTkvMTQvMjAxOQgAAAAKMTIvMzEvMjAxNgkAAAABMBpvDOHVOdcIXVq1GdY51wggQ0lRLk5ZU0U6Sk5KLklRX09USEVSX1JFVi5GWTIwMTUBAAAAnSECAAMAAAAAAD1SXuDVOdcIIeDcGdY51wgnQ0lRLlRTRTo4MTEzLklRX0NBU0hfT1BFUi5GWTIwMDguLi4uSlBZAQAAABZxDQACAAAABTQ1MzA4AQgAAAAFAAAAATEBAAAACjEwNjExOTIzMjADAAAAAjc5AgAAAAQyMDA2BAAAAAEwBwAAAAk5LzE0LzIwMTkIAAAACTMvMzEvMjAwOAkAAAABMOWGCt3VOdcI8UuUGtY51wgZQ0lRLk5ZU0U6Sk5KLklRX0dQLkZZMjAxMAEAAACdIQIAAgAAAAU0Mjc5NQEIAAAABQAAAAExAQAAAAoxNTg4NjAzODIxAwAAAAMxNjACAAAAAjEwBAAAAAEwBwAAAAk5LzE0LzIwMTkIAAAACDEvMi8yMDExCQAAAAEwiMuL4NU51whtt8oZ1jnXCChDSVEuTllTRTpLTUIuSVFfVE9UQUxfRElWX1BBSURfQ0YuRlkyMDA3AQAAANFUBAACAAAABC05MzMBCAAAAAUAAAABMQEAAAAKMTQwMTA1NDQ3NwMAAAADMTYwAgAAAAQyMDIyBAAAAAEwBwAAAAk5LzE0LzIwMTkIAAAACjEyLzMxLzIwMDcJAAAAATDYwqnh1TnXCN/mlxnWOdcIJkNJUS5UU0U6NDQ1Mi5JUV9JTlZFTlRPUllfVFVSTlMuRlkyMDA3AQAAAEdVDQACAAAACDQuNjE3ODQyAQgAAAAFAAAAATEBAAAACTY1NzQ0MzI1NwMAAAACNzkC</t>
  </si>
  <si>
    <t>AAAABDQwODIEAAAAATAHAAAACTkvMTQvMjAxOQgAAAAJMy8zMS8yMDA3CQAAAAEwwUxj39U51whoGRYa1jnXCCtDSVEuRU5YVEFNOlVOQS5JUV9DT01NT05fUFJFRl9ESVZfQ0YuRlkyMDA5AQAAALf7BwADAAAAAAAla+3i1TnXCPPwRxnWOdcIHUNJUS5OWVNFOktNQi5JUV9HQV9FWFAuRlkyMDA3AQAAANFUBAADAAAAAAC3dKnh1TnXCPfDlRnWOdcIKENJUS5UU0U6NDkxMS5JUV9GSVhFRF9BU1NFVF9UVVJOUy5GWTIwMTEBAAAAgj8GAAIAAAAINS4wODA5OTEBCAAAAAUAAAABMQEAAAAKMTQ2MTY3OTk5MgMAAAACNzkCAAAABDQwNjYEAAAAATAHAAAACTkvMTQvMjAxOQgAAAAJMy8zMS8yMDExCQAAAAEwFpVT39U51whGASsa1jnXCClDSVEuVFNFOjQ5MTIuSVFfT1RIRVJfTk9OX09QRVJfRVhQLkZZMjAwMAEAAAANXg0AAgAAAAQyNDkzAQgAAAAFAAAAATEBAAAABzE4NjIyMDcDAAAAAjc5AgAAAAMzNzEEAAAAATAHAAAACTkvMTQvMjAxOQgAAAAKMTIvMzEvMjAwMAkAAAABMHQL19vVOdcIFUazGtY51wgkQ0lRLlRTRTo3NzMwLklRX0NVUlJFTlRfUkFUSU8uRlkyMDE0AQAAAMWdNgECAAAACDYuNTQ1NTc3AQgAAAAFAAAAATEBAAAACjE3MTA0MjE1NTADAAAAAjc5AgAAAAQ0MDMwBAAAAAEwBwAAAAk5LzE0LzIwMTkIAAAACTgvMzEvMjAxNAkAAAABMGQ4JN7VOdcIz6BPGtY51wgdQ0lRLkVOWFRBTTpV</t>
  </si>
  <si>
    <t>TkEuSVFfTEFORC5GWTIwMTMBAAAAt/sHAAIAAAADMjM1AQgAAAAFAAAAATEBAAAACjE3Nzc0NzA3NjcDAAAAAjUwAgAAAAQzMDk4BAAAAAEwBwAAAAk5LzE0LzIwMTkIAAAACjEyLzMxLzIwMTMJAAAAATCqo+7i1TnXCJU3VRnWOdcIKUNJUS5FTlhUQU06VU5BLklRX0RBWVNfUEFZQUJMRV9PVVQuRlkyMDA4AQAAALf7BwACAAAACTY0Ljg2NTA4MgEIAAAABQAAAAExAQAAAAoxNDM0NzMyMjQ0AwAAAAI1MAIAAAAENDE4MwQAAAABMAcAAAAJOS8xNC8yMDE5CAAAAAoxMi8zMS8yMDA4CQAAAAEw6XAl3tU51whgwFwa1jnXCCNDSVEuTllTRTpDTC5JUV9FUVVJVFlfTUVUSE9ELkZZMjAxNQEAAABnAAQAAgAAAAIzNAEIAAAABQAAAAExAQAAAAoxODc1NjM3NTM3AwAAAAMxNjACAAAABDMwNjMEAAAAATAHAAAACTkvMTQvMjAxOQgAAAAKMTIvMzEvMjAxNQkAAAABMENjqOHVOdcIVX2IGdY51wgnQ0lRLkVOWFRBTTpVTkEuSVFfT1RIRVJfQ0FfU1VQUEwuRlkyMDEwAQAAALf7BwACAAAABDE4OTYBCAAAAAUAAAABMQEAAAAKMTU5MTU5NDg3MAMAAAACNTACAAAABDEwNTUEAAAAATAHAAAACTkvMTQvMjAxOQgAAAAKMTIvMzEvMjAxMAkAAAABMDaS7eLVOdcImXdJGdY51wggQ0lRLk5ZU0U6S01CLklRX0ZVTExfVElNRS5GWTIwMTgBAAAA0VQEAAIAAAAFNDEwMDAATOQM4dU51whQqb4Z1jnXCCdDSVEuRU5YVEFN</t>
  </si>
  <si>
    <t>OlVOQS5JUV9ORVRfUkVOVEFMX0VYUC5GWTIwMTQBAAAAt/sHAAMAAAAAACUOqeLVOdcIjYFXGdY51wgjQ0lRLk5ZU0U6Sk5KLklRX0dST1NTX01BUkdJTi5GWTIwMTcBAAAAnSECAAIAAAAHNjcuMzc4NgEIAAAABQAAAAExAQAAAAoxOTQ2MjcyODIxAwAAAAMxNjACAAAABDQwNzQEAAAAATAHAAAACTkvMTQvMjAxOQgAAAAKMTIvMzEvMjAxNwkAAAABMG6T1dzVOdcIXLZ9GtY51wgpQ0lRLlRTRTo3OTU2LklRX0RBWVNfSU5WRU5UT1JZX09VVC5GWTIwMTABAAAAoHYNAAIAAAAHNTYuOTE4MQEIAAAABQAAAAExAQAAAAoxMzU5NDM5Mzk5AwAAAAI3OQIAAAAENDAzNQQAAAABMAcAAAAJOS8xNC8yMDE5CAAAAAkxLzMxLzIwMTAJAAAAATDsUlne1TnXCAHgOhrWOdcIH0NJUS5OWVNFOktNQi5JUV9EQV9TVVBQTC5GWTIwMDkBAAAA0VQEAAMAAAAAAG62gOHVOdcIryycGdY51wgjQ0lRLk5ZU0U6Q0wuSVFfT1RIRVJfTElBQl9MVC5GWTIwMTIBAAAAZwAEAAIAAAADMjYzAQgAAAAFAAAAATEBAAAACjE3MTk5MTY2NDIDAAAAAzE2MAIAAAAEMTA2MgQAAAABMAcAAAAJOS8xNC8yMDE5CAAAAAoxMi8zMS8yMDEyCQAAAAEw2Hwy4tU51wh6C30Z1jnXCC1DSVEuVFNFOjQ5NjcuSVFfQ0FTSF9DT05WRVJTSU9OLkZZMjAxNy4uLi5KUFkBAAAADVElAAIAAAAJOTEuNTgyNTE1AQgAAAAFAAAAATEBAAAACjE4ODE1Nzk0</t>
  </si>
  <si>
    <t>NjMDAAAAAjc5AgAAAAQ0MTg0BAAAAAEwBwAAAAk5LzE0LzIwMTkIAAAACjEyLzMxLzIwMTcJAAAAATDUXwrd1TnXCCp3khrWOdcIJ0NJUS5UU0U6Nzk1Ni5JUV9DRk9fQ1VSUkVOVF9MSUFCLkZZMjAwOQEAAACgdg0AAgAAAAgwLjM3NDEwNQEIAAAABQAAAAExAQAAAAoxMzU5NDM5NjY2AwAAAAI3OQIAAAAENDE4NQQAAAABMAcAAAAJOS8xNC8yMDE5CAAAAAkxLzMxLzIwMDkJAAAAATDbK1ne1TnXCK8cOhrWOdcII0NJUS5OWVNFOkNMLklRX0NVUlJFTlRfUkFUSU8uRlkyMDEwAQAAAGcABAACAAAACDEuMDAwNTM2AQgAAAAFAAAAATEBAAAACjE1ODg3MzA4MTMDAAAAAzE2MAIAAAAENDAzMAQAAAABMAcAAAAJOS8xNC8yMDE5CAAAAAoxMi8zMS8yMDEwCQAAAAEwRZXG3tU51wiWq2Ya1jnXCCRDSVEuTllTRTpKTkouSVFfQ09NTU9OX0RJVl9DRi5GWTIwMTYBAAAAnSECAAIAAAAFLTg2MjEBCAAAAAUAAAABMQEAAAAKMTk0NjI3MjgxNgMAAAADMTYwAgAAAAQyMDc0BAAAAAEwBwAAAAk5LzE0LzIwMTkIAAAACDEvMS8yMDE3CQAAAAEwX6Be4NU51wgb5eMZ1jnXCCJDSVEuTllTRTpLTUIuSVFfQVNTRVRfVFVSTlMuRlkyMDEzAQAAANFUBAACAAAACDEuMDA4NTA2AQgAAAAFAAAAATEBAAAACjE3NzU3Njg1NjcDAAAAAzE2MAIAAAAENDE3NwQAAAABMAcAAAAJOS8xNC8yMDE5CAAAAAoxMi8zMS8yMDEzCQAA</t>
  </si>
  <si>
    <t>AAEwhzHH3tU51whg9nEa1jnXCCdDSVEuVFNFOjQ5MTIuSVFfRUJJVERBX0NBUEVYX0lOVC5GWTIwMTIBAAAADV4NAAIAAAAJMTUuODY1MzI5AQgAAAAFAAAAATEBAAAACjE1OTg4OTM4MzUDAAAAAjc5AgAAAAQ0MTkxBAAAAAEwBwAAAAk5LzE0LzIwMTkIAAAACjEyLzMxLzIwMTIJAAAAATCptlje1TnXCGvFNBrWOdcIJkNJUS5UU0U6NDkxMi5JUV9DQVNIX0NPTlZFUlNJT04uRlkyMDA5AQAAAA1eDQACAAAACi03OS43OTU5MzUBCAAAAAUAAAABMQEAAAAKMTQ0MDY3NTU4MwMAAAACNzkCAAAABDQxODQEAAAAATAHAAAACTkvMTQvMjAxOQgAAAAKMTIvMzEvMjAwOQkAAAABMEcKVN/VOdcIcnsyGtY51wglQ0lRLk5ZU0U6S01CLklRX0NBU0hfU1RfSU5WRVNULkZZMjAxNwEAAADRVAQAAgAAAAM2MTYBCAAAAAUAAAABMQEAAAAKMTk0NDA0ODMyNQMAAAADMTYwAgAAAAQxMDAyBAAAAAEwBwAAAAk5LzE0LzIwMTkIAAAACjEyLzMxLzIwMTcJAAAAATArlgzh1TnXCD7HuRnWOdcIJ0NJUS5OWVNFOktNQi5JUV9FQklUREFfQ0FQRVhfSU5ULkZZMjAxNQEAAADRVAQAAgAAAAkxMC40NTA4NDcBCAAAAAUAAAABMQEAAAAKMTg3MzU1NjkzNwMAAAADMTYwAgAAAAQ0MTkxBAAAAAEwBwAAAAk5LzE0LzIwMTkIAAAACjEyLzMxLzIwMTUJAAAAATALqdTc1TnXCCfLcxrWOdcIH0NJUS5UU0U6NDkxMS5JUV9FQklUX0lO</t>
  </si>
  <si>
    <t>VC5GWTIwMDkBAAAAgj8GAAIAAAAJMjcuNTQ2OTA5AQgAAAAFAAAAATEBAAAACjEzODA1Mjc1NDEDAAAAAjc5AgAAAAQ0MTg5BAAAAAEwBwAAAAk5LzE0LzIwMTkIAAAACTMvMzEvMjAwOQkAAAABMAVuU9/VOdcIwcgpGtY51wgmQ0lRLlRTRTo0NDUyLklRX05FVF9ERUJUX0VCSVREQS5GWTIwMTUBAAAAR1UNAAMAAAACTk0BCAAAAAUAAAABMQEAAAAKMTc4NDE4NDQwNAMAAAACNzkCAAAABDQxOTMEAAAAATAHAAAACTkvMTQvMjAxOQgAAAAKMTIvMzEvMjAxNQkAAAABMOKaY9/VOdcI/zMcGtY51wgoQ0lRLkVOWFRBTTpVTkEuSVFfT1RIRVJfTFRfQVNTRVRTLkZZMjAxMAEAAAC3+wcAAgAAAAQxMzE4AQgAAAAFAAAAATEBAAAACjE1OTE1OTQ4NzADAAAAAjUwAgAAAAQxMDYwBAAAAAEwBwAAAAk5LzE0LzIwMTkIAAAACjEyLzMxLzIwMTAJAAAAATA2ku3i1TnXCLrFSRnWOdcIJ0NJUS5OWVNFOlBHLklRX01BUktFVENBUC4yMDA4LzEyLzMxLkpQWQEAAAAwggAAAgAAAA8xNjczNDYwOS40OTc1ODgBBgAAAAUAAAABMQEAAAAJNzE1Nzc1NTg0AwAAAAI3OQIAAAAGMTAwMDU0BAAAAAEwBwAAAAoxMi8zMS8yMDA4+hq6/NU51wgGUvpZ1jnXCClDSVEuTllTRTpLTUIuSVFfQVNTRVRfV1JJVEVET1dOX0NGLkZZMjAwOQEAAADRVAQAAwAAAAAAf92A4dU51wi4nZ4Z1jnXCCFDSVEuRU5YVEFNOlVOQS5JUV9UT1RB</t>
  </si>
  <si>
    <t>TF9DTC5GWTIwMTcBAAAAt/sHAAIAAAAFMjMxNzcBCAAAAAUAAAABMQEAAAAKMTk0OTEzMTA0MAMAAAACNTACAAAABDEwMDkEAAAAATAHAAAACTkvMTQvMjAxOQgAAAAKMTIvMzEvMjAxNwkAAAABMJkfquLVOdcIiUFjGdY51wgkQ0lRLlRTRTo3NzMwLklRX0VCSVREQV9NQVJHSU4uRlkyMDEyAQAAAMWdNgECAAAABjQyLjYzOQEIAAAABQAAAAExAQAAAAoxNTgwNDUwOTE2AwAAAAI3OQIAAAAENDA0NwQAAAABMAcAAAAJOS8xNC8yMDE5CAAAAAk4LzMxLzIwMTIJAAAAATBUESTe1TnXCBnzTRrWOdcIKENJUS5UU0U6NDkxMi5JUV9UT1RBTF9ERUJULkZZMjAxMS4uLi5KUFkBAAAADV4NAAIAAAAFMzI2NDMBCAAAAAUAAAABMQEAAAAKMTU0MzY1ODUwOAMAAAACNzkCAAAABDQxNzMEAAAAATAHAAAACTkvMTQvMjAxOQgAAAAKMTIvMzEvMjAxMQkAAAABMLMRCt3VOdcIrfSOGtY51wggQ0lRLk5ZU0U6S01CLklRX0ZVTExfVElNRS5GWTIwMDcBAAAA0VQEAAIAAAAFNTMwMDAAx5up4dU51wh7/JYZ1jnXCB9DSVEuTllTRTpLTUIuSVFfVE9UQUxfQ0wuRlkyMDEwAQAAANFUBAACAAAABDUzMzgBCAAAAAUAAAABMQEAAAAKMTU4ODg0MDI0NwMAAAADMTYwAgAAAAQxMDA5BAAAAAEwBwAAAAk5LzE0LzIwMTkIAAAACjEyLzMxLzIwMTAJAAAAATCgK4Hh1TnXCOJcoRnWOdcIJ0NJUS5UU0U6NDk2Ny5JUV9FQklUREFf</t>
  </si>
  <si>
    <t>Q0FQRVhfSU5ULkZZMjAxNQEAAAANUSUAAgAAAAo4MTQuMjI3MjcyAQgAAAAFAAAAATEBAAAACjE3NDUzNzgzOTgDAAAAAjc5AgAAAAQ0MTkxBAAAAAEwBwAAAAk5LzE0LzIwMTkIAAAACTMvMzEvMjAxNQkAAAABMBJ1I97VOdcIk/9HGtY51wggQ0lRLlRTRTo0OTExLklRX1RPVEFMX1JFVi5GWTIwMDgBAAAAgj8GAAIAAAAGNzIzNDg0AQgAAAAFAAAAATEBAAAACjEwNTc4ODI4NDcDAAAAAjc5AgAAAAIyOAQAAAABMAcAAAAJOS8xNC8yMDE5CAAAAAkzLzMxLzIwMDgJAAAAATDihPHn1TnXCIGhthrWOdcIJENJUS5OWVNFOlBHLklRX0RBWVNfU0FMRVNfT1VULkZZMjAxMwEAAAAwggAAAgAAAAgyOC42NDczOQEIAAAABQAAAAExAQAAAAoxNzQ5MzU4NzAxAwAAAAMxNjACAAAABDQwNDIEAAAAATAHAAAACTkvMTQvMjAxOQgAAAAJNi8zMC8yMDEzCQAAAAEwp9Qk3tU51wjr81Ya1jnXCB5DSVEuTllTRTpDTC5JUV9ORVRfREVCVC5GWTIwMTUBAAAAZwAEAAIAAAAENTUxNwEIAAAABQAAAAExAQAAAAoxODc1NjM3NTM3AwAAAAMxNjACAAAABDQzNjQEAAAAATAHAAAACTkvMTQvMjAxOQgAAAAKMTIvMzEvMjAxNQkAAAABMENjqOHVOdcIRFaIGdY51wgfQ0lRLk5ZU0U6S01CLklRX1RPVEFMX0NBLkZZMjAxNgEAAADRVAQAAgAAAAQ1MTE1AQgAAAAFAAAAATEBAAAACjE5NDQwNDgzNDADAAAAAzE2MAIAAAAEMTAw</t>
  </si>
  <si>
    <t>OAQAAAABMAcAAAAJOS8xNC8yMDE5CAAAAAoxMi8zMS8yMDE2CQAAAAEwGm8M4dU51wjARLYZ1jnXCCxDSVEuVFNFOjc3MzAuSVFfTkVUX0RFQlRfRUJJVERBX0NBUEVYLkZZMjAxNgEAAADFnTYBAwAAAAJOTQEIAAAABQAAAAExAQAAAAoxODIxNzUzNzcwAwAAAAI3OQIAAAAFMjMzMTQEAAAAATAHAAAACTkvMTQvMjAxOQgAAAAJOC8zMS8yMDE2CQAAAAEwdV8k3tU51winnFEa1jnXCC5DSVEuRU5YVEFNOlVOQS5JUV9JTVBVVF9PUEVSX0xFQVNFX0RFUFIuRlkyMDEzAQAAALf7BwACAAAACTMwOS45ODY4OAEIAAAABQAAAAExAQAAAAoxNzc3NDcwNzY3AwAAAAI1MAIAAAAFMjE2NzMEAAAAATAHAAAACTkvMTQvMjAxOQgAAAAKMTIvMzEvMjAxMwkAAAABMJl87uLVOdcIISZUGdY51wgiQ0lRLlRTRTo0OTExLklRX1FVSUNLX1JBVElPLkZZMjAxMAEAAACCPwYAAgAAAAgwLjc4NjA4MgEIAAAABQAAAAExAQAAAAoxMzgwNTI4MTIzAwAAAAI3OQIAAAAENDEyMQQAAAABMAcAAAAJOS8xNC8yMDE5CAAAAAkzLzMxLzIwMTAJAAAAATAWlVPf1TnXCARlKhrWOdcIIUNJUS5OWVNFOkpOSi5JUV9UT1RBTF9ERUJULkZZMjAwOAEAAACdIQIAAgAAAAUxMTg1MgEIAAAABQAAAAExAQAAAAoxNTgyNzg4Nzg0AwAAAAMxNjACAAAABDQxNzMEAAAAATAHAAAACTkvMTQvMjAxOQgAAAAKMTIvMjgvMjAwOAkAAAABMFZWi+DV</t>
  </si>
  <si>
    <t>OdcIOofFGdY51wghQ0lRLkVOWFRBTTpVTkEuSVFfQlZfU0hBUkUuRlkyMDEyAQAAALf7BwACAAAABzUuNDM1NDMBCAAAAAUAAAABMQEAAAAKMTcyMjMwMTk0MwMAAAACNTACAAAABDQwMjAEAAAAATAHAAAACTkvMTQvMjAxOQgAAAAKMTIvMzEvMjAxMgkAAAABMHgu7uLVOdcIF7VRGdY51wgpQ0lRLlRTRTo0OTY3LklRX0RBWVNfSU5WRU5UT1JZX09VVC5GWTIwMTABAAAADVElAAIAAAAJNzcuNDI0ODk1AQgAAAAFAAAAATEBAAAACjEzODU1NDAwMDYDAAAAAjc5AgAAAAQ0MDM1BAAAAAEwBwAAAAk5LzE0LzIwMTkIAAAACTMvMzEvMjAxMAkAAAABMD4WWt7VOdcI9C5EGtY51wgeQ0lRLk5ZU0U6S01CLklRX1NUX0RFQlQuRlkyMDEyAQAAANFUBAACAAAAAzM1OQEIAAAABQAAAAExAQAAAAoxNzE5NzIzODcyAwAAAAMxNjACAAAABDEwNDYEAAAAATAHAAAACTkvMTQvMjAxOQgAAAAKMTIvMzEvMjAxMgkAAAABME8jheHVOdcI3GGoGdY51wgpQ0lRLlRTRTo0NDUyLklRX1RPVEFMX0RFQlRfQ0FQSVRBTC5GWTIwMTUBAAAAR1UNAAIAAAAHMTQuODgwMwEIAAAABQAAAAExAQAAAAoxNzg0MTg0NDA0AwAAAAI3OQIAAAAENDE4NgQAAAABMAcAAAAJOS8xNC8yMDE5CAAAAAoxMi8zMS8yMDE1CQAAAAEw4ppj39U51wjuDBwa1jnXCCVDSVEuTllTRTpDTC5JUV9DQVNIX0FDUVVJUkVfQ0YuRlkyMDE3AQAAAGcABAAD</t>
  </si>
  <si>
    <t>AAAAAACF/6jh1TnXCKJFkBnWOdcILUNJUS5FTlhUQU06VU5BLklRX01JTk9SSVRZX0lOVEVSRVNUX0lTLkZZMjAxMwEAAAC3+wcAAgAAAAQtNDIxAQgAAAAFAAAAATEBAAAACjE3Nzc0NzA3NjcDAAAAAjUwAgAAAAI4MwQAAAABMAcAAAAJOS8xNC8yMDE5CAAAAAoxMi8zMS8yMDEzCQAAAAEwmXzu4tU51wjeiVMZ1jnXCCBDSVEuTllTRTpLTUIuSVFfT1RIRVJfUkVWLkZZMjAxNQEAAADRVAQAAwAAAAAA+SAM4dU51wiuYrEZ1jnXCCJDSVEuTllTRTpDTC5JUV9ESUxVVF9XRUlHSFQuRlkyMDEwAQAAAGcABAACAAAABjEwMjEuOACW4DHi1TnXCNp/dBnWOdcII0NJUS5OWVNFOkNMLklRX0VCSVREQS5GWTIwMTcuLi4uSlBZAQAAAGcABAACAAAACjQ5MzkwNC40NzUBCAAAAAUAAAABMQEAAAAKMTk0NjQxNjExMwMAAAACNzkCAAAABDQwNTEEAAAAATAHAAAACTkvMTQvMjAxOQgAAAAKMTIvMzEvMjAxNwkAAAABMHF1Cd3VOdcIvGCKGtY51wgqQ0lRLlRTRTo0NDUyLklRX0lOVEVSRVNUX0lOVkVTVF9JTkMuRlkyMDA5AQAAAEdVDQACAAAABDI2MzcBCAAAAAUAAAABMQEAAAAKMTM4MjY2MTUxOAMAAAACNzkCAAAAAjY1BAAAAAEwBwAAAAk5LzE0LzIwMTkIAAAACTMvMzEvMjAwOQkAAAABMLWMZenVOdcIChqsGtY51wgkQ0lRLk5ZU0U6S01CLklRX0VCSVREQS5GWTIwMTMuLi4uSlBZAQAAANFUBAACAAAACDQw</t>
  </si>
  <si>
    <t>OTI0My44AQgAAAAFAAAAATEBAAAACjE3NzU3Njg1NjcDAAAAAjc5AgAAAAQ0MDUxBAAAAAEwBwAAAAk5LzE0LzIwMTkIAAAACjEyLzMxLzIwMTMJAAAAATBxdQnd1TnXCMyHihrWOdcIMUNJUS5OWVNFOkpOSi5JUV9DSEFOR0VfTkVUX1dPUktJTkdfQ0FQSVRBTC5GWTIwMDgBAAAAnSECAAIAAAAEMTE5MgEIAAAABQAAAAExAQAAAAoxNTgyNzg4Nzg0AwAAAAMxNjACAAAABDQ0MjEEAAAAATAHAAAACTkvMTQvMjAxOQgAAAAKMTIvMjgvMjAwOAkAAAABMGd9i+DVOdcIvr/GGdY51wgjQ0lRLk5ZU0U6S01CLklRX1RPVEFMX0VRVUlUWS5GWTIwMDcBAAAA0VQEAAIAAAAENjcxMwEIAAAABQAAAAExAQAAAAoxNDAxMDU0NDc3AwAAAAMxNjACAAAABDEyNzUEAAAAATAHAAAACTkvMTQvMjAxOQgAAAAKMTIvMzEvMjAwNwkAAAABMMebqeHVOdcIWq6WGdY51wgkQ0lRLk5ZU0U6S01CLklRX0lNUEFJUk1FTlRfR1cuRlkyMDE4AQAAANFUBAADAAAAAAA7vQzh1TnXCInUvBnWOdcIJ0NJUS5UU0U6Nzk1Ni5JUV9EQVlTX1BBWUFCTEVfT1VULkZZMjAxNgEAAACgdg0AAgAAAAkzNi40MzY4NTUBCAAAAAUAAAABMQEAAAAKMTc4OTg3Njk3NwMAAAACNzkCAAAABDQxODMEAAAAATAHAAAACTkvMTQvMjAxOQgAAAAJMS8zMS8yMDE2CQAAAAEwDaFZ3tU51wjSJT8a1jnXCBtDSVEuRU5YVEFNOlVOQS5JUV9HVy5GWTIwMTEB</t>
  </si>
  <si>
    <t>AAAAt/sHAAIAAAAFMTQ4OTYBCAAAAAUAAAABMQEAAAAKMTY2MjQzMzgwMAMAAAACNTACAAAABDExNzEEAAAAATAHAAAACTkvMTQvMjAxOQgAAAAKMTIvMzEvMjAxMQkAAAABMFfg7eLVOdcIN0hNGdY51wgZQ0lRLk5ZU0U6S01CLklRX0FFLkZZMjAxOAEAAADRVAQAAgAAAAQxNDAxAQgAAAAFAAAAATEBAAAACjE5NDQwNDgzMjgDAAAAAzE2MAIAAAAEMTAxNgQAAAABMAcAAAAJOS8xNC8yMDE5CAAAAAoxMi8zMS8yMDE4CQAAAAEwTOQM4dU51wj95b0Z1jnXCCVDSVEuVFNFOjQ0NTIuSVFfUkVUVVJOX0NBUElUQUwuRlkyMDA4AQAAAEdVDQACAAAABjcuOTAwNgEIAAAABQAAAAExAQAAAAoxMDYxMTkzNDc4AwAAAAI3OQIAAAAENDM2MwQAAAABMAcAAAAJOS8xNC8yMDE5CAAAAAkzLzMxLzIwMDgJAAAAATDBTGPf1TnXCJmOFhrWOdcIJUNJUS5OWVNFOktNQi5JUV9TUEVDSUFMX0RJVl9DRi5GWTIwMDkBAAAA0VQEAAMAAAAAAH/dgOHVOdcI6RKfGdY51wgkQ0lRLlRTRTo0OTExLklRX0VCSVREQV9NQVJHSU4uRlkyMDE0AQAAAII/BgACAAAABzExLjUyNjEBCAAAAAUAAAABMQEAAAAKMTY5MjAxMDQ5MAMAAAACNzkCAAAABDQwNDcEAAAAATAHAAAACTkvMTQvMjAxOQgAAAAJMy8zMS8yMDE0CQAAAAEwJrxT39U51wgd/Swa1jnXCCtDSVEuRU5YVEFNOlVOQS5JUV9DT01NT05fUFJFRl9ESVZfQ0YuRlkyMDE0</t>
  </si>
  <si>
    <t>AQAAALf7BwADAAAAAABGXKni1TnXCHWkWRnWOdcIDkNJUS4wLklRX0FFLkZZBQAAAAAAAAAIAAAAFShJbnZhbGlkIFRpbWUgUGVyaW9kKRwEXuDVOdcI+QIOGtY51wgZQ0lRLk5ZU0U6S01CLklRX0FQLkZZMjAxNwEAAADRVAQAAgAAAAQyODM0AQgAAAAFAAAAATEBAAAACjE5NDQwNDgzMjUDAAAAAzE2MAIAAAAEMTAxOAQAAAABMAcAAAAJOS8xNC8yMDE5CAAAAAoxMi8zMS8yMDE3CQAAAAEwK5YM4dU51whfFboZ1jnXCCJDSVEuRU5YVEFNOlVOQS5JUV9MVF9JTlZFU1QuRlkyMDEwAQAAALf7BwACAAAAAzQ3MAEIAAAABQAAAAExAQAAAAoxNTkxNTk0ODcwAwAAAAI1MAIAAAAEMTA1NAQAAAABMAcAAAAJOS8xNC8yMDE5CAAAAAoxMi8zMS8yMDEwCQAAAAEwNpLt4tU51wiZd0kZ1jnXCCtDSVEuRU5YVEFNOlVOQS5JUV9EQVlTX0lOVkVOVE9SWV9PVVQuRlkyMDExAQAAALf7BwACAAAACDU4LjIwNjU1AQgAAAAFAAAAATEBAAAACjE2NjI0MzM4MDADAAAAAjUwAgAAAAQ0MDM1BAAAAAEwBwAAAAk5LzE0LzIwMTkIAAAACjEyLzMxLzIwMTEJAAAAATATIMbe1TnXCEjjXhrWOdcIJkNJUS5FTlhUQU06VU5BLklRX0NPTU1PTl9ESVZfQ0YuRlkyMDE3AQAAALf7BwACAAAABS0zOTE2AQgAAAAFAAAAATEBAAAACjE5NDkxMzEwNDADAAAAAjUwAgAAAAQyMDc0BAAAAAEwBwAAAAk5LzE0LzIwMTkIAAAACjEyLzMx</t>
  </si>
  <si>
    <t>LzIwMTcJAAAAATCpRqri1TnXCC/IZBnWOdcIKENJUS5OWVNFOktNQi5JUV9UT1RBTF9ERUJUX0lTU1VFRC5GWTIwMTMBAAAA0VQEAAIAAAADODkwAQgAAAAFAAAAATEBAAAACjE3NzU3Njg1NjcDAAAAAzE2MAIAAAAEMjE2MQQAAAABMAcAAAAJOS8xNC8yMDE5CAAAAAoxMi8zMS8yMDEzCQAAAAEwgJiF4dU51wjvQ60Z1jnXCB5DSVEuTllTRTpQRy5JUV9BUl9UVVJOUy5GWTIwMTABAAAAMIIAAAIAAAAJMTMuODg3MjA3AQgAAAAFAAAAATEBAAAACjE1NTg2MDY1MTcDAAAAAzE2MAIAAAAENDAwMQQAAAABMAcAAAAJOS8xNC8yMDE5CAAAAAk2LzMwLzIwMTAJAAAAATCWrSTe1TnXCPKpVBrWOdcIIENJUS5OWVNFOlBHLklRX0VCSVREQV9JTlQuRlkyMDA5AQAAADCCAAACAAAACTEzLjU5MDU3NAEIAAAABQAAAAExAQAAAAoxNDY2MTQ4MzQ1AwAAAAMxNjACAAAABDQxOTAEAAAAATAHAAAACTkvMTQvMjAxOQgAAAAJNi8zMC8yMDA5CQAAAAEwlq0k3tU51wjRW1Qa1jnXCClDSVEuTllTRTpLTUIuSVFfQ09NTU9OX1BSRUZfRElWX0NGLkZZMjAxNQEAAADRVAQAAwAAAAAACkgM4dU51wgKl7QZ1jnXCCVDSVEuTllTRTpDTC5JUV9ORVRfREVCVF9FQklUREEuRlkyMDE4AQAAAGcABAACAAAACDEuMzIwOTE4AQgAAAAFAAAAATEBAAAACjE5NDY0MTYxMTEDAAAAAzE2MAIAAAAENDE5MwQAAAABMAcAAAAJOS8xNC8y</t>
  </si>
  <si>
    <t>MDE5CAAAAAoxMi8zMS8yMDE4CQAAAAEwdwrH3tU51wg97Wwa1jnXCCNDSVEuTllTRTpKTkouSVFfVE9UQUxfRVFVSVRZLkZZMjAxNQEAAACdIQIAAgAAAAU3MTE1MAEIAAAABQAAAAExAQAAAAoxODc1NTA1Mjk1AwAAAAMxNjACAAAABDEyNzUEAAAAATAHAAAACTkvMTQvMjAxOQgAAAAIMS8zLzIwMTYJAAAAATA9Ul7g1TnXCCpR3xnWOdcILENJUS5FTlhUQU06VU5BLklRX0NVUlJFTlRfUE9SVF9MRUFTRVMuRlkyMDExAQAAALf7BwACAAAAAjE2AQgAAAAFAAAAATEBAAAACjE2NjI0MzM4MDADAAAAAjUwAgAAAAQxMDkwBAAAAAEwBwAAAAk5LzE0LzIwMTkIAAAACjEyLzMxLzIwMTEJAAAAATBX4O3i1TnXCFiWTRnWOdcILUNJUS5OWVNFOkpOSi5JUV9DQVNIX0NPTlZFUlNJT04uRlkyMDEzLi4uLkpQWQEAAACdIQIAAgAAAAk4Ny4yMzc2OTYBCAAAAAUAAAABMQEAAAAKMTc3NzY4MjM1MQMAAAADMTYwAgAAAAQ0MTg0BAAAAAEwBwAAAAk5LzE0LzIwMTkIAAAACjEyLzI5LzIwMTMJAAAAATDlhgrd1TnXCL/WkxrWOdcILkNJUS5OWVNFOktNQi5JUV9PVEhFUl9GSU5BTkNFX0FDVF9TVVBQTC5GWTIwMDkBAAAA0VQEAAIAAAAELTM3MgEIAAAABQAAAAExAQAAAAoxNTcwNDgyMzQ4AwAAAAMxNjACAAAABDIwNTAEAAAAATAHAAAACTkvMTQvMjAxOQgAAAAKMTIvMzEvMjAwOQkAAAABMH/dgOHVOdcI+jmfGdY5</t>
  </si>
  <si>
    <t>1wglQ0lRLk5ZU0U6Q0wuSVFfQ0FTSF9DT05WRVJTSU9OLkZZMjAxOAEAAABnAAQAAgAAAAgzNS4yMTM3NAEIAAAABQAAAAExAQAAAAoxOTQ2NDE2MTExAwAAAAMxNjACAAAABDQxODQEAAAAATAHAAAACTkvMTQvMjAxOQgAAAAKMTIvMzEvMjAxOAkAAAABMGbjxt7VOdcILcZsGtY51wgmQ0lRLk5ZU0U6Sk5KLklRX05FVF9ERUJUX0VCSVREQS5GWTIwMTgBAAAAnSECAAIAAAAIMC4zNzU1MjkBCAAAAAUAAAABMQEAAAAKMTk0NjI3MjgzMAMAAAADMTYwAgAAAAQ0MTkzBAAAAAEwBwAAAAk5LzE0LzIwMTkIAAAACjEyLzMwLzIwMTgJAAAAATB/utXc1TnXCOHufhrWOdcIJUNJUS5UU0U6NDkxMi5JUV9EQVlTX1NBTEVTX09VVC5GWTIwMDgBAAAADV4NAAIAAAAJNjQuNDM1NzY0AQgAAAAFAAAAATEBAAAACjEzNTM0NjM3MzIDAAAAAjc5AgAAAAQ0MDQyBAAAAAEwBwAAAAk5LzE0LzIwMTkIAAAACjEyLzMxLzIwMDgJAAAAATBHClTf1TnXCB+4MRrWOdcIJUNJUS5OWVNFOkpOSi5JUV9ESUxVVF9FUFNfSU5DTC5GWTIwMTQBAAAAnSECAAIAAAAINS43MDA2MTgBCAAAAAUAAAABMQEAAAAKMTgyOTU4MTk5OQMAAAADMTYwAgAAAAE4BAAAAAEwBwAAAAk5LzE0LzIwMTkIAAAACjEyLzI4LzIwMTQJAAAAATAMBI3g1TnXCPcg2hnWOdcIJUNJUS5OWVNFOkNMLklRX0ZJTElOR19DVVJSRU5DWS5GWTIwMDcBAAAAZwAE</t>
  </si>
  <si>
    <t>AAMAAAADVVNEAPwJq+LVOdcIbGlsGdY51wgbQ0lRLk5ZU0U6Q0wuSVFfTklfQ0YuRlkyMDA4AQAAAGcABAACAAAABDE5NTcBCAAAAAUAAAABMQEAAAAKMTQzMjk3NzEyNwMAAAADMTYwAgAAAAQyMTUwBAAAAAEwBwAAAAk5LzE0LzIwMTkIAAAACjEyLzMxLzIwMDgJAAAAATBkazHi1TnXCIUBbxnWOdcIIUNJUS5FTlhUQU06VU5BLklRX1RPVEFMX0NBLkZZMjAxNQEAAAC3+wcAAgAAAAUxMjY4NgEIAAAABQAAAAExAQAAAAoxODc2NDMyOTEwAwAAAAI1MAIAAAAEMTAwOAQAAAABMAcAAAAJOS8xNC8yMDE5CAAAAAoxMi8zMS8yMDE1CQAAAAEwV4Op4tU51wgsUlsZ1jnXCCFDSVEuTllTRTpDTC5JUV9HQUlOX0lOVkVTVC5GWTIwMTYBAAAAZwAEAAMAAAAAAFOKqOHVOdcI+wOKGdY51wgmQ0lRLk5ZU0U6S01CLklRX0NBU0hfQUNRVUlSRV9DRi5GWTIwMTcBAAAA0VQEAAMAAAAAADu9DOHVOdcI4027GdY51wgiQ0lRLk5ZU0U6Sk5KLklRX0FTU0VUX1RVUk5TLkZZMjAxMQEAAACdIQIAAgAAAAgwLjYwMDU5NAEIAAAABQAAAAExAQAAAAoxNjU5Mzg3NzA2AwAAAAMxNjACAAAABDQxNzcEAAAAATAHAAAACTkvMTQvMjAxOQgAAAAIMS8xLzIwMTIJAAAAATBNRdXc1TnXCIxweRrWOdcIGkNJUS5OWVNFOkNMLklRX0FQSUMuRlkyMDEzAQAAAGcABAACAAAABDEwMDQBCAAAAAUAAAABMQEAAAAKMTc3NjkyMDI5NwMA</t>
  </si>
  <si>
    <t>AAADMTYwAgAAAAQxMDg0BAAAAAEwBwAAAAk5LzE0LzIwMTkIAAAACjEyLzMxLzIwMTMJAAAAATD5yjLi1TnXCPeNgBnWOdcIJENJUS5OWVNFOkNMLklRX0xUX0RFQlRfSVNTVUVELkZZMjAxOAEAAABnAAQAAgAAAAQ3MTc2AQgAAAAFAAAAATEBAAAACjE5NDY0MTYxMTEDAAAAAzE2MAIAAAAEMjAzNAQAAAABMAcAAAAJOS8xNC8yMDE5CAAAAAoxMi8zMS8yMDE4CQAAAAEwpk2p4dU51whRPZQZ1jnXCC5DSVEuVFNFOjQ0NTIuSVFfVE9UQUxfREVCVF9FQklUREFfQ0FQRVguRlkyMDE0AQAAAEdVDQACAAAACDAuNjI1NzQ4AQgAAAAFAAAAATEBAAAACjE3MjcyODMzODIDAAAAAjc5AgAAAAUyMzMxMwQAAAABMAcAAAAJOS8xNC8yMDE5CAAAAAoxMi8zMS8yMDE0CQAAAAEw4ppj39U51wi8lxsa1jnXCBlDSVEuTllTRTpKTkouSVFfQUQuRlkyMDE0AQAAAJ0hAgACAAAABi0yMDU1OQEIAAAABQAAAAExAQAAAAoxODI5NTgxOTk5AwAAAAMxNjACAAAABDEwNzUEAAAAATAHAAAACTkvMTQvMjAxOQgAAAAKMTIvMjgvMjAxNAkAAAABMAwEjeDVOdcIOb3aGdY51wghQ0lRLk5ZU0U6Sk5KLklRX0NPTU1PTl9SRVAuRlkyMDEyAQAAAJ0hAgACAAAABi0xMjkxOQEIAAAABQAAAAExAQAAAAoxNzIwNTc2ODY3AwAAAAMxNjACAAAABDIxNjQEAAAAATAHAAAACTkvMTQvMjAxOQgAAAAKMTIvMzAvMjAxMgkAAAABMNuOjODV</t>
  </si>
  <si>
    <t>OdcI5T7VGdY51wgrQ0lRLlRTRTo4MTEzLklRX1JFVFVSTl9DT01NT05fRVFVSVRZLkZZMjAwOAEAAAAWcQ0AAgAAAAcxMC4zMTY3AQgAAAAFAAAAATEBAAAACjEwNjExOTIzMjADAAAAAjc5AgAAAAUzMzMyMAQAAAABMAcAAAAJOS8xNC8yMDE5CAAAAAkzLzMxLzIwMDgJAAAAATDD0VLf1TnXCGuPHxrWOdcII0NJUS5OWVNFOkpOSi5JUV9ESUxVVF9XRUlHSFQuRlkyMDEzAQAAAJ0hAgACAAAABDI4NzcA67WM4NU51whpd9YZ1jnXCB1DSVEuRU5YVEFNOlVOQS5JUV9DT0dTLkZZMjAxMQEAAAC3+wcAAgAAAAUyNzkzMAEIAAAABQAAAAExAQAAAAoxNjYyNDMzODAwAwAAAAI1MAIAAAACMzQEAAAAATAHAAAACTkvMTQvMjAxOQgAAAAKMTIvMzEvMjAxMQkAAAABMEa57eLVOdcIkcFLGdY51wgfQ0lRLk5ZU0U6S01CLklRX0VCSVRfSU5ULkZZMjAxMgEAAADRVAQAAgAAAAg5Ljg3MzY4NAEIAAAABQAAAAExAQAAAAoxNzE5NzIzODcyAwAAAAMxNjACAAAABDQxODkEAAAAATAHAAAACTkvMTQvMjAxOQgAAAAKMTIvMzEvMjAxMgkAAAABMIcxx97VOdcIP6hxGtY51wgbQ0lRLkVOWFRBTTpVTkEuSVFfTkkuRlkyMDE0AQAAALf7BwACAAAABDUxNzEBCAAAAAUAAAABMQEAAAAKMTgyOTgyOTMxMwMAAAACNTACAAAAAjE1BAAAAAEwBwAAAAk5LzE0LzIwMTkIAAAACjEyLzMxLzIwMTQJAAAAATAlDqni1TnXCH1aVxnW</t>
  </si>
  <si>
    <t>OdcIGkNJUS5OWVNFOkpOSi5JUV9FQlQuRlkyMDEyAQAAAJ0hAgACAAAABTEzNzc1AQgAAAAFAAAAATEBAAAACjE3MjA1NzY4NjcDAAAAAzE2MAIAAAADMTM5BAAAAAEwBwAAAAk5LzE0LzIwMTkIAAAACjEyLzMwLzIwMTIJAAAAATDKZ4zg1TnXCLp/0hnWOdcIK0NJUS5OWVNFOktNQi5JUV9OSV9BVkFJTF9FWENMX01BUkdJTi5GWTIwMTcBAAAA0VQEAAIAAAAHMTIuNDE1NQEIAAAABQAAAAExAQAAAAoxOTQ0MDQ4MzI1AwAAAAMxNjACAAAABDQxODIEAAAAATAHAAAACTkvMTQvMjAxOQgAAAAKMTIvMzEvMjAxNwkAAAABMBvQ1NzVOdcIm9x0GtY51wgpQ0lRLkVOWFRBTTpVTkEuSVFfRUJJVERBX0NBUEVYX0lOVC5GWTIwMTgBAAAAt/sHAAIAAAAJMjAuMTQ1MTM1AQgAAAAFAAAAATEBAAAACjE5NDkxMzEwMTUDAAAAAjUwAgAAAAQ0MTkxBAAAAAEwBwAAAAk5LzE0LzIwMTkIAAAACjEyLzMxLzIwMTgJAAAAATA1bsbe1TnXCI06ZBrWOdcIH0NJUS5OWVNFOkNMLklRX0NBU0hfT1BFUi5GWTIwMTMBAAAAZwAEAAIAAAAEMzIwNAEIAAAABQAAAAExAQAAAAoxNzc2OTIwMjk3AwAAAAMxNjACAAAABDIwMDYEAAAAATAHAAAACTkvMTQvMjAxOQgAAAAKMTIvMzEvMjAxMwkAAAABMPnKMuLVOdcISlGBGdY51wgoQ0lRLlRTRTo3OTU2LklRX1RPVEFMX0RFQlQuRlkyMDE0Li4uLkpQWQEAAACgdg0AAgAAAAQzNDEw</t>
  </si>
  <si>
    <t>AQgAAAAFAAAAATEBAAAACjE2NzY1MTk3MzUDAAAAAjc5AgAAAAQ0MTczBAAAAAEwBwAAAAk5LzE0LzIwMTkIAAAACTEvMzEvMjAxNAkAAAABMLMRCt3VOdcIzkKPGtY51wgpQ0lRLk5ZU0U6Q0wuSVFfQ1VSUkVOVF9QT1JUX0xFQVNFUy5GWTIwMTQBAAAAZwAEAAMAAAAAABHup+HVOdcIdBCEGdY51wgeQ0lRLk5ZU0U6S01CLklRX1JBV19JTlYuRlkyMDA5AQAAANFUBAACAAAAAzQxOQEIAAAABQAAAAExAQAAAAoxNTcwNDgyMzQ4AwAAAAMxNjACAAAABDMxNzEEAAAAATAHAAAACTkvMTQvMjAxOQgAAAAKMTIvMzEvMjAwOQkAAAABMH/dgOHVOdcIhiieGdY51wglQ0lRLk5ZU0U6Sk5KLklRX0dBSU5fSU5WRVNUX0NGLkZZMjAxOAEAAACdIQIAAwAAAAAAgO5e4NU51wgFw+oZ1jnXCCNDSVEuRU5YVEFNOlVOQS5JUV9DQVNIX1RBWEVTLkZZMjAxNwEAAAC3+wcAAgAAAAQyMTY0AQgAAAAFAAAAATEBAAAACjE5NDkxMzEwNDADAAAAAjUwAgAAAAQzMDUzBAAAAAEwBwAAAAk5LzE0LzIwMTkIAAAACjEyLzMxLzIwMTcJAAAAATCpRqri1TnXCEDvZBnWOdcIMkNJUS5OWVNFOkNMLklRX0NIQU5HRV9PVEhFUl9ORVRfT1BFUl9BU1NFVFMuRlkyMDE0AQAAAGcABAACAAAAAjI1AQgAAAAFAAAAATEBAAAACjE4MjkxMzIzODYDAAAAAzE2MAIAAAAEMjA0NQQAAAABMAcAAAAJOS8xNC8yMDE5CAAAAAoxMi8zMS8yMDE0</t>
  </si>
  <si>
    <t>CQAAAAEwIhWo4dU51wj5SIUZ1jnXCC5DSVEuVFNFOjQ5NjcuSVFfVE9UQUxfREVCVF9FQklUREFfQ0FQRVguRlkyMDE0AQAAAA1RJQACAAAACDAuMDQyMTYyAQgAAAAFAAAAATEBAAAACjE2ODY2Mzc5ODQDAAAAAjc5AgAAAAUyMzMxMwQAAAABMAcAAAAJOS8xNC8yMDE5CAAAAAkzLzMxLzIwMTQJAAAAATBgZFre1TnXCFBjRxrWOdcII0NJUS5OWVNFOktNQi5JUV9PVEhFUl9FUVVJVFkuRlkyMDA5AQAAANFUBAACAAAABS0xODMzAQgAAAAFAAAAATEBAAAACjE1NzA0ODIzNDgDAAAAAzE2MAIAAAAEMTAyOAQAAAABMAcAAAAJOS8xNC8yMDE5CAAAAAoxMi8zMS8yMDA5CQAAAAEwf92A4dU51wh1AZ4Z1jnXCCdDSVEuTllTRTpQRy5JUV9UT1RBTF9ERUJUX0VCSVREQS5GWTIwMDkBAAAAMIIAAAIAAAAHMi4wMDMyNQEIAAAABQAAAAExAQAAAAoxNDY2MTQ4MzQ1AwAAAAMxNjACAAAABDQxOTIEAAAAATAHAAAACTkvMTQvMjAxOQgAAAAJNi8zMC8yMDA5CQAAAAEwlq0k3tU51wjRW1Qa1jnXCCNDSVEuTllTRTpDTC5JUV9VTkxFVkVSRURfRkNGLkZZMjAxNwEAAABnAAQAAgAAAAcyNTA2Ljc1AQgAAAAFAAAAATEBAAAACjE5NDY0MTYxMTMDAAAAAzE2MAIAAAAENDQyMwQAAAABMAcAAAAJOS8xNC8yMDE5CAAAAAoxMi8zMS8yMDE3CQAAAAEwliap4dU51wjk4ZAZ1jnXCBtDSVEuRU5YVEFNOlVOQS5JUV9ETy5G</t>
  </si>
  <si>
    <t>WTIwMTQBAAAAt/sHAAMAAAAAACUOqeLVOdcIXAxXGdY51wgiQ0lRLlRTRTo0NDUyLklRX1FVSUNLX1JBVElPLkZZMjAxNgEAAABHVQ0AAgAAAAgxLjIwNjM2MQEIAAAABQAAAAExAQAAAAoxODM1MDM4ODExAwAAAAI3OQIAAAAENDEyMQQAAAABMAcAAAAJOS8xNC8yMDE5CAAAAAoxMi8zMS8yMDE2CQAAAAEwsqpS39U51wgwqRwa1jnXCB9DSVEuTllTRTpDTC5JUV9QQVJUX1RJTUUuRlkyMDEwAQAAAGcABAADAAAAAACW4DHi1TnXCLF7dhnWOdcIJENJUS5OWVNFOktNQi5JUV9DVVJSRU5UX1JBVElPLkZZMjAxOAEAAADRVAQAAgAAAAgwLjc3MTI2NgEIAAAABQAAAAExAQAAAAoxOTQ0MDQ4MzI4AwAAAAMxNjACAAAABDQwMzAEAAAAATAHAAAACTkvMTQvMjAxOQgAAAAKMTIvMzEvMjAxOAkAAAABMCz31NzVOdcI/sZ1GtY51wghQ0lRLk5ZU0U6Sk5KLklRX05FVF9DSEFOR0UuRlkyMDE3AQAAAJ0hAgACAAAABS0xMTQ4AQgAAAAFAAAAATEBAAAACjE5NDYyNzI4MjEDAAAAAzE2MAIAAAAEMjA5MwQAAAABMAcAAAAJOS8xNC8yMDE5CAAAAAoxMi8zMS8yMDE3CQAAAAEwb8de4NU51wjK3OcZ1jnXCBxDSVEuTllTRTpDTC5JUV9DT01NT04uRlkyMDE2AQAAAGcABAACAAAABDE0NjYBCAAAAAUAAAABMQEAAAAKMTk0NjQxNjExOQMAAAADMTYwAgAAAAQxMTAzBAAAAAEwBwAAAAk5LzE0LzIwMTkIAAAACjEyLzMx</t>
  </si>
  <si>
    <t>LzIwMTYJAAAAATBksajh1TnXCLGxixnWOdcIJENJUS5OWVNFOkNMLklRX0RJTFVUX0VQU19JTkNMLkZZMjAxMwEAAABnAAQAAgAAAAQyLjM4AQgAAAAFAAAAATEBAAAACjE3NzY5MjAyOTcDAAAAAzE2MAIAAAABOAQAAAABMAcAAAAJOS8xNC8yMDE5CAAAAAoxMi8zMS8yMDEzCQAAAAEw6aMy4tU51wiDfH8Z1jnXCCJDSVEuVFNFOjc5NTYuSVFfQVNTRVRfVFVSTlMuRlkyMDEyAQAAAKB2DQACAAAABzEuMzY4MjEBCAAAAAUAAAABMQEAAAAKMTU0NzQ4MjMxMwMAAAACNzkCAAAABDQxNzcEAAAAATAHAAAACTkvMTQvMjAxOQgAAAAJMS8zMS8yMDEyCQAAAAEw7FJZ3tU51wiGGDwa1jnXCCpDSVEuTllTRTpLTUIuSVFfVE9UQUxfRVFVSVRZLkZZMjAxNC4uLi5KUFkBAAAA0VQEAAIAAAAKMTE5Njg1LjE5NQEIAAAABQAAAAExAQAAAAoxODI2OTcwMzEyAwAAAAI3OQIAAAAEMTI3NQQAAAABMAcAAAAJOS8xNC8yMDE5CAAAAAoxMi8zMS8yMDE0CQAAAAEwouoJ3dU51wgYlY0a1jnXCCRDSVEuVFNFOjc3MzAuSVFfRUJJVERBLkZZMjAxMC4uLi5KUFkBAAAAxZ02AQIAAAAINDMyMC43MzQBCAAAAAUAAAABMQEAAAAKMTQxNTY5MDAzMgMAAAACNzkCAAAABDQwNTEEAAAAATAHAAAACTkvMTQvMjAxOQgAAAAJOC8zMS8yMDEwCQAAAAEwYE4J3dU51whpnYka1jnXCCtDSVEuVFNFOjc5NTYuSVFfTklfQVZBSUxfRVhD</t>
  </si>
  <si>
    <t>TF9NQVJHSU4uRlkyMDE1AQAAAKB2DQACAAAABzEwLjA0NzEBCAAAAAUAAAABMQEAAAAKMTczMjY1Mjc3OQMAAAACNzkCAAAABDQxODIEAAAAATAHAAAACTkvMTQvMjAxOQgAAAAJMS8zMS8yMDE1CQAAAAEwDaFZ3tU51whuOz4a1jnXCCRDSVEuTllTRTpLTUIuSVFfQ1VSUkVOQ1lfR0FJTi5GWTIwMTEBAAAA0VQEAAIAAAACMjcBCAAAAAUAAAABMQEAAAAKMTY1ODMxNTc3OQMAAAADMTYwAgAAAAIzOAQAAAABMAcAAAAJOS8xNC8yMDE5CAAAAAoxMi8zMS8yMDExCQAAAAEwsFKB4dU51wjbpqMZ1jnXCChDSVEuVFNFOjc5NTYuSVFfTUFSS0VUQ0FQLjIwMDgvMTIvMzEuSlBZAQAAAKB2DQACAAAACzUzNzQ3Ljc2MDc4AQYAAAAFAAAAATEBAAAACTc0ODAzMjUwNwMAAAACNzkCAAAABjEwMDA1NAQAAAABMAcAAAAKMTIvMzEvMjAwOOrzufzVOdcI9Sr6WdY51wgqQ0lRLkVOWFRBTTpVTkEuSVFfVE9UQUxfREVCVF9FUVVJVFkuRlkyMDE3AQAAALf7BwACAAAABzE2OS44MDYBCAAAAAUAAAABMQEAAAAKMTk0OTEzMTA0MAMAAAACNTACAAAABDQwMzQEAAAAATAHAAAACTkvMTQvMjAxOQgAAAAKMTIvMzEvMjAxNwkAAAABMDVuxt7VOdcIKVBjGtY51wgjQ0lRLkVOWFRBTTpVTkEuSVFfU0dBX01BUkdJTi5GWTIwMTUBAAAAt/sHAAIAAAAHMjYuNDAyMgEIAAAABQAAAAExAQAAAAoxODc2NDMyOTEwAwAAAAI1MAIA</t>
  </si>
  <si>
    <t>AAAENDM3NQQAAAABMAcAAAAJOS8xNC8yMDE5CAAAAAoxMi8zMS8yMDE1CQAAAAEwJEfG3tU51whie2Ea1jnXCB9DSVEuTllTRTpKTkouSVFfREFfU1VQUEwuRlkyMDA3AQAAAJ0hAgADAAAAAABM5Azh1TnXCOUIwBnWOdcIKkNJUS5OWVNFOktNQi5JUV9UT1RBTF9DT01NT05fRVFVSVRZLkZZMjAxMwEAAADRVAQAAgAAAAQ0ODU2AQgAAAAFAAAAATEBAAAACjE3NzU3Njg1NjcDAAAAAzE2MAIAAAAEMTAwNgQAAAABMAcAAAAJOS8xNC8yMDE5CAAAAAoxMi8zMS8yMDEzCQAAAAEwcHGF4dU51wh7MqwZ1jnXCCZDSVEuTllTRTpQRy5JUV9DQVNIX09QRVIuRlkyMDExLi4uLkpQWQEAAAAwggAAAgAAAAoxMDc0OTk3Ljg1AQgAAAAFAAAAATEBAAAACjE2MzAxNjc2NTADAAAAAjc5AgAAAAQyMDA2BAAAAAEwBwAAAAk5LzE0LzIwMTkIAAAACTYvMzAvMjAxMQkAAAABMPWtCt3VOdcIltKVGtY51wgsQ0lRLkVOWFRBTTpVTkEuSVFfT1RIRVJfVU5VU1VBTF9TVVBQTC5GWTIwMTcBAAAAt/sHAAIAAAAELTM4MgEIAAAABQAAAAExAQAAAAoxOTQ5MTMxMDQwAwAAAAI1MAIAAAACODcEAAAAATAHAAAACTkvMTQvMjAxOQgAAAAKMTIvMzEvMjAxNwkAAAABMIj4qeLVOdcI9OFhGdY51wgfQ0lRLk5ZU0U6Sk5KLklRX1RPVEFMX0NBLkZZMjAwOAEAAACdIQIAAgAAAAUzNDM3NwEIAAAABQAAAAExAQAAAAoxNTgyNzg4Nzg0</t>
  </si>
  <si>
    <t>AwAAAAMxNjACAAAABDEwMDgEAAAAATAHAAAACTkvMTQvMjAxOQgAAAAKMTIvMjgvMjAwOAkAAAABMG0yDeHVOdcI58PEGdY51wgoQ0lRLlRTRTo0OTY3LklRX1RPVEFMX0RFQlQuRlkyMDE2Li4uLkpQWQEAAAANUSUAAgAAAAM4MjkBCAAAAAUAAAABMQEAAAAKMTgzNTAzODg2NAMAAAACNzkCAAAABDQxNzMEAAAAATAHAAAACTkvMTQvMjAxOQgAAAAKMTIvMzEvMjAxNgkAAAABMLMRCt3VOdcI3mmPGtY51wgmQ0lRLlRTRTo0OTExLklRX0lOVkVOVE9SWV9UVVJOUy5GWTIwMTUBAAAAgj8GAAMAAAAAACa8U9/VOdcIgectGtY51wgoQ0lRLk5ZU0U6Q0wuSVFfVE9UQUxfREVCVF9DQVBJVEFMLkZZMjAxMAEAAABnAAQAAgAAAAc1NC45MTM1AQgAAAAFAAAAATEBAAAACjE1ODg3MzA4MTMDAAAAAzE2MAIAAAAENDE4NgQAAAABMAcAAAAJOS8xNC8yMDE5CAAAAAoxMi8zMS8yMDEwCQAAAAEwRZXG3tU51wim0mYa1jnXCBhDSVEuTllTRTpDTC5JUV9GWC5GWTIwMTYBAAAAZwAEAAIAAAADLTY0AQgAAAAFAAAAATEBAAAACjE5NDY0MTYxMTkDAAAAAzE2MAIAAAAEMjE0NAQAAAABMAcAAAAJOS8xNC8yMDE5CAAAAAoxMi8zMS8yMDE2CQAAAAEwZLGo4dU51whnX40Z1jnXCCZDSVEuTllTRTpDTC5JUV9ORVRfSU5URVJFU1RfRVhQLkZZMjAxNwEAAABnAAQAAgAAAAQtMTAyAQgAAAAFAAAAATEBAAAACjE5NDY0MTYx</t>
  </si>
  <si>
    <t>MTMDAAAAAzE2MAIAAAADMzY4BAAAAAEwBwAAAAk5LzE0LzIwMTkIAAAACjEyLzMxLzIwMTcJAAAAATB02Kjh1TnXCJnUjRnWOdcIGUNJUS5OWVNFOktNQi5JUV9SRS5GWTIwMTcBAAAA0VQEAAIAAAAENTc2OQEIAAAABQAAAAExAQAAAAoxOTQ0MDQ4MzI1AwAAAAMxNjACAAAABDEyMjIEAAAAATAHAAAACTkvMTQvMjAxOQgAAAAKMTIvMzEvMjAxNwkAAAABMDu9DOHVOdcIkIq6GdY51wgfQ0lRLk5ZU0U6Q0wuSVFfRElWX1NIQVJFLkZZMjAxMQEAAABnAAQAAgAAAAQxLjE0AQgAAAAFAAAAATEBAAAACjE2NTkzODc3OTQDAAAAAzE2MAIAAAAEMzA1OAQAAAABMAcAAAAJOS8xNC8yMDE5CAAAAAoxMi8zMS8yMDExCQAAAAEwpwcy4tU51wh4UHgZ1jnXCCJDSVEuVFNFOjc3MzAuSVFfRUJJVF9NQVJHSU4uRlkyMDE3AQAAAMWdNgECAAAABzI0LjgyMDgBCAAAAAUAAAABMQEAAAAKMTg2ODgxMzU1OQMAAAACNzkCAAAABDQwNTMEAAAAATAHAAAACTkvMTQvMjAxOQgAAAAJOC8zMS8yMDE3CQAAAAEwdV8k3tU51wi3w1Ea1jnXCCpDSVEuVFNFOjQ5MTEuSVFfVE9UQUxfRVFVSVRZLkZZMjAxMy4uLi5KUFkBAAAAgj8GAAIAAAAGMzAzMTU0AQgAAAAFAAAAATEBAAAACjE2OTIwMDk3NTMDAAAAAjc5AgAAAAQxMjc1BAAAAAEwBwAAAAk5LzE0LzIwMTkIAAAACTMvMzEvMjAxMwkAAAABMJLDCd3VOdcIQJmLGtY51wgi</t>
  </si>
  <si>
    <t>Q0lRLkVOWFRBTTpVTkEuSVFfU0dBX1NVUFBMLkZZMjAxOAEAAAC3+wcAAgAAAAQ4ODAzAQgAAAAFAAAAATEBAAAACjE5NDkxMzEwMTUDAAAAAjUwAgAAAAMxMDIEAAAAATAHAAAACTkvMTQvMjAxOQgAAAAKMTIvMzEvMjAxOAkAAAABMKlGquLVOdcIcWRlGdY51wghQ0lRLlRTRTo0OTY3LklRX0VCSVREQV9JTlQuRlkyMDEyAQAAAA1RJQACAAAACjUyMy45MzAyMzIBCAAAAAUAAAABMQEAAAAKMTU1NDk1MDU4NAMAAAACNzkCAAAABDQxOTAEAAAAATAHAAAACTkvMTQvMjAxOQgAAAAJMy8zMS8yMDEyCQAAAAEwTz1a3tU51wir3EUa1jnXCCVDSVEuRU5YVEFNOlVOQS5JUV9UT1RBTF9SRUNFSVYuRlkyMDEyAQAAALf7BwACAAAABDMwMTIBCAAAAAUAAAABMQEAAAAKMTcyMjMwMTk0MwMAAAACNTACAAAABDEwMDEEAAAAATAHAAAACTkvMTQvMjAxOQgAAAAKMTIvMzEvMjAxMgkAAAABMHgu7uLVOdcItMpQGdY51wgqQ0lRLlRTRTo0OTExLklRX1RPVEFMX0VRVUlUWS5GWTIwMTQuLi4uSlBZAQAAAII/BgACAAAABjM1ODcwOAEIAAAABQAAAAExAQAAAAoxNjkyMDEwNDkwAwAAAAI3OQIAAAAEMTI3NQQAAAABMAcAAAAJOS8xNC8yMDE5CAAAAAkzLzMxLzIwMTQJAAAAATCSwwnd1TnXCECZixrWOdcIIkNJUS5UU0U6ODExMy5JUV9FQklUX01BUkdJTi5GWTIwMDgBAAAAFnENAAIAAAAHMTAuMDEzNQEIAAAABQAA</t>
  </si>
  <si>
    <t>AAExAQAAAAoxMDYxMTkyMzIwAwAAAAI3OQIAAAAENDA1MwQAAAABMAcAAAAJOS8xNC8yMDE5CAAAAAkzLzMxLzIwMDgJAAAAATDD0VLf1TnXCHy2HxrWOdcIH0NJUS5OWVNFOkpOSi5JUV9UUkVBU1VSWS5GWTIwMTgBAAAAnSECAAIAAAAGLTM0MzYyAQgAAAAFAAAAATEBAAAACjE5NDYyNzI4MzADAAAAAzE2MAIAAAAEMTI0OAQAAAABMAcAAAAJOS8xNC8yMDE5CAAAAAoxMi8zMC8yMDE4CQAAAAEwgO5e4NU51wjDJuoZ1jnXCCVDSVEuTllTRTpLTUIuSVFfQkFTSUNfRVBTX0lOQ0wuRlkyMDA5AQAAANFUBAACAAAACDQuNTI3NzU3AQgAAAAFAAAAATEBAAAACjE1NzA0ODIzNDgDAAAAAzE2MAIAAAABOQQAAAABMAcAAAAJOS8xNC8yMDE5CAAAAAoxMi8zMS8yMDA5CQAAAAEwbraA4dU51wjgoZwZ1jnXCB9DSVEuTllTRTpDTC5JUV9TR0FfU1VQUEwuRlkyMDE0AQAAAGcABAACAAAABDU5MjABCAAAAAUAAAABMQEAAAAKMTgyOTEzMjM4NgMAAAADMTYwAgAAAAMxMDIEAAAAATAHAAAACTkvMTQvMjAxOQgAAAAKMTIvMzEvMjAxNAkAAAABMAryMuLVOdcIvmKCGdY51wgmQ0lRLk5ZU0U6Q0wuSVFfVE9UQUxfT1RIRVJfT1BFUi5GWTIwMDcBAAAAZwAEAAIAAAAENDk0OQEIAAAABQAAAAExAQAAAAoxMzMyNzAzMTg2AwAAAAMxNjACAAAAAzM4MAQAAAABMAcAAAAJOS8xNC8yMDE5CAAAAAoxMi8zMS8yMDA3CQAA</t>
  </si>
  <si>
    <t>AAEw27uq4tU51wj/DWkZ1jnXCB5DSVEuTllTRTpKTkouSVFfU1RfREVCVC5GWTIwMDkBAAAAnSECAAIAAAAENjI4NAEIAAAABQAAAAExAQAAAAoxNTIzMzk0ODI3AwAAAAMxNjACAAAABDEwNDYEAAAAATAHAAAACTkvMTQvMjAxOQgAAAAIMS8zLzIwMTAJAAAAATB3pIvg1TnXCIWUyBnWOdcIH0NJUS5UU0U6Nzk1Ni5JUV9FQklUX0lOVC5GWTIwMTIBAAAAoHYNAAIAAAAJNjMuOTg3MzQxAQgAAAAFAAAAATEBAAAACjE1NDc0ODIzMTMDAAAAAjc5AgAAAAQ0MTg5BAAAAAEwBwAAAAk5LzE0LzIwMTkIAAAACTEvMzEvMjAxMgkAAAABMPx5Wd7VOdcIuI08GtY51wgjQ0lRLlRTRTo0OTExLklRX0VCSVRBX01BUkdJTi5GWTIwMTcBAAAAgj8GAAIAAAAGOC40MjQ1AQgAAAAFAAAAATEBAAAACjE4ODEyODExMjgDAAAAAjc5AgAAAAQ0NDE5BAAAAAEwBwAAAAk5LzE0LzIwMTkIAAAACjEyLzMxLzIwMTcJAAAAATA341Pf1TnXCAUgLxrWOdcIK0NJUS5UU0U6NDkxMi5JUV9SRVRVUk5fQ09NTU9OX0VRVUlUWS5GWTIwMTMBAAAADV4NAAIAAAAGNS4zNDc1AQgAAAAFAAAAATEBAAAACjE2Njg2NDM1MTIDAAAAAjc5AgAAAAUzMzMyMAQAAAABMAcAAAAJOS8xNC8yMDE5CAAAAAoxMi8zMS8yMDEzCQAAAAEwqbZY3tU51wh77DQa1jnXCBtDSVEuRU5YVEFNOlVOQS5JUV9HUC5GWTIwMTUBAAAAt/sHAAIAAAAFMjI0NjQB</t>
  </si>
  <si>
    <t>CAAAAAUAAAABMQEAAAAKMTg3NjQzMjkxMAMAAAACNTACAAAAAjEwBAAAAAEwBwAAAAk5LzE0LzIwMTkIAAAACjEyLzMxLzIwMTUJAAAAATBGXKni1TnXCJbyWRnWOdcIIkNJUS5OWVNFOkNMLklRX1RPVEFMX1JFQ0VJVi5GWTIwMTUBAAAAZwAEAAIAAAAEMTQyNwEIAAAABQAAAAExAQAAAAoxODc1NjM3NTM3AwAAAAMxNjACAAAABDEwMDEEAAAAATAHAAAACTkvMTQvMjAxOQgAAAAKMTIvMzEvMjAxNQkAAAABMDI8qOHVOdcI4WuHGdY51wgmQ0lRLk5ZU0U6UEcuSVFfVE9UQUxfUkVWLkZZMjAxMi4uLi5KUFkBAAAAMIIAAAIAAAAKNjU1NDczOS41OAEIAAAABQAAAAExAQAAAAoxNjkwMTg3MzM4AwAAAAI3OQIAAAACMjgEAAAAATAHAAAACTkvMTQvMjAxOQgAAAAJNi8zMC8yMDEyCQAAAAEwj+HV3NU51whPBYca1jnXCC5DSVEuTllTRTpKTkouSVFfT1RIRVJfRklOQU5DRV9BQ1RfU1VQUEwuRlkyMDEyAQAAAJ0hAgACAAAAAy04MwEIAAAABQAAAAExAQAAAAoxNzIwNTc2ODY3AwAAAAMxNjACAAAABDIwNTAEAAAAATAHAAAACTkvMTQvMjAxOQgAAAAKMTIvMzAvMjAxMgkAAAABMNuOjODVOdcI9WXVGdY51wgkQ0lRLlRTRTo0OTY3LklRX0NVUlJFTlRfUkFUSU8uRlkyMDE4AQAAAA1RJQACAAAACDIuODA4MjU4AQgAAAAFAAAAATEBAAAACjE5NTIyODQ2MDkDAAAAAjc5AgAAAAQ0MDMwBAAAAAEwBwAAAAk5</t>
  </si>
  <si>
    <t>LzE0LzIwMTkIAAAACjEyLzMxLzIwMTgJAAAAATAinCPe1TnXCGr7SRrWOdcIGUNJUS5UU0U6ODExMy5JUV9OSS5GWTIwMDcBAAAAFnENAAIAAAAFMTUwNTgBCAAAAAUAAAABMQEAAAAJNjYwMTc2MjQ4AwAAAAI3OQIAAAACMTUEAAAAATAHAAAACTkvMTQvMjAxOQgAAAAJMy8zMS8yMDA3CQAAAAEw7+706NU51whZZ6Ma1jnXCClDSVEuVFNFOjgxMTMuSVFfT1RIRVJfTk9OX09QRVJfRVhQLkZZMjAxMAEAAAAWcQ0AAgAAAAQtMTU0AQgAAAAFAAAAATEBAAAACjE0NzY3ODQwMTEDAAAAAjc5AgAAAAMzNzEEAAAAATAHAAAACTkvMTQvMjAxOQgAAAAJMy8zMS8yMDEwCQAAAAEwLD7I29U51wg8j6wa1jnXCCVDSVEuTllTRTpQRy5JUV9ORVRfREVCVF9FQklUREEuRlkyMDE0AQAAADCCAAACAAAACDEuNDUwNDEzAQgAAAAFAAAAATEBAAAACjE4MDI3Mjc3NDQDAAAAAzE2MAIAAAAENDE5MwQAAAABMAcAAAAJOS8xNC8yMDE5CAAAAAk2LzMwLzIwMTQJAAAAATC3+yTe1TnXCF8FWBrWOdcIKkNJUS5FTlhUQU06VU5BLklRX1BST1ZfQkFEX0RFQlRTX0NGLkZZMjAxNwEAAAC3+wcAAwAAAAAAqUaq4tU51wjtK2QZ1jnXCCNDSVEuTllTRTpKTkouSVFfRElMVVRfV0VJR0hULkZZMjAwNwEAAACdIQIAAgAAAAYyOTEwLjcAXAsN4dU51wgnpcAZ1jnXCB9DSVEuTllTRTpKTkouSVFfQVJfVFVSTlMuRlkyMDE2AQAAAJ0h</t>
  </si>
  <si>
    <t>AgACAAAACDYuNDA5MzA3AQgAAAAFAAAAATEBAAAACjE5NDYyNzI4MTYDAAAAAzE2MAIAAAAENDAwMQQAAAABMAcAAAAJOS8xNC8yMDE5CAAAAAgxLzEvMjAxNwkAAAABMG6T1dzVOdcIKkF9GtY51wgmQ0lRLlRTRTo0NDUyLklRX0lOVkVOVE9SWV9UVVJOUy5GWTIwMDgBAAAAR1UNAAIAAAAINC42NjI1ODUBCAAAAAUAAAABMQEAAAAKMTA2MTE5MzQ3OAMAAAACNzkCAAAABDQwODIEAAAAATAHAAAACTkvMTQvMjAxOQgAAAAJMy8zMS8yMDA4CQAAAAEwwUxj39U51wi73BYa1jnXCBpDSVEuMC5JUV9HQUlOX0lOVkVTVF9DRi5GWQUAAAAAAAAACAAAABUoSW52YWxpZCBUaW1lIFBlcmlvZCkcBF7g1TnXCDakFRrWOdcIJUNJUS5OWVNFOkpOSi5JUV9QUk9WX0JBRF9ERUJUUy5GWTIwMDkBAAAAnSECAAMAAAAAAGd9i+DVOdcI3w3HGdY51wgrQ0lRLlRTRTo4MTEzLklRX05JX0FWQUlMX0VYQ0xfTUFSR0lOLkZZMjAxNAEAAAAWcQ0AAgAAAAY1LjkxMTcBCAAAAAUAAAABMQEAAAAKMTcyNzY4MTQyNwMAAAACNzkCAAAABDQxODIEAAAAATAHAAAACTkvMTQvMjAxOQgAAAAKMTIvMzEvMjAxNAkAAAABMOQfU9/VOdcITPwjGtY51wgkQ0lRLk5ZU0U6Sk5KLklRX0VCSVREQV9NQVJHSU4uRlkyMDE0AQAAAJ0hAgACAAAABzMzLjY3NjMBCAAAAAUAAAABMQEAAAAKMTgyOTU4MTk5OQMAAAADMTYwAgAAAAQ0MDQ3BAAA</t>
  </si>
  <si>
    <t>AAEwBwAAAAk5LzE0LzIwMTkIAAAACjEyLzI4LzIwMTQJAAAAATBdbNXc1TnXCHSTexrWOdcIHENJUS5OWVNFOktNQi5JUV9DQVBFWC5GWTIwMTABAAAA0VQEAAIAAAAELTk2NAEIAAAABQAAAAExAQAAAAoxNTg4ODQwMjQ3AwAAAAMxNjACAAAABDIwMjEEAAAAATAHAAAACTkvMTQvMjAxOQgAAAAKMTIvMzEvMjAxMAkAAAABMKArgeHVOdcIVm6iGdY51wgxQ0lRLkVOWFRBTTpVTkEuSVFfT1RIRVJfTk9OX09QRVJfRVhQX1NVUFBMLkZZMjAxNgEAAAC3+wcAAwAAAAAAZ6qp4tU51whF6l0Z1jnXCB5DSVEuTllTRTpDTC5JUV9EQV9TVVBQTC5GWTIwMDcBAAAAZwAEAAMAAAAAANu7quLVOdcI/w1pGdY51wgmQ0lRLk5ZU0U6Q0wuSVFfRUJJVERBX0NBUEVYX0lOVC5GWTIwMTEBAAAAZwAEAAIAAAAJNjQuNjIwNjg5AQgAAAAFAAAAATEBAAAACjE2NTkzODc3OTQDAAAAAzE2MAIAAAAENDE5MQQAAAABMAcAAAAJOS8xNC8yMDE5CAAAAAoxMi8zMS8yMDExCQAAAAEwVrzG3tU51wgKvWca1jnXCCFDSVEuVFNFOjc3MzAuSVFfU0dBX01BUkdJTi5GWTIwMTgBAAAAxZ02AQIAAAAHMjQuNzkzNQEIAAAABQAAAAExAQAAAAoxOTMwOTg5NTc5AwAAAAI3OQIAAAAENDM3NQQAAAABMAcAAAAJOS8xNC8yMDE5CAAAAAk4LzMxLzIwMTgJAAAAATCGhiTe1TnXCPpfUhrWOdcIK0NJUS5OWVNFOkpOSi5JUV9SRVRVUk5fQ09N</t>
  </si>
  <si>
    <t>TU9OX0VRVUlUWS5GWTIwMDkBAAAAnSECAAIAAAAHMjYuMzUwNAEIAAAABQAAAAExAQAAAAoxNTIzMzk0ODI3AwAAAAMxNjACAAAABTMzMzIwBAAAAAEwBwAAAAk5LzE0LzIwMTkIAAAACDEvMy8yMDEwCQAAAAEwPB7V3NU51wjWwnca1jnXCCJDSVEuTllTRTpDTC5JUV9GSU5JU0hFRF9JTlYuRlkyMDE0AQAAAGcABAACAAAAAzk3OAEIAAAABQAAAAExAQAAAAoxODI5MTMyMzg2AwAAAAMxNjACAAAABDMwNzUEAAAAATAHAAAACTkvMTQvMjAxOQgAAAAKMTIvMzEvMjAxNAkAAAABMCIVqOHVOdcIx9OEGdY51wgnQ0lRLlRTRTo0OTExLklRX0VCSVREQV9DQVBFWF9JTlQuRlkyMDE3AQAAAII/BgACAAAACTM3LjE5ODA2MQEIAAAABQAAAAExAQAAAAoxODgxMjgxMTI4AwAAAAI3OQIAAAAENDE5MQQAAAABMAcAAAAJOS8xNC8yMDE5CAAAAAoxMi8zMS8yMDE3CQAAAAEwN+NT39U51wg3lS8a1jnXCBtDSVEuTllTRTpLTUIuSVFfQ09HUy5GWTIwMTABAAAA0VQEAAIAAAAFMTMxOTYBCAAAAAUAAAABMQEAAAAKMTU4ODg0MDI0NwMAAAADMTYwAgAAAAIzNAQAAAABMAcAAAAJOS8xNC8yMDE5CAAAAAoxMi8zMS8yMDEwCQAAAAEwjwSB4dU51wgbiJ8Z1jnXCCRDSVEuVFNFOjc5NTYuSVFfQ1VSUkVOVF9SQVRJTy5GWTIwMTMBAAAAoHYNAAIAAAAIMi41MDU2MzkBCAAAAAUAAAABMQEAAAAKMTYxNDkwODQxMwMAAAAC</t>
  </si>
  <si>
    <t>NzkCAAAABDQwMzAEAAAAATAHAAAACTkvMTQvMjAxOQgAAAAJMS8zMS8yMDEzCQAAAAEw/HlZ3tU51wjqAj0a1jnXCCBDSVEuTllTRTpLTUIuSVFfQ0hBTkdFX0FSLkZZMjAxNQEAAADRVAQAAgAAAAI2MAEIAAAABQAAAAExAQAAAAoxODczNTU2OTM3AwAAAAMxNjACAAAABDIwMTgEAAAAATAHAAAACTkvMTQvMjAxOQgAAAAKMTIvMzEvMjAxNQkAAAABMApIDOHVOdcI2CG0GdY51wgkQ0lRLk5ZU0U6Sk5KLklRX0NBU0hfSU5URVJFU1QuRlkyMDEzAQAAAJ0hAgACAAAAAzQ5MQEIAAAABQAAAAExAQAAAAoxNzc3NjgyMzUxAwAAAAMxNjACAAAABDMwMjgEAAAAATAHAAAACTkvMTQvMjAxOQgAAAAKMTIvMjkvMjAxMwkAAAABMPzcjODVOdcIkzbZGdY51wglQ0lRLk5ZU0U6Q0wuSVFfTFRfREVCVF9DQVBJVEFMLkZZMjAxMwEAAABnAAQAAgAAAAc1Ny45NjkyAQgAAAAFAAAAATEBAAAACjE3NzY5MjAyOTcDAAAAAzE2MAIAAAAENDE4NwQAAAABMAcAAAAJOS8xNC8yMDE5CAAAAAoxMi8zMS8yMDEzCQAAAAEwVrzG3tU51wifHGka1jnXCCNDSVEuVFNFOjQ5MTIuSVFfSU5URVJFU1RfRVhQLkZZMjAxMgEAAAANXg0AAgAAAAQtNjk4AQgAAAAFAAAAATEBAAAACjE1OTg4OTM4MzUDAAAAAjc5AgAAAAI4MgQAAAABMAcAAAAJOS8xNC8yMDE5CAAAAAoxMi8zMS8yMDEyCQAAAAEwl/T25tU51wg9SrEa1jnXCCRDSVEu</t>
  </si>
  <si>
    <t>RU5YVEFNOlVOQS5JUV9BU1NFVF9UVVJOUy5GWTIwMTQBAAAAt/sHAAIAAAAIMS4wMzU2MjEBCAAAAAUAAAABMQEAAAAKMTgyOTgyOTMxMwMAAAACNTACAAAABDQxNzcEAAAAATAHAAAACTkvMTQvMjAxOQgAAAAKMTIvMzEvMjAxNAkAAAABMCRHxt7VOdcIIN9gGtY51wgkQ0lRLk5ZU0U6Sk5KLklRX0VRVUlUWV9NRVRIT0QuRlkyMDEzAQAAAJ0hAgADAAAAAAD83Izg1TnXCB8l2BnWOdcIIUNJUS5OWVNFOkNMLklRX0NBU0hfSU5WRVNULkZZMjAxOAEAAABnAAQAAgAAAAUtMTE3MAEIAAAABQAAAAExAQAAAAoxOTQ2NDE2MTExAwAAAAMxNjACAAAABDIwMDUEAAAAATAHAAAACTkvMTQvMjAxOQgAAAAKMTIvMzEvMjAxOAkAAAABMKZNqeHVOdcIQBaUGdY51wgnQ0lRLlRTRTo0NDUyLklRX0RBWVNfUEFZQUJMRV9PVVQuRlkyMDA3AQAAAEdVDQACAAAACTk0LjIyNTg0NQEIAAAABQAAAAExAQAAAAk2NTc0NDMyNTcDAAAAAjc5AgAAAAQ0MTgzBAAAAAEwBwAAAAk5LzE0LzIwMTkIAAAACTMvMzEvMjAwNwkAAAABMMFMY9/VOdcIeEAWGtY51wgXQ0lRLjAuSVFfREFfU1VQUExfQ0YuRlkFAAAAAAAAAAgAAAAVKEludmFsaWQgVGltZSBQZXJpb2QpHARe4NU51wh+Ow8a1jnXCBhDSVEuTllTRTpDTC5JUV9BUi5GWTIwMTQBAAAAZwAEAAIAAAAEMTU1MgEIAAAABQAAAAExAQAAAAoxODI5MTMyMzg2AwAAAAMxNjAC</t>
  </si>
  <si>
    <t>AAAABDEwMjEEAAAAATAHAAAACTkvMTQvMjAxOQgAAAAKMTIvMzEvMjAxNAkAAAABMBHup+HVOdcIMnSDGdY51wgjQ0lRLlRTRTo0NDUyLklRX0VCSVRBX01BUkdJTi5GWTIwMDcBAAAAR1UNAAIAAAAGOS44MTE1AQgAAAAFAAAAATEBAAAACTY1NzQ0MzI1NwMAAAACNzkCAAAABDQ0MTkEAAAAATAHAAAACTkvMTQvMjAxOQgAAAAJMy8zMS8yMDA3CQAAAAEwwUxj39U51whX8hUa1jnXCChDSVEuRU5YVEFNOlVOQS5JUV9ORVRfREVCVF9JU1NVRUQuRlkyMDE3AQAAALf7BwACAAAABDg5MjgBCAAAAAUAAAABMQEAAAAKMTk0OTEzMTA0MAMAAAACNTACAAAABDIwMDMEAAAAATAHAAAACTkvMTQvMjAxOQgAAAAKMTIvMzEvMjAxNwkAAAABMKlGquLVOdcIYT1lGdY51wglQ0lRLk5ZU0U6S01CLklRX1NQRUNJQUxfRElWX0NGLkZZMjAxMgEAAADRVAQAAwAAAAAAX0qF4dU51wiC6KkZ1jnXCClDSVEuTllTRTpKTkouSVFfQ09NTU9OX1BSRUZfRElWX0NGLkZZMjAwNwEAAACdIQIAAwAAAAAAbTIN4dU51wgg78IZ1jnXCBtDSVEuTllTRTpLTUIuSVFfTlBQRS5GWTIwMTMBAAAA0VQEAAIAAAAENzk0OAEIAAAABQAAAAExAQAAAAoxNzc1NzY4NTY3AwAAAAMxNjACAAAABDEwMDQEAAAAATAHAAAACTkvMTQvMjAxOQgAAAAKMTIvMzEvMjAxMwkAAAABMHBxheHVOdcISb2rGdY51wgdQ0lRLk5ZU0U6Q0wuSVFfTFRfREVC</t>
  </si>
  <si>
    <t>VC5GWTIwMTEBAAAAZwAEAAIAAAAENDQzMgEIAAAABQAAAAExAQAAAAoxNjU5Mzg3Nzk0AwAAAAMxNjACAAAABDEwNDkEAAAAATAHAAAACTkvMTQvMjAxOQgAAAAKMTIvMzEvMjAxMQkAAAABMLcuMuLVOdcIyxN5GdY51wgZQ0lRLk5ZU0U6Sk5KLklRX0FFLkZZMjAxMQEAAACdIQIAAgAAAAQ5NTc0AQgAAAAFAAAAATEBAAAACjE2NTkzODc3MDYDAAAAAzE2MAIAAAAEMTAxNgQAAAABMAcAAAAJOS8xNC8yMDE5CAAAAAgxLzEvMjAxMgkAAAABMLpAjODVOdcIoefPGdY51wgYQ0lRLk5ZU0U6Q0wuSVFfR1AuRlkyMDA5AQAAAGcABAACAAAABDkwMDgBCAAAAAUAAAABMQEAAAAKMTUyMzE3MDI2NAMAAAADMTYwAgAAAAIxMAQAAAABMAcAAAAJOS8xNC8yMDE5CAAAAAoxMi8zMS8yMDA5CQAAAAEwZGsx4tU51wgKOnAZ1jnXCCFDSVEuVFNFOjgxMTMuSVFfU0dBX01BUkdJTi5GWTIwMTABAAAAFnENAAIAAAAHMzIuNzQ5MQEIAAAABQAAAAExAQAAAAoxNDc2Nzg0MDExAwAAAAI3OQIAAAAENDM3NQQAAAABMAcAAAAJOS8xNC8yMDE5CAAAAAkzLzMxLzIwMTAJAAAAATDT+FLf1TnXCBEWIRrWOdcIIENJUS5OWVNFOkpOSi5JUV9PVEhFUl9SRVYuRlkyMDEyAQAAAJ0hAgADAAAAAADKZ4zg1TnXCIkK0hnWOdcIH0NJUS5OWVNFOkpOSi5JUV9PUEVSX0lOQy5GWTIwMTYBAAAAnSECAAIAAAAFMjExNjUBCAAAAAUAAAAB</t>
  </si>
  <si>
    <t>MQEAAAAKMTk0NjI3MjgxNgMAAAADMTYwAgAAAAIyMQQAAAABMAcAAAAJOS8xNC8yMDE5CAAAAAgxLzEvMjAxNwkAAAABME55XuDVOdcI0NfgGdY51wgjQ0lRLk5ZU0U6S01CLklRX0lOVEVSRVNUX0VYUC5GWTIwMTEBAAAA0VQEAAIAAAAELTI3NwEIAAAABQAAAAExAQAAAAoxNjU4MzE1Nzc5AwAAAAMxNjACAAAAAjgyBAAAAAEwBwAAAAk5LzE0LzIwMTkIAAAACjEyLzMxLzIwMTEJAAAAATCwUoHh1TnXCMp/oxnWOdcIKENJUS5UU0U6NDkxMS5JUV9UT1RBTF9ERUJULkZZMjAwOS4uLi5KUFkBAAAAgj8GAAIAAAAFNjIwNTEBCAAAAAUAAAABMQEAAAAKMTM4MDUyNzU0MQMAAAACNzkCAAAABDQxNzMEAAAAATAHAAAACTkvMTQvMjAxOQgAAAAJMy8zMS8yMDA5CQAAAAEwsxEK3dU51wiMpo4a1jnXCChDSVEuVFNFOjQ5MTIuSVFfTUFSS0VUQ0FQLjIwMTYvMTIvMzEuSlBZAQAAAA1eDQACAAAADDU1Nzk2Ni4zODY1NgEGAAAABQAAAAExAQAAAAoxODE4MDYyOTM3AwAAAAI3OQIAAAAGMTAwMDU0BAAAAAEwBwAAAAoxMi8zMS8yMDE26vO5/NU51wg2DPZZ1jnXCCdDSVEuRU5YVEFNOlVOQS5JUV9ORVRfUkVOVEFMX0VYUC5GWTIwMTMBAAAAt/sHAAMAAAAAAJl87uLVOdcIEP9TGdY51wglQ0lRLk5ZU0U6Sk5KLklRX05FVF9SRU5UQUxfRVhQLkZZMjAxNwEAAACdIQIAAwAAAAAAb8de4NU51wixROUZ1jnXCB9D</t>
  </si>
  <si>
    <t>SVEuTllTRTpDTC5JUV9JTlZFTlRPUlkuRlkyMDA3AQAAAGcABAACAAAABDExNzEBCAAAAAUAAAABMQEAAAAKMTMzMjcwMzE4NgMAAAADMTYwAgAAAAQxMDQzBAAAAAEwBwAAAAk5LzE0LzIwMTkIAAAACjEyLzMxLzIwMDcJAAAAATDbu6ri1TnXCHMfahnWOdcIHkNJUS5OWVNFOkpOSi5JUV9QRU5TSU9OLkZZMjAxMwEAAACdIQIAAgAAAAQ3Nzg0AQgAAAAFAAAAATEBAAAACjE3Nzc2ODIzNTEDAAAAAzE2MAIAAAAEMTIxMwQAAAABMAcAAAAJOS8xNC8yMDE5CAAAAAoxMi8yOS8yMDEzCQAAAAEw/NyM4NU51wjur9cZ1jnXCCFDSVEuVFNFOjQ0NTIuSVFfU0dBX01BUkdJTi5GWTIwMDgBAAAAR1UNAAIAAAAHNDUuNzM2MQEIAAAABQAAAAExAQAAAAoxMDYxMTkzNDc4AwAAAAI3OQIAAAAENDM3NQQAAAABMAcAAAAJOS8xNC8yMDE5CAAAAAkzLzMxLzIwMDgJAAAAATDBTGPf1TnXCJmOFhrWOdcIJkNJUS5UU0U6NDkxMi5JUV9DQVNIX0NPTlZFUlNJT04uRlkyMDEzAQAAAA1eDQACAAAACi02MS4zNTAyOTUBCAAAAAUAAAABMQEAAAAKMTY2ODY0MzUxMgMAAAACNzkCAAAABDQxODQEAAAAATAHAAAACTkvMTQvMjAxOQgAAAAKMTIvMzEvMjAxMwkAAAABMKm2WN7VOdcInDo1GtY51wgjQ0lRLk5ZU0U6Q0wuSVFfT1RIRVJfTElBQl9MVC5GWTIwMTUBAAAAZwAEAAIAAAADMzE2AQgAAAAFAAAAATEBAAAACjE4NzU2</t>
  </si>
  <si>
    <t>Mzc1MzcDAAAAAzE2MAIAAAAEMTA2MgQAAAABMAcAAAAJOS8xNC8yMDE5CAAAAAoxMi8zMS8yMDE1CQAAAAEwQ2Oo4dU51wgjCIgZ1jnXCCJDSVEuVFNFOjQ5NjcuSVFfQVNTRVRfVFVSTlMuRlkyMDE1AQAAAA1RJQACAAAABzAuNzE4NTEBCAAAAAUAAAABMQEAAAAKMTc0NTM3ODM5OAMAAAACNzkCAAAABDQxNzcEAAAAATAHAAAACTkvMTQvMjAxOQgAAAAJMy8zMS8yMDE1CQAAAAEwEnUj3tU51whysUca1jnXCBpDSVEuTllTRTpLTUIuSVFfUkVWLkZZMjAxOAEAAADRVAQAAgAAAAUxODQ4NgEIAAAABQAAAAExAQAAAAoxOTQ0MDQ4MzI4AwAAAAMxNjACAAAAAzExMgQAAAABMAcAAAAJOS8xNC8yMDE5CAAAAAoxMi8zMS8yMDE4CQAAAAEwO70M4dU51whHOLwZ1jnXCCRDSVEuTllTRTpLTUIuSVFfSU5DX0VRVUlUWV9DRi5GWTIwMDkBAAAA0VQEAAIAAAADLTUzAQgAAAAFAAAAATEBAAAACjE1NzA0ODIzNDgDAAAAAzE2MAIAAAAEMjA4NgQAAAABMAcAAAAJOS8xNC8yMDE5CAAAAAoxMi8zMS8yMDA5CQAAAAEwf92A4dU51wi4nZ4Z1jnXCCdDSVEuTllTRTpLTUIuSVFfRUJJVERBX0NBUEVYX0lOVC5GWTIwMTIBAAAA0VQEAAIAAAAIOS4wNDU2MTQBCAAAAAUAAAABMQEAAAAKMTcxOTcyMzg3MgMAAAADMTYwAgAAAAQ0MTkxBAAAAAEwBwAAAAk5LzE0LzIwMTkIAAAACjEyLzMxLzIwMTIJAAAAATCHMcfe1TnX</t>
  </si>
  <si>
    <t>CD+ocRrWOdcIHENJUS5OWVNFOkpOSi5JUV9OSV9DRi5GWTIwMDkBAAAAnSECAAIAAAAFMTIyNjYBCAAAAAUAAAABMQEAAAAKMTUyMzM5NDgyNwMAAAADMTYwAgAAAAQyMTUwBAAAAAEwBwAAAAk5LzE0LzIwMTkIAAAACDEvMy8yMDEwCQAAAAEwd6SL4NU51wjpfskZ1jnXCChDSVEuVFNFOjQ5MTEuSVFfVE9UQUxfREVCVF9FQklUREEuRlkyMDE2AQAAAII/BgACAAAACDEuNTgyODY2AQgAAAAFAAAAATEBAAAACjE4MzQ3NzE3OTIDAAAAAjc5AgAAAAQ0MTkyBAAAAAEwBwAAAAk5LzE0LzIwMTkIAAAACjEyLzMxLzIwMTYJAAAAATAmvFPf1TnXCOTRLhrWOdcIJENJUS5UU0U6NDk2Ny5JUV9FQklUREFfTUFSR0lOLkZZMjAxMAEAAAANUSUAAgAAAAcxNi40MzU0AQgAAAAFAAAAATEBAAAACjEzODU1NDAwMDYDAAAAAjc5AgAAAAQ0MDQ3BAAAAAEwBwAAAAk5LzE0LzIwMTkIAAAACTMvMzEvMjAxMAkAAAABMD4WWt7VOdcI0+BDGtY51wgrQ0lRLlRTRTo0NDUyLklRX05JX0FWQUlMX0VYQ0xfTUFSR0lOLkZZMjAxNgEAAABHVQ0AAgAAAAU4LjY4MgEIAAAABQAAAAExAQAAAAoxODM1MDM4ODExAwAAAAI3OQIAAAAENDE4MgQAAAABMAcAAAAJOS8xNC8yMDE5CAAAAAoxMi8zMS8yMDE2CQAAAAEw8sFj39U51wggghwa1jnXCB5DSVEuTllTRTpLTUIuSVFfTFRfREVCVC5GWTIwMDgBAAAA0VQEAAIAAAAENTkxNAEI</t>
  </si>
  <si>
    <t>AAAABQAAAAExAQAAAAoxNTgyODY3Mzg4AwAAAAMxNjACAAAABDEwNDkEAAAAATAHAAAACTkvMTQvMjAxOQgAAAAKMTIvMzEvMjAwOAkAAAABME1ogOHVOdcIpbuZGdY51wgbQ0lRLk5ZU0U6Q0wuSVFfRUJJVEEuRlkyMDE0AQAAAGcABAACAAAABDQxNzkBCAAAAAUAAAABMQEAAAAKMTgyOTEzMjM4NgMAAAADMTYwAgAAAAYxMDA2ODkEAAAAATAHAAAACTkvMTQvMjAxOQgAAAAKMTIvMzEvMjAxNAkAAAABMBHup+HVOdcIIU2DGdY51wgjQ0lRLk5ZU0U6Q0wuSVFfSU1QQUlSTUVOVF9HVy5GWTIwMDcBAAAAZwAEAAMAAAAAANu7quLVOdcIEDVpGdY51wgfQ0lRLlRTRTo3OTU2LklRX0FSX1RVUk5TLkZZMjAxNQEAAACgdg0AAgAAAAg2LjA1NDM0MwEIAAAABQAAAAExAQAAAAoxNzMyNjUyNzc5AwAAAAI3OQIAAAAENDAwMQQAAAABMAcAAAAJOS8xNC8yMDE5CAAAAAkxLzMxLzIwMTUJAAAAATANoVne1TnXCH9iPhrWOdcIIUNJUS5UU0U6NDQ1Mi5JUV9JTkNfRVFVSVRZLkZZMjAwNQEAAABHVQ0AAgAAAAQxMjE3AQgAAAAFAAAAATEBAAAACTM1ODI5NjMxNAMAAAACNzkCAAAAAjQ3BAAAAAEwBwAAAAk5LzE0LzIwMTkIAAAACTMvMzEvMjAwNQkAAAABMOtL7tzVOdcIfiutGtY51wggQ0lRLlRTRTo0OTExLklRX1RPVEFMX1JFVi5GWTIwMTgBAAAAgj8GAAIAAAAHMTA5NDgyNQEIAAAABQAAAAExAQAAAAoxOTUx</t>
  </si>
  <si>
    <t>NDgxODY3AwAAAAI3OQIAAAACMjgEAAAAATAHAAAACTkvMTQvMjAxOQgAAAAKMTIvMzEvMjAxOAkAAAABMH9k2+fVOdcIo++2GtY51wgmQ0lRLlRTRTo0OTEyLklRX05FVF9ERUJUX0VCSVREQS5GWTIwMTEBAAAADV4NAAMAAAACTk0BCAAAAAUAAAABMQEAAAAKMTU0MzY1ODUwOAMAAAACNzkCAAAABDQxOTMEAAAAATAHAAAACTkvMTQvMjAxOQgAAAAKMTIvMzEvMjAxMQkAAAABMKm2WN7VOdcIGAI0GtY51wgtQ0lRLk5ZU0U6Q0wuSVFfVE9UQUxfREVCVF9FQklUREFfQ0FQRVguRlkyMDE1AQAAAGcABAACAAAACDEuNzY4NzczAQgAAAAFAAAAATEBAAAACjE4NzU2Mzc1MzcDAAAAAzE2MAIAAAAFMjMzMTMEAAAAATAHAAAACTkvMTQvMjAxOQgAAAAKMTIvMzEvMjAxNQkAAAABMGbjxt7VOdcIVcpqGtY51wgnQ0lRLk5ZU0U6Sk5KLklRX1RPVEFMX1JFVi5GWTIwMDkuLi4uSlBZAQAAAJ0hAgACAAAACzU3NTc5NjguNDI1AQgAAAAFAAAAATEBAAAACjE1MjMzOTQ4MjcDAAAAAjc5AgAAAAIyOAQAAAABMAcAAAAJOS8xNC8yMDE5CAAAAAgxLzMvMjAxMAkAAAABMI/h1dzVOdcIsu+HGtY51wgkQ0lRLlRTRTo0OTExLklRX0NVUlJFTlRfUkFUSU8uRlkyMDA4AQAAAII/BgACAAAACDEuNzM2NTM0AQgAAAAFAAAAATEBAAAACjEwNTc4ODI4NDcDAAAAAjc5AgAAAAQ0MDMwBAAAAAEwBwAAAAk5LzE0LzIwMTkIAAAA</t>
  </si>
  <si>
    <t>CTMvMzEvMjAwOAkAAAABMAVuU9/VOdcIXt4oGtY51wgjQ0lRLk5ZU0U6Sk5KLklRX1RPVEFMX1JFQ0VJVi5GWTIwMTcBAAAAnSECAAIAAAAFMTM0OTABCAAAAAUAAAABMQEAAAAKMTk0NjI3MjgyMQMAAAADMTYwAgAAAAQxMDAxBAAAAAEwBwAAAAk5LzE0LzIwMTkIAAAACjEyLzMxLzIwMTcJAAAAATBvx17g1TnXCNKS5RnWOdcIIkNJUS5UU0U6NzczMC5JUV9BU1NFVF9UVVJOUy5GWTIwMTcBAAAAxZ02AQIAAAAIMC41MzI2MDcBCAAAAAUAAAABMQEAAAAKMTg2ODgxMzU1OQMAAAACNzkCAAAABDQxNzcEAAAAATAHAAAACTkvMTQvMjAxOQgAAAAJOC8zMS8yMDE3CQAAAAEwdV8k3tU51wi3w1Ea1jnXCBpDSVEuTllTRTpKTkouSVFfQ0lQLkZZMjAxMQEAAACdIQIAAgAAAAQyNTA0AQgAAAAFAAAAATEBAAAACjE2NTkzODc3MDYDAAAAAzE2MAIAAAAEMzAzMwQAAAABMAcAAAAJOS8xNC8yMDE5CAAAAAgxLzEvMjAxMgkAAAABMLpAjODVOdcI86rQGdY51wgfQ0lRLk5ZU0U6S01CLklRX1RPVEFMX0NBLkZZMjAxMQEAAADRVAQAAgAAAAQ2MjgzAQgAAAAFAAAAATEBAAAACjE2NTgzMTU3NzkDAAAAAzE2MAIAAAAEMTAwOAQAAAABMAcAAAAJOS8xNC8yMDE5CAAAAAoxMi8zMS8yMDExCQAAAAEwsFKB4dU51wg+kaQZ1jnXCCBDSVEuTllTRTpLTUIuSVFfUEFSVF9USU1FLkZZMjAxNAEAAADRVAQAAwAAAAAA+SAM</t>
  </si>
  <si>
    <t>4dU51wg6UbAZ1jnXCCRDSVEuRU5YVEFNOlVOQS5JUV9HQUlOX0FTU0VUUy5GWTIwMTIBAAAAt/sHAAMAAAAAAHgu7uLVOdcIUeBPGdY51wghQ0lRLk5ZU0U6Sk5KLklRX1RPVEFMX0RFQlQuRlkyMDE4AQAAAJ0hAgACAAAABTMwNDgzAQgAAAAFAAAAATEBAAAACjE5NDYyNzI4MzADAAAAAzE2MAIAAAAENDE3MwQAAAABMAcAAAAJOS8xNC8yMDE5CAAAAAoxMi8zMC8yMDE4CQAAAAEwgO5e4NU51wjTTeoZ1jnXCCtDSVEuVFNFOjQ5MTIuSVFfTklfQVZBSUxfRVhDTF9NQVJHSU4uRlkyMDE1AQAAAA1eDQACAAAABjIuODIwNAEIAAAABQAAAAExAQAAAAoxNzg0NzQ4NjM3AwAAAAI3OQIAAAAENDE4MgQAAAABMAcAAAAJOS8xNC8yMDE5CAAAAAoxMi8zMS8yMDE1CQAAAAEwut1Y3tU51wghczYa1jnXCB1DSVEuTllTRTpKTkouSVFfRUJJVERBLkZZMjAxMQEAAACdIQIAAgAAAAUxOTM5OAEIAAAABQAAAAExAQAAAAoxNjU5Mzg3NzA2AwAAAAMxNjACAAAABDQwNTEEAAAAATAHAAAACTkvMTQvMjAxOQgAAAAIMS8xLzIwMTIJAAAAATCpGYzg1TnXCF5LzxnWOdcIKENJUS5OWVNFOkNMLklRX0NPTU1PTl9QUkVGX0RJVl9DRi5GWTIwMDgBAAAAZwAEAAMAAAAAAGRrMeLVOdcI6etvGdY51wggQ0lRLlRTRTo0NDUyLklRX05JX01BUkdJTi5GWTIwMTABAAAAR1UNAAIAAAAEMy40MgEIAAAABQAAAAExAQAAAAoxMzgy</t>
  </si>
  <si>
    <t>NjYxMTY3AwAAAAI3OQIAAAAENDA5NAQAAAABMAcAAAAJOS8xNC8yMDE5CAAAAAkzLzMxLzIwMTAJAAAAATDRc2Pf1TnXCD8VGBrWOdcIJUNJUS5OWVNFOlBHLklRX05FVF9ERUJUX0VCSVREQS5GWTIwMDkBAAAAMIIAAAIAAAAIMS43NDQyMDIBCAAAAAUAAAABMQEAAAAKMTQ2NjE0ODM0NQMAAAADMTYwAgAAAAQ0MTkzBAAAAAEwBwAAAAk5LzE0LzIwMTkIAAAACTYvMzAvMjAwOQkAAAABMJatJN7VOdcI0VtUGtY51wghQ0lRLk5ZU0U6Sk5KLklRX0VCSVREQV9JTlQuRlkyMDE2AQAAAJ0hAgACAAAACTM0LjMyMzY5MQEIAAAABQAAAAExAQAAAAoxOTQ2MjcyODE2AwAAAAMxNjACAAAABDQxOTAEAAAAATAHAAAACTkvMTQvMjAxOQgAAAAIMS8xLzIwMTcJAAAAATBuk9Xc1TnXCEuPfRrWOdcIKUNJUS5UU0U6NDkxMS5JUV9PVEhFUl9OT05fT1BFUl9FWFAuRlkyMDAwAQAAAII/BgACAAAABS01MDY1AQgAAAAFAAAAATEBAAAACTM0MjM4Njg4MwMAAAACNzkCAAAAAzM3MQQAAAABMAcAAAAJOS8xNC8yMDE5CAAAAAkzLzMxLzIwMDAJAAAAATAEOsrb1TnXCNpfsBrWOdcIIkNJUS5FTlhUQU06VU5BLklRX0RJVkVTVF9DRi5GWTIwMTcBAAAAt/sHAAIAAAADNTYxAQgAAAAFAAAAATEBAAAACjE5NDkxMzEwNDADAAAAAjUwAgAAAAQyMDc3BAAAAAEwBwAAAAk5LzE0LzIwMTkIAAAACjEyLzMxLzIwMTcJAAAAATCp</t>
  </si>
  <si>
    <t>Rqri1TnXCB6hZBnWOdcIKENJUS5OWVNFOkpOSi5JUV9HV19JTlRBTl9BTU9SVF9DRi5GWTIwMTIBAAAAnSECAAIAAAAEMTE0NgEIAAAABQAAAAExAQAAAAoxNzIwNTc2ODY3AwAAAAMxNjACAAAABDIxODIEAAAAATAHAAAACTkvMTQvMjAxOQgAAAAKMTIvMzAvMjAxMgkAAAABMNuOjODVOdcIoqLUGdY51wgoQ0lRLkVOWFRBTTpVTkEuSVFfQVNTRVRfV1JJVEVET1dOLkZZMjAxNAEAAAC3+wcAAwAAAAAAJQ6p4tU51whcDFcZ1jnXCCBDSVEuTllTRTpDTC5JUV9UT1RBTF9MSUFCLkZZMjAxMwEAAABnAAQAAgAAAAUxMTQ0OQEIAAAABQAAAAExAQAAAAoxNzc2OTIwMjk3AwAAAAMxNjACAAAABDEyNzYEAAAAATAHAAAACTkvMTQvMjAxOQgAAAAKMTIvMzEvMjAxMwkAAAABMPnKMuLVOdcI942AGdY51wgrQ0lRLk5ZU0U6Sk5KLklRX05JX0FWQUlMX0VYQ0xfTUFSR0lOLkZZMjAxNQEAAACdIQIAAgAAAAcyMS45ODk2AQgAAAAFAAAAATEBAAAACjE4NzU1MDUyOTUDAAAAAzE2MAIAAAAENDE4MgQAAAABMAcAAAAJOS8xNC8yMDE5CAAAAAgxLzMvMjAxNgkAAAABMF1s1dzVOdcI1318GtY51wgmQ0lRLk5ZU0U6S01CLklRX05FVF9ERUJUX0VCSVREQS5GWTIwMTMBAAAA0VQEAAIAAAAIMS4zNTc5MTMBCAAAAAUAAAABMQEAAAAKMTc3NTc2ODU2NwMAAAADMTYwAgAAAAQ0MTkzBAAAAAEwBwAAAAk5LzE0LzIwMTkI</t>
  </si>
  <si>
    <t>AAAACjEyLzMxLzIwMTMJAAAAATCHMcfe1TnXCJJrchrWOdcIIUNJUS5UU0U6Nzk1Ni5JUV9FQklUREFfSU5ULkZZMjAxOAEAAACgdg0AAgAAAAsxOTg3LjYzNjM2MwEIAAAABQAAAAExAQAAAAoxODg2MDcwODA4AwAAAAI3OQIAAAAENDE5MAQAAAABMAcAAAAJOS8xNC8yMDE5CAAAAAkxLzMxLzIwMTgJAAAAATAdyFne1TnXCIjTQBrWOdcIL0NJUS5FTlhUQU06VU5BLklRX09USEVSX0lOVkVTVF9BQ1RfU1VQUEwuRlkyMDE1AQAAALf7BwACAAAAAzI5NQEIAAAABQAAAAExAQAAAAoxODc2NDMyOTEwAwAAAAI1MAIAAAAEMjA1MQQAAAABMAcAAAAJOS8xNC8yMDE5CAAAAAoxMi8zMS8yMDE1CQAAAAEwZ6qp4tU51wji/1wZ1jnXCChDSVEuVFNFOjQ0NTIuSVFfVE9UQUxfREVCVF9FQklUREEuRlkyMDE4AQAAAEdVDQACAAAACDAuNDQ4NzM4AQgAAAAFAAAAATEBAAAACjE5NTE0ODE5MjcDAAAAAjc5AgAAAAQ0MTkyBAAAAAEwBwAAAAk5LzE0LzIwMTkIAAAACjEyLzMxLzIwMTgJAAAAATDD0VLf1TnXCAilHhrWOdcILkNJUS5UU0U6NDkxMS5JUV9UT1RBTF9ERUJUX0VCSVREQV9DQVBFWC5GWTIwMTgBAAAAgj8GAAIAAAAIMS4wNTgyOTUBCAAAAAUAAAABMQEAAAAKMTk1MTQ4MTg2NwMAAAACNzkCAAAABTIzMzEzBAAAAAEwBwAAAAk5LzE0LzIwMTkIAAAACjEyLzMxLzIwMTgJAAAAATA341Pf1TnXCJt/MBrW</t>
  </si>
  <si>
    <t>OdcIJENJUS5OWVNFOkpOSi5JUV9DVVJSRU5DWV9HQUlOLkZZMjAxNwEAAACdIQIAAgAAAAQtMjE2AQgAAAAFAAAAATEBAAAACjE5NDYyNzI4MjEDAAAAAzE2MAIAAAACMzgEAAAAATAHAAAACTkvMTQvMjAxOQgAAAAKMTIvMzEvMjAxNwkAAAABMF+gXuDVOdcIf8/kGdY51wgmQ0lRLk5ZU0U6S01CLklRX09USEVSX0xUX0FTU0VUUy5GWTIwMDcBAAAA0VQEAAIAAAADNTEyAQgAAAAFAAAAATEBAAAACjE0MDEwNTQ0NzcDAAAAAzE2MAIAAAAEMTA2MAQAAAABMAcAAAAJOS8xNC8yMDE5CAAAAAoxMi8zMS8yMDA3CQAAAAEwx5up4dU51wgoOZYZ1jnXCChDSVEuRU5YVEFNOlVOQS5JUV9ORVRfREVCVF9FQklUREEuRlkyMDEzAQAAALf7BwACAAAACDAuOTY4MDE0AQgAAAAFAAAAATEBAAAACjE3Nzc0NzA3NjcDAAAAAjUwAgAAAAQ0MTkzBAAAAAEwBwAAAAk5LzE0LzIwMTkIAAAACjEyLzMxLzIwMTMJAAAAATAkR8be1TnXCA+4YBrWOdcIKENJUS5OWVNFOkNMLklRX0RBWVNfSU5WRU5UT1JZX09VVC5GWTIwMTcBAAAAZwAEAAIAAAAJNzEuNTc1NDA1AQgAAAAFAAAAATEBAAAACjE5NDY0MTYxMTMDAAAAAzE2MAIAAAAENDAzNQQAAAABMAcAAAAJOS8xNC8yMDE5CAAAAAoxMi8zMS8yMDE3CQAAAAEwZuPG3tU51wjaAmwa1jnXCB9DSVEuTllTRTpDTC5JUV9CVUlMRElOR1MuRlkyMDE2AQAAAGcABAACAAAABDE1</t>
  </si>
  <si>
    <t>NDQBCAAAAAUAAAABMQEAAAAKMTk0NjQxNjExOQMAAAADMTYwAgAAAAQzMDIzBAAAAAEwBwAAAAk5LzE0LzIwMTkIAAAACjEyLzMxLzIwMTYJAAAAATBksajh1TnXCPNNjBnWOdcIJUNJUS5UU0U6NDkxMS5JUV9EQVlTX1NBTEVTX09VVC5GWTIwMTABAAAAgj8GAAIAAAAINTkuOTgyNjQBCAAAAAUAAAABMQEAAAAKMTM4MDUyODEyMwMAAAACNzkCAAAABDQwNDIEAAAAATAHAAAACTkvMTQvMjAxOQgAAAAJMy8zMS8yMDEwCQAAAAEwFpVT39U51wgEZSoa1jnXCCVDSVEuTllTRTpKTkouSVFfUFJFRl9ESVZfT1RIRVIuRlkyMDEwAQAAAJ0hAgADAAAAAACIy4vg1TnXCK9TyxnWOdcIJENJUS5FTlhUQU06VU5BLklRX0VCSVRfTUFSR0lOLkZZMjAxMAEAAAC3+wcAAgAAAAcxNC4zNjY3AQgAAAAFAAAAATEBAAAACjE1OTE1OTQ4NzADAAAAAjUwAgAAAAQ0MDUzBAAAAAEwBwAAAAk5LzE0LzIwMTkIAAAACjEyLzMxLzIwMTAJAAAAATATIMbe1TnXCOX4XRrWOdcIJkNJUS5OWVNFOkpOSi5JUV9PVEhFUl9MVF9BU1NFVFMuRlkyMDExAQAAAJ0hAgACAAAABDIxOTUBCAAAAAUAAAABMQEAAAAKMTY1OTM4NzcwNgMAAAADMTYwAgAAAAQxMDYwBAAAAAEwBwAAAAk5LzE0LzIwMTkIAAAACDEvMS8yMDEyCQAAAAEwukCM4NU51wih588Z1jnXCCNDSVEuVFNFOjQ5MTIuSVFfSU5URVJFU1RfRVhQLkZZMjAwNgEAAAANXg0A</t>
  </si>
  <si>
    <t>AgAAAAQtMzQ0AQgAAAAFAAAAATEBAAAACjE0NjgzMTkzNzkDAAAAAjc5AgAAAAI4MgQAAAABMAcAAAAJOS8xNC8yMDE5CAAAAAoxMi8zMS8yMDA2CQAAAAEwhTLX29U51wiA5rEa1jnXCCZDSVEuTllTRTpDTC5JUV9EQVlTX1BBWUFCTEVfT1VULkZZMjAxNAEAAABnAAQAAgAAAAk2Ni4xOTk2ODUBCAAAAAUAAAABMQEAAAAKMTgyOTEzMjM4NgMAAAADMTYwAgAAAAQ0MTgzBAAAAAEwBwAAAAk5LzE0LzIwMTkIAAAACjEyLzMxLzIwMTQJAAAAATBWvMbe1TnXCOG4aRrWOdcIIENJUS5OWVNFOkpOSi5JUV9DSEFOR0VfQVIuRlkyMDA3AQAAAJ0hAgACAAAABC00MTYBCAAAAAUAAAABMQEAAAAKMTQyODQ2ODkzNgMAAAADMTYwAgAAAAQyMDE4BAAAAAEwBwAAAAk5LzE0LzIwMTkIAAAACjEyLzMwLzIwMDcJAAAAATBcCw3h1TnXCO55whnWOdcIJUNJUS5UU0U6NDQ1Mi5JUV9SRVRVUk5fQ0FQSVRBTC5GWTIwMTgBAAAAR1UNAAIAAAAHMTQuMDY0MgEIAAAABQAAAAExAQAAAAoxOTUxNDgxOTI3AwAAAAI3OQIAAAAENDM2MwQAAAABMAcAAAAJOS8xNC8yMDE5CAAAAAoxMi8zMS8yMDE4CQAAAAEww9FS39U51wjFCB4a1jnXCChDSVEuTllTRTpQRy5JUV9PVEhFUl9OT05fT1BFUl9FWFAuRlkyMDA2AQAAADCCAAACAAAAAzI4MwEIAAAABQAAAAExAQAAAAk2OTYwNDYxMDQDAAAAAzE2MAIAAAADMzcxBAAAAAEwBwAA</t>
  </si>
  <si>
    <t>AAk5LzE0LzIwMTkIAAAACTYvMzAvMjAwNgkAAAABMLF2ydvVOdcImX60GtY51wgnQ0lRLk5ZU0U6Q0wuSVFfTUlOT1JJVFlfSU5URVJFU1QuRlkyMDE4AQAAAGcABAACAAAAAzI5OQEIAAAABQAAAAExAQAAAAoxOTQ2NDE2MTExAwAAAAMxNjACAAAABDEwNTIEAAAAATAHAAAACTkvMTQvMjAxOQgAAAAKMTIvMzEvMjAxOAkAAAABMKZNqeHVOdcIzASTGdY51wguQ0lRLlRTRTo3OTU2LklRX1RPVEFMX0xJQUJfVE9UQUxfQVNTRVRTLkZZMjAxNAEAAACgdg0AAgAAAAczMS4wMTcxAQgAAAAFAAAAATEBAAAACjE2NzY1MTk3MzUDAAAAAjc5AgAAAAQ0MTg4BAAAAAEwBwAAAAk5LzE0LzIwMTkIAAAACTEvMzEvMjAxNAkAAAABMPx5Wd7VOdcITe09GtY51wgiQ0lRLkVOWFRBTTpVTkEuSVFfU1RfSU5WRVNULkZZMjAxMQEAAAC3+wcAAgAAAAM2MzQBCAAAAAUAAAABMQEAAAAKMTY2MjQzMzgwMAMAAAACNTACAAAABDEwNjkEAAAAATAHAAAACTkvMTQvMjAxOQgAAAAKMTIvMzEvMjAxMQkAAAABMFfg7eLVOdcIFvpMGdY51wgpQ0lRLk5ZU0U6Q0wuSVFfVE9UQUxfQ09NTU9OX0VRVUlUWS5GWTIwMTABAAAAZwAEAAIAAAAEMjY3NQEIAAAABQAAAAExAQAAAAoxNTg4NzMwODEzAwAAAAMxNjACAAAABDEwMDYEAAAAATAHAAAACTkvMTQvMjAxOQgAAAAKMTIvMzEvMjAxMAkAAAABMJbgMeLVOdcIgAZ2GdY51wgwQ0lR</t>
  </si>
  <si>
    <t>Lk5ZU0U6S01CLklRX1RPVEFMX09VVFNUQU5ESU5HX0JTX0RBVEUuRlkyMDExAQAAANFUBAACAAAABTM5NS43AQQAAAAFAAAAATUBAAAACjE2NTgzMTU3NzkCAAAABTI0MTUyBgAAAAEwwXmB4dU51wiRVKUZ1jnXCC1DSVEuTllTRTpLTUIuSVFfREVGX1RBWF9BU1NFVFNfQ1VSUkVOVC5GWTIwMTEBAAAA0VQEAAMAAAAAALBSgeHVOdcILmqkGdY51wgnQ0lRLkVOWFRBTTpVTkEuSVFfQkFTSUNfRVBTX0lOQ0wuRlkyMDE3AQAAALf7BwACAAAACDIuMTYwNTUxAQgAAAAFAAAAATEBAAAACjE5NDkxMzEwNDADAAAAAjUwAgAAAAE5BAAAAAEwBwAAAAk5LzE0LzIwMTkIAAAACjEyLzMxLzIwMTcJAAAAATCI+Kni1TnXCBUwYhnWOdcIKkNJUS5OWVNFOkpOSi5JUV9UT1RBTF9DT01NT05fRVFVSVRZLkZZMjAxNwEAAACdIQIAAgAAAAU2MDE2MAEIAAAABQAAAAExAQAAAAoxOTQ2MjcyODIxAwAAAAMxNjACAAAABDEwMDYEAAAAATAHAAAACTkvMTQvMjAxOQgAAAAKMTIvMzEvMjAxNwkAAAABMG/HXuDVOdcIJVbmGdY51wgjQ0lRLk5ZU0U6Sk5KLklRX0ZJTklTSEVEX0lOVi5GWTIwMTUBAAAAnSECAAIAAAAENDg3NgEIAAAABQAAAAExAQAAAAoxODc1NTA1Mjk1AwAAAAMxNjACAAAABDMwNzUEAAAAATAHAAAACTkvMTQvMjAxOQgAAAAIMS8zLzIwMTYJAAAAATA9Ul7g1TnXCEuf3xnWOdcIG0NJUS5OWVNFOkpOSi5J</t>
  </si>
  <si>
    <t>UV9HUFBFLkZZMjAxMAEAAACdIQIAAgAAAAUzMDQyNgEIAAAABQAAAAExAQAAAAoxNTg4NjAzODIxAwAAAAMxNjACAAAABDExNjkEAAAAATAHAAAACTkvMTQvMjAxOQgAAAAIMS8yLzIwMTEJAAAAATCY8ovg1TnXCPLvyxnWOdcII0NJUS5OWVNFOkpOSi5JUV9UT1RBTF9BU1NFVFMuRlkyMDExAQAAAJ0hAgACAAAABjExMzY0NAEIAAAABQAAAAExAQAAAAoxNjU5Mzg3NzA2AwAAAAMxNjACAAAABDEwMDcEAAAAATAHAAAACTkvMTQvMjAxOQgAAAAIMS8xLzIwMTIJAAAAATC6QIzg1TnXCJDAzxnWOdcIIUNJUS5OWVNFOktNQi5JUV9DT01NT05fUkVQLkZZMjAxMwEAAADRVAQAAgAAAAUtMTIxNgEIAAAABQAAAAExAQAAAAoxNzc1NzY4NTY3AwAAAAMxNjACAAAABDIxNjQEAAAAATAHAAAACTkvMTQvMjAxOQgAAAAKMTIvMzEvMjAxMwkAAAABMICYheHVOdcIEJKtGdY51wglQ0lRLkVOWFRBTTpVTkEuSVFfRUJJVEFfTUFSR0lOLkZZMjAxNQEAAAC3+wcAAgAAAAcxNC4zOTIxAQgAAAAFAAAAATEBAAAACjE4NzY0MzI5MTADAAAAAjUwAgAAAAQ0NDE5BAAAAAEwBwAAAAk5LzE0LzIwMTkIAAAACjEyLzMxLzIwMTUJAAAAATAkR8be1TnXCGJ7YRrWOdcIH0NJUS5FTlhUQU06VU5BLklRX0NPTU1PTi5GWTIwMTYBAAAAt/sHAAIAAAADNDg0AQgAAAAFAAAAATEBAAAACjE5NDkxMzEwMTADAAAAAjUwAgAAAAQxMTAz</t>
  </si>
  <si>
    <t>BAAAAAEwBwAAAAk5LzE0LzIwMTkIAAAACjEyLzMxLzIwMTYJAAAAATB40ani1TnXCNpJXxnWOdcIJUNJUS5OWVNFOkNMLklRX0NBU0hfQ09OVkVSU0lPTi5GWTIwMDgBAAAAZwAEAAIAAAAJNDUuOTEwNjc0AQgAAAAFAAAAATEBAAAACjE0MzI5NzcxMjcDAAAAAzE2MAIAAAAENDE4NAQAAAABMAcAAAAJOS8xNC8yMDE5CAAAAAoxMi8zMS8yMDA4CQAAAAEwRZXG3tU51wgRc2Ua1jnXCChDSVEuVFNFOjQ0NTIuSVFfRUFSTklOR19DT19NQVJHSU4uRlkyMDE4AQAAAEdVDQACAAAABzEwLjMwMDQBCAAAAAUAAAABMQEAAAAKMTk1MTQ4MTkyNwMAAAACNzkCAAAABDQxODEEAAAAATAHAAAACTkvMTQvMjAxOQgAAAAKMTIvMzEvMjAxOAkAAAABMMPRUt/VOdcI1i8eGtY51wgtQ0lRLlRTRTo0OTY3LklRX0NBU0hfQ09OVkVSU0lPTi5GWTIwMTYuLi4uSlBZAQAAAA1RJQADAAAAAADUXwrd1TnXCCp3khrWOdcIH0NJUS5UU0U6NDQ1Mi5JUV9BUl9UVVJOUy5GWTIwMTYBAAAAR1UNAAIAAAAINy4wNjgyOTYBCAAAAAUAAAABMQEAAAAKMTgzNTAzODgxMQMAAAACNzkCAAAABDQwMDEEAAAAATAHAAAACTkvMTQvMjAxOQgAAAAKMTIvMzEvMjAxNgkAAAABMLKqUt/VOdcIIIIcGtY51wgaQ0lRLk5ZU0U6Q0wuSVFfTEFORC5GWTIwMTMBAAAAZwAEAAIAAAADMjU0AQgAAAAFAAAAATEBAAAACjE3NzY5MjAyOTcDAAAAAzE2</t>
  </si>
  <si>
    <t>MAIAAAAEMzA5OAQAAAABMAcAAAAJOS8xNC8yMDE5CAAAAAoxMi8zMS8yMDEzCQAAAAEw+coy4tU51wgY3IAZ1jnXCBtDSVEuTllTRTpDTC5JUV9OSV9DRi5GWTIwMTgBAAAAZwAEAAIAAAAEMjQwMAEIAAAABQAAAAExAQAAAAoxOTQ2NDE2MTExAwAAAAMxNjACAAAABDIxNTAEAAAAATAHAAAACTkvMTQvMjAxOQgAAAAKMTIvMzEvMjAxOAkAAAABMKZNqeHVOdcI/nmTGdY51wgsQ0lRLlRTRTo0OTY3LklRX05FVF9ERUJUX0VCSVREQV9DQVBFWC5GWTIwMTABAAAADVElAAMAAAACTk0BCAAAAAUAAAABMQEAAAAKMTM4NTU0MDAwNgMAAAACNzkCAAAABTIzMzE0BAAAAAEwBwAAAAk5LzE0LzIwMTkIAAAACTMvMzEvMjAxMAkAAAABMD4WWt7VOdcIFn1EGtY51wgoQ0lRLk5ZU0U6Sk5KLklRX0ZJWEVEX0FTU0VUX1RVUk5TLkZZMjAwNwEAAACdIQIAAgAAAAg0LjQ4NzQ5NAEIAAAABQAAAAExAQAAAAoxNDI4NDY4OTM2AwAAAAMxNjACAAAABDQwNjYEAAAAATAHAAAACTkvMTQvMjAxOQgAAAAKMTIvMzAvMjAwNwkAAAABMCz31NzVOdcIQWN2GtY51wglQ0lRLlRTRTo3NzMwLklRX0RBWVNfU0FMRVNfT1VULkZZMjAxNQEAAADFnTYBAgAAAAg2NS4xOTk5NQEIAAAABQAAAAExAQAAAAoxNzY4MTI2NDUzAwAAAAI3OQIAAAAENDA0MgQAAAABMAcAAAAJOS8xNC8yMDE5CAAAAAk4LzMxLzIwMTUJAAAAATBkOCTe1TnX</t>
  </si>
  <si>
    <t>CDOLUBrWOdcIGUNJUS5UU0U6NDQ1Mi5JUV9OSS5GWTIwMTMBAAAAR1UNAAIAAAAFNjQ3NjQBCAAAAAUAAAABMQEAAAAKMTY3MTQyMTA2MwMAAAACNzkCAAAAAjE1BAAAAAEwBwAAAAk5LzE0LzIwMTkIAAAACjEyLzMxLzIwMTMJAAAAATCYIRXp1TnXCIhmmhrWOdcIG0NJUS5OWVNFOkNMLklRX0VCSVRBLkZZMjAwOQEAAABnAAQAAgAAAAQzNjcwAQgAAAAFAAAAATEBAAAACjE1MjMxNzAyNjQDAAAAAzE2MAIAAAAGMTAwNjg5BAAAAAEwBwAAAAk5LzE0LzIwMTkIAAAACjEyLzMxLzIwMDkJAAAAATB1kjHi1TnXCG0kcRnWOdcIHUNJUS5OWVNFOkNMLklRX1dJUF9JTlYuRlkyMDA3AQAAAGcABAACAAAABDQzLjcBCAAAAAUAAAABMQEAAAAKMTMzMjcwMzE4NgMAAAADMTYwAgAAAAQzMjE5BAAAAAEwBwAAAAk5LzE0LzIwMTkIAAAACjEyLzMxLzIwMDcJAAAAATDs4qri1TnXCOcwaxnWOdcIIkNJUS5OWVNFOkpOSi5JUV9BU1NFVF9UVVJOUy5GWTIwMTYBAAAAnSECAAIAAAAIMC41MjM1NjEBCAAAAAUAAAABMQEAAAAKMTk0NjI3MjgxNgMAAAADMTYwAgAAAAQ0MTc3BAAAAAEwBwAAAAk5LzE0LzIwMTkIAAAACDEvMS8yMDE3CQAAAAEwbpPV3NU51wgaGn0a1jnXCChDSVEuVFNFOjQ5MTEuSVFfTUFSS0VUQ0FQLjIwMTQvMTIvMzEuSlBZAQAAAII/BgACAAAADTY3NDk4OC40MjIyNDkBBgAAAAUAAAABMQEAAAAK</t>
  </si>
  <si>
    <t>MTcwNjA5NjE4MAMAAAACNzkCAAAABjEwMDA1NAQAAAABMAcAAAAKMTIvMzEvMjAxNOrzufzVOdcIqh33WdY51wghQ0lRLk5ZU0U6Sk5KLklRX0NPTU1PTl9SRVAuRlkyMDA4AQAAAJ0hAgACAAAABS02NjUxAQgAAAAFAAAAATEBAAAACjE1ODI3ODg3ODQDAAAAAzE2MAIAAAAEMjE2NAQAAAABMAcAAAAJOS8xNC8yMDE5CAAAAAoxMi8yOC8yMDA4CQAAAAEwZ32L4NU51wiumMYZ1jnXCCZDSVEuVFNFOjQ0NTIuSVFfSU5WRU5UT1JZX1RVUk5TLkZZMjAxNQEAAABHVQ0AAgAAAAg0LjE2Njk5NwEIAAAABQAAAAExAQAAAAoxNzg0MTg0NDA0AwAAAAI3OQIAAAAENDA4MgQAAAABMAcAAAAJOS8xNC8yMDE5CAAAAAoxMi8zMS8yMDE1CQAAAAEw4ppj39U51wjd5Rsa1jnXCCJDSVEuTllTRTpLTUIuSVFfQURWRVJUSVNJTkcuRlkyMDE1AQAAANFUBAACAAAAAzcxMAEIAAAABQAAAAExAQAAAAoxODczNTU2OTM3AwAAAAMxNjACAAAABDMwMTMEAAAAATAHAAAACTkvMTQvMjAxOQgAAAAKMTIvMzEvMjAxNQkAAAABMApIDOHVOdcIInSyGdY51wgoQ0lRLlRTRTo0OTEyLklRX0VBUk5JTkdfQ09fTUFSR0lOLkZZMjAxNwEAAAANXg0AAgAAAAY1LjQzNzQBCAAAAAUAAAABMQEAAAAKMTg4MTkzMTU3NwMAAAACNzkCAAAABDQxODEEAAAAATAHAAAACTkvMTQvMjAxOQgAAAAKMTIvMzEvMjAxNwkAAAABMMoEWd7VOdcIttI3</t>
  </si>
  <si>
    <t>GtY51wgnQ0lRLkVOWFRBTTpVTkEuSVFfR0FJTl9BU1NFVFNfQ0YuRlkyMDEwAQAAALf7BwACAAAABC00NzYBCAAAAAUAAAABMQEAAAAKMTU5MTU5NDg3MAMAAAACNTACAAAABDIwMjYEAAAAATAHAAAACTkvMTQvMjAxOQgAAAAKMTIvMzEvMjAxMAkAAAABMEa57eLVOdcIHbBKGdY51wgwQ0lRLkVOWFRBTTpVTkEuSVFfVE9UQUxfREVCVF9FQklUREFfQ0FQRVguRlkyMDE4AQAAALf7BwACAAAACDEuOTcwMTUyAQgAAAAFAAAAATEBAAAACjE5NDkxMzEwMTUDAAAAAjUwAgAAAAUyMzMxMwQAAAABMAcAAAAJOS8xNC8yMDE5CAAAAAoxMi8zMS8yMDE4CQAAAAEwNW7G3tU51wiNOmQa1jnXCCZDSVEuTllTRTpKTkouSVFfTkVUX0RFQlRfSVNTVUVELkZZMjAxNwEAAACdIQIAAgAAAAQ2NzU0AQgAAAAFAAAAATEBAAAACjE5NDYyNzI4MjEDAAAAAzE2MAIAAAAEMjAwMwQAAAABMAcAAAAJOS8xNC8yMDE5CAAAAAoxMi8zMS8yMDE3CQAAAAEwb8de4NU51wjbA+gZ1jnXCCJDSVEuRU5YVEFNOlVOQS5JUV9ESVZfU0hBUkUuRlkyMDEwAQAAALf7BwACAAAABTAuODMyAQgAAAAFAAAAATEBAAAACjE1OTE1OTQ4NzADAAAAAjUwAgAAAAQzMDU4BAAAAAEwBwAAAAk5LzE0LzIwMTkIAAAACjEyLzMxLzIwMTAJAAAAATA2ku3i1TnXCGcCSRnWOdcIJ0NJUS5OWVNFOkpOSi5JUV9FQklUREFfQ0FQRVhfSU5ULkZZMjAwOAEA</t>
  </si>
  <si>
    <t>AACdIQIAAgAAAAkzNi42MzIxODMBCAAAAAUAAAABMQEAAAAKMTU4Mjc4ODc4NAMAAAADMTYwAgAAAAQ0MTkxBAAAAAEwBwAAAAk5LzE0LzIwMTkIAAAACjEyLzI4LzIwMDgJAAAAATA8HtXc1TnXCMWbdxrWOdcIJUNJUS5OWVNFOkNMLklRX05FVF9ERUJUX0VCSVREQS5GWTIwMTMBAAAAZwAEAAIAAAAIMC45OTE4ODQBCAAAAAUAAAABMQEAAAAKMTc3NjkyMDI5NwMAAAADMTYwAgAAAAQ0MTkzBAAAAAEwBwAAAAk5LzE0LzIwMTkIAAAACjEyLzMxLzIwMTMJAAAAATBWvMbe1TnXCK9DaRrWOdcIIUNJUS5OWVNFOkpOSi5JUV9PVEhFUl9PUEVSLkZZMjAxMAEAAACdIQIAAwAAAAAAiMuL4NU51wh+3soZ1jnXCCVDSVEuVFNFOjc3MzAuSVFfTFRfREVCVF9FUVVJVFkuRlkyMDE1AQAAAMWdNgEDAAAAAABkOCTe1TnXCEOyUBrWOdcIJkNJUS5UU0U6ODExMy5JUV9MVF9ERUJUX0NBUElUQUwuRlkyMDEwAQAAABZxDQACAAAABjAuNDkyOQEIAAAABQAAAAExAQAAAAoxNDc2Nzg0MDExAwAAAAI3OQIAAAAENDE4NwQAAAABMAcAAAAJOS8xNC8yMDE5CAAAAAkzLzMxLzIwMTAJAAAAATDT+FLf1TnXCEOLIRrWOdcIJ0NJUS5OWVNFOkNMLklRX0dXX0lOVEFOX0FNT1JUX0NGLkZZMjAxNQEAAABnAAQAAgAAAAIzMwEIAAAABQAAAAExAQAAAAoxODc1NjM3NTM3AwAAAAMxNjACAAAABDIxODIEAAAAATAHAAAACTkvMTQv</t>
  </si>
  <si>
    <t>MjAxOQgAAAAKMTIvMzEvMjAxNQkAAAABMENjqOHVOdcIZaSIGdY51wgsQ0lRLk5ZU0U6S01CLklRX0RFQlRfRVFVSVZfT1BFUl9MRUFTRS5GWTIwMTcBAAAA0VQEAAIAAAAEMjI0OAEIAAAABQAAAAExAQAAAAoxOTQ0MDQ4MzI1AwAAAAMxNjACAAAABTIxNjcxBAAAAAEwBwAAAAk5LzE0LzIwMTkIAAAACjEyLzMxLzIwMTcJAAAAATA7vQzh1TnXCKGxuhnWOdcIJUNJUS5OWVNFOktNQi5JUV9TVF9ERUJUX1JFUEFJRC5GWTIwMTYBAAAA0VQEAAIAAAAELTkwOAEIAAAABQAAAAExAQAAAAoxOTQ0MDQ4MzQwAwAAAAMxNjACAAAABDIwNDQEAAAAATAHAAAACTkvMTQvMjAxOQgAAAAKMTIvMzEvMjAxNgkAAAABMCuWDOHVOdcIhxm4GdY51wgjQ0lRLlRTRTo0NDUyLklRX0dST1NTX01BUkdJTi5GWTIwMTIBAAAAR1UNAAIAAAAHNTYuMDk2NgEIAAAABQAAAAExAQAAAAoxNjcxNDM2MTgzAwAAAAI3OQIAAAAENDA3NAQAAAABMAcAAAAJOS8xNC8yMDE5CAAAAAoxMi8zMS8yMDEyCQAAAAEw0XNj39U51wjUdBka1jnXCChDSVEuTllTRTpKTkouSVFfUFJPVl9CQURfREVCVFNfQ0YuRlkyMDE2AQAAAJ0hAgACAAAAAy0xMQEIAAAABQAAAAExAQAAAAoxOTQ2MjcyODE2AwAAAAMxNjACAAAABDIxMTEEAAAAATAHAAAACTkvMTQvMjAxOQgAAAAIMS8xLzIwMTcJAAAAATBfoF7g1TnXCNlI4xnWOdcIGkNJUS5OWVNFOkpO</t>
  </si>
  <si>
    <t>Si5JUV9SRVYuRlkyMDA3AQAAAJ0hAgACAAAABTYxMDk1AQgAAAAFAAAAATEBAAAACjE0Mjg0Njg5MzYDAAAAAzE2MAIAAAADMTEyBAAAAAEwBwAAAAk5LzE0LzIwMTkIAAAACjEyLzMwLzIwMDcJAAAAATBM5Azh1TnXCNThvxnWOdcIIkNJUS5OWVNFOktNQi5JUV9MRVZFUkVEX0ZDRi5GWTIwMTQBAAAA0VQEAAIAAAAHMjQyMC4yNQEIAAAABQAAAAExAQAAAAoxODI2OTcwMzEyAwAAAAMxNjACAAAABDQ0MjIEAAAAATAHAAAACTkvMTQvMjAxOQgAAAAKMTIvMzEvMjAxNAkAAAABMPkgDOHVOdcInjuxGdY51wgoQ0lRLlRTRTo4MTEzLklRX1RPVEFMX0RFQlQuRlkyMDEzLi4uLkpQWQEAAAAWcQ0AAgAAAAU4MjU2MQEIAAAABQAAAAExAQAAAAoxNjI1NDU3NjEyAwAAAAI3OQIAAAAENDE3MwQAAAABMAcAAAAJOS8xNC8yMDE5CAAAAAkzLzMxLzIwMTMJAAAAATCzEQrd1TnXCHt/jhrWOdcIGUNJUS5OWVNFOktNQi5JUV9HUC5GWTIwMTUBAAAA0VQEAAIAAAAENjY2OQEIAAAABQAAAAExAQAAAAoxODczNTU2OTM3AwAAAAMxNjACAAAAAjEwBAAAAAEwBwAAAAk5LzE0LzIwMTkIAAAACjEyLzMxLzIwMTUJAAAAATD5IAzh1TnXCK5isRnWOdcIHkNJUS5UU0U6NDQ1Mi5JUV9aX1NDT1JFLkZZMjAxMQEAAABHVQ0AAgAAAAYzLjYxMzIBCAAAAAUAAAABMQEAAAAKMTQ2MTY4MDE5NQMAAAACNzkCAAAABjEwMDEyMwQA</t>
  </si>
  <si>
    <t>AAABMAcAAAAJOS8xNC8yMDE5CAAAAAkzLzMxLzIwMTEJAAAAATDRc2Pf1TnXCNR0GRrWOdcIKENJUS5UU0U6NzczMC5JUV9UT1RBTF9ERUJUX0VCSVREQS5GWTIwMTABAAAAxZ02AQMAAAAAAEPqI97VOdcItghNGtY51wglQ0lRLlRTRTo3OTU2LklRX1JFVFVSTl9DQVBJVEFMLkZZMjAxOAEAAACgdg0AAgAAAAcxOS44NTEzAQgAAAAFAAAAATEBAAAACjE4ODYwNzA4MDgDAAAAAjc5AgAAAAQ0MzYzBAAAAAEwBwAAAAk5LzE0LzIwMTkIAAAACTEvMzEvMjAxOAkAAAABMB3IWd7VOdcIRjdAGtY51wglQ0lRLlRTRTo0OTExLklRX0xUX0RFQlRfRVFVSVRZLkZZMjAwOQEAAACCPwYAAgAAAAY5Ljc4ODIBCAAAAAUAAAABMQEAAAAKMTM4MDUyNzU0MQMAAAACNzkCAAAABDQwODUEAAAAATAHAAAACTkvMTQvMjAxOQgAAAAJMy8zMS8yMDA5CQAAAAEwBW5T39U51wjByCka1jnXCCBDSVEuVFNFOjQ5MTEuSVFfTklfTUFSR0lOLkZZMjAwOAEAAACCPwYAAgAAAAY0LjkwMTEBCAAAAAUAAAABMQEAAAAKMTA1Nzg4Mjg0NwMAAAACNzkCAAAABDQwOTQEAAAAATAHAAAACTkvMTQvMjAxOQgAAAAJMy8zMS8yMDA4CQAAAAEwBW5T39U51whNtyga1jnXCB5DSVEuRU5YVEFNOlVOQS5JUV9DQVBFWC5GWTIwMTQBAAAAt/sHAAIAAAAFLTE4OTMBCAAAAAUAAAABMQEAAAAKMTgyOTgyOTMxMwMAAAACNTACAAAABDIwMjEEAAAA</t>
  </si>
  <si>
    <t>ATAHAAAACTkvMTQvMjAxOQgAAAAKMTIvMzEvMjAxNAkAAAABMDU1qeLVOdcIRC9ZGdY51wgjQ0lRLk5ZU0U6Q0wuSVFfRUJJVERBLkZZMjAxNi4uLi5KUFkBAAAAZwAEAAIAAAAINTE1ODAxLjUBCAAAAAUAAAABMQEAAAAKMTk0NjQxNjExOQMAAAACNzkCAAAABDQwNTEEAAAAATAHAAAACTkvMTQvMjAxOQgAAAAKMTIvMzEvMjAxNgkAAAABMHF1Cd3VOdcIvGCKGtY51wgmQ0lRLk5ZU0U6UEcuSVFfREFZU19QQVlBQkxFX09VVC5GWTIwMTgBAAAAMIIAAAIAAAAJMTA4LjA5MTgzAQgAAAAFAAAAATEBAAAACjE5NzQzNDc0NDEDAAAAAzE2MAIAAAAENDE4MwQAAAABMAcAAAAJOS8xNC8yMDE5CAAAAAk2LzMwLzIwMTgJAAAAATDIIiXe1TnXCInEWhrWOdcII0NJUS5UU0U6Nzk1Ni5JUV9HUk9TU19NQVJHSU4uRlkyMDE1AQAAAKB2DQACAAAABzQ1LjUyOTIBCAAAAAUAAAABMQEAAAAKMTczMjY1Mjc3OQMAAAACNzkCAAAABDQwNzQEAAAAATAHAAAACTkvMTQvMjAxOQgAAAAJMS8zMS8yMDE1CQAAAAEwDaFZ3tU51wheFD4a1jnXCChDSVEuVFNFOjc3MzAuSVFfRUFSTklOR19DT19NQVJHSU4uRlkyMDE3AQAAAMWdNgECAAAABzE5LjMxMDMBCAAAAAUAAAABMQEAAAAKMTg2ODgxMzU1OQMAAAACNzkCAAAABDQxODEEAAAAATAHAAAACTkvMTQvMjAxOQgAAAAJOC8zMS8yMDE3CQAAAAEwdV8k3tU51wi3w1Ea1jnX</t>
  </si>
  <si>
    <t>CClDSVEuVFNFOjQ0NTIuSVFfREFZU19JTlZFTlRPUllfT1VULkZZMjAxNAEAAABHVQ0AAgAAAAk4NS43MDUyODUBCAAAAAUAAAABMQEAAAAKMTcyNzI4MzM4MgMAAAACNzkCAAAABDQwMzUEAAAAATAHAAAACTkvMTQvMjAxOQgAAAAKMTIvMzEvMjAxNAkAAAABMOKaY9/VOdcIm0kbGtY51wg2Q0lRLkVOWFRBTTpVTkEuSVFfVE9UQUxfT1VUU1RBTkRJTkdfRklMSU5HX0RBVEUuRlkyMDE2AQAAALf7BwACAAAACjI4MzkuNjk3MTYBBAAAAAUAAAABNQEAAAAKMTk0OTEzMTAxMAIAAAAFMjQxNTMGAAAAATB40ani1TnXCOtwXxnWOdcIGUNJUS5UU0U6NDkxMS5JUV9OSS5GWTIwMTgBAAAAgj8GAAIAAAAFNjE0MDMBCAAAAAUAAAABMQEAAAAKMTk1MTQ4MTg2NwMAAAACNzkCAAAAAjE1BAAAAAEwBwAAAAk5LzE0LzIwMTkIAAAACjEyLzMxLzIwMTgJAAAAATB/ZNvn1TnXCDZenhrWOdcIJ0NJUS5UU0U6NDk2Ny5JUV9FQklUREFfQ0FQRVhfSU5ULkZZMjAwNwEAAAANUSUAAgAAAAoyODcuNzI4NTcxAQgAAAAFAAAAATEBAAAACTY2MDE3MDk1MwMAAAACNzkCAAAABDQxOTEEAAAAATAHAAAACTkvMTQvMjAxOQgAAAAJMy8zMS8yMDA3CQAAAAEwLu9Z3tU51wgdM0Ia1jnXCBlDSVEuTllTRTpKTkouSVFfQVIuRlkyMDEzAQAAAJ0hAgACAAAABTExNzEzAQgAAAAFAAAAATEBAAAACjE3Nzc2ODIzNTEDAAAAAzE2MAIA</t>
  </si>
  <si>
    <t>AAAEMTAyMQQAAAABMAcAAAAJOS8xNC8yMDE5CAAAAAoxMi8yOS8yMDEzCQAAAAEw67WM4NU51wiKxdYZ1jnXCClDSVEuRU5YVEFNOlVOQS5JUV9UT1RBTF9SRVYuRlkyMDEzLi4uLkpQWQEAAAC3+wcAAgAAAA43MjEwODQ0LjI0NzA0MwEIAAAABQAAAAExAQAAAAoxNzc3NDcwNzY3AwAAAAI3OQIAAAACMjgEAAAAATAHAAAACTkvMTQvMjAxOQgAAAAKMTIvMzEvMjAxMwkAAAABMI/h1dzVOdcIcFOHGtY51wggQ0lRLk5ZU0U6Q0wuSVFfTklfQ09NUEFOWS5GWTIwMTUBAAAAZwAEAAIAAAAEMTU0OAEIAAAABQAAAAExAQAAAAoxODc1NjM3NTM3AwAAAAMxNjACAAAABTQxNTcxBAAAAAEwBwAAAAk5LzE0LzIwMTkIAAAACjEyLzMxLzIwMTUJAAAAATAyPKjh1TnXCI6ohhnWOdcIHkNJUS5UU0U6NDk2Ny5JUV9aX1NDT1JFLkZZMjAwOAEAAAANUSUAAgAAAAc1LjY4NDgzAQgAAAAFAAAAATEBAAAACjEwNjExOTI1MDcDAAAAAjc5AgAAAAYxMDAxMjMEAAAAATAHAAAACTkvMTQvMjAxOQgAAAAJMy8zMS8yMDA4CQAAAAEwPhZa3tU51whw9kIa1jnXCCJDSVEuVFNFOjc5NTYuSVFfQVNTRVRfVFVSTlMuRlkyMDE1AQAAAKB2DQACAAAACDEuMjkwODQ4AQgAAAAFAAAAATEBAAAACjE3MzI2NTI3NzkDAAAAAjc5AgAAAAQ0MTc3BAAAAAEwBwAAAAk5LzE0LzIwMTkIAAAACTEvMzEvMjAxNQkAAAABMA2hWd7VOdcIbjs+</t>
  </si>
  <si>
    <t>GtY51wgnQ0lRLk5ZU0U6S01CLklRX0NBU0hfT1BFUi5GWTIwMTIuLi4uSlBZAQAAANFUBAACAAAACTI4NDM5NS41NgEIAAAABQAAAAExAQAAAAoxNzE5NzIzODcyAwAAAAI3OQIAAAAEMjAwNgQAAAABMAcAAAAJOS8xNC8yMDE5CAAAAAoxMi8zMS8yMDEyCQAAAAEwBtUK3dU51wjplZYa1jnXCChDSVEuVFNFOjQ5NjcuSVFfRUFSTklOR19DT19NQVJHSU4uRlkyMDE3AQAAAA1RJQACAAAABzEwLjExOTIBCAAAAAUAAAABMQEAAAAKMTg4MTU3OTQ2MwMAAAACNzkCAAAABDQxODEEAAAAATAHAAAACTkvMTQvMjAxOQgAAAAKMTIvMzEvMjAxNwkAAAABMBJ1I97VOdcIBxFJGtY51wgdQ0lRLkVOWFRBTTpVTkEuSVFfRUJJVC5GWTIwMTIBAAAAt/sHAAIAAAAENjgzMgEIAAAABQAAAAExAQAAAAoxNzIyMzAxOTQzAwAAAAI1MAIAAAADNDAwBAAAAAEwBwAAAAk5LzE0LzIwMTkIAAAACjEyLzMxLzIwMTIJAAAAATB4Lu7i1TnXCJN8UBnWOdcIHUNJUS5OWVNFOkNMLklRX0lOQ19UQVguRlkyMDEyAQAAAGcABAACAAAABDEyNDMBCAAAAAUAAAABMQEAAAAKMTcxOTkxNjY0MgMAAAADMTYwAgAAAAI3NQQAAAABMAcAAAAJOS8xNC8yMDE5CAAAAAoxMi8zMS8yMDEyCQAAAAEwyFUy4tU51wj10nsZ1jnXCCdDSVEuVFNFOjQ5MTEuSVFfQ0ZPX0NVUlJFTlRfTElBQi5GWTIwMTgBAAAAgj8GAAIAAAAIMC4yNzIzMzMBCAAA</t>
  </si>
  <si>
    <t>AAUAAAABMQEAAAAKMTk1MTQ4MTg2NwMAAAACNzkCAAAABDQxODUEAAAAATAHAAAACTkvMTQvMjAxOQgAAAAKMTIvMzEvMjAxOAkAAAABMDfjU9/VOdcIeTEwGtY51wgnQ0lRLk5ZU0U6S01CLklRX0NBU0hfT1BFUi5GWTIwMTQuLi4uSlBZAQAAANFUBAACAAAACjM0MDg0NS4yMjUBCAAAAAUAAAABMQEAAAAKMTgyNjk3MDMxMgMAAAACNzkCAAAABDIwMDYEAAAAATAHAAAACTkvMTQvMjAxOQgAAAAKMTIvMzEvMjAxNAkAAAABMAbVCt3VOdcI6ZWWGtY51wglQ0lRLk5ZU0U6Sk5KLklRX09USEVSX0NBX1NVUFBMLkZZMjAwOAEAAACdIQIAAwAAAAAAbTIN4dU51wjnw8QZ1jnXCB9DSVEuTllTRTpKTkouSVFfRUJJVF9JTlQuRlkyMDEzAQAAAJ0hAgACAAAACTM5LjUzNzM0NAEIAAAABQAAAAExAQAAAAoxNzc3NjgyMzUxAwAAAAMxNjACAAAABDQxODkEAAAAATAHAAAACTkvMTQvMjAxOQgAAAAKMTIvMjkvMjAxMwkAAAABMF1s1dzVOdcIU0V7GtY51wgqQ0lRLk5ZU0U6S01CLklRX1RPVEFMX0NPTU1PTl9FUVVJVFkuRlkyMDE0AQAAANFUBAACAAAAAzcyOQEIAAAABQAAAAExAQAAAAoxODI2OTcwMzEyAwAAAAMxNjACAAAABDEwMDYEAAAAATAHAAAACTkvMTQvMjAxOQgAAAAKMTIvMzEvMjAxNAkAAAABMPkgDOHVOdcICNyvGdY51wgjQ0lRLk5ZU0U6S01CLklRX09USEVSX0VRVUlUWS5GWTIwMTUBAAAA0VQE</t>
  </si>
  <si>
    <t>AAIAAAAFLTMyNzgBCAAAAAUAAAABMQEAAAAKMTg3MzU1NjkzNwMAAAADMTYwAgAAAAQxMDI4BAAAAAEwBwAAAAk5LzE0LzIwMTkIAAAACjEyLzMxLzIwMTUJAAAAATAKSAzh1TnXCJaFsxnWOdcIKUNJUS5UU0U6NDQ1Mi5JUV9UT1RBTF9ERUJUX0NBUElUQUwuRlkyMDA3AQAAAEdVDQACAAAABjM4LjkxOAEIAAAABQAAAAExAQAAAAk2NTc0NDMyNTcDAAAAAjc5AgAAAAQ0MTg2BAAAAAEwBwAAAAk5LzE0LzIwMTkIAAAACTMvMzEvMjAwNwkAAAABMMFMY9/VOdcIeEAWGtY51wgpQ0lRLk5ZU0U6Q0wuSVFfT1RIRVJfVU5VU1VBTF9TVVBQTC5GWTIwMTMBAAAAZwAEAAIAAAADLTM5AQgAAAAFAAAAATEBAAAACjE3NzY5MjAyOTcDAAAAAzE2MAIAAAACODcEAAAAATAHAAAACTkvMTQvMjAxOQgAAAAKMTIvMzEvMjAxMwkAAAABMOmjMuLVOdcIYi5/GdY51wggQ0lRLk5ZU0U6Sk5KLklRX0RJVl9TSEFSRS5GWTIwMDgBAAAAnSECAAIAAAAFMS43OTUBCAAAAAUAAAABMQEAAAAKMTU4Mjc4ODc4NAMAAAADMTYwAgAAAAQzMDU4BAAAAAEwBwAAAAk5LzE0LzIwMTkIAAAACjEyLzI4LzIwMDgJAAAAATBtMg3h1TnXCKQnxBnWOdcIH0NJUS5OWVNFOkpOSi5JUV9UT1RBTF9DTC5GWTIwMTYBAAAAnSECAAIAAAAFMjYyODcBCAAAAAUAAAABMQEAAAAKMTk0NjI3MjgxNgMAAAADMTYwAgAAAAQxMDA5BAAAAAEwBwAAAAk5</t>
  </si>
  <si>
    <t>LzE0LzIwMTkIAAAACDEvMS8yMDE3CQAAAAEwX6Be4NU51wiGheIZ1jnXCCdDSVEuTllTRTpDTC5JUV9ERUZfVEFYX0FTU0VUU19MVC5GWTIwMTIBAAAAZwAEAAIAAAACOTIBCAAAAAUAAAABMQEAAAAKMTcxOTkxNjY0MgMAAAADMTYwAgAAAAQxMDI2BAAAAAEwBwAAAAk5LzE0LzIwMTkIAAAACjEyLzMxLzIwMTIJAAAAATDYfDLi1TnXCFm9fBnWOdcIJkNJUS5OWVNFOkpOSi5JUV9JTlZFTlRPUllfVFVSTlMuRlkyMDA3AQAAAJ0hAgACAAAACDMuNTUwNTU1AQgAAAAFAAAAATEBAAAACjE0Mjg0Njg5MzYDAAAAAzE2MAIAAAAENDA4MgQAAAABMAcAAAAJOS8xNC8yMDE5CAAAAAoxMi8zMC8yMDA3CQAAAAEwLPfU3NU51whBY3Ya1jnXCB5DSVEuVFNFOjgxMTMuSVFfWl9TQ09SRS5GWTIwMTIBAAAAFnENAAIAAAAIMy45NjcxMTQBCAAAAAUAAAABMQEAAAAKMTU1NDMzNzE0NwMAAAACNzkCAAAABjEwMDEyMwQAAAABMAcAAAAJOS8xNC8yMDE5CAAAAAkzLzMxLzIwMTIJAAAAATDkH1Pf1TnXCOgRIxrWOdcIHUNJUS5OWVNFOktNQi5JUV9HQV9FWFAuRlkyMDE3AQAAANFUBAADAAAAAAArlgzh1TnXCC2guRnWOdcILkNJUS5OWVNFOktNQi5JUV9UT1RBTF9MSUFCX1RPVEFMX0FTU0VUUy5GWTIwMTMBAAAA0VQEAAIAAAAHNzIuODMxNQEIAAAABQAAAAExAQAAAAoxNzc1NzY4NTY3AwAAAAMxNjACAAAABDQxODgE</t>
  </si>
  <si>
    <t>AAAAATAHAAAACTkvMTQvMjAxOQgAAAAKMTIvMzEvMjAxMwkAAAABMIcxx97VOdcIgURyGtY51wgeQ0lRLjAuSVFfREFZU19JTlZFTlRPUllfT1VULkZZBQAAAAAAAAAIAAAAFShJbnZhbGlkIFRpbWUgUGVyaW9kKfqB1NzVOdcIZ+KEGtY51wgkQ0lRLk5ZU0U6Q0wuSVFfTkVUX1JFTlRBTF9FWFAuRlkyMDEwAQAAAGcABAADAAAAAACW4DHi1TnXCPvNdBnWOdcIIkNJUS5UU0U6ODExMy5JUV9FQklUX01BUkdJTi5GWTIwMTgBAAAAFnENAAIAAAAGMTMuNzk1AQgAAAAFAAAAATEBAAAACjE5NTIyODQ1MjUDAAAAAjc5AgAAAAQ0MDUzBAAAAAEwBwAAAAk5LzE0LzIwMTkIAAAACjEyLzMxLzIwMTgJAAAAATD0RlPf1TnXCKgwJxrWOdcIIUNJUS5OWVNFOktNQi5JUV9FQVJOSU5HX0NPLkZZMjAxNAEAAADRVAQAAgAAAAQxNTQ1AQgAAAAFAAAAATEBAAAACjE4MjY5NzAzMTIDAAAAAzE2MAIAAAABNwQAAAABMAcAAAAJOS8xNC8yMDE5CAAAAAoxMi8zMS8yMDE0CQAAAAEwgJiF4dU51whzfK4Z1jnXCCVDSVEuTllTRTpDTC5JUV9PVEhFUl9MVF9BU1NFVFMuRlkyMDEzAQAAAGcABAACAAAAAzE5MgEIAAAABQAAAAExAQAAAAoxNzc2OTIwMjk3AwAAAAMxNjACAAAABDEwNjAEAAAAATAHAAAACTkvMTQvMjAxOQgAAAAKMTIvMzEvMjAxMwkAAAABMPnKMuLVOdcI1j+AGdY51wgqQ0lRLk5ZU0U6Sk5KLklRX1RPVEFM</t>
  </si>
  <si>
    <t>X0VRVUlUWS5GWTIwMDkuLi4uSlBZAQAAAJ0hAgACAAAACTQ3MDU5NDguNwEIAAAABQAAAAExAQAAAAoxNTIzMzk0ODI3AwAAAAI3OQIAAAAEMTI3NQQAAAABMAcAAAAJOS8xNC8yMDE5CAAAAAgxLzMvMjAxMAkAAAABMKLqCd3VOdcIKLyNGtY51wgsQ0lRLk5ZU0U6Sk5KLklRX0lNUFVUX09QRVJfTEVBU0VfREVQUi5GWTIwMTEBAAAAnSECAAIAAAAKMjI1LjUxNzc1MgEIAAAABQAAAAExAQAAAAoxNjU5Mzg3NzA2AwAAAAMxNjACAAAABTIxNjczBAAAAAEwBwAAAAk5LzE0LzIwMTkIAAAACDEvMS8yMDEyCQAAAAEwqRmM4NU51whvcs8Z1jnXCCdDSVEuRU5YVEFNOlVOQS5JUV9ESUxVVF9FUFNfRVhDTC5GWTIwMTYBAAAAt/sHAAIAAAAEMS44MgEIAAAABQAAAAExAQAAAAoxOTQ5MTMxMDEwAwAAAAI1MAIAAAADMTQyBAAAAAEwBwAAAAk5LzE0LzIwMTkIAAAACjEyLzMxLzIwMTYJAAAAATBnqqni1TnXCHdfXhnWOdcIIUNJUS5OWVNFOktNQi5JUV9OSV9DT01QQU5ZLkZZMjAxMwEAAADRVAQAAgAAAAQyMjIxAQgAAAAFAAAAATEBAAAACjE3NzU3Njg1NjcDAAAAAzE2MAIAAAAFNDE1NzEEAAAAATAHAAAACTkvMTQvMjAxOQgAAAAKMTIvMzEvMjAxMwkAAAABMF9KheHVOdcI5tKqGdY51wgnQ0lRLk5ZU0U6Q0wuSVFfVE9UQUxfRElWX1BBSURfQ0YuRlkyMDE4AQAAAGcABAACAAAABS0xNDQ4AQgAAAAFAAAA</t>
  </si>
  <si>
    <t>ATEBAAAACjE5NDY0MTYxMTEDAAAAAzE2MAIAAAAEMjAyMgQAAAABMAcAAAAJOS8xNC8yMDE5CAAAAAoxMi8zMS8yMDE4CQAAAAEwt3Sp4dU51whhZJQZ1jnXCCFDSVEuTllTRTpDTC5JUV9FQklUX01BUkdJTi5GWTIwMTIBAAAAZwAEAAIAAAAHMjMuMzY1NQEIAAAABQAAAAExAQAAAAoxNzE5OTE2NjQyAwAAAAMxNjACAAAABDQwNTMEAAAAATAHAAAACTkvMTQvMjAxOQgAAAAKMTIvMzEvMjAxMgkAAAABMFa8xt7VOdcIKwtoGtY51wgiQ0lRLlRTRTo3OTU2LklRX0FTU0VUX1RVUk5TLkZZMjAxOQEAAACgdg0AAgAAAAgxLjIyODg5OAEIAAAABQAAAAExAQAAAAoxOTYwNzEwNDQyAwAAAAI3OQIAAAAENDE3NwQAAAABMAcAAAAJOS8xNC8yMDE5CAAAAAkxLzMxLzIwMTkJAAAAATAdyFne1TnXCKkhQRrWOdcIH0NJUS5OWVNFOkNMLklRX0ZVTExfVElNRS5GWTIwMDkBAAAAZwAEAAIAAAAFMzgxMDAAdZIx4tU51wgTq3IZ1jnXCCpDSVEuTllTRTpLTUIuSVFfSU5DX1RBWF9QQVlfQ1VSUkVOVC5GWTIwMDcBAAAA0VQEAAIAAAACNTYBCAAAAAUAAAABMQEAAAAKMTQwMTA1NDQ3NwMAAAADMTYwAgAAAAQxMDk0BAAAAAEwBwAAAAk5LzE0LzIwMTkIAAAACjEyLzMxLzIwMDcJAAAAATDHm6nh1TnXCCg5lhnWOdcIH0NJUS5OWVNFOkNMLklRX1NHQV9TVVBQTC5GWTIwMTMBAAAAZwAEAAIAAAAENjA4NgEIAAAABQAA</t>
  </si>
  <si>
    <t>AAExAQAAAAoxNzc2OTIwMjk3AwAAAAMxNjACAAAAAzEwMgQAAAABMAcAAAAJOS8xNC8yMDE5CAAAAAoxMi8zMS8yMDEzCQAAAAEw6aMy4tU51whB4H4Z1jnXCCFDSVEuTllTRTpDTC5JUV9MRVZFUkVEX0ZDRi5GWTIwMDcBAAAAZwAEAAIAAAAIMTU3My43MjUBCAAAAAUAAAABMQEAAAAKMTMzMjcwMzE4NgMAAAADMTYwAgAAAAQ0NDIyBAAAAAEwBwAAAAk5LzE0LzIwMTkIAAAACjEyLzMxLzIwMDcJAAAAATD8Cavi1TnXCFtCbBnWOdcIJ0NJUS5FTlhUQU06VU5BLklRX1NUX0RFQlRfUkVQQUlELkZZMjAxMQEAAAC3+wcAAwAAAAAAZwfu4tU51wj+HE8Z1jnXCC5DSVEuVFNFOjc5NTYuSVFfVE9UQUxfREVCVF9FQklUREFfQ0FQRVguRlkyMDEzAQAAAKB2DQACAAAACDAuNTA1NjU4AQgAAAAFAAAAATEBAAAACjE2MTQ5MDg0MTMDAAAAAjc5AgAAAAUyMzMxMwQAAAABMAcAAAAJOS8xNC8yMDE5CAAAAAkxLzMxLzIwMTMJAAAAATD8eVne1TnXCAtRPRrWOdcIKENJUS5OWVNFOkpOSi5JUV9GSVhFRF9BU1NFVF9UVVJOUy5GWTIwMTMBAAAAnSECAAIAAAAINC4zNDczNjQBCAAAAAUAAAABMQEAAAAKMTc3NzY4MjM1MQMAAAADMTYwAgAAAAQ0MDY2BAAAAAEwBwAAAAk5LzE0LzIwMTkIAAAACjEyLzI5LzIwMTMJAAAAATBNRdXc1TnXCDL3ehrWOdcILENJUS5FTlhUQU06VU5BLklRX09USEVSX1VOVVNVQUxfU1VQ</t>
  </si>
  <si>
    <t>UEwuRlkyMDE4AQAAALf7BwACAAAAAzEyMgEIAAAABQAAAAExAQAAAAoxOTQ5MTMxMDE1AwAAAAI1MAIAAAACODcEAAAAATAHAAAACTkvMTQvMjAxOQgAAAAKMTIvMzEvMjAxOAkAAAABMLptquLVOdcIkrJlGdY51wgoQ0lRLlRTRTo0OTExLklRX0VBUk5JTkdfQ09fTUFSR0lOLkZZMjAxNQEAAACCPwYAAgAAAAYzLjI0NDQBCAAAAAUAAAABMQEAAAAKMTc4NDE4NDM3NQMAAAACNzkCAAAABDQxODEEAAAAATAHAAAACTkvMTQvMjAxOQgAAAAKMTIvMzEvMjAxNQkAAAABMCa8U9/VOdcIcMAtGtY51wglQ0lRLkVOWFRBTTpVTkEuSVFfRklOSVNIRURfSU5WLkZZMjAxMwEAAAC3+wcAAgAAAAQyNjUxAQgAAAAFAAAAATEBAAAACjE3Nzc0NzA3NjcDAAAAAjUwAgAAAAQzMDc1BAAAAAEwBwAAAAk5LzE0LzIwMTkIAAAACjEyLzMxLzIwMTMJAAAAATCZfO7i1TnXCKVeVRnWOdcIKkNJUS5FTlhUQU06VU5BLklRX1RPVEFMX0RFQlRfSVNTVUVELkZZMjAxMwEAAAC3+wcAAgAAAAQ0NTY5AQgAAAAFAAAAATEBAAAACjE3Nzc0NzA3NjcDAAAAAjUwAgAAAAQyMTYxBAAAAAEwBwAAAAk5LzE0LzIwMTkIAAAACjEyLzMxLzIwMTMJAAAAATCqo+7i1TnXCOf6VRnWOdcIG0NJUS5OWVNFOkpOSi5JUV9OUFBFLkZZMjAxNAEAAACdIQIAAgAAAAUxNjEyNgEIAAAABQAAAAExAQAAAAoxODI5NTgxOTk5AwAAAAMxNjACAAAABDEw</t>
  </si>
  <si>
    <t>MDQEAAAAATAHAAAACTkvMTQvMjAxOQgAAAAKMTIvMjgvMjAxNAkAAAABMAwEjeDVOdcISuTaGdY51wgcQ0lRLkVOWFRBTTpVTkEuSVFfRUJULkZZMjAxMAEAAAC3+wcAAgAAAAQ2MTMyAQgAAAAFAAAAATEBAAAACjE1OTE1OTQ4NzADAAAAAjUwAgAAAAMxMzkEAAAAATAHAAAACTkvMTQvMjAxOQgAAAAKMTIvMzEvMjAxMAkAAAABMDaS7eLVOdcIRrRIGdY51wguQ0lRLlRTRTo0NDUyLklRX1RPVEFMX0RFQlRfRUJJVERBX0NBUEVYLkZZMjAwOAEAAABHVQ0AAgAAAAgxLjgyODI0MwEIAAAABQAAAAExAQAAAAoxMDYxMTkzNDc4AwAAAAI3OQIAAAAFMjMzMTMEAAAAATAHAAAACTkvMTQvMjAxOQgAAAAJMy8zMS8yMDA4CQAAAAEw0XNj39U51wjcKhca1jnXCCRDSVEuTllTRTpKTkouSVFfU0FMRV9JTlRBTl9DRi5GWTIwMDkBAAAAnSECAAMAAAAAAHeki+DVOdcIGvTJGdY51wgkQ0lRLk5ZU0U6Sk5KLklRX1VOTEVWRVJFRF9GQ0YuRlkyMDE0AQAAAJ0hAgACAAAACTE5MzA4LjYyNQEIAAAABQAAAAExAQAAAAoxODI5NTgxOTk5AwAAAAMxNjACAAAABDQ0MjMEAAAAATAHAAAACTkvMTQvMjAxOQgAAAAKMTIvMjgvMjAxNAkAAAABMC0rXuDVOdcIIeDcGdY51wgpQ0lRLlRTRTo3NzMwLklRX0RBWVNfSU5WRU5UT1JZX09VVC5GWTIwMTQBAAAAxZ02AQIAAAAKMzA3LjA2NTM3NQEIAAAABQAAAAExAQAAAAoxNzEw</t>
  </si>
  <si>
    <t>NDIxNTUwAwAAAAI3OQIAAAAENDAzNQQAAAABMAcAAAAJOS8xNC8yMDE5CAAAAAk4LzMxLzIwMTQJAAAAATBkOCTe1TnXCPDuTxrWOdcIG0NJUS4wLklRX05FVF9ERUJUX0VCSVREQS5GWQUAAAAAAAAACAAAABUoSW52YWxpZCBUaW1lIFBlcmlvZCkLqdTc1TnXCGfihBrWOdcIJUNJUS5UU0U6ODExMy5JUV9SRVRVUk5fQ0FQSVRBTC5GWTIwMDkBAAAAFnENAAIAAAAHMTEuNjE2OAEIAAAABQAAAAExAQAAAAoxNDA1NjA0Njg4AwAAAAI3OQIAAAAENDM2MwQAAAABMAcAAAAJOS8xNC8yMDE5CAAAAAkzLzMxLzIwMDkJAAAAATDD0VLf1TnXCK0rIBrWOdcIKENJUS5OWVNFOktNQi5JUV9NQVJLRVRDQVAuMjAwNy8xMi8zMS5KUFkBAAAA0VQEAAIAAAAOMzI4NDMxNS43ODA5OTIBBgAAAAUAAAABMQEAAAAJNDc4NTM5NjQzAwAAAAI3OQIAAAAGMTAwMDU0BAAAAAEwBwAAAAoxMi8zMS8yMDA3kHq7/NU51wg4x/pZ1jnXCB9DSVEuVFNFOjc5NTYuSVFfRUJJVF9JTlQuRlkyMDE5AQAAAKB2DQACAAAABDk4MDYBCAAAAAUAAAABMQEAAAAKMTk2MDcxMDQ0MgMAAAACNzkCAAAABDQxODkEAAAAATAHAAAACTkvMTQvMjAxOQgAAAAJMS8zMS8yMDE5CQAAAAEwLu9Z3tU51wjKb0Ea1jnXCCpDSVEuTllTRTpLTUIuSVFfVE9UQUxfRVFVSVRZLkZZMjAxMi4uLi5KUFkBAAAA0VQEAAIAAAAKNDU3Mjk5LjA2NQEIAAAABQAA</t>
  </si>
  <si>
    <t>AAExAQAAAAoxNzE5NzIzODcyAwAAAAI3OQIAAAAEMTI3NQQAAAABMAcAAAAJOS8xNC8yMDE5CAAAAAoxMi8zMS8yMDEyCQAAAAEwouoJ3dU51wgYlY0a1jnXCC1DSVEuVFNFOjgxMTMuSVFfQ0FTSF9DT05WRVJTSU9OLkZZMjAxMy4uLi5KUFkBAAAAFnENAAIAAAAIMjkuNDQzODIBCAAAAAUAAAABMQEAAAAKMTYyNTQ1NzYxMgMAAAACNzkCAAAABDQxODQEAAAAATAHAAAACTkvMTQvMjAxOQgAAAAJMy8zMS8yMDEzCQAAAAEwwzgK3dU51wi2ZZEa1jnXCCZDSVEuVFNFOjQ5MTEuSVFfQ0FTSF9DT05WRVJTSU9OLkZZMjAxMwEAAACCPwYAAgAAAAoxMzkuNDk3NTI1AQgAAAAFAAAAATEBAAAACjE2OTIwMDk3NTMDAAAAAjc5AgAAAAQ0MTg0BAAAAAEwBwAAAAk5LzE0LzIwMTkIAAAACTMvMzEvMjAxMwkAAAABMCa8U9/VOdcI7IcsGtY51wgmQ0lRLlRTRTo0NDUyLklRX0NBU0hfQ09OVkVSU0lPTi5GWTIwMTIBAAAAR1UNAAMAAAAAAOKaY9/VOdcI9cIZGtY51wgdQ0lRLk5ZU0U6Q0wuSVFfUEVOU0lPTi5GWTIwMTQBAAAAZwAEAAIAAAAEMTg4NgEIAAAABQAAAAExAQAAAAoxODI5MTMyMzg2AwAAAAMxNjACAAAABDEyMTMEAAAAATAHAAAACTkvMTQvMjAxOQgAAAAKMTIvMzEvMjAxNAkAAAABMBHup+HVOdcIdBCEGdY51wgoQ0lRLlRTRTo3NzMwLklRX1RPVEFMX0RFQlQuRlkyMDE2Li4uLkpQWQEAAADFnTYB</t>
  </si>
  <si>
    <t>AgAAAAEwAQgAAAAFAAAAATEBAAAACjE4MjE3NTM3NzADAAAAAjc5AgAAAAQ0MTczBAAAAAEwBwAAAAk5LzE0LzIwMTkIAAAACTgvMzEvMjAxNgkAAAABMLMRCt3VOdcIALiPGtY51wggQ0lRLk5ZU0U6Sk5KLklRX1NUX0lOVkVTVC5GWTIwMTgBAAAAnSECAAIAAAAEMTU4MAEIAAAABQAAAAExAQAAAAoxOTQ2MjcyODMwAwAAAAMxNjACAAAABDEwNjkEAAAAATAHAAAACTkvMTQvMjAxOQgAAAAKMTIvMzAvMjAxOAkAAAABMIDuXuDVOdcIgYrpGdY51wgmQ0lRLk5ZU0U6UEcuSVFfQ0FTSF9PUEVSLkZZMjAxNy4uLi5KUFkBAAAAMIIAAAIAAAALMTQzMjYwOC4yNTUBCAAAAAUAAAABMQEAAAAKMTk3NDM0NzQ2NQMAAAACNzkCAAAABDIwMDYEAAAAATAHAAAACTkvMTQvMjAxOQgAAAAJNi8zMC8yMDE3CQAAAAEw9a0K3dU51win+ZUa1jnXCChDSVEuTllTRTpKTkouSVFfREVGX1RBWF9BU1NFVFNfTFQuRlkyMDEwAQAAAJ0hAgACAAAABDUwOTYBCAAAAAUAAAABMQEAAAAKMTU4ODYwMzgyMQMAAAADMTYwAgAAAAQxMDI2BAAAAAEwBwAAAAk5LzE0LzIwMTkIAAAACDEvMi8yMDExCQAAAAEwmPKL4NU51wgTPswZ1jnXCCZDSVEuVFNFOjgxMTMuSVFfSU5WRU5UT1JZX1RVUk5TLkZZMjAxNQEAAAAWcQ0AAgAAAAg2LjQyOTI0MgEIAAAABQAAAAExAQAAAAoxNzg0NzQ4NTk2AwAAAAI3OQIAAAAENDA4MgQAAAABMAcA</t>
  </si>
  <si>
    <t>AAAJOS8xNC8yMDE5CAAAAAoxMi8zMS8yMDE1CQAAAAEw5B9T39U51wiv5iQa1jnXCCNDSVEuTllTRTpLTUIuSVFfVE9UQUxfRVFVSVRZLkZZMjAxNgEAAADRVAQAAgAAAAMxMTcBCAAAAAUAAAABMQEAAAAKMTk0NDA0ODM0MAMAAAADMTYwAgAAAAQxMjc1BAAAAAEwBwAAAAk5LzE0LzIwMTkIAAAACjEyLzMxLzIwMTYJAAAAATAabwzh1TnXCCQvtxnWOdcIJkNJUS5OWVNFOkNMLklRX0VCSVREQV9DQVBFWF9JTlQuRlkyMDE2AQAAAGcABAACAAAACDI1LjY3MTE0AQgAAAAFAAAAATEBAAAACjE5NDY0MTYxMTkDAAAAAzE2MAIAAAAENDE5MQQAAAABMAcAAAAJOS8xNC8yMDE5CAAAAAoxMi8zMS8yMDE2CQAAAAEwZuPG3tU51wiXZmsa1jnXCCBDSVEuTllTRTpLTUIuSVFfQlVJTERJTkdTLkZZMjAxMQEAAADRVAQAAgAAAAQyODU4AQgAAAAFAAAAATEBAAAACjE2NTgzMTU3NzkDAAAAAzE2MAIAAAAEMzAyMwQAAAABMAcAAAAJOS8xNC8yMDE5CAAAAAoxMi8zMS8yMDExCQAAAAEwLdWE4dU51wjDyaUZ1jnXCChDSVEuTllTRTpLTUIuSVFfVE9UQUxfREVCVF9FQklUREEuRlkyMDA5AQAAANFUBAACAAAACDEuNjc4MTA3AQgAAAAFAAAAATEBAAAACjE1NzA0ODIzNDgDAAAAAzE2MAIAAAAENDE5MgQAAAABMAcAAAAJOS8xNC8yMDE5CAAAAAoxMi8zMS8yMDA5CQAAAAEwdwrH3tU51wglEG8a1jnXCChDSVEuVFNF</t>
  </si>
  <si>
    <t>OjQ5MTEuSVFfVE9UQUxfREVCVF9FUVVJVFkuRlkyMDEyAQAAAII/BgACAAAABjYwLjk2MgEIAAAABQAAAAExAQAAAAoxNTU0OTUwODIzAwAAAAI3OQIAAAAENDAzNAQAAAABMAcAAAAJOS8xNC8yMDE5CAAAAAkzLzMxLzIwMTIJAAAAATAWlVPf1TnXCKnrKxrWOdcIJUNJUS5OWVNFOkpOSi5JUV9ESUxVVF9FUFNfRVhDTC5GWTIwMTIBAAAAnSECAAIAAAAIMy44NjAxMjkBCAAAAAUAAAABMQEAAAAKMTcyMDU3Njg2NwMAAAADMTYwAgAAAAMxNDIEAAAAATAHAAAACTkvMTQvMjAxOQgAAAAKMTIvMzAvMjAxMgkAAAABMMpnjODVOdcI7PTSGdY51wgoQ0lRLk5ZU0U6Q0wuSVFfVE9UQUxfREVCVF9DQVBJVEFMLkZZMjAwNwEAAABnAAQAAgAAAAc1OS40NzA1AQgAAAAFAAAAATEBAAAACjEzMzI3MDMxODYDAAAAAzE2MAIAAAAENDE4NgQAAAABMAcAAAAJOS8xNC8yMDE5CAAAAAoxMi8zMS8yMDA3CQAAAAEwNW7G3tU51wi+r2Qa1jnXCChDSVEuRU5YVEFNOlVOQS5JUV9DQVNIX0NPTlZFUlNJT04uRlkyMDA5AQAAALf7BwACAAAACTE5LjQ4NTUyNQEIAAAABQAAAAExAQAAAAoxNTI2NDM4NzI3AwAAAAI1MAIAAAAENDE4NAQAAAABMAcAAAAJOS8xNC8yMDE5CAAAAAoxMi8zMS8yMDA5CQAAAAEwEyDG3tU51wizg10a1jnXCBtDSVEuTllTRTpKTkouSVFfTlBQRS5GWTIwMTgBAAAAnSECAAIAAAAFMTcwMzUBCAAA</t>
  </si>
  <si>
    <t>AAUAAAABMQEAAAAKMTk0NjI3MjgzMAMAAAADMTYwAgAAAAQxMDA0BAAAAAEwBwAAAAk5LzE0LzIwMTkIAAAACjEyLzMwLzIwMTgJAAAAATCA7l7g1TnXCJGx6RnWOdcIIkNJUS5FTlhUQU06VU5BLklRX0JVSUxESU5HUy5GWTIwMTMBAAAAt/sHAAIAAAAEMzQwMQEIAAAABQAAAAExAQAAAAoxNzc3NDcwNzY3AwAAAAI1MAIAAAAEMzAyMwQAAAABMAcAAAAJOS8xNC8yMDE5CAAAAAoxMi8zMS8yMDEzCQAAAAEwqqPu4tU51wilXlUZ1jnXCChDSVEuVFNFOjQ5NjcuSVFfVE9UQUxfREVCVC5GWTIwMTguLi4uSlBZAQAAAA1RJQACAAAABDEwMzEBCAAAAAUAAAABMQEAAAAKMTk1MjI4NDYwOQMAAAACNzkCAAAABDQxNzMEAAAAATAHAAAACTkvMTQvMjAxOQgAAAAKMTIvMzEvMjAxOAkAAAABMLMRCt3VOdcI75CPGtY51wggQ0lRLk5ZU0U6Sk5KLklRX0xUX0lOVkVTVC5GWTIwMDgBAAAAnSECAAMAAAAAAFZWi+DVOdcI1pzEGdY51wgdQ0lRLk5ZU0U6Q0wuSVFfUEVOU0lPTi5GWTIwMTgBAAAAZwAEAAIAAAAEMTYwMAEIAAAABQAAAAExAQAAAAoxOTQ2NDE2MTExAwAAAAMxNjACAAAABDEyMTMEAAAAATAHAAAACTkvMTQvMjAxOQgAAAAKMTIvMzEvMjAxOAkAAAABMKZNqeHVOdcIzASTGdY51wghQ0lRLlRTRTo3NzMwLklRX0VCSVREQV9JTlQuRlkyMDA5AQAAAMWdNgECAAAADDMwMzE4LjAwNjgwMgEIAAAABQAA</t>
  </si>
  <si>
    <t>AAExAQAAAAoxNDE1NjkwNjg3AwAAAAI3OQIAAAAENDE5MAQAAAABMAcAAAAJOS8xNC8yMDE5CAAAAAk4LzMxLzIwMDkJAAAAATBD6iPe1TnXCGNFTBrWOdcIHUNJUS5OWVNFOlBHLklRX1pfU0NPUkUuRlkyMDA5AQAAADCCAAACAAAACDIuOTIzNDQ2AQgAAAAFAAAAATEBAAAACjE0NjYxNDgzNDUDAAAAAzE2MAIAAAAGMTAwMTIzBAAAAAEwBwAAAAk5LzE0LzIwMTkIAAAACTYvMzAvMjAwOQkAAAABMJatJN7VOdcI4oJUGtY51wgsQ0lRLlRTRTo0OTExLklRX05FVF9ERUJUX0VCSVREQV9DQVBFWC5GWTIwMTUBAAAAgj8GAAMAAAACTk0BCAAAAAUAAAABMQEAAAAKMTc4NDE4NDM3NQMAAAACNzkCAAAABTIzMzE0BAAAAAEwBwAAAAk5LzE0LzIwMTkIAAAACjEyLzMxLzIwMTUJAAAAATAmvFPf1TnXCKI1LhrWOdcIJkNJUS5FTlhUQU06VU5BLklRX0NPTU1PTl9JU1NVRUQuRlkyMDE4AQAAALf7BwADAAAAAADLlKri1TnXCKxKaBnWOdcIJkNJUS5OWVNFOlBHLklRX1RPVEFMX1JFVi5GWTIwMTQuLi4uSlBZAQAAADCCAAACAAAACzc1MzU3MDUuMjg1AQgAAAAFAAAAATEBAAAACjE4MDI3Mjc3NDQDAAAAAjc5AgAAAAIyOAQAAAABMAcAAAAJOS8xNC8yMDE5CAAAAAk2LzMwLzIwMTQJAAAAATCP4dXc1TnXCE8FhxrWOdcIKENJUS5UU0U6ODExMy5JUV9GSVhFRF9BU1NFVF9UVVJOUy5GWTIwMTcBAAAAFnENAAIA</t>
  </si>
  <si>
    <t>AAAIMi43NTg4ODIBCAAAAAUAAAABMQEAAAAKMTg5NDE3NTczNwMAAAACNzkCAAAABDQwNjYEAAAAATAHAAAACTkvMTQvMjAxOQgAAAAKMTIvMzEvMjAxNwkAAAABMPRGU9/VOdcIZZQmGtY51wgqQ0lRLk5ZU0U6S01CLklRX0lOQ19UQVhfUEFZX0NVUlJFTlQuRlkyMDE4AQAAANFUBAACAAAAAzI2MAEIAAAABQAAAAExAQAAAAoxOTQ0MDQ4MzI4AwAAAAMxNjACAAAABDEwOTQEAAAAATAHAAAACTkvMTQvMjAxOQgAAAAKMTIvMzEvMjAxOAkAAAABMEzkDOHVOdcI/eW9GdY51wggQ0lRLk5ZU0U6S01CLklRX01BQ0hJTkVSWS5GWTIwMTUBAAAA0VQEAAIAAAAFMTMzOTMBCAAAAAUAAAABMQEAAAAKMTg3MzU1NjkzNwMAAAADMTYwAgAAAAQzMTE0BAAAAAEwBwAAAAk5LzE0LzIwMTkIAAAACjEyLzMxLzIwMTUJAAAAATAKSAzh1TnXCLfTsxnWOdcIGUNJUS5UU0U6ODExMy5JUV9OSS5GWTIwMTABAAAAFnENAAIAAAAFMjQ0NjQBCAAAAAUAAAABMQEAAAAKMTQ3Njc4NDAxMQMAAAACNzkCAAAAAjE1BAAAAAEwBwAAAAk5LzE0LzIwMTkIAAAACTMvMzEvMjAxMAkAAAABMGMA9ujVOdcIOBmjGtY51wgpQ0lRLlRTRTo4MTEzLklRX0RBWVNfSU5WRU5UT1JZX09VVC5GWTIwMTQBAAAAFnENAAMAAAAAAOQfU9/VOdcIbUokGtY51wgqQ0lRLk5ZU0U6S01CLklRX0NVUlJFTlRfUE9SVF9MRUFTRVMuRlkyMDEwAQAAANFU</t>
  </si>
  <si>
    <t>BAADAAAAAACgK4Hh1TnXCOJcoRnWOdcIG0NJUS5OWVNFOkpOSi5JUV9FQklULkZZMjAxMAEAAACdIQIAAgAAAAUxNjUyNwEIAAAABQAAAAExAQAAAAoxNTg4NjAzODIxAwAAAAMxNjACAAAAAzQwMAQAAAABMAcAAAAJOS8xNC8yMDE5CAAAAAgxLzIvMjAxMQkAAAABMIjLi+DVOdcI0aHLGdY51wgmQ0lRLlRTRTo0OTEyLklRX0NBU0hfQ09OVkVSU0lPTi5GWTIwMTQBAAAADV4NAAIAAAAKLTU3LjY4MjA0NQEIAAAABQAAAAExAQAAAAoxNzI3MjgzMjU1AwAAAAI3OQIAAAAENDE4NAQAAAABMAcAAAAJOS8xNC8yMDE5CAAAAAoxMi8zMS8yMDE0CQAAAAEwut1Y3tU51wjv/TUa1jnXCBlDSVEuVFNFOjQ0NTIuSVFfTkkuRlkyMDA4AQAAAEdVDQACAAAABTY2NTYxAQgAAAAFAAAAATEBAAAACjEwNjExOTM0NzgDAAAAAjc5AgAAAAIxNQQAAAABMAcAAAAJOS8xNC8yMDE5CAAAAAkzLzMxLzIwMDgJAAAAATCUPmXp1TnXCFbxmRrWOdcIG0NJUS5OWVNFOkpOSi5JUV9MQU5ELkZZMjAxOAEAAACdIQIAAgAAAAM4MDcBCAAAAAUAAAABMQEAAAAKMTk0NjI3MjgzMAMAAAADMTYwAgAAAAQzMDk4BAAAAAEwBwAAAAk5LzE0LzIwMTkIAAAACjEyLzMwLzIwMTgJAAAAATCA7l7g1TnXCOR06hnWOdcIKUNJUS5UU0U6ODExMy5JUV9PVEhFUl9OT05fT1BFUl9FWFAuRlkyMDA5AQAAABZxDQACAAAABS0zOTM0AQgAAAAFAAAA</t>
  </si>
  <si>
    <t>ATEBAAAACjE0MDU2MDQ2ODgDAAAAAjc5AgAAAAMzNzEEAAAAATAHAAAACTkvMTQvMjAxOQgAAAAJMy8zMS8yMDA5CQAAAAEwLD7I29U51whMtqwa1jnXCCJDSVEuTllTRTpLTUIuSVFfT1RIRVJfSU5UQU4uRlkyMDE2AQAAANFUBAADAAAAAAAabwzh1TnXCNFrthnWOdcIGENJUS5OWVNFOkNMLklRX0ZYLkZZMjAwOAEAAABnAAQAAgAAAAMtMzMBCAAAAAUAAAABMQEAAAAKMTQzMjk3NzEyNwMAAAADMTYwAgAAAAQyMTQ0BAAAAAEwBwAAAAk5LzE0LzIwMTkIAAAACjEyLzMxLzIwMDgJAAAAATBkazHi1TnXCOnrbxnWOdcIGUNJUS5OWVNFOkNMLklRX0VCVC5GWTIwMTgBAAAAZwAEAAIAAAAEMzQ2NAEIAAAABQAAAAExAQAAAAoxOTQ2NDE2MTExAwAAAAMxNjACAAAAAzEzOQQAAAABMAcAAAAJOS8xNC8yMDE5CAAAAAoxMi8zMS8yMDE4CQAAAAEwliap4dU51wg3pZEZ1jnXCBhDSVEuTllTRTpDTC5JUV9BRS5GWTIwMDgBAAAAZwAEAAIAAAAEMTM0OQEIAAAABQAAAAExAQAAAAoxNDMyOTc3MTI3AwAAAAMxNjACAAAABDEwMTYEAAAAATAHAAAACTkvMTQvMjAxOQgAAAAKMTIvMzEvMjAwOAkAAAABMFREMeLVOdcIMj5uGdY51wggQ0lRLkVOWFRBTTpVTkEuSVFfSU5DX1RBWC5GWTIwMTIBAAAAt/sHAAIAAAAEMTY5NwEIAAAABQAAAAExAQAAAAoxNzIyMzAxOTQzAwAAAAI1MAIAAAACNzUEAAAAATAHAAAACTkv</t>
  </si>
  <si>
    <t>MTQvMjAxOQgAAAAKMTIvMzEvMjAxMgkAAAABMHgu7uLVOdcIci5QGdY51wgnQ0lRLlRTRTo4MTEzLklRX0NBU0hfT1BFUi5GWTIwMTYuLi4uSlBZAQAAABZxDQACAAAABjEwMzYwNAEIAAAABQAAAAExAQAAAAoxODk0MTc1NzMyAwAAAAI3OQIAAAAEMjAwNgQAAAABMAcAAAAJOS8xNC8yMDE5CAAAAAoxMi8zMS8yMDE2CQAAAAEw5YYK3dU51wgBc5Qa1jnXCClDSVEuVFNFOjQ5MTIuSVFfT1RIRVJfTk9OX09QRVJfRVhQLkZZMjAwNwEAAAANXg0AAgAAAAQxNTAyAQgAAAAFAAAAATEBAAAACTgxNDQzMzQ0MwMAAAACNzkCAAAAAzM3MQQAAAABMAcAAAAJOS8xNC8yMDE5CAAAAAoxMi8zMS8yMDA3CQAAAAEwoE/J29U51wiA5rEa1jnXCB9DSVEuVFNFOjQ0NTIuSVFfRUJJVF9JTlQuRlkyMDExAQAAAEdVDQACAAAACTMxLjI5NjUyOQEIAAAABQAAAAExAQAAAAoxNDYxNjgwMTk1AwAAAAI3OQIAAAAENDE4OQQAAAABMAcAAAAJOS8xNC8yMDE5CAAAAAkzLzMxLzIwMTEJAAAAATDRc2Pf1TnXCMRNGRrWOdcIIkNJUS5UU0U6ODExMy5JUV9BU1NFVF9UVVJOUy5GWTIwMTABAAAAFnENAAIAAAAIMS4yMTc2NTQBCAAAAAUAAAABMQEAAAAKMTQ3Njc4NDAxMQMAAAACNzkCAAAABDQxNzcEAAAAATAHAAAACTkvMTQvMjAxOQgAAAAJMy8zMS8yMDEwCQAAAAEw0/hS39U51wghPSEa1jnXCB5DSVEuTllTRTpLTUIuSVFf</t>
  </si>
  <si>
    <t>Wl9TQ09SRS5GWTIwMTIBAAAA0VQEAAIAAAAIMy4zOTU5MjUBCAAAAAUAAAABMQEAAAAKMTcxOTcyMzg3MgMAAAADMTYwAgAAAAYxMDAxMjMEAAAAATAHAAAACTkvMTQvMjAxOQgAAAAKMTIvMzEvMjAxMgkAAAABMIcxx97VOdcIT89xGtY51wgnQ0lRLk5ZU0U6S01CLklRX1RPVEFMX1JFVi5GWTIwMTcuLi4uSlBZAQAAANFUBAACAAAACjIwNjY2MjYuOTgBCAAAAAUAAAABMQEAAAAKMTk0NDA0ODMyNQMAAAACNzkCAAAAAjI4BAAAAAEwBwAAAAk5LzE0LzIwMTkIAAAACjEyLzMxLzIwMTcJAAAAATCP4dXc1TnXCKLIhxrWOdcIJ0NJUS5FTlhUQU06VU5BLklRX05FVF9SRU5UQUxfRVhQLkZZMjAxOAEAAAC3+wcAAwAAAAAAum2q4tU51wjEJ2YZ1jnXCDRDSVEuTllTRTpLTUIuSVFfVE9UQUxfT1VUU1RBTkRJTkdfRklMSU5HX0RBVEUuRlkyMDE1AQAAANFUBAACAAAACjM2MC44OTk3MDcBBAAAAAUAAAABNQEAAAAKMTg3MzU1NjkzNwIAAAAFMjQxNTMGAAAAATAKSAzh1TnXCJaFsxnWOdcIIkNJUS5UU0U6NDk2Ny5JUV9RVUlDS19SQVRJTy5GWTIwMDgBAAAADVElAAIAAAAIMS4yOTY1NDcBCAAAAAUAAAABMQEAAAAKMTA2MTE5MjUwNwMAAAACNzkCAAAABDQxMjEEAAAAATAHAAAACTkvMTQvMjAxOQgAAAAJMy8zMS8yMDA4CQAAAAEwLu9Z3tU51whPqEIa1jnXCCRDSVEuTllTRTpLTUIuSVFfQ09NTU9OX0RJ</t>
  </si>
  <si>
    <t>Vl9DRi5GWTIwMTEBAAAA0VQEAAIAAAAFLTEwOTkBCAAAAAUAAAABMQEAAAAKMTY1ODMxNTc3OQMAAAADMTYwAgAAAAQyMDc0BAAAAAEwBwAAAAk5LzE0LzIwMTkIAAAACjEyLzMxLzIwMTEJAAAAATA+/ITh1TnXCAVmphnWOdcIJENJUS5OWVNFOkpOSi5JUV9DT01NT05fRElWX0NGLkZZMjAxMgEAAACdIQIAAgAAAAUtNjYxNAEIAAAABQAAAAExAQAAAAoxNzIwNTc2ODY3AwAAAAMxNjACAAAABDIwNzQEAAAAATAHAAAACTkvMTQvMjAxOQgAAAAKMTIvMzAvMjAxMgkAAAABMNuOjODVOdcI1BfVGdY51wgiQ0lRLk5ZU0U6S01CLklRX0FTU0VUX1RVUk5TLkZZMjAxNwEAAADRVAQAAgAAAAgxLjIzMzM1NAEIAAAABQAAAAExAQAAAAoxOTQ0MDQ4MzI1AwAAAAMxNjACAAAABDQxNzcEAAAAATAHAAAACTkvMTQvMjAxOQgAAAAKMTIvMzEvMjAxNwkAAAABMBvQ1NzVOdcIm9x0GtY51wgoQ0lRLlRTRTo0OTY3LklRX1RPVEFMX0RFQlRfRVFVSVRZLkZZMjAxMwEAAAANUSUAAgAAAAYwLjM3MzQBCAAAAAUAAAABMQEAAAAKMTYyNTQ1NzU3MwMAAAACNzkCAAAABDQwMzQEAAAAATAHAAAACTkvMTQvMjAxOQgAAAAJMy8zMS8yMDEzCQAAAAEwYGRa3tU51wjteEYa1jnXCCBDSVEuRU5YVEFNOlVOQS5JUV9MVF9ERUJULkZZMjAxMAEAAAC3+wcAAgAAAAQ3MDY5AQgAAAAFAAAAATEBAAAACjE1OTE1OTQ4NzADAAAAAjUw</t>
  </si>
  <si>
    <t>AgAAAAQxMDQ5BAAAAAEwBwAAAAk5LzE0LzIwMTkIAAAACjEyLzMxLzIwMTAJAAAAATA2ku3i1TnXCLrFSRnWOdcIJUNJUS5OWVNFOktNQi5JUV9DQVNIX1NUX0lOVkVTVC5GWTIwMTMBAAAA0VQEAAIAAAAEMTA1NAEIAAAABQAAAAExAQAAAAoxNzc1NzY4NTY3AwAAAAMxNjACAAAABDEwMDIEAAAAATAHAAAACTkvMTQvMjAxOQgAAAAKMTIvMzEvMjAxMwkAAAABMHBxheHVOdcIOJarGdY51wgdQ0lRLkVOWFRBTTpVTkEuSVFfQVBJQy5GWTIwMTMBAAAAt/sHAAIAAAADMTM4AQgAAAAFAAAAATEBAAAACjE3Nzc0NzA3NjcDAAAAAjUwAgAAAAQxMDg0BAAAAAEwBwAAAAk5LzE0LzIwMTkIAAAACjEyLzMxLzIwMTMJAAAAATCZfO7i1TnXCHPpVBnWOdcIJkNJUS5UU0U6NDkxMi5JUV9DQVNIX0NPTlZFUlNJT04uRlkyMDE4AQAAAA1eDQACAAAACS03My40NDIzOAEIAAAABQAAAAExAQAAAAoxOTUyMjg0NTY4AwAAAAI3OQIAAAAENDE4NAQAAAABMAcAAAAJOS8xNC8yMDE5CAAAAAoxMi8zMS8yMDE4CQAAAAEwygRZ3tU51wgZvTga1jnXCCVDSVEuTllTRTpLTUIuSVFfTFRfREVCVF9JU1NVRUQuRlkyMDA4AQAAANFUBAACAAAAAzU1MQEIAAAABQAAAAExAQAAAAoxNTgyODY3Mzg4AwAAAAMxNjACAAAABDIwMzQEAAAAATAHAAAACTkvMTQvMjAxOQgAAAAKMTIvMzEvMjAwOAkAAAABMF2PgOHVOdcIOxubGdY51wgg</t>
  </si>
  <si>
    <t>Q0lRLk5ZU0U6Q0wuSVFfRUJJVERBX0lOVC5GWTIwMTQBAAAAZwAEAAIAAAAEMzUuMwEIAAAABQAAAAExAQAAAAoxODI5MTMyMzg2AwAAAAMxNjACAAAABDQxOTAEAAAAATAHAAAACTkvMTQvMjAxOQgAAAAKMTIvMzEvMjAxNAkAAAABMFa8xt7VOdcI8t9pGtY51wgmQ0lRLlRTRTo0OTExLklRX0lOVkVOVE9SWV9UVVJOUy5GWTIwMDcBAAAAgj8GAAIAAAAIMi41Mzc0NjcBCAAAAAUAAAABMQEAAAAJNjQxOTg0NDU4AwAAAAI3OQIAAAAENDA4MgQAAAABMAcAAAAJOS8xNC8yMDE5CAAAAAkzLzMxLzIwMDcJAAAAATAFblPf1TnXCAsbKBrWOdcIJkNJUS5UU0U6NzczMC5JUV9ORVRfREVCVF9FQklUREEuRlkyMDE4AQAAAMWdNgEDAAAAAk5NAQgAAAAFAAAAATEBAAAACjE5MzA5ODk1NzkDAAAAAjc5AgAAAAQ0MTkzBAAAAAEwBwAAAAk5LzE0LzIwMTkIAAAACTgvMzEvMjAxOAkAAAABMIaGJN7VOdcIPPxSGtY51wgnQ0lRLlRTRTo4MTEzLklRX0VCSVREQV9DQVBFWF9JTlQuRlkyMDA5AQAAABZxDQACAAAACjEyMS4zOTM1NDgBCAAAAAUAAAABMQEAAAAKMTQwNTYwNDY4OAMAAAACNzkCAAAABDQxOTEEAAAAATAHAAAACTkvMTQvMjAxOQgAAAAJMy8zMS8yMDA5CQAAAAEw0/hS39U51wgA7yAa1jnXCChDSVEuTllTRTpLTUIuSVFfR1dfSU5UQU5fQU1PUlRfQ0YuRlkyMDE0AQAAANFUBAADAAAAAAD5IAzh1TnX</t>
  </si>
  <si>
    <t>CEt4sBnWOdcIG0NJUS5OWVNFOkNMLklRX0RBX0NGLkZZMjAwOQEAAABnAAQAAgAAAAMzNTEBCAAAAAUAAAABMQEAAAAKMTUyMzE3MDI2NAMAAAADMTYwAgAAAAQyMTYwBAAAAAEwBwAAAAk5LzE0LzIwMTkIAAAACjEyLzMxLzIwMDkJAAAAATCFuTHi1TnXCBOrchnWOdcIJ0NJUS5OWVNFOkpOSi5JUV9UT1RBTF9SRVYuRlkyMDEwLi4uLkpQWQEAAACdIQIAAgAAAAs0OTk2ODYxLjI0NQEIAAAABQAAAAExAQAAAAoxNTg4NjAzODIxAwAAAAI3OQIAAAACMjgEAAAAATAHAAAACTkvMTQvMjAxOQgAAAAIMS8yLzIwMTEJAAAAATCP4dXc1TnXCLLvhxrWOdcIIkNJUS5OWVNFOkpOSi5JUV9BRFZFUlRJU0lORy5GWTIwMTIBAAAAnSECAAIAAAAEMjMwMAEIAAAABQAAAAExAQAAAAoxNzIwNTc2ODY3AwAAAAMxNjACAAAABDMwMTMEAAAAATAHAAAACTkvMTQvMjAxOQgAAAAKMTIvMzAvMjAxMgkAAAABMMpnjODVOdcI/RvTGdY51wghQ0lRLk5ZU0U6Q0wuSVFfU0FMRV9QUEVfQ0YuRlkyMDA4AQAAAGcABAACAAAAAjU4AQgAAAAFAAAAATEBAAAACjE0MzI5NzcxMjcDAAAAAzE2MAIAAAAEMjA0MgQAAAABMAcAAAAJOS8xNC8yMDE5CAAAAAoxMi8zMS8yMDA4CQAAAAEwZGsx4tU51wi3dm8Z1jnXCCpDSVEuRU5YVEFNOlVOQS5JUV9UT1RBTF9ERUJUX1JFUEFJRC5GWTIwMTcBAAAAt/sHAAIAAAAFLTI2MTgBCAAAAAUA</t>
  </si>
  <si>
    <t>AAABMQEAAAAKMTk0OTEzMTA0MAMAAAACNTACAAAABDIxNjYEAAAAATAHAAAACTkvMTQvMjAxOQgAAAAKMTIvMzEvMjAxNwkAAAABMKlGquLVOdcIHqFkGdY51wghQ0lRLlRTRTo3OTU2LklRX0VCSVREQV9JTlQuRlkyMDA4AQAAAKB2DQACAAAACjExMi4wOTEyMDEBCAAAAAUAAAABMQEAAAAJOTcxNDY0MDMxAwAAAAI3OQIAAAAENDE5MAQAAAABMAcAAAAJOS8xNC8yMDE5CAAAAAkxLzMxLzIwMDgJAAAAATDbK1ne1TnXCH2nORrWOdcIH0NJUS5FTlhUQU06VU5BLklRX0dBX0VYUC5GWTIwMTIBAAAAt/sHAAMAAAAAAHgu7uLVOdcIo6NQGdY51wgmQ0lRLlRTRTo0OTY3LklRX05FVF9ERUJUX0VCSVREQS5GWTIwMTABAAAADVElAAMAAAACTk0BCAAAAAUAAAABMQEAAAAKMTM4NTU0MDAwNgMAAAACNzkCAAAABDQxOTMEAAAAATAHAAAACTkvMTQvMjAxOQgAAAAJMy8zMS8yMDEwCQAAAAEwPhZa3tU51wgFVkQa1jnXCCBDSVEuTllTRTpLTUIuSVFfRElWX1NIQVJFLkZZMjAwOAEAAADRVAQAAgAAAAQyLjMyAQgAAAAFAAAAATEBAAAACjE1ODI4NjczODgDAAAAAzE2MAIAAAAEMzA1OAQAAAABMAcAAAAJOS8xNC8yMDE5CAAAAAoxMi8zMS8yMDA4CQAAAAEw2MKp4dU51whT+JgZ1jnXCB9DSVEuTllTRTpKTkouSVFfTkVUX0RFQlQuRlkyMDE0AQAAAJ0hAgACAAAABi0xNDMyMwEIAAAABQAAAAExAQAAAAoxODI5</t>
  </si>
  <si>
    <t>NTgxOTk5AwAAAAMxNjACAAAABDQzNjQEAAAAATAHAAAACTkvMTQvMjAxOQgAAAAKMTIvMjgvMjAxNAkAAAABMC0rXuDVOdcInafbGdY51wggQ0lRLkVOWFRBTTpVTkEuSVFfWl9TQ09SRS5GWTIwMDkBAAAAt/sHAAIAAAAIMy4zODIyNDUBCAAAAAUAAAABMQEAAAAKMTUyNjQzODcyNwMAAAACNTACAAAABjEwMDEyMwQAAAABMAcAAAAJOS8xNC8yMDE5CAAAAAoxMi8zMS8yMDA5CQAAAAEwEyDG3tU51wjU0V0a1jnXCCdDSVEuVFNFOjQ5NjcuSVFfRUJJVERBX0NBUEVYX0lOVC5GWTIwMTEBAAAADVElAAIAAAAKMzQ4LjQ2NjY2NgEIAAAABQAAAAExAQAAAAoxNDYxNjgwMjMzAwAAAAI3OQIAAAAENDE5MQQAAAABMAcAAAAJOS8xNC8yMDE5CAAAAAkzLzMxLzIwMTEJAAAAATBPPVre1TnXCFgZRRrWOdcILkNJUS5FTlhUQU06VU5BLklRX05FVF9ERUJUX0VCSVREQV9DQVBFWC5GWTIwMTEBAAAAt/sHAAIAAAAIMS43MjMxMzgBCAAAAAUAAAABMQEAAAAKMTY2MjQzMzgwMAMAAAACNTACAAAABTIzMzE0BAAAAAEwBwAAAAk5LzE0LzIwMTkIAAAACjEyLzMxLzIwMTEJAAAAATATIMbe1TnXCGoxXxrWOdcIIUNJUS5OWVNFOkpOSi5JUV9DQVNIX0VRVUlWLkZZMjAxNwEAAACdIQIAAgAAAAUxNzgyNAEIAAAABQAAAAExAQAAAAoxOTQ2MjcyODIxAwAAAAMxNjACAAAABDEwOTYEAAAAATAHAAAACTkvMTQvMjAxOQgA</t>
  </si>
  <si>
    <t>AAAKMTIvMzEvMjAxNwkAAAABMG/HXuDVOdcIwWvlGdY51wgVQ0lRLjAuSVFfSU5WRU5UT1JZLkZZBQAAAAAAAAAIAAAAFShJbnZhbGlkIFRpbWUgUGVyaW9kKRwEXuDVOdcIh6wRGtY51wgcQ0lRLk5ZU0U6Q0wuSVFfQ09NTU9OLkZZMjAwNwEAAABnAAQAAgAAAAU3MzIuOQEIAAAABQAAAAExAQAAAAoxMzMyNzAzMTg2AwAAAAMxNjACAAAABDExMDMEAAAAATAHAAAACTkvMTQvMjAxOQgAAAAKMTIvMzEvMjAwNwkAAAABMOziquLVOdcIpZRqGdY51wgkQ0lRLk5ZU0U6Sk5KLklRX0lNUEFJUk1FTlRfR1cuRlkyMDE0AQAAAJ0hAgADAAAAAAAMBI3g1TnXCNbS2RnWOdcIL0NJUS5FTlhUQU06VU5BLklRX09USEVSX0lOVkVTVF9BQ1RfU1VQUEwuRlkyMDEyAQAAALf7BwACAAAAAzI3NAEIAAAABQAAAAExAQAAAAoxNzIyMzAxOTQzAwAAAAI1MAIAAAAEMjA1MQQAAAABMAcAAAAJOS8xNC8yMDE5CAAAAAoxMi8zMS8yMDEyCQAAAAEwiFXu4tU51whqeFIZ1jnXCBlDSVEuTllTRTpLTUIuSVFfQUQuRlkyMDE4AQAAANFUBAACAAAABi0xMDU1NQEIAAAABQAAAAExAQAAAAoxOTQ0MDQ4MzI4AwAAAAMxNjACAAAABDEwNzUEAAAAATAHAAAACTkvMTQvMjAxOQgAAAAKMTIvMzEvMjAxOAkAAAABMEzkDOHVOdcI7L69GdY51wgmQ0lRLk5ZU0U6S01CLklRX1NBTEVTX01BUktFVElORy5GWTIwMDkBAAAA0VQEAAMAAAAA</t>
  </si>
  <si>
    <t>AG62gOHVOdcIAfCcGdY51wgqQ0lRLlRTRTo0NDUyLklRX1RPVEFMX0VRVUlUWS5GWTIwMDkuLi4uSlBZAQAAAEdVDQACAAAABjU1NDE5NAEIAAAABQAAAAExAQAAAAoxMzgyNjYxNTE4AwAAAAI3OQIAAAAEMTI3NQQAAAABMAcAAAAJOS8xNC8yMDE5CAAAAAkzLzMxLzIwMDkJAAAAATCSwwnd1TnXCP78ihrWOdcIKENJUS5FTlhUQU06VU5BLklRX0lOVkVTVF9MT0FOU19DRi5GWTIwMTEBAAAAt/sHAAMAAAAAAGcH7uLVOdcI7fVOGdY51wggQ0lRLlRTRTo0OTEyLklRX05JX01BUkdJTi5GWTIwMTcBAAAADV4NAAIAAAAGNC44MzAxAQgAAAAFAAAAATEBAAAACjE4ODE5MzE1NzcDAAAAAjc5AgAAAAQ0MDk0BAAAAAEwBwAAAAk5LzE0LzIwMTkIAAAACjEyLzMxLzIwMTcJAAAAATDKBFne1TnXCLbSNxrWOdcIIUNJUS5FTlhUQU06VU5BLklRX0JWX1NIQVJFLkZZMjAxNgEAAAC3+wcAAgAAAAc1Ljc1OTA4AQgAAAAFAAAAATEBAAAACjE5NDkxMzEwMTADAAAAAjUwAgAAAAQ0MDIwBAAAAAEwBwAAAAk5LzE0LzIwMTkIAAAACjEyLzMxLzIwMTYJAAAAATB40ani1TnXCPyXXxnWOdcIJkNJUS5OWVNFOkNMLklRX0NIQU5HRV9JTlZFTlRPUlkuRlkyMDEwAQAAAGcABAACAAAAAy0xMAEIAAAABQAAAAExAQAAAAoxNTg4NzMwODEzAwAAAAMxNjACAAAABDIwOTkEAAAAATAHAAAACTkvMTQvMjAxOQgAAAAKMTIvMzEv</t>
  </si>
  <si>
    <t>MjAxMAkAAAABMKcHMuLVOdcIwqJ2GdY51wgmQ0lRLlRTRTo3OTU2LklRX0lOVkVOVE9SWV9UVVJOUy5GWTIwMTQBAAAAoHYNAAIAAAAINS43OTk5NzMBCAAAAAUAAAABMQEAAAAKMTY3NjUxOTczNQMAAAACNzkCAAAABDQwODIEAAAAATAHAAAACTkvMTQvMjAxOQgAAAAJMS8zMS8yMDE0CQAAAAEw/HlZ3tU51wgsnz0a1jnXCCdDSVEuTllTRTpDTC5JUV9NSU5PUklUWV9JTlRFUkVTVC5GWTIwMDgBAAAAZwAEAAIAAAADMTIxAQgAAAAFAAAAATEBAAAACjE0MzI5NzcxMjcDAAAAAzE2MAIAAAAEMTA1MgQAAAABMAcAAAAJOS8xNC8yMDE5CAAAAAoxMi8zMS8yMDA4CQAAAAEwVEQx4tU51whUjG4Z1jnXCCFDSVEuTllTRTpLTUIuSVFfQ0FTSF9GSU5BTi5GWTIwMDgBAAAA0VQEAAIAAAAFLTE3NDcBCAAAAAUAAAABMQEAAAAKMTU4Mjg2NzM4OAMAAAADMTYwAgAAAAQyMDA0BAAAAAEwBwAAAAk5LzE0LzIwMTkIAAAACjEyLzMxLzIwMDgJAAAAATBdj4Dh1TnXCFxpmxnWOdcIIkNJUS5OWVNFOlBHLklRX0lOVEVSRVNUX0VYUC5GWTIwMDQBAAAAMIIAAAIAAAAELTYyOQEIAAAABQAAAAExAQAAAAkyNTE1NTk3MzYDAAAAAzE2MAIAAAACODIEAAAAATAHAAAACTkvMTQvMjAxOQgAAAAJNi8zMC8yMDA0CQAAAAEwx87X29U51wiqpbQa1jnXCC1DSVEuRU5YVEFNOlVOQS5JUV9NSU5PUklUWV9JTlRFUkVTVF9JUy5G</t>
  </si>
  <si>
    <t>WTIwMTcBAAAAt/sHAAIAAAAELTQzMwEIAAAABQAAAAExAQAAAAoxOTQ5MTMxMDQwAwAAAAI1MAIAAAACODMEAAAAATAHAAAACTkvMTQvMjAxOQgAAAAKMTIvMzEvMjAxNwkAAAABMIj4qeLVOdcIBQliGdY51wgaQ0lRLk5ZU0U6S01CLklRX0VCVC5GWTIwMTMBAAAA0VQEAAIAAAAEMjg0NgEIAAAABQAAAAExAQAAAAoxNzc1NzY4NTY3AwAAAAMxNjACAAAAAzEzOQQAAAABMAcAAAAJOS8xNC8yMDE5CAAAAAoxMi8zMS8yMDEzCQAAAAEwX0qF4dU51wjm0qoZ1jnXCCVDSVEuVFNFOjQ5NjcuSVFfTFRfREVCVF9FUVVJVFkuRlkyMDA5AQAAAA1RJQACAAAABjIuMjA2NQEIAAAABQAAAAExAQAAAAoxMzg1NTM5OTE1AwAAAAI3OQIAAAAENDA4NQQAAAABMAcAAAAJOS8xNC8yMDE5CAAAAAkzLzMxLzIwMDkJAAAAATA+Flre1TnXCLKSQxrWOdcIHkNJUS5UU0U6NDkxMi5JUV9aX1NDT1JFLkZZMjAxNAEAAAANXg0AAgAAAAgyLjUwNzk5NQEIAAAABQAAAAExAQAAAAoxNzI3MjgzMjU1AwAAAAI3OQIAAAAGMTAwMTIzBAAAAAEwBwAAAAk5LzE0LzIwMTkIAAAACjEyLzMxLzIwMTQJAAAAATC63Vje1TnXCBBMNhrWOdcII0NJUS5OWVNFOktNQi5JUV9CQVNJQ19XRUlHSFQuRlkyMDE3AQAAANFUBAACAAAABTM1My42ACuWDOHVOdcIDFK5GdY51wgmQ0lRLk5ZU0U6Sk5KLklRX0xUX0RFQlRfQ0FQSVRBTC5GWTIwMDkB</t>
  </si>
  <si>
    <t>AAAAnSECAAIAAAAHMTMuMzAyOAEIAAAABQAAAAExAQAAAAoxNTIzMzk0ODI3AwAAAAMxNjACAAAABDQxODcEAAAAATAHAAAACTkvMTQvMjAxOQgAAAAIMS8zLzIwMTAJAAAAATA8HtXc1TnXCBhfeBrWOdcIG0NJUS5FTlhUQU06VU5BLklRX0FELkZZMjAxMAEAAAC3+wcAAgAAAAUtNzU2NAEIAAAABQAAAAExAQAAAAoxNTkxNTk0ODcwAwAAAAI1MAIAAAAEMTA3NQQAAAABMAcAAAAJOS8xNC8yMDE5CAAAAAoxMi8zMS8yMDEwCQAAAAEwNpLt4tU51wipnkkZ1jnXCCdDSVEuRU5YVEFNOlVOQS5JUV9EQVlTX1NBTEVTX09VVC5GWTIwMTYBAAAAt/sHAAIAAAAIMjEuNjgzNjcBCAAAAAUAAAABMQEAAAAKMTk0OTEzMTAxMAMAAAACNTACAAAABDQwNDIEAAAAATAHAAAACTkvMTQvMjAxOQgAAAAKMTIvMzEvMjAxNgkAAAABMDVuxt7VOdcI1oxiGtY51wggQ0lRLk5ZU0U6Q0wuSVFfTkVUX0NIQU5HRS5GWTIwMDgBAAAAZwAEAAIAAAADMTI2AQgAAAAFAAAAATEBAAAACjE0MzI5NzcxMjcDAAAAAzE2MAIAAAAEMjA5MwQAAAABMAcAAAAJOS8xNC8yMDE5CAAAAAoxMi8zMS8yMDA4CQAAAAEwZGsx4tU51wj5EnAZ1jnXCChDSVEuTllTRTpLTUIuSVFfTUFSS0VUQ0FQLjIwMDAvMTIvMzEuSlBZAQAAANFUBAACAAAADjQzNTAxMzEuMjc2Mjk0AQYAAAAFAAAAATEBAAAACTMyMDE2MTc4MwMAAAACNzkCAAAABjEwMDA1</t>
  </si>
  <si>
    <t>NAQAAAABMAcAAAAKMTIvMzEvMjAwMAtCuvzVOdcID8P8WdY51wglQ0lRLk5ZU0U6S01CLklRX09USEVSX09QRVJfQUNULkZZMjAxMAEAAADRVAQAAgAAAAIzNAEIAAAABQAAAAExAQAAAAoxNTg4ODQwMjQ3AwAAAAMxNjACAAAABDIwNDcEAAAAATAHAAAACTkvMTQvMjAxOQgAAAAKMTIvMzEvMjAxMAkAAAABMKArgeHVOdcIRUeiGdY51wgeQ0lRLk5ZU0U6Q0wuSVFfREFfU1VQUEwuRlkyMDE1AQAAAGcABAADAAAAAAAyPKjh1TnXCG1ahhnWOdcIJUNJUS5OWVNFOktNQi5JUV9HQUlOX0lOVkVTVF9DRi5GWTIwMTgBAAAA0VQEAAMAAAAAAEzkDOHVOdcIYNC+GdY51wglQ0lRLk5ZU0U6UEcuSVFfSU5WRU5UT1JZX1RVUk5TLkZZMjAxNAEAAAAwggAAAgAAAAc1LjcxMTE1AQgAAAAFAAAAATEBAAAACjE4MDI3Mjc3NDQDAAAAAzE2MAIAAAAENDA4MgQAAAABMAcAAAAJOS8xNC8yMDE5CAAAAAk2LzMwLzIwMTQJAAAAATC3+yTe1TnXCC2QVxrWOdcIG0NJUS5FTlhUQU06VU5BLklRX0dXLkZZMjAxNQEAAAC3+wcAAgAAAAUxNjIxMwEIAAAABQAAAAExAQAAAAoxODc2NDMyOTEwAwAAAAI1MAIAAAAEMTE3MQQAAAABMAcAAAAJOS8xNC8yMDE5CAAAAAoxMi8zMS8yMDE1CQAAAAEwV4Op4tU51wgsUlsZ1jnXCChDSVEuVFNFOjQ5NjcuSVFfVE9UQUxfREVCVF9FQklUREEuRlkyMDEyAQAAAA1RJQACAAAACDAuMDM5</t>
  </si>
  <si>
    <t>MDE2AQgAAAAFAAAAATEBAAAACjE1NTQ5NTA1ODQDAAAAAjc5AgAAAAQ0MTkyBAAAAAEwBwAAAAk5LzE0LzIwMTkIAAAACTMvMzEvMjAxMgkAAAABME89Wt7VOdcIuwNGGtY51wgpQ0lRLlRTRTo4MTEzLklRX1RPVEFMX0RFQlRfQ0FQSVRBTC5GWTIwMTcBAAAAFnENAAIAAAAHMTIuNDEwNAEIAAAABQAAAAExAQAAAAoxODk0MTc1NzM3AwAAAAI3OQIAAAAENDE4NgQAAAABMAcAAAAJOS8xNC8yMDE5CAAAAAoxMi8zMS8yMDE3CQAAAAEw9EZT39U51wh2uyYa1jnXCCdDSVEuVFNFOjgxMTMuSVFfREFZU19QQVlBQkxFX09VVC5GWTIwMDgBAAAAFnENAAIAAAAKMTEzLjEwOTAwNgEIAAAABQAAAAExAQAAAAoxMDYxMTkyMzIwAwAAAAI3OQIAAAAENDE4MwQAAAABMAcAAAAJOS8xNC8yMDE5CAAAAAkzLzMxLzIwMDgJAAAAATDD0VLf1TnXCIzdHxrWOdcIJ0NJUS5UU0U6NzczMC5JUV9DRk9fQ1VSUkVOVF9MSUFCLkZZMjAxMwEAAADFnTYBAgAAAAgxLjI4MDUxNwEIAAAABQAAAAExAQAAAAoxNjQ5NTU1ODI0AwAAAAI3OQIAAAAENDE4NQQAAAABMAcAAAAJOS8xNC8yMDE5CAAAAAk4LzMxLzIwMTMJAAAAATBUESTe1TnXCI0ETxrWOdcIKENJUS5OWVNFOktNQi5JUV9GSVhFRF9BU1NFVF9UVVJOUy5GWTIwMTgBAAAA0VQEAAIAAAAIMi41MzMxOTYBCAAAAAUAAAABMQEAAAAKMTk0NDA0ODMyOAMAAAADMTYwAgAA</t>
  </si>
  <si>
    <t>AAQ0MDY2BAAAAAEwBwAAAAk5LzE0LzIwMTkIAAAACjEyLzMxLzIwMTgJAAAAATAb0NTc1TnXCO6fdRrWOdcIJUNJUS5OWVNFOkpOSi5JUV9MVF9ERUJUX0VRVUlUWS5GWTIwMTMBAAAAnSECAAIAAAAHMTguMDIzNQEIAAAABQAAAAExAQAAAAoxNzc3NjgyMzUxAwAAAAMxNjACAAAABDQwODUEAAAAATAHAAAACTkvMTQvMjAxOQgAAAAKMTIvMjkvMjAxMwkAAAABMF1s1dzVOdcIU0V7GtY51wgqQ0lRLkVOWFRBTTpVTkEuSVFfVE9UQUxfTElBQl9FUVVJVFkuRlkyMDE1AQAAALf7BwACAAAABTUyMjk4AQgAAAAFAAAAATEBAAAACjE4NzY0MzI5MTADAAAAAjUwAgAAAAQxMDEzBAAAAAEwBwAAAAk5LzE0LzIwMTkIAAAACjEyLzMxLzIwMTUJAAAAATBXg6ni1TnXCH4VXBnWOdcIKkNJUS5UU0U6NDkxMS5JUV9JTlRFUkVTVF9JTlZFU1RfSU5DLkZZMjAxOAEAAACCPwYAAgAAAAQxNzE3AQgAAAAFAAAAATEBAAAACjE5NTE0ODE4NjcDAAAAAjc5AgAAAAI2NQQAAAABMAcAAAAJOS8xNC8yMDE5CAAAAAoxMi8zMS8yMDE4CQAAAAEwf2Tb59U51wgDZK4a1jnXCCNDSVEuTllTRTpQRy5JUV9FQklUREFfTUFSR0lOLkZZMjAxOQEAAAAwggAAAgAAAAcyNS4zMDg3AQgAAAAFAAAAATEBAAAACjE5NzQzNDc0NjkDAAAAAzE2MAIAAAAENDA0NwQAAAABMAcAAAAJOS8xNC8yMDE5CAAAAAk2LzMwLzIwMTkJAAAAATDYSSXe</t>
  </si>
  <si>
    <t>1TnXCKoSWxrWOdcILkNJUS5UU0U6Nzk1Ni5JUV9UT1RBTF9MSUFCX1RPVEFMX0FTU0VUUy5GWTIwMDgBAAAAoHYNAAIAAAAHMzYuMzUwMwEIAAAABQAAAAExAQAAAAk5NzE0NjQwMzEDAAAAAjc5AgAAAAQ0MTg4BAAAAAEwBwAAAAk5LzE0LzIwMTkIAAAACTEvMzEvMjAwOAkAAAABMNsrWd7VOdcIfac5GtY51wgiQ0lRLlRTRTo3NzMwLklRX0VCSVRfTUFSR0lOLkZZMjAwNwEAAADFnTYBAgAAAAc0MC43NDE1AQgAAAAFAAAAATEBAAAACTc0NjEzMTIyMwMAAAACNzkCAAAABDQwNTMEAAAAATAHAAAACTkvMTQvMjAxOQgAAAAJOC8zMS8yMDA3CQAAAAEwIpwj3tU51wiccEoa1jnXCBlDSVEuTllTRTpLTUIuSVFfQVAuRlkyMDEzAQAAANFUBAACAAAABDI1OTgBCAAAAAUAAAABMQEAAAAKMTc3NTc2ODU2NwMAAAADMTYwAgAAAAQxMDE4BAAAAAEwBwAAAAk5LzE0LzIwMTkIAAAACjEyLzMxLzIwMTMJAAAAATBwcYXh1TnXCFrkqxnWOdcIIENJUS5UU0U6NDkxMi5JUV9UT1RBTF9SRVYuRlkyMDEwAQAAAA1eDQACAAAABjMzMTEwMAEIAAAABQAAAAExAQAAAAoxNDQwNjc1NjQ4AwAAAAI3OQIAAAACMjgEAAAAATAHAAAACTkvMTQvMjAxOQgAAAAKMTIvMzEvMjAxMAkAAAABMEQx9ubVOdcIksi2GtY51wgoQ0lRLk5ZU0U6S01CLklRX1RPVEFMX0RFQlRfSVNTVUVELkZZMjAxNwEAAADRVAQAAgAAAAQxMjk3AQgA</t>
  </si>
  <si>
    <t>AAAFAAAAATEBAAAACjE5NDQwNDgzMjUDAAAAAzE2MAIAAAAEMjE2MQQAAAABMAcAAAAJOS8xNC8yMDE5CAAAAAoxMi8zMS8yMDE3CQAAAAEwO70M4dU51wj0dLsZ1jnXCC5DSVEuVFNFOjc3MzAuSVFfVE9UQUxfTElBQl9UT1RBTF9BU1NFVFMuRlkyMDA3AQAAAMWdNgECAAAABzEzLjA4NjEBCAAAAAUAAAABMQEAAAAJNzQ2MTMxMjIzAwAAAAI3OQIAAAAENDE4OAQAAAABMAcAAAAJOS8xNC8yMDE5CAAAAAk4LzMxLzIwMDcJAAAAATAzwyPe1TnXCM7lShrWOdcIJUNJUS5OWVNFOkNMLklRX0VGRkVDVF9UQVhfUkFURS5GWTIwMDkBAAAAZwAEAAIAAAAHMzIuMjQ5OAEIAAAABQAAAAExAQAAAAoxNTIzMTcwMjY0AwAAAAMxNjACAAAABDQzNzYEAAAAATAHAAAACTkvMTQvMjAxOQgAAAAKMTIvMzEvMjAwOQkAAAABMHWSMeLVOdcIbSRxGdY51wgqQ0lRLk5ZU0U6Sk5KLklRX1RPVEFMX0NPTU1PTl9FUVVJVFkuRlkyMDE4AQAAAJ0hAgACAAAABTU5NzUyAQgAAAAFAAAAATEBAAAACjE5NDYyNzI4MzADAAAAAzE2MAIAAAAEMTAwNgQAAAABMAcAAAAJOS8xNC8yMDE5CAAAAAoxMi8zMC8yMDE4CQAAAAEwgO5e4NU51wjTTeoZ1jnXCCBDSVEuVFNFOjc3MzAuSVFfTklfTUFSR0lOLkZZMjAwOQEAAADFnTYBAgAAAAYyMy4yMDYBCAAAAAUAAAABMQEAAAAKMTQxNTY5MDY4NwMAAAACNzkCAAAABDQwOTQEAAAAATAH</t>
  </si>
  <si>
    <t>AAAACTkvMTQvMjAxOQgAAAAJOC8zMS8yMDA5CQAAAAEwM8Mj3tU51whC90sa1jnXCCpDSVEuRU5YVEFNOlVOQS5JUV9UT1RBTF9ERUJULkZZMjAxMy4uLi5KUFkBAAAAt/sHAAIAAAAOMTY2NTM5OS45MTczNjkBCAAAAAUAAAABMQEAAAAKMTc3NzQ3MDc2NwMAAAACNzkCAAAABDQxNzMEAAAAATAHAAAACTkvMTQvMjAxOQgAAAAKMTIvMzEvMjAxMwkAAAABMMM4Ct3VOdcIMS2QGtY51wgjQ0lRLk5ZU0U6Sk5KLklRX1RPVEFMX0VRVUlUWS5GWTIwMTEBAAAAnSECAAIAAAAFNTcwODABCAAAAAUAAAABMQEAAAAKMTY1OTM4NzcwNgMAAAADMTYwAgAAAAQxMjc1BAAAAAEwBwAAAAk5LzE0LzIwMTkIAAAACDEvMS8yMDEyCQAAAAEwukCM4NU51wjSXNAZ1jnXCCpDSVEuRU5YVEFNOlVOQS5JUV9UT1RBTF9ERUJULkZZMjAxNS4uLi5KUFkBAAAAt/sHAAIAAAAOMTkxMTU4MS40MjgxODgBCAAAAAUAAAABMQEAAAAKMTg3NjQzMjkxMAMAAAACNzkCAAAABDQxNzMEAAAAATAHAAAACTkvMTQvMjAxOQgAAAAKMTIvMzEvMjAxNQkAAAABMMM4Ct3VOdcIMS2QGtY51wglQ0lRLk5ZU0U6Q0wuSVFfTkVUX0RFQlRfRUJJVERBLkZZMjAwOQEAAABnAAQAAgAAAAgwLjYzNTQwOAEIAAAABQAAAAExAQAAAAoxNTIzMTcwMjY0AwAAAAMxNjACAAAABDQxOTMEAAAAATAHAAAACTkvMTQvMjAxOQgAAAAKMTIvMzEvMjAwOQkAAAAB</t>
  </si>
  <si>
    <t>MEWVxt7VOdcIdV1mGtY51wgaQ0lRLjAuSVFfT1RIRVJfQ0xfU1VQUEwuRlkFAAAAAAAAAAgAAAAVKEludmFsaWQgVGltZSBQZXJpb2QpHARe4NU51whtFA8a1jnXCCRDSVEuRU5YVEFNOlVOQS5JUV9EQV9TVVBQTF9DRi5GWTIwMTABAAAAt/sHAAIAAAADODE5AQgAAAAFAAAAATEBAAAACjE1OTE1OTQ4NzADAAAAAjUwAgAAAAQyMTcxBAAAAAEwBwAAAAk5LzE0LzIwMTkIAAAACjEyLzMxLzIwMTAJAAAAATBGue3i1TnXCB2wShnWOdcILENJUS5UU0U6Nzk1Ni5JUV9ORVRfREVCVF9FQklUREFfQ0FQRVguRlkyMDA4AQAAAKB2DQADAAAAAk5NAQgAAAAFAAAAATEBAAAACTk3MTQ2NDAzMQMAAAACNzkCAAAABTIzMzE0BAAAAAEwBwAAAAk5LzE0LzIwMTkIAAAACTEvMzEvMjAwOAkAAAABMNsrWd7VOdcIjc45GtY51wgnQ0lRLlRTRTo0OTEyLklRX0NGT19DVVJSRU5UX0xJQUIuRlkyMDE0AQAAAA1eDQACAAAACDAuMTAxNTk1AQgAAAAFAAAAATEBAAAACjE3MjcyODMyNTUDAAAAAjc5AgAAAAQ0MTg1BAAAAAEwBwAAAAk5LzE0LzIwMTkIAAAACjEyLzMxLzIwMTQJAAAAATC63Vje1TnXCN/WNRrWOdcIJ0NJUS5UU0U6Nzk1Ni5JUV9DRk9fQ1VSUkVOVF9MSUFCLkZZMjAxNQEAAACgdg0AAgAAAAgwLjY2MzYzMgEIAAAABQAAAAExAQAAAAoxNzMyNjUyNzc5AwAAAAI3OQIAAAAENDE4NQQAAAABMAcAAAAJOS8x</t>
  </si>
  <si>
    <t>NC8yMDE5CAAAAAkxLzMxLzIwMTUJAAAAATANoVne1TnXCH9iPhrWOdcIJENJUS5UU0U6NDQ1Mi5JUV9DVVJSRU5UX1JBVElPLkZZMjAxMAEAAABHVQ0AAgAAAAgxLjQwOTE3OAEIAAAABQAAAAExAQAAAAoxMzgyNjYxMTY3AwAAAAI3OQIAAAAENDAzMAQAAAABMAcAAAAJOS8xNC8yMDE5CAAAAAkzLzMxLzIwMTAJAAAAATDRc2Pf1TnXCFA8GBrWOdcIGENJUS5OWVNFOlBHLklRX05JLkZZMjAxNgEAAAAwggAAAgAAAAUxMDUwOAEIAAAABQAAAAExAQAAAAoxODk5MTM2MTYzAwAAAAMxNjACAAAAAjE1BAAAAAEwBwAAAAk5LzE0LzIwMTkIAAAACTYvMzAvMjAxNgkAAAABMBDNZ+PVOdcIAampGtY51wgoQ0lRLlRTRTo0OTY3LklRX1RPVEFMX0RFQlRfRVFVSVRZLkZZMjAwNwEAAAANUSUAAgAAAAY0LjQxNzYBCAAAAAUAAAABMQEAAAAJNjYwMTcwOTUzAwAAAAI3OQIAAAAENDAzNAQAAAABMAcAAAAJOS8xNC8yMDE5CAAAAAkzLzMxLzIwMDcJAAAAATAu71ne1TnXCAwMQhrWOdcII0NJUS5UU0U6NDQ1Mi5JUV9HUk9TU19NQVJHSU4uRlkyMDE1AQAAAEdVDQACAAAABzU1LjI3NzUBCAAAAAUAAAABMQEAAAAKMTc4NDE4NDQwNAMAAAACNzkCAAAABDQwNzQEAAAAATAHAAAACTkvMTQvMjAxOQgAAAAKMTIvMzEvMjAxNQkAAAABMOKaY9/VOdcIvJcbGtY51wgmQ0lRLlRTRTo0NDUyLklRX0xUX0RFQlRfQ0FQSVRB</t>
  </si>
  <si>
    <t>TC5GWTIwMTEBAAAAR1UNAAIAAAAHMTAuMDU4MgEIAAAABQAAAAExAQAAAAoxNDYxNjgwMTk1AwAAAAI3OQIAAAAENDE4NwQAAAABMAcAAAAJOS8xNC8yMDE5CAAAAAkzLzMxLzIwMTEJAAAAATDRc2Pf1TnXCLMmGRrWOdcIGkNJUS5OWVNFOkNMLklRX0FQSUMuRlkyMDE3AQAAAGcABAACAAAABDE5ODQBCAAAAAUAAAABMQEAAAAKMTk0NjQxNjExMwMAAAADMTYwAgAAAAQxMDg0BAAAAAEwBwAAAAk5LzE0LzIwMTkIAAAACjEyLzMxLzIwMTcJAAAAATCF/6jh1TnXCE+CjxnWOdcIJUNJUS5UU0U6Nzk1Ni5JUV9SRVRVUk5fQ0FQSVRBTC5GWTIwMDgBAAAAoHYNAAIAAAAGNy4yOTUzAQgAAAAFAAAAATEBAAAACTk3MTQ2NDAzMQMAAAACNzkCAAAABDQzNjMEAAAAATAHAAAACTkvMTQvMjAxOQgAAAAJMS8zMS8yMDA4CQAAAAEw2ytZ3tU51wg7Czka1jnXCChDSVEuTllTRTpKTkouSVFfUFJPVl9CQURfREVCVFNfQ0YuRlkyMDExAQAAAJ0hAgACAAAAAjMyAQgAAAAFAAAAATEBAAAACjE2NTkzODc3MDYDAAAAAzE2MAIAAAAEMjExMQQAAAABMAcAAAAJOS8xNC8yMDE5CAAAAAgxLzEvMjAxMgkAAAABMLpAjODVOdcIJSDRGdY51wgpQ0lRLk5ZU0U6S01CLklRX0FTU0VUX1dSSVRFRE9XTl9DRi5GWTIwMTUBAAAA0VQEAAMAAAAAAApIDOHVOdcI2CG0GdY51wgkQ0lRLk5ZU0U6Q0wuSVFfT1RIRVJfQ0xfU1VQUEwu</t>
  </si>
  <si>
    <t>RlkyMDEzAQAAAGcABAACAAAAAzE1MwEIAAAABQAAAAExAQAAAAoxNzc2OTIwMjk3AwAAAAMxNjACAAAABDEwNTcEAAAAATAHAAAACTkvMTQvMjAxOQgAAAAKMTIvMzEvMjAxMwkAAAABMPnKMuLVOdcI52aAGdY51wgmQ0lRLk5ZU0U6UEcuSVFfREFZU19QQVlBQkxFX09VVC5GWTIwMDgBAAAAMIIAAAIAAAAINTUuOTE5MzEBCAAAAAUAAAABMQEAAAAKMTM5MjE0NjkyNgMAAAADMTYwAgAAAAQ0MTgzBAAAAAEwBwAAAAk5LzE0LzIwMTkIAAAACTYvMzAvMjAwOAkAAAABMIaGJN7VOdcIbnFTGtY51wgjQ0lRLk5ZU0U6Sk5KLklRX0RJTFVUX1dFSUdIVC5GWTIwMTcBAAAAnSECAAIAAAAGMjc0NS4zAF+gXuDVOdcIoB3lGdY51wgjQ0lRLk5ZU0U6Q0wuSVFfSU1QQUlSTUVOVF9HVy5GWTIwMTUBAAAAZwAEAAMAAAAAADI8qOHVOdcIjqiGGdY51wgdQ0lRLkVOWFRBTTpVTkEuSVFfQ09HUy5GWTIwMTUBAAAAt/sHAAIAAAAFMzA4MDgBCAAAAAUAAAABMQEAAAAKMTg3NjQzMjkxMAMAAAACNTACAAAAAjM0BAAAAAEwBwAAAAk5LzE0LzIwMTkIAAAACjEyLzMxLzIwMTUJAAAAATBGXKni1TnXCJbyWRnWOdcIJ0NJUS5OWVNFOkNMLklRX0NVUlJFTlRfUE9SVF9ERUJULkZZMjAxMQEAAABnAAQAAgAAAAMzNDYBCAAAAAUAAAABMQEAAAAKMTY1OTM4Nzc5NAMAAAADMTYwAgAAAAQxMjk3BAAAAAEwBwAAAAk5LzE0LzIw</t>
  </si>
  <si>
    <t>MTkIAAAACjEyLzMxLzIwMTEJAAAAATC3LjLi1TnXCNw6eRnWOdcIG0NJUS5OWVNFOkNMLklRX0NBUEVYLkZZMjAxOAEAAABnAAQAAgAAAAQtNDM2AQgAAAAFAAAAATEBAAAACjE5NDY0MTYxMTEDAAAAAzE2MAIAAAAEMjAyMQQAAAABMAcAAAAJOS8xNC8yMDE5CAAAAAoxMi8zMS8yMDE4CQAAAAEwpk2p4dU51wgw75MZ1jnXCCtDSVEuTllTRTpLTUIuSVFfTklfQVZBSUxfRVhDTF9NQVJHSU4uRlkyMDEzAQAAANFUBAACAAAABjkuOTEyNQEIAAAABQAAAAExAQAAAAoxNzc1NzY4NTY3AwAAAAMxNjACAAAABDQxODIEAAAAATAHAAAACTkvMTQvMjAxOQgAAAAKMTIvMzEvMjAxMwkAAAABMIcxx97VOdcIYPZxGtY51wgpQ0lRLlRTRTo0OTExLklRX1RPVEFMX0RFQlRfQ0FQSVRBTC5GWTIwMTUBAAAAgj8GAAIAAAAGMTcuMzI0AQgAAAAFAAAAATEBAAAACjE3ODQxODQzNzUDAAAAAjc5AgAAAAQ0MTg2BAAAAAEwBwAAAAk5LzE0LzIwMTkIAAAACjEyLzMxLzIwMTUJAAAAATAmvFPf1TnXCJEOLhrWOdcIH0NJUS5OWVNFOkNMLklRX0NIQU5HRV9BUi5GWTIwMTEBAAAAZwAEAAIAAAAELTEzMAEIAAAABQAAAAExAQAAAAoxNjU5Mzg3Nzk0AwAAAAMxNjACAAAABDIwMTgEAAAAATAHAAAACTkvMTQvMjAxOQgAAAAKMTIvMzEvMjAxMQkAAAABMLcuMuLVOdcIPyV6GdY51wgmQ0lRLlRTRTo3OTU2LklRX0lOVkVOVE9S</t>
  </si>
  <si>
    <t>WV9UVVJOUy5GWTIwMDkBAAAAoHYNAAIAAAAINy4yNTAwNDUBCAAAAAUAAAABMQEAAAAKMTM1OTQzOTY2NgMAAAACNzkCAAAABDQwODIEAAAAATAHAAAACTkvMTQvMjAxOQgAAAAJMS8zMS8yMDA5CQAAAAEw2ytZ3tU51wivHDoa1jnXCCtDSVEuTllTRTpLTUIuSVFfTUlOT1JJVFlfSU5URVJFU1RfSVMuRlkyMDA5AQAAANFUBAACAAAABC0xMTABCAAAAAUAAAABMQEAAAAKMTU3MDQ4MjM0OAMAAAADMTYwAgAAAAI4MwQAAAABMAcAAAAJOS8xNC8yMDE5CAAAAAoxMi8zMS8yMDA5CQAAAAEwbraA4dU51wjQepwZ1jnXCCNDSVEuRU5YVEFNOlVOQS5JUV9DQVNIX1RBWEVTLkZZMjAxMwEAAAC3+wcAAgAAAAQxODA1AQgAAAAFAAAAATEBAAAACjE3Nzc0NzA3NjcDAAAAAjUwAgAAAAQzMDUzBAAAAAEwBwAAAAk5LzE0LzIwMTkIAAAACjEyLzMxLzIwMTMJAAAAATCqo+7i1TnXCAlJVhnWOdcIJ0NJUS5OWVNFOlBHLklRX0VBUk5JTkdfQ09fTUFSR0lOLkZZMjAxMQEAAAAwggAAAgAAAAcxNC40MjM0AQgAAAAFAAAAATEBAAAACjE2MzAxNjc2NTADAAAAAzE2MAIAAAAENDE4MQQAAAABMAcAAAAJOS8xNC8yMDE5CAAAAAk2LzMwLzIwMTEJAAAAATCWrSTe1TnXCDRGVRrWOdcIJkNJUS5OWVNFOktNQi5JUV9FWFRSQV9BQ0NfSVRFTVMuRlkyMDE0AQAAANFUBAADAAAAAACAmIXh1TnXCISjrhnWOdcIJkNJUS5UU0U6</t>
  </si>
  <si>
    <t>Nzk1Ni5JUV9DQVNIX0NPTlZFUlNJT04uRlkyMDEwAQAAAKB2DQACAAAACDQ2LjcxMTI0AQgAAAAFAAAAATEBAAAACjEzNTk0MzkzOTkDAAAAAjc5AgAAAAQ0MTg0BAAAAAEwBwAAAAk5LzE0LzIwMTkIAAAACTEvMzEvMjAxMAkAAAABMOxSWd7VOdcIEgc7GtY51wgzQ0lRLk5ZU0U6Sk5KLklRX0NIQU5HRV9PVEhFUl9ORVRfT1BFUl9BU1NFVFMuRlkyMDE2AQAAAJ0hAgACAAAABS0xMTE1AQgAAAAFAAAAATEBAAAACjE5NDYyNzI4MTYDAAAAAzE2MAIAAAAEMjA0NQQAAAABMAcAAAAJOS8xNC8yMDE5CAAAAAgxLzEvMjAxNwkAAAABMF+gXuDVOdcI+pbjGdY51wgjQ0lRLk5ZU0U6Q0wuSVFfVU5MRVZFUkVEX0ZDRi5GWTIwMTMBAAAAZwAEAAIAAAAEMjQ2OQEIAAAABQAAAAExAQAAAAoxNzc2OTIwMjk3AwAAAAMxNjACAAAABDQ0MjMEAAAAATAHAAAACTkvMTQvMjAxOQgAAAAKMTIvMzEvMjAxMwkAAAABMAryMuLVOdcIrTuCGdY51wgoQ0lRLk5ZU0U6Sk5KLklRX1RPVEFMX0RFQlRfSVNTVUVELkZZMjAxOAEAAACdIQIAAgAAAAI4NQEIAAAABQAAAAExAQAAAAoxOTQ2MjcyODMwAwAAAAMxNjACAAAABDIxNjEEAAAAATAHAAAACTkvMTQvMjAxOQgAAAAKMTIvMzAvMjAxOAkAAAABMJAVX+DVOdcINzjrGdY51wgfQ0lRLk5ZU0U6Sk5KLklRX09QRVJfSU5DLkZZMjAwOQEAAACdIQIAAgAAAAUxNjc3NgEIAAAA</t>
  </si>
  <si>
    <t>BQAAAAExAQAAAAoxNTIzMzk0ODI3AwAAAAMxNjACAAAAAjIxBAAAAAEwBwAAAAk5LzE0LzIwMTkIAAAACDEvMy8yMDEwCQAAAAEwZ32L4NU51wgAXMcZ1jnXCCFDSVEuVFNFOjc5NTYuSVFfRUJJVERBX0lOVC5GWTIwMTUBAAAAoHYNAAIAAAAKMjMyLjQyMTg3NQEIAAAABQAAAAExAQAAAAoxNzMyNjUyNzc5AwAAAAI3OQIAAAAENDE5MAQAAAABMAcAAAAJOS8xNC8yMDE5CAAAAAkxLzMxLzIwMTUJAAAAATANoVne1TnXCKCwPhrWOdcIJUNJUS5OWVNFOktNQi5JUV9ESUxVVF9FUFNfRVhDTC5GWTIwMDgBAAAA0VQEAAIAAAAENC4wNQEIAAAABQAAAAExAQAAAAoxNTgyODY3Mzg4AwAAAAMxNjACAAAAAzE0MgQAAAABMAcAAAAJOS8xNC8yMDE5CAAAAAoxMi8zMS8yMDA4CQAAAAEw2MKp4dU51whjH5kZ1jnXCCJDSVEuRU5YVEFNOlVOQS5JUV9SRF9FWFBfRk4uRlkyMDEwAQAAALf7BwACAAAAAzkyOAEIAAAABQAAAAExAQAAAAoxNTkxNTk0ODcwAwAAAAI1MAIAAAAEMzE2OAQAAAABMAcAAAAJOS8xNC8yMDE5CAAAAAoxMi8zMS8yMDEwCQAAAAEwNpLt4tU51wiIUEkZ1jnXCBlDSVEuTllTRTpLTUIuSVFfTkkuRlkyMDEwAQAAANFUBAACAAAABDE4NDMBCAAAAAUAAAABMQEAAAAKMTU4ODg0MDI0NwMAAAADMTYwAgAAAAIxNQQAAAABMAcAAAAJOS8xNC8yMDE5CAAAAAoxMi8zMS8yMDEwCQAAAAEwjwSB4dU5</t>
  </si>
  <si>
    <t>1wh/cqAZ1jnXCBxDSVEuTllTRTpDTC5JUV9DT01NT04uRlkyMDEyAQAAAGcABAACAAAABDE0NjYBCAAAAAUAAAABMQEAAAAKMTcxOTkxNjY0MgMAAAADMTYwAgAAAAQxMTAzBAAAAAEwBwAAAAk5LzE0LzIwMTkIAAAACjEyLzMxLzIwMTIJAAAAATDYfDLi1TnXCGnkfBnWOdcIIUNJUS5OWVNFOkNMLklRX1FVSUNLX1JBVElPLkZZMjAxNQEAAABnAAQAAgAAAAgwLjY5NTUyOQEIAAAABQAAAAExAQAAAAoxODc1NjM3NTM3AwAAAAMxNjACAAAABDQxMjEEAAAAATAHAAAACTkvMTQvMjAxOQgAAAAKMTIvMzEvMjAxNQkAAAABMGbjxt7VOdcII1VqGtY51wghQ0lRLlRTRTo0OTY3LklRX0VCSVREQV9JTlQuRlkyMDA5AQAAAA1RJQACAAAACjE2Mi43NzIzNTcBCAAAAAUAAAABMQEAAAAKMTM4NTUzOTkxNQMAAAACNzkCAAAABDQxOTAEAAAAATAHAAAACTkvMTQvMjAxOQgAAAAJMy8zMS8yMDA5CQAAAAEwPhZa3tU51wiykkMa1jnXCBlDSVEuTllTRTpKTkouSVFfQVAuRlkyMDE4AQAAAJ0hAgACAAAABDc1MzcBCAAAAAUAAAABMQEAAAAKMTk0NjI3MjgzMAMAAAADMTYwAgAAAAQxMDE4BAAAAAEwBwAAAAk5LzE0LzIwMTkIAAAACjEyLzMwLzIwMTgJAAAAATCA7l7g1TnXCKLY6RnWOdcIKkNJUS5UU0U6ODExMy5JUV9UT1RBTF9FUVVJVFkuRlkyMDE4Li4uLkpQWQEAAAAWcQ0AAgAAAAY1MDM2NzABCAAAAAUAAAAB</t>
  </si>
  <si>
    <t>MQEAAAAKMTk1MjI4NDUyNQMAAAACNzkCAAAABDEyNzUEAAAAATAHAAAACTkvMTQvMjAxOQgAAAAKMTIvMzEvMjAxOAkAAAABMJLDCd3VOdcIMHKLGtY51wgkQ0lRLk5ZU0U6S01CLklRX0NVUlJFTkNZX0dBSU4uRlkyMDE1AQAAANFUBAACAAAABC0xODgBCAAAAAUAAAABMQEAAAAKMTg3MzU1NjkzNwMAAAADMTYwAgAAAAIzOAQAAAABMAcAAAAJOS8xNC8yMDE5CAAAAAoxMi8zMS8yMDE1CQAAAAEw+SAM4dU51wjg17EZ1jnXCB5DSVEuVFNFOjQ5NjcuSVFfWl9TQ09SRS5GWTIwMTQBAAAADVElAAIAAAAINS41OTE4NzcBCAAAAAUAAAABMQEAAAAKMTY4NjYzNzk4NAMAAAACNzkCAAAABjEwMDEyMwQAAAABMAcAAAAJOS8xNC8yMDE5CAAAAAkzLzMxLzIwMTQJAAAAATBgZFre1TnXCFBjRxrWOdcIKkNJUS5FTlhUQU06VU5BLklRX1RPVEFMX0RFQlRfRVFVSVRZLkZZMjAxMwEAAAC3+wcAAgAAAAc3Ny42MzA3AQgAAAAFAAAAATEBAAAACjE3Nzc0NzA3NjcDAAAAAjUwAgAAAAQ0MDM0BAAAAAEwBwAAAAk5LzE0LzIwMTkIAAAACjEyLzMxLzIwMTMJAAAAATAkR8be1TnXCO5pYBrWOdcII0NJUS5FTlhUQU06VU5BLklRX1NHQV9NQVJHSU4uRlkyMDExAQAAALf7BwACAAAABjI2LjI4MQEIAAAABQAAAAExAQAAAAoxNjYyNDMzODAwAwAAAAI1MAIAAAAENDM3NQQAAAABMAcAAAAJOS8xNC8yMDE5CAAAAAoxMi8z</t>
  </si>
  <si>
    <t>MS8yMDExCQAAAAEwEyDG3tU51wgnlV4a1jnXCCFDSVEuTllTRTpLTUIuSVFfRUFSTklOR19DTy5GWTIwMTABAAAA0VQEAAIAAAAEMTk0MwEIAAAABQAAAAExAQAAAAoxNTg4ODQwMjQ3AwAAAAMxNjACAAAAATcEAAAAATAHAAAACTkvMTQvMjAxOQgAAAAKMTIvMzEvMjAxMAkAAAABMI8EgeHVOdcIXSSgGdY51wgiQ0lRLlRTRTo0OTExLklRX1FVSUNLX1JBVElPLkZZMjAwNwEAAACCPwYAAgAAAAcxLjExNjEyAQgAAAAFAAAAATEBAAAACTY0MTk4NDQ1OAMAAAACNzkCAAAABDQxMjEEAAAAATAHAAAACTkvMTQvMjAxOQgAAAAJMy8zMS8yMDA3CQAAAAEwBW5T39U51wgLGyga1jnXCCZDSVEuVFNFOjc3MzAuSVFfQ0FTSF9DT05WRVJTSU9OLkZZMjAxMAEAAADFnTYBAgAAAAkyNDEuMTY2NDUBCAAAAAUAAAABMQEAAAAKMTQxNTY5MDAzMgMAAAACNzkCAAAABDQxODQEAAAAATAHAAAACTkvMTQvMjAxOQgAAAAJOC8zMS8yMDEwCQAAAAEwQ+oj3tU51wil4Uwa1jnXCB9DSVEuVFNFOjgxMTMuSVFfQVJfVFVSTlMuRlkyMDE2AQAAABZxDQACAAAABzYuNjAzMjUBCAAAAAUAAAABMQEAAAAKMTg5NDE3NTczMgMAAAACNzkCAAAABDQwMDEEAAAAATAHAAAACTkvMTQvMjAxOQgAAAAKMTIvMzEvMjAxNgkAAAABMPRGU9/VOdcIE9ElGtY51wgnQ0lRLk5ZU0U6Sk5KLklRX0NGT19DVVJSRU5UX0xJQUIuRlkyMDE2AQAA</t>
  </si>
  <si>
    <t>AJ0hAgACAAAACDAuNzEzOTI3AQgAAAAFAAAAATEBAAAACjE5NDYyNzI4MTYDAAAAAzE2MAIAAAAENDE4NQQAAAABMAcAAAAJOS8xNC8yMDE5CAAAAAgxLzEvMjAxNwkAAAABMG6T1dzVOdcIKkF9GtY51wgmQ0lRLk5ZU0U6Sk5KLklRX0FTU0VUX1dSSVRFRE9XTi5GWTIwMTABAAAAnSECAAMAAAAAAIjLi+DVOdcInyzLGdY51wgpQ0lRLk5ZU0U6UEcuSVFfVE9UQUxfQVNTRVRTLkZZMjAxNS4uLi5KUFkBAAAAMIIAAAIAAAAKMTU4MzcyMzguNQEIAAAABQAAAAExAQAAAAoxODUyMjk5MzczAwAAAAI3OQIAAAAEMTAwNwQAAAABMAcAAAAJOS8xNC8yMDE5CAAAAAk2LzMwLzIwMTUJAAAAATCBnAnd1TnXCC/etRrWOdcIJENJUS5FTlhUQU06VU5BLklRX0FTU0VUX1RVUk5TLkZZMjAwNwEAAAC3+wcAAgAAAAgxLjA4MDY3MwEIAAAABQAAAAExAQAAAAoxMzMyNzAzMTY1AwAAAAI1MAIAAAAENDE3NwQAAAABMAcAAAAJOS8xNC8yMDE5CAAAAAoxMi8zMS8yMDA3CQAAAAEw2Ekl3tU51wgO/Vsa1jnXCC5DSVEuTllTRTpDTC5JUV9PVEhFUl9OT05fT1BFUl9FWFBfU1VQUEwuRlkyMDE1AQAAAGcABAADAAAAAAAyPKjh1TnXCG1ahhnWOdcIMENJUS5OWVNFOkNMLklRX0NIQU5HRV9ORVRfV09SS0lOR19DQVBJVEFMLkZZMjAwNwEAAABnAAQAAgAAAAQyNy45AQgAAAAFAAAAATEBAAAACjEzMzI3MDMxODYDAAAAAzE2</t>
  </si>
  <si>
    <t>MAIAAAAENDQyMQQAAAABMAcAAAAJOS8xNC8yMDE5CAAAAAoxMi8zMS8yMDA3CQAAAAEw/Amr4tU51whbQmwZ1jnXCChDSVEuVFNFOjc5NTYuSVFfVE9UQUxfREVCVF9FQklUREEuRlkyMDE0AQAAAKB2DQACAAAACDAuMjc0MjAzAQgAAAAFAAAAATEBAAAACjE2NzY1MTk3MzUDAAAAAjc5AgAAAAQ0MTkyBAAAAAEwBwAAAAk5LzE0LzIwMTkIAAAACTEvMzEvMjAxNAkAAAABMA2hWd7VOdcITe09GtY51wgmQ0lRLk5ZU0U6Q0wuSVFfTkVUX0lOVEVSRVNUX0VYUC5GWTIwMTMBAAAAZwAEAAIAAAABOQEIAAAABQAAAAExAQAAAAoxNzc2OTIwMjk3AwAAAAMxNjACAAAAAzM2OAQAAAABMAcAAAAJOS8xNC8yMDE5CAAAAAoxMi8zMS8yMDEzCQAAAAEw6aMy4tU51whRB38Z1jnXCCpDSVEuVFNFOjQ5MTIuSVFfSU5URVJFU1RfSU5WRVNUX0lOQy5GWTIwMDABAAAADV4NAAIAAAADNTg1AQgAAAAFAAAAATEBAAAABzE4NjIyMDcDAAAAAjc5AgAAAAI2NQQAAAABMAcAAAAJOS8xNC8yMDE5CAAAAAoxMi8zMS8yMDAwCQAAAAEwdAvX29U51wgVRrMa1jnXCB9DSVEuTllTRTpKTkouSVFfVE9UQUxfQ0wuRlkyMDA4AQAAAJ0hAgACAAAABTIwODUyAQgAAAAFAAAAATEBAAAACjE1ODI3ODg3ODQDAAAAAzE2MAIAAAAEMTAwOQQAAAABMAcAAAAJOS8xNC8yMDE5CAAAAAoxMi8yOC8yMDA4CQAAAAEwVlaL4NU51wgYOcUZ1jnX</t>
  </si>
  <si>
    <t>CCBDSVEuTllTRTpQRy5JUV9TR0FfTUFSR0lOLkZZMjAxOAEAAAAwggAAAgAAAAcyOC40NDc0AQgAAAAFAAAAATEBAAAACjE5NzQzNDc0NDEDAAAAAzE2MAIAAAAENDM3NQQAAAABMAcAAAAJOS8xNC8yMDE5CAAAAAk2LzMwLzIwMTgJAAAAATDIIiXe1TnXCFdPWhrWOdcIJkNJUS5OWVNFOkpOSi5JUV9DQVNIX0FDUVVJUkVfQ0YuRlkyMDA4AQAAAJ0hAgACAAAABS0xMjE0AQgAAAAFAAAAATEBAAAACjE1ODI3ODg3ODQDAAAAAzE2MAIAAAAEMjA1NwQAAAABMAcAAAAJOS8xNC8yMDE5CAAAAAoxMi8yOC8yMDA4CQAAAAEwVlaL4NU51wh8I8YZ1jnXCCJDSVEuVFNFOjQ5MTEuSVFfRUJJVF9NQVJHSU4uRlkyMDEyAQAAAII/BgACAAAABjUuNzM1MQEIAAAABQAAAAExAQAAAAoxNTU0OTUwODIzAwAAAAI3OQIAAAAENDA1MwQAAAABMAcAAAAJOS8xNC8yMDE5CAAAAAkzLzMxLzIwMTIJAAAAATAWlVPf1TnXCIidKxrWOdcIJ0NJUS5OWVNFOkpOSi5JUV9ORVRfSU5URVJFU1RfRVhQLkZZMjAxNAEAAACdIQIAAgAAAAQtNDY2AQgAAAAFAAAAATEBAAAACjE4Mjk1ODE5OTkDAAAAAzE2MAIAAAADMzY4BAAAAAEwBwAAAAk5LzE0LzIwMTkIAAAACjEyLzI4LzIwMTQJAAAAATAMBI3g1TnXCMWr2RnWOdcIIUNJUS5UU0U6NDk2Ny5JUV9FQklUREFfSU5ULkZZMjAxNgEAAAANUSUAAgAAAAo2MjIuNDcyMTk3AQgAAAAF</t>
  </si>
  <si>
    <t>AAAAATEBAAAACjE4MzUwMzg4NjQDAAAAAjc5AgAAAAQ0MTkwBAAAAAEwBwAAAAk5LzE0LzIwMTkIAAAACjEyLzMxLzIwMTYJAAAAATASdSPe1TnXCObCSBrWOdcIKUNJUS5OWVNFOkpOSi5JUV9DT01NT05fUFJFRl9ESVZfQ0YuRlkyMDE0AQAAAJ0hAgADAAAAAAAtK17g1TnXCBG53BnWOdcIGUNJUS5OWVNFOktNQi5JUV9HVy5GWTIwMTYBAAAA0VQEAAIAAAAEMTQ4MAEIAAAABQAAAAExAQAAAAoxOTQ0MDQ4MzQwAwAAAAMxNjACAAAABDExNzEEAAAAATAHAAAACTkvMTQvMjAxOQgAAAAKMTIvMzEvMjAxNgkAAAABMBpvDOHVOdcI0Wu2GdY51wgoQ0lRLlRTRTo0OTEyLklRX0VBUk5JTkdfQ09fTUFSR0lOLkZZMjAwOQEAAAANXg0AAgAAAAYxLjg0NDQBCAAAAAUAAAABMQEAAAAKMTQ0MDY3NTU4MwMAAAACNzkCAAAABDQxODEEAAAAATAHAAAACTkvMTQvMjAxOQgAAAAKMTIvMzEvMjAwOQkAAAABMEcKVN/VOdcIUS0yGtY51wgoQ0lRLlRTRTo3NzMwLklRX0ZJWEVEX0FTU0VUX1RVUk5TLkZZMjAwOAEAAADFnTYBAgAAAAgxLjYwNjk2OQEIAAAABQAAAAExAQAAAAoxMjY1ODg0MDY1AwAAAAI3OQIAAAAENDA2NgQAAAABMAcAAAAJOS8xNC8yMDE5CAAAAAk4LzMxLzIwMDgJAAAAATAzwyPe1TnXCP9aSxrWOdcIJUNJUS5FTlhUQU06VU5BLklRX1RPVEFMX1JFQ0VJVi5GWTIwMTYBAAAAt/sHAAIAAAAEMzg1</t>
  </si>
  <si>
    <t>NAEIAAAABQAAAAExAQAAAAoxOTQ5MTMxMDEwAwAAAAI1MAIAAAAEMTAwMQQAAAABMAcAAAAJOS8xNC8yMDE5CAAAAAoxMi8zMS8yMDE2CQAAAAEweNGp4tU51wip1F4Z1jnXCCZDSVEuTllTRTpQRy5JUV9DRk9fQ1VSUkVOVF9MSUFCLkZZMjAxNQEAAAAwggAAAgAAAAgwLjQ5MDM2NQEIAAAABQAAAAExAQAAAAoxODUyMjk5MzczAwAAAAMxNjACAAAABDQxODUEAAAAATAHAAAACTkvMTQvMjAxOQgAAAAJNi8zMC8yMDE1CQAAAAEwt/sk3tU51wiQelga1jnXCChDSVEuTllTRTpKTkouSVFfTUlOT1JJVFlfSU5URVJFU1QuRlkyMDA4AQAAAJ0hAgADAAAAAABWVovg1TnXCClgxRnWOdcIKUNJUS5FTlhUQU06VU5BLklRX0NGT19DVVJSRU5UX0xJQUIuRlkyMDExAQAAALf7BwACAAAACDAuMzA0MDg4AQgAAAAFAAAAATEBAAAACjE2NjI0MzM4MDADAAAAAjUwAgAAAAQ0MTg1BAAAAAEwBwAAAAk5LzE0LzIwMTkIAAAACjEyLzMxLzIwMTEJAAAAATATIMbe1TnXCEjjXhrWOdcIH0NJUS5UU0U6Nzk1Ni5JUV9FQklUX0lOVC5GWTIwMTYBAAAAoHYNAAIAAAAKMTcyLjg4MDk1MgEIAAAABQAAAAExAQAAAAoxNzg5ODc2OTc3AwAAAAI3OQIAAAAENDE4OQQAAAABMAcAAAAJOS8xNC8yMDE5CAAAAAkxLzMxLzIwMTYJAAAAATANoVne1TnXCOJMPxrWOdcIIENJUS5OWVNFOktNQi5JUV9UT1RBTF9SRVYuRlkyMDE4AQAA</t>
  </si>
  <si>
    <t>ANFUBAACAAAABTE4NDg2AQgAAAAFAAAAATEBAAAACjE5NDQwNDgzMjgDAAAAAzE2MAIAAAACMjgEAAAAATAHAAAACTkvMTQvMjAxOQgAAAAKMTIvMzEvMjAxOAkAAAABMDu9DOHVOdcIRzi8GdY51wgrQ0lRLlRTRTo0OTEyLklRX1JFVFVSTl9DT01NT05fRVFVSVRZLkZZMjAxNwEAAAANXg0AAgAAAAcxMi4xNTM3AQgAAAAFAAAAATEBAAAACjE4ODE5MzE1NzcDAAAAAjc5AgAAAAUzMzMyMAQAAAABMAcAAAAJOS8xNC8yMDE5CAAAAAoxMi8zMS8yMDE3CQAAAAEwygRZ3tU51wilqzca1jnXCCdDSVEuTllTRTpKTkouSVFfQ0ZPX0NVUlJFTlRfTElBQi5GWTIwMDkBAAAAnSECAAIAAAAIMC43NjI1NTEBCAAAAAUAAAABMQEAAAAKMTUyMzM5NDgyNwMAAAADMTYwAgAAAAQ0MTg1BAAAAAEwBwAAAAk5LzE0LzIwMTkIAAAACDEvMy8yMDEwCQAAAAEwPB7V3NU51wgHOHga1jnXCB1DSVEuTllTRTpDTC5JUV9QRU5TSU9OLkZZMjAxMAEAAABnAAQAAgAAAAQxNTQ0AQgAAAAFAAAAATEBAAAACjE1ODg3MzA4MTMDAAAAAzE2MAIAAAAEMTIxMwQAAAABMAcAAAAJOS8xNC8yMDE5CAAAAAoxMi8zMS8yMDEwCQAAAAEwluAx4tU51wheuHUZ1jnXCCJDSVEuTllTRTpDTC5JUV9UT1RBTF9SRUNFSVYuRlkyMDExAQAAAGcABAACAAAABDE2NzUBCAAAAAUAAAABMQEAAAAKMTY1OTM4Nzc5NAMAAAADMTYwAgAAAAQxMDAxBAAA</t>
  </si>
  <si>
    <t>AAEwBwAAAAk5LzE0LzIwMTkIAAAACjEyLzMxLzIwMTEJAAAAATC3LjLi1TnXCKrFeBnWOdcIIkNJUS5OWVNFOktNQi5JUV9HQUlOX0lOVkVTVC5GWTIwMTMBAAAA0VQEAAMAAAAAAF9KheHVOdcI1auqGdY51wgnQ0lRLk5ZU0U6Q0wuSVFfR1dfSU5UQU5fQU1PUlRfQ0YuRlkyMDA5AQAAAGcABAACAAAAAjIyAQgAAAAFAAAAATEBAAAACjE1MjMxNzAyNjQDAAAAAzE2MAIAAAAEMjE4MgQAAAABMAcAAAAJOS8xNC8yMDE5CAAAAAoxMi8zMS8yMDA5CQAAAAEwhbkx4tU51wgTq3IZ1jnXCCxDSVEuTllTRTpLTUIuSVFfTkVUX0RFQlRfRUJJVERBX0NBUEVYLkZZMjAxNQEAAADRVAQAAgAAAAgyLjM0MTg3NAEIAAAABQAAAAExAQAAAAoxODczNTU2OTM3AwAAAAMxNjACAAAABTIzMzE0BAAAAAEwBwAAAAk5LzE0LzIwMTkIAAAACjEyLzMxLzIwMTUJAAAAATALqdTc1TnXCDfycxrWOdcIGENJUS5OWVNFOkNMLklRX0FELkZZMjAxMgEAAABnAAQAAgAAAAUtMzk3OQEIAAAABQAAAAExAQAAAAoxNzE5OTE2NjQyAwAAAAMxNjACAAAABDEwNzUEAAAAATAHAAAACTkvMTQvMjAxOQgAAAAKMTIvMzEvMjAxMgkAAAABMNh8MuLVOdcISJZ8GdY51wgfQ0lRLk5ZU0U6Q0wuSVFfSU5WRU5UT1JZLkZZMjAxNAEAAABnAAQAAgAAAAQxMzgyAQgAAAAFAAAAATEBAAAACjE4MjkxMzIzODYDAAAAAzE2MAIAAAAEMTA0MwQAAAAB</t>
  </si>
  <si>
    <t>MAcAAAAJOS8xNC8yMDE5CAAAAAoxMi8zMS8yMDE0CQAAAAEwEe6n4dU51whDm4MZ1jnXCC5DSVEuVFNFOjQ5MTIuSVFfVE9UQUxfREVCVF9FQklUREFfQ0FQRVguRlkyMDE1AQAAAA1eDQACAAAACDAuNzk2NjgyAQgAAAAFAAAAATEBAAAACjE3ODQ3NDg2MzcDAAAAAjc5AgAAAAUyMzMxMwQAAAABMAcAAAAJOS8xNC8yMDE5CAAAAAoxMi8zMS8yMDE1CQAAAAEwut1Y3tU51whT6DYa1jnXCC5DSVEuTllTRTpKTkouSVFfVE9UQUxfTElBQl9UT1RBTF9BU1NFVFMuRlkyMDA4AQAAAJ0hAgACAAAABzQ5LjkzNTIBCAAAAAUAAAABMQEAAAAKMTU4Mjc4ODc4NAMAAAADMTYwAgAAAAQ0MTg4BAAAAAEwBwAAAAk5LzE0LzIwMTkIAAAACjEyLzI4LzIwMDgJAAAAATA8HtXc1TnXCMWbdxrWOdcIKENJUS5UU0U6NDkxMS5JUV9NQVJLRVRDQVAuMjAwNC8xMi8zMS5KUFkBAAAAgj8GAAIAAAANNjE0NjkwLjEzNjA4OAEGAAAABQAAAAExAQAAAAkzNTIzNDMwMDgDAAAAAjc5AgAAAAYxMDAwNTQEAAAAATAHAAAACjEyLzMxLzIwMDTq87n81TnXCHpj+1nWOdcIJENJUS5OWVNFOkNMLklRX09USEVSX0NBX1NVUFBMLkZZMjAxNAEAAABnAAQAAgAAAAMzNDEBCAAAAAUAAAABMQEAAAAKMTgyOTEzMjM4NgMAAAADMTYwAgAAAAQxMDU1BAAAAAEwBwAAAAk5LzE0LzIwMTkIAAAACjEyLzMxLzIwMTQJAAAAATAR7qfh1TnXCEOb</t>
  </si>
  <si>
    <t>gxnWOdcIKUNJUS5UU0U6NzczMC5JUV9EQVlTX0lOVkVOVE9SWV9PVVQuRlkyMDEwAQAAAMWdNgECAAAACTIyNi40NTc2OAEIAAAABQAAAAExAQAAAAoxNDE1NjkwMDMyAwAAAAI3OQIAAAAENDAzNQQAAAABMAcAAAAJOS8xNC8yMDE5CAAAAAk4LzMxLzIwMTAJAAAAATBD6iPe1TnXCKXhTBrWOdcIJENJUS5OWVNFOktNQi5JUV9TQUxFX0lOVEFOX0NGLkZZMjAxNQEAAADRVAQAAwAAAAAACkgM4dU51wj6b7QZ1jnXCCpDSVEuVFNFOjc5NTYuSVFfVE9UQUxfRVFVSVRZLkZZMjAxMi4uLi5KUFkBAAAAoHYNAAIAAAAFMjc5MzUBCAAAAAUAAAABMQEAAAAKMTU0NzQ4MjMxMwMAAAACNzkCAAAABDEyNzUEAAAAATAHAAAACTkvMTQvMjAxOQgAAAAJMS8zMS8yMDEyCQAAAAEwksMJ3dU51whyDowa1jnXCCpDSVEuRU5YVEFNOlVOQS5JUV9QUk9WX0JBRF9ERUJUU19DRi5GWTIwMTMBAAAAt/sHAAMAAAAAAKqj7uLVOdcItoVVGdY51wgoQ0lRLk5ZU0U6Q0wuSVFfREVCVF9FUVVJVl9ORVRfUEJPLkZZMjAxNwEAAABnAAQAAgAAAAM4MjMBCAAAAAUAAAABMQEAAAAKMTk0NjQxNjExMwMAAAADMTYwAgAAAAUyMTY3OQQAAAABMAcAAAAJOS8xNC8yMDE5CAAAAAoxMi8zMS8yMDE3CQAAAAEwhf+o4dU51whw0I8Z1jnXCCJDSVEuTllTRTpLTUIuSVFfQURWRVJUSVNJTkcuRlkyMDA3AQAAANFUBAACAAAAAzQ2OAEIAAAA</t>
  </si>
  <si>
    <t>BQAAAAExAQAAAAoxNDAxMDU0NDc3AwAAAAMxNjACAAAABDMwMTMEAAAAATAHAAAACTkvMTQvMjAxOQgAAAAKMTIvMzEvMjAwNwkAAAABMLd0qeHVOdcI5pyVGdY51wggQ0lRLk5ZU0U6Sk5KLklRX0xUX0lOVkVTVC5GWTIwMTgBAAAAnSECAAIAAAADNTE3AQgAAAAFAAAAATEBAAAACjE5NDYyNzI4MzADAAAAAzE2MAIAAAAEMTA1NAQAAAABMAcAAAAJOS8xNC8yMDE5CAAAAAoxMi8zMC8yMDE4CQAAAAEwgO5e4NU51wiBiukZ1jnXCCZDSVEuTllTRTpQRy5JUV9DRk9fQ1VSUkVOVF9MSUFCLkZZMjAxOQEAAAAwggAAAgAAAAcwLjUwNzg4AQgAAAAFAAAAATEBAAAACjE5NzQzNDc0NjkDAAAAAzE2MAIAAAAENDE4NQQAAAABMAcAAAAJOS8xNC8yMDE5CAAAAAk2LzMwLzIwMTkJAAAAATDYSSXe1TnXCMtgWxrWOdcIJ0NJUS5UU0U6NDQ1Mi5JUV9UT1RBTF9SRVYuRlkyMDE1Li4uLkpQWQEAAABHVQ0AAgAAAAcxNDcxNzkxAQgAAAAFAAAAATEBAAAACjE3ODQxODQ0MDQDAAAAAjc5AgAAAAIyOAQAAAABMAcAAAAJOS8xNC8yMDE5CAAAAAoxMi8zMS8yMDE1CQAAAAEwf7rV3NU51wiIMIUa1jnXCBlDSVEuTllTRTpKTkouSVFfR1AuRlkyMDE4AQAAAJ0hAgACAAAABTU0NTk1AQgAAAAFAAAAATEBAAAACjE5NDYyNzI4MzADAAAAAzE2MAIAAAACMTAEAAAAATAHAAAACTkvMTQvMjAxOQgAAAAKMTIvMzAvMjAxOAkA</t>
  </si>
  <si>
    <t>AAABMIDuXuDVOdcI2wPoGdY51wgnQ0lRLkVOWFRBTTpVTkEuSVFfUFJFRl9ESVZfT1RIRVIuRlkyMDE1AQAAALf7BwADAAAAAABGXKni1TnXCNmOWhnWOdcIL0NJUS5OWVNFOkpOSi5JUV9JTVBVVF9PUEVSX0xFQVNFX0lOVF9FWFAuRlkyMDEyAQAAAJ0hAgACAAAABzEwNi42NTkBCAAAAAUAAAABMQEAAAAKMTcyMDU3Njg2NwMAAAADMTYwAgAAAAUyMTY3MgQAAAABMAcAAAAJOS8xNC8yMDE5CAAAAAoxMi8zMC8yMDEyCQAAAAEwymeM4NU51wj9G9MZ1jnXCCZDSVEuRU5YVEFNOlVOQS5JUV9VTkxFVkVSRURfRkNGLkZZMjAxNQEAAAC3+wcAAgAAAAc0OTc2LjI1AQgAAAAFAAAAATEBAAAACjE4NzY0MzI5MTADAAAAAjUwAgAAAAQ0NDIzBAAAAAEwBwAAAAk5LzE0LzIwMTkIAAAACjEyLzMxLzIwMTUJAAAAATBnqqni1TnXCBR1XRnWOdcIM0NJUS5OWVNFOkNMLklRX1RPVEFMX09VVFNUQU5ESU5HX0ZJTElOR19EQVRFLkZZMjAxOAEAAABnAAQAAgAAAAo4NjEuNjc2NDk0AQQAAAAFAAAAATUBAAAACjE5NDY0MTYxMTECAAAABTI0MTUzBgAAAAEwpk2p4dU51wjdK5MZ1jnXCCdDSVEuVFNFOjQ5MTIuSVFfQ0ZPX0NVUlJFTlRfTElBQi5GWTIwMDkBAAAADV4NAAIAAAAIMC4yNjU5ODYBCAAAAAUAAAABMQEAAAAKMTQ0MDY3NTU4MwMAAAACNzkCAAAABDQxODUEAAAAATAHAAAACTkvMTQvMjAxOQgAAAAKMTIv</t>
  </si>
  <si>
    <t>MzEvMjAwOQkAAAABMEcKVN/VOdcIYVQyGtY51wgaQ0lRLk5ZU0U6Q0wuSVFfRUJJVC5GWTIwMTQBAAAAZwAEAAIAAAAENDE0NwEIAAAABQAAAAExAQAAAAoxODI5MTMyMzg2AwAAAAMxNjACAAAAAzQwMAQAAAABMAcAAAAJOS8xNC8yMDE5CAAAAAoxMi8zMS8yMDE0CQAAAAEwEe6n4dU51wghTYMZ1jnXCCdDSVEuTllTRTpQRy5JUV9NQVJLRVRDQVAuMTk5OS8xMi8zMS5KUFkBAAAAMIIAAAIAAAAPMTQ3MDkzODkuODEzNjA2AQYAAAAFAAAAATEBAAAACTMxNjc4MjUwNwMAAAACNzkCAAAABjEwMDA1NAQAAAABMAcAAAAKMTIvMzEvMTk5OfoauvzVOdcIMBH9WdY51wgcQ0lRLk5ZU0U6S01CLklRX0RBX0NGLkZZMjAxNwEAAADRVAQAAgAAAAM3MjQBCAAAAAUAAAABMQEAAAAKMTk0NDA0ODMyNQMAAAADMTYwAgAAAAQyMTYwBAAAAAEwBwAAAAk5LzE0LzIwMTkIAAAACjEyLzMxLzIwMTcJAAAAATA7vQzh1TnXCML/uhnWOdcIDkNJUS4wLklRX05JLkZZBQAAAAAAAAAIAAAAFShJbnZhbGlkIFRpbWUgUGVyaW9kKRwEXuDVOdcIgPYTGtY51wglQ0lRLk5ZU0U6Sk5KLklRX1NUX0RFQlRfSVNTVUVELkZZMjAxNAEAAACdIQIAAgAAAAQxODYzAQgAAAAFAAAAATEBAAAACjE4Mjk1ODE5OTkDAAAAAzE2MAIAAAAEMjA0MwQAAAABMAcAAAAJOS8xNC8yMDE5CAAAAAoxMi8yOC8yMDE0CQAAAAEwLSte4NU51wjvatwZ</t>
  </si>
  <si>
    <t>1jnXCCdDSVEuVFNFOjQ5MTEuSVFfRUJJVERBX0NBUEVYX0lOVC5GWTIwMTMBAAAAgj8GAAIAAAAJMjUuMTUwOTUzAQgAAAAFAAAAATEBAAAACjE2OTIwMDk3NTMDAAAAAjc5AgAAAAQ0MTkxBAAAAAEwBwAAAAk5LzE0LzIwMTkIAAAACTMvMzEvMjAxMwkAAAABMCa8U9/VOdcI/K4sGtY51wgiQ0lRLkVOWFRBTTpVTkEuSVFfSU5WRU5UT1JZLkZZMjAxMwEAAAC3+wcAAgAAAAQzOTM3AQgAAAAFAAAAATEBAAAACjE3Nzc0NzA3NjcDAAAAAjUwAgAAAAQxMDQzBAAAAAEwBwAAAAk5LzE0LzIwMTkIAAAACjEyLzMxLzIwMTMJAAAAATCZfO7i1TnXCDFNVBnWOdcIIENJUS5OWVNFOktNQi5JUV9DSEFOR0VfQVIuRlkyMDExAQAAANFUBAACAAAABC0xNjkBCAAAAAUAAAABMQEAAAAKMTY1ODMxNTc3OQMAAAADMTYwAgAAAAQyMDE4BAAAAAEwBwAAAAk5LzE0LzIwMTkIAAAACjEyLzMxLzIwMTEJAAAAATA+/ITh1TnXCOQXphnWOdcIJUNJUS5OWVNFOkNMLklRX0xUX0RFQlRfQ0FQSVRBTC5GWTIwMTcBAAAAZwAEAAIAAAAHOTYuMjc5NAEIAAAABQAAAAExAQAAAAoxOTQ2NDE2MTEzAwAAAAMxNjACAAAABDQxODcEAAAAATAHAAAACTkvMTQvMjAxOQgAAAAKMTIvMzEvMjAxNwkAAAABMGbjxt7VOdcI2gJsGtY51wgnQ0lRLlRTRTo4MTEzLklRX0NGT19DVVJSRU5UX0xJQUIuRlkyMDE0AQAAABZxDQACAAAACDAuNDgy</t>
  </si>
  <si>
    <t>OTg3AQgAAAAFAAAAATEBAAAACjE3Mjc2ODE0MjcDAAAAAjc5AgAAAAQ0MTg1BAAAAAEwBwAAAAk5LzE0LzIwMTkIAAAACjEyLzMxLzIwMTQJAAAAATDkH1Pf1TnXCFwjJBrWOdcIIUNJUS5UU0U6NzczMC5JUV9TR0FfTUFSR0lOLkZZMjAwOQEAAADFnTYBAgAAAAcxMy4wOTY5AQgAAAAFAAAAATEBAAAACjE0MTU2OTA2ODcDAAAAAjc5AgAAAAQ0Mzc1BAAAAAEwBwAAAAk5LzE0LzIwMTkIAAAACTgvMzEvMjAwOQkAAAABMDPDI97VOdcIMdBLGtY51wgeQ0lRLlRTRTo3OTU2LklRX1pfU0NPUkUuRlkyMDEwAQAAAKB2DQACAAAACDUuNDQ1MjQzAQgAAAAFAAAAATEBAAAACjEzNTk0MzkzOTkDAAAAAjc5AgAAAAYxMDAxMjMEAAAAATAHAAAACTkvMTQvMjAxOQgAAAAJMS8zMS8yMDEwCQAAAAEw7FJZ3tU51wgjLjsa1jnXCBpDSVEuTllTRTpKTkouSVFfUkVWLkZZMjAxNQEAAACdIQIAAgAAAAU3MDA3NAEIAAAABQAAAAExAQAAAAoxODc1NTA1Mjk1AwAAAAMxNjACAAAAAzExMgQAAAABMAcAAAAJOS8xNC8yMDE5CAAAAAgxLzMvMjAxNgkAAAABMD1SXuDVOdcIMgfdGdY51wgmQ0lRLkVOWFRBTTpVTkEuSVFfT1RIRVJfTElBQl9MVC5GWTIwMTQBAAAAt/sHAAIAAAAEMTQ1NQEIAAAABQAAAAExAQAAAAoxODI5ODI5MzEzAwAAAAI1MAIAAAAEMTA2MgQAAAABMAcAAAAJOS8xNC8yMDE5CAAAAAoxMi8zMS8yMDE0</t>
  </si>
  <si>
    <t>CQAAAAEwNTWp4tU51wjgRFgZ1jnXCBhDSVEuTllTRTpDTC5JUV9OSS5GWTIwMTIBAAAAZwAEAAIAAAAEMjQ3MgEIAAAABQAAAAExAQAAAAoxNzE5OTE2NjQyAwAAAAMxNjACAAAAAjE1BAAAAAEwBwAAAAk5LzE0LzIwMTkIAAAACjEyLzMxLzIwMTIJAAAAATDIVTLi1TnXCAb6exnWOdcIJ0NJUS5UU0U6NzczMC5JUV9DRk9fQ1VSUkVOVF9MSUFCLkZZMjAwOAEAAADFnTYBAgAAAAgxLjg5NzYyOAEIAAAABQAAAAExAQAAAAoxMjY1ODg0MDY1AwAAAAI3OQIAAAAENDE4NQQAAAABMAcAAAAJOS8xNC8yMDE5CAAAAAk4LzMxLzIwMDgJAAAAATAzwyPe1TnXCP9aSxrWOdcIMENJUS5FTlhUQU06VU5BLklRX09USEVSX0ZJTkFOQ0VfQUNUX1NVUFBMLkZZMjAxMgEAAAC3+wcAAgAAAAQtOTYyAQgAAAAFAAAAATEBAAAACjE3MjIzMDE5NDMDAAAAAjUwAgAAAAQyMDUwBAAAAAEwBwAAAAk5LzE0LzIwMTkIAAAACjEyLzMxLzIwMTIJAAAAATCIVe7i1TnXCIvGUhnWOdcIGUNJUS5OWVNFOkNMLklRX0VCVC5GWTIwMDgBAAAAZwAEAAIAAAAEMzAwNQEIAAAABQAAAAExAQAAAAoxNDMyOTc3MTI3AwAAAAMxNjACAAAAAzEzOQQAAAABMAcAAAAJOS8xNC8yMDE5CAAAAAoxMi8zMS8yMDA4CQAAAAEwVEQx4tU51wid3mwZ1jnXCChDSVEuRU5YVEFNOlVOQS5JUV9ORVRfREVCVF9JU1NVRUQuRlkyMDEzAQAAALf7BwACAAAA</t>
  </si>
  <si>
    <t>BDEyNjQBCAAAAAUAAAABMQEAAAAKMTc3NzQ3MDc2NwMAAAACNTACAAAABDIwMDMEAAAAATAHAAAACTkvMTQvMjAxOQgAAAAKMTIvMzEvMjAxMwkAAAABMKqj7uLVOdcIGXBWGdY51wghQ0lRLk5ZU0U6Q0wuSVFfQ0FTSF9JTlZFU1QuRlkyMDA5AQAAAGcABAACAAAABC04NDEBCAAAAAUAAAABMQEAAAAKMTUyMzE3MDI2NAMAAAADMTYwAgAAAAQyMDA1BAAAAAEwBwAAAAk5LzE0LzIwMTkIAAAACjEyLzMxLzIwMDkJAAAAATCFuTHi1TnXCEUgcxnWOdcIG0NJUS5OWVNFOktNQi5JUV9OUFBFLkZZMjAxNwEAAADRVAQAAgAAAAQ3NDM2AQgAAAAFAAAAATEBAAAACjE5NDQwNDgzMjUDAAAAAzE2MAIAAAAEMTAwNAQAAAABMAcAAAAJOS8xNC8yMDE5CAAAAAoxMi8zMS8yMDE3CQAAAAEwK5YM4dU51whO7rkZ1jnXCChDSVEuRU5YVEFNOlVOQS5JUV9PVEhFUl9MVF9BU1NFVFMuRlkyMDE4AQAAALf7BwACAAAABDIwNzQBCAAAAAUAAAABMQEAAAAKMTk0OTEzMTAxNQMAAAACNTACAAAABDEwNjAEAAAAATAHAAAACTkvMTQvMjAxOQgAAAAKMTIvMzEvMjAxOAkAAAABMLptquLVOdcIBsRmGdY51wghQ0lRLk5ZU0U6S01CLklRX1RPVEFMX0xJQUIuRlkyMDE0AQAAANFUBAACAAAABTE0NTI3AQgAAAAFAAAAATEBAAAACjE4MjY5NzAzMTIDAAAAAzE2MAIAAAAEMTI3NgQAAAABMAcAAAAJOS8xNC8yMDE5CAAAAAoxMi8z</t>
  </si>
  <si>
    <t>MS8yMDE0CQAAAAEw+SAM4dU51wj4tK8Z1jnXCCZDSVEuTllTRTpDTC5JUV9DQVNIX09QRVIuRlkyMDE2Li4uLkpQWQEAAABnAAQAAgAAAAkzNjY3MTEuNzUBCAAAAAUAAAABMQEAAAAKMTk0NjQxNjExOQMAAAACNzkCAAAABDIwMDYEAAAAATAHAAAACTkvMTQvMjAxOQgAAAAKMTIvMzEvMjAxNgkAAAABMPWtCt3VOdcI2W6WGtY51wgfQ0lRLk5ZU0U6S01CLklRX0VCVF9FWENMLkZZMjAxMQEAAADRVAQAAgAAAAQyNzUzAQgAAAAFAAAAATEBAAAACjE2NTgzMTU3NzkDAAAAAzE2MAIAAAABNAQAAAABMAcAAAAJOS8xNC8yMDE5CAAAAAoxMi8zMS8yMDExCQAAAAEwsFKB4dU51wjbpqMZ1jnXCCZDSVEuVFNFOjc3MzAuSVFfTkVUX0RFQlRfRUJJVERBLkZZMjAxMAEAAADFnTYBAwAAAAJOTQEIAAAABQAAAAExAQAAAAoxNDE1NjkwMDMyAwAAAAI3OQIAAAAENDE5MwQAAAABMAcAAAAJOS8xNC8yMDE5CAAAAAk4LzMxLzIwMTAJAAAAATBD6iPe1TnXCLYITRrWOdcILUNJUS5OWVNFOktNQi5JUV9ERUZfVEFYX0FTU0VUU19DVVJSRU5ULkZZMjAwOAEAAADRVAQAAgAAAAMxMzEBCAAAAAUAAAABMQEAAAAKMTU4Mjg2NzM4OAMAAAADMTYwAgAAAAQxMTE3BAAAAAEwBwAAAAk5LzE0LzIwMTkIAAAACjEyLzMxLzIwMDgJAAAAATBNaIDh1TnXCIRtmRnWOdcIJ0NJUS5FTlhUQU06VU5BLklRX1NQRUNJQUxfRElWX0NG</t>
  </si>
  <si>
    <t>LkZZMjAxNwEAAAC3+wcAAwAAAAAAqUaq4tU51wgvyGQZ1jnXCCBDSVEuTllTRTpKTkouSVFfRElWRVNUX0NGLkZZMjAxNAEAAACdIQIAAwAAAAAALSte4NU51wjvatwZ1jnXCCdDSVEuVFNFOjc5NTYuSVFfVE9UQUxfUkVWLkZZMjAxNi4uLi5KUFkBAAAAoHYNAAIAAAAFOTIyMDkBCAAAAAUAAAABMQEAAAAKMTc4OTg3Njk3NwMAAAACNzkCAAAAAjI4BAAAAAEwBwAAAAk5LzE0LzIwMTkIAAAACTEvMzEvMjAxNgkAAAABMI/h1dzVOdcIDWmGGtY51wggQ0lRLk5ZU0U6Sk5KLklRX09USEVSX1JFVi5GWTIwMTYBAAAAnSECAAMAAAAAAE55XuDVOdcIv7DgGdY51wgqQ0lRLkVOWFRBTTpVTkEuSVFfRklYRURfQVNTRVRfVFVSTlMuRlkyMDA3AQAAALf7BwACAAAACDYuMzk5MjAzAQgAAAAFAAAAATEBAAAACjEzMzI3MDMxNjUDAAAAAjUwAgAAAAQ0MDY2BAAAAAEwBwAAAAk5LzE0LzIwMTkIAAAACjEyLzMxLzIwMDcJAAAAATDYSSXe1TnXCA79WxrWOdcIKENJUS5FTlhUQU06VU5BLklRX0RFRl9UQVhfTElBQl9MVC5GWTIwMTABAAAAt/sHAAIAAAADODgwAQgAAAAFAAAAATEBAAAACjE1OTE1OTQ4NzADAAAAAjUwAgAAAAQxMDI3BAAAAAEwBwAAAAk5LzE0LzIwMTkIAAAACjEyLzMxLzIwMTAJAAAAATA2ku3i1TnXCMrsSRnWOdcIIUNJUS5FTlhUQU06VU5BLklRX0VCSVRfSU5ULkZZMjAxOAEAAAC3+wcAAgAA</t>
  </si>
  <si>
    <t>AAkxOS45NTIxNTMBCAAAAAUAAAABMQEAAAAKMTk0OTEzMTAxNQMAAAACNTACAAAABDQxODkEAAAAATAHAAAACTkvMTQvMjAxOQgAAAAKMTIvMzEvMjAxOAkAAAABMDVuxt7VOdcIfBNkGtY51wggQ0lRLk5ZU0U6Sk5KLklRX05JX01BUkdJTi5GWTIwMDkBAAAAnSECAAIAAAAHMTkuODE2NwEIAAAABQAAAAExAQAAAAoxNTIzMzk0ODI3AwAAAAMxNjACAAAABDQwOTQEAAAAATAHAAAACTkvMTQvMjAxOQgAAAAIMS8zLzIwMTAJAAAAATA8HtXc1TnXCObpdxrWOdcIJ0NJUS5FTlhUQU06VU5BLklRX05FVF9SRU5UQUxfRVhQLkZZMjAxNwEAAAC3+wcAAwAAAAAAmR+q4tU51wg2fmIZ1jnXCCVDSVEuTllTRTpKTkouSVFfTkVUX1JFTlRBTF9FWFAuRlkyMDEzAQAAAJ0hAgADAAAAAADrtYzg1TnXCHqe1hnWOdcIHkNJUS5OWVNFOkNMLklRX09QRVJfSU5DLkZZMjAxOAEAAABnAAQAAgAAAAQzNzU4AQgAAAAFAAAAATEBAAAACjE5NDY0MTYxMTEDAAAAAzE2MAIAAAACMjEEAAAAATAHAAAACTkvMTQvMjAxOQgAAAAKMTIvMzEvMjAxOAkAAAABMJYmqeHVOdcIBTCRGdY51wgfQ0lRLk5ZU0U6Sk5KLklRX1RPVEFMX0NBLkZZMjAxNAEAAACdIQIAAgAAAAU1NTc0NAEIAAAABQAAAAExAQAAAAoxODI5NTgxOTk5AwAAAAMxNjACAAAABDEwMDgEAAAAATAHAAAACTkvMTQvMjAxOQgAAAAKMTIvMjgvMjAxNAkAAAABMAwE</t>
  </si>
  <si>
    <t>jeDVOdcIOb3aGdY51wgjQ0lRLk5ZU0U6Sk5KLklRX0dST1NTX01BUkdJTi5GWTIwMTQBAAAAnSECAAIAAAAGNjkuMzk5AQgAAAAFAAAAATEBAAAACjE4Mjk1ODE5OTkDAAAAAzE2MAIAAAAENDA3NAQAAAABMAcAAAAJOS8xNC8yMDE5CAAAAAoxMi8yOC8yMDE0CQAAAAEwXWzV3NU51wh0k3sa1jnXCCNDSVEuTllTRTpDTC5JUV9DVVJSRU5DWV9HQUlOLkZZMjAxNAEAAABnAAQAAwAAAAAACvIy4tU51wjfsIIZ1jnXCBlDSVEuTllTRTpLTUIuSVFfQUQuRlkyMDEwAQAAANFUBAACAAAABS05NTIxAQgAAAAFAAAAATEBAAAACjE1ODg4NDAyNDcDAAAAAzE2MAIAAAAEMTA3NQQAAAABMAcAAAAJOS8xNC8yMDE5CAAAAAoxMi8zMS8yMDEwCQAAAAEwjwSB4dU51wjBDqEZ1jnXCChDSVEuVFNFOjgxMTMuSVFfTUFSS0VUQ0FQLjIwMTcvMTIvMzEuSlBZAQAAABZxDQACAAAADjE3MTU5MTQuOTk0NzI0AQYAAAAFAAAAATEBAAAACjE4NjYyMzU1OTgDAAAAAjc5AgAAAAYxMDAwNTQEAAAAATAHAAAACjEyLzMxLzIwMTfZzLn81TnXCBW+9VnWOdcII0NJUS5OWVNFOkNMLklRX09USEVSX0xJQUJfTFQuRlkyMDExAQAAAGcABAACAAAAAzIwMQEIAAAABQAAAAExAQAAAAoxNjU5Mzg3Nzk0AwAAAAMxNjACAAAABDEwNjIEAAAAATAHAAAACTkvMTQvMjAxOQgAAAAKMTIvMzEvMjAxMQkAAAABMLcuMuLVOdcI7GF5GdY51wgu</t>
  </si>
  <si>
    <t>Q0lRLlRTRTo0OTExLklRX1RPVEFMX0xJQUJfVE9UQUxfQVNTRVRTLkZZMjAxMgEAAACCPwYAAgAAAAc1Ny44NTg3AQgAAAAFAAAAATEBAAAACjE1NTQ5NTA4MjMDAAAAAjc5AgAAAAQ0MTg4BAAAAAEwBwAAAAk5LzE0LzIwMTkIAAAACTMvMzEvMjAxMgkAAAABMBaVU9/VOdcIqesrGtY51wggQ0lRLk5ZU0U6S01CLklRX1BBUlRfVElNRS5GWTIwMDkBAAAA0VQEAAMAAAAAAH/dgOHVOdcIp3aeGdY51wgiQ0lRLlRTRTo0OTY3LklRX0FTU0VUX1RVUk5TLkZZMjAxMQEAAAANUSUAAgAAAAgwLjk4MjQyNwEIAAAABQAAAAExAQAAAAoxNDYxNjgwMjMzAwAAAAI3OQIAAAAENDE3NwQAAAABMAcAAAAJOS8xNC8yMDE5CAAAAAkzLzMxLzIwMTEJAAAAATBPPVre1TnXCCakRBrWOdcIKENJUS5OWVNFOkpOSi5JUV9QUk9WX0JBRF9ERUJUU19DRi5GWTIwMDcBAAAAnSECAAIAAAACMjIBCAAAAAUAAAABMQEAAAAKMTQyODQ2ODkzNgMAAAADMTYwAgAAAAQyMTExBAAAAAEwBwAAAAk5LzE0LzIwMTkIAAAACjEyLzMwLzIwMDcJAAAAATBcCw3h1TnXCN5SwhnWOdcIIUNJUS5OWVNFOkNMLklRX0dBSU5fSU5WRVNULkZZMjAwOQEAAABnAAQAAwAAAAAAZGsx4tU51wgriHAZ1jnXCCpDSVEuRU5YVEFNOlVOQS5JUV9UT1RBTF9ERUJULkZZMjAwOS4uLi5KUFkBAAAAt/sHAAIAAAAOMTMzMDIwNC45OTQyNzcBCAAAAAUAAAAB</t>
  </si>
  <si>
    <t>MQEAAAAKMTUyNjQzODcyNwMAAAACNzkCAAAABDQxNzMEAAAAATAHAAAACTkvMTQvMjAxOQgAAAAKMTIvMzEvMjAwOQkAAAABMMM4Ct3VOdcIIQaQGtY51wgmQ0lRLk5ZU0U6Q0wuSVFfQ0hBTkdFX0lOVkVOVE9SWS5GWTIwMTQBAAAAZwAEAAIAAAADLTYwAQgAAAAFAAAAATEBAAAACjE4MjkxMzIzODYDAAAAAzE2MAIAAAAEMjA5OQQAAAABMAcAAAAJOS8xNC8yMDE5CAAAAAoxMi8zMS8yMDE0CQAAAAEwIhWo4dU51wjoIYUZ1jnXCCdDSVEuTllTRTpLTUIuSVFfRUJJVERBX0NBUEVYX0lOVC5GWTIwMTYBAAAA0VQEAAIAAAAJMTAuMzYwNTAxAQgAAAAFAAAAATEBAAAACjE5NDQwNDgzNDADAAAAAzE2MAIAAAAENDE5MQQAAAABMAcAAAAJOS8xNC8yMDE5CAAAAAoxMi8zMS8yMDE2CQAAAAEwG9DU3NU51wh6jnQa1jnXCCJDSVEuTllTRTpLTUIuSVFfT1RIRVJfSU5UQU4uRlkyMDA4AQAAANFUBAACAAAAAzEyMQEIAAAABQAAAAExAQAAAAoxNTgyODY3Mzg4AwAAAAMxNjACAAAABDEwNDAEAAAAATAHAAAACTkvMTQvMjAxOQgAAAAKMTIvMzEvMjAwOAkAAAABME1ogOHVOdcIlZSZGdY51wgkQ0lRLlRTRTo4MTEzLklRX0NVUlJFTlRfUkFUSU8uRlkyMDA3AQAAABZxDQACAAAABzEuODkxODQBCAAAAAUAAAABMQEAAAAJNjYwMTc2MjQ4AwAAAAI3OQIAAAAENDAzMAQAAAABMAcAAAAJOS8xNC8yMDE5CAAAAAkz</t>
  </si>
  <si>
    <t>LzMxLzIwMDcJAAAAATDD0VLf1TnXCDkaHxrWOdcII0NJUS5OWVNFOkNMLklRX1NBTEVfSU5UQU5fQ0YuRlkyMDEwAQAAAGcABAADAAAAAACnBzLi1TnXCOPwdhnWOdcILENJUS5OWVNFOlBHLklRX0NBU0hfQ09OVkVSU0lPTi5GWTIwMTQuLi4uSlBZAQAAADCCAAACAAAACDE0LjYyNDA5AQgAAAAFAAAAATEBAAAACjE4MDI3Mjc3NDQDAAAAAzE2MAIAAAAENDE4NAQAAAABMAcAAAAJOS8xNC8yMDE5CAAAAAk2LzMwLzIwMTQJAAAAATDUXwrd1TnXCFzskhrWOdcIIENJUS5OWVNFOkNMLklRX0VCSVREQV9JTlQuRlkyMDEzAQAAAGcABAACAAAACTM5LjMwMTcyNAEIAAAABQAAAAExAQAAAAoxNzc2OTIwMjk3AwAAAAMxNjACAAAABDQxOTAEAAAAATAHAAAACTkvMTQvMjAxOQgAAAAKMTIvMzEvMjAxMwkAAAABMFa8xt7VOdcIr0NpGtY51wgdQ0lRLk5ZU0U6Q0wuSVFfU1RfREVCVC5GWTIwMDcBAAAAZwAEAAIAAAAFMTU1LjkBCAAAAAUAAAABMQEAAAAKMTMzMjcwMzE4NgMAAAADMTYwAgAAAAQxMDQ2BAAAAAEwBwAAAAk5LzE0LzIwMTkIAAAACjEyLzMxLzIwMDcJAAAAATDbu6ri1TnXCIRGahnWOdcILUNJUS5OWVNFOkNMLklRX1RPVEFMX0RFQlRfRUJJVERBX0NBUEVYLkZZMjAxMQEAAABnAAQAAgAAAAgxLjI4Mzg4NAEIAAAABQAAAAExAQAAAAoxNjU5Mzg3Nzk0AwAAAAMxNjACAAAABTIzMzEzBAAAAAEw</t>
  </si>
  <si>
    <t>BwAAAAk5LzE0LzIwMTkIAAAACjEyLzMxLzIwMTEJAAAAATBWvMbe1TnXCAq9ZxrWOdcII0NJUS5OWVNFOkpOSi5JUV9UT1RBTF9SRUNFSVYuRlkyMDEzAQAAAJ0hAgACAAAABTExNzEzAQgAAAAFAAAAATEBAAAACjE3Nzc2ODIzNTEDAAAAAzE2MAIAAAAEMTAwMQQAAAABMAcAAAAJOS8xNC8yMDE5CAAAAAoxMi8yOS8yMDEzCQAAAAEw67WM4NU51wirE9cZ1jnXCC1DSVEuVFNFOjQ5MTIuSVFfQ0FTSF9DT05WRVJTSU9OLkZZMjAxNi4uLi5KUFkBAAAADV4NAAIAAAAKLTgwLjc3NDAwNAEIAAAABQAAAAExAQAAAAoxODM1MDM4ODk1AwAAAAI3OQIAAAAENDE4NAQAAAABMAcAAAAJOS8xNC8yMDE5CAAAAAoxMi8zMS8yMDE2CQAAAAEw1F8K3dU51wj4AZIa1jnXCCdDSVEuVFNFOjQ5NjcuSVFfRUJJVERBX0NBUEVYX0lOVC5GWTIwMTYBAAAADVElAAIAAAAKNTE2LjkxNjY2OAEIAAAABQAAAAExAQAAAAoxODM1MDM4ODY0AwAAAAI3OQIAAAAENDE5MQQAAAABMAcAAAAJOS8xNC8yMDE5CAAAAAoxMi8zMS8yMDE2CQAAAAEwEnUj3tU51wjmwkga1jnXCBlDSVEuTllTRTpLTUIuSVFfQUQuRlkyMDA4AQAAANFUBAACAAAABS04MDU2AQgAAAAFAAAAATEBAAAACjE1ODI4NjczODgDAAAAAzE2MAIAAAAEMTA3NQQAAAABMAcAAAAJOS8xNC8yMDE5CAAAAAoxMi8zMS8yMDA4CQAAAAEwTWiA4dU51wiVlJkZ1jnXCCdD</t>
  </si>
  <si>
    <t>SVEuTllTRTpDTC5JUV9UT1RBTF9ERUJUX0lTU1VFRC5GWTIwMTcBAAAAZwAEAAIAAAAENDc3OQEIAAAABQAAAAExAQAAAAoxOTQ2NDE2MTEzAwAAAAMxNjACAAAABDIxNjEEAAAAATAHAAAACTkvMTQvMjAxOQgAAAAKMTIvMzEvMjAxNwkAAAABMIX/qOHVOdcIs2yQGdY51wggQ0lRLk5ZU0U6Sk5KLklRX01BQ0hJTkVSWS5GWTIwMTcBAAAAnSECAAIAAAAFMjU5NDkBCAAAAAUAAAABMQEAAAAKMTk0NjI3MjgyMQMAAAADMTYwAgAAAAQzMTE0BAAAAAEwBwAAAAk5LzE0LzIwMTkIAAAACjEyLzMxLzIwMTcJAAAAATBvx17g1TnXCFbL5hnWOdcIH0NJUS5OWVNFOktNQi5JUV9UT1RBTF9DQS5GWTIwMTUBAAAA0VQEAAIAAAAENTQyNgEIAAAABQAAAAExAQAAAAoxODczNTU2OTM3AwAAAAMxNjACAAAABDEwMDgEAAAAATAHAAAACTkvMTQvMjAxOQgAAAAKMTIvMzEvMjAxNQkAAAABMApIDOHVOdcIVOmyGdY51wgkQ0lRLkVOWFRBTTpVTkEuSVFfR0FJTl9BU1NFVFMuRlkyMDE2AQAAALf7BwADAAAAAABnqqni1TnXCEXqXRnWOdcIKkNJUS5OWVNFOktNQi5JUV9DVVJSRU5UX1BPUlRfTEVBU0VTLkZZMjAxNgEAAADRVAQAAwAAAAAAGm8M4dU51wjikrYZ1jnXCClDSVEuVFNFOjQ5MTEuSVFfT1RIRVJfTk9OX09QRVJfRVhQLkZZMjAwNwEAAACCPwYAAgAAAAQyNzk4AQgAAAAFAAAAATEBAAAACTY0MTk4NDQ1OAMA</t>
  </si>
  <si>
    <t>AAACNzkCAAAAAzM3MQQAAAABMAcAAAAJOS8xNC8yMDE5CAAAAAkzLzMxLzIwMDcJAAAAATBes8jb1TnXCJjDrxrWOdcIHkNJUS5OWVNFOkNMLklRX0VCVF9FWENMLkZZMjAxNAEAAABnAAQAAgAAAAQ0MTMwAQgAAAAFAAAAATEBAAAACjE4MjkxMzIzODYDAAAAAzE2MAIAAAABNAQAAAABMAcAAAAJOS8xNC8yMDE5CAAAAAoxMi8zMS8yMDE0CQAAAAEwCvIy4tU51wjfsIIZ1jnXCCFDSVEuTllTRTpLTUIuSVFfQ0FTSF9GSU5BTi5GWTIwMTgBAAAA0VQEAAIAAAAFLTIxMTUBCAAAAAUAAAABMQEAAAAKMTk0NDA0ODMyOAMAAAADMTYwAgAAAAQyMDA0BAAAAAEwBwAAAAk5LzE0LzIwMTkIAAAACjEyLzMxLzIwMTgJAAAAATBM5Azh1TnXCLOTvxnWOdcIIkNJUS5FTlhUQU06VU5BLklRX0RJVkVTVF9DRi5GWTIwMTMBAAAAt/sHAAIAAAAEMTA1MwEIAAAABQAAAAExAQAAAAoxNzc3NDcwNzY3AwAAAAI1MAIAAAAEMjA3NwQAAAABMAcAAAAJOS8xNC8yMDE5CAAAAAoxMi8zMS8yMDEzCQAAAAEwqqPu4tU51wjX01UZ1jnXCCFDSVEuRU5YVEFNOlVOQS5JUV9CVl9TSEFSRS5GWTIwMTEBAAAAt/sHAAIAAAAINS4wNjc3ODQBCAAAAAUAAAABMQEAAAAKMTY2MjQzMzgwMAMAAAACNTACAAAABDQwMjAEAAAAATAHAAAACTkvMTQvMjAxOQgAAAAKMTIvMzEvMjAxMQkAAAABMFfg7eLVOdcIigtOGdY51wgpQ0lRLlRTRTo0</t>
  </si>
  <si>
    <t>OTY3LklRX0RBWVNfSU5WRU5UT1JZX09VVC5GWTIwMTQBAAAADVElAAIAAAAINzMuMTcwODIBCAAAAAUAAAABMQEAAAAKMTY4NjYzNzk4NAMAAAACNzkCAAAABDQwMzUEAAAAATAHAAAACTkvMTQvMjAxOQgAAAAJMy8zMS8yMDE0CQAAAAEwYGRa3tU51wgvFUca1jnXCCdDSVEuTllTRTpQRy5JUV9GSVhFRF9BU1NFVF9UVVJOUy5GWTIwMTQBAAAAMIIAAAIAAAAIMy4zODQxNzEBCAAAAAUAAAABMQEAAAAKMTgwMjcyNzc0NAMAAAADMTYwAgAAAAQ0MDY2BAAAAAEwBwAAAAk5LzE0LzIwMTkIAAAACTYvMzAvMjAxNAkAAAABMLf7JN7VOdcILZBXGtY51wgnQ0lRLk5ZU0U6Sk5KLklRX1RPVEFMX09USEVSX09QRVIuRlkyMDEwAQAAAJ0hAgACAAAABTI2MjY4AQgAAAAFAAAAATEBAAAACjE1ODg2MDM4MjEDAAAAAzE2MAIAAAADMzgwBAAAAAEwBwAAAAk5LzE0LzIwMTkIAAAACDEvMi8yMDExCQAAAAEwiMuL4NU51wiOBcsZ1jnXCCNDSVEuRU5YVEFNOlVOQS5JUV9UT1RBTF9MSUFCLkZZMjAxMgEAAAC3+wcAAgAAAAUzMDI0MAEIAAAABQAAAAExAQAAAAoxNzIyMzAxOTQzAwAAAAI1MAIAAAAEMTI3NgQAAAABMAcAAAAJOS8xNC8yMDE5CAAAAAoxMi8zMS8yMDEyCQAAAAEweC7u4tU51wj2ZlEZ1jnXCClDSVEuVFNFOjQ0NTIuSVFfVE9UQUxfREVCVF9DQVBJVEFMLkZZMjAxNgEAAABHVQ0AAgAAAAcxNS4yNzMy</t>
  </si>
  <si>
    <t>AQgAAAAFAAAAATEBAAAACjE4MzUwMzg4MTEDAAAAAjc5AgAAAAQ0MTg2BAAAAAEwBwAAAAk5LzE0LzIwMTkIAAAACjEyLzMxLzIwMTYJAAAAATCyqlLf1TnXCEHQHBrWOdcIJkNJUS5OWVNFOktNQi5JUV9ORVRfREVCVF9FQklUREEuRlkyMDE3AQAAANFUBAACAAAACDEuNzEzMjE2AQgAAAAFAAAAATEBAAAACjE5NDQwNDgzMjUDAAAAAzE2MAIAAAAENDE5MwQAAAABMAcAAAAJOS8xNC8yMDE5CAAAAAoxMi8zMS8yMDE3CQAAAAEwG9DU3NU51wjNUXUa1jnXCC9DSVEuTllTRTpDTC5JUV9UT1RBTF9PVVRTVEFORElOR19CU19EQVRFLkZZMjAxMwEAAABnAAQAAgAAAAo5MTkuOTQ2NTc1AQQAAAAFAAAAATUBAAAACjE3NzY5MjAyOTcCAAAABTI0MTUyBgAAAAEw+coy4tU51wgY3IAZ1jnXCCVDSVEuTllTRTpDTC5JUV9DQVNIX0FDUVVJUkVfQ0YuRlkyMDE0AQAAAGcABAACAAAAAy04NwEIAAAABQAAAAExAQAAAAoxODI5MTMyMzg2AwAAAAMxNjACAAAABDIwNTcEAAAAATAHAAAACTkvMTQvMjAxOQgAAAAKMTIvMzEvMjAxNAkAAAABMCIVqOHVOdcI+UiFGdY51wgkQ0lRLk5ZU0U6S01CLklRX0NVUlJFTkNZX0dBSU4uRlkyMDA4AQAAANFUBAACAAAAAy0xOAEIAAAABQAAAAExAQAAAAoxNTgyODY3Mzg4AwAAAAMxNjACAAAAAjM4BAAAAAEwBwAAAAk5LzE0LzIwMTkIAAAACjEyLzMxLzIwMDgJAAAAATDYwqnh</t>
  </si>
  <si>
    <t>1TnXCDGqmBnWOdcIKkNJUS5UU0U6NDkxMS5JUV9UT1RBTF9FUVVJVFkuRlkyMDEwLi4uLkpQWQEAAACCPwYAAgAAAAYzNjUyMDcBCAAAAAUAAAABMQEAAAAKMTM4MDUyODEyMwMAAAACNzkCAAAABDEyNzUEAAAAATAHAAAACTkvMTQvMjAxOQgAAAAJMy8zMS8yMDEwCQAAAAEwksMJ3dU51wgwcosa1jnXCB9DSVEuVFNFOjQ5NjcuSVFfQVJfVFVSTlMuRlkyMDA3AQAAAA1RJQACAAAABzUuMjMwMDMBCAAAAAUAAAABMQEAAAAJNjYwMTcwOTUzAwAAAAI3OQIAAAAENDAwMQQAAAABMAcAAAAJOS8xNC8yMDE5CAAAAAkzLzMxLzIwMDcJAAAAATAu71ne1TnXCPzkQRrWOdcIIUNJUS5OWVNFOlBHLklRX0VCSVRfTUFSR0lOLkZZMjAxMgEAAAAwggAAAgAAAAcxNy44MTY5AQgAAAAFAAAAATEBAAAACjE2OTAxODczMzgDAAAAAzE2MAIAAAAENDA1MwQAAAABMAcAAAAJOS8xNC8yMDE5CAAAAAk2LzMwLzIwMTIJAAAAATCn1CTe1TnXCIcJVhrWOdcIIkNJUS5OWVNFOktNQi5JUV9RVUlDS19SQVRJTy5GWTIwMTMBAAAA0VQEAAIAAAAIMC42MTU0MjQBCAAAAAUAAAABMQEAAAAKMTc3NTc2ODU2NwMAAAADMTYwAgAAAAQ0MTIxBAAAAAEwBwAAAAk5LzE0LzIwMTkIAAAACjEyLzMxLzIwMTMJAAAAATCHMcfe1TnXCHEdchrWOdcIH0NJUS5OWVNFOkNMLklRX1RPVEFMX1JFVi5GWTIwMTABAAAAZwAEAAIAAAAFMTU1NjQB</t>
  </si>
  <si>
    <t>CAAAAAUAAAABMQEAAAAKMTU4ODczMDgxMwMAAAADMTYwAgAAAAIyOAQAAAABMAcAAAAJOS8xNC8yMDE5CAAAAAoxMi8zMS8yMDEwCQAAAAEwhbkx4tU51wiHvHMZ1jnXCClDSVEuTllTRTpQRy5JUV9JTlRFUkVTVF9JTlZFU1RfSU5DLkZZMjAxNQEAAAAwggAAAgAAAAMxNDkBCAAAAAUAAAABMQEAAAAKMTg1MjI5OTM3MwMAAAADMTYwAgAAAAI2NQQAAAABMAcAAAAJOS8xNC8yMDE5CAAAAAk2LzMwLzIwMTUJAAAAATDvfmfj1TnXCAQfsxrWOdcIK0NJUS5OWVNFOkNMLklRX05FVF9ERUJUX0VCSVREQV9DQVBFWC5GWTIwMTgBAAAAZwAEAAIAAAAIMS40NzExNzEBCAAAAAUAAAABMQEAAAAKMTk0NjQxNjExMQMAAAADMTYwAgAAAAUyMzMxNAQAAAABMAcAAAAJOS8xNC8yMDE5CAAAAAoxMi8zMS8yMDE4CQAAAAEwdwrH3tU51wg97Wwa1jnXCChDSVEuRU5YVEFNOlVOQS5JUV9ORVRfREVCVF9FQklUREEuRlkyMDE3AQAAALf7BwACAAAACDIuMDQ3MjE4AQgAAAAFAAAAATEBAAAACjE5NDkxMzEwNDADAAAAAjUwAgAAAAQ0MTkzBAAAAAEwBwAAAAk5LzE0LzIwMTkIAAAACjEyLzMxLzIwMTcJAAAAATA1bsbe1TnXCDp3YxrWOdcIJENJUS5UU0U6Nzk1Ni5JUV9FQklUREEuRlkyMDA5Li4uLkpQWQEAAACgdg0AAgAAAAg2MDg0LjMyMgEIAAAABQAAAAExAQAAAAoxMzU5NDM5NjY2AwAAAAI3OQIAAAAENDA1MQQA</t>
  </si>
  <si>
    <t>AAABMAcAAAAJOS8xNC8yMDE5CAAAAAkxLzMxLzIwMDkJAAAAATBgTgnd1TnXCDcoiRrWOdcIJUNJUS5OWVNFOktNQi5JUV9HQUlOX0FTU0VUU19DRi5GWTIwMTABAAAA0VQEAAIAAAACMjYBCAAAAAUAAAABMQEAAAAKMTU4ODg0MDI0NwMAAAADMTYwAgAAAAQyMDI2BAAAAAEwBwAAAAk5LzE0LzIwMTkIAAAACjEyLzMxLzIwMTAJAAAAATCgK4Hh1TnXCDUgohnWOdcIJENJUS5UU0U6NDQ1Mi5JUV9FQklUREEuRlkyMDEzLi4uLkpQWQEAAABHVQ0AAgAAAAYyMDE5NTMBCAAAAAUAAAABMQEAAAAKMTY3MTQyMTA2MwMAAAACNzkCAAAABDQwNTEEAAAAATAHAAAACTkvMTQvMjAxOQgAAAAKMTIvMzEvMjAxMwkAAAABMKAI1tzVOdcI1D2IGtY51wgjQ0lRLlRTRTo0OTExLklRX0dST1NTX01BUkdJTi5GWTIwMTYBAAAAgj8GAAIAAAAHNzUuNTkwNwEIAAAABQAAAAExAQAAAAoxODM0NzcxNzkyAwAAAAI3OQIAAAAENDA3NAQAAAABMAcAAAAJOS8xNC8yMDE5CAAAAAoxMi8zMS8yMDE2CQAAAAEwJrxT39U51wizXC4a1jnXCCZDSVEuTllTRTpDTC5JUV9EQVlTX1BBWUFCTEVfT1VULkZZMjAxOAEAAABnAAQAAgAAAAk3MC4zODU1MDUBCAAAAAUAAAABMQEAAAAKMTk0NjQxNjExMQMAAAADMTYwAgAAAAQ0MTgzBAAAAAEwBwAAAAk5LzE0LzIwMTkIAAAACjEyLzMxLzIwMTgJAAAAATBm48be1TnXCByfbBrWOdcIKUNJ</t>
  </si>
  <si>
    <t>US5OWVNFOlBHLklRX1RPVEFMX0VRVUlUWS5GWTIwMDkuLi4uSlBZAQAAADCCAAACAAAACjYxMDUyNzEuMTUBCAAAAAUAAAABMQEAAAAKMTQ2NjE0ODM0NQMAAAACNzkCAAAABDEyNzUEAAAAATAHAAAACTkvMTQvMjAxOQgAAAAJNi8zMC8yMDA5CQAAAAEwouoJ3dU51wi0qowa1jnXCCtDSVEuTllTRTpLTUIuSVFfTUlOT1JJVFlfSU5URVJFU1RfQ0YuRlkyMDA5AQAAANFUBAADAAAAAAB/3YDh1TnXCKd2nhnWOdcIJ0NJUS5FTlhUQU06VU5BLklRX09USEVSX0NMX1NVUFBMLkZZMjAxNwEAAAC3+wcAAgAAAAQxNjk5AQgAAAAFAAAAATEBAAAACjE5NDkxMzEwNDADAAAAAjUwAgAAAAQxMDU3BAAAAAEwBwAAAAk5LzE0LzIwMTkIAAAACjEyLzMxLzIwMTcJAAAAATCZH6ri1TnXCIlBYxnWOdcIJENJUS5UU0U6NzczMC5JUV9FQklUREFfTUFSR0lOLkZZMjAxMAEAAADFnTYBAgAAAAc0NS43NTIxAQgAAAAFAAAAATEBAAAACjE0MTU2OTAwMzIDAAAAAjc5AgAAAAQ0MDQ3BAAAAAEwBwAAAAk5LzE0LzIwMTkIAAAACTgvMzEvMjAxMAkAAAABMEPqI97VOdcIhJNMGtY51wguQ0lRLlRTRTo3OTU2LklRX1RPVEFMX0xJQUJfVE9UQUxfQVNTRVRTLkZZMjAxOAEAAACgdg0AAgAAAAcyNS42Mzg0AQgAAAAFAAAAATEBAAAACjE4ODYwNzA4MDgDAAAAAjc5AgAAAAQ0MTg4BAAAAAEwBwAAAAk5LzE0LzIwMTkIAAAACTEv</t>
  </si>
  <si>
    <t>MzEvMjAxOAkAAAABMB3IWd7VOdcId6xAGtY51wghQ0lRLk5ZU0U6UEcuSVFfQVNTRVRfVFVSTlMuRlkyMDEwAQAAADCCAAACAAAACDAuNTg5ODUxAQgAAAAFAAAAATEBAAAACjE1NTg2MDY1MTcDAAAAAzE2MAIAAAAENDE3NwQAAAABMAcAAAAJOS8xNC8yMDE5CAAAAAk2LzMwLzIwMTAJAAAAATCWrSTe1TnXCPKpVBrWOdcIJ0NJUS5FTlhUQU06VU5BLklRX0JBU0lDX0VQU19JTkNMLkZZMjAxMwEAAAC3+wcAAgAAAAcxLjcwNjA3AQgAAAAFAAAAATEBAAAACjE3Nzc0NzA3NjcDAAAAAjUwAgAAAAE5BAAAAAEwBwAAAAk5LzE0LzIwMTkIAAAACjEyLzMxLzIwMTMJAAAAATCZfO7i1TnXCO+wUxnWOdcIK0NJUS5OWVNFOlBHLklRX1RPVEFMX0FTU0VUUy5GWTIwMTMuLi4uTE9DQUwBAAAAMIIAAAIAAAAGMTM5MjYzAQgAAAAFAAAAATEBAAAACjE3NDkzNTg3MDEDAAAAAzE2MAIAAAAEMTAwNwQAAAABMAcAAAAJOS8xNC8yMDE5CAAAAAk2LzMwLzIwMTMJAAAAATD5Q9jb1TnXCB63tRrWOdcIIkNJUS5FTlhUQU06VU5BLklRX0ZVTExfVElNRS5GWTIwMTQBAAAAt/sHAAIAAAAGMTcyNDcxADU1qeLVOdcIIuFYGdY51wglQ0lRLk5ZU0U6Sk5KLklRX0RBWVNfU0FMRVNfT1VULkZZMjAxMwEAAACdIQIAAgAAAAk1OC43NTU3ODgBCAAAAAUAAAABMQEAAAAKMTc3NzY4MjM1MQMAAAADMTYwAgAAAAQ0MDQyBAAAAAEw</t>
  </si>
  <si>
    <t>BwAAAAk5LzE0LzIwMTkIAAAACjEyLzI5LzIwMTMJAAAAATBdbNXc1TnXCEIeexrWOdcIJENJUS5UU0U6NDkxMS5JUV9FQklUREFfTUFSR0lOLkZZMjAxNwEAAACCPwYAAgAAAAYxMi4zNjYBCAAAAAUAAAABMQEAAAAKMTg4MTI4MTEyOAMAAAACNzkCAAAABDQwNDcEAAAAATAHAAAACTkvMTQvMjAxOQgAAAAKMTIvMzEvMjAxNwkAAAABMDfjU9/VOdcIBSAvGtY51wgjQ0lRLk5ZU0U6Sk5KLklRX0ZJTklTSEVEX0lOVi5GWTIwMTEBAAAAnSECAAIAAAAEMzQ0MgEIAAAABQAAAAExAQAAAAoxNjU5Mzg3NzA2AwAAAAMxNjACAAAABDMwNzUEAAAAATAHAAAACTkvMTQvMjAxOQgAAAAIMS8xLzIwMTIJAAAAATC6QIzg1TnXCPOq0BnWOdcIJkNJUS5OWVNFOkpOSi5JUV9JTlZFU1RfTE9BTlNfQ0YuRlkyMDE3AQAAAJ0hAgADAAAAAABvx17g1TnXCIhA5xnWOdcIK0NJUS5FTlhUQU06VU5BLklRX0NPTU1PTl9QUkVGX0RJVl9DRi5GWTIwMTMBAAAAt/sHAAMAAAAAAKqj7uLVOdcICUlWGdY51wgZQ0lRLk5ZU0U6Sk5KLklRX0FSLkZZMjAwOAEAAACdIQIAAgAAAAQ5NzE5AQgAAAAFAAAAATEBAAAACjE1ODI3ODg3ODQDAAAAAzE2MAIAAAAEMTAyMQQAAAABMAcAAAAJOS8xNC8yMDE5CAAAAAoxMi8yOC8yMDA4CQAAAAEwbTIN4dU51wjGdcQZ1jnXCCFDSVEuTllTRTpLTUIuSVFfQ09NTU9OX1JFUC5GWTIwMTcBAAAA</t>
  </si>
  <si>
    <t>0VQEAAIAAAAELTkxMQEIAAAABQAAAAExAQAAAAoxOTQ0MDQ4MzI1AwAAAAMxNjACAAAABDIxNjQEAAAAATAHAAAACTkvMTQvMjAxOQgAAAAKMTIvMzEvMjAxNwkAAAABMDu9DOHVOdcIFcO7GdY51wgpQ0lRLk5ZU0U6UEcuSVFfSU5URVJFU1RfSU5WRVNUX0lOQy5GWTIwMTkBAAAAMIIAAAIAAAADMjIwAQgAAAAFAAAAATEBAAAACjE5NzQzNDc0NjkDAAAAAzE2MAIAAAACNjUEAAAAATAHAAAACTkvMTQvMjAxOQgAAAAJNi8zMC8yMDE5CQAAAAEwQkJo49U51wixW7Ia1jnXCClDSVEuTllTRTpLTUIuSVFfQ09NTU9OX1BSRUZfRElWX0NGLkZZMjAxMgEAAADRVAQAAwAAAAAAX0qF4dU51wiTD6oZ1jnXCCBDSVEuTllTRTpDTC5JUV9ORVRfQ0hBTkdFLkZZMjAxNgEAAABnAAQAAgAAAAMzNDUBCAAAAAUAAAABMQEAAAAKMTk0NjQxNjExOQMAAAADMTYwAgAAAAQyMDkzBAAAAAEwBwAAAAk5LzE0LzIwMTkIAAAACjEyLzMxLzIwMTYJAAAAATBksajh1TnXCHiGjRnWOdcIH0NJUS5UU0U6NDQ1Mi5JUV9BUl9UVVJOUy5GWTIwMTIBAAAAR1UNAAMAAAAAANFzY9/VOdcI5ZsZGtY51wgsQ0lRLkVOWFRBTTpVTkEuSVFfQ1VSUkVOVF9QT1JUX0xFQVNFUy5GWTIwMTYBAAAAt/sHAAIAAAABOQEIAAAABQAAAAExAQAAAAoxOTQ5MTMxMDEwAwAAAAI1MAIAAAAEMTA5MAQAAAABMAcAAAAJOS8xNC8yMDE5CAAAAAoxMi8z</t>
  </si>
  <si>
    <t>MS8yMDE2CQAAAAEweNGp4tU51wjKIl8Z1jnXCClDSVEuVFNFOjQ5MTIuSVFfREFZU19JTlZFTlRPUllfT1VULkZZMjAwOQEAAAANXg0AAgAAAAc2OC42NDE5AQgAAAAFAAAAATEBAAAACjE0NDA2NzU1ODMDAAAAAjc5AgAAAAQ0MDM1BAAAAAEwBwAAAAk5LzE0LzIwMTkIAAAACjEyLzMxLzIwMDkJAAAAATBHClTf1TnXCGFUMhrWOdcIJkNJUS5OWVNFOktNQi5JUV9GSUxJTkdfQ1VSUkVOQ1kuRlkyMDE0AQAAANFUBAADAAAAA1VTRAD5IAzh1TnXCK5isRnWOdcIHENJUS5OWVNFOktNQi5JUV9OSV9DRi5GWTIwMTYBAAAA0VQEAAIAAAAEMjE2NgEIAAAABQAAAAExAQAAAAoxOTQ0MDQ4MzQwAwAAAAMxNjACAAAABDIxNTAEAAAAATAHAAAACTkvMTQvMjAxOQgAAAAKMTIvMzEvMjAxNgkAAAABMBpvDOHVOdcIRX23GdY51wglQ0lRLlRTRTo3NzMwLklRX0RBWVNfU0FMRVNfT1VULkZZMjAxMQEAAADFnTYBAgAAAAg2NC45OTU1NQEIAAAABQAAAAExAQAAAAoxNDg3MTkxNzc4AwAAAAI3OQIAAAAENDA0MgQAAAABMAcAAAAJOS8xNC8yMDE5CAAAAAk4LzMxLzIwMTEJAAAAATBD6iPe1TnXCOd9TRrWOdcII0NJUS5UU0U6NzczMC5JUV9HUk9TU19NQVJHSU4uRlkyMDExAQAAAMWdNgECAAAABzYwLjQ3NTYBCAAAAAUAAAABMQEAAAAKMTQ4NzE5MTc3OAMAAAACNzkCAAAABDQwNzQEAAAAATAHAAAACTkvMTQvMjAx</t>
  </si>
  <si>
    <t>OQgAAAAJOC8zMS8yMDExCQAAAAEwQ+oj3tU51wjGL00a1jnXCCFDSVEuRU5YVEFNOlVOQS5JUV9UT1RBTF9DQS5GWTIwMTIBAAAAt/sHAAIAAAAFMTIxNDcBCAAAAAUAAAABMQEAAAAKMTcyMjMwMTk0MwMAAAACNTACAAAABDEwMDgEAAAAATAHAAAACTkvMTQvMjAxOQgAAAAKMTIvMzEvMjAxMgkAAAABMHgu7uLVOdcIxfFQGdY51wgaQ0lRLk5ZU0U6Q0wuSVFfQ09HUy5GWTIwMDgBAAAAZwAEAAIAAAAENjY0NQEIAAAABQAAAAExAQAAAAoxNDMyOTc3MTI3AwAAAAMxNjACAAAAAjM0BAAAAAEwBwAAAAk5LzE0LzIwMTkIAAAACjEyLzMxLzIwMDgJAAAAATD8Cavi1TnXCGxpbBnWOdcIJ0NJUS5OWVNFOkNMLklRX0RFRl9UQVhfQVNTRVRTX0xULkZZMjAwOQEAAABnAAQAAwAAAAAAdZIx4tU51wiwwHEZ1jnXCCRDSVEuTllTRTpKTkouSVFfU0FMRV9JTlRBTl9DRi5GWTIwMTYBAAAAnSECAAMAAAAAAF+gXuDVOdcIC77jGdY51wgmQ0lRLk5ZU0U6S01CLklRX0VYVFJBX0FDQ19JVEVNUy5GWTIwMTABAAAA0VQEAAMAAAAAAI8EgeHVOdcIbkugGdY51wgmQ0lRLk5ZU0U6S01CLklRX0NBU0hfQUNRVUlSRV9DRi5GWTIwMTQBAAAA0VQEAAMAAAAAAPkgDOHVOdcIW5+wGdY51wgiQ0lRLk5ZU0U6Sk5KLklRX0FTU0VUX1RVUk5TLkZZMjAxMgEAAACdIQIAAgAAAAgwLjU3MjE0MQEIAAAABQAAAAExAQAAAAoxNzIw</t>
  </si>
  <si>
    <t>NTc2ODY3AwAAAAMxNjACAAAABDQxNzcEAAAAATAHAAAACTkvMTQvMjAxOQgAAAAKMTIvMzAvMjAxMgkAAAABME1F1dzVOdcI3zN6GtY51wgmQ0lRLlRTRTo0NDUyLklRX0lOVkVOVE9SWV9UVVJOUy5GWTIwMTEBAAAAR1UNAAIAAAAINC42MjE2NjYBCAAAAAUAAAABMQEAAAAKMTQ2MTY4MDE5NQMAAAACNzkCAAAABDQwODIEAAAAATAHAAAACTkvMTQvMjAxOQgAAAAJMy8zMS8yMDExCQAAAAEw0XNj39U51wij/xga1jnXCB9DSVEuTllTRTpDTC5JUV9PVEhFUl9SRVYuRlkyMDEzAQAAAGcABAADAAAAAADpozLi1TnXCDC5fhnWOdcIGENJUS5OWVNFOkNMLklRX0RPLkZZMjAxMAEAAABnAAQAAwAAAAAAhbkx4tU51wi5MXQZ1jnXCCFDSVEuTllTRTpDTC5JUV9BU1NFVF9UVVJOUy5GWTIwMTYBAAAAZwAEAAIAAAAIMS4yNjMxOTcBCAAAAAUAAAABMQEAAAAKMTk0NjQxNjExOQMAAAADMTYwAgAAAAQ0MTc3BAAAAAEwBwAAAAk5LzE0LzIwMTkIAAAACjEyLzMxLzIwMTYJAAAAATBm48be1TnXCHYYaxrWOdcIIkNJUS5OWVNFOktNQi5JUV9BRFZFUlRJU0lORy5GWTIwMTEBAAAA0VQEAAIAAAADNjg2AQgAAAAFAAAAATEBAAAACjE2NTgzMTU3NzkDAAAAAzE2MAIAAAAEMzAxMwQAAAABMAcAAAAJOS8xNC8yMDE5CAAAAAoxMi8zMS8yMDExCQAAAAEwsFKB4dU51wgdQ6QZ1jnXCC5DSVEuVFNFOjQ0NTIuSVFfVE9U</t>
  </si>
  <si>
    <t>QUxfREVCVF9FQklUREFfQ0FQRVguRlkyMDE3AQAAAEdVDQACAAAABDAuNjkBCAAAAAUAAAABMQEAAAAKMTg4MTI4MTE1OQMAAAACNzkCAAAABTIzMzEzBAAAAAEwBwAAAAk5LzE0LzIwMTkIAAAACjEyLzMxLzIwMTcJAAAAATDD0VLf1TnXCMUIHhrWOdcIIENJUS5OWVNFOlBHLklRX0VCSVREQV9JTlQuRlkyMDEwAQAAADCCAAACAAAACTE5LjkxNTQzMwEIAAAABQAAAAExAQAAAAoxNTU4NjA2NTE3AwAAAAMxNjACAAAABDQxOTAEAAAAATAHAAAACTkvMTQvMjAxOQgAAAAJNi8zMC8yMDEwCQAAAAEwlq0k3tU51wgT+FQa1jnXCBtDSVEuTllTRTpDTC5JUV9DQVBFWC5GWTIwMDgBAAAAZwAEAAIAAAAELTY4NAEIAAAABQAAAAExAQAAAAoxNDMyOTc3MTI3AwAAAAMxNjACAAAABDIwMjEEAAAAATAHAAAACTkvMTQvMjAxOQgAAAAKMTIvMzEvMjAwOAkAAAABMGRrMeLVOdcIt3ZvGdY51wgnQ0lRLk5ZU0U6Q0wuSVFfVE9UQUxfREVCVF9SRVBBSUQuRlkyMDEyAQAAAGcABAACAAAABS01MDExAQgAAAAFAAAAATEBAAAACjE3MTk5MTY2NDIDAAAAAzE2MAIAAAAEMjE2NgQAAAABMAcAAAAJOS8xNC8yMDE5CAAAAAoxMi8zMS8yMDEyCQAAAAEw2Hwy4tU51wj/Q34Z1jnXCCJDSVEuRU5YVEFNOlVOQS5JUV9QQVJUX1RJTUUuRlkyMDEyAQAAALf7BwADAAAAAACIVe7i1TnXCDkDUhnWOdcIG0NJUS4wLklRX0xUX0RF</t>
  </si>
  <si>
    <t>QlRfQ0FQSVRBTC5GWQUAAAAAAAAACAAAABUoSW52YWxpZCBUaW1lIFBlcmlvZCn6gdTc1TnXCFa7hBrWOdcIJENJUS5UU0U6NDkxMi5JUV9DVVJSRU5UX1JBVElPLkZZMjAxNQEAAAANXg0AAgAAAAgxLjM3NTk1MQEIAAAABQAAAAExAQAAAAoxNzg0NzQ4NjM3AwAAAAI3OQIAAAAENDAzMAQAAAABMAcAAAAJOS8xNC8yMDE5CAAAAAoxMi8zMS8yMDE1CQAAAAEwut1Y3tU51wgxmjYa1jnXCCVDSVEuTllTRTpLTUIuSVFfU1RfREVCVF9SRVBBSUQuRlkyMDEyAQAAANFUBAADAAAAAABfSoXh1TnXCILoqRnWOdcIGkNJUS4wLklRX05FVF9SRU5UQUxfRVhQLkZZBQAAAAAAAAAIAAAAFShJbnZhbGlkIFRpbWUgUGVyaW9kKRwEXuDVOdcIb88TGtY51wgpQ0lRLk5ZU0U6Q0wuSVFfQ1VSUkVOVF9QT1JUX0xFQVNFUy5GWTIwMTMBAAAAZwAEAAMAAAAAAPnKMuLVOdcI52aAGdY51wgrQ0lRLlRTRTo0OTEyLklRX05JX0FWQUlMX0VYQ0xfTUFSR0lOLkZZMjAwOQEAAAANXg0AAgAAAAYxLjY5NzQBCAAAAAUAAAABMQEAAAAKMTQ0MDY3NTU4MwMAAAACNzkCAAAABDQxODIEAAAAATAHAAAACTkvMTQvMjAxOQgAAAAKMTIvMzEvMjAwOQkAAAABMEcKVN/VOdcIUS0yGtY51wgsQ0lRLk5ZU0U6Sk5KLklRX0RFQlRfRVFVSVZfT1BFUl9MRUFTRS5GWTIwMTEBAAAAnSECAAIAAAAEMjUwNAEIAAAABQAAAAExAQAAAAoxNjU5</t>
  </si>
  <si>
    <t>Mzg3NzA2AwAAAAMxNjACAAAABTIxNjcxBAAAAAEwBwAAAAk5LzE0LzIwMTkIAAAACDEvMS8yMDEyCQAAAAEwukCM4NU51wjjg9AZ1jnXCDJDSVEuTllTRTpDTC5JUV9DSEFOR0VfT1RIRVJfTkVUX09QRVJfQVNTRVRTLkZZMjAxNwEAAABnAAQAAgAAAAE0AQgAAAAFAAAAATEBAAAACjE5NDY0MTYxMTMDAAAAAzE2MAIAAAAEMjA0NQQAAAABMAcAAAAJOS8xNC8yMDE5CAAAAAoxMi8zMS8yMDE3CQAAAAEwhf+o4dU51wiiRZAZ1jnXCCRDSVEuTllTRTpQRy5JUV9MVF9ERUJUX0VRVUlUWS5GWTIwMTUBAAAAMIIAAAIAAAAHMjkuMDY3NAEIAAAABQAAAAExAQAAAAoxODUyMjk5MzczAwAAAAMxNjACAAAABDQwODUEAAAAATAHAAAACTkvMTQvMjAxOQgAAAAJNi8zMC8yMDE1CQAAAAEwt/sk3tU51wihoVga1jnXCCNDSVEuVFNFOjc3MzAuSVFfRUJJVEFfTUFSR0lOLkZZMjAwOQEAAADFnTYBAgAAAAczNi44NzE4AQgAAAAFAAAAATEBAAAACjE0MTU2OTA2ODcDAAAAAjc5AgAAAAQ0NDE5BAAAAAEwBwAAAAk5LzE0LzIwMTkIAAAACTgvMzEvMjAwOQkAAAABMDPDI97VOdcIQvdLGtY51wgvQ0lRLk5ZU0U6Q0wuSVFfVE9UQUxfT1VUU1RBTkRJTkdfQlNfREFURS5GWTIwMDcBAAAAZwAEAAIAAAALMTAxOC4wNjk2MDIBBAAAAAUAAAABNQEAAAAKMTMzMjcwMzE4NgIAAAAFMjQxNTIGAAAAATDs4qri1TnXCMbiahnW</t>
  </si>
  <si>
    <t>OdcII0NJUS5OWVNFOktNQi5JUV9ESUxVVF9XRUlHSFQuRlkyMDE3AQAAANFUBAACAAAABTM1NS45ACuWDOHVOdcIDFK5GdY51wgjQ0lRLlRTRTo3OTU2LklRX0dST1NTX01BUkdJTi5GWTIwMTEBAAAAoHYNAAIAAAAHNDAuNzk4NAEIAAAABQAAAAExAQAAAAoxNDUzODcxMjc4AwAAAAI3OQIAAAAENDA3NAQAAAABMAcAAAAJOS8xNC8yMDE5CAAAAAkxLzMxLzIwMTEJAAAAATDsUlne1TnXCDNVOxrWOdcIKENJUS5UU0U6NzczMC5JUV9FQVJOSU5HX0NPX01BUkdJTi5GWTIwMTMBAAAAxZ02AQIAAAAHMjMuMzM1NAEIAAAABQAAAAExAQAAAAoxNjQ5NTU1ODI0AwAAAAI3OQIAAAAENDE4MQQAAAABMAcAAAAJOS8xNC8yMDE5CAAAAAk4LzMxLzIwMTMJAAAAATBUESTe1TnXCGy2ThrWOdcIKENJUS5UU0U6NDkxMS5JUV9NQVJLRVRDQVAuMTk5OS8xMi8zMS5KUFkBAAAAgj8GAAIAAAAMNjIxODkxLjE4NDY2AQYAAAAFAAAAATEBAAAACjE1NTAwMjI2MDUDAAAAAjc5AgAAAAYxMDAwNTQEAAAAATAHAAAACjEyLzMxLzE5OTnq87n81TnXCCDq/FnWOdcIJ0NJUS5FTlhUQU06VU5BLklRX0NBU0hfU1RfSU5WRVNULkZZMjAxNQEAAAC3+wcAAgAAAAQzMDIyAQgAAAAFAAAAATEBAAAACjE4NzY0MzI5MTADAAAAAjUwAgAAAAQxMDAyBAAAAAEwBwAAAAk5LzE0LzIwMTkIAAAACjEyLzMxLzIwMTUJAAAAATBXg6ni1TnX</t>
  </si>
  <si>
    <t>CBsrWxnWOdcIJ0NJUS5FTlhUQU06VU5BLklRX0dBSU5fSU5WRVNUX0NGLkZZMjAxOAEAAAC3+wcAAwAAAAAAy5Sq4tU51whqrmcZ1jnXCBxDSVEuTllTRTpDTC5JUV9DT01NT04uRlkyMDE1AQAAAGcABAACAAAABDE0NjYBCAAAAAUAAAABMQEAAAAKMTg3NTYzNzUzNwMAAAADMTYwAgAAAAQxMTAzBAAAAAEwBwAAAAk5LzE0LzIwMTkIAAAACjEyLzMxLzIwMTUJAAAAATBDY6jh1TnXCBPhhxnWOdcIIkNJUS5UU0U6Nzk1Ni5JUV9BU1NFVF9UVVJOUy5GWTIwMTEBAAAAoHYNAAIAAAAIMS4zODg3MjIBCAAAAAUAAAABMQEAAAAKMTQ1Mzg3MTI3OAMAAAACNzkCAAAABDQxNzcEAAAAATAHAAAACTkvMTQvMjAxOQgAAAAJMS8zMS8yMDExCQAAAAEw7FJZ3tU51whEfDsa1jnXCCBDSVEuTllTRTpLTUIuSVFfQ0FTSF9PUEVSLkZZMjAxMgEAAADRVAQAAgAAAAQzMjg4AQgAAAAFAAAAATEBAAAACjE3MTk3MjM4NzIDAAAAAzE2MAIAAAAEMjAwNgQAAAABMAcAAAAJOS8xNC8yMDE5CAAAAAoxMi8zMS8yMDEyCQAAAAEwX0qF4dU51whQc6kZ1jnXCB1DSVEuRU5YVEFNOlVOQS5JUV9FQklULkZZMjAxNgEAAAC3+wcAAgAAAAQ3NzA3AQgAAAAFAAAAATEBAAAACjE5NDkxMzEwMTADAAAAAjUwAgAAAAM0MDAEAAAAATAHAAAACTkvMTQvMjAxOQgAAAAKMTIvMzEvMjAxNgkAAAABMHjRqeLVOdcIiIZeGdY51wgeQ0lRLk5Z</t>
  </si>
  <si>
    <t>U0U6Sk5KLklRX0xUX0RFQlQuRlkyMDE2AQAAAJ0hAgACAAAABTIyODI0AQgAAAAFAAAAATEBAAAACjE5NDYyNzI4MTYDAAAAAzE2MAIAAAAEMTA0OQQAAAABMAcAAAAJOS8xNC8yMDE5CAAAAAgxLzEvMjAxNwkAAAABMF+gXuDVOdcIdl7iGdY51wglQ0lRLk5ZU0U6UEcuSVFfQ0FTSF9DT05WRVJTSU9OLkZZMjAwOAEAAAAwggAAAgAAAAk0Ni4wMDk0OTQBCAAAAAUAAAABMQEAAAAKMTM5MjE0NjkyNgMAAAADMTYwAgAAAAQ0MTg0BAAAAAEwBwAAAAk5LzE0LzIwMTkIAAAACTYvMzAvMjAwOAkAAAABMIaGJN7VOdcIbnFTGtY51wgoQ0lRLk5ZU0U6S01CLklRX0VBUk5JTkdfQ09fTUFSR0lOLkZZMjAxOAEAAADRVAQAAgAAAAY3LjgxNjcBCAAAAAUAAAABMQEAAAAKMTk0NDA0ODMyOAMAAAADMTYwAgAAAAQ0MTgxBAAAAAEwBwAAAAk5LzE0LzIwMTkIAAAACjEyLzMxLzIwMTgJAAAAATAb0NTc1TnXCO6fdRrWOdcIKkNJUS5FTlhUQU06VU5BLklRX1RPVEFMX0RFQlRfRVFVSVRZLkZZMjAxNAEAAAC3+wcAAgAAAAc4OS4xOTU4AQgAAAAFAAAAATEBAAAACjE4Mjk4MjkzMTMDAAAAAjUwAgAAAAQ0MDM0BAAAAAEwBwAAAAk5LzE0LzIwMTkIAAAACjEyLzMxLzIwMTQJAAAAATAkR8be1TnXCEEtYRrWOdcIIUNJUS5OWVNFOkNMLklRX09USEVSX0lOVEFOLkZZMjAxNQEAAABnAAQAAgAAAAQxMzQ2AQgAAAAFAAAA</t>
  </si>
  <si>
    <t>ATEBAAAACjE4NzU2Mzc1MzcDAAAAAzE2MAIAAAAEMTA0MAQAAAABMAcAAAAJOS8xNC8yMDE5CAAAAAoxMi8zMS8yMDE1CQAAAAEwMjyo4dU51wjxkocZ1jnXCCxDSVEuTllTRTpDTC5JUV9DQVNIX0NPTlZFUlNJT04uRlkyMDExLi4uLkpQWQEAAABnAAQAAgAAAAk0MC4zMjcwMjUBCAAAAAUAAAABMQEAAAAKMTY1OTM4Nzc5NAMAAAADMTYwAgAAAAQ0MTg0BAAAAAEwBwAAAAk5LzE0LzIwMTkIAAAACjEyLzMxLzIwMTEJAAAAATDlhgrd1TnXCI1hkxrWOdcIH0NJUS5OWVNFOkpOSi5JUV9FQklUX0lOVC5GWTIwMTcBAAAAnSECAAIAAAAJMjEuMDA4NTY1AQgAAAAFAAAAATEBAAAACjE5NDYyNzI4MjEDAAAAAzE2MAIAAAAENDE4OQQAAAABMAcAAAAJOS8xNC8yMDE5CAAAAAoxMi8zMS8yMDE3CQAAAAEwbpPV3NU51wiOK34a1jnXCCtDSVEuVFNFOjQ5MTEuSVFfTklfQVZBSUxfRVhDTF9NQVJHSU4uRlkyMDEyAQAAAII/BgACAAAABTIuMTI3AQgAAAAFAAAAATEBAAAACjE1NTQ5NTA4MjMDAAAAAjc5AgAAAAQ0MTgyBAAAAAEwBwAAAAk5LzE0LzIwMTkIAAAACTMvMzEvMjAxMgkAAAABMBaVU9/VOdcIiJ0rGtY51wgjQ0lRLk5ZU0U6S01CLklRX09USEVSX0VRVUlUWS5GWTIwMTEBAAAA0VQEAAIAAAAFLTE4NjYBCAAAAAUAAAABMQEAAAAKMTY1ODMxNTc3OQMAAAADMTYwAgAAAAQxMDI4BAAAAAEwBwAAAAk5</t>
  </si>
  <si>
    <t>LzE0LzIwMTkIAAAACjEyLzMxLzIwMTEJAAAAATDBeYHh1TnXCIAtpRnWOdcIIENJUS5UU0U6NDQ1Mi5JUV9OSV9NQVJHSU4uRlkyMDA3AQAAAEdVDQACAAAABjUuNzI1NAEIAAAABQAAAAExAQAAAAk2NTc0NDMyNTcDAAAAAjc5AgAAAAQ0MDk0BAAAAAEwBwAAAAk5LzE0LzIwMTkIAAAACTMvMzEvMjAwNwkAAAABMMFMY9/VOdcIV/IVGtY51wgoQ0lRLlRTRTo0OTExLklRX01BUktFVENBUC4yMDEyLzEyLzMxLkpQWQEAAACCPwYAAgAAAAw0ODQzNjMuMTAzNTQBBgAAAAUAAAABMQEAAAAKMTU3NDcxMDY1MwMAAAACNzkCAAAABjEwMDA1NAQAAAABMAcAAAAKMTIvMzEvMjAxMurzufzVOdcIHi/4WdY51wgfQ0lRLk5ZU0U6Sk5KLklRX1RPVEFMX0NMLkZZMjAxMgEAAACdIQIAAgAAAAUyNDI2MgEIAAAABQAAAAExAQAAAAoxNzIwNTc2ODY3AwAAAAMxNjACAAAABDEwMDkEAAAAATAHAAAACTkvMTQvMjAxOQgAAAAKMTIvMzAvMjAxMgkAAAABMNuOjODVOdcIP7jTGdY51wgnQ0lRLlRTRTo0NDUyLklRX1RPVEFMX1JFVi5GWTIwMDguLi4uSlBZAQAAAEdVDQACAAAABzEzMTg1MTMBCAAAAAUAAAABMQEAAAAKMTA2MTE5MzQ3OAMAAAACNzkCAAAAAjI4BAAAAAEwBwAAAAk5LzE0LzIwMTkIAAAACTMvMzEvMjAwOAkAAAABMH+61dzVOdcIdwmFGtY51wgmQ0lRLlRTRTo0OTExLklRX0lOVkVOVE9SWV9UVVJOUy5G</t>
  </si>
  <si>
    <t>WTIwMTYBAAAAgj8GAAIAAAAIMS44NzMyMjIBCAAAAAUAAAABMQEAAAAKMTgzNDc3MTc5MgMAAAACNzkCAAAABDQwODIEAAAAATAHAAAACTkvMTQvMjAxOQgAAAAKMTIvMzEvMjAxNgkAAAABMCa8U9/VOdcIw4MuGtY51wgeQ0lRLlRTRTo4MTEzLklRX1pfU0NPUkUuRlkyMDE2AQAAABZxDQACAAAACDUuNzI0MzgzAQgAAAAFAAAAATEBAAAACjE4OTQxNzU3MzIDAAAAAjc5AgAAAAYxMDAxMjMEAAAAATAHAAAACTkvMTQvMjAxOQgAAAAKMTIvMzEvMjAxNgkAAAABMPRGU9/VOdcIREYmGtY51wghQ0lRLk5ZU0U6Sk5KLklRX0lOQ19FUVVJVFkuRlkyMDA4AQAAAJ0hAgADAAAAAABtMg3h1TnXCGKLwxnWOdcIGUNJUS5OWVNFOktNQi5JUV9SRS5GWTIwMTQBAAAA0VQEAAIAAAAEODQ3MAEIAAAABQAAAAExAQAAAAoxODI2OTcwMzEyAwAAAAMxNjACAAAABDEyMjIEAAAAATAHAAAACTkvMTQvMjAxOQgAAAAKMTIvMzEvMjAxNAkAAAABMPkgDOHVOdcICNyvGdY51wgoQ0lRLlRTRTo3NzMwLklRX0ZJWEVEX0FTU0VUX1RVUk5TLkZZMjAxOAEAAADFnTYBAgAAAAgxLjgyNTcxMQEIAAAABQAAAAExAQAAAAoxOTMwOTg5NTc5AwAAAAI3OQIAAAAENDA2NgQAAAABMAcAAAAJOS8xNC8yMDE5CAAAAAk4LzMxLzIwMTgJAAAAATCGhiTe1TnXCAqHUhrWOdcIKENJUS5OWVNFOkpOSi5JUV9NSU5PUklUWV9JTlRFUkVTVC5G</t>
  </si>
  <si>
    <t>WTIwMTIBAAAAnSECAAMAAAAAANuOjODVOdcIT9/TGdY51wgnQ0lRLkVOWFRBTTpVTkEuSVFfRElMVVRfRVBTX0VYQ0wuRlkyMDEyAQAAALf7BwACAAAAAzEuNQEIAAAABQAAAAExAQAAAAoxNzIyMzAxOTQzAwAAAAI1MAIAAAADMTQyBAAAAAEwBwAAAAk5LzE0LzIwMTkIAAAACjEyLzMxLzIwMTIJAAAAATB4Lu7i1TnXCJN8UBnWOdcIIUNJUS5OWVNFOktNQi5JUV9OSV9DT01QQU5ZLkZZMjAxNwEAAADRVAQAAgAAAAQyMzE5AQgAAAAFAAAAATEBAAAACjE5NDQwNDgzMjUDAAAAAzE2MAIAAAAFNDE1NzEEAAAAATAHAAAACTkvMTQvMjAxOQgAAAAKMTIvMzEvMjAxNwkAAAABMCuWDOHVOdcI+yq5GdY51wggQ0lRLk5ZU0U6Q0wuSVFfSU5DX0VRVUlUWS5GWTIwMTABAAAAZwAEAAIAAAABNQEIAAAABQAAAAExAQAAAAoxNTg4NzMwODEzAwAAAAMxNjACAAAAAjQ3BAAAAAEwBwAAAAk5LzE0LzIwMTkIAAAACjEyLzMxLzIwMTAJAAAAATCFuTHi1TnXCKgKdBnWOdcIIENJUS5OWVNFOkNMLklRX0NBU0hfRklOQU4uRlkyMDEzAQAAAGcABAACAAAABS0yMTQyAQgAAAAFAAAAATEBAAAACjE3NzY5MjAyOTcDAAAAAzE2MAIAAAAEMjAwNAQAAAABMAcAAAAJOS8xNC8yMDE5CAAAAAoxMi8zMS8yMDEzCQAAAAEw+coy4tU51wiM7YEZ1jnXCCZDSVEuTllTRTpLTUIuSVFfTE9BTlNfUkVDRUlWX0xULkZZMjAwOAEAAADR</t>
  </si>
  <si>
    <t>VAQAAgAAAAM2MDMBCAAAAAUAAAABMQEAAAAKMTU4Mjg2NzM4OAMAAAADMTYwAgAAAAQxMDUwBAAAAAEwBwAAAAk5LzE0LzIwMTkIAAAACjEyLzMxLzIwMDgJAAAAATBNaIDh1TnXCJWUmRnWOdcIJUNJUS5UU0U6Nzk1Ni5JUV9MVF9ERUJUX0VRVUlUWS5GWTIwMTcBAAAAoHYNAAMAAAAAAB3IWd7VOdcIJOk/GtY51wgnQ0lRLlRTRTo0OTY3LklRX0NBU0hfT1BFUi5GWTIwMTUuLi4uSlBZAQAAAA1RJQACAAAABTE1NDQ1AQgAAAAFAAAAATEBAAAACjE3NDUzNzgzOTgDAAAAAjc5AgAAAAQyMDA2BAAAAAEwBwAAAAk5LzE0LzIwMTkIAAAACTMvMzEvMjAxNQkAAAABMPWtCt3VOdcIZV2VGtY51wgfQ0lRLk5ZU0U6Q0wuSVFfU0dBX1NVUFBMLkZZMjAxNwEAAABnAAQAAgAAAAQ1NDEyAQgAAAAFAAAAATEBAAAACjE5NDY0MTYxMTMDAAAAAzE2MAIAAAADMTAyBAAAAAEwBwAAAAk5LzE0LzIwMTkIAAAACjEyLzMxLzIwMTcJAAAAATB02Kjh1TnXCJnUjRnWOdcIKENJUS5OWVNFOktNQi5JUV9GSVhFRF9BU1NFVF9UVVJOUy5GWTIwMDcBAAAA0VQEAAIAAAAIMi4zMTUyNTgBCAAAAAUAAAABMQEAAAAKMTQwMTA1NDQ3NwMAAAADMTYwAgAAAAQ0MDY2BAAAAAEwBwAAAAk5LzE0LzIwMTkIAAAACjEyLzMxLzIwMDcJAAAAATB3Csfe1TnXCF47bRrWOdcIJENJUS5OWVNFOktNQi5JUV9DQVNIX0lOVEVSRVNULkZZMjAx</t>
  </si>
  <si>
    <t>NAEAAADRVAQAAgAAAAMzMDABCAAAAAUAAAABMQEAAAAKMTgyNjk3MDMxMgMAAAADMTYwAgAAAAQzMDI4BAAAAAEwBwAAAAk5LzE0LzIwMTkIAAAACjEyLzMxLzIwMTQJAAAAATD5IAzh1TnXCJ47sRnWOdcIGENJUS5OWVNFOkNMLklRX0FELkZZMjAwOAEAAABnAAQAAgAAAAUtMjgxOAEIAAAABQAAAAExAQAAAAoxNDMyOTc3MTI3AwAAAAMxNjACAAAABDEwNzUEAAAAATAHAAAACTkvMTQvMjAxOQgAAAAKMTIvMzEvMjAwOAkAAAABMFREMeLVOdcIAcltGdY51wgRQ0lRLjAuSVFfQ0FQRVguRlkFAAAAAAAAAAgAAAAVKEludmFsaWQgVGltZSBQZXJpb2QpHARe4NU51wg2pBUa1jnXCBpDSVEuTllTRTpDTC5JUV9BUElDLkZZMjAwOQEAAABnAAQAAgAAAAQxNzY0AQgAAAAFAAAAATEBAAAACjE1MjMxNzAyNjQDAAAAAzE2MAIAAAAEMTA4NAQAAAABMAcAAAAJOS8xNC8yMDE5CAAAAAoxMi8zMS8yMDA5CQAAAAEwdZIx4tU51wjRDnIZ1jnXCCZDSVEuTllTRTpKTkouSVFfRUZGRUNUX1RBWF9SQVRFLkZZMjAxNAEAAACdIQIAAgAAAAcyMC42MTk1AQgAAAAFAAAAATEBAAAACjE4Mjk1ODE5OTkDAAAAAzE2MAIAAAAENDM3NgQAAAABMAcAAAAJOS8xNC8yMDE5CAAAAAoxMi8yOC8yMDE0CQAAAAEwDASN4NU51wgYb9oZ1jnXCCpDSVEuRU5YVEFNOlVOQS5JUV9UT1RBTF9ERUJUX0lTU1VFRC5GWTIwMTcBAAAAt/sH</t>
  </si>
  <si>
    <t>AAIAAAAFMTE1NDYBCAAAAAUAAAABMQEAAAAKMTk0OTEzMTA0MAMAAAACNTACAAAABDIxNjEEAAAAATAHAAAACTkvMTQvMjAxOQgAAAAKMTIvMzEvMjAxNwkAAAABMKlGquLVOdcIHqFkGdY51wgZQ0lRLlRTRTo4MTEzLklRX05JLkZZMjAwNAEAAAAWcQ0AAgAAAAUxNjI0MAEIAAAABQAAAAExAQAAAAoxNDE5OTY2NTgxAwAAAAI3OQIAAAACMTUEAAAAATAHAAAACTkvMTQvMjAxOQgAAAAJMy8zMS8yMDA0CQAAAAEw8xLK29U51wgGpKIa1jnXCCpDSVEuVFNFOjgxMTMuSVFfSU5URVJFU1RfSU5WRVNUX0lOQy5GWTIwMDIBAAAAFnENAAIAAAADMTkzAQgAAAAFAAAAATEBAAAACTE0NzE2MzA1MwMAAAACNzkCAAAAAjY1BAAAAAEwBwAAAAk5LzE0LzIwMTkIAAAACTMvMzEvMjAwMgkAAAABMOPrydvVOdcIE4uuGtY51wglQ0lRLk5ZU0U6S01CLklRX0xUX0RFQlRfSVNTVUVELkZZMjAxMQEAAADRVAQAAgAAAAM4MzkBCAAAAAUAAAABMQEAAAAKMTY1ODMxNTc3OQMAAAADMTYwAgAAAAQyMDM0BAAAAAEwBwAAAAk5LzE0LzIwMTkIAAAACjEyLzMxLzIwMTEJAAAAATA+/ITh1TnXCAVmphnWOdcILENJUS5UU0U6NDQ1Mi5JUV9ORVRfREVCVF9FQklUREFfQ0FQRVguRlkyMDEwAQAAAEdVDQACAAAACDAuNTI2NTM3AQgAAAAFAAAAATEBAAAACjEzODI2NjExNjcDAAAAAjc5AgAAAAUyMzMxNAQAAAABMAcAAAAJOS8x</t>
  </si>
  <si>
    <t>NC8yMDE5CAAAAAkzLzMxLzIwMTAJAAAAATDRc2Pf1TnXCIGxGBrWOdcIJENJUS5OWVNFOkNMLklRX09USEVSX0NBX1NVUFBMLkZZMjAxMwEAAABnAAQAAgAAAAM0NTABCAAAAAUAAAABMQEAAAAKMTc3NjkyMDI5NwMAAAADMTYwAgAAAAQxMDU1BAAAAAEwBwAAAAk5LzE0LzIwMTkIAAAACjEyLzMxLzIwMTMJAAAAATDpozLi1TnXCLXxfxnWOdcIJUNJUS5UU0U6NDkxMi5JUV9SRVRVUk5fQ0FQSVRBTC5GWTIwMTgBAAAADV4NAAIAAAAGOS4wODYzAQgAAAAFAAAAATEBAAAACjE5NTIyODQ1NjgDAAAAAjc5AgAAAAQ0MzYzBAAAAAEwBwAAAAk5LzE0LzIwMTkIAAAACjEyLzMxLzIwMTgJAAAAATDKBFne1TnXCPhuOBrWOdcIJUNJUS5OWVNFOktNQi5JUV9ORVRfUkVOVEFMX0VYUC5GWTIwMDkBAAAA0VQEAAMAAAAAAG62gOHVOdcIAfCcGdY51wglQ0lRLk5ZU0U6UEcuSVFfTFRfREVCVF9DQVBJVEFMLkZZMjAxOAEAAAAwggAAAgAAAAYyNC43ODcBCAAAAAUAAAABMQEAAAAKMTk3NDM0NzQ0MQMAAAADMTYwAgAAAAQ0MTg3BAAAAAEwBwAAAAk5LzE0LzIwMTkIAAAACTYvMzAvMjAxOAkAAAABMMgiJd7VOdcIicRaGtY51wguQ0lRLk5ZU0U6Q0wuSVFfSU1QVVRfT1BFUl9MRUFTRV9JTlRfRVhQLkZZMjAxNQEAAABnAAQAAgAAAAkzNy40ODA4MTYBCAAAAAUAAAABMQEAAAAKMTg3NTYzNzUzNwMAAAADMTYwAgAA</t>
  </si>
  <si>
    <t>AAUyMTY3MgQAAAABMAcAAAAJOS8xNC8yMDE5CAAAAAoxMi8zMS8yMDE1CQAAAAEwMjyo4dU51wjQRIcZ1jnXCCNDSVEuTllTRTpLTUIuSVFfRUJJVEFfTUFSR0lOLkZZMjAxMwEAAADRVAQAAgAAAAcxNS40ODQ4AQgAAAAFAAAAATEBAAAACjE3NzU3Njg1NjcDAAAAAzE2MAIAAAAENDQxOQQAAAABMAcAAAAJOS8xNC8yMDE5CAAAAAoxMi8zMS8yMDEzCQAAAAEwhzHH3tU51whg9nEa1jnXCCVDSVEuTllTRTpLTUIuSVFfUkVUVVJOX0NBUElUQUwuRlkyMDEwAQAAANFUBAACAAAABzE0LjQ0MTQBCAAAAAUAAAABMQEAAAAKMTU4ODg0MDI0NwMAAAADMTYwAgAAAAQ0MzYzBAAAAAEwBwAAAAk5LzE0LzIwMTkIAAAACjEyLzMxLzIwMTAJAAAAATB3Csfe1TnXCDY3bxrWOdcIFkNJUS4wLklRX0VBUk5JTkdfQ08uRlkFAAAAAAAAAAgAAAAVKEludmFsaWQgVGltZSBQZXJpb2QpHARe4NU51wh2hREa1jnXCB9DSVEuTllTRTpDTC5JUV9NQUNISU5FUlkuRlkyMDA3AQAAAGcABAACAAAABjQ5MTkuMgEIAAAABQAAAAExAQAAAAoxMzMyNzAzMTg2AwAAAAMxNjACAAAABDMxMTQEAAAAATAHAAAACTkvMTQvMjAxOQgAAAAKMTIvMzEvMjAwNwkAAAABMOziquLVOdcI5zBrGdY51wgcQ0lRLk5ZU0U6S01CLklRX0NBUEVYLkZZMjAxNAEAAADRVAQAAgAAAAUtMTAzOQEIAAAABQAAAAExAQAAAAoxODI2OTcwMzEyAwAAAAMx</t>
  </si>
  <si>
    <t>NjACAAAABDIwMjEEAAAAATAHAAAACTkvMTQvMjAxOQgAAAAKMTIvMzEvMjAxNAkAAAABMPkgDOHVOdcIbMawGdY51wguQ0lRLlRTRTo0OTEyLklRX1RPVEFMX0xJQUJfVE9UQUxfQVNTRVRTLkZZMjAxOAEAAAANXg0AAgAAAAc0Mi41MTc5AQgAAAAFAAAAATEBAAAACjE5NTIyODQ1NjgDAAAAAjc5AgAAAAQ0MTg4BAAAAAEwBwAAAAk5LzE0LzIwMTkIAAAACjEyLzMxLzIwMTgJAAAAATDKBFne1TnXCCrkOBrWOdcIJUNJUS5OWVNFOkNMLklRX0xPQU5TX1JFQ0VJVl9MVC5GWTIwMTQBAAAAZwAEAAMAAAAAABHup+HVOdcIU8KDGdY51wglQ0lRLkVOWFRBTTpVTkEuSVFfT1RIRVJfRVFVSVRZLkZZMjAxOAEAAAC3+wcAAgAAAAUtNTEwNQEIAAAABQAAAAExAQAAAAoxOTQ5MTMxMDE1AwAAAAI1MAIAAAAEMTAyOAQAAAABMAcAAAAJOS8xNC8yMDE5CAAAAAoxMi8zMS8yMDE4CQAAAAEwy5Sq4tU51wg4OWcZ1jnXCCZDSVEuTllTRTpDTC5JUV9FQklUREFfQ0FQRVhfSU5ULkZZMjAxMgEAAABnAAQAAgAAAAU0OC4xNQEIAAAABQAAAAExAQAAAAoxNzE5OTE2NjQyAwAAAAMxNjACAAAABDQxOTEEAAAAATAHAAAACTkvMTQvMjAxOQgAAAAKMTIvMzEvMjAxMgkAAAABMFa8xt7VOdcIXYBoGtY51wggQ0lRLk5ZU0U6S01CLklRX0JVSUxESU5HUy5GWTIwMTUBAAAA0VQEAAIAAAAEMjUzNwEIAAAABQAAAAExAQAAAAox</t>
  </si>
  <si>
    <t>ODczNTU2OTM3AwAAAAMxNjACAAAABDMwMjMEAAAAATAHAAAACTkvMTQvMjAxOQgAAAAKMTIvMzEvMjAxNQkAAAABMApIDOHVOdcIt9OzGdY51wglQ0lRLk5ZU0U6Sk5KLklRX1NQRUNJQUxfRElWX0NGLkZZMjAxOAEAAACdIQIAAwAAAAAAkBVf4NU51whHX+sZ1jnXCCNDSVEuVFNFOjQ5MTIuSVFfSU5URVJFU1RfRVhQLkZZMjAxMQEAAAANXg0AAgAAAAQtODcxAQgAAAAFAAAAATEBAAAACjE1NDM2NTg1MDgDAAAAAjc5AgAAAAI4MgQAAAABMAcAAAAJOS8xNC8yMDE5CAAAAAoxMi8zMS8yMDExCQAAAAEwdqb25tU51whOcbEa1jnXCBpDSVEuTllTRTpLTUIuSVFfQ0lQLkZZMjAxNwEAAADRVAQAAgAAAAMzMDABCAAAAAUAAAABMQEAAAAKMTk0NDA0ODMyNQMAAAADMTYwAgAAAAQzMDMzBAAAAAEwBwAAAAk5LzE0LzIwMTkIAAAACjEyLzMxLzIwMTcJAAAAATA7vQzh1TnXCLLYuhnWOdcIJUNJUS5OWVNFOkpOSi5JUV9ESUxVVF9FUFNfRVhDTC5GWTIwMTYBAAAAnSECAAIAAAAHNS45MzEzNwEIAAAABQAAAAExAQAAAAoxOTQ2MjcyODE2AwAAAAMxNjACAAAAAzE0MgQAAAABMAcAAAAJOS8xNC8yMDE5CAAAAAgxLzEvMjAxNwkAAAABME55XuDVOdcII5vhGdY51wgdQ0lRLk5ZU0U6Q0wuSVFfV0lQX0lOVi5GWTIwMTABAAAAZwAEAAIAAAACNTABCAAAAAUAAAABMQEAAAAKMTU4ODczMDgxMwMAAAADMTYwAgAA</t>
  </si>
  <si>
    <t>AAQzMjE5BAAAAAEwBwAAAAk5LzE0LzIwMTkIAAAACjEyLzMxLzIwMTAJAAAAATCW4DHi1TnXCKFUdhnWOdcIJ0NJUS5OWVNFOkNMLklRX01BUktFVENBUC4yMDA2LzEyLzMxLkpQWQEAAABnAAQAAgAAAA4zOTk0NDY0LjExOTg1NgEGAAAABQAAAAExAQAAAAkyOTMyNDA4MDcDAAAAAjc5AgAAAAYxMDAwNTQEAAAAATAHAAAACjEyLzMxLzIwMDYLQrr81TnXCFkV+1nWOdcIKkNJUS5FTlhUQU06VU5BLklRX0RFRl9UQVhfQVNTRVRTX0xULkZZMjAxMgEAAAC3+wcAAgAAAAQxMDUwAQgAAAAFAAAAATEBAAAACjE3MjIzMDE5NDMDAAAAAjUwAgAAAAQxMDI2BAAAAAEwBwAAAAk5LzE0LzIwMTkIAAAACjEyLzMxLzIwMTIJAAAAATB4Lu7i1TnXCNUYURnWOdcIJ0NJUS5OWVNFOktNQi5JUV9EQVlTX1BBWUFCTEVfT1VULkZZMjAxNQEAAADRVAQAAgAAAAg3OS45MTUyOQEIAAAABQAAAAExAQAAAAoxODczNTU2OTM3AwAAAAMxNjACAAAABDQxODMEAAAAATAHAAAACTkvMTQvMjAxOQgAAAAKMTIvMzEvMjAxNQkAAAABMAup1NzVOdcIFqRzGtY51wgnQ0lRLlRTRTo0OTEyLklRX0RBWVNfUEFZQUJMRV9PVVQuRlkyMDExAQAAAA1eDQACAAAACjIwNy43OTQ4NjUBCAAAAAUAAAABMQEAAAAKMTU0MzY1ODUwOAMAAAACNzkCAAAABDQxODMEAAAAATAHAAAACTkvMTQvMjAxOQgAAAAKMTIvMzEvMjAxMQkAAAABMJmPWN7V</t>
  </si>
  <si>
    <t>OdcIB9szGtY51wgYQ0lRLk5ZU0U6Q0wuSVFfQVIuRlkyMDE3AQAAAGcABAACAAAABDE0ODABCAAAAAUAAAABMQEAAAAKMTk0NjQxNjExMwMAAAADMTYwAgAAAAQxMDIxBAAAAAEwBwAAAAk5LzE0LzIwMTkIAAAACjEyLzMxLzIwMTcJAAAAATB02Kjh1TnXCPy+jhnWOdcIIkNJUS5FTlhUQU06VU5BLklRX0JVSUxESU5HUy5GWTIwMTcBAAAAt/sHAAIAAAAENDAwOQEIAAAABQAAAAExAQAAAAoxOTQ5MTMxMDQwAwAAAAI1MAIAAAAEMzAyMwQAAAABMAcAAAAJOS8xNC8yMDE5CAAAAAoxMi8zMS8yMDE3CQAAAAEwqUaq4tU51wjcBGQZ1jnXCCNDSVEuRU5YVEFNOlVOQS5JUV9DQVNIX0VRVUlWLkZZMjAxNgEAAAC3+wcAAgAAAAQzMzgyAQgAAAAFAAAAATEBAAAACjE5NDkxMzEwMTADAAAAAjUwAgAAAAQxMDk2BAAAAAEwBwAAAAk5LzE0LzIwMTkIAAAACjEyLzMxLzIwMTYJAAAAATB40ani1TnXCIiGXhnWOdcIJUNJUS5OWVNFOkpOSi5JUV9EQVlTX1NBTEVTX09VVC5GWTIwMDgBAAAAnSECAAIAAAAINTQuNzExMDIBCAAAAAUAAAABMQEAAAAKMTU4Mjc4ODc4NAMAAAADMTYwAgAAAAQ0MDQyBAAAAAEwBwAAAAk5LzE0LzIwMTkIAAAACjEyLzI4LzIwMDgJAAAAATAs99Tc1TnXCLV0dxrWOdcIJUNJUS5OWVNFOkNMLklRX0lOVkVTVF9MT0FOU19DRi5GWTIwMTEBAAAAZwAEAAMAAAAAAMhVMuLVOdcIYHN6GdY5</t>
  </si>
  <si>
    <t>1wgjQ0lRLk5ZU0U6S01CLklRX0JBU0lDX1dFSUdIVC5GWTIwMDcBAAAA0VQEAAIAAAAFNDQzLjIAt3Sp4dU51wjFTpUZ1jnXCC9DSVEuTllTRTpKTkouSVFfT1RIRVJfTk9OX09QRVJfRVhQX1NVUFBMLkZZMjAxNwEAAACdIQIAAgAAAAM5MjYBCAAAAAUAAAABMQEAAAAKMTk0NjI3MjgyMQMAAAADMTYwAgAAAAI4NQQAAAABMAcAAAAJOS8xNC8yMDE5CAAAAAoxMi8zMS8yMDE3CQAAAAEwX6Be4NU51whuqOQZ1jnXCCVDSVEuTllTRTpLTUIuSVFfRElMVVRfRVBTX0lOQ0wuRlkyMDA5AQAAANFUBAACAAAABDQuNTIBCAAAAAUAAAABMQEAAAAKMTU3MDQ4MjM0OAMAAAADMTYwAgAAAAE4BAAAAAEwBwAAAAk5LzE0LzIwMTkIAAAACjEyLzMxLzIwMDkJAAAAATButoDh1TnXCOChnBnWOdcIIENJUS5OWVNFOkpOSi5JUV9ESVZFU1RfQ0YuRlkyMDEzAQAAAJ0hAgADAAAAAAD83Izg1TnXCGLB2BnWOdcIIENJUS5UU0U6NDkxMS5JUV9UT1RBTF9SRVYuRlkyMDEwAQAAAII/BgACAAAABjY0NDIwMQEIAAAABQAAAAExAQAAAAoxMzgwNTI4MTIzAwAAAAI3OQIAAAACMjgEAAAAATAHAAAACTkvMTQvMjAxOQgAAAAJMy8zMS8yMDEwCQAAAAEwBNPx59U51wg/BbYa1jnXCCFDSVEuRU5YVEFNOlVOQS5JUV9BUl9UVVJOUy5GWTIwMTgBAAAAt/sHAAIAAAAJMTMuMDkwNzY5AQgAAAAFAAAAATEBAAAACjE5NDkxMzEwMTUD</t>
  </si>
  <si>
    <t>AAAAAjUwAgAAAAQ0MDAxBAAAAAEwBwAAAAk5LzE0LzIwMTkIAAAACjEyLzMxLzIwMTgJAAAAATA1bsbe1TnXCFvFYxrWOdcILkNJUS5UU0U6ODExMy5JUV9UT1RBTF9MSUFCX1RPVEFMX0FTU0VUUy5GWTIwMDcBAAAAFnENAAIAAAAHMzQuMTI0NAEIAAAABQAAAAExAQAAAAk2NjAxNzYyNDgDAAAAAjc5AgAAAAQ0MTg4BAAAAAEwBwAAAAk5LzE0LzIwMTkIAAAACTMvMzEvMjAwNwkAAAABMMPRUt/VOdcIW2gfGtY51wglQ0lRLk5ZU0U6Q0wuSVFfSU5WRU5UT1JZX1RVUk5TLkZZMjAxMwEAAABnAAQAAgAAAAg1LjE1MTk3MQEIAAAABQAAAAExAQAAAAoxNzc2OTIwMjk3AwAAAAMxNjACAAAABDQwODIEAAAAATAHAAAACTkvMTQvMjAxOQgAAAAKMTIvMzEvMjAxMwkAAAABMFa8xt7VOdcIjvVoGtY51wgnQ0lRLk5ZU0U6S01CLklRX1RPVEFMX09USEVSX09QRVIuRlkyMDE1AQAAANFUBAACAAAABDMyNzYBCAAAAAUAAAABMQEAAAAKMTg3MzU1NjkzNwMAAAADMTYwAgAAAAMzODAEAAAAATAHAAAACTkvMTQvMjAxOQgAAAAKMTIvMzEvMjAxNQkAAAABMPkgDOHVOdcIz7CxGdY51wgfQ0lRLjAuSVFfSU5DX1RBWF9QQVlfQ1VSUkVOVC5GWQUAAAAAAAAACAAAABUoSW52YWxpZCBUaW1lIFBlcmlvZCkcBF7g1TnXCPu9EhrWOdcIIENJUS5OWVNFOkpOSi5JUV9UT1RBTF9SRVYuRlkyMDE3AQAAAJ0hAgACAAAABTc2</t>
  </si>
  <si>
    <t>NDUwAQgAAAAFAAAAATEBAAAACjE5NDYyNzI4MjEDAAAAAzE2MAIAAAACMjgEAAAAATAHAAAACTkvMTQvMjAxOQgAAAAKMTIvMzEvMjAxNwkAAAABMF+gXuDVOdcITVrkGdY51wgnQ0lRLlRTRTo4MTEzLklRX0NGT19DVVJSRU5UX0xJQUIuRlkyMDA4AQAAABZxDQACAAAACDAuNTQ5NjM0AQgAAAAFAAAAATEBAAAACjEwNjExOTIzMjADAAAAAjc5AgAAAAQ0MTg1BAAAAAEwBwAAAAk5LzE0LzIwMTkIAAAACTMvMzEvMjAwOAkAAAABMMPRUt/VOdcIjN0fGtY51wgiQ0lRLk5ZU0U6Sk5KLklRX0NBU0hfSU5WRVNULkZZMjAxMwEAAACdIQIAAgAAAAUtNTEwMwEIAAAABQAAAAExAQAAAAoxNzc3NjgyMzUxAwAAAAMxNjACAAAABDIwMDUEAAAAATAHAAAACTkvMTQvMjAxOQgAAAAKMTIvMjkvMjAxMwkAAAABMPzcjODVOdcIYsHYGdY51wgpQ0lRLkVOWFRBTTpVTkEuSVFfTkVUX0lOVEVSRVNUX0VYUC5GWTIwMTEBAAAAt/sHAAIAAAAELTM2OAEIAAAABQAAAAExAQAAAAoxNjYyNDMzODAwAwAAAAI1MAIAAAADMzY4BAAAAAEwBwAAAAk5LzE0LzIwMTkIAAAACjEyLzMxLzIwMTEJAAAAATBGue3i1TnXCKLoSxnWOdcIJENJUS5FTlhUQU06VU5BLklRX1NBTEVfUFBFX0NGLkZZMjAxMgEAAAC3+wcAAgAAAAMyMzcBCAAAAAUAAAABMQEAAAAKMTcyMjMwMTk0MwMAAAACNTACAAAABDIwNDIEAAAAATAHAAAACTkvMTQv</t>
  </si>
  <si>
    <t>MjAxOQgAAAAKMTIvMzEvMjAxMgkAAAABMIhV7uLVOdcIWlFSGdY51wgtQ0lRLlRTRTo0OTExLklRX0NBU0hfQ09OVkVSU0lPTi5GWTIwMTUuLi4uSlBZAQAAAII/BgADAAAAAADUXwrd1TnXCNezkRrWOdcIGkNJUS4wLklRX09USEVSX0NBX1NVUFBMLkZZBQAAAAAAAAAIAAAAFShJbnZhbGlkIFRpbWUgUGVyaW9kKRwEXuDVOdcIgPYTGtY51wgYQ0lRLk5ZU0U6Q0wuSVFfRlguRlkyMDEwAQAAAGcABAACAAAAAy0zOQEIAAAABQAAAAExAQAAAAoxNTg4NzMwODEzAwAAAAMxNjACAAAABDIxNDQEAAAAATAHAAAACTkvMTQvMjAxOQgAAAAKMTIvMzEvMjAxMAkAAAABMKcHMuLVOdcIBD93GdY51wggQ0lRLk5ZU0U6Sk5KLklRX0RJVl9TSEFSRS5GWTIwMTQBAAAAnSECAAIAAAAEMi43NgEIAAAABQAAAAExAQAAAAoxODI5NTgxOTk5AwAAAAMxNjACAAAABDMwNTgEAAAAATAHAAAACTkvMTQvMjAxOQgAAAAKMTIvMjgvMjAxNAkAAAABMAwEjeDVOdcI9yDaGdY51wgkQ0lRLk5ZU0U6Q0wuSVFfQ0FTSF9TVF9JTlZFU1QuRlkyMDA5AQAAAGcABAACAAAAAzY0MQEIAAAABQAAAAExAQAAAAoxNTIzMTcwMjY0AwAAAAMxNjACAAAABDEwMDIEAAAAATAHAAAACTkvMTQvMjAxOQgAAAAKMTIvMzEvMjAwOQkAAAABMHWSMeLVOdcIjnJxGdY51wgZQ0lRLlRTRTo0NDUyLklRX05JLkZZMjAwNAEAAABHVQ0AAgAAAAU2NTM1</t>
  </si>
  <si>
    <t>OQEIAAAABQAAAAExAQAAAAkxNjMxNjg4NjUDAAAAAjc5AgAAAAIxNQQAAAABMAcAAAAJOS8xNC8yMDE5CAAAAAkzLzMxLzIwMDQJAAAAATAnIwvd1TnXCBRVmRrWOdcIG0NJUS5OWVNFOkpOSi5JUV9MQU5ELkZZMjAxNAEAAACdIQIAAgAAAAM4MzMBCAAAAAUAAAABMQEAAAAKMTgyOTU4MTk5OQMAAAADMTYwAgAAAAQzMDk4BAAAAAEwBwAAAAk5LzE0LzIwMTkIAAAACjEyLzI4LzIwMTQJAAAAATAtK17g1TnXCJ2n2xnWOdcIKkNJUS5OWVNFOktNQi5JUV9PVEhFUl9VTlVTVUFMX1NVUFBMLkZZMjAxOAEAAADRVAQAAwAAAAAAO70M4dU51wiJ1LwZ1jnXCCFDSVEuTllTRTpLTUIuSVFfVE9UQUxfTElBQi5GWTIwMDgBAAAA0VQEAAIAAAAFMTM4MjgBCAAAAAUAAAABMQEAAAAKMTU4Mjg2NzM4OAMAAAADMTYwAgAAAAQxMjc2BAAAAAEwBwAAAAk5LzE0LzIwMTkIAAAACjEyLzMxLzIwMDgJAAAAATBNaIDh1TnXCMcJmhnWOdcIG0NJUS5FTlhUQU06VU5BLklRX0FFLkZZMjAxNgEAAAC3+wcAAgAAAAQ0MTIzAQgAAAAFAAAAATEBAAAACjE5NDkxMzEwMTADAAAAAjUwAgAAAAQxMDE2BAAAAAEwBwAAAAk5LzE0LzIwMTkIAAAACjEyLzMxLzIwMTYJAAAAATB40ani1TnXCMoiXxnWOdcIIUNJUS5OWVNFOktNQi5JUV9TR0FfTUFSR0lOLkZZMjAxMAEAAADRVAQAAgAAAAcxOC42MDEyAQgAAAAFAAAAATEBAAAACjE1</t>
  </si>
  <si>
    <t>ODg4NDAyNDcDAAAAAzE2MAIAAAAENDM3NQQAAAABMAcAAAAJOS8xNC8yMDE5CAAAAAoxMi8zMS8yMDEwCQAAAAEwdwrH3tU51wg2N28a1jnXCCBDSVEuRU5YVEFNOlVOQS5JUV9JTkNfVEFYLkZZMjAxNgEAAAC3+wcAAgAAAAQxOTIyAQgAAAAFAAAAATEBAAAACjE5NDkxMzEwMTADAAAAAjUwAgAAAAI3NQQAAAABMAcAAAAJOS8xNC8yMDE5CAAAAAoxMi8zMS8yMDE2CQAAAAEwZ6qp4tU51whWEV4Z1jnXCCtDSVEuVFNFOjQ0NTIuSVFfTklfQVZBSUxfRVhDTF9NQVJHSU4uRlkyMDE1AQAAAEdVDQACAAAABjYuNzE3MQEIAAAABQAAAAExAQAAAAoxNzg0MTg0NDA0AwAAAAI3OQIAAAAENDE4MgQAAAABMAcAAAAJOS8xNC8yMDE5CAAAAAoxMi8zMS8yMDE1CQAAAAEw4ppj39U51wjNvhsa1jnXCClDSVEuVFNFOjQ5MTIuSVFfT1RIRVJfTk9OX09QRVJfRVhQLkZZMjAwMwEAAAANXg0AAgAAAAQxMzM5AQgAAAAFAAAAATEBAAAACjE1Mjg4MjY5NDIDAAAAAjc5AgAAAAMzNzEEAAAAATAHAAAACTkvMTQvMjAxOQgAAAAKMTIvMzEvMjAwMwkAAAABMJAoydvVOdcIoTSyGtY51wgmQ0lRLk5ZU0U6S01CLklRX0NBU0hfQ09OVkVSU0lPTi5GWTIwMTgBAAAA0VQEAAIAAAAHNS4yOTQ2OQEIAAAABQAAAAExAQAAAAoxOTQ0MDQ4MzI4AwAAAAMxNjACAAAABDQxODQEAAAAATAHAAAACTkvMTQvMjAxOQgAAAAKMTIvMzEv</t>
  </si>
  <si>
    <t>MjAxOAkAAAABMCz31NzVOdcID+51GtY51wgfQ0lRLlRTRTo0NDUyLklRX0VCSVRfSU5ULkZZMjAxNQEAAABHVQ0AAgAAAAoxMTAuNjE5MTExAQgAAAAFAAAAATEBAAAACjE3ODQxODQ0MDQDAAAAAjc5AgAAAAQ0MTg5BAAAAAEwBwAAAAk5LzE0LzIwMTkIAAAACjEyLzMxLzIwMTUJAAAAATDimmPf1TnXCP8zHBrWOdcIHkNJUS5OWVNFOktNQi5JUV9aX1NDT1JFLkZZMjAxNgEAAADRVAQAAgAAAAg0LjQwMDkxNgEIAAAABQAAAAExAQAAAAoxOTQ0MDQ4MzQwAwAAAAMxNjACAAAABjEwMDEyMwQAAAABMAcAAAAJOS8xNC8yMDE5CAAAAAoxMi8zMS8yMDE2CQAAAAEwG9DU3NU51wiKtXQa1jnXCCRDSVEuTllTRTpLTUIuSVFfQ1VSUkVOQ1lfR0FJTi5GWTIwMDcBAAAA0VQEAAIAAAADLTEzAQgAAAAFAAAAATEBAAAACjE0MDEwNTQ0NzcDAAAAAzE2MAIAAAACMzgEAAAAATAHAAAACTkvMTQvMjAxOQgAAAAKMTIvMzEvMjAwNwkAAAABMLd0qeHVOdcIpACVGdY51wggQ0lRLjAuSVFfTUlOT1JJVFlfSU5URVJFU1RfQ0YuRlkFAAAAAAAAAAgAAAAVKEludmFsaWQgVGltZSBQZXJpb2QpHARe4NU51wg2pBUa1jnXCCtDSVEuVFNFOjQ5MTIuSVFfUkVUVVJOX0NPTU1PTl9FUVVJVFkuRlkyMDA5AQAAAA1eDQACAAAABjUuNTA1OQEIAAAABQAAAAExAQAAAAoxNDQwNjc1NTgzAwAAAAI3OQIAAAAFMzMzMjAEAAAAATAH</t>
  </si>
  <si>
    <t>AAAACTkvMTQvMjAxOQgAAAAKMTIvMzEvMjAwOQkAAAABMEcKVN/VOdcIQAYyGtY51wgmQ0lRLk5ZU0U6UEcuSVFfRUJJVERBX0NBUEVYX0lOVC5GWTIwMTABAAAAMIIAAAIAAAAJMTYuNjczMzYxAQgAAAAFAAAAATEBAAAACjE1NTg2MDY1MTcDAAAAAzE2MAIAAAAENDE5MQQAAAABMAcAAAAJOS8xNC8yMDE5CAAAAAk2LzMwLzIwMTAJAAAAATCWrSTe1TnXCBP4VBrWOdcIIkNJUS5OWVNFOkNMLklRX0dST1NTX01BUkdJTi5GWTIwMDcBAAAAZwAEAAIAAAAHNTcuMjk1MQEIAAAABQAAAAExAQAAAAoxMzMyNzAzMTg2AwAAAAMxNjACAAAABDQwNzQEAAAAATAHAAAACTkvMTQvMjAxOQgAAAAKMTIvMzEvMjAwNwkAAAABMDVuxt7VOdcInWFkGtY51wgtQ0lRLkVOWFRBTTpVTkEuSVFfTklfQVZBSUxfRVhDTF9NQVJHSU4uRlkyMDE0AQAAALf7BwACAAAABzEwLjY3NTkBCAAAAAUAAAABMQEAAAAKMTgyOTgyOTMxMwMAAAACNTACAAAABDQxODIEAAAAATAHAAAACTkvMTQvMjAxOQgAAAAKMTIvMzEvMjAxNAkAAAABMCRHxt7VOdcIIN9gGtY51wgtQ0lRLk5ZU0U6S01CLklRX0NBU0hfQ09OVkVSU0lPTi5GWTIwMTUuLi4uSlBZAQAAANFUBAACAAAACDE3LjE5MjIzAQgAAAAFAAAAATEBAAAACjE4NzM1NTY5MzcDAAAAAzE2MAIAAAAENDE4NAQAAAABMAcAAAAJOS8xNC8yMDE5CAAAAAoxMi8zMS8yMDE1CQAAAAEw</t>
  </si>
  <si>
    <t>5YYK3dU51wiur5Ma1jnXCCRDSVEuVFNFOjc3MzAuSVFfRUJJVERBLkZZMjAwOS4uLi5KUFkBAAAAxZ02AQIAAAAINDQ1Ni43NDcBCAAAAAUAAAABMQEAAAAKMTQxNTY5MDY4NwMAAAACNzkCAAAABDQwNTEEAAAAATAHAAAACTkvMTQvMjAxOQgAAAAJOC8zMS8yMDA5CQAAAAEwYE4J3dU51whpnYka1jnXCCJDSVEuVFNFOjc3MzAuSVFfQVNTRVRfVFVSTlMuRlkyMDE0AQAAAMWdNgECAAAACDAuNDY0MDU5AQgAAAAFAAAAATEBAAAACjE3MTA0MjE1NTADAAAAAjc5AgAAAAQ0MTc3BAAAAAEwBwAAAAk5LzE0LzIwMTkIAAAACTgvMzEvMjAxNAkAAAABMGQ4JN7VOdcIv3lPGtY51wgiQ0lRLk5ZU0U6S01CLklRX0FTU0VUX1RVUk5TLkZZMjAxMAEAAADRVAQAAgAAAAgxLjAxMDcyMwEIAAAABQAAAAExAQAAAAoxNTg4ODQwMjQ3AwAAAAMxNjACAAAABDQxNzcEAAAAATAHAAAACTkvMTQvMjAxOQgAAAAKMTIvMzEvMjAxMAkAAAABMHcKx97VOdcIRl5vGtY51wgmQ0lRLk5ZU0U6Sk5KLklRX0VYVFJBX0FDQ19JVEVNUy5GWTIwMTMBAAAAnSECAAMAAAAAAOu1jODVOdcIWVDWGdY51wgoQ0lRLlRTRTo0OTY3LklRX1RPVEFMX0RFQlRfRVFVSVRZLkZZMjAxNwEAAAANUSUAAgAAAAYwLjUwNDUBCAAAAAUAAAABMQEAAAAKMTg4MTU3OTQ2MwMAAAACNzkCAAAABDQwMzQEAAAAATAHAAAACTkvMTQvMjAxOQgAAAAKMTIv</t>
  </si>
  <si>
    <t>MzEvMjAxNwkAAAABMCKcI97VOdcIKF9JGtY51wgwQ0lRLk5ZU0U6Q0wuSVFfQ0hBTkdFX05FVF9XT1JLSU5HX0NBUElUQUwuRlkyMDE4AQAAAGcABAACAAAAAjM2AQgAAAAFAAAAATEBAAAACjE5NDY0MTYxMTEDAAAAAzE2MAIAAAAENDQyMQQAAAABMAcAAAAJOS8xNC8yMDE5CAAAAAoxMi8zMS8yMDE4CQAAAAEwt3Sp4dU51whhZJQZ1jnXCCtDSVEuTllTRTpQRy5JUV9ORVRfREVCVF9FQklUREFfQ0FQRVguRlkyMDE4AQAAADCCAAACAAAACDEuNDU4NzIxAQgAAAAFAAAAATEBAAAACjE5NzQzNDc0NDEDAAAAAzE2MAIAAAAFMjMzMTQEAAAAATAHAAAACTkvMTQvMjAxOQgAAAAJNi8zMC8yMDE4CQAAAAEw2Ekl3tU51wia61oa1jnXCB9DSVEuTllTRTpDTC5JUV9JTlZFTlRPUlkuRlkyMDA4AQAAAGcABAACAAAABDExOTcBCAAAAAUAAAABMQEAAAAKMTQzMjk3NzEyNwMAAAADMTYwAgAAAAQxMDQzBAAAAAEwBwAAAAk5LzE0LzIwMTkIAAAACjEyLzMxLzIwMDgJAAAAATBURDHi1TnXCAHJbRnWOdcII0NJUS5UU0U6ODExMy5JUV9FQklUQV9NQVJHSU4uRlkyMDE2AQAAABZxDQACAAAABzEzLjU1MzIBCAAAAAUAAAABMQEAAAAKMTg5NDE3NTczMgMAAAACNzkCAAAABDQ0MTkEAAAAATAHAAAACTkvMTQvMjAxOQgAAAAKMTIvMzEvMjAxNgkAAAABMPRGU9/VOdcI8YIlGtY51wgiQ0lRLk5ZU0U6Sk5KLklRX0dB</t>
  </si>
  <si>
    <t>SU5fSU5WRVNULkZZMjAxNAEAAACdIQIAAwAAAAAADASN4NU51wjW0tkZ1jnXCCZDSVEuTllTRTpKTkouSVFfREVGX1RBWF9MSUFCX0xULkZZMjAxNQEAAACdIQIAAgAAAAQyNTYyAQgAAAAFAAAAATEBAAAACjE4NzU1MDUyOTUDAAAAAzE2MAIAAAAEMTAyNwQAAAABMAcAAAAJOS8xNC8yMDE5CAAAAAgxLzMvMjAxNgkAAAABMD1SXuDVOdcI+dveGdY51wgfQ0lRLk5ZU0U6S01CLklRX09QRVJfSU5DLkZZMjAxNgEAAADRVAQAAgAAAAQzMzcxAQgAAAAFAAAAATEBAAAACjE5NDQwNDgzNDADAAAAAzE2MAIAAAACMjEEAAAAATAHAAAACTkvMTQvMjAxOQgAAAAKMTIvMzEvMjAxNgkAAAABMBpvDOHVOdcITDO1GdY51wgrQ0lRLlRTRTo0OTEyLklRX05JX0FWQUlMX0VYQ0xfTUFSR0lOLkZZMjAxMgEAAAANXg0AAgAAAAYxLjI2MzUBCAAAAAUAAAABMQEAAAAKMTU5ODg5MzgzNQMAAAACNzkCAAAABDQxODIEAAAAATAHAAAACTkvMTQvMjAxOQgAAAAKMTIvMzEvMjAxMgkAAAABMKm2WN7VOdcIOVA0GtY51wgqQ0lRLk5ZU0U6S01CLklRX09USEVSX1VOVVNVQUxfU1VQUEwuRlkyMDE0AQAAANFUBAACAAAABC00MjEBCAAAAAUAAAABMQEAAAAKMTgyNjk3MDMxMgMAAAADMTYwAgAAAAI4NwQAAAABMAcAAAAJOS8xNC8yMDE5CAAAAAoxMi8zMS8yMDE0CQAAAAEwgJiF4dU51whjVa4Z1jnXCCFDSVEuTllTRTpKTkou</t>
  </si>
  <si>
    <t>SVFfRUJJVERBX0lOVC5GWTIwMTUBAAAAnSECAAIAAAAJNDAuMDY1MjE3AQgAAAAFAAAAATEBAAAACjE4NzU1MDUyOTUDAAAAAzE2MAIAAAAENDE5MAQAAAABMAcAAAAJOS8xNC8yMDE5CAAAAAgxLzMvMjAxNgkAAAABMF1s1dzVOdcI+ct8GtY51wgiQ0lRLkVOWFRBTTpVTkEuSVFfRElWRVNUX0NGLkZZMjAxNAEAAAC3+wcAAgAAAAQxNzQxAQgAAAAFAAAAATEBAAAACjE4Mjk4MjkzMTMDAAAAAjUwAgAAAAQyMDc3BAAAAAEwBwAAAAk5LzE0LzIwMTkIAAAACjEyLzMxLzIwMTQJAAAAATA1Nani1TnXCFRWWRnWOdcIIkNJUS5OWVNFOkpOSi5JUV9BRFZFUlRJU0lORy5GWTIwMTYBAAAAnSECAAIAAAAEMjQwMAEIAAAABQAAAAExAQAAAAoxOTQ2MjcyODE2AwAAAAMxNjACAAAABDMwMTMEAAAAATAHAAAACTkvMTQvMjAxOQgAAAAIMS8xLzIwMTcJAAAAATBOeV7g1TnXCDPC4RnWOdcIH0NJUS5UU0U6Nzk1Ni5JUV9BUl9UVVJOUy5GWTIwMTgBAAAAoHYNAAIAAAAINi4zNTE0MzYBCAAAAAUAAAABMQEAAAAKMTg4NjA3MDgwOAMAAAACNzkCAAAABDQwMDEEAAAAATAHAAAACTkvMTQvMjAxOQgAAAAJMS8zMS8yMDE4CQAAAAEwHchZ3tU51whnhUAa1jnXCB9DSVEuRU5YVEFNOlVOQS5JUV9HQV9FWFAuRlkyMDE2AQAAALf7BwADAAAAAAB40ani1TnXCIiGXhnWOdcIK0NJUS5OWVNFOkpOSi5JUV9OSV9BVkFJTF9F</t>
  </si>
  <si>
    <t>WENMX01BUkdJTi5GWTIwMTIBAAAAnSECAAIAAAAHMTYuMTQ0NQEIAAAABQAAAAExAQAAAAoxNzIwNTc2ODY3AwAAAAMxNjACAAAABDQxODIEAAAAATAHAAAACTkvMTQvMjAxOQgAAAAKMTIvMzAvMjAxMgkAAAABME1F1dzVOdcI3zN6GtY51wggQ0lRLk5ZU0U6S01CLklRX1RPVEFMX1JFVi5GWTIwMDcBAAAA0VQEAAIAAAAFMTgyNjYBCAAAAAUAAAABMQEAAAAKMTQwMTA1NDQ3NwMAAAADMTYwAgAAAAIyOAQAAAABMAcAAAAJOS8xNC8yMDE5CAAAAAoxMi8zMS8yMDA3CQAAAAEwt3Sp4dU51wiDspQZ1jnXCC9DSVEuRU5YVEFNOlVOQS5JUV9PVEhFUl9JTlZFU1RfQUNUX1NVUFBMLkZZMjAxNgEAAAC3+wcAAgAAAAMyOTEBCAAAAAUAAAABMQEAAAAKMTk0OTEzMTAxMAMAAAACNTACAAAABDIwNTEEAAAAATAHAAAACTkvMTQvMjAxOQgAAAAKMTIvMzEvMjAxNgkAAAABMIj4qeLVOdcITltgGdY51wgmQ0lRLlRTRTo0OTY3LklRX0lOVkVOVE9SWV9UVVJOUy5GWTIwMTABAAAADVElAAIAAAAINC43MTQyMjYBCAAAAAUAAAABMQEAAAAKMTM4NTU0MDAwNgMAAAACNzkCAAAABDQwODIEAAAAATAHAAAACTkvMTQvMjAxOQgAAAAJMy8zMS8yMDEwCQAAAAEwPhZa3tU51wjkB0Qa1jnXCChDSVEuTllTRTpLTUIuSVFfVE9UQUxfREVCVC5GWTIwMTUuLi4uSlBZAQAAANFUBAACAAAACDk0MjI0Ny44AQgAAAAFAAAAATEB</t>
  </si>
  <si>
    <t>AAAACjE4NzM1NTY5MzcDAAAAAjc5AgAAAAQ0MTczBAAAAAEwBwAAAAk5LzE0LzIwMTkIAAAACjEyLzMxLzIwMTUJAAAAATDDOArd1TnXCGOikBrWOdcILENJUS5OWVNFOktNQi5JUV9ORVRfREVCVF9FQklUREFfQ0FQRVguRlkyMDA3AQAAANFUBAACAAAACDEuOTY0NDE4AQgAAAAFAAAAATEBAAAACjE0MDEwNTQ0NzcDAAAAAzE2MAIAAAAFMjMzMTQEAAAAATAHAAAACTkvMTQvMjAxOQgAAAAKMTIvMzEvMjAwNwkAAAABMHcKx97VOdcIkLBtGtY51wglQ0lRLk5ZU0U6S01CLklRX0NBUElUQUxfTEVBU0VTLkZZMjAxNAEAAADRVAQAAwAAAAAA+SAM4dU51wj4tK8Z1jnXCBxDSVEuTllTRTpDTC5JUV9HQV9FWFAuRlkyMDE3AQAAAGcABAADAAAAAAB02Kjh1TnXCPy+jhnWOdcILkNJUS5UU0U6NDkxMi5JUV9UT1RBTF9ERUJUX0VCSVREQV9DQVBFWC5GWTIwMDcBAAAADV4NAAIAAAAINC43MjAzMjgBCAAAAAUAAAABMQEAAAAJODE0NDMzNDQzAwAAAAI3OQIAAAAFMjMzMTMEAAAAATAHAAAACTkvMTQvMjAxOQgAAAAKMTIvMzEvMjAwNwkAAAABMDfjU9/VOdcI7UIxGtY51wgjQ0lRLlRTRTo0OTEyLklRX0lOVEVSRVNUX0VYUC5GWTIwMDEBAAAADV4NAAIAAAAELTI5NQEIAAAABQAAAAExAQAAAAkxNDQwMzkxOTMDAAAAAjc5AgAAAAI4MgQAAAABMAcAAAAJOS8xNC8yMDE5CAAAAAoxMi8zMS8yMDAxCQAAAAEw</t>
  </si>
  <si>
    <t>hTLX29U51wjCgrIa1jnXCCBDSVEuTllTRTpDTC5JUV9PVEhFUl9PUEVSLkZZMjAxMAEAAABnAAQAAgAAAAE0AQgAAAAFAAAAATEBAAAACjE1ODg3MzA4MTMDAAAAAzE2MAIAAAADMjYwBAAAAAEwBwAAAAk5LzE0LzIwMTkIAAAACjEyLzMxLzIwMTAJAAAAATCFuTHi1TnXCJjjcxnWOdcIJ0NJUS5UU0U6Nzk1Ni5JUV9UT1RBTF9SRVYuRlkyMDE3Li4uLkpQWQEAAACgdg0AAgAAAAU5NDY0MAEIAAAABQAAAAExAQAAAAoxODM5NjEzNTk1AwAAAAI3OQIAAAACMjgEAAAAATAHAAAACTkvMTQvMjAxOQgAAAAJMS8zMS8yMDE3CQAAAAEwj+HV3NU51wgNaYYa1jnXCCBDSVEuTllTRTpDTC5JUV9UT1RBTF9ERUJULkZZMjAxNwEAAABnAAQAAgAAAAQ2NTg0AQgAAAAFAAAAATEBAAAACjE5NDY0MTYxMTMDAAAAAzE2MAIAAAAENDE3MwQAAAABMAcAAAAJOS8xNC8yMDE5CAAAAAoxMi8zMS8yMDE3CQAAAAEwhf+o4dU51whgqY8Z1jnXCCJDSVEuTllTRTpDTC5JUV9ESUxVVF9XRUlHSFQuRlkyMDEzAQAAAGcABAACAAAABTkzOS45AOmjMuLVOdcIg3x/GdY51wgwQ0lRLk5ZU0U6S01CLklRX1RPVEFMX09VVFNUQU5ESU5HX0JTX0RBVEUuRlkyMDE2AQAAANFUBAACAAAABzM1Ni41NjgBBAAAAAUAAAABNQEAAAAKMTk0NDA0ODM0MAIAAAAFMjQxNTIGAAAAATAabwzh1TnXCCQvtxnWOdcILUNJUS5OWVNFOktNQi5JUV9E</t>
  </si>
  <si>
    <t>RUZfVEFYX0FTU0VUU19DVVJSRU5ULkZZMjAxNgEAAADRVAQAAwAAAAAAGm8M4dU51wiwHbYZ1jnXCCdDSVEuTllTRTpQRy5JUV9UT1RBTF9ERUJULkZZMjAxNS4uLi5KUFkBAAAAMIIAAAIAAAAJMzcxMTE5My41AQgAAAAFAAAAATEBAAAACjE4NTIyOTkzNzMDAAAAAjc5AgAAAAQ0MTczBAAAAAEwBwAAAAk5LzE0LzIwMTkIAAAACTYvMzAvMjAxNQkAAAABMMM4Ct3VOdcIIQaQGtY51wggQ0lRLk5ZU0U6S01CLklRX0RJVkVTVF9DRi5GWTIwMDgBAAAA0VQEAAMAAAAAAF2PgOHVOdcIKvSaGdY51wgjQ0lRLk5ZU0U6Sk5KLklRX1RPVEFMX0FTU0VUUy5GWTIwMTYBAAAAnSECAAIAAAAGMTQxMjA4AQgAAAAFAAAAATEBAAAACjE5NDYyNzI4MTYDAAAAAzE2MAIAAAAEMTAwNwQAAAABMAcAAAAJOS8xNC8yMDE5CAAAAAgxLzEvMjAxNwkAAAABME55XuDVOdcIZTfiGdY51wgnQ0lRLkVOWFRBTTpVTkEuSVFfREFZU19TQUxFU19PVVQuRlkyMDEyAQAAALf7BwACAAAACTIwLjI4ODExMgEIAAAABQAAAAExAQAAAAoxNzIyMzAxOTQzAwAAAAI1MAIAAAAENDA0MgQAAAABMAcAAAAJOS8xNC8yMDE5CAAAAAoxMi8zMS8yMDEyCQAAAAEwEyDG3tU51wibpl8a1jnXCBJDSVEuMC5JUV9FQklUREEuRlkFAAAAAAAAAAgAAAAVKEludmFsaWQgVGltZSBQZXJpb2QpHARe4NU51wjyTBAa1jnXCCFDSVEuTllTRTpLTUIuSVFf</t>
  </si>
  <si>
    <t>Q0FTSF9FUVVJVi5GWTIwMTIBAAAA0VQEAAIAAAAEMTEwNgEIAAAABQAAAAExAQAAAAoxNzE5NzIzODcyAwAAAAMxNjACAAAABDEwOTYEAAAAATAHAAAACTkvMTQvMjAxOQgAAAAKMTIvMzEvMjAxMgkAAAABME8jheHVOdcIq+ynGdY51wgqQ0lRLk5ZU0U6Sk5KLklRX09USEVSX1VOVVNVQUxfU1VQUEwuRlkyMDE0AQAAAJ0hAgADAAAAAAAMBI3g1TnXCNbS2RnWOdcII0NJUS5UU0U6NDk2Ny5JUV9HUk9TU19NQVJHSU4uRlkyMDE4AQAAAA1RJQACAAAABzYxLjU3MTgBCAAAAAUAAAABMQEAAAAKMTk1MjI4NDYwOQMAAAACNzkCAAAABDQwNzQEAAAAATAHAAAACTkvMTQvMjAxOQgAAAAKMTIvMzEvMjAxOAkAAAABMCKcI97VOdcISa1JGtY51wglQ0lRLlRTRTo0OTY3LklRX1JFVFVSTl9DQVBJVEFMLkZZMjAxNAEAAAANUSUAAgAAAAY5LjMyMTYBCAAAAAUAAAABMQEAAAAKMTY4NjYzNzk4NAMAAAACNzkCAAAABDQzNjMEAAAAATAHAAAACTkvMTQvMjAxOQgAAAAJMy8zMS8yMDE0CQAAAAEwYGRa3tU51wgOx0Ya1jnXCCpDSVEuTllTRTpDTC5JUV9NSU5PUklUWV9JTlRFUkVTVF9JUy5GWTIwMTMBAAAAZwAEAAIAAAAELTE2OQEIAAAABQAAAAExAQAAAAoxNzc2OTIwMjk3AwAAAAMxNjACAAAAAjgzBAAAAAEwBwAAAAk5LzE0LzIwMTkIAAAACjEyLzMxLzIwMTMJAAAAATDpozLi1TnXCHNVfxnWOdcIMENJUS5F</t>
  </si>
  <si>
    <t>TlhUQU06VU5BLklRX1RPVEFMX0RFQlRfRUJJVERBX0NBUEVYLkZZMjAxMAEAAAC3+wcAAgAAAAgxLjY2ODUzMwEIAAAABQAAAAExAQAAAAoxNTkxNTk0ODcwAwAAAAI1MAIAAAAFMjMzMTMEAAAAATAHAAAACTkvMTQvMjAxOQgAAAAKMTIvMzEvMjAxMAkAAAABMBMgxt7VOdcIJ5VeGtY51wgeQ0lRLk5ZU0U6Q0wuSVFfREFfU1VQUEwuRlkyMDExAQAAAGcABAADAAAAAACnBzLi1TnXCDa0dxnWOdcILkNJUS5UU0U6ODExMy5JUV9UT1RBTF9MSUFCX1RPVEFMX0FTU0VUUy5GWTIwMTMBAAAAFnENAAIAAAAHMzguNDczOAEIAAAABQAAAAExAQAAAAoxNjI1NDU3NjEyAwAAAAI3OQIAAAAENDE4OAQAAAABMAcAAAAJOS8xNC8yMDE5CAAAAAkzLzMxLzIwMTMJAAAAATDkH1Pf1TnXCCuuIxrWOdcIJkNJUS5OWVNFOkpOSi5JUV9PVEhFUl9MVF9BU1NFVFMuRlkyMDA5AQAAAJ0hAgACAAAABDM1NzEBCAAAAAUAAAABMQEAAAAKMTUyMzM5NDgyNwMAAAADMTYwAgAAAAQxMDYwBAAAAAEwBwAAAAk5LzE0LzIwMTkIAAAACDEvMy8yMDEwCQAAAAEwd6SL4NU51wiFlMgZ1jnXCC1DSVEuTllTRTpDTC5JUV9NSU5PUklUWV9JTlRFUkVTVF9UT1RBTC5GWTIwMDgBAAAAZwAEAAIAAAADMTIxAQgAAAAFAAAAATEBAAAACjE0MzI5NzcxMjcDAAAAAzE2MAIAAAAEMTMxMgQAAAABMAcAAAAJOS8xNC8yMDE5CAAAAAoxMi8zMS8y</t>
  </si>
  <si>
    <t>MDA4CQAAAAEwVEQx4tU51wh12m4Z1jnXCClDSVEuTllTRTpDTC5JUV9JTkNfVEFYX1BBWV9DVVJSRU5ULkZZMjAxMQEAAABnAAQAAgAAAAMzOTIBCAAAAAUAAAABMQEAAAAKMTY1OTM4Nzc5NAMAAAADMTYwAgAAAAQxMDk0BAAAAAEwBwAAAAk5LzE0LzIwMTkIAAAACjEyLzMxLzIwMTEJAAAAATC3LjLi1TnXCMsTeRnWOdcIIkNJUS5UU0U6NDkxMS5JUV9RVUlDS19SQVRJTy5GWTIwMTcBAAAAgj8GAAIAAAAIMS4xNDkwNTMBCAAAAAUAAAABMQEAAAAKMTg4MTI4MTEyOAMAAAACNzkCAAAABDQxMjEEAAAAATAHAAAACTkvMTQvMjAxOQgAAAAKMTIvMzEvMjAxNwkAAAABMDfjU9/VOdcIFkcvGtY51wghQ0lRLk5ZU0U6Sk5KLklRX09USEVSX09QRVIuRlkyMDE4AQAAAJ0hAgADAAAAAACA7l7g1TnXCOsq6BnWOdcIKENJUS5UU0U6NDk2Ny5JUV9UT1RBTF9ERUJUX0VCSVREQS5GWTIwMTYBAAAADVElAAIAAAAIMC4wMzY5OTQBCAAAAAUAAAABMQEAAAAKMTgzNTAzODg2NAMAAAACNzkCAAAABDQxOTIEAAAAATAHAAAACTkvMTQvMjAxOQgAAAAKMTIvMzEvMjAxNgkAAAABMBJ1I97VOdcI5sJIGtY51wgnQ0lRLk5ZU0U6Q0wuSVFfVE9UQUxfREVCVF9FQklUREEuRlkyMDE4AQAAAGcABAACAAAACDEuNDkzMzIzAQgAAAAFAAAAATEBAAAACjE5NDY0MTYxMTEDAAAAAzE2MAIAAAAENDE5MgQAAAABMAcAAAAJOS8x</t>
  </si>
  <si>
    <t>NC8yMDE5CAAAAAoxMi8zMS8yMDE4CQAAAAEwdwrH3tU51wg97Wwa1jnXCCBDSVEuTllTRTpLTUIuSVFfTUFDSElORVJZLkZZMjAwOQEAAADRVAQAAgAAAAUxMzQ4MAEIAAAABQAAAAExAQAAAAoxNTcwNDgyMzQ4AwAAAAMxNjACAAAABDMxMTQEAAAAATAHAAAACTkvMTQvMjAxOQgAAAAKMTIvMzEvMjAwOQkAAAABMH/dgOHVOdcIl0+eGdY51wguQ0lRLlRTRTo0NDUyLklRX1RPVEFMX0xJQUJfVE9UQUxfQVNTRVRTLkZZMjAwOQEAAABHVQ0AAgAAAAY1MC41MDQBCAAAAAUAAAABMQEAAAAKMTM4MjY2MTUxOAMAAAACNzkCAAAABDQxODgEAAAAATAHAAAACTkvMTQvMjAxOQgAAAAJMy8zMS8yMDA5CQAAAAEw0XNj39U51wgexxca1jnXCB9DSVEuVFNFOjQ0NTIuSVFfQVJfVFVSTlMuRlkyMDE1AQAAAEdVDQACAAAACDcuMjQzMjYxAQgAAAAFAAAAATEBAAAACjE3ODQxODQ0MDQDAAAAAjc5AgAAAAQ0MDAxBAAAAAEwBwAAAAk5LzE0LzIwMTkIAAAACjEyLzMxLzIwMTUJAAAAATDimmPf1TnXCN3lGxrWOdcIJkNJUS5OWVNFOkpOSi5JUV9DQVNIX0NPTlZFUlNJT04uRlkyMDA3AQAAAJ0hAgACAAAACTI5LjAwNjc5NgEIAAAABQAAAAExAQAAAAoxNDI4NDY4OTM2AwAAAAMxNjACAAAABDQxODQEAAAAATAHAAAACTkvMTQvMjAxOQgAAAAKMTIvMzAvMjAwNwkAAAABMCz31NzVOdcIUYp2GtY51wgpQ0lRLlRTRTo4</t>
  </si>
  <si>
    <t>MTEzLklRX1RPVEFMX0RFQlRfQ0FQSVRBTC5GWTIwMTABAAAAFnENAAIAAAAFMy40NjEBCAAAAAUAAAABMQEAAAAKMTQ3Njc4NDAxMQMAAAACNzkCAAAABDQxODYEAAAAATAHAAAACTkvMTQvMjAxOQgAAAAJMy8zMS8yMDEwCQAAAAEw0/hS39U51wgyZCEa1jnXCCxDSVEuTllTRTpLTUIuSVFfSU1QVVRfT1BFUl9MRUFTRV9ERVBSLkZZMjAxMwEAAADRVAQAAgAAAAkyMDEuODk4NzIBCAAAAAUAAAABMQEAAAAKMTc3NTc2ODU2NwMAAAADMTYwAgAAAAUyMTY3MwQAAAABMAcAAAAJOS8xNC8yMDE5CAAAAAoxMi8zMS8yMDEzCQAAAAEwcHGF4dU51wgob6sZ1jnXCCdDSVEuVFNFOjc3MzAuSVFfQ0ZPX0NVUlJFTlRfTElBQi5GWTIwMTcBAAAAxZ02AQIAAAAIMS43Nzk3OTkBCAAAAAUAAAABMQEAAAAKMTg2ODgxMzU1OQMAAAACNzkCAAAABDQxODUEAAAAATAHAAAACTkvMTQvMjAxOQgAAAAJOC8zMS8yMDE3CQAAAAEwdV8k3tU51wjI6lEa1jnXCCxDSVEuVFNFOjQ5NjcuSVFfTkVUX0RFQlRfRUJJVERBX0NBUEVYLkZZMjAxNAEAAAANUSUAAwAAAAJOTQEIAAAABQAAAAExAQAAAAoxNjg2NjM3OTg0AwAAAAI3OQIAAAAFMjMzMTQEAAAAATAHAAAACTkvMTQvMjAxOQgAAAAJMy8zMS8yMDE0CQAAAAEwYGRa3tU51whQY0ca1jnXCCZDSVEuVFNFOjQ5MTEuSVFfTkVUX0RFQlRfRUJJVERBLkZZMjAxMAEAAACCPwYA</t>
  </si>
  <si>
    <t>AgAAAAgxLjUzODcxMQEIAAAABQAAAAExAQAAAAoxMzgwNTI4MTIzAwAAAAI3OQIAAAAENDE5MwQAAAABMAcAAAAJOS8xNC8yMDE5CAAAAAkzLzMxLzIwMTAJAAAAATAWlVPf1TnXCCWzKhrWOdcIGUNJUS5UU0U6NDQ1Mi5JUV9OSS5GWTIwMTQBAAAAR1UNAAIAAAAFNzk1OTABCAAAAAUAAAABMQEAAAAKMTcyNzI4MzM4MgMAAAACNzkCAAAAAjE1BAAAAAEwBwAAAAk5LzE0LzIwMTkIAAAACjEyLzMxLzIwMTQJAAAAATC5bxXp1TnXCIhmmhrWOdcIKENJUS5OWVNFOkpOSi5JUV9UT1RBTF9ERUJUX1JFUEFJRC5GWTIwMTQBAAAAnSECAAIAAAAFLTMxMTEBCAAAAAUAAAABMQEAAAAKMTgyOTU4MTk5OQMAAAADMTYwAgAAAAQyMTY2BAAAAAEwBwAAAAk5LzE0LzIwMTkIAAAACjEyLzI4LzIwMTQJAAAAATAtK17g1TnXCO9q3BnWOdcIK0NJUS5UU0U6NzczMC5JUV9SRVRVUk5fQ09NTU9OX0VRVUlUWS5GWTIwMDgBAAAAxZ02AQIAAAAHMTUuNTc3MwEIAAAABQAAAAExAQAAAAoxMjY1ODg0MDY1AwAAAAI3OQIAAAAFMzMzMjAEAAAAATAHAAAACTkvMTQvMjAxOQgAAAAJOC8zMS8yMDA4CQAAAAEwM8Mj3tU51wjeDEsa1jnXCBxDSVEuTllTRTpLTUIuSVFfRUJJVEEuRlkyMDA3AQAAANFUBAACAAAABDI2MTMBCAAAAAUAAAABMQEAAAAKMTQwMTA1NDQ3NwMAAAADMTYwAgAAAAYxMDA2ODkEAAAAATAHAAAACTkvMTQv</t>
  </si>
  <si>
    <t>MjAxOQgAAAAKMTIvMzEvMjAwNwkAAAABMLd0qeHVOdcI5pyVGdY51wgdQ0lRLk5ZU0U6Q0wuSVFfWl9TQ09SRS5GWTIwMDkBAAAAZwAEAAIAAAAINi44MDkzOTMBCAAAAAUAAAABMQEAAAAKMTUyMzE3MDI2NAMAAAADMTYwAgAAAAYxMDAxMjMEAAAAATAHAAAACTkvMTQvMjAxOQgAAAAKMTIvMzEvMjAwOQkAAAABMEWVxt7VOdcIdV1mGtY51wggQ0lRLkVOWFRBTTpVTkEuSVFfUkFXX0lOVi5GWTIwMTEBAAAAt/sHAAIAAAAEMTU4NAEIAAAABQAAAAExAQAAAAoxNjYyNDMzODAwAwAAAAI1MAIAAAAEMzE3MQQAAAABMAcAAAAJOS8xNC8yMDE5CAAAAAoxMi8zMS8yMDExCQAAAAEwZwfu4tU51wiKC04Z1jnXCCpDSVEuTllTRTpKTkouSVFfT1RIRVJfVU5VU1VBTF9TVVBQTC5GWTIwMTgBAAAAnSECAAIAAAADMjAwAQgAAAAFAAAAATEBAAAACjE5NDYyNzI4MzADAAAAAzE2MAIAAAACODcEAAAAATAHAAAACTkvMTQvMjAxOQgAAAAKMTIvMzAvMjAxOAkAAAABMIDuXuDVOdcIDXnoGdY51wgpQ0lRLk5ZU0U6S01CLklRX0lOVkVTVF9TRUNVUklUWV9DRi5GWTIwMTEBAAAA0VQEAAIAAAACMTEBCAAAAAUAAAABMQEAAAAKMTY1ODMxNTc3OQMAAAADMTYwAgAAAAQyMDI3BAAAAAEwBwAAAAk5LzE0LzIwMTkIAAAACjEyLzMxLzIwMTEJAAAAATA+/ITh1TnXCPQ+phnWOdcIJ0NJUS5OWVNFOktNQi5JUV9UT1RBTF9S</t>
  </si>
  <si>
    <t>RVYuRlkyMDExLi4uLkpQWQEAAADRVAQAAgAAAAoxNjAzODkxLjI0AQgAAAAFAAAAATEBAAAACjE2NTgzMTU3NzkDAAAAAjc5AgAAAAIyOAQAAAABMAcAAAAJOS8xNC8yMDE5CAAAAAoxMi8zMS8yMDExCQAAAAEwj+HV3NU51wiRoYca1jnXCCVDSVEuTllTRTpKTkouSVFfUFJFRl9ESVZfT1RIRVIuRlkyMDEyAQAAAJ0hAgADAAAAAADKZ4zg1TnXCMum0hnWOdcIMUNJUS5OWVNFOktNQi5JUV9DSEFOR0VfTkVUX1dPUktJTkdfQ0FQSVRBTC5GWTIwMTABAAAA0VQEAAIAAAADMzU4AQgAAAAFAAAAATEBAAAACjE1ODg4NDAyNDcDAAAAAzE2MAIAAAAENDQyMQQAAAABMAcAAAAJOS8xNC8yMDE5CAAAAAoxMi8zMS8yMDEwCQAAAAEwsFKB4dU51wiI46IZ1jnXCClDSVEuRU5YVEFNOlVOQS5JUV9FQklUREFfQ0FQRVhfSU5ULkZZMjAxNAEAAAC3+wcAAgAAAAkxNC42NTAyMDUBCAAAAAUAAAABMQEAAAAKMTgyOTgyOTMxMwMAAAACNTACAAAABDQxOTEEAAAAATAHAAAACTkvMTQvMjAxOQgAAAAKMTIvMzEvMjAxNAkAAAABMCRHxt7VOdcIUlRhGtY51wgmQ0lRLk5ZU0U6Sk5KLklRX05FVF9ERUJUX0lTU1VFRC5GWTIwMTQBAAAAnSECAAIAAAADODUwAQgAAAAFAAAAATEBAAAACjE4Mjk1ODE5OTkDAAAAAzE2MAIAAAAEMjAwMwQAAAABMAcAAAAJOS8xNC8yMDE5CAAAAAoxMi8yOC8yMDE0CQAAAAEwLSte4NU51wgy</t>
  </si>
  <si>
    <t>B90Z1jnXCCRDSVEuRU5YVEFNOlVOQS5JUV9EQV9TVVBQTF9DRi5GWTIwMTcBAAAAt/sHAAIAAAAEMTE3MwEIAAAABQAAAAExAQAAAAoxOTQ5MTMxMDQwAwAAAAI1MAIAAAAEMjE3MQQAAAABMAcAAAAJOS8xNC8yMDE5CAAAAAoxMi8zMS8yMDE3CQAAAAEwqUaq4tU51wjtK2QZ1jnXCCJDSVEuTllTRTpDTC5JUV9HUk9TU19NQVJHSU4uRlkyMDEzAQAAAGcABAACAAAABzU4Ljc0MjgBCAAAAAUAAAABMQEAAAAKMTc3NjkyMDI5NwMAAAADMTYwAgAAAAQ0MDc0BAAAAAEwBwAAAAk5LzE0LzIwMTkIAAAACjEyLzMxLzIwMTMJAAAAATBWvMbe1TnXCG2naBrWOdcIIUNJUS5OWVNFOkpOSi5JUV9UT1RBTF9ERUJULkZZMjAxNQEAAACdIQIAAgAAAAUyMDEwMAEIAAAABQAAAAExAQAAAAoxODc1NTA1Mjk1AwAAAAMxNjACAAAABDQxNzMEAAAAATAHAAAACTkvMTQvMjAxOQgAAAAIMS8zLzIwMTYJAAAAATA9Ul7g1TnXCCpR3xnWOdcIJUNJUS5OWVNFOktNQi5JUV9HQUlOX0FTU0VUU19DRi5GWTIwMDcBAAAA0VQEAAIAAAACMzABCAAAAAUAAAABMQEAAAAKMTQwMTA1NDQ3NwMAAAADMTYwAgAAAAQyMDI2BAAAAAEwBwAAAAk5LzE0LzIwMTkIAAAACjEyLzMxLzIwMDcJAAAAATDHm6nh1TnXCIwjlxnWOdcIIUNJUS5OWVNFOktNQi5JUV9PVEhFUl9PUEVSLkZZMjAxMAEAAADRVAQAAgAAAAE1AQgAAAAFAAAAATEBAAAA</t>
  </si>
  <si>
    <t>CjE1ODg4NDAyNDcDAAAAAzE2MAIAAAADMjYwBAAAAAEwBwAAAAk5LzE0LzIwMTkIAAAACjEyLzMxLzIwMTAJAAAAATCPBIHh1TnXCCyvnxnWOdcIH0NJUS5UU0U6NDk2Ny5JUV9FQklUX0lOVC5GWTIwMTIBAAAADVElAAIAAAAKNDQ4Ljc5MDY5NwEIAAAABQAAAAExAQAAAAoxNTU0OTUwNTg0AwAAAAI3OQIAAAAENDE4OQQAAAABMAcAAAAJOS8xNC8yMDE5CAAAAAkzLzMxLzIwMTIJAAAAATBPPVre1TnXCKvcRRrWOdcIIUNJUS5OWVNFOkpOSi5JUV9PVEhFUl9PUEVSLkZZMjAxNAEAAACdIQIAAwAAAAAADASN4NU51wi1hNkZ1jnXCCdDSVEuTllTRTpDTC5JUV9HV19JTlRBTl9BTU9SVF9DRi5GWTIwMTYBAAAAZwAEAAIAAAACMzMBCAAAAAUAAAABMQEAAAAKMTk0NjQxNjExOQMAAAADMTYwAgAAAAQyMTgyBAAAAAEwBwAAAAk5LzE0LzIwMTkIAAAACjEyLzMxLzIwMTYJAAAAATBksajh1TnXCAR1jBnWOdcIIkNJUS5UU0U6NDQ1Mi5JUV9FQklUX01BUkdJTi5GWTIwMTgBAAAAR1UNAAIAAAAHMTQuMTkwMQEIAAAABQAAAAExAQAAAAoxOTUxNDgxOTI3AwAAAAI3OQIAAAAENDA1MwQAAAABMAcAAAAJOS8xNC8yMDE5CAAAAAoxMi8zMS8yMDE4CQAAAAEww9FS39U51wjWLx4a1jnXCCNDSVEuVFNFOjQ0NTIuSVFfR1JPU1NfTUFSR0lOLkZZMjAxMQEAAABHVQ0AAgAAAAc1Ny45NTc4AQgAAAAFAAAAATEBAAAA</t>
  </si>
  <si>
    <t>CjE0NjE2ODAxOTUDAAAAAjc5AgAAAAQ0MDc0BAAAAAEwBwAAAAk5LzE0LzIwMTkIAAAACTMvMzEvMjAxMQkAAAABMNFzY9/VOdcIgbEYGtY51wgeQ0lRLlRTRTo4MTEzLklRX0lOQ19UQVguRlkyMDEwAQAAABZxDQACAAAABTEzOTExAQgAAAAFAAAAATEBAAAACjE0NzY3ODQwMTEDAAAAAjc5AgAAAAI3NQQAAAABMAcAAAAJOS8xNC8yMDE5CAAAAAkzLzMxLzIwMTAJAAAAATBjAPbo1TnXCCtorBrWOdcIJkNJUS5UU0U6NDQ1Mi5JUV9MVF9ERUJUX0NBUElUQUwuRlkyMDE1AQAAAEdVDQACAAAABzE0Ljg3MjYBCAAAAAUAAAABMQEAAAAKMTc4NDE4NDQwNAMAAAACNzkCAAAABDQxODcEAAAAATAHAAAACTkvMTQvMjAxOQgAAAAKMTIvMzEvMjAxNQkAAAABMOKaY9/VOdcI7gwcGtY51wgfQ0lRLlRTRTo0OTExLklRX0VCSVRfSU5ULkZZMjAxMQEAAACCPwYAAgAAAAkyMC41MzUzMzQBCAAAAAUAAAABMQEAAAAKMTQ2MTY3OTk5MgMAAAACNzkCAAAABDQxODkEAAAAATAHAAAACTkvMTQvMjAxOQgAAAAJMy8zMS8yMDExCQAAAAEwFpVT39U51whnTysa1jnXCChDSVEuTllTRTpKTkouSVFfUFJPVl9CQURfREVCVFNfQ0YuRlkyMDE1AQAAAJ0hAgACAAAAAjE4AQgAAAAFAAAAATEBAAAACjE4NzU1MDUyOTUDAAAAAzE2MAIAAAAEMjExMQQAAAABMAcAAAAJOS8xNC8yMDE5CAAAAAgxLzMvMjAxNgkAAAABMD1SXuDV</t>
  </si>
  <si>
    <t>OdcIXMbfGdY51wgZQ0lRLk5ZU0U6S01CLklRX0dQLkZZMjAxMgEAAADRVAQAAgAAAAQ2Mzc5AQgAAAAFAAAAATEBAAAACjE3MTk3MjM4NzIDAAAAAzE2MAIAAAACMTAEAAAAATAHAAAACTkvMTQvMjAxOQgAAAAKMTIvMzEvMjAxMgkAAAABMD78hOHVOdcIRwKnGdY51wggQ0lRLk5ZU0U6S01CLklRX0lOVkVOVE9SWS5GWTIwMDkBAAAA0VQEAAIAAAAEMjAzMwEIAAAABQAAAAExAQAAAAoxNTcwNDgyMzQ4AwAAAAMxNjACAAAABDEwNDMEAAAAATAHAAAACTkvMTQvMjAxOQgAAAAKMTIvMzEvMjAwOQkAAAABMG62gOHVOdcIIz6dGdY51wgpQ0lRLk5ZU0U6S01CLklRX0FTU0VUX1dSSVRFRE9XTl9DRi5GWTIwMTEBAAAA0VQEAAIAAAACNTgBCAAAAAUAAAABMQEAAAAKMTY1ODMxNTc3OQMAAAADMTYwAgAAAAQyMDE5BAAAAAEwBwAAAAk5LzE0LzIwMTkIAAAACjEyLzMxLzIwMTEJAAAAATA+/ITh1TnXCNPwpRnWOdcII0NJUS5UU0U6ODExMy5JUV9JTlRFUkVTVF9FWFAuRlkyMDA5AQAAABZxDQACAAAABC0zMTABCAAAAAUAAAABMQEAAAAKMTQwNTYwNDY4OAMAAAACNzkCAAAAAjgyBAAAAAEwBwAAAAk5LzE0LzIwMTkIAAAACTMvMzEvMjAwOQkAAAABMDGL9ejVOdcITLasGtY51wggQ0lRLk5ZU0U6S01CLklRX0NIQU5HRV9BUC5GWTIwMTgBAAAA0VQEAAIAAAADMzkyAQgAAAAFAAAAATEBAAAACjE5NDQwNDgz</t>
  </si>
  <si>
    <t>MjgDAAAAAzE2MAIAAAAEMjAxNwQAAAABMAcAAAAJOS8xNC8yMDE5CAAAAAoxMi8zMS8yMDE4CQAAAAEwTOQM4dU51wiCHr8Z1jnXCCdDSVEuVFNFOjQ5MTIuSVFfREFZU19QQVlBQkxFX09VVC5GWTIwMDcBAAAADV4NAAIAAAAKMTQ3LjcyNjgxNQEIAAAABQAAAAExAQAAAAk4MTQ0MzM0NDMDAAAAAjc5AgAAAAQ0MTgzBAAAAAEwBwAAAAk5LzE0LzIwMTkIAAAACjEyLzMxLzIwMDcJAAAAATA341Pf1TnXCMz0MBrWOdcILUNJUS5FTlhUQU06VU5BLklRX1JFVFVSTl9DT01NT05fRVFVSVRZLkZZMjAxNQEAAAC3+wcAAgAAAAczMy43NTA0AQgAAAAFAAAAATEBAAAACjE4NzY0MzI5MTADAAAAAjUwAgAAAAUzMzMyMAQAAAABMAcAAAAJOS8xNC8yMDE5CAAAAAoxMi8zMS8yMDE1CQAAAAEwJEfG3tU51whie2Ea1jnXCB5DSVEuRU5YVEFNOlVOQS5JUV9DQVBFWC5GWTIwMTcBAAAAt/sHAAIAAAAFLTE1MDkBCAAAAAUAAAABMQEAAAAKMTk0OTEzMTA0MAMAAAACNTACAAAABDIwMjEEAAAAATAHAAAACTkvMTQvMjAxOQgAAAAKMTIvMzEvMjAxNwkAAAABMKlGquLVOdcIDnpkGdY51wgjQ0lRLk5ZU0U6Q0wuSVFfSU1QQUlSTUVOVF9HVy5GWTIwMTEBAAAAZwAEAAMAAAAAAKcHMuLVOdcIVwJ4GdY51wgnQ0lRLk5ZU0U6Q0wuSVFfQ1VSUkVOVF9QT1JUX0RFQlQuRlkyMDE1AQAAAGcABAACAAAAAzI5OAEIAAAABQAA</t>
  </si>
  <si>
    <t>AAExAQAAAAoxODc1NjM3NTM3AwAAAAMxNjACAAAABDEyOTcEAAAAATAHAAAACTkvMTQvMjAxOQgAAAAKMTIvMzEvMjAxNQkAAAABMDI8qOHVOdcIE+GHGdY51wgoQ0lRLlRTRTo0NDUyLklRX0VBUk5JTkdfQ09fTUFSR0lOLkZZMjAxMQEAAABHVQ0AAgAAAAY0LjAzMDkBCAAAAAUAAAABMQEAAAAKMTQ2MTY4MDE5NQMAAAACNzkCAAAABDQxODEEAAAAATAHAAAACTkvMTQvMjAxOQgAAAAJMy8zMS8yMDExCQAAAAEw0XNj39U51wiS2Bga1jnXCCJDSVEuVFNFOjgxMTMuSVFfRUJJVF9NQVJHSU4uRlkyMDEwAQAAABZxDQACAAAABzEyLjM5ODcBCAAAAAUAAAABMQEAAAAKMTQ3Njc4NDAxMQMAAAACNzkCAAAABDQwNTMEAAAAATAHAAAACTkvMTQvMjAxOQgAAAAJMy8zMS8yMDEwCQAAAAEw0/hS39U51wgRFiEa1jnXCDZDSVEuRU5YVEFNOlVOQS5JUV9UT1RBTF9PVVRTVEFORElOR19GSUxJTkdfREFURS5GWTIwMTEBAAAAt/sHAAIAAAAKMjgyMC4zOTcxOAEEAAAABQAAAAE1AQAAAAoxNjYyNDMzODAwAgAAAAUyNDE1MwYAAAABMFfg7eLVOdcIeeRNGdY51wgpQ0lRLlRTRTo0NDUyLklRX0RBWVNfSU5WRU5UT1JZX09VVC5GWTIwMTMBAAAAR1UNAAIAAAAJODMuMjYxOTc1AQgAAAAFAAAAATEBAAAACjE2NzE0MjEwNjMDAAAAAjc5AgAAAAQ0MDM1BAAAAAEwBwAAAAk5LzE0LzIwMTkIAAAACjEyLzMxLzIwMTMJ</t>
  </si>
  <si>
    <t>AAAAATDimmPf1TnXCEiGGhrWOdcIH0NJUS5OWVNFOkNMLklRX0NBU0hfT1BFUi5GWTIwMTABAAAAZwAEAAIAAAAEMzIxMQEIAAAABQAAAAExAQAAAAoxNTg4NzMwODEzAwAAAAMxNjACAAAABDIwMDYEAAAAATAHAAAACTkvMTQvMjAxOQgAAAAKMTIvMzEvMjAxMAkAAAABMKcHMuLVOdcIwqJ2GdY51wgiQ0lRLk5ZU0U6Q0wuSVFfQkFTSUNfV0VJR0hULkZZMjAwOQEAAABnAAQAAgAAAAM5OTkAdZIx4tU51whM1nAZ1jnXCCtDSVEuRU5YVEFNOlVOQS5JUV9JTlZFU1RfU0VDVVJJVFlfQ0YuRlkyMDEyAQAAALf7BwACAAAABDEwMDEBCAAAAAUAAAABMQEAAAAKMTcyMjMwMTk0MwMAAAACNTACAAAABDIwMjcEAAAAATAHAAAACTkvMTQvMjAxOQgAAAAKMTIvMzEvMjAxMgkAAAABMIhV7uLVOdcIWlFSGdY51wglQ0lRLk5ZU0U6Q0wuSVFfTFRfREVCVF9DQVBJVEFMLkZZMjAwNwEAAABnAAQAAgAAAAc1NC40OTc2AQgAAAAFAAAAATEBAAAACjEzMzI3MDMxODYDAAAAAzE2MAIAAAAENDE4NwQAAAABMAcAAAAJOS8xNC8yMDE5CAAAAAoxMi8zMS8yMDA3CQAAAAEwNW7G3tU51wjP1mQa1jnXCB5DSVEuTllTRTpLTUIuSVFfUEVOU0lPTi5GWTIwMTQBAAAA0VQEAAIAAAAEMTY5MwEIAAAABQAAAAExAQAAAAoxODI2OTcwMzEyAwAAAAMxNjACAAAABDEyMTMEAAAAATAHAAAACTkvMTQvMjAxOQgAAAAKMTIvMzEvMjAx</t>
  </si>
  <si>
    <t>NAkAAAABMPkgDOHVOdcI+LSvGdY51wgdQ0lRLkVOWFRBTTpVTkEuSVFfRUJJVC5GWTIwMTEBAAAAt/sHAAIAAAAENjMyNQEIAAAABQAAAAExAQAAAAoxNjYyNDMzODAwAwAAAAI1MAIAAAADNDAwBAAAAAEwBwAAAAk5LzE0LzIwMTkIAAAACjEyLzMxLzIwMTEJAAAAATBX4O3i1TnXCPWrTBnWOdcIGUNJUS5OWVNFOkpOSi5JUV9ETy5GWTIwMDcBAAAAnSECAAMAAAAAAFwLDeHVOdcIBlfAGdY51wgnQ0lRLk5ZU0U6S01CLklRX05FVF9JTlRFUkVTVF9FWFAuRlkyMDEwAQAAANFUBAACAAAABC0yMjMBCAAAAAUAAAABMQEAAAAKMTU4ODg0MDI0NwMAAAADMTYwAgAAAAMzNjgEAAAAATAHAAAACTkvMTQvMjAxOQgAAAAKMTIvMzEvMjAxMAkAAAABMI8EgeHVOdcIPNafGdY51wgzQ0lRLk5ZU0U6Sk5KLklRX0NIQU5HRV9PVEhFUl9ORVRfT1BFUl9BU1NFVFMuRlkyMDEyAQAAAJ0hAgACAAAABS0zODE5AQgAAAAFAAAAATEBAAAACjE3MjA1NzY4NjcDAAAAAzE2MAIAAAAEMjA0NQQAAAABMAcAAAAJOS8xNC8yMDE5CAAAAAoxMi8zMC8yMDEyCQAAAAEw246M4NU51wizydQZ1jnXCCZDSVEuVFNFOjQ5MTIuSVFfTFRfREVCVF9DQVBJVEFMLkZZMjAxNwEAAAANXg0AAgAAAAYwLjgxNDUBCAAAAAUAAAABMQEAAAAKMTg4MTkzMTU3NwMAAAACNzkCAAAABDQxODcEAAAAATAHAAAACTkvMTQvMjAxOQgAAAAKMTIvMzEv</t>
  </si>
  <si>
    <t>MjAxNwkAAAABMMoEWd7VOdcI1yA4GtY51wgpQ0lRLlRTRTo0OTExLklRX09USEVSX05PTl9PUEVSX0VYUC5GWTIwMTUBAAAAgj8GAAIAAAAFLTExODYBCAAAAAUAAAABMQEAAAAKMTc4NDE4NDM3NQMAAAACNzkCAAAAAzM3MQQAAAABMAcAAAAJOS8xNC8yMDE5CAAAAAoxMi8zMS8yMDE1CQAAAAEwfwHJ29U51wgksq4a1jnXCCFDSVEuVFNFOjc5NTYuSVFfU0dBX01BUkdJTi5GWTIwMTMBAAAAoHYNAAIAAAAHMzEuOTIzMQEIAAAABQAAAAExAQAAAAoxNjE0OTA4NDEzAwAAAAI3OQIAAAAENDM3NQQAAAABMAcAAAAJOS8xNC8yMDE5CAAAAAkxLzMxLzIwMTMJAAAAATD8eVne1TnXCMi0PBrWOdcIJENJUS5OWVNFOlBHLklRX1JFVFVSTl9DQVBJVEFMLkZZMjAxMgEAAAAwggAAAgAAAAY5LjQyMjYBCAAAAAUAAAABMQEAAAAKMTY5MDE4NzMzOAMAAAADMTYwAgAAAAQ0MzYzBAAAAAEwBwAAAAk5LzE0LzIwMTkIAAAACTYvMzAvMjAxMgkAAAABMKfUJN7VOdcId+JVGtY51wgjQ0lRLk5ZU0U6S01CLklRX09USEVSX0VRVUlUWS5GWTIwMTYBAAAA0VQEAAIAAAAFLTM0NzQBCAAAAAUAAAABMQEAAAAKMTk0NDA0ODM0MAMAAAADMTYwAgAAAAQxMDI4BAAAAAEwBwAAAAk5LzE0LzIwMTkIAAAACjEyLzMxLzIwMTYJAAAAATAabwzh1TnXCBMItxnWOdcIH0NJUS5OWVNFOkpOSi5JUV9UT1RBTF9DTC5GWTIwMTUBAAAA</t>
  </si>
  <si>
    <t>nSECAAIAAAAFMjc3NDcBCAAAAAUAAAABMQEAAAAKMTg3NTUwNTI5NQMAAAADMTYwAgAAAAQxMDA5BAAAAAEwBwAAAAk5LzE0LzIwMTkIAAAACDEvMy8yMDE2CQAAAAEwPVJe4NU51wgJA98Z1jnXCCNDSVEuTllTRTpDTC5JUV9DQVNIX0lOVEVSRVNULkZZMjAxNgEAAABnAAQAAgAAAAMxNjIBCAAAAAUAAAABMQEAAAAKMTk0NjQxNjExOQMAAAADMTYwAgAAAAQzMDI4BAAAAAEwBwAAAAk5LzE0LzIwMTkIAAAACjEyLzMxLzIwMTYJAAAAATBksajh1TnXCHiGjRnWOdcIIUNJUS5OWVNFOkNMLklRX1FVSUNLX1JBVElPLkZZMjAxMQEAAABnAAQAAgAAAAgwLjcwNjk0MgEIAAAABQAAAAExAQAAAAoxNjU5Mzg3Nzk0AwAAAAMxNjACAAAABDQxMjEEAAAAATAHAAAACTkvMTQvMjAxOQgAAAAKMTIvMzEvMjAxMQkAAAABMFa8xt7VOdcI6W5nGtY51wgpQ0lRLlRTRTo0OTY3LklRX1RPVEFMX0RFQlRfQ0FQSVRBTC5GWTIwMTgBAAAADVElAAIAAAAGMC42MTYzAQgAAAAFAAAAATEBAAAACjE5NTIyODQ2MDkDAAAAAjc5AgAAAAQ0MTg2BAAAAAEwBwAAAAk5LzE0LzIwMTkIAAAACjEyLzMxLzIwMTgJAAAAATAinCPe1TnXCHsiShrWOdcIJENJUS5OWVNFOktNQi5JUV9DVVJSRU5UX1JBVElPLkZZMjAwNwEAAADRVAQAAgAAAAgxLjIzNjk2NAEIAAAABQAAAAExAQAAAAoxNDAxMDU0NDc3AwAAAAMxNjACAAAABDQwMzAE</t>
  </si>
  <si>
    <t>AAAAATAHAAAACTkvMTQvMjAxOQgAAAAKMTIvMzEvMjAwNwkAAAABMHcKx97VOdcIb2JtGtY51wglQ0lRLk5ZU0U6UEcuSVFfTFRfREVCVF9DQVBJVEFMLkZZMjAxMAEAAAAwggAAAgAAAAcyMy40MDI4AQgAAAAFAAAAATEBAAAACjE1NTg2MDY1MTcDAAAAAzE2MAIAAAAENDE4NwQAAAABMAcAAAAJOS8xNC8yMDE5CAAAAAk2LzMwLzIwMTAJAAAAATCWrSTe1TnXCBP4VBrWOdcIKUNJUS5OWVNFOlBHLklRX0lOVEVSRVNUX0lOVkVTVF9JTkMuRlkyMDA3AQAAADCCAAADAAAAAACxdsnb1TnXCHgwtBrWOdcIKUNJUS5OWVNFOkpOSi5JUV9JTlZFU1RfU0VDVVJJVFlfQ0YuRlkyMDEwAQAAAJ0hAgACAAAABS00Njg3AQgAAAAFAAAAATEBAAAACjE1ODg2MDM4MjEDAAAAAzE2MAIAAAAEMjAyNwQAAAABMAcAAAAJOS8xNC8yMDE5CAAAAAgxLzIvMjAxMQkAAAABMJjyi+DVOdcIqJ3NGdY51wgrQ0lRLk5ZU0U6Sk5KLklRX1JFVFVSTl9DT01NT05fRVFVSVRZLkZZMjAxNgEAAACdIQIAAgAAAAcyMy4zNjY4AQgAAAAFAAAAATEBAAAACjE5NDYyNzI4MTYDAAAAAzE2MAIAAAAFMzMzMjAEAAAAATAHAAAACTkvMTQvMjAxOQgAAAAIMS8xLzIwMTcJAAAAATBuk9Xc1TnXCAnzfBrWOdcII0NJUS5UU0U6NDQ1Mi5JUV9JTlRFUkVTVF9FWFAuRlkyMDEyAQAAAEdVDQACAAAABS0xNjc2AQgAAAAFAAAAATEBAAAACjE2NzE0</t>
  </si>
  <si>
    <t>MzYxODMDAAAAAjc5AgAAAAI4MgQAAAABMAcAAAAJOS8xNC8yMDE5CAAAAAoxMi8zMS8yMDEyCQAAAAEwKZ5m6dU51wjIfasa1jnXCCFDSVEuTllTRTpLTUIuSVFfRUFSTklOR19DTy5GWTIwMTcBAAAA0VQEAAIAAAAEMjMxOQEIAAAABQAAAAExAQAAAAoxOTQ0MDQ4MzI1AwAAAAMxNjACAAAAATcEAAAAATAHAAAACTkvMTQvMjAxOQgAAAAKMTIvMzEvMjAxNwkAAAABMCuWDOHVOdcI6wO5GdY51wgmQ0lRLk5ZU0U6Sk5KLklRX0FTU0VUX1dSSVRFRE9XTi5GWTIwMDgBAAAAnSECAAMAAAAAAG0yDeHVOdcIg9nDGdY51wgnQ0lRLk5ZU0U6Sk5KLklRX0NGT19DVVJSRU5UX0xJQUIuRlkyMDEyAQAAAJ0hAgACAAAACDAuNjM0NTcyAQgAAAAFAAAAATEBAAAACjE3MjA1NzY4NjcDAAAAAzE2MAIAAAAENDE4NQQAAAABMAcAAAAJOS8xNC8yMDE5CAAAAAoxMi8zMC8yMDEyCQAAAAEwTUXV3NU51wjvWnoa1jnXCCFDSVEuTllTRTpDTC5JUV9PVEhFUl9JTlRBTi5GWTIwMDkBAAAAZwAEAAIAAAADODIxAQgAAAAFAAAAATEBAAAACjE1MjMxNzAyNjQDAAAAAzE2MAIAAAAEMTA0MAQAAAABMAcAAAAJOS8xNC8yMDE5CAAAAAoxMi8zMS8yMDA5CQAAAAEwdZIx4tU51wifmXEZ1jnXCBtDSVEuTllTRTpKTkouSVFfQVBJQy5GWTIwMTABAAAAnSECAAMAAAAAAJjyi+DVOdcIRbPMGdY51wguQ0lRLk5ZU0U6Sk5KLklRX01J</t>
  </si>
  <si>
    <t>Tk9SSVRZX0lOVEVSRVNUX1RPVEFMLkZZMjAxMgEAAACdIQIAAwAAAAAA246M4NU51wiBVNQZ1jnXCCdDSVEuRU5YVEFNOlVOQS5JUV9TVF9ERUJUX1JFUEFJRC5GWTIwMTIBAAAAt/sHAAIAAAAELTg3MAEIAAAABQAAAAExAQAAAAoxNzIyMzAxOTQzAwAAAAI1MAIAAAAEMjA0NAQAAAABMAcAAAAJOS8xNC8yMDE5CAAAAAoxMi8zMS8yMDEyCQAAAAEwiFXu4tU51wh7n1IZ1jnXCChDSVEuTllTRTpKTkouSVFfREVGX1RBWF9BU1NFVFNfTFQuRlkyMDE4AQAAAJ0hAgACAAAABDc2NDABCAAAAAUAAAABMQEAAAAKMTk0NjI3MjgzMAMAAAADMTYwAgAAAAQxMDI2BAAAAAEwBwAAAAk5LzE0LzIwMTkIAAAACjEyLzMwLzIwMTgJAAAAATCA7l7g1TnXCKLY6RnWOdcIKENJUS5OWVNFOktNQi5JUV9FQVJOSU5HX0NPX01BUkdJTi5GWTIwMTcBAAAA0VQEAAIAAAAHMTIuNjM4OQEIAAAABQAAAAExAQAAAAoxOTQ0MDQ4MzI1AwAAAAMxNjACAAAABDQxODEEAAAAATAHAAAACTkvMTQvMjAxOQgAAAAKMTIvMzEvMjAxNwkAAAABMBvQ1NzVOdcIm9x0GtY51wghQ0lRLk5ZU0U6Sk5KLklRX0NBU0hfRklOQU4uRlkyMDA5AQAAAJ0hAgACAAAABS00MDkyAQgAAAAFAAAAATEBAAAACjE1MjMzOTQ4MjcDAAAAAzE2MAIAAAAEMjAwNAQAAAABMAcAAAAJOS8xNC8yMDE5CAAAAAgxLzMvMjAxMAkAAAABMIjLi+DVOdcITGnKGdY5</t>
  </si>
  <si>
    <t>1wguQ0lRLlRTRTo0OTEyLklRX1RPVEFMX0xJQUJfVE9UQUxfQVNTRVRTLkZZMjAxMAEAAAANXg0AAgAAAAc1OS40Njk0AQgAAAAFAAAAATEBAAAACjE0NDA2NzU2NDgDAAAAAjc5AgAAAAQ0MTg4BAAAAAEwBwAAAAk5LzE0LzIwMTkIAAAACjEyLzMxLzIwMTAJAAAAATCZj1je1TnXCMU+MxrWOdcILkNJUS5OWVNFOkNMLklRX09USEVSX05PTl9PUEVSX0VYUF9TVVBQTC5GWTIwMTEBAAAAZwAEAAMAAAAAAKcHMuLVOdcIRtt3GdY51wglQ0lRLkVOWFRBTTpVTkEuSVFfT1RIRVJfRVFVSVRZLkZZMjAxMAEAAAC3+wcAAgAAAAUtMTA4NAEIAAAABQAAAAExAQAAAAoxNTkxNTk0ODcwAwAAAAI1MAIAAAAEMTAyOAQAAAABMAcAAAAJOS8xNC8yMDE5CAAAAAoxMi8zMS8yMDEwCQAAAAEwNpLt4tU51wjbE0oZ1jnXCCRDSVEuVFNFOjc5NTYuSVFfRUJJVERBX01BUkdJTi5GWTIwMTQBAAAAoHYNAAIAAAAHMTYuMDUzNwEIAAAABQAAAAExAQAAAAoxNjc2NTE5NzM1AwAAAAI3OQIAAAAENDA0NwQAAAABMAcAAAAJOS8xNC8yMDE5CAAAAAkxLzMxLzIwMTQJAAAAATD8eVne1TnXCBt4PRrWOdcIKENJUS5OWVNFOkpOSi5JUV9GSVhFRF9BU1NFVF9UVVJOUy5GWTIwMTQBAAAAnSECAAIAAAAINC41Mjc0MDgBCAAAAAUAAAABMQEAAAAKMTgyOTU4MTk5OQMAAAADMTYwAgAAAAQ0MDY2BAAAAAEwBwAAAAk5LzE0LzIwMTkI</t>
  </si>
  <si>
    <t>AAAACjEyLzI4LzIwMTQJAAAAATBdbNXc1TnXCIW6exrWOdcIKENJUS5UU0U6NDkxMS5JUV9FQVJOSU5HX0NPX01BUkdJTi5GWTIwMTIBAAAAgj8GAAIAAAAGMi40OTk3AQgAAAAFAAAAATEBAAAACjE1NTQ5NTA4MjMDAAAAAjc5AgAAAAQ0MTgxBAAAAAEwBwAAAAk5LzE0LzIwMTkIAAAACTMvMzEvMjAxMgkAAAABMBaVU9/VOdcIiJ0rGtY51wgkQ0lRLk5ZU0U6Sk5KLklRX0lOQ19FUVVJVFlfQ0YuRlkyMDEwAQAAAJ0hAgADAAAAAACY8ovg1TnXCJd2zRnWOdcIHkNJUS5OWVNFOkpOSi5JUV9XSVBfSU5WLkZZMjAwOQEAAACdIQIAAgAAAAQxMzk1AQgAAAAFAAAAATEBAAAACjE1MjMzOTQ4MjcDAAAAAzE2MAIAAAAEMzIxOQQAAAABMAcAAAAJOS8xNC8yMDE5CAAAAAgxLzMvMjAxMAkAAAABMHeki+DVOdcI2FfJGdY51wglQ0lRLk5ZU0U6UEcuSVFfTFRfREVCVF9DQVBJVEFMLkZZMjAwOAEAAAAwggAAAgAAAAcyMi4yMTI5AQgAAAAFAAAAATEBAAAACjEzOTIxNDY5MjYDAAAAAzE2MAIAAAAENDE4NwQAAAABMAcAAAAJOS8xNC8yMDE5CAAAAAk2LzMwLzIwMDgJAAAAATCGhiTe1TnXCH6YUxrWOdcIJUNJUS5OWVNFOkNMLklRX0RFRl9UQVhfTElBQl9MVC5GWTIwMDkBAAAAZwAEAAIAAAACODIBCAAAAAUAAAABMQEAAAAKMTUyMzE3MDI2NAMAAAADMTYwAgAAAAQxMDI3BAAAAAEwBwAAAAk5LzE0LzIwMTkI</t>
  </si>
  <si>
    <t>AAAACjEyLzMxLzIwMDkJAAAAATB1kjHi1TnXCMDncRnWOdcIJUNJUS5OWVNFOktNQi5JUV9CQVNJQ19FUFNfSU5DTC5GWTIwMTYBAAAA0VQEAAIAAAAINi4wMjY3MTEBCAAAAAUAAAABMQEAAAAKMTk0NDA0ODM0MAMAAAADMTYwAgAAAAE5BAAAAAEwBwAAAAk5LzE0LzIwMTkIAAAACjEyLzMxLzIwMTYJAAAAATAabwzh1TnXCH6otRnWOdcIHkNJUS5OWVNFOktNQi5JUV9MVF9ERUJULkZZMjAxNgEAAADRVAQAAgAAAAQ2NDk3AQgAAAAFAAAAATEBAAAACjE5NDQwNDgzNDADAAAAAzE2MAIAAAAEMTA0OQQAAAABMAcAAAAJOS8xNC8yMDE5CAAAAAoxMi8zMS8yMDE2CQAAAAEwGm8M4dU51wjikrYZ1jnXCCZDSVEuTllTRTpQRy5JUV9DRk9fQ1VSUkVOVF9MSUFCLkZZMjAxMQEAAAAwggAAAgAAAAgwLjQ4ODQwMwEIAAAABQAAAAExAQAAAAoxNjMwMTY3NjUwAwAAAAMxNjACAAAABDQxODUEAAAAATAHAAAACTkvMTQvMjAxOQgAAAAJNi8zMC8yMDExCQAAAAEwlq0k3tU51whFbVUa1jnXCChDSVEuVFNFOjQ5MTIuSVFfTUFSS0VUQ0FQLjIwMTEvMTIvMzEuSlBZAQAAAA1eDQACAAAADTEyMjE5OS45ODQ3MjUBBgAAAAUAAAABMQEAAAAKMTQ4MTg0MDk0MgMAAAACNzkCAAAABjEwMDA1NAQAAAABMAcAAAAKMTIvMzEvMjAxMerzufzVOdcIUKT4WdY51wgkQ0lRLk5ZU0U6Sk5KLklRX1VOTEVWRVJFRF9GQ0YuRlky</t>
  </si>
  <si>
    <t>MDE3AQAAAJ0hAgACAAAACDE4OTQxLjc1AQgAAAAFAAAAATEBAAAACjE5NDYyNzI4MjEDAAAAAzE2MAIAAAAENDQyMwQAAAABMAcAAAAJOS8xNC8yMDE5CAAAAAoxMi8zMS8yMDE3CQAAAAEwb8de4NU51wjbA+gZ1jnXCClDSVEuRU5YVEFNOlVOQS5JUV9DRk9fQ1VSUkVOVF9MSUFCLkZZMjAxNQEAAAC3+wcAAgAAAAgwLjM2NjE1MgEIAAAABQAAAAExAQAAAAoxODc2NDMyOTEwAwAAAAI1MAIAAAAENDE4NQQAAAABMAcAAAAJOS8xNC8yMDE5CAAAAAoxMi8zMS8yMDE1CQAAAAEwJEfG3tU51wiDyWEa1jnXCCBDSVEuTllTRTpLTUIuSVFfRElWX1NIQVJFLkZZMjAxNwEAAADRVAQAAgAAAAQzLjg4AQgAAAAFAAAAATEBAAAACjE5NDQwNDgzMjUDAAAAAzE2MAIAAAAEMzA1OAQAAAABMAcAAAAJOS8xNC8yMDE5CAAAAAoxMi8zMS8yMDE3CQAAAAEwK5YM4dU51wgMUrkZ1jnXCCZDSVEuVFNFOjQ0NTIuSVFfQ0FTSF9DT05WRVJTSU9OLkZZMjAxMQEAAABHVQ0AAgAAAAgzMi42MDgzNwEIAAAABQAAAAExAQAAAAoxNDYxNjgwMTk1AwAAAAI3OQIAAAAENDE4NAQAAAABMAcAAAAJOS8xNC8yMDE5CAAAAAkzLzMxLzIwMTEJAAAAATDRc2Pf1TnXCLMmGRrWOdcIHUNJUS5OWVNFOkNMLklRX1BFTlNJT04uRlkyMDE3AQAAAGcABAACAAAABDE3MjQBCAAAAAUAAAABMQEAAAAKMTk0NjQxNjExMwMAAAADMTYwAgAAAAQx</t>
  </si>
  <si>
    <t>MjEzBAAAAAEwBwAAAAk5LzE0LzIwMTkIAAAACjEyLzMxLzIwMTcJAAAAATCF/6jh1TnXCD9bjxnWOdcILENJUS5OWVNFOkNMLklRX0NBU0hfQ09OVkVSU0lPTi5GWTIwMTcuLi4uSlBZAQAAAGcABAACAAAACTM2LjM4NDI5NQEIAAAABQAAAAExAQAAAAoxOTQ2NDE2MTEzAwAAAAMxNjACAAAABDQxODQEAAAAATAHAAAACTkvMTQvMjAxOQgAAAAKMTIvMzEvMjAxNwkAAAABMOWGCt3VOdcIjWGTGtY51wgiQ0lRLk5ZU0U6S01CLklRX0dBSU5fSU5WRVNULkZZMjAxNwEAAADRVAQAAwAAAAAAK5YM4dU51wjrA7kZ1jnXCCxDSVEuTllTRTpLTUIuSVFfTkVUX0RFQlRfRUJJVERBX0NBUEVYLkZZMjAxMQEAAADRVAQAAgAAAAgyLjAwNzEyNQEIAAAABQAAAAExAQAAAAoxNjU4MzE1Nzc5AwAAAAMxNjACAAAABTIzMzE0BAAAAAEwBwAAAAk5LzE0LzIwMTkIAAAACjEyLzMxLzIwMTEJAAAAATCHMcfe1TnXCNu9cBrWOdcILkNJUS5UU0U6NDkxMi5JUV9UT1RBTF9ERUJUX0VCSVREQV9DQVBFWC5GWTIwMTEBAAAADV4NAAIAAAAIMi4wMjcyNjMBCAAAAAUAAAABMQEAAAAKMTU0MzY1ODUwOAMAAAACNzkCAAAABTIzMzEzBAAAAAEwBwAAAAk5LzE0LzIwMTkIAAAACjEyLzMxLzIwMTEJAAAAATCptlje1TnXCBgCNBrWOdcIIkNJUS4wLklRX0RFRl9UQVhfQVNTRVRTX0NVUlJFTlQuRlkFAAAAAAAAAAgAAAAVKEludmFs</t>
  </si>
  <si>
    <t>aWQgVGltZSBQZXJpb2QpHARe4NU51wgVVhUa1jnXCBlDSVEuVFNFOjgxMTMuSVFfTkkuRlkyMDE4AQAAABZxDQACAAAABTYxMzUzAQgAAAAFAAAAATEBAAAACjE5NTIyODQ1MjUDAAAAAjc5AgAAAAIxNQQAAAABMAcAAAAJOS8xNC8yMDE5CAAAAAoxMi8zMS8yMDE4CQAAAAEwd3dM6NU51wih/pwa1jnXCCxDSVEuTllTRTpDTC5JUV9PVEhFUl9JTlZFU1RfQUNUX1NVUFBMLkZZMjAwOAEAAABnAAQAAgAAAAEzAQgAAAAFAAAAATEBAAAACjE0MzI5NzcxMjcDAAAAAzE2MAIAAAAEMjA1MQQAAAABMAcAAAAJOS8xNC8yMDE5CAAAAAoxMi8zMS8yMDA4CQAAAAEwZGsx4tU51wjInW8Z1jnXCCZDSVEuTllTRTpKTkouSVFfSU5WRU5UT1JZX1RVUk5TLkZZMjAxNwEAAACdIQIAAgAAAAcyLjk0OTc5AQgAAAAFAAAAATEBAAAACjE5NDYyNzI4MjEDAAAAAzE2MAIAAAAENDA4MgQAAAABMAcAAAAJOS8xNC8yMDE5CAAAAAoxMi8zMS8yMDE3CQAAAAEwbpPV3NU51wht3X0a1jnXCCRDSVEuTllTRTpQRy5JUV9MVF9ERUJUX0VRVUlUWS5GWTIwMDkBAAAAMIIAAAIAAAAHMzIuNTgzMwEIAAAABQAAAAExAQAAAAoxNDY2MTQ4MzQ1AwAAAAMxNjACAAAABDQwODUEAAAAATAHAAAACTkvMTQvMjAxOQgAAAAJNi8zMC8yMDA5CQAAAAEwlq0k3tU51wjANFQa1jnXCB5DSVEuRU5YVEFNOlVOQS5JUV9FQklUQS5GWTIwMTgBAAAA</t>
  </si>
  <si>
    <t>t/sHAAIAAAAFMTI3NjkBCAAAAAUAAAABMQEAAAAKMTk0OTEzMTAxNQMAAAACNTACAAAABjEwMDY4OQQAAAABMAcAAAAJOS8xNC8yMDE5CAAAAAoxMi8zMS8yMDE4CQAAAAEwum2q4tU51wjEJ2YZ1jnXCC1DSVEuVFNFOjQ5MTIuSVFfQ0FTSF9DT05WRVJTSU9OLkZZMjAwOC4uLi5KUFkBAAAADV4NAAIAAAAKLTYxLjk4MzU2NAEIAAAABQAAAAExAQAAAAoxMzUzNDYzNzMyAwAAAAI3OQIAAAAENDE4NAQAAAABMAcAAAAJOS8xNC8yMDE5CAAAAAoxMi8zMS8yMDA4CQAAAAEw1F8K3dU51wjXs5Ea1jnXCBtDSVEuTllTRTpKTkouSVFfTEFORC5GWTIwMTABAAAAnSECAAIAAAADNzM4AQgAAAAFAAAAATEBAAAACjE1ODg2MDM4MjEDAAAAAzE2MAIAAAAEMzA5OAQAAAABMAcAAAAJOS8xNC8yMDE5CAAAAAgxLzIvMjAxMQkAAAABMJjyi+DVOdcIZgHNGdY51wgoQ0lRLk5ZU0U6Q0wuSVFfREVCVF9FUVVJVl9ORVRfUEJPLkZZMjAxMwEAAABnAAQAAgAAAAM3MDIBCAAAAAUAAAABMQEAAAAKMTc3NjkyMDI5NwMAAAADMTYwAgAAAAUyMTY3OQQAAAABMAcAAAAJOS8xNC8yMDE5CAAAAAoxMi8zMS8yMDEzCQAAAAEw+coy4tU51wgY3IAZ1jnXCCRDSVEuVFNFOjQ5NjcuSVFfRUJJVERBX01BUkdJTi5GWTIwMDgBAAAADVElAAIAAAAGOS43NTIzAQgAAAAFAAAAATEBAAAACjEwNjExOTI1MDcDAAAAAjc5AgAAAAQ0MDQ3</t>
  </si>
  <si>
    <t>BAAAAAEwBwAAAAk5LzE0LzIwMTkIAAAACTMvMzEvMjAwOAkAAAABMC7vWd7VOdcILlpCGtY51wgfQ0lRLk5ZU0U6UEcuSVFfTklfTUFSR0lOLkZZMjAwOQEAAAAwggAAAgAAAAcxNy41MTg5AQgAAAAFAAAAATEBAAAACjE0NjYxNDgzNDUDAAAAAzE2MAIAAAAENDA5NAQAAAABMAcAAAAJOS8xNC8yMDE5CAAAAAk2LzMwLzIwMDkJAAAAATCGhiTe1TnXCJ/mUxrWOdcIG0NJUS5OWVNFOktNQi5JUV9BUElDLkZZMjAwOAEAAADRVAQAAgAAAAM0ODYBCAAAAAUAAAABMQEAAAAKMTU4Mjg2NzM4OAMAAAADMTYwAgAAAAQxMDg0BAAAAAEwBwAAAAk5LzE0LzIwMTkIAAAACjEyLzMxLzIwMDgJAAAAATBdj4Dh1TnXCMcJmhnWOdcIKENJUS5UU0U6NDQ1Mi5JUV9UT1RBTF9ERUJUX0VRVUlUWS5GWTIwMTMBAAAAR1UNAAIAAAAHMTUuNzc1NwEIAAAABQAAAAExAQAAAAoxNjcxNDIxMDYzAwAAAAI3OQIAAAAENDAzNAQAAAABMAcAAAAJOS8xNC8yMDE5CAAAAAoxMi8zMS8yMDEzCQAAAAEw4ppj39U51whIhhoa1jnXCChDSVEuVFNFOjQ5NjcuSVFfTUFSS0VUQ0FQLjIwMDkvMTIvMzEuSlBZAQAAAA1RJQACAAAADDE1MjMzMS41MzczNgEGAAAABQAAAAExAQAAAAoxMjUyODUxOTExAwAAAAI3OQIAAAAGMTAwMDU0BAAAAAEwBwAAAAoxMi8zMS8yMDA5+hq6/NU51wjU3PlZ1jnXCCpDSVEuTllTRTpKTkouSVFfSU5DX1RB</t>
  </si>
  <si>
    <t>WF9QQVlfQ1VSUkVOVC5GWTIwMTUBAAAAnSECAAIAAAADNzUwAQgAAAAFAAAAATEBAAAACjE4NzU1MDUyOTUDAAAAAzE2MAIAAAAEMTA5NAQAAAABMAcAAAAJOS8xNC8yMDE5CAAAAAgxLzMvMjAxNgkAAAABMD1SXuDVOdcI+dveGdY51wgoQ0lRLlRTRTo0OTEyLklRX1RPVEFMX0RFQlRfRUJJVERBLkZZMjAxMwEAAAANXg0AAgAAAAcxLjQ2NDE5AQgAAAAFAAAAATEBAAAACjE2Njg2NDM1MTIDAAAAAjc5AgAAAAQ0MTkyBAAAAAEwBwAAAAk5LzE0LzIwMTkIAAAACjEyLzMxLzIwMTMJAAAAATCptlje1TnXCK1hNRrWOdcIKENJUS5UU0U6Nzk1Ni5JUV9UT1RBTF9ERUJUX0VRVUlUWS5GWTIwMTMBAAAAoHYNAAIAAAAHMTEuMTgyMQEIAAAABQAAAAExAQAAAAoxNjE0OTA4NDEzAwAAAAI3OQIAAAAENDAzNAQAAAABMAcAAAAJOS8xNC8yMDE5CAAAAAkxLzMxLzIwMTMJAAAAATD8eVne1TnXCPopPRrWOdcIKUNJUS5FTlhUQU06VU5BLklRX0RBWVNfUEFZQUJMRV9PVVQuRlkyMDA3AQAAALf7BwACAAAACDY2LjQ2NzIzAQgAAAAFAAAAATEBAAAACjEzMzI3MDMxNjUDAAAAAjUwAgAAAAQ0MTgzBAAAAAEwBwAAAAk5LzE0LzIwMTkIAAAACjEyLzMxLzIwMDcJAAAAATDYSSXe1TnXCB4kXBrWOdcIIUNJUS5FTlhUQU06VU5BLklRX0FSX1RVUk5TLkZZMjAwOAEAAAC3+wcAAgAAAAkxNC4wODc2MDYBCAAAAAUAAAAB</t>
  </si>
  <si>
    <t>MQEAAAAKMTQzNDczMjI0NAMAAAACNTACAAAABDQwMDEEAAAAATAHAAAACTkvMTQvMjAxOQgAAAAKMTIvMzEvMjAwOAkAAAABMOlwJd7VOdcIUJlcGtY51wgiQ0lRLkVOWFRBTTpVTkEuSVFfSU5WRU5UT1JZLkZZMjAxNwEAAAC3+wcAAgAAAAQzOTYyAQgAAAAFAAAAATEBAAAACjE5NDkxMzEwNDADAAAAAjUwAgAAAAQxMDQzBAAAAAEwBwAAAAk5LzE0LzIwMTkIAAAACjEyLzMxLzIwMTcJAAAAATCZH6ri1TnXCFjMYhnWOdcIJENJUS5OWVNFOkpOSi5JUV9DQVNIX0lOVEVSRVNULkZZMjAxMAEAAACdIQIAAgAAAAM0MTgBCAAAAAUAAAABMQEAAAAKMTU4ODYwMzgyMQMAAAADMTYwAgAAAAQzMDI4BAAAAAEwBwAAAAk5LzE0LzIwMTkIAAAACDEvMi8yMDExCQAAAAEwqRmM4NU51wjqOc4Z1jnXCBpDSVEuTllTRTpKTkouSVFfUkVWLkZZMjAxMQEAAACdIQIAAgAAAAU2NTAzMAEIAAAABQAAAAExAQAAAAoxNjU5Mzg3NzA2AwAAAAMxNjACAAAAAzExMgQAAAABMAcAAAAJOS8xNC8yMDE5CAAAAAgxLzEvMjAxMgkAAAABMKkZjODVOdcI+2DOGdY51wgoQ0lRLk5ZU0U6S01CLklRX0NVUlJFTlRfUE9SVF9ERUJULkZZMjAwOQEAAADRVAQAAgAAAAM1MDMBCAAAAAUAAAABMQEAAAAKMTU3MDQ4MjM0OAMAAAADMTYwAgAAAAQxMjk3BAAAAAEwBwAAAAk5LzE0LzIwMTkIAAAACjEyLzMxLzIwMDkJAAAAATB/3YDh1TnX</t>
  </si>
  <si>
    <t>CESMnRnWOdcIIkNJUS5OWVNFOktNQi5JUV9BU1NFVF9UVVJOUy5GWTIwMTgBAAAA0VQEAAIAAAAIMS4yNDYxNDkBCAAAAAUAAAABMQEAAAAKMTk0NDA0ODMyOAMAAAADMTYwAgAAAAQ0MTc3BAAAAAEwBwAAAAk5LzE0LzIwMTkIAAAACjEyLzMxLzIwMTgJAAAAATAb0NTc1TnXCO6fdRrWOdcIJENJUS5UU0U6NDkxMi5JUV9FQklUREFfTUFSR0lOLkZZMjAxMwEAAAANXg0AAgAAAAY2LjI2MzIBCAAAAAUAAAABMQEAAAAKMTY2ODY0MzUxMgMAAAACNzkCAAAABDQwNDcEAAAAATAHAAAACTkvMTQvMjAxOQgAAAAKMTIvMzEvMjAxMwkAAAABMKm2WN7VOdcIe+w0GtY51wgiQ0lRLlRTRTo3OTU2LklRX1FVSUNLX1JBVElPLkZZMjAxNgEAAACgdg0AAgAAAAgyLjcxNjA5MwEIAAAABQAAAAExAQAAAAoxNzg5ODc2OTc3AwAAAAI3OQIAAAAENDEyMQQAAAABMAcAAAAJOS8xNC8yMDE5CAAAAAkxLzMxLzIwMTYJAAAAATANoVne1TnXCNIlPxrWOdcIIENJUS5OWVNFOktNQi5JUV9NQUNISU5FUlkuRlkyMDEyAQAAANFUBAACAAAABTEzOTkzAQgAAAAFAAAAATEBAAAACjE3MTk3MjM4NzIDAAAAAzE2MAIAAAAEMzExNAQAAAABMAcAAAAJOS8xNC8yMDE5CAAAAAoxMi8zMS8yMDEyCQAAAAEwTyOF4dU51whATKkZ1jnXCCtDSVEuTllTRTpQRy5JUV9ORVRfREVCVF9FQklUREFfQ0FQRVguRlkyMDEwAQAAADCCAAACAAAA</t>
  </si>
  <si>
    <t>CDEuNzA4ODA2AQgAAAAFAAAAATEBAAAACjE1NTg2MDY1MTcDAAAAAzE2MAIAAAAFMjMzMTQEAAAAATAHAAAACTkvMTQvMjAxOQgAAAAJNi8zMC8yMDEwCQAAAAEwlq0k3tU51wgkH1Ua1jnXCDBDSVEuRU5YVEFNOlVOQS5JUV9PVEhFUl9GSU5BTkNFX0FDVF9TVVBQTC5GWTIwMTYBAAAAt/sHAAIAAAAELTk3OAEIAAAABQAAAAExAQAAAAoxOTQ5MTMxMDEwAwAAAAI1MAIAAAAEMjA1MAQAAAABMAcAAAAJOS8xNC8yMDE5CAAAAAoxMi8zMS8yMDE2CQAAAAEwiPip4tU51wiA0GAZ1jnXCCFDSVEuTllTRTpLTUIuSVFfVE9UQUxfTElBQi5GWTIwMTgBAAAA0VQEAAIAAAAFMTQ1NjQBCAAAAAUAAAABMQEAAAAKMTk0NDA0ODMyOAMAAAADMTYwAgAAAAQxMjc2BAAAAAEwBwAAAAk5LzE0LzIwMTkIAAAACjEyLzMxLzIwMTgJAAAAATBM5Azh1TnXCB40vhnWOdcIKUNJUS5OWVNFOlBHLklRX1RPVEFMX0VRVUlUWS5GWTIwMTIuLi4uSlBZAQAAADCCAAACAAAACjUxMTgzMTcuNTUBCAAAAAUAAAABMQEAAAAKMTY5MDE4NzMzOAMAAAACNzkCAAAABDEyNzUEAAAAATAHAAAACTkvMTQvMjAxOQgAAAAJNi8zMC8yMDEyCQAAAAEwouoJ3dU51wjF0Ywa1jnXCCdDSVEuRU5YVEFNOlVOQS5JUV9TUEVDSUFMX0RJVl9DRi5GWTIwMTMBAAAAt/sHAAMAAAAAAKqj7uLVOdcI+CFWGdY51wgZQ0lRLk5ZU0U6Q0wuSVFfUkVWLkZZ</t>
  </si>
  <si>
    <t>MjAxMAEAAABnAAQAAgAAAAUxNTU2NAEIAAAABQAAAAExAQAAAAoxNTg4NzMwODEzAwAAAAMxNjACAAAAAzExMgQAAAABMAcAAAAJOS8xNC8yMDE5CAAAAAoxMi8zMS8yMDEwCQAAAAEwhbkx4tU51wiHvHMZ1jnXCCRDSVEuTllTRTpLTUIuSVFfVU5MRVZFUkVEX0ZDRi5GWTIwMTQBAAAA0VQEAAIAAAAHMjU5Ny43NQEIAAAABQAAAAExAQAAAAoxODI2OTcwMzEyAwAAAAMxNjACAAAABDQ0MjMEAAAAATAHAAAACTkvMTQvMjAxOQgAAAAKMTIvMzEvMjAxNAkAAAABMPkgDOHVOdcInjuxGdY51wgkQ0lRLk5ZU0U6Sk5KLklRX0NVUlJFTkNZX0dBSU4uRlkyMDA4AQAAAJ0hAgACAAAAAy0zMQEIAAAABQAAAAExAQAAAAoxNTgyNzg4Nzg0AwAAAAMxNjACAAAAAjM4BAAAAAEwBwAAAAk5LzE0LzIwMTkIAAAACjEyLzI4LzIwMDgJAAAAATBtMg3h1TnXCHOywxnWOdcIJUNJUS5OWVNFOkpOSi5JUV9DQVNIX1NUX0lOVkVTVC5GWTIwMTABAAAAnSECAAIAAAAFMjc2NTgBCAAAAAUAAAABMQEAAAAKMTU4ODYwMzgyMQMAAAADMTYwAgAAAAQxMDAyBAAAAAEwBwAAAAk5LzE0LzIwMTkIAAAACDEvMi8yMDExCQAAAAEwiMuL4NU51wjy78sZ1jnXCCNDSVEuRU5YVEFNOlVOQS5JUV9DT01NT05fUkVQLkZZMjAxMgEAAAC3+wcAAwAAAAAAiFXu4tU51wh7n1IZ1jnXCCNDSVEuTllTRTpKTkouSVFfRUJJVEFfTUFSR0lOLkZZ</t>
  </si>
  <si>
    <t>MjAxNwEAAACdIQIAAgAAAAcyOS41OTA1AQgAAAAFAAAAATEBAAAACjE5NDYyNzI4MjEDAAAAAzE2MAIAAAAENDQxOQQAAAABMAcAAAAJOS8xNC8yMDE5CAAAAAoxMi8zMS8yMDE3CQAAAAEwbpPV3NU51whctn0a1jnXCDNDSVEuTllTRTpLTUIuSVFfQ0hBTkdFX09USEVSX05FVF9PUEVSX0FTU0VUUy5GWTIwMTQBAAAA0VQEAAIAAAAELTI2NgEIAAAABQAAAAExAQAAAAoxODI2OTcwMzEyAwAAAAMxNjACAAAABDIwNDUEAAAAATAHAAAACTkvMTQvMjAxOQgAAAAKMTIvMzEvMjAxNAkAAAABMPkgDOHVOdcIW5+wGdY51wgiQ0lRLk5ZU0U6S01CLklRX1NBTEVfUFBFX0NGLkZZMjAxNAEAAADRVAQAAwAAAAAA+SAM4dU51whsxrAZ1jnXCCVDSVEuVFNFOjc3MzAuSVFfUkVUVVJOX0NBUElUQUwuRlkyMDA3AQAAAMWdNgECAAAABzE2LjcyNTEBCAAAAAUAAAABMQEAAAAJNzQ2MTMxMjIzAwAAAAI3OQIAAAAENDM2MwQAAAABMAcAAAAJOS8xNC8yMDE5CAAAAAk4LzMxLzIwMDcJAAAAATAinCPe1TnXCItJShrWOdcIJENJUS5UU0U6NzczMC5JUV9DVVJSRU5UX1JBVElPLkZZMjAxNwEAAADFnTYBAgAAAAg2LjA0OTAxNQEIAAAABQAAAAExAQAAAAoxODY4ODEzNTU5AwAAAAI3OQIAAAAENDAzMAQAAAABMAcAAAAJOS8xNC8yMDE5CAAAAAk4LzMxLzIwMTcJAAAAATB1XyTe1TnXCMjqURrWOdcIGkNJUS4wLklRX0JB</t>
  </si>
  <si>
    <t>U0lDX0VQU19FWENMLkZZBQAAAAAAAAAIAAAAFShJbnZhbGlkIFRpbWUgUGVyaW9kKRwEXuDVOdcIXe0OGtY51wgoQ0lRLlRTRTo0NDUyLklRX01BUktFVENBUC4yMDA5LzEyLzMxLkpQWQEAAABHVQ0AAgAAAA0xMTY1Nzk2LjAxOTc1AQYAAAAFAAAAATEBAAAACjEyNTEyNDM0ODMDAAAAAjc5AgAAAAYxMDAwNTQEAAAAATAHAAAACjEyLzMxLzIwMDnq87n81TnXCMS1+VnWOdcIJUNJUS5OWVNFOkpOSi5JUV9QUkVGX0RJVl9PVEhFUi5GWTIwMDkBAAAAnSECAAMAAAAAAGd9i+DVOdcIMtHHGdY51wgqQ0lRLkVOWFRBTTpVTkEuSVFfTUFSS0VUQ0FQLjIwMDcvMTIvMzEuSlBZAQAAALf7BwACAAAADzExNjkwOTg0LjQ2NjcxNAEGAAAABQAAAAExAQAAAAk0ODE3NzMyMjMDAAAAAjc5AgAAAAYxMDAwNTQEAAAAATAHAAAACjEyLzMxLzIwMDcLQrr81TnXCCeg+lnWOdcILUNJUS5UU0U6Nzk1Ni5JUV9DQVNIX0NPTlZFUlNJT04uRlkyMDA5Li4uLkpQWQEAAACgdg0AAgAAAAczOC41Mzk4AQgAAAAFAAAAATEBAAAACjEzNTk0Mzk2NjYDAAAAAjc5AgAAAAQ0MTg0BAAAAAEwBwAAAAk5LzE0LzIwMTkIAAAACTEvMzEvMjAwOQkAAAABMNRfCt3VOdcI+AGSGtY51wg0Q0lRLk5ZU0U6S01CLklRX1RPVEFMX09VVFNUQU5ESU5HX0ZJTElOR19EQVRFLkZZMjAxNgEAAADRVAQAAgAAAAozNTYuMjc0ODcyAQQAAAAFAAAA</t>
  </si>
  <si>
    <t>ATUBAAAACjE5NDQwNDgzNDACAAAABTI0MTUzBgAAAAEwGm8M4dU51wgTCLcZ1jnXCCtDSVEuVFNFOjc5NTYuSVFfUkVUVVJOX0NPTU1PTl9FUVVJVFkuRlkyMDA5AQAAAKB2DQACAAAABTEyLjA3AQgAAAAFAAAAATEBAAAACjEzNTk0Mzk2NjYDAAAAAjc5AgAAAAUzMzMyMAQAAAABMAcAAAAJOS8xNC8yMDE5CAAAAAkxLzMxLzIwMDkJAAAAATDbK1ne1TnXCI3OORrWOdcIKUNJUS5UU0U6NDQ1Mi5JUV9PVEhFUl9OT05fT1BFUl9FWFAuRlkyMDA0AQAAAEdVDQACAAAABDIwMTEBCAAAAAUAAAABMQEAAAAJMTYzMTY4ODY1AwAAAAI3OQIAAAADMzcxBAAAAAEwBwAAAAk5LzE0LzIwMTkIAAAACTMvMzEvMjAwNAkAAAABMCcjC93VOdcIn3mtGtY51wgoQ0lRLlRTRTo0OTExLklRX1RPVEFMX0RFQlRfRVFVSVRZLkZZMjAxMAEAAACCPwYAAgAAAAc1OC43MTg3AQgAAAAFAAAAATEBAAAACjEzODA1MjgxMjMDAAAAAjc5AgAAAAQ0MDM0BAAAAAEwBwAAAAk5LzE0LzIwMTkIAAAACTMvMzEvMjAxMAkAAAABMBaVU9/VOdcIBGUqGtY51wgkQ0lRLk5ZU0U6S01CLklRX0NPTU1PTl9ESVZfQ0YuRlkyMDEyAQAAANFUBAACAAAABS0xMTUxAQgAAAAFAAAAATEBAAAACjE3MTk3MjM4NzIDAAAAAzE2MAIAAAAEMjA3NAQAAAABMAcAAAAJOS8xNC8yMDE5CAAAAAoxMi8zMS8yMDEyCQAAAAEwX0qF4dU51wiC6KkZ1jnXCCtD</t>
  </si>
  <si>
    <t>SVEuTllTRTpQRy5JUV9ORVRfREVCVF9FQklUREFfQ0FQRVguRlkyMDA4AQAAADCCAAACAAAACDIuMDcxNjgxAQgAAAAFAAAAATEBAAAACjEzOTIxNDY5MjYDAAAAAzE2MAIAAAAFMjMzMTQEAAAAATAHAAAACTkvMTQvMjAxOQgAAAAJNi8zMC8yMDA4CQAAAAEwhoYk3tU51wiPv1Ma1jnXCCVDSVEuTllTRTpLTUIuSVFfT1RIRVJfQ0FfU1VQUEwuRlkyMDA5AQAAANFUBAACAAAAAzEwNAEIAAAABQAAAAExAQAAAAoxNTcwNDgyMzQ4AwAAAAMxNjACAAAABDEwNTUEAAAAATAHAAAACTkvMTQvMjAxOQgAAAAKMTIvMzEvMjAwOQkAAAABMG62gOHVOdcIIz6dGdY51wglQ0lRLk5ZU0U6Q0wuSVFfRklMSU5HX0NVUlJFTkNZLkZZMjAxNAEAAABnAAQAAwAAAANVU0QAIhWo4dU51whMDIYZ1jnXCB9DSVEuVFNFOjQ5NjcuSVFfRUJJVF9JTlQuRlkyMDA5AQAAAA1RJQACAAAACjEyOC41Mjg0NTUBCAAAAAUAAAABMQEAAAAKMTM4NTUzOTkxNQMAAAACNzkCAAAABDQxODkEAAAAATAHAAAACTkvMTQvMjAxOQgAAAAJMy8zMS8yMDA5CQAAAAEwPhZa3tU51wiykkMa1jnXCCJDSVEuTllTRTpLTUIuSVFfQVNTRVRfVFVSTlMuRlkyMDE0AQAAANFUBAACAAAACDEuMTQ1MjQ2AQgAAAAFAAAAATEBAAAACjE4MjY5NzAzMTIDAAAAAzE2MAIAAAAENDE3NwQAAAABMAcAAAAJOS8xNC8yMDE5CAAAAAoxMi8zMS8yMDE0CQAAAAEw</t>
  </si>
  <si>
    <t>C6nU3NU51wizuXIa1jnXCChDSVEuVFNFOjc5NTYuSVFfVE9UQUxfREVCVF9FQklUREEuRlkyMDA4AQAAAKB2DQACAAAACDAuNTQ4OTc2AQgAAAAFAAAAATEBAAAACTk3MTQ2NDAzMQMAAAACNzkCAAAABDQxOTIEAAAAATAHAAAACTkvMTQvMjAxOQgAAAAJMS8zMS8yMDA4CQAAAAEw2ytZ3tU51wh9pzka1jnXCB1DSVEuRU5YVEFNOlVOQS5JUV9BUElDLkZZMjAxNAEAAAC3+wcAAgAAAAMxNDUBCAAAAAUAAAABMQEAAAAKMTgyOTgyOTMxMwMAAAACNTACAAAABDEwODQEAAAAATAHAAAACTkvMTQvMjAxOQgAAAAKMTIvMzEvMjAxNAkAAAABMDU1qeLVOdcI8WtYGdY51wgeQ0lRLk5ZU0U6Sk5KLklRX1dJUF9JTlYuRlkyMDE0AQAAAJ0hAgACAAAABDI0NjEBCAAAAAUAAAABMQEAAAAKMTgyOTU4MTk5OQMAAAADMTYwAgAAAAQzMjE5BAAAAAEwBwAAAAk5LzE0LzIwMTkIAAAACjEyLzI4LzIwMTQJAAAAATAtK17g1TnXCK3O2xnWOdcIJkNJUS5UU0U6NDQ1Mi5JUV9ORVRfREVCVF9FQklUREEuRlkyMDE2AQAAAEdVDQADAAAAAk5NAQgAAAAFAAAAATEBAAAACjE4MzUwMzg4MTEDAAAAAjc5AgAAAAQ0MTkzBAAAAAEwBwAAAAk5LzE0LzIwMTkIAAAACjEyLzMxLzIwMTYJAAAAATCyqlLf1TnXCFH3HBrWOdcIH0NJUS5UU0U6Nzk1Ni5JUV9BUl9UVVJOUy5GWTIwMDgBAAAAoHYNAAIAAAAINS4xOTM2MDUBCAAAAAUA</t>
  </si>
  <si>
    <t>AAABMQEAAAAJOTcxNDY0MDMxAwAAAAI3OQIAAAAENDAwMQQAAAABMAcAAAAJOS8xNC8yMDE5CAAAAAkxLzMxLzIwMDgJAAAAATDbK1ne1TnXCFxZORrWOdcIIENJUS5OWVNFOkNMLklRX0VCSVREQV9JTlQuRlkyMDE3AQAAAGcABAACAAAACDI4LjY2MDEzAQgAAAAFAAAAATEBAAAACjE5NDY0MTYxMTMDAAAAAzE2MAIAAAAENDE5MAQAAAABMAcAAAAJOS8xNC8yMDE5CAAAAAoxMi8zMS8yMDE3CQAAAAEwZuPG3tU51wjqKWwa1jnXCCFDSVEuRU5YVEFNOlVOQS5JUV9UT1RBTF9DTC5GWTIwMTQBAAAAt/sHAAIAAAAFMTk2NDIBCAAAAAUAAAABMQEAAAAKMTgyOTgyOTMxMwMAAAACNTACAAAABDEwMDkEAAAAATAHAAAACTkvMTQvMjAxOQgAAAAKMTIvMzEvMjAxNAkAAAABMDU1qeLVOdcI4ERYGdY51wgqQ0lRLk5ZU0U6S01CLklRX09USEVSX1VOVVNVQUxfU1VQUEwuRlkyMDEzAQAAANFUBAACAAAAAy0zNgEIAAAABQAAAAExAQAAAAoxNzc1NzY4NTY3AwAAAAMxNjACAAAAAjg3BAAAAAEwBwAAAAk5LzE0LzIwMTkIAAAACjEyLzMxLzIwMTMJAAAAATBfSoXh1TnXCObSqhnWOdcIK0NJUS5UU0U6NDQ1Mi5JUV9OSV9BVkFJTF9FWENMX01BUkdJTi5GWTIwMDkBAAAAR1UNAAIAAAAGNS4wNTA2AQgAAAAFAAAAATEBAAAACjEzODI2NjE1MTgDAAAAAjc5AgAAAAQ0MTgyBAAAAAEwBwAAAAk5LzE0LzIwMTkIAAAA</t>
  </si>
  <si>
    <t>CTMvMzEvMjAwOQkAAAABMNFzY9/VOdcI/XgXGtY51wgiQ0lRLk5ZU0U6Sk5KLklRX0FEVkVSVElTSU5HLkZZMjAxMQEAAACdIQIAAgAAAAQyNjAwAQgAAAAFAAAAATEBAAAACjE2NTkzODc3MDYDAAAAAzE2MAIAAAAEMzAxMwQAAAABMAcAAAAJOS8xNC8yMDE5CAAAAAgxLzEvMjAxMgkAAAABMKkZjODVOdcIXkvPGdY51wgmQ0lRLkVOWFRBTTpVTkEuSVFfQ09NTU9OX0lTU1VFRC5GWTIwMTEBAAAAt/sHAAIAAAACMzABCAAAAAUAAAABMQEAAAAKMTY2MjQzMzgwMAMAAAACNTACAAAABDIxNjkEAAAAATAHAAAACTkvMTQvMjAxOQgAAAAKMTIvMzEvMjAxMQkAAAABMGcH7uLVOdcI/hxPGdY51wgjQ0lRLlRTRTo0NDUyLklRX0lOVEVSRVNUX0VYUC5GWTIwMDMBAAAAR1UNAAIAAAAFLTE1OTIBCAAAAAUAAAABMQEAAAAIMjk2ODk3MjQDAAAAAjc5AgAAAAI4MgQAAAABMAcAAAAJOS8xNC8yMDE5CAAAAAkzLzMxLzIwMDMJAAAAATAnIwvd1TnXCJ95rRrWOdcIJUNJUS5UU0U6NDQ1Mi5JUV9EQVlTX1NBTEVTX09VVC5GWTIwMTIBAAAAR1UNAAMAAAAAAOKaY9/VOdcI9cIZGtY51wghQ0lRLk5ZU0U6Sk5KLklRX0VBUk5JTkdfQ08uRlkyMDExAQAAAJ0hAgACAAAABDk2NzIBCAAAAAUAAAABMQEAAAAKMTY1OTM4NzcwNgMAAAADMTYwAgAAAAE3BAAAAAEwBwAAAAk5LzE0LzIwMTkIAAAACDEvMS8yMDEyCQAAAAEw</t>
  </si>
  <si>
    <t>qRmM4NU51wgt1s4Z1jnXCCdDSVEuVFNFOjQ5NjcuSVFfRUJJVERBX0NBUEVYX0lOVC5GWTIwMTIBAAAADVElAAIAAAAKNDgzLjMwMjMyNQEIAAAABQAAAAExAQAAAAoxNTU0OTUwNTg0AwAAAAI3OQIAAAAENDE5MQQAAAABMAcAAAAJOS8xNC8yMDE5CAAAAAkzLzMxLzIwMTIJAAAAATBPPVre1TnXCLsDRhrWOdcIFkNJUS4wLklRX0NBU0hfVEFYRVMuRlkFAAAAAAAAAAgAAAAVKEludmFsaWQgVGltZSBQZXJpb2QpLSte4NU51whHyxUa1jnXCCdDSVEuTllTRTpDTC5JUV9UT1RBTF9ERUJUX0lTU1VFRC5GWTIwMTMBAAAAZwAEAAIAAAAENzk3NgEIAAAABQAAAAExAQAAAAoxNzc2OTIwMjk3AwAAAAMxNjACAAAABDIxNjEEAAAAATAHAAAACTkvMTQvMjAxOQgAAAAKMTIvMzEvMjAxMwkAAAABMPnKMuLVOdcIa5+BGdY51wggQ0lRLk5ZU0U6Sk5KLklRX01BQ0hJTkVSWS5GWTIwMTMBAAAAnSECAAIAAAAFMjI1MjcBCAAAAAUAAAABMQEAAAAKMTc3NzY4MjM1MQMAAAADMTYwAgAAAAQzMTE0BAAAAAEwBwAAAAk5LzE0LzIwMTkIAAAACjEyLzI5LzIwMTMJAAAAATD83Izg1TnXCDBM2BnWOdcIHkNJUS5OWVNFOkNMLklRX05FVF9ERUJULkZZMjAxNgEAAABnAAQAAgAAAAQ1MTk0AQgAAAAFAAAAATEBAAAACjE5NDY0MTYxMTkDAAAAAzE2MAIAAAAENDM2NAQAAAABMAcAAAAJOS8xNC8yMDE5CAAAAAoxMi8zMS8y</t>
  </si>
  <si>
    <t>MDE2CQAAAAEwZLGo4dU51wjjJowZ1jnXCCpDSVEuTllTRTpLTUIuSVFfSU5DX1RBWF9QQVlfQ1VSUkVOVC5GWTIwMTEBAAAA0VQEAAIAAAADMjY2AQgAAAAFAAAAATEBAAAACjE2NTgzMTU3NzkDAAAAAzE2MAIAAAAEMTA5NAQAAAABMAcAAAAJOS8xNC8yMDE5CAAAAAoxMi8zMS8yMDExCQAAAAEwwXmB4dU51whPuKQZ1jnXCCpDSVEuTllTRTpLTUIuSVFfQ1VSUkVOVF9QT1JUX0xFQVNFUy5GWTIwMTIBAAAA0VQEAAMAAAAAAE8jheHVOdcI7YioGdY51wguQ0lRLkVOWFRBTTpVTkEuSVFfSU1QVVRfT1BFUl9MRUFTRV9ERVBSLkZZMjAxNAEAAAC3+wcAAgAAAAkzNjMuMjU2NDQBCAAAAAUAAAABMQEAAAAKMTgyOTgyOTMxMwMAAAACNTACAAAABTIxNjczBAAAAAEwBwAAAAk5LzE0LzIwMTkIAAAACjEyLzMxLzIwMTQJAAAAATAlDqni1TnXCJ6oVxnWOdcIKUNJUS5OWVNFOkNMLklRX1RPVEFMX0VRVUlUWS5GWTIwMTYuLi4uSlBZAQAAAGcABAACAAAABzE5ODQuNzUBCAAAAAUAAAABMQEAAAAKMTk0NjQxNjExOQMAAAACNzkCAAAABDEyNzUEAAAAATAHAAAACTkvMTQvMjAxOQgAAAAKMTIvMzEvMjAxNgkAAAABMKLqCd3VOdcIB26NGtY51wghQ0lRLk5ZU0U6Sk5KLklRX1RPVEFMX0xJQUIuRlkyMDA3AQAAAJ0hAgACAAAABTM3NjM1AQgAAAAFAAAAATEBAAAACjE0Mjg0Njg5MzYDAAAAAzE2MAIAAAAEMTI3</t>
  </si>
  <si>
    <t>NgQAAAABMAcAAAAJOS8xNC8yMDE5CAAAAAoxMi8zMC8yMDA3CQAAAAEwXAsN4dU51wibtsEZ1jnXCClDSVEuVFNFOjQ5MTEuSVFfT1RIRVJfTk9OX09QRVJfRVhQLkZZMjAwMwEAAACCPwYAAgAAAAQtOTQ1AQgAAAAFAAAAATEBAAAACTE2Mzk2NTI0OAMAAAACNzkCAAAAAzM3MQQAAAABMAcAAAAJOS8xNC8yMDE5CAAAAAkzLzMxLzIwMDMJAAAAATBOjMjb1TnXCMk4sBrWOdcIIUNJUS5FTlhUQU06VU5BLklRX0JWX1NIQVJFLkZZMjAxNQEAAAC3+wcAAgAAAAg1LjQzODQ2MQEIAAAABQAAAAExAQAAAAoxODc2NDMyOTEwAwAAAAI1MAIAAAAENDAyMAQAAAABMAcAAAAJOS8xNC8yMDE5CAAAAAoxMi8zMS8yMDE1CQAAAAEwV4Op4tU51wh+FVwZ1jnXCCBDSVEuTllTRTpKTkouSVFfU0dBX1NVUFBMLkZZMjAwOAEAAACdIQIAAgAAAAUyMTQ5MAEIAAAABQAAAAExAQAAAAoxNTgyNzg4Nzg0AwAAAAMxNjACAAAAAzEwMgQAAAABMAcAAAAJOS8xNC8yMDE5CAAAAAoxMi8yOC8yMDA4CQAAAAEwbTIN4dU51whii8MZ1jnXCBtDSVEuTllTRTpDTC5JUV9EQV9DRi5GWTIwMTEBAAAAZwAEAAIAAAADNDIxAQgAAAAFAAAAATEBAAAACjE2NTkzODc3OTQDAAAAAzE2MAIAAAAEMjE2MAQAAAABMAcAAAAJOS8xNC8yMDE5CAAAAAoxMi8zMS8yMDExCQAAAAEwty4y4tU51wge13kZ1jnXCCRDSVEuVFNFOjQ5NjcuSVFfRUJJ</t>
  </si>
  <si>
    <t>VERBX01BUkdJTi5GWTIwMTcBAAAADVElAAIAAAAHMTYuNzk0OQEIAAAABQAAAAExAQAAAAoxODgxNTc5NDYzAwAAAAI3OQIAAAAENDA0NwQAAAABMAcAAAAJOS8xNC8yMDE5CAAAAAoxMi8zMS8yMDE3CQAAAAEwEnUj3tU51wgHEUka1jnXCCNDSVEuRU5YVEFNOlVOQS5JUV9UT1RBTF9MSUFCLkZZMjAxNgEAAAC3+wcAAgAAAAUzOTQ0OQEIAAAABQAAAAExAQAAAAoxOTQ5MTMxMDEwAwAAAAI1MAIAAAAEMTI3NgQAAAABMAcAAAAJOS8xNC8yMDE5CAAAAAoxMi8zMS8yMDE2CQAAAAEweNGp4tU51wjrcF8Z1jnXCChDSVEuRU5YVEFNOlVOQS5JUV9DQVNIX0FDUVVJUkVfQ0YuRlkyMDEyAQAAALf7BwACAAAABC0xMzMBCAAAAAUAAAABMQEAAAAKMTcyMjMwMTk0MwMAAAACNTACAAAABDIwNTcEAAAAATAHAAAACTkvMTQvMjAxOQgAAAAKMTIvMzEvMjAxMgkAAAABMIhV7uLVOdcISSpSGdY51wgqQ0lRLk5ZU0U6Q0wuSVFfTUlOT1JJVFlfSU5URVJFU1RfQ0YuRlkyMDEzAQAAAGcABAADAAAAAAD5yjLi1TnXCEpRgRnWOdcIL0NJUS5OWVNFOkNMLklRX1RPVEFMX09VVFNUQU5ESU5HX0JTX0RBVEUuRlkyMDE3AQAAAGcABAACAAAACjg3NC43MDExMTgBBAAAAAUAAAABNQEAAAAKMTk0NjQxNjExMwIAAAAFMjQxNTIGAAAAATCF/6jh1TnXCGCpjxnWOdcII0NJUS5UU0U6NDkxMS5JUV9JTlRFUkVTVF9FWFAuRlky</t>
  </si>
  <si>
    <t>MDExAQAAAII/BgACAAAABS0yMTY1AQgAAAAFAAAAATEBAAAACjE0NjE2Nzk5OTIDAAAAAjc5AgAAAAI4MgQAAAABMAcAAAAJOS8xNC8yMDE5CAAAAAkzLzMxLzIwMTEJAAAAATAlIfLn1TnXCGZOrxrWOdcII0NJUS5OWVNFOktNQi5JUV9ESUxVVF9XRUlHSFQuRlkyMDA3AQAAANFUBAACAAAABTQ0Ni4zALd0qeHVOdcI1XWVGdY51wgiQ0lRLk5ZU0U6S01CLklRX0RBX1NVUFBMX0NGLkZZMjAxNQEAAADRVAQAAgAAAAM3NDYBCAAAAAUAAAABMQEAAAAKMTg3MzU1NjkzNwMAAAADMTYwAgAAAAQyMTcxBAAAAAEwBwAAAAk5LzE0LzIwMTkIAAAACjEyLzMxLzIwMTUJAAAAATAKSAzh1TnXCMj6sxnWOdcIIENJUS5OWVNFOktNQi5JUV9PVEhFUl9SRVYuRlkyMDE2AQAAANFUBAADAAAAAAAabwzh1TnXCCvltBnWOdcIKENJUS5OWVNFOktNQi5JUV9UT1RBTF9ERUJULkZZMjAxNC4uLi5KUFkBAAAA0VQEAAIAAAAJODQxOTg5LjU0AQgAAAAFAAAAATEBAAAACjE4MjY5NzAzMTIDAAAAAjc5AgAAAAQ0MTczBAAAAAEwBwAAAAk5LzE0LzIwMTkIAAAACjEyLzMxLzIwMTQJAAAAATDDOArd1TnXCGOikBrWOdcIKUNJUS5OWVNFOlBHLklRX0lOVEVSRVNUX0lOVkVTVF9JTkMuRlkyMDExAQAAADCCAAACAAAAAjYyAQgAAAAFAAAAATEBAAAACjE2MzAxNjc2NTADAAAAAzE2MAIAAAACNjUEAAAAATAHAAAACTkvMTQvMjAx</t>
  </si>
  <si>
    <t>OQgAAAAJNi8zMC8yMDExCQAAAAEw7qQa5NU51whHu7Ma1jnXCCVDSVEuTllTRTpLTUIuSVFfTFRfREVCVF9FUVVJVFkuRlkyMDE4AQAAANFUBAADAAAAAk5NAQgAAAAFAAAAATEBAAAACjE5NDQwNDgzMjgDAAAAAzE2MAIAAAAENDA4NQQAAAABMAcAAAAJOS8xNC8yMDE5CAAAAAoxMi8zMS8yMDE4CQAAAAEwLPfU3NU51wgP7nUa1jnXCCdDSVEuRU5YVEFNOlVOQS5JUV9EQVlTX1NBTEVTX09VVC5GWTIwMTUBAAAAt/sHAAIAAAAJMTkuNjc3NTE1AQgAAAAFAAAAATEBAAAACjE4NzY0MzI5MTADAAAAAjUwAgAAAAQ0MDQyBAAAAAEwBwAAAAk5LzE0LzIwMTkIAAAACjEyLzMxLzIwMTUJAAAAATAkR8be1TnXCIPJYRrWOdcILUNJUS5OWVNFOktNQi5JUV9DQVNIX0NPTlZFUlNJT04uRlkyMDEzLi4uLkpQWQEAAADRVAQAAgAAAAgzNS4yMzkyOQEIAAAABQAAAAExAQAAAAoxNzc1NzY4NTY3AwAAAAMxNjACAAAABDQxODQEAAAAATAHAAAACTkvMTQvMjAxOQgAAAAKMTIvMzEvMjAxMwkAAAABMOWGCt3VOdcIrq+TGtY51wgtQ0lRLk5ZU0U6Q0wuSVFfT1RIRVJfRklOQU5DRV9BQ1RfU1VQUEwuRlkyMDE4AQAAAGcABAACAAAABC0xNDMBCAAAAAUAAAABMQEAAAAKMTk0NjQxNjExMQMAAAADMTYwAgAAAAQyMDUwBAAAAAEwBwAAAAk5LzE0LzIwMTkIAAAACjEyLzMxLzIwMTgJAAAAATC3dKnh1TnXCGFklBnWOdcI</t>
  </si>
  <si>
    <t>JkNJUS5OWVNFOkpOSi5JUV9TQUxFU19NQVJLRVRJTkcuRlkyMDE3AQAAAJ0hAgACAAAABDI1MDABCAAAAAUAAAABMQEAAAAKMTk0NjI3MjgyMQMAAAADMTYwAgAAAAUyMTU2MQQAAAABMAcAAAAJOS8xNC8yMDE5CAAAAAoxMi8zMS8yMDE3CQAAAAEwb8de4NU51wjBa+UZ1jnXCCNDSVEuRU5YVEFNOlVOQS5JUV9PVEhFUl9PUEVSLkZZMjAxNAEAAAC3+wcAAwAAAAAAJQ6p4tU51wgql1YZ1jnXCB9DSVEuTllTRTpDTC5JUV9NQUNISU5FUlkuRlkyMDE1AQAAAGcABAACAAAABDY0MTQBCAAAAAUAAAABMQEAAAAKMTg3NTYzNzUzNwMAAAADMTYwAgAAAAQzMTE0BAAAAAEwBwAAAAk5LzE0LzIwMTkIAAAACjEyLzMxLzIwMTUJAAAAATBDY6jh1TnXCFV9iBnWOdcIIkNJUS5UU0U6NDk2Ny5JUV9FQklUX01BUkdJTi5GWTIwMTABAAAADVElAAIAAAAHMTMuMTQwOQEIAAAABQAAAAExAQAAAAoxMzg1NTQwMDA2AwAAAAI3OQIAAAAENDA1MwQAAAABMAcAAAAJOS8xNC8yMDE5CAAAAAkzLzMxLzIwMTAJAAAAATA+Flre1TnXCNPgQxrWOdcII0NJUS5UU0U6NDkxMS5JUV9HUk9TU19NQVJHSU4uRlkyMDEyAQAAAII/BgACAAAABzc2LjExNDgBCAAAAAUAAAABMQEAAAAKMTU1NDk1MDgyMwMAAAACNzkCAAAABDQwNzQEAAAAATAHAAAACTkvMTQvMjAxOQgAAAAJMy8zMS8yMDEyCQAAAAEwFpVT39U51wh4disa1jnXCCpD</t>
  </si>
  <si>
    <t>SVEuVFNFOjQ5MTEuSVFfSU5URVJFU1RfSU5WRVNUX0lOQy5GWTIwMDUBAAAAgj8GAAIAAAAEMTg5MgEIAAAABQAAAAExAQAAAAkyMzY4NzU4NTUDAAAAAjc5AgAAAAI2NQQAAAABMAcAAAAJOS8xNC8yMDE5CAAAAAkzLzMxLzIwMDUJAAAAATBes8jb1TnXCKjqrxrWOdcIJ0NJUS5UU0U6Nzk1Ni5JUV9EQVlTX1BBWUFCTEVfT1VULkZZMjAxNQEAAACgdg0AAgAAAAkzNS40MjQzNDUBCAAAAAUAAAABMQEAAAAKMTczMjY1Mjc3OQMAAAACNzkCAAAABDQxODMEAAAAATAHAAAACTkvMTQvMjAxOQgAAAAJMS8zMS8yMDE1CQAAAAEwDaFZ3tU51wiPiT4a1jnXCCdDSVEuRU5YVEFNOlVOQS5JUV9PVEhFUl9DTF9TVVBQTC5GWTIwMTMBAAAAt/sHAAIAAAAEMTIyMwEIAAAABQAAAAExAQAAAAoxNzc3NDcwNzY3AwAAAAI1MAIAAAAEMTA1NwQAAAABMAcAAAAJOS8xNC8yMDE5CAAAAAoxMi8zMS8yMDEzCQAAAAEwmXzu4tU51whjwlQZ1jnXCDRDSVEuTllTRTpKTkouSVFfVE9UQUxfT1VUU1RBTkRJTkdfRklMSU5HX0RBVEUuRlkyMDE1AQAAAJ0hAgACAAAACzI3NTkuMzU5MTkyAQQAAAAFAAAAATUBAAAACjE4NzU1MDUyOTUCAAAABTI0MTUzBgAAAAEwPVJe4NU51wgaKt8Z1jnXCCRDSVEuVFNFOjQ0NTIuSVFfQ1VSUkVOVF9SQVRJTy5GWTIwMTgBAAAAR1UNAAIAAAAIMS42ODU4MTIBCAAAAAUAAAABMQEAAAAKMTk1</t>
  </si>
  <si>
    <t>MTQ4MTkyNwMAAAACNzkCAAAABDQwMzAEAAAAATAHAAAACTkvMTQvMjAxOQgAAAAKMTIvMzEvMjAxOAkAAAABMMPRUt/VOdcI51YeGtY51wgoQ0lRLlRTRTo0OTY3LklRX1RPVEFMX0RFQlRfRUJJVERBLkZZMjAxMQEAAAANUSUAAgAAAAgwLjA1OTc1OAEIAAAABQAAAAExAQAAAAoxNDYxNjgwMjMzAwAAAAI3OQIAAAAENDE5MgQAAAABMAcAAAAJOS8xNC8yMDE5CAAAAAkzLzMxLzIwMTEJAAAAATBPPVre1TnXCFgZRRrWOdcIJUNJUS5OWVNFOkpOSi5JUV9HQUlOX0FTU0VUU19DRi5GWTIwMTEBAAAAnSECAAMAAAAAALpAjODVOdcIJSDRGdY51wgaQ0lRLk5ZU0U6Q0wuSVFfQ09HUy5GWTIwMTUBAAAAZwAEAAIAAAAENjYxNQEIAAAABQAAAAExAQAAAAoxODc1NjM3NTM3AwAAAAMxNjACAAAAAjM0BAAAAAEwBwAAAAk5LzE0LzIwMTkIAAAACjEyLzMxLzIwMTUJAAAAATAyPKjh1TnXCEwMhhnWOdcIJUNJUS5OWVNFOkpOSi5JUV9EQVlTX1NBTEVTX09VVC5GWTIwMTcBAAAAnSECAAIAAAAJNTkuOTY1NzI0AQgAAAAFAAAAATEBAAAACjE5NDYyNzI4MjEDAAAAAzE2MAIAAAAENDA0MgQAAAABMAcAAAAJOS8xNC8yMDE5CAAAAAoxMi8zMS8yMDE3CQAAAAEwbpPV3NU51wh9BH4a1jnXCCpDSVEuRU5YVEFNOlVOQS5JUV9UT1RBTF9MSUFCX0VRVUlUWS5GWTIwMTYBAAAAt/sHAAIAAAAFNTY0MjkBCAAAAAUAAAAB</t>
  </si>
  <si>
    <t>MQEAAAAKMTk0OTEzMTAxMAMAAAACNTACAAAABDEwMTMEAAAAATAHAAAACTkvMTQvMjAxOQgAAAAKMTIvMzEvMjAxNgkAAAABMHjRqeLVOdcI/JdfGdY51wgpQ0lRLkVOWFRBTTpVTkEuSVFfVE9UQUxfT1RIRVJfT1BFUi5GWTIwMTQBAAAAt/sHAAIAAAAFMTIxNjMBCAAAAAUAAAABMQEAAAAKMTgyOTgyOTMxMwMAAAACNTACAAAAAzM4MAQAAAABMAcAAAAJOS8xNC8yMDE5CAAAAAoxMi8zMS8yMDE0CQAAAAEwJQ6p4tU51wg6vlYZ1jnXCCdDSVEuTllTRTpLTUIuSVFfREFZU19QQVlBQkxFX09VVC5GWTIwMDcBAAAA0VQEAAIAAAAIMzcuMjYyMTIBCAAAAAUAAAABMQEAAAAKMTQwMTA1NDQ3NwMAAAADMTYwAgAAAAQ0MTgzBAAAAAEwBwAAAAk5LzE0LzIwMTkIAAAACjEyLzMxLzIwMDcJAAAAATB3Csfe1TnXCG9ibRrWOdcIJENJUS5UU0U6NDkxMS5JUV9FQklUREFfTUFSR0lOLkZZMjAxMwEAAACCPwYAAgAAAAY5LjM4MTcBCAAAAAUAAAABMQEAAAAKMTY5MjAwOTc1MwMAAAACNzkCAAAABDQwNDcEAAAAATAHAAAACTkvMTQvMjAxOQgAAAAJMy8zMS8yMDEzCQAAAAEwFpVT39U51wjLOSwa1jnXCBlDSVEuVFNFOjQ5MTEuSVFfTkkuRlkyMDA5AQAAAII/BgACAAAABTE5MzczAQgAAAAFAAAAATEBAAAACjEzODA1Mjc1NDEDAAAAAjc5AgAAAAIxNQQAAAABMAcAAAAJOS8xNC8yMDE5CAAAAAkzLzMxLzIwMDkJ</t>
  </si>
  <si>
    <t>AAAAATDzq/Hn1TnXCFKxpRrWOdcIKkNJUS5FTlhUQU06VU5BLklRX1RPVEFMX0RFQlRfRUJJVERBLkZZMjAxOAEAAAC3+wcAAgAAAAgxLjc4MjU5MwEIAAAABQAAAAExAQAAAAoxOTQ5MTMxMDE1AwAAAAI1MAIAAAAENDE5MgQAAAABMAcAAAAJOS8xNC8yMDE5CAAAAAoxMi8zMS8yMDE4CQAAAAEwNW7G3tU51wiNOmQa1jnXCB1DSVEuRU5YVEFNOlVOQS5JUV9OUFBFLkZZMjAxMgEAAAC3+wcAAgAAAAQ5NDQ1AQgAAAAFAAAAATEBAAAACjE3MjIzMDE5NDMDAAAAAjUwAgAAAAQxMDA0BAAAAAEwBwAAAAk5LzE0LzIwMTkIAAAACjEyLzMxLzIwMTIJAAAAATB4Lu7i1TnXCMXxUBnWOdcIIkNJUS5UU0U6NDQ1Mi5JUV9BU1NFVF9UVVJOUy5GWTIwMTMBAAAAR1UNAAIAAAAIMS4yMTU3NTQBCAAAAAUAAAABMQEAAAAKMTY3MTQyMTA2MwMAAAACNzkCAAAABDQxNzcEAAAAATAHAAAACTkvMTQvMjAxOQgAAAAKMTIvMzEvMjAxMwkAAAABMOKaY9/VOdcIOF8aGtY51wglQ0lRLlRTRTo0OTExLklRX1JFVFVSTl9DQVBJVEFMLkZZMjAxMgEAAACCPwYAAgAAAAY0Ljg1NTIBCAAAAAUAAAABMQEAAAAKMTU1NDk1MDgyMwMAAAACNzkCAAAABDQzNjMEAAAAATAHAAAACTkvMTQvMjAxOQgAAAAJMy8zMS8yMDEyCQAAAAEwFpVT39U51wh4disa1jnXCCdDSVEuTllTRTpLTUIuSVFfVE9UQUxfUkVWLkZZMjAwOC4uLi5KUFkB</t>
  </si>
  <si>
    <t>AAAA0VQEAAIAAAALMTc2MDI2MC45NzUBCAAAAAUAAAABMQEAAAAKMTU4Mjg2NzM4OAMAAAACNzkCAAAAAjI4BAAAAAEwBwAAAAk5LzE0LzIwMTkIAAAACjEyLzMxLzIwMDgJAAAAATCP4dXc1TnXCJGhhxrWOdcIHUNJUS5OWVNFOkpOSi5JUV9HQV9FWFAuRlkyMDE4AQAAAJ0hAgADAAAAAACA7l7g1TnXCHBj6RnWOdcIKENJUS5OWVNFOktNQi5JUV9UT1RBTF9ERUJUX0lTU1VFRC5GWTIwMTQBAAAA0VQEAAIAAAAEMTk3OAEIAAAABQAAAAExAQAAAAoxODI2OTcwMzEyAwAAAAMxNjACAAAABDIxNjEEAAAAATAHAAAACTkvMTQvMjAxOQgAAAAKMTIvMzEvMjAxNAkAAAABMPkgDOHVOdcIbMawGdY51wgiQ0lRLk5ZU0U6Q0wuSVFfSU5URVJFU1RfRVhQLkZZMjAxMgEAAABnAAQAAgAAAAMtODABCAAAAAUAAAABMQEAAAAKMTcxOTkxNjY0MgMAAAADMTYwAgAAAAI4MgQAAAABMAcAAAAJOS8xNC8yMDE5CAAAAAoxMi8zMS8yMDEyCQAAAAEwyFUy4tU51wizNnsZ1jnXCClDSVEuVFNFOjc5NTYuSVFfREFZU19JTlZFTlRPUllfT1VULkZZMjAxMgEAAACgdg0AAgAAAAk2Ni42Nzc4MzUBCAAAAAUAAAABMQEAAAAKMTU0NzQ4MjMxMwMAAAACNzkCAAAABDQwMzUEAAAAATAHAAAACTkvMTQvMjAxOQgAAAAJMS8zMS8yMDEyCQAAAAEw/HlZ3tU51winZjwa1jnXCClDSVEuTllTRTpLTUIuSVFfQ09NTU9OX1BSRUZfRElW</t>
  </si>
  <si>
    <t>X0NGLkZZMjAxNgEAAADRVAQAAwAAAAAAK5YM4dU51wiYQLgZ1jnXCCNDSVEuTllTRTpKTkouSVFfVE9UQUxfRVFVSVRZLkZZMjAxNgEAAACdIQIAAgAAAAU3MDQxOAEIAAAABQAAAAExAQAAAAoxOTQ2MjcyODE2AwAAAAMxNjACAAAABDEyNzUEAAAAATAHAAAACTkvMTQvMjAxOQgAAAAIMS8xLzIwMTcJAAAAATBfoF7g1TnXCKfT4hnWOdcIJENJUS5OWVNFOkNMLklRX0dXX0lOVEFOX0FNT1JULkZZMjAxNgEAAABnAAQAAwAAAAAAU4qo4dU51wjq3IkZ1jnXCBlDSVEuTllTRTpKTkouSVFfTkkuRlkyMDE2AQAAAJ0hAgACAAAABTE2NTQwAQgAAAAFAAAAATEBAAAACjE5NDYyNzI4MTYDAAAAAzE2MAIAAAACMTUEAAAAATAHAAAACTkvMTQvMjAxOQgAAAAIMS8xLzIwMTcJAAAAATBOeV7g1TnXCCOb4RnWOdcIJ0NJUS5UU0U6NDkxMi5JUV9FQklUREFfQ0FQRVhfSU5ULkZZMjAxMAEAAAANXg0AAgAAAAkxOS42NTEwODYBCAAAAAUAAAABMQEAAAAKMTQ0MDY3NTY0OAMAAAACNzkCAAAABDQxOTEEAAAAATAHAAAACTkvMTQvMjAxOQgAAAAKMTIvMzEvMjAxMAkAAAABMJmPWN7VOdcIxT4zGtY51wgsQ0lRLkVOWFRBTTpVTkEuSVFfQ1VSUkVOVF9QT1JUX0xFQVNFUy5GWTIwMTIBAAAAt/sHAAIAAAACMTUBCAAAAAUAAAABMQEAAAAKMTcyMjMwMTk0MwMAAAACNTACAAAABDEwOTAEAAAAATAHAAAACTkvMTQvMjAx</t>
  </si>
  <si>
    <t>OQgAAAAKMTIvMzEvMjAxMgkAAAABMHgu7uLVOdcI5j9RGdY51wggQ0lRLk5ZU0U6Sk5KLklRX0lOVkVOVE9SWS5GWTIwMTcBAAAAnSECAAIAAAAEODc2NQEIAAAABQAAAAExAQAAAAoxOTQ2MjcyODIxAwAAAAMxNjACAAAABDEwNDMEAAAAATAHAAAACTkvMTQvMjAxOQgAAAAKMTIvMzEvMjAxNwkAAAABMG/HXuDVOdcI0pLlGdY51wgpQ0lRLkVOWFRBTTpVTkEuSVFfRUJJVERBX0NBUEVYX0lOVC5GWTIwMTMBAAAAt/sHAAIAAAAJMTMuNTY5NDE2AQgAAAAFAAAAATEBAAAACjE3Nzc0NzA3NjcDAAAAAjUwAgAAAAQ0MTkxBAAAAAEwBwAAAAk5LzE0LzIwMTkIAAAACjEyLzMxLzIwMTMJAAAAATAkR8be1TnXCP+QYBrWOdcIK0NJUS5OWVNFOkpOSi5JUV9NSU5PUklUWV9JTlRFUkVTVF9DRi5GWTIwMTcBAAAAnSECAAMAAAAAAG/HXuDVOdcIZ/LmGdY51wggQ0lRLlRTRTo0NDUyLklRX1RPVEFMX1JFVi5GWTIwMDkBAAAAR1UNAAIAAAAHMTI3NjMxNgEIAAAABQAAAAExAQAAAAoxMzgyNjYxNTE4AwAAAAI3OQIAAAACMjgEAAAAATAHAAAACTkvMTQvMjAxOQgAAAAJMy8zMS8yMDA5CQAAAAEwtYxl6dU51wiBobYa1jnXCChDSVEuTllTRTpDTC5JUV9DT01NT05fUFJFRl9ESVZfQ0YuRlkyMDE1AQAAAGcABAADAAAAAABDY6jh1TnXCLhniRnWOdcIIENJUS5OWVNFOkNMLklRX0VBUk5JTkdfQ08uRlkyMDA3AQAA</t>
  </si>
  <si>
    <t>AGcABAACAAAABDE4MDQBCAAAAAUAAAABMQEAAAAKMTMzMjcwMzE4NgMAAAADMTYwAgAAAAE3BAAAAAEwBwAAAAk5LzE0LzIwMTkIAAAACjEyLzMxLzIwMDcJAAAAATDbu6ri1TnXCBA1aRnWOdcIJ0NJUS5UU0U6NDQ1Mi5JUV9FQklUREFfQ0FQRVhfSU5ULkZZMjAxNQEAAABHVQ0AAgAAAAgxMTcuMDU3MgEIAAAABQAAAAExAQAAAAoxNzg0MTg0NDA0AwAAAAI3OQIAAAAENDE5MQQAAAABMAcAAAAJOS8xNC8yMDE5CAAAAAoxMi8zMS8yMDE1CQAAAAEw4ppj39U51wj/Mxwa1jnXCCVDSVEuTllTRTpKTkouSVFfRElMVVRfRVBTX0lOQ0wuRlkyMDE3AQAAAJ0hAgACAAAABjAuNDczOQEIAAAABQAAAAExAQAAAAoxOTQ2MjcyODIxAwAAAAMxNjACAAAAATgEAAAAATAHAAAACTkvMTQvMjAxOQgAAAAKMTIvMzEvMjAxNwkAAAABMF+gXuDVOdcIoB3lGdY51wghQ0lRLkVOWFRBTTpVTkEuSVFfVE9UQUxfQ0EuRlkyMDE2AQAAALf7BwACAAAABTEzODg0AQgAAAAFAAAAATEBAAAACjE5NDkxMzEwMTADAAAAAjUwAgAAAAQxMDA4BAAAAAEwBwAAAAk5LzE0LzIwMTkIAAAACjEyLzMxLzIwMTYJAAAAATB40ani1TnXCKnUXhnWOdcIIUNJUS5OWVNFOkNMLklRX0dBSU5fSU5WRVNULkZZMjAxNQEAAABnAAQAAgAAAAMtMTQBCAAAAAUAAAABMQEAAAAKMTg3NTYzNzUzNwMAAAADMTYwAgAAAAI2MgQAAAABMAcAAAAJOS8x</t>
  </si>
  <si>
    <t>NC8yMDE5CAAAAAoxMi8zMS8yMDE1CQAAAAEwMjyo4dU51wh9gYYZ1jnXCCZDSVEuRU5YVEFNOlVOQS5JUV9DVVJSRU5DWV9HQUlOLkZZMjAxMQEAAAC3+wcAAgAAAAItNAEIAAAABQAAAAExAQAAAAoxNjYyNDMzODAwAwAAAAI1MAIAAAACMzgEAAAAATAHAAAACTkvMTQvMjAxOQgAAAAKMTIvMzEvMjAxMQkAAAABMFfg7eLVOdcIwzZMGdY51wghQ0lRLk5ZU0U6Sk5KLklRX0lOQ19FUVVJVFkuRlkyMDEzAQAAAJ0hAgADAAAAAADrtYzg1TnXCCfb1RnWOdcIJENJUS5UU0U6ODExMy5JUV9FQklUREFfTUFSR0lOLkZZMjAxMgEAAAAWcQ0AAgAAAAUxNi4xMgEIAAAABQAAAAExAQAAAAoxNTU0MzM3MTQ3AwAAAAI3OQIAAAAENDA0NwQAAAABMAcAAAAJOS8xNC8yMDE5CAAAAAkzLzMxLzIwMTIJAAAAATDT+FLf1TnXCKZ1IhrWOdcIGkNJUS5OWVNFOkNMLklRX05QUEUuRlkyMDA5AQAAAGcABAACAAAABDM1MTYBCAAAAAUAAAABMQEAAAAKMTUyMzE3MDI2NAMAAAADMTYwAgAAAAQxMDA0BAAAAAEwBwAAAAk5LzE0LzIwMTkIAAAACjEyLzMxLzIwMDkJAAAAATB1kjHi1TnXCJ+ZcRnWOdcIKENJUS5UU0U6ODExMy5JUV9UT1RBTF9ERUJUX0VRVUlUWS5GWTIwMDcBAAAAFnENAAIAAAAGNC45MjQ2AQgAAAAFAAAAATEBAAAACTY2MDE3NjI0OAMAAAACNzkCAAAABDQwMzQEAAAAATAHAAAACTkvMTQvMjAxOQgAAAAJ</t>
  </si>
  <si>
    <t>My8zMS8yMDA3CQAAAAEww9FS39U51whKQR8a1jnXCB9DSVEuTllTRTpLTUIuSVFfVE9UQUxfQ0wuRlkyMDEyAQAAANFUBAACAAAABDYwOTEBCAAAAAUAAAABMQEAAAAKMTcxOTcyMzg3MgMAAAADMTYwAgAAAAQxMDA5BAAAAAEwBwAAAAk5LzE0LzIwMTkIAAAACjEyLzMxLzIwMTIJAAAAATBPI4Xh1TnXCP6vqBnWOdcIH0NJUS5OWVNFOkNMLklRX09USEVSX1JFVi5GWTIwMTcBAAAAZwAEAAMAAAAAAHTYqOHVOdcIeIaNGdY51wgZQ0lRLk5ZU0U6Sk5KLklRX0FELkZZMjAxNwEAAACdIQIAAgAAAAYtMjQ0NjEBCAAAAAUAAAABMQEAAAAKMTk0NjI3MjgyMQMAAAADMTYwAgAAAAQxMDc1BAAAAAEwBwAAAAk5LzE0LzIwMTkIAAAACjEyLzMxLzIwMTcJAAAAATBvx17g1TnXCOK55RnWOdcIJENJUS5FTlhUQU06VU5BLklRX0NBU0hfSU5WRVNULkZZMjAxMAEAAAC3+wcAAgAAAAUtMTE2NAEIAAAABQAAAAExAQAAAAoxNTkxNTk0ODcwAwAAAAI1MAIAAAAEMjAwNQQAAAABMAcAAAAJOS8xNC8yMDE5CAAAAAoxMi8zMS8yMDEwCQAAAAEwRrnt4tU51wg+/koZ1jnXCCBDSVEuVFNFOjgxMTMuSVFfVE9UQUxfUkVWLkZZMjAxNAEAAAAWcQ0AAgAAAA03MzgyMTQuNDgyMTEzAQgAAAAFAAAAATEBAAAACjE3Mjc2ODE0MjcDAAAAAjc5AgAAAAIyOAQAAAABMAcAAAAJOS8xNC8yMDE5CAAAAAoxMi8zMS8yMDE0CQAAAAEw</t>
  </si>
  <si>
    <t>4hdL6NU51whgU7Ya1jnXCCNDSVEuTllTRTpKTkouSVFfRElMVVRfV0VJR0hULkZZMjAxNAEAAACdIQIAAgAAAAYyODYzLjkADASN4NU51wj3INoZ1jnXCCtDSVEuTllTRTpQRy5JUV9UT1RBTF9BU1NFVFMuRlkyMDAzLi4uLkxPQ0FMAQAAADCCAAACAAAABTQzNzA2AQgAAAAFAAAAATEBAAAACTE3Mjk1MDY4OQMAAAADMTYwAgAAAAQxMDA3BAAAAAEwBwAAAAk5LzE0LzIwMTkIAAAACTYvMzAvMjAwMwkAAAABMPlD2NvVOdcIy/O0GtY51wgdQ0lRLkVOWFRBTTpVTkEuSVFfQ09HUy5GWTIwMTIBAAAAt/sHAAIAAAAFMzA1MzABCAAAAAUAAAABMQEAAAAKMTcyMjMwMTk0MwMAAAACNTACAAAAAjM0BAAAAAEwBwAAAAk5LzE0LzIwMTkIAAAACjEyLzMxLzIwMTIJAAAAATBnB+7i1TnXCC+STxnWOdcIH0NJUS5OWVNFOktNQi5JUV9FQklUX0lOVC5GWTIwMTEBAAAA0VQEAAIAAAAJMTAuMTk0OTQ1AQgAAAAFAAAAATEBAAAACjE2NTgzMTU3NzkDAAAAAzE2MAIAAAAENDE4OQQAAAABMAcAAAAJOS8xNC8yMDE5CAAAAAoxMi8zMS8yMDExCQAAAAEwhzHH3tU51wjLlnAa1jnXCCVDSVEuTllTRTpDTC5JUV9ORVRfREVCVF9FQklUREEuRlkyMDEwAQAAAGcABAACAAAACDAuNjg4ODUxAQgAAAAFAAAAATEBAAAACjE1ODg3MzA4MTMDAAAAAzE2MAIAAAAENDE5MwQAAAABMAcAAAAJOS8xNC8yMDE5CAAAAAoxMi8zMS8y</t>
  </si>
  <si>
    <t>MDEwCQAAAAEwRZXG3tU51wjHIGca1jnXCChDSVEuRU5YVEFNOlVOQS5JUV9MVF9ERUJUX0NBUElUQUwuRlkyMDA4AQAAALf7BwACAAAABzI5LjQ4OTcBCAAAAAUAAAABMQEAAAAKMTQzNDczMjI0NAMAAAACNTACAAAABDQxODcEAAAAATAHAAAACTkvMTQvMjAxOQgAAAAKMTIvMzEvMjAwOAkAAAABMAP5xd7VOdcIcedcGtY51wgrQ0lRLk5ZU0U6S01CLklRX05JX0FWQUlMX0VYQ0xfTUFSR0lOLkZZMjAxNAEAAADRVAQAAgAAAAY3LjQ4MzIBCAAAAAUAAAABMQEAAAAKMTgyNjk3MDMxMgMAAAADMTYwAgAAAAQ0MTgyBAAAAAEwBwAAAAk5LzE0LzIwMTkIAAAACjEyLzMxLzIwMTQJAAAAATALqdTc1TnXCLO5chrWOdcIKENJUS5UU0U6NDQ1Mi5JUV9UT1RBTF9ERUJUX0VRVUlUWS5GWTIwMDgBAAAAR1UNAAIAAAAHNTMuNjM5OAEIAAAABQAAAAExAQAAAAoxMDYxMTkzNDc4AwAAAAI3OQIAAAAENDAzNAQAAAABMAcAAAAJOS8xNC8yMDE5CAAAAAkzLzMxLzIwMDgJAAAAATDBTGPf1TnXCMsDFxrWOdcIJ0NJUS5UU0U6NDk2Ny5JUV9UT1RBTF9SRVYuRlkyMDEzLi4uLkpQWQEAAAANUSUAAgAAAAYxMjE1MzIBCAAAAAUAAAABMQEAAAAKMTYyNTQ1NzU3MwMAAAACNzkCAAAAAjI4BAAAAAEwBwAAAAk5LzE0LzIwMTkIAAAACTMvMzEvMjAxMwkAAAABMI/h1dzVOdcIHZCGGtY51wgfQ0lRLk5ZU0U6S01CLklRX1RP</t>
  </si>
  <si>
    <t>VEFMX0NBLkZZMjAwOQEAAADRVAQAAgAAAAQ1ODY0AQgAAAAFAAAAATEBAAAACjE1NzA0ODIzNDgDAAAAAzE2MAIAAAAEMTAwOAQAAAABMAcAAAAJOS8xNC8yMDE5CAAAAAoxMi8zMS8yMDA5CQAAAAEwbraA4dU51wgjPp0Z1jnXCC5DSVEuVFNFOjQ5MTEuSVFfVE9UQUxfTElBQl9UT1RBTF9BU1NFVFMuRlkyMDA3AQAAAII/BgACAAAABzQ1LjQyMDUBCAAAAAUAAAABMQEAAAAJNjQxOTg0NDU4AwAAAAI3OQIAAAAENDE4OAQAAAABMAcAAAAJOS8xNC8yMDE5CAAAAAkzLzMxLzIwMDcJAAAAATAFblPf1TnXCCxpKBrWOdcIIENJUS5OWVNFOkpOSi5JUV9DQVNIX09QRVIuRlkyMDE2AQAAAJ0hAgACAAAABTE4NzY3AQgAAAAFAAAAATEBAAAACjE5NDYyNzI4MTYDAAAAAzE2MAIAAAAEMjAwNgQAAAABMAcAAAAJOS8xNC8yMDE5CAAAAAgxLzEvMjAxNwkAAAABMF+gXuDVOdcI6m/jGdY51wgpQ0lRLk5ZU0U6Q0wuSVFfQ1VSUkVOVF9QT1JUX0xFQVNFUy5GWTIwMTcBAAAAZwAEAAMAAAAAAIX/qOHVOdcILjSPGdY51wghQ0lRLlRTRTo0OTExLklRX0VCSVREQV9JTlQuRlkyMDA3AQAAAII/BgACAAAACTMyLjg0MDg1MgEIAAAABQAAAAExAQAAAAk2NDE5ODQ0NTgDAAAAAjc5AgAAAAQ0MTkwBAAAAAEwBwAAAAk5LzE0LzIwMTkIAAAACTMvMzEvMjAwNwkAAAABMAVuU9/VOdcILGkoGtY51wgqQ0lRLk5ZU0U6S01C</t>
  </si>
  <si>
    <t>LklRX1RPVEFMX0NPTU1PTl9FUVVJVFkuRlkyMDE4AQAAANFUBAACAAAABC0yODcBCAAAAAUAAAABMQEAAAAKMTk0NDA0ODMyOAMAAAADMTYwAgAAAAQxMDA2BAAAAAEwBwAAAAk5LzE0LzIwMTkIAAAACjEyLzMxLzIwMTgJAAAAATBM5Azh1TnXCC9bvhnWOdcII0NJUS5FTlhUQU06VU5BLklRX0NBU0hfVEFYRVMuRlkyMDE0AQAAALf7BwACAAAABDIzMTEBCAAAAAUAAAABMQEAAAAKMTgyOTgyOTMxMwMAAAACNTACAAAABDMwNTMEAAAAATAHAAAACTkvMTQvMjAxOQgAAAAKMTIvMzEvMjAxNAkAAAABMEZcqeLVOdcIdaRZGdY51wgyQ0lRLk5ZU0U6Q0wuSVFfQ0hBTkdFX09USEVSX05FVF9PUEVSX0FTU0VUUy5GWTIwMTMBAAAAZwAEAAIAAAACMTMBCAAAAAUAAAABMQEAAAAKMTc3NjkyMDI5NwMAAAADMTYwAgAAAAQyMDQ1BAAAAAEwBwAAAAk5LzE0LzIwMTkIAAAACjEyLzMxLzIwMTMJAAAAATD5yjLi1TnXCFt4gRnWOdcILENJUS5UU0U6NDkxMi5JUV9ORVRfREVCVF9FQklUREFfQ0FQRVguRlkyMDExAQAAAA1eDQADAAAAAk5NAQgAAAAFAAAAATEBAAAACjE1NDM2NTg1MDgDAAAAAjc5AgAAAAUyMzMxNAQAAAABMAcAAAAJOS8xNC8yMDE5CAAAAAoxMi8zMS8yMDExCQAAAAEwqbZY3tU51wgYAjQa1jnXCCVDSVEuTllTRTpKTkouSVFfUkVUVVJOX0NBUElUQUwuRlkyMDA4AQAAAJ0hAgACAAAABzE4Ljg1</t>
  </si>
  <si>
    <t>MDQBCAAAAAUAAAABMQEAAAAKMTU4Mjc4ODc4NAMAAAADMTYwAgAAAAQ0MzYzBAAAAAEwBwAAAAk5LzE0LzIwMTkIAAAACjEyLzI4LzIwMDgJAAAAATAs99Tc1TnXCJMmdxrWOdcILUNJUS5FTlhUQU06VU5BLklRX01JTk9SSVRZX0lOVEVSRVNUX0NGLkZZMjAxNQEAAAC3+wcAAwAAAAAAV4Op4tU51wiwilwZ1jnXCDNDSVEuTllTRTpKTkouSVFfQ0hBTkdFX09USEVSX05FVF9PUEVSX0FTU0VUUy5GWTIwMTUBAAAAnSECAAIAAAAEMjIyNAEIAAAABQAAAAExAQAAAAoxODc1NTA1Mjk1AwAAAAMxNjACAAAABDIwNDUEAAAAATAHAAAACTkvMTQvMjAxOQgAAAAIMS8zLzIwMTYJAAAAATA9Ul7g1TnXCH0U4BnWOdcIGUNJUS5OWVNFOkpOSi5JUV9BRC5GWTIwMDgBAAAAnSECAAIAAAAGLTEzMDI3AQgAAAAFAAAAATEBAAAACjE1ODI3ODg3ODQDAAAAAzE2MAIAAAAEMTA3NQQAAAABMAcAAAAJOS8xNC8yMDE5CAAAAAoxMi8yOC8yMDA4CQAAAAEwVlaL4NU51wjnw8QZ1jnXCBhDSVEuTllTRTpDTC5JUV9BUi5GWTIwMDcBAAAAZwAEAAIAAAAGMTY4MC43AQgAAAAFAAAAATEBAAAACjEzMzI3MDMxODYDAAAAAzE2MAIAAAAEMTAyMQQAAAABMAcAAAAJOS8xNC8yMDE5CAAAAAoxMi8zMS8yMDA3CQAAAAEw27uq4tU51whi+GkZ1jnXCCNDSVEuTllTRTpLTUIuSVFfRElMVVRfV0VJR0hULkZZMjAxMwEAAADRVAQAAgAA</t>
  </si>
  <si>
    <t>AAUzODcuMwBfSoXh1TnXCAchqxnWOdcIJkNJUS5FTlhUQU06VU5BLklRX0lNUEFJUk1FTlRfR1cuRlkyMDEyAQAAALf7BwADAAAAAAB4Lu7i1TnXCGEHUBnWOdcIJ0NJUS5UU0U6NDkxMi5JUV9EQVlTX1BBWUFCTEVfT1VULkZZMjAwOAEAAAANXg0AAgAAAAoxODkuMjgwMTk0AQgAAAAFAAAAATEBAAAACjEzNTM0NjM3MzIDAAAAAjc5AgAAAAQ0MTgzBAAAAAEwBwAAAAk5LzE0LzIwMTkIAAAACjEyLzMxLzIwMDgJAAAAATBHClTf1TnXCB+4MRrWOdcIIENJUS5OWVNFOkpOSi5JUV9TVF9JTlZFU1QuRlkyMDA5AQAAAJ0hAgACAAAABDM2MTUBCAAAAAUAAAABMQEAAAAKMTUyMzM5NDgyNwMAAAADMTYwAgAAAAQxMDY5BAAAAAEwBwAAAAk5LzE0LzIwMTkIAAAACDEvMy8yMDEwCQAAAAEwZ32L4NU51whkRsgZ1jnXCCZDSVEuTllTRTpKTkouSVFfTFRfREVCVF9DQVBJVEFMLkZZMjAxMwEAAACdIQIAAgAAAAcxNC40NjY4AQgAAAAFAAAAATEBAAAACjE3Nzc2ODIzNTEDAAAAAzE2MAIAAAAENDE4NwQAAAABMAcAAAAJOS8xNC8yMDE5CAAAAAoxMi8yOS8yMDEzCQAAAAEwXWzV3NU51whTRXsa1jnXCCdDSVEuRU5YVEFNOlVOQS5JUV9HQUlOX0lOVkVTVF9DRi5GWTIwMTQBAAAAt/sHAAMAAAAAADU1qeLVOdcIIuFYGdY51wgcQ0lRLk5ZU0U6Q0wuSVFfQ09NTU9OLkZZMjAxMQEAAABnAAQAAgAAAAM3MzMBCAAA</t>
  </si>
  <si>
    <t>AAUAAAABMQEAAAAKMTY1OTM4Nzc5NAMAAAADMTYwAgAAAAQxMTAzBAAAAAEwBwAAAAk5LzE0LzIwMTkIAAAACjEyLzMxLzIwMTEJAAAAATC3LjLi1TnXCNw6eRnWOdcILkNJUS5OWVNFOkpOSi5JUV9UT1RBTF9ERUJUX0VCSVREQV9DQVBFWC5GWTIwMTUBAAAAnSECAAIAAAAIMS4wNzc1NzQBCAAAAAUAAAABMQEAAAAKMTg3NTUwNTI5NQMAAAADMTYwAgAAAAUyMzMxMwQAAAABMAcAAAAJOS8xNC8yMDE5CAAAAAgxLzMvMjAxNgkAAAABMG6T1dzVOdcICfN8GtY51wgmQ0lRLlRTRTo3OTU2LklRX0xUX0RFQlRfQ0FQSVRBTC5GWTIwMTMBAAAAoHYNAAIAAAAGNi4xMjUxAQgAAAAFAAAAATEBAAAACjE2MTQ5MDg0MTMDAAAAAjc5AgAAAAQ0MTg3BAAAAAEwBwAAAAk5LzE0LzIwMTkIAAAACTEvMzEvMjAxMwkAAAABMPx5Wd7VOdcI+ik9GtY51wggQ0lRLk5ZU0U6S01CLklRX0NBU0hfT1BFUi5GWTIwMTYBAAAA0VQEAAIAAAAEMzIzMgEIAAAABQAAAAExAQAAAAoxOTQ0MDQ4MzQwAwAAAAMxNjACAAAABDIwMDYEAAAAATAHAAAACTkvMTQvMjAxOQgAAAAKMTIvMzEvMjAxNgkAAAABMCuWDOHVOdcIZsu3GdY51wgbQ0lRLkVOWFRBTTpVTkEuSVFfR1cuRlkyMDE4AQAAALf7BwACAAAABTE3MzQxAQgAAAAFAAAAATEBAAAACjE5NDkxMzEwMTUDAAAAAjUwAgAAAAQxMTcxBAAAAAEwBwAAAAk5LzE0LzIwMTkIAAAA</t>
  </si>
  <si>
    <t>CjEyLzMxLzIwMTgJAAAAATC6bari1TnXCPacZhnWOdcILUNJUS5OWVNFOkNMLklRX01JTk9SSVRZX0lOVEVSRVNUX1RPVEFMLkZZMjAxNAEAAABnAAQAAgAAAAMyNDABCAAAAAUAAAABMQEAAAAKMTgyOTEzMjM4NgMAAAADMTYwAgAAAAQxMzEyBAAAAAEwBwAAAAk5LzE0LzIwMTkIAAAACjEyLzMxLzIwMTQJAAAAATAiFajh1TnXCMfThBnWOdcIIENJUS5OWVNFOkpOSi5JUV9UT1RBTF9SRVYuRlkyMDA3AQAAAJ0hAgACAAAABTYxMDk1AQgAAAAFAAAAATEBAAAACjE0Mjg0Njg5MzYDAAAAAzE2MAIAAAACMjgEAAAAATAHAAAACTkvMTQvMjAxOQgAAAAKMTIvMzAvMjAwNwkAAAABMEzkDOHVOdcI1OG/GdY51wgrQ0lRLk5ZU0U6UEcuSVFfVE9UQUxfQVNTRVRTLkZZMjAwNC4uLi5MT0NBTAEAAAAwggAAAgAAAAU1NzA0OAEIAAAABQAAAAExAQAAAAkyNTE1NTk3MzYDAAAAAzE2MAIAAAAEMTAwNwQAAAABMAcAAAAJOS8xNC8yMDE5CAAAAAk2LzMwLzIwMDQJAAAAATD5Q9jb1TnXCLvMtBrWOdcII0NJUS5FTlhUQU06VU5BLklRX1NHQV9NQVJHSU4uRlkyMDEyAQAAALf7BwACAAAABzI1LjI0OTMBCAAAAAUAAAABMQEAAAAKMTcyMjMwMTk0MwMAAAACNTACAAAABDQzNzUEAAAAATAHAAAACTkvMTQvMjAxOQgAAAAKMTIvMzEvMjAxMgkAAAABMBMgxt7VOdcIelhfGtY51wgrQ0lRLlRTRTo0OTExLklRX05JX0FW</t>
  </si>
  <si>
    <t>QUlMX0VYQ0xfTUFSR0lOLkZZMjAxNgEAAACCPwYAAgAAAAYzLjc3NTIBCAAAAAUAAAABMQEAAAAKMTgzNDc3MTc5MgMAAAACNzkCAAAABDQxODIEAAAAATAHAAAACTkvMTQvMjAxOQgAAAAKMTIvMzEvMjAxNgkAAAABMCa8U9/VOdcIw4MuGtY51wgqQ0lRLlRTRTo0OTExLklRX0lOVEVSRVNUX0lOVkVTVF9JTkMuRlkyMDE1AQAAAII/BgACAAAABDIwNzABCAAAAAUAAAABMQEAAAAKMTc4NDE4NDM3NQMAAAACNzkCAAAAAjY1BAAAAAEwBwAAAAk5LzE0LzIwMTkIAAAACjEyLzMxLzIwMTUJAAAAATA9yNrn1TnXCCSyrhrWOdcIGUNJUS5UU0U6NDkxMi5JUV9OSS5GWTIwMDQBAAAADV4NAAIAAAAFLTQ3MjMBCAAAAAUAAAABMQEAAAAJMjIwNDU3ODE2AwAAAAI3OQIAAAACMTUEAAAAATAHAAAACTkvMTQvMjAxOQgAAAAKMTIvMzEvMjAwNAkAAAABMJVZ19vVOdcIpXSmGtY51wgsQ0lRLkVOWFRBTTpVTkEuSVFfT1RIRVJfVU5VU1VBTF9TVVBQTC5GWTIwMTQBAAAAt/sHAAMAAAAAACUOqeLVOdcIS+VWGdY51wggQ0lRLk5ZU0U6Q0wuSVFfQ0FTSF9FUVVJVi5GWTIwMTQBAAAAZwAEAAIAAAAEMTA4OQEIAAAABQAAAAExAQAAAAoxODI5MTMyMzg2AwAAAAMxNjACAAAABDEwOTYEAAAAATAHAAAACTkvMTQvMjAxOQgAAAAKMTIvMzEvMjAxNAkAAAABMBHup+HVOdcIIU2DGdY51wgiQ0lRLk5ZU0U6Sk5KLklRX09U</t>
  </si>
  <si>
    <t>SEVSX0lOVEFOLkZZMjAxMwEAAACdIQIAAgAAAAUyNzk0NwEIAAAABQAAAAExAQAAAAoxNzc3NjgyMzUxAwAAAAMxNjACAAAABDEwNDAEAAAAATAHAAAACTkvMTQvMjAxOQgAAAAKMTIvMjkvMjAxMwkAAAABMOu1jODVOdcIzWHXGdY51wgqQ0lRLlRTRTo4MTEzLklRX1RPVEFMX0VRVUlUWS5GWTIwMTYuLi4uSlBZAQAAABZxDQACAAAABjQxNDM4NwEIAAAABQAAAAExAQAAAAoxODk0MTc1NzMyAwAAAAI3OQIAAAAEMTI3NQQAAAABMAcAAAAJOS8xNC8yMDE5CAAAAAoxMi8zMS8yMDE2CQAAAAEwksMJ3dU51wgwcosa1jnXCB5DSVEuTllTRTpQRy5JUV9BUl9UVVJOUy5GWTIwMTIBAAAAMIIAAAIAAAAJMTMuMjg3ODU1AQgAAAAFAAAAATEBAAAACjE2OTAxODczMzgDAAAAAzE2MAIAAAAENDAwMQQAAAABMAcAAAAJOS8xNC8yMDE5CAAAAAk2LzMwLzIwMTIJAAAAATCn1CTe1TnXCJgwVhrWOdcIKENJUS5UU0U6Nzk1Ni5JUV9UT1RBTF9ERUJULkZZMjAwOC4uLi5KUFkBAAAAoHYNAAIAAAAHMjcyMS4xNgEIAAAABQAAAAExAQAAAAk5NzE0NjQwMzEDAAAAAjc5AgAAAAQ0MTczBAAAAAEwBwAAAAk5LzE0LzIwMTkIAAAACTEvMzEvMjAwOAkAAAABMLMRCt3VOdcIvRuPGtY51wgnQ0lRLk5ZU0U6Sk5KLklRX0RBWVNfUEFZQUJMRV9PVVQuRlkyMDA3AQAAAJ0hAgACAAAACTEyNy41OTgzOAEIAAAABQAAAAExAQAA</t>
  </si>
  <si>
    <t>AAoxNDI4NDY4OTM2AwAAAAMxNjACAAAABDQxODMEAAAAATAHAAAACTkvMTQvMjAxOQgAAAAKMTIvMzAvMjAwNwkAAAABMCz31NzVOdcIUYp2GtY51wgiQ0lRLlRTRTo3NzMwLklRX0VCSVRfTUFSR0lOLkZZMjAxNAEAAADFnTYBAgAAAAczNC4wOTA5AQgAAAAFAAAAATEBAAAACjE3MTA0MjE1NTADAAAAAjc5AgAAAAQ0MDUzBAAAAAEwBwAAAAk5LzE0LzIwMTkIAAAACTgvMzEvMjAxNAkAAAABMGQ4JN7VOdcIv3lPGtY51wgiQ0lRLk5ZU0U6Sk5KLklRX0FEVkVSVElTSU5HLkZZMjAwNwEAAACdIQIAAgAAAAQyNzAwAQgAAAAFAAAAATEBAAAACjE0Mjg0Njg5MzYDAAAAAzE2MAIAAAAEMzAxMwQAAAABMAcAAAAJOS8xNC8yMDE5CAAAAAoxMi8zMC8yMDA3CQAAAAEwXAsN4dU51wg4zMAZ1jnXCCtDSVEuTllTRTpQRy5JUV9UT1RBTF9BU1NFVFMuRlkyMDA5Li4uLkxPQ0FMAQAAADCCAAACAAAABjEzNDgzMwEIAAAABQAAAAExAQAAAAoxNDY2MTQ4MzQ1AwAAAAMxNjACAAAABDEwMDcEAAAAATAHAAAACTkvMTQvMjAxOQgAAAAJNi8zMC8yMDA5CQAAAAEw+UPY29U51wget7Ua1jnXCCFDSVEuVFNFOjQ5NjcuSVFfRUJJVERBX0lOVC5GWTIwMTEBAAAADVElAAIAAAAKMzc5LjU4MzMzMwEIAAAABQAAAAExAQAAAAoxNDYxNjgwMjMzAwAAAAI3OQIAAAAENDE5MAQAAAABMAcAAAAJOS8xNC8yMDE5CAAAAAkzLzMx</t>
  </si>
  <si>
    <t>LzIwMTEJAAAAATBPPVre1TnXCFgZRRrWOdcIIENJUS5OWVNFOkpOSi5JUV9MVF9JTlZFU1QuRlkyMDEwAQAAAJ0hAgACAAAABDExNzkBCAAAAAUAAAABMQEAAAAKMTU4ODYwMzgyMQMAAAADMTYwAgAAAAQxMDU0BAAAAAEwBwAAAAk5LzE0LzIwMTkIAAAACDEvMi8yMDExCQAAAAEwmPKL4NU51wgCF8wZ1jnXCB9DSVEuMC5JUV9UT1RBTF9DT01NT05fRVFVSVRZLkZZBQAAAAAAAAAIAAAAFShJbnZhbGlkIFRpbWUgUGVyaW9kKRwEXuDVOdcIFVYVGtY51wgvQ0lRLk5ZU0U6S01CLklRX09USEVSX05PTl9PUEVSX0VYUF9TVVBQTC5GWTIwMDkBAAAA0VQEAAMAAAAAAG62gOHVOdcIryycGdY51wgjQ0lRLkVOWFRBTTpVTkEuSVFfTkVUX0NIQU5HRS5GWTIwMTgBAAAAt/sHAAIAAAADLTc5AQgAAAAFAAAAATEBAAAACjE5NDkxMzEwMTUDAAAAAjUwAgAAAAQyMDkzBAAAAAEwBwAAAAk5LzE0LzIwMTkIAAAACjEyLzMxLzIwMTgJAAAAATDLlKri1TnXCM2YaBnWOdcIJENJUS5OWVNFOkNMLklRX0xUX0RFQlRfUkVQQUlELkZZMjAxNQEAAABnAAQAAgAAAAUtOTE4MQEIAAAABQAAAAExAQAAAAoxODc1NjM3NTM3AwAAAAMxNjACAAAABDIwMzYEAAAAATAHAAAACTkvMTQvMjAxOQgAAAAKMTIvMzEvMjAxNQkAAAABMENjqOHVOdcIqECJGdY51wggQ0lRLk5ZU0U6Sk5KLklRX01BQ0hJTkVSWS5GWTIwMDgBAAAAnSEC</t>
  </si>
  <si>
    <t>AAIAAAAFMTUyMzQBCAAAAAUAAAABMQEAAAAKMTU4Mjc4ODc4NAMAAAADMTYwAgAAAAQzMTE0BAAAAAEwBwAAAAk5LzE0LzIwMTkIAAAACjEyLzI4LzIwMDgJAAAAATBWVovg1TnXCFvVxRnWOdcIH0NJUS5FTlhUQU06VU5BLklRX0VCSVREQS5GWTIwMTQBAAAAt/sHAAIAAAAEOTAxMwEIAAAABQAAAAExAQAAAAoxODI5ODI5MzEzAwAAAAI1MAIAAAAENDA1MQQAAAABMAcAAAAJOS8xNC8yMDE5CAAAAAoxMi8zMS8yMDE0CQAAAAEwJQ6p4tU51wh9WlcZ1jnXCCVDSVEuTllTRTpKTkouSVFfU1RfREVCVF9SRVBBSUQuRlkyMDExAQAAAJ0hAgACAAAABi0xMTIwMAEIAAAABQAAAAExAQAAAAoxNjU5Mzg3NzA2AwAAAAMxNjACAAAABDIwNDQEAAAAATAHAAAACTkvMTQvMjAxOQgAAAAIMS8xLzIwMTIJAAAAATC6QIzg1TnXCFeV0RnWOdcIGUNJUS5OWVNFOkpOSi5JUV9ETy5GWTIwMTABAAAAnSECAAMAAAAAAIjLi+DVOdcInyzLGdY51wgqQ0lRLkVOWFRBTTpVTkEuSVFfTUFSS0VUQ0FQLjIwMTUvMTIvMzEuSlBZAQAAALf7BwACAAAADzE1MDg2OTEwLjM4Mjc5MgEGAAAABQAAAAExAQAAAAoxNzQ3NDQyMjQ5AwAAAAI3OQIAAAAGMTAwMDU0BAAAAAEwBwAAAAoxMi8zMS8yMDE1C0K6/NU51wh4qPZZ1jnXCCpDSVEuTllTRTpLTUIuSVFfSU5URVJFU1RfSU5WRVNUX0lOQy5GWTIwMDkBAAAA0VQEAAIAAAACMjYB</t>
  </si>
  <si>
    <t>CAAAAAUAAAABMQEAAAAKMTU3MDQ4MjM0OAMAAAADMTYwAgAAAAI2NQQAAAABMAcAAAAJOS8xNC8yMDE5CAAAAAoxMi8zMS8yMDA5CQAAAAEwbraA4dU51wi/U5wZ1jnXCCpDSVEuVFNFOjgxMTMuSVFfSU5URVJFU1RfSU5WRVNUX0lOQy5GWTIwMTcBAAAAFnENAAIAAAAEMjg2OQEIAAAABQAAAAExAQAAAAoxODk0MTc1NzM3AwAAAAI3OQIAAAACNjUEAAAAATAHAAAACTkvMTQvMjAxOQgAAAAKMTIvMzEvMjAxNwkAAAABMFYpTOjVOdcIheGqGtY51wgmQ0lRLk5ZU0U6Sk5KLklRX0VGRkVDVF9UQVhfUkFURS5GWTIwMTgBAAAAnSECAAIAAAAHMTUuMDExOQEIAAAABQAAAAExAQAAAAoxOTQ2MjcyODMwAwAAAAMxNjACAAAABDQzNzYEAAAAATAHAAAACTkvMTQvMjAxOQgAAAAKMTIvMzAvMjAxOAkAAAABMIDuXuDVOdcITxXpGdY51wgqQ0lRLkVOWFRBTTpVTkEuSVFfVE9UQUxfREVCVF9JU1NVRUQuRlkyMDEwAQAAALf7BwACAAAAAjg2AQgAAAAFAAAAATEBAAAACjE1OTE1OTQ4NzADAAAAAjUwAgAAAAQyMTYxBAAAAAEwBwAAAAk5LzE0LzIwMTkIAAAACjEyLzMxLzIwMTAJAAAAATBGue3i1TnXCE8lSxnWOdcIGENJUS5OWVNFOkNMLklRX0FELkZZMjAxNQEAAABnAAQAAgAAAAUtNDI2MwEIAAAABQAAAAExAQAAAAoxODc1NjM3NTM3AwAAAAMxNjACAAAABDEwNzUEAAAAATAHAAAACTkvMTQvMjAxOQgAAAAK</t>
  </si>
  <si>
    <t>MTIvMzEvMjAxNQkAAAABMDI8qOHVOdcI8ZKHGdY51wgZQ0lRLlRTRTo4MTEzLklRX05JLkZZMjAwOAEAAAAWcQ0AAgAAAAUxNjY4MwEIAAAABQAAAAExAQAAAAoxMDYxMTkyMzIwAwAAAAI3OQIAAAACMTUEAAAAATAHAAAACTkvMTQvMjAxOQgAAAAJMy8zMS8yMDA4CQAAAAEwED316NU51whJQKMa1jnXCCZDSVEuTllTRTpLTUIuSVFfREVGX1RBWF9MSUFCX0xULkZZMjAxMwEAAADRVAQAAgAAAAM4MTcBCAAAAAUAAAABMQEAAAAKMTc3NTc2ODU2NwMAAAADMTYwAgAAAAQxMDI3BAAAAAEwBwAAAAk5LzE0LzIwMTkIAAAACjEyLzMxLzIwMTMJAAAAATBwcYXh1TnXCGoLrBnWOdcIJUNJUS5OWVNFOktNQi5JUV9MVF9ERUJUX1JFUEFJRC5GWTIwMTgBAAAA0VQEAAIAAAAELTQwNwEIAAAABQAAAAExAQAAAAoxOTQ0MDQ4MzI4AwAAAAMxNjACAAAABDIwMzYEAAAAATAHAAAACTkvMTQvMjAxOQgAAAAKMTIvMzEvMjAxOAkAAAABMEzkDOHVOdcIo2y/GdY51wgcQ0lRLkVOWFRBTTpVTkEuSVFfRUJULkZZMjAxMwEAAAC3+wcAAgAAAAQ3MTE0AQgAAAAFAAAAATEBAAAACjE3Nzc0NzA3NjcDAAAAAjUwAgAAAAMxMzkEAAAAATAHAAAACTkvMTQvMjAxOQgAAAAKMTIvMzEvMjAxMwkAAAABMJl87uLVOdcI3olTGdY51wgbQ0lRLk5ZU0U6Sk5KLklRX0VCSVQuRlkyMDA4AQAAAJ0hAgACAAAABTE2MTY5AQgAAAAFAAAA</t>
  </si>
  <si>
    <t>ATEBAAAACjE1ODI3ODg3ODQDAAAAAzE2MAIAAAADNDAwBAAAAAEwBwAAAAk5LzE0LzIwMTkIAAAACjEyLzI4LzIwMDgJAAAAATBtMg3h1TnXCLVOxBnWOdcILkNJUS5UU0U6NDkxMi5JUV9UT1RBTF9ERUJUX0VCSVREQV9DQVBFWC5GWTIwMTYBAAAADV4NAAIAAAAIMC4yNDAwNTgBCAAAAAUAAAABMQEAAAAKMTgzNTAzODg5NQMAAAACNzkCAAAABTIzMzEzBAAAAAEwBwAAAAk5LzE0LzIwMTkIAAAACjEyLzMxLzIwMTYJAAAAATDKBFne1TnXCKWrNxrWOdcIGUNJUS5OWVNFOktNQi5JUV9OSS5GWTIwMTIBAAAA0VQEAAIAAAAEMTc1MAEIAAAABQAAAAExAQAAAAoxNzE5NzIzODcyAwAAAAMxNjACAAAAAjE1BAAAAAEwBwAAAAk5LzE0LzIwMTkIAAAACjEyLzMxLzIwMTIJAAAAATBPI4Xh1TnXCJrFpxnWOdcIJENJUS5OWVNFOkNMLklRX09USEVSX0NBX1NVUFBMLkZZMjAxNwEAAABnAAQAAgAAAAMzODkBCAAAAAUAAAABMQEAAAAKMTk0NjQxNjExMwMAAAADMTYwAgAAAAQxMDU1BAAAAAEwBwAAAAk5LzE0LzIwMTkIAAAACjEyLzMxLzIwMTcJAAAAATB02Kjh1TnXCA3mjhnWOdcIJUNJUS5FTlhUQU06VU5BLklRX0JBU0lDX1dFSUdIVC5GWTIwMTgBAAAAt/sHAAIAAAAGMjY4My4zALptquLVOdcItABmGdY51wgaQ0lRLk5ZU0U6Sk5KLklRX0VCVC5GWTIwMTABAAAAnSECAAIAAAAFMTY5NDcBCAAAAAUAAAAB</t>
  </si>
  <si>
    <t>MQEAAAAKMTU4ODYwMzgyMQMAAAADMTYwAgAAAAMxMzkEAAAAATAHAAAACTkvMTQvMjAxOQgAAAAIMS8yLzIwMTEJAAAAATCIy4vg1TnXCJ8syxnWOdcILkNJUS5OWVNFOkNMLklRX0lNUFVUX09QRVJfTEVBU0VfSU5UX0VYUC5GWTIwMTEBAAAAZwAEAAIAAAAHMjguMDU3NAEIAAAABQAAAAExAQAAAAoxNjU5Mzg3Nzk0AwAAAAMxNjACAAAABTIxNjcyBAAAAAEwBwAAAAk5LzE0LzIwMTkIAAAACjEyLzMxLzIwMTEJAAAAATC3LjLi1TnXCJmeeBnWOdcIE0NJUS4wLklRX1dJUF9JTlYuRlkFAAAAAAAAAAgAAAAVKEludmFsaWQgVGltZSBQZXJpb2QpHARe4NU51wglfRUa1jnXCCRDSVEuTllTRTpDTC5JUV9EQVlTX1NBTEVTX09VVC5GWTIwMTEBAAAAZwAEAAIAAAAJMzUuODI1ODQ1AQgAAAAFAAAAATEBAAAACjE2NTkzODc3OTQDAAAAAzE2MAIAAAAENDA0MgQAAAABMAcAAAAJOS8xNC8yMDE5CAAAAAoxMi8zMS8yMDExCQAAAAEwVrzG3tU51wj5lWca1jnXCCdDSVEuRU5YVEFNOlVOQS5JUV9MVF9ERUJUX0VRVUlUWS5GWTIwMTIBAAAAt/sHAAIAAAAHNDcuNDMyNAEIAAAABQAAAAExAQAAAAoxNzIyMzAxOTQzAwAAAAI1MAIAAAAENDA4NQQAAAABMAcAAAAJOS8xNC8yMDE5CAAAAAoxMi8zMS8yMDEyCQAAAAEwEyDG3tU51wiszV8a1jnXCCpDSVEuRU5YVEFNOlVOQS5JUV9QUk9WX0JBRF9ERUJUU19DRi5G</t>
  </si>
  <si>
    <t>WTIwMTQBAAAAt/sHAAMAAAAAADU1qeLVOdcIMwhZGdY51wgoQ0lRLk5ZU0U6Q0wuSVFfREVCVF9FUVVJVl9ORVRfUEJPLkZZMjAxNAEAAABnAAQAAgAAAAM5OTkBCAAAAAUAAAABMQEAAAAKMTgyOTEzMjM4NgMAAAADMTYwAgAAAAUyMTY3OQQAAAABMAcAAAAJOS8xNC8yMDE5CAAAAAoxMi8zMS8yMDE0CQAAAAEwIhWo4dU51wi3rIQZ1jnXCCNDSVEuTllTRTpLTUIuSVFfRUJJVEFfTUFSR0lOLkZZMjAxNwEAAADRVAQAAgAAAAcxNy45MDkzAQgAAAAFAAAAATEBAAAACjE5NDQwNDgzMjUDAAAAAzE2MAIAAAAENDQxOQQAAAABMAcAAAAJOS8xNC8yMDE5CAAAAAoxMi8zMS8yMDE3CQAAAAEwG9DU3NU51wib3HQa1jnXCCZDSVEuVFNFOjQ5NjcuSVFfTFRfREVCVF9DQVBJVEFMLkZZMjAxMAEAAAANUSUAAgAAAAYxLjMwMjMBCAAAAAUAAAABMQEAAAAKMTM4NTU0MDAwNgMAAAACNzkCAAAABDQxODcEAAAAATAHAAAACTkvMTQvMjAxOQgAAAAJMy8zMS8yMDEwCQAAAAEwPhZa3tU51wgFVkQa1jnXCCNDSVEuTllTRTpKTkouSVFfT1RIRVJfRVFVSVRZLkZZMjAxMwEAAACdIQIAAgAAAAUtMjg2MAEIAAAABQAAAAExAQAAAAoxNzc3NjgyMzUxAwAAAAMxNjACAAAABDEwMjgEAAAAATAHAAAACTkvMTQvMjAxOQgAAAAKMTIvMjkvMjAxMwkAAAABMPzcjODVOdcI/tbXGdY51wgrQ0lRLlRTRTo4MTEzLklRX05JX0FW</t>
  </si>
  <si>
    <t>QUlMX0VYQ0xfTUFSR0lOLkZZMjAxNwEAAAAWcQ0AAgAAAAY4LjIyNDQBCAAAAAUAAAABMQEAAAAKMTg5NDE3NTczNwMAAAACNzkCAAAABDQxODIEAAAAATAHAAAACTkvMTQvMjAxOQgAAAAKMTIvMzEvMjAxNwkAAAABMPRGU9/VOdcIVW0mGtY51wgmQ0lRLkVOWFRBTTpVTkEuSVFfVU5MRVZFUkVEX0ZDRi5GWTIwMTIBAAAAt/sHAAIAAAAENTQ4MAEIAAAABQAAAAExAQAAAAoxNzIyMzAxOTQzAwAAAAI1MAIAAAAENDQyMwQAAAABMAcAAAAJOS8xNC8yMDE5CAAAAAoxMi8zMS8yMDEyCQAAAAEwiFXu4tU51wic7VIZ1jnXCCpDSVEuVFNFOjQ5MTIuSVFfVE9UQUxfRVFVSVRZLkZZMjAxNy4uLi5KUFkBAAAADV4NAAIAAAAGMTg3MDE0AQgAAAAFAAAAATEBAAAACjE4ODE5MzE1NzcDAAAAAjc5AgAAAAQxMjc1BAAAAAEwBwAAAAk5LzE0LzIwMTkIAAAACjEyLzMxLzIwMTcJAAAAATCSwwnd1TnXCGHnixrWOdcII0NJUS5OWVNFOkpOSi5JUV9JTlRFUkVTVF9FWFAuRlkyMDEyAQAAAJ0hAgACAAAABC01MzIBCAAAAAUAAAABMQEAAAAKMTcyMDU3Njg2NwMAAAADMTYwAgAAAAI4MgQAAAABMAcAAAAJOS8xNC8yMDE5CAAAAAoxMi8zMC8yMDEyCQAAAAEwymeM4NU51wiZMdIZ1jnXCBhDSVEuMC5JUV9JTlRFUkVTVF9FWFAuRlkFAAAAAAAAAAgAAAAVKEludmFsaWQgVGltZSBQZXJpb2QpHARe4NU51whMxg4a1jnX</t>
  </si>
  <si>
    <t>CCtDSVEuTllTRTpLTUIuSVFfTUlOT1JJVFlfSU5URVJFU1RfSVMuRlkyMDEzAQAAANFUBAACAAAAAy03OQEIAAAABQAAAAExAQAAAAoxNzc1NzY4NTY3AwAAAAMxNjACAAAAAjgzBAAAAAEwBwAAAAk5LzE0LzIwMTkIAAAACjEyLzMxLzIwMTMJAAAAATBfSoXh1TnXCPb5qhnWOdcIJENJUS5UU0U6Nzk1Ni5JUV9DVVJSRU5UX1JBVElPLkZZMjAxNAEAAACgdg0AAgAAAAgyLjc1ODg1NAEIAAAABQAAAAExAQAAAAoxNjc2NTE5NzM1AwAAAAI3OQIAAAAENDAzMAQAAAABMAcAAAAJOS8xNC8yMDE5CAAAAAkxLzMxLzIwMTQJAAAAATD8eVne1TnXCCyfPRrWOdcIKUNJUS5UU0U6ODExMy5JUV9EQVlTX0lOVkVOVE9SWV9PVVQuRlkyMDE4AQAAABZxDQACAAAACTU3LjE1MTMzNQEIAAAABQAAAAExAQAAAAoxOTUyMjg0NTI1AwAAAAI3OQIAAAAENDAzNQQAAAABMAcAAAAJOS8xNC8yMDE5CAAAAAoxMi8zMS8yMDE4CQAAAAEw9EZT39U51wjJfica1jnXCCNDSVEuTllTRTpLTUIuSVFfVE9UQUxfQVNTRVRTLkZZMjAwNwEAAADRVAQAAgAAAAUxODQ0MAEIAAAABQAAAAExAQAAAAoxNDAxMDU0NDc3AwAAAAMxNjACAAAABDEwMDcEAAAAATAHAAAACTkvMTQvMjAxOQgAAAAKMTIvMzEvMjAwNwkAAAABMMebqeHVOdcIGBKWGdY51wgnQ0lRLlRTRTo4MTEzLklRX0NGT19DVVJSRU5UX0xJQUIuRlkyMDEzAQAAABZxDQAC</t>
  </si>
  <si>
    <t>AAAABzAuNTY1NjkBCAAAAAUAAAABMQEAAAAKMTYyNTQ1NzYxMgMAAAACNzkCAAAABDQxODUEAAAAATAHAAAACTkvMTQvMjAxOQgAAAAJMy8zMS8yMDEzCQAAAAEw5B9T39U51wgahyMa1jnXCCNDSVEuVFNFOjQ5MTIuSVFfSU5URVJFU1RfRVhQLkZZMjAxNQEAAAANXg0AAgAAAAQtNTQ4AQgAAAAFAAAAATEBAAAACjE3ODQ3NDg2MzcDAAAAAjc5AgAAAAI4MgQAAAABMAcAAAAJOS8xNC8yMDE5CAAAAAoxMi8zMS8yMDE1CQAAAAEw7BW45tU51wgc/LAa1jnXCCRDSVEuRU5YVEFNOlVOQS5JUV9BU1NFVF9UVVJOUy5GWTIwMTcBAAAAt/sHAAIAAAAIMC45MjA0NTUBCAAAAAUAAAABMQEAAAAKMTk0OTEzMTA0MAMAAAACNTACAAAABDQxNzcEAAAAATAHAAAACTkvMTQvMjAxOQgAAAAKMTIvMzEvMjAxNwkAAAABMDVuxt7VOdcIGSljGtY51wgoQ0lRLkVOWFRBTTpVTkEuSVFfSU5WRU5UT1JZX1RVUk5TLkZZMjAxOAEAAAC3+wcAAgAAAAc2Ljk2MzMzAQgAAAAFAAAAATEBAAAACjE5NDkxMzEwMTUDAAAAAjUwAgAAAAQ0MDgyBAAAAAEwBwAAAAk5LzE0LzIwMTkIAAAACjEyLzMxLzIwMTgJAAAAATA1bsbe1TnXCGvsYxrWOdcIJkNJUS5OWVNFOktNQi5JUV9FWFRSQV9BQ0NfSVRFTVMuRlkyMDA3AQAAANFUBAADAAAAAAC3dKnh1TnXCMVOlRnWOdcIJ0NJUS5OWVNFOktNQi5JUV9EQVlTX1BBWUFCTEVfT1VULkZZ</t>
  </si>
  <si>
    <t>MjAxMQEAAADRVAQAAgAAAAk1OC43NTI5NTUBCAAAAAUAAAABMQEAAAAKMTY1ODMxNTc3OQMAAAADMTYwAgAAAAQ0MTgzBAAAAAEwBwAAAAk5LzE0LzIwMTkIAAAACjEyLzMxLzIwMTEJAAAAATCHMcfe1TnXCMuWcBrWOdcIGENJUS5OWVNFOkNMLklRX05JLkZZMjAxMQEAAABnAAQAAgAAAAQyNDMxAQgAAAAFAAAAATEBAAAACjE2NTkzODc3OTQDAAAAAzE2MAIAAAACMTUEAAAAATAHAAAACTkvMTQvMjAxOQgAAAAKMTIvMzEvMjAxMQkAAAABMKcHMuLVOdcIeFB4GdY51wgiQ0lRLlRTRTo3OTU2LklRX1FVSUNLX1JBVElPLkZZMjAxOQEAAACgdg0AAgAAAAgyLjk3ODU1NwEIAAAABQAAAAExAQAAAAoxOTYwNzEwNDQyAwAAAAI3OQIAAAAENDEyMQQAAAABMAcAAAAJOS8xNC8yMDE5CAAAAAkxLzMxLzIwMTkJAAAAATAu71ne1TnXCLpIQRrWOdcIJ0NJUS5UU0U6NDkxMi5JUV9EQVlTX1BBWUFCTEVfT1VULkZZMjAxNQEAAAANXg0AAgAAAAkyMTQuNTc0NzQBCAAAAAUAAAABMQEAAAAKMTc4NDc0ODYzNwMAAAACNzkCAAAABDQxODMEAAAAATAHAAAACTkvMTQvMjAxOQgAAAAKMTIvMzEvMjAxNQkAAAABMLrdWN7VOdcIMZo2GtY51wgYQ0lRLk5ZU0U6Q0wuSVFfQVIuRlkyMDEzAQAAAGcABAACAAAABDE2MzYBCAAAAAUAAAABMQEAAAAKMTc3NjkyMDI5NwMAAAADMTYwAgAAAAQxMDIxBAAAAAEwBwAAAAk5LzE0</t>
  </si>
  <si>
    <t>LzIwMTkIAAAACjEyLzMxLzIwMTMJAAAAATDpozLi1TnXCKTKfxnWOdcIIkNJUS5FTlhUQU06VU5BLklRX1RPVEFMX1JFVi5GWTIwMTABAAAAt/sHAAIAAAAFNDQyNjIBCAAAAAUAAAABMQEAAAAKMTU5MTU5NDg3MAMAAAACNTACAAAAAjI4BAAAAAEwBwAAAAk5LzE0LzIwMTkIAAAACjEyLzMxLzIwMTAJAAAAATAla+3i1TnXCBQ/SBnWOdcIKENJUS5UU0U6NDkxMi5JUV9UT1RBTF9ERUJUX0VRVUlUWS5GWTIwMTQBAAAADV4NAAIAAAAHMjMuMjI0NwEIAAAABQAAAAExAQAAAAoxNzI3MjgzMjU1AwAAAAI3OQIAAAAENDAzNAQAAAABMAcAAAAJOS8xNC8yMDE5CAAAAAoxMi8zMS8yMDE0CQAAAAEwut1Y3tU51wjv/TUa1jnXCCRDSVEuTllTRTpDTC5JUV9TVF9ERUJUX1JFUEFJRC5GWTIwMTQBAAAAZwAEAAMAAAAAACIVqOHVOdcIGpeFGdY51wggQ0lRLk5ZU0U6Sk5KLklRX0RJVkVTVF9DRi5GWTIwMTcBAAAAnSECAAMAAAAAAG/HXuDVOdcIiEDnGdY51wghQ0lRLk5ZU0U6Q0wuSVFfR0FJTl9BU1NFVFMuRlkyMDA5AQAAAGcABAACAAAAATUBCAAAAAUAAAABMQEAAAAKMTUyMzE3MDI2NAMAAAADMTYwAgAAAAI1NgQAAAABMAcAAAAJOS8xNC8yMDE5CAAAAAoxMi8zMS8yMDA5CQAAAAEwZGsx4tU51wgriHAZ1jnXCCpDSVEuVFNFOjQ0NTIuSVFfSU5URVJFU1RfSU5WRVNUX0lOQy5GWTIwMTMBAAAAR1UNAAIA</t>
  </si>
  <si>
    <t>AAAEMTEzMwEIAAAABQAAAAExAQAAAAoxNjcxNDIxMDYzAwAAAAI3OQIAAAACNjUEAAAAATAHAAAACTkvMTQvMjAxOQgAAAAKMTIvMzEvMjAxMwkAAAABMIf6FOnVOdcIt1arGtY51wgzQ0lRLk5ZU0U6S01CLklRX0NIQU5HRV9PVEhFUl9ORVRfT1BFUl9BU1NFVFMuRlkyMDEzAQAAANFUBAACAAAABC0zMDABCAAAAAUAAAABMQEAAAAKMTc3NTc2ODU2NwMAAAADMTYwAgAAAAQyMDQ1BAAAAAEwBwAAAAk5LzE0LzIwMTkIAAAACjEyLzMxLzIwMTMJAAAAATBwcYXh1TnXCM71rBnWOdcIKkNJUS5OWVNFOkpOSi5JUV9JTlRFUkVTVF9JTlZFU1RfSU5DLkZZMjAwOQEAAACdIQIAAgAAAAI5MAEIAAAABQAAAAExAQAAAAoxNTIzMzk0ODI3AwAAAAMxNjACAAAAAjY1BAAAAAEwBwAAAAk5LzE0LzIwMTkIAAAACDEvMy8yMDEwCQAAAAEwZ32L4NU51wgRg8cZ1jnXCCdDSVEuTllTRTpLTUIuSVFfVE9UQUxfT1RIRVJfT1BFUi5GWTIwMTEBAAAA0VQEAAIAAAAEMzczNQEIAAAABQAAAAExAQAAAAoxNjU4MzE1Nzc5AwAAAAMxNjACAAAAAzM4MAQAAAABMAcAAAAJOS8xNC8yMDE5CAAAAAoxMi8zMS8yMDExCQAAAAEwsFKB4dU51wjKf6MZ1jnXCCBDSVEuTllTRTpKTkouSVFfVE9UQUxfUkVWLkZZMjAxMwEAAACdIQIAAgAAAAU3MTMxMgEIAAAABQAAAAExAQAAAAoxNzc3NjgyMzUxAwAAAAMxNjACAAAAAjI4BAAAAAEw</t>
  </si>
  <si>
    <t>BwAAAAk5LzE0LzIwMTkIAAAACjEyLzI5LzIwMTMJAAAAATDrtYzg1TnXCBa01RnWOdcII0NJUS5OWVNFOktNQi5JUV9UT1RBTF9SRUNFSVYuRlkyMDEwAQAAANFUBAACAAAABDI2OTABCAAAAAUAAAABMQEAAAAKMTU4ODg0MDI0NwMAAAADMTYwAgAAAAQxMDAxBAAAAAEwBwAAAAk5LzE0LzIwMTkIAAAACjEyLzMxLzIwMTAJAAAAATCPBIHh1TnXCLDnoBnWOdcIKUNJUS5FTlhUQU06VU5BLklRX05FVF9JTlRFUkVTVF9FWFAuRlkyMDE1AQAAALf7BwACAAAABC0zMTcBCAAAAAUAAAABMQEAAAAKMTg3NjQzMjkxMAMAAAACNTACAAAAAzM2OAQAAAABMAcAAAAJOS8xNC8yMDE5CAAAAAoxMi8zMS8yMDE1CQAAAAEwRlyp4tU51winGVoZ1jnXCBlDSVEuTllTRTpLTUIuSVFfRE8uRlkyMDE3AQAAANFUBAADAAAAAAArlgzh1TnXCPsquRnWOdcIH0NJUS5OWVNFOkpOSi5JUV9UT1RBTF9DQS5GWTIwMTcBAAAAnSECAAIAAAAFNDMwODgBCAAAAAUAAAABMQEAAAAKMTk0NjI3MjgyMQMAAAADMTYwAgAAAAQxMDA4BAAAAAEwBwAAAAk5LzE0LzIwMTkIAAAACjEyLzMxLzIwMTcJAAAAATBvx17g1TnXCOK55RnWOdcIKENJUS5OWVNFOlBHLklRX0RBWVNfSU5WRU5UT1JZX09VVC5GWTIwMTQBAAAAMIIAAAIAAAAINjMuOTEwMDQBCAAAAAUAAAABMQEAAAAKMTgwMjcyNzc0NAMAAAADMTYwAgAAAAQ0MDM1BAAAAAEwBwAA</t>
  </si>
  <si>
    <t>AAk5LzE0LzIwMTkIAAAACTYvMzAvMjAxNAkAAAABMLf7JN7VOdcIPrdXGtY51wgjQ0lRLk5ZU0U6Q0wuSVFfQ1VSUkVOQ1lfR0FJTi5GWTIwMTcBAAAAZwAEAAMAAAAAAHTYqOHVOdcIuiKOGdY51wglQ0lRLk5ZU0U6UEcuSVFfTkVUX0RFQlRfRUJJVERBLkZZMjAxOQEAAAAwggAAAgAAAAgxLjE1NjE1OAEIAAAABQAAAAExAQAAAAoxOTc0MzQ3NDY5AwAAAAMxNjACAAAABDQxOTMEAAAAATAHAAAACTkvMTQvMjAxOQgAAAAJNi8zMC8yMDE5CQAAAAEw2Ekl3tU51wjsrlsa1jnXCCJDSVEuVFNFOjQ5NjcuSVFfQVNTRVRfVFVSTlMuRlkyMDE2AQAAAA1RJQADAAAAAAASdSPe1TnXCMR0SBrWOdcIIUNJUS5OWVNFOktNQi5JUV9DQVNIX0ZJTkFOLkZZMjAxMAEAAADRVAQAAgAAAAUtMTg1OQEIAAAABQAAAAExAQAAAAoxNTg4ODQwMjQ3AwAAAAMxNjACAAAABDIwMDQEAAAAATAHAAAACTkvMTQvMjAxOQgAAAAKMTIvMzEvMjAxMAkAAAABMLBSgeHVOdcIiOOiGdY51wglQ0lRLk5ZU0U6Sk5KLklRX0NBU0hfU1RfSU5WRVNULkZZMjAxNAEAAACdIQIAAgAAAAUzMzA5MQEIAAAABQAAAAExAQAAAAoxODI5NTgxOTk5AwAAAAMxNjACAAAABDEwMDIEAAAAATAHAAAACTkvMTQvMjAxOQgAAAAKMTIvMjgvMjAxNAkAAAABMAwEjeDVOdcIKZbaGdY51wgfQ0lRLk5ZU0U6Sk5KLklRX0FSX1RVUk5TLkZZMjAxMAEAAACd</t>
  </si>
  <si>
    <t>IQIAAgAAAAg2LjM0MjYzNgEIAAAABQAAAAExAQAAAAoxNTg4NjAzODIxAwAAAAMxNjACAAAABDQwMDEEAAAAATAHAAAACTkvMTQvMjAxOQgAAAAIMS8yLzIwMTEJAAAAATA8HtXc1TnXCErUeBrWOdcIKkNJUS5OWVNFOktNQi5JUV9PVEhFUl9VTlVTVUFMX1NVUFBMLkZZMjAwOQEAAADRVAQAAwAAAAAAbraA4dU51wi/U5wZ1jnXCClDSVEuTllTRTpDTC5JUV9JTlRFUkVTVF9JTlZFU1RfSU5DLkZZMjAxMwEAAABnAAQAAgAAAAMxMjUBCAAAAAUAAAABMQEAAAAKMTc3NjkyMDI5NwMAAAADMTYwAgAAAAI2NQQAAAABMAcAAAAJOS8xNC8yMDE5CAAAAAoxMi8zMS8yMDEzCQAAAAEw6aMy4tU51whRB38Z1jnXCChDSVEuTllTRTpLTUIuSVFfTUFSS0VUQ0FQLjIwMTQvMTIvMzEuSlBZAQAAANFUBAACAAAADjUxNTU2MjIuNTYxMTE0AQYAAAAFAAAAATEBAAAACjE3MDI2MDM3NjADAAAAAjc5AgAAAAYxMDAwNTQEAAAAATAHAAAACjEyLzMxLzIwMTSQerv81TnXCLtE91nWOdcILUNJUS5OWVNFOkNMLklRX1RPVEFMX0RFQlRfRUJJVERBX0NBUEVYLkZZMjAxNgEAAABnAAQAAgAAAAgxLjcwNzk3MwEIAAAABQAAAAExAQAAAAoxOTQ2NDE2MTE5AwAAAAMxNjACAAAABTIzMzEzBAAAAAEwBwAAAAk5LzE0LzIwMTkIAAAACjEyLzMxLzIwMTYJAAAAATBm48be1TnXCKiNaxrWOdcIG0NJUS5OWVNFOktNQi5JUV9DT0dT</t>
  </si>
  <si>
    <t>LkZZMjAxNgEAAADRVAQAAgAAAAUxMTU5MAEIAAAABQAAAAExAQAAAAoxOTQ0MDQ4MzQwAwAAAAMxNjACAAAAAjM0BAAAAAEwBwAAAAk5LzE0LzIwMTkIAAAACjEyLzMxLzIwMTYJAAAAATAabwzh1TnXCCvltBnWOdcIKkNJUS5OWVNFOkpOSi5JUV9PVEhFUl9VTlVTVUFMX1NVUFBMLkZZMjAwNwEAAACdIQIAAwAAAAAAXAsN4dU51wj2L8AZ1jnXCCxDSVEuTllTRTpDTC5JUV9DQVNIX0NPTlZFUlNJT04uRlkyMDE2Li4uLkpQWQEAAABnAAQAAgAAAAkzNy42MzA2NTYBCAAAAAUAAAABMQEAAAAKMTk0NjQxNjExOQMAAAADMTYwAgAAAAQ0MTg0BAAAAAEwBwAAAAk5LzE0LzIwMTkIAAAACjEyLzMxLzIwMTYJAAAAATDlhgrd1TnXCI1hkxrWOdcIHENJUS5OWVNFOktNQi5JUV9EQV9DRi5GWTIwMDcBAAAA0VQEAAIAAAADODA3AQgAAAAFAAAAATEBAAAACjE0MDEwNTQ0NzcDAAAAAzE2MAIAAAAEMjE2MAQAAAABMAcAAAAJOS8xNC8yMDE5CAAAAAoxMi8zMS8yMDA3CQAAAAEwx5up4dU51wh7/JYZ1jnXCCBDSVEuTllTRTpLTUIuSVFfTklfTUFSR0lOLkZZMjAxNAEAAADRVAQAAgAAAAY3LjczNjcBCAAAAAUAAAABMQEAAAAKMTgyNjk3MDMxMgMAAAADMTYwAgAAAAQ0MDk0BAAAAAEwBwAAAAk5LzE0LzIwMTkIAAAACjEyLzMxLzIwMTQJAAAAATALqdTc1TnXCLO5chrWOdcIIkNJUS5OWVNFOktNQi5JUV9HQUlO</t>
  </si>
  <si>
    <t>X0lOVkVTVC5GWTIwMDkBAAAA0VQEAAMAAAAAAG62gOHVOdcIv1OcGdY51wgZQ0lRLk5ZU0U6S01CLklRX0RPLkZZMjAwOAEAAADRVAQAAwAAAAAA2MKp4dU51wgxqpgZ1jnXCC1DSVEuTllTRTpQRy5JUV9UT1RBTF9MSUFCX1RPVEFMX0FTU0VUUy5GWTIwMTEBAAAAMIIAAAIAAAAHNTAuODQ5OQEIAAAABQAAAAExAQAAAAoxNjMwMTY3NjUwAwAAAAMxNjACAAAABDQxODgEAAAAATAHAAAACTkvMTQvMjAxOQgAAAAJNi8zMC8yMDExCQAAAAEwp9Qk3tU51whmu1Ua1jnXCCdDSVEuTllTRTpDTC5JUV9UT1RBTF9ERUJUX0lTU1VFRC5GWTIwMTQBAAAAZwAEAAIAAAAEODk2MAEIAAAABQAAAAExAQAAAAoxODI5MTMyMzg2AwAAAAMxNjACAAAABDIxNjEEAAAAATAHAAAACTkvMTQvMjAxOQgAAAAKMTIvMzEvMjAxNAkAAAABMCIVqOHVOdcICXCFGdY51wgmQ0lRLkVOWFRBTTpVTkEuSVFfRVFVSVRZX01FVEhPRC5GWTIwMTcBAAAAt/sHAAIAAAACNzYBCAAAAAUAAAABMQEAAAAKMTk0OTEzMTA0MAMAAAACNTACAAAABDMwNjMEAAAAATAHAAAACTkvMTQvMjAxOQgAAAAKMTIvMzEvMjAxNwkAAAABMJkfquLVOdcIzN1jGdY51wgpQ0lRLk5ZU0U6UEcuSVFfVE9UQUxfQVNTRVRTLkZZMjAxMC4uLi5KUFkBAAAAMIIAAAIAAAALMTEzNDc3MDguMDIBCAAAAAUAAAABMQEAAAAKMTU1ODYwNjUxNwMAAAACNzkCAAAABDEw</t>
  </si>
  <si>
    <t>MDcEAAAAATAHAAAACTkvMTQvMjAxOQgAAAAJNi8zMC8yMDEwCQAAAAEwgZwJ3dU51wjsQbUa1jnXCCNDSVEuRU5YVEFNOlVOQS5JUV9JTkNfRVFVSVRZLkZZMjAxMgEAAAC3+wcAAgAAAAMxMDUBCAAAAAUAAAABMQEAAAAKMTcyMjMwMTk0MwMAAAACNTACAAAAAjQ3BAAAAAEwBwAAAAk5LzE0LzIwMTkIAAAACjEyLzMxLzIwMTIJAAAAATBnB+7i1TnXCFHgTxnWOdcIIENJUS5OWVNFOktNQi5JUV9QQVJUX1RJTUUuRlkyMDEwAQAAANFUBAADAAAAAACgK4Hh1TnXCDUgohnWOdcIG0NJUS5OWVNFOkpOSi5JUV9FQklULkZZMjAxNwEAAACdIQIAAgAAAAUxOTYyMgEIAAAABQAAAAExAQAAAAoxOTQ2MjcyODIxAwAAAAMxNjACAAAAAzQwMAQAAAABMAcAAAAJOS8xNC8yMDE5CAAAAAoxMi8zMS8yMDE3CQAAAAEwb8de4NU51wixROUZ1jnXCCxDSVEuVFNFOjQ5MTIuSVFfTkVUX0RFQlRfRUJJVERBX0NBUEVYLkZZMjAwNwEAAAANXg0AAgAAAAYxLjc4NjQBCAAAAAUAAAABMQEAAAAJODE0NDMzNDQzAwAAAAI3OQIAAAAFMjMzMTQEAAAAATAHAAAACTkvMTQvMjAxOQgAAAAKMTIvMzEvMjAwNwkAAAABMDfjU9/VOdcI7UIxGtY51wgrQ0lRLlRTRTo0OTEyLklRX05JX0FWQUlMX0VYQ0xfTUFSR0lOLkZZMjAxNgEAAAANXg0AAgAAAAU0LjAzMgEIAAAABQAAAAExAQAAAAoxODM1MDM4ODk1AwAAAAI3OQIAAAAENDE4</t>
  </si>
  <si>
    <t>MgQAAAABMAcAAAAJOS8xNC8yMDE5CAAAAAoxMi8zMS8yMDE2CQAAAAEwut1Y3tU51wh0Njca1jnXCCNDSVEuVFNFOjQ0NTIuSVFfRUJJVEFfTUFSR0lOLkZZMjAxMAEAAABHVQ0AAgAAAAY3LjkzOTQBCAAAAAUAAAABMQEAAAAKMTM4MjY2MTE2NwMAAAACNzkCAAAABDQ0MTkEAAAAATAHAAAACTkvMTQvMjAxOQgAAAAJMy8zMS8yMDEwCQAAAAEw0XNj39U51wg/FRga1jnXCB5DSVEuTllTRTpDTC5JUV9FQlRfRVhDTC5GWTIwMTcBAAAAZwAEAAIAAAAEMzgxOQEIAAAABQAAAAExAQAAAAoxOTQ2NDE2MTEzAwAAAAMxNjACAAAAATQEAAAAATAHAAAACTkvMTQvMjAxOQgAAAAKMTIvMzEvMjAxNwkAAAABMHTYqOHVOdcIqfuNGdY51wgqQ0lRLk5ZU0U6Sk5KLklRX0NVUlJFTlRfUE9SVF9MRUFTRVMuRlkyMDA5AQAAAJ0hAgADAAAAAAB3pIvg1TnXCJa7yBnWOdcIJUNJUS5OWVNFOktNQi5JUV9QUkVGX0RJVl9PVEhFUi5GWTIwMTQBAAAA0VQEAAMAAAAAAICYheHVOdcIc3yuGdY51wgqQ0lRLk5ZU0U6Q0wuSVFfTUlOT1JJVFlfSU5URVJFU1RfQ0YuRlkyMDA5AQAAAGcABAADAAAAAACFuTHi1TnXCCTSchnWOdcIG0NJUS5OWVNFOktNQi5JUV9OUFBFLkZZMjAwNwEAAADRVAQAAgAAAAQ4MDk0AQgAAAAFAAAAATEBAAAACjE0MDEwNTQ0NzcDAAAAAzE2MAIAAAAEMTAwNAQAAAABMAcAAAAJOS8xNC8yMDE5CAAA</t>
  </si>
  <si>
    <t>AAoxMi8zMS8yMDA3CQAAAAEwx5up4dU51wgYEpYZ1jnXCCJDSVEuTllTRTpKTkouSVFfUVVJQ0tfUkFUSU8uRlkyMDEzAQAAAJ0hAgACAAAACDEuNTkzNzI5AQgAAAAFAAAAATEBAAAACjE3Nzc2ODIzNTEDAAAAAzE2MAIAAAAENDEyMQQAAAABMAcAAAAJOS8xNC8yMDE5CAAAAAoxMi8yOS8yMDEzCQAAAAEwTUXV3NU51whCHnsa1jnXCBlDSVEuTllTRTpKTkouSVFfR1AuRlkyMDE1AQAAAJ0hAgACAAAABTQ4NjE5AQgAAAAFAAAAATEBAAAACjE4NzU1MDUyOTUDAAAAAzE2MAIAAAACMTAEAAAAATAHAAAACTkvMTQvMjAxOQgAAAAIMS8zLzIwMTYJAAAAATA9Ul7g1TnXCDIH3RnWOdcIJ0NJUS5OWVNFOlBHLklRX0ZJWEVEX0FTU0VUX1RVUk5TLkZZMjAxMAEAAAAwggAAAgAAAAg0LjAwODAwOQEIAAAABQAAAAExAQAAAAoxNTU4NjA2NTE3AwAAAAMxNjACAAAABDQwNjYEAAAAATAHAAAACTkvMTQvMjAxOQgAAAAJNi8zMC8yMDEwCQAAAAEwlq0k3tU51wjyqVQa1jnXCCtDSVEuTllTRTpKTkouSVFfTklfQVZBSUxfRVhDTF9NQVJHSU4uRlkyMDE2AQAAAJ0hAgACAAAABzIzLjAwNzMBCAAAAAUAAAABMQEAAAAKMTk0NjI3MjgxNgMAAAADMTYwAgAAAAQ0MTgyBAAAAAEwBwAAAAk5LzE0LzIwMTkIAAAACDEvMS8yMDE3CQAAAAEwbpPV3NU51wgaGn0a1jnXCCNDSVEuRU5YVEFNOlVOQS5JUV9UT1RBTF9MSUFC</t>
  </si>
  <si>
    <t>LkZZMjAxMQEAAAC3+wcAAgAAAAUzMjU5MQEIAAAABQAAAAExAQAAAAoxNjYyNDMzODAwAwAAAAI1MAIAAAAEMTI3NgQAAAABMAcAAAAJOS8xNC8yMDE5CAAAAAoxMi8zMS8yMDExCQAAAAEwV+Dt4tU51wh55E0Z1jnXCCpDSVEuRU5YVEFNOlVOQS5JUV9HV19JTlRBTl9BTU9SVF9DRi5GWTIwMTABAAAAt/sHAAIAAAADMTc0AQgAAAAFAAAAATEBAAAACjE1OTE1OTQ4NzADAAAAAjUwAgAAAAQyMTgyBAAAAAEwBwAAAAk5LzE0LzIwMTkIAAAACjEyLzMxLzIwMTAJAAAAATBGue3i1TnXCB2wShnWOdcII0NJUS5OWVNFOkNMLklRX0lNUEFJUk1FTlRfR1cuRlkyMDA4AQAAAGcABAADAAAAAABDHTHi1TnXCJ3ebBnWOdcII0NJUS5OWVNFOktNQi5JUV9ESUxVVF9XRUlHSFQuRlkyMDA4AQAAANFUBAACAAAABTQxOS42ANjCqeHVOdcIU/iYGdY51wgqQ0lRLkVOWFRBTTpVTkEuSVFfTUlOT1JJVFlfSU5URVJFU1QuRlkyMDE1AQAAALf7BwACAAAAAzY0MwEIAAAABQAAAAExAQAAAAoxODc2NDMyOTEwAwAAAAI1MAIAAAAEMTA1MgQAAAABMAcAAAAJOS8xNC8yMDE5CAAAAAoxMi8zMS8yMDE1CQAAAAEwV4Op4tU51whdx1sZ1jnXCCRDSVEuVFNFOjc5NTYuSVFfRUJJVERBLkZZMjAxOC4uLi5KUFkBAAAAoHYNAAIAAAAFMjE4NjQBCAAAAAUAAAABMQEAAAAKMTg4NjA3MDgwOAMAAAACNzkCAAAABDQwNTEEAAAAATAH</t>
  </si>
  <si>
    <t>AAAACTkvMTQvMjAxOQgAAAAJMS8zMS8yMDE4CQAAAAEwYE4J3dU51whIT4ka1jnXCB1DSVEuTllTRTpKTkouSVFfR0FfRVhQLkZZMjAxMAEAAACdIQIAAwAAAAAAiMuL4NU51wjhyMsZ1jnXCCFDSVEuTllTRTpQRy5JUV9FQklUX01BUkdJTi5GWTIwMTUBAAAAMIIAAAIAAAAHMTguNDgzNgEIAAAABQAAAAExAQAAAAoxODUyMjk5MzczAwAAAAMxNjACAAAABDQwNTMEAAAAATAHAAAACTkvMTQvMjAxOQgAAAAJNi8zMC8yMDE1CQAAAAEwt/sk3tU51wiAU1ga1jnXCCZDSVEuVFNFOjQ5NjcuSVFfSU5WRU5UT1JZX1RVUk5TLkZZMjAxNwEAAAANUSUAAgAAAAg0LjY5MzY0NgEIAAAABQAAAAExAQAAAAoxODgxNTc5NDYzAwAAAAI3OQIAAAAENDA4MgQAAAABMAcAAAAJOS8xNC8yMDE5CAAAAAoxMi8zMS8yMDE3CQAAAAEwIpwj3tU51wgXOEka1jnXCCdDSVEuVFNFOjc5NTYuSVFfQ0FTSF9PUEVSLkZZMjAxMi4uLi5KUFkBAAAAoHYNAAIAAAAENDIxMgEIAAAABQAAAAExAQAAAAoxNTQ3NDgyMzEzAwAAAAI3OQIAAAAEMjAwNgQAAAABMAcAAAAJOS8xNC8yMDE5CAAAAAkxLzMxLzIwMTIJAAAAATD1rQrd1TnXCEQPlRrWOdcIKUNJUS5OWVNFOlBHLklRX0lOVEVSRVNUX0lOVkVTVF9JTkMuRlkyMDE2AQAAADCCAAACAAAAAzE4MgEIAAAABQAAAAExAQAAAAoxODk5MTM2MTYzAwAAAAMxNjACAAAAAjY1BAAAAAEw</t>
  </si>
  <si>
    <t>BwAAAAk5LzE0LzIwMTkIAAAACTYvMzAvMjAxNgkAAAABMBDNZ+PVOdcI9PeyGtY51wgoQ0lRLk5ZU0U6S01CLklRX01JTk9SSVRZX0lOVEVSRVNULkZZMjAxNgEAAADRVAQAAgAAAAMyMTkBCAAAAAUAAAABMQEAAAAKMTk0NDA0ODM0MAMAAAADMTYwAgAAAAQxMDUyBAAAAAEwBwAAAAk5LzE0LzIwMTkIAAAACjEyLzMxLzIwMTYJAAAAATAabwzh1TnXCBMItxnWOdcIJ0NJUS5UU0U6NDkxMS5JUV9FQklUREFfQ0FQRVhfSU5ULkZZMjAwOQEAAACCPwYAAgAAAAkzNS4xMTY5OTcBCAAAAAUAAAABMQEAAAAKMTM4MDUyNzU0MQMAAAACNzkCAAAABDQxOTEEAAAAATAHAAAACTkvMTQvMjAxOQgAAAAJMy8zMS8yMDA5CQAAAAEwBW5T39U51wjS7yka1jnXCChDSVEuTllTRTpDTC5JUV9EQVlTX0lOVkVOVE9SWV9PVVQuRlkyMDE0AQAAAGcABAACAAAACDcxLjc1NzU0AQgAAAAFAAAAATEBAAAACjE4MjkxMzIzODYDAAAAAzE2MAIAAAAENDAzNQQAAAABMAcAAAAJOS8xNC8yMDE5CAAAAAoxMi8zMS8yMDE0CQAAAAEwVrzG3tU51wjhuGka1jnXCBpDSVEuMC5JUV9MVF9ERUJUX0VRVUlUWS5GWQUAAAAAAAAACAAAABUoSW52YWxpZCBUaW1lIFBlcmlvZCn6gdTc1TnXCNKCgxrWOdcIKENJUS5UU0U6Nzk1Ni5JUV9UT1RBTF9ERUJULkZZMjAxOC4uLi5KUFkBAAAAoHYNAAIAAAABMAEIAAAABQAAAAExAQAAAAoxODg2</t>
  </si>
  <si>
    <t>MDcwODA4AwAAAAI3OQIAAAAENDE3MwQAAAABMAcAAAAJOS8xNC8yMDE5CAAAAAkxLzMxLzIwMTgJAAAAATCzEQrd1TnXCM5CjxrWOdcII0NJUS5FTlhUQU06VU5BLklRX0VBUk5JTkdfQ08uRlkyMDE3AQAAALf7BwACAAAABDY0ODYBCAAAAAUAAAABMQEAAAAKMTk0OTEzMTA0MAMAAAACNTACAAAAATcEAAAAATAHAAAACTkvMTQvMjAxOQgAAAAKMTIvMzEvMjAxNwkAAAABMIj4qeLVOdcIBQliGdY51wgjQ0lRLlRTRTo0OTEyLklRX0lOVEVSRVNUX0VYUC5GWTIwMDUBAAAADV4NAAIAAAAELTI1NQEIAAAABQAAAAExAQAAAAk1MDk3NTUzMzADAAAAAjc5AgAAAAI4MgQAAAABMAcAAAAJOS8xNC8yMDE5CAAAAAoxMi8zMS8yMDA1CQAAAAEwhTLX29U51wiQDbIa1jnXCCFDSVEuRU5YVEFNOlVOQS5JUV9FQlRfRVhDTC5GWTIwMTIBAAAAt/sHAAIAAAAENjU0NwEIAAAABQAAAAExAQAAAAoxNzIyMzAxOTQzAwAAAAI1MAIAAAABNAQAAAABMAcAAAAJOS8xNC8yMDE5CAAAAAoxMi8zMS8yMDEyCQAAAAEwZwfu4tU51whR4E8Z1jnXCCBDSVEuVFNFOjQ0NTIuSVFfTklfTUFSR0lOLkZZMjAxOAEAAABHVQ0AAgAAAAcxMC4xOTIxAQgAAAAFAAAAATEBAAAACjE5NTE0ODE5MjcDAAAAAjc5AgAAAAQ0MDk0BAAAAAEwBwAAAAk5LzE0LzIwMTkIAAAACjEyLzMxLzIwMTgJAAAAATDD0VLf1TnXCNYvHhrWOdcIKENJUS5F</t>
  </si>
  <si>
    <t>TlhUQU06VU5BLklRX05FVF9ERUJUX0lTU1VFRC5GWTIwMDkBAAAAt/sHAAIAAAAFLTE1NjcBCAAAAAUAAAABMQEAAAAKMTUyNjQzODcyNwMAAAACNTACAAAABDIwMDMEAAAAATAHAAAACTkvMTQvMjAxOQgAAAAKMTIvMzEvMjAwOQkAAAABMCVr7eLVOdcIAxhIGdY51wgnQ0lRLkVOWFRBTTpVTkEuSVFfT1RIRVJfQ0xfU1VQUEwuRlkyMDE0AQAAALf7BwACAAAABDE2NjIBCAAAAAUAAAABMQEAAAAKMTgyOTgyOTMxMwMAAAACNTACAAAABDEwNTcEAAAAATAHAAAACTkvMTQvMjAxOQgAAAAKMTIvMzEvMjAxNAkAAAABMDU1qeLVOdcI0B1YGdY51wgYQ0lRLk5ZU0U6Q0wuSVFfQVAuRlkyMDA4AQAAAGcABAACAAAABDEwNjEBCAAAAAUAAAABMQEAAAAKMTQzMjk3NzEyNwMAAAADMTYwAgAAAAQxMDE4BAAAAAEwBwAAAAk5LzE0LzIwMTkIAAAACjEyLzMxLzIwMDgJAAAAATBURDHi1TnXCCIXbhnWOdcIIENJUS5OWVNFOkNMLklRX1RPVEFMX0RFQlQuRlkyMDEzAQAAAGcABAACAAAABDU2NTgBCAAAAAUAAAABMQEAAAAKMTc3NjkyMDI5NwMAAAADMTYwAgAAAAQ0MTczBAAAAAEwBwAAAAk5LzE0LzIwMTkIAAAACjEyLzMxLzIwMTMJAAAAATD5yjLi1TnXCAi1gBnWOdcIMENJUS5OWVNFOktNQi5JUV9UT1RBTF9PVVRTVEFORElOR19CU19EQVRFLkZZMjAxMgEAAADRVAQAAgAAAAUzODkuMwEEAAAABQAAAAE1AQAA</t>
  </si>
  <si>
    <t>AAoxNzE5NzIzODcyAgAAAAUyNDE1MgYAAAABME8jheHVOdcIH/6oGdY51wgtQ0lRLk5ZU0U6S01CLklRX0RFRl9UQVhfQVNTRVRTX0NVUlJFTlQuRlkyMDEyAQAAANFUBAADAAAAAABPI4Xh1TnXCLsTqBnWOdcIIENJUS5FTlhUQU06VU5BLklRX1NUX0RFQlQuRlkyMDEzAQAAALf7BwACAAAABDI1MjkBCAAAAAUAAAABMQEAAAAKMTc3NzQ3MDc2NwMAAAACNTACAAAABDEwNDYEAAAAATAHAAAACTkvMTQvMjAxOQgAAAAKMTIvMzEvMjAxMwkAAAABMJl87uLVOdcIUptUGdY51wgnQ0lRLkVOWFRBTTpVTkEuSVFfQkFTSUNfRVBTX0lOQ0wuRlkyMDE0AQAAALf7BwACAAAACDEuODIwNDU0AQgAAAAFAAAAATEBAAAACjE4Mjk4MjkzMTMDAAAAAjUwAgAAAAE5BAAAAAEwBwAAAAk5LzE0LzIwMTkIAAAACjEyLzMxLzIwMTQJAAAAATAlDqni1TnXCGwzVxnWOdcIHUNJUS5OWVNFOkNMLklRX1NUX0RFQlQuRlkyMDE3AQAAAGcABAACAAAAAjExAQgAAAAFAAAAATEBAAAACjE5NDY0MTYxMTMDAAAAAzE2MAIAAAAEMTA0NgQAAAABMAcAAAAJOS8xNC8yMDE5CAAAAAoxMi8zMS8yMDE3CQAAAAEwdNio4dU51wgdDY8Z1jnXCCZDSVEuVFNFOjgxMTMuSVFfTkVUX0RFQlRfRUJJVERBLkZZMjAxMwEAAAAWcQ0AAwAAAAJOTQEIAAAABQAAAAExAQAAAAoxNjI1NDU3NjEyAwAAAAI3OQIAAAAENDE5MwQAAAABMAcAAAAJOS8x</t>
  </si>
  <si>
    <t>NC8yMDE5CAAAAAkzLzMxLzIwMTMJAAAAATDkH1Pf1TnXCCuuIxrWOdcIIkNJUS5FTlhUQU06VU5BLklRX0ZVTExfVElNRS5GWTIwMTMBAAAAt/sHAAIAAAAGMTc0MzgxAKqj7uLVOdcItoVVGdY51wgjQ0lRLk5ZU0U6Sk5KLklRX0ZJTklTSEVEX0lOVi5GWTIwMTYBAAAAnSECAAIAAAAENTAwNwEIAAAABQAAAAExAQAAAAoxOTQ2MjcyODE2AwAAAAMxNjACAAAABDMwNzUEAAAAATAHAAAACTkvMTQvMjAxOQgAAAAIMS8xLzIwMTcJAAAAATBfoF7g1TnXCMkh4xnWOdcIIUNJUS5FTlhUQU06VU5BLklRX0VCSVRfSU5ULkZZMjAxNQEAAAC3+wcAAgAAAAkxMy4zOTQ5MjcBCAAAAAUAAAABMQEAAAAKMTg3NjQzMjkxMAMAAAACNTACAAAABDQxODkEAAAAATAHAAAACTkvMTQvMjAxOQgAAAAKMTIvMzEvMjAxNQkAAAABMCRHxt7VOdcIlPBhGtY51wgjQ0lRLk5ZU0U6Sk5KLklRX1RPVEFMX0FTU0VUUy5GWTIwMTIBAAAAnSECAAIAAAAGMTIxMzQ3AQgAAAAFAAAAATEBAAAACjE3MjA1NzY4NjcDAAAAAzE2MAIAAAAEMTAwNwQAAAABMAcAAAAJOS8xNC8yMDE5CAAAAAoxMi8zMC8yMDEyCQAAAAEw246M4NU51wgeatMZ1jnXCCRDSVEuTllTRTpDTC5JUV9ESUxVVF9FUFNfSU5DTC5GWTIwMDkBAAAAZwAEAAIAAAAIMi4xODM1NjgBCAAAAAUAAAABMQEAAAAKMTUyMzE3MDI2NAMAAAADMTYwAgAAAAE4BAAAAAEwBwAA</t>
  </si>
  <si>
    <t>AAk5LzE0LzIwMTkIAAAACjEyLzMxLzIwMDkJAAAAATB1kjHi1TnXCEzWcBnWOdcIIENJUS5OWVNFOktNQi5JUV9PVEhFUl9SRVYuRlkyMDA4AQAAANFUBAADAAAAAADYwqnh1TnXCO8NmBnWOdcIJENJUS5OWVNFOlBHLklRX0RBWVNfU0FMRVNfT1VULkZZMjAxOQEAAAAwggAAAgAAAAkyNS45ODQ3MTUBCAAAAAUAAAABMQEAAAAKMTk3NDM0NzQ2OQMAAAADMTYwAgAAAAQ0MDQyBAAAAAEwBwAAAAk5LzE0LzIwMTkIAAAACTYvMzAvMjAxOQkAAAABMNhJJd7VOdcIy2BbGtY51wghQ0lRLk5ZU0U6S01CLklRX0NPTU1PTl9SRVAuRlkyMDE0AQAAANFUBAACAAAABS0xOTM5AQgAAAAFAAAAATEBAAAACjE4MjY5NzAzMTIDAAAAAzE2MAIAAAAEMjE2NAQAAAABMAcAAAAJOS8xNC8yMDE5CAAAAAoxMi8zMS8yMDE0CQAAAAEw+SAM4dU51wiNFLEZ1jnXCCFDSVEuVFNFOjQ5MTIuSVFfU0dBX01BUkdJTi5GWTIwMDkBAAAADV4NAAIAAAAHNTAuMDI3NAEIAAAABQAAAAExAQAAAAoxNDQwNjc1NTgzAwAAAAI3OQIAAAAENDM3NQQAAAABMAcAAAAJOS8xNC8yMDE5CAAAAAoxMi8zMS8yMDA5CQAAAAEwRwpU39U51whABjIa1jnXCCBDSVEuTllTRTpDTC5JUV9ORVRfQ0hBTkdFLkZZMjAxMQEAAABnAAQAAgAAAAMzODgBCAAAAAUAAAABMQEAAAAKMTY1OTM4Nzc5NAMAAAADMTYwAgAAAAQyMDkzBAAAAAEwBwAAAAk5LzE0</t>
  </si>
  <si>
    <t>LzIwMTkIAAAACjEyLzMxLzIwMTEJAAAAATDIVTLi1TnXCIHBehnWOdcIIENJUS5OWVNFOkpOSi5JUV9GVUxMX1RJTUUuRlkyMDE2AQAAAJ0hAgACAAAABjEyNjQwMABfoF7g1TnXCMkh4xnWOdcIKUNJUS5OWVNFOkNMLklRX0lOQ19UQVhfUEFZX0NVUlJFTlQuRlkyMDE1AQAAAGcABAACAAAAAzI3NwEIAAAABQAAAAExAQAAAAoxODc1NjM3NTM3AwAAAAMxNjACAAAABDEwOTQEAAAAATAHAAAACTkvMTQvMjAxOQgAAAAKMTIvMzEvMjAxNQkAAAABMDI8qOHVOdcIArqHGdY51wgoQ0lRLk5ZU0U6Sk5KLklRX01BUktFVENBUC4yMDEzLzEyLzMxLkpQWQEAAACdIQIAAgAAAA8yNzE3MjM5NC41NzM4ODkBBgAAAAUAAAABMQEAAAAKMTY0MzMwNzMzNQMAAAACNzkCAAAABjEwMDA1NAQAAAABMAcAAAAKMTIvMzEvMjAxM5B6u/zVOdcI7Ln3WdY51wgwQ0lRLkVOWFRBTTpVTkEuSVFfVE9UQUxfTElBQl9UT1RBTF9BU1NFVFMuRlkyMDA4AQAAALf7BwACAAAABjcxLjMwMgEIAAAABQAAAAExAQAAAAoxNDM0NzMyMjQ0AwAAAAI1MAIAAAAENDE4OAQAAAABMAcAAAAJOS8xNC8yMDE5CAAAAAoxMi8zMS8yMDA4CQAAAAEwA/nF3tU51whx51wa1jnXCB9DSVEuVFNFOjQ0NTIuSVFfQVJfVFVSTlMuRlkyMDExAQAAAEdVDQACAAAACDkuNjMzNDg1AQgAAAAFAAAAATEBAAAACjE0NjE2ODAxOTUDAAAAAjc5AgAAAAQ0MDAx</t>
  </si>
  <si>
    <t>BAAAAAEwBwAAAAk5LzE0LzIwMTkIAAAACTMvMzEvMjAxMQkAAAABMNFzY9/VOdcIo/8YGtY51wgkQ0lRLlRTRTo0OTEyLklRX0VCSVREQS5GWTIwMTUuLi4uSlBZAQAAAA1eDQACAAAABTI3NTQyAQgAAAAFAAAAATEBAAAACjE3ODQ3NDg2MzcDAAAAAjc5AgAAAAQ0MDUxBAAAAAEwBwAAAAk5LzE0LzIwMTkIAAAACjEyLzMxLzIwMTUJAAAAATBgTgnd1TnXCCYBiRrWOdcIK0NJUS5OWVNFOktNQi5JUV9NSU5PUklUWV9JTlRFUkVTVF9DRi5GWTIwMTEBAAAA0VQEAAMAAAAAAC3VhOHVOdcI0/ClGdY51wgkQ0lRLlRTRTo0OTY3LklRX0VCSVREQS5GWTIwMTMuLi4uSlBZAQAAAA1RJQACAAAABTE5ODc0AQgAAAAFAAAAATEBAAAACjE2MjU0NTc1NzMDAAAAAjc5AgAAAAQ0MDUxBAAAAAEwBwAAAAk5LzE0LzIwMTkIAAAACTMvMzEvMjAxMwkAAAABMGBOCd3VOdcIWHaJGtY51wgmQ0lRLk5ZU0U6Q0wuSVFfQ0ZPX0NVUlJFTlRfTElBQi5GWTIwMTMBAAAAZwAEAAIAAAAIMC42OTk3MTYBCAAAAAUAAAABMQEAAAAKMTc3NjkyMDI5NwMAAAADMTYwAgAAAAQ0MTg1BAAAAAEwBwAAAAk5LzE0LzIwMTkIAAAACjEyLzMxLzIwMTMJAAAAATBWvMbe1TnXCI71aBrWOdcIJUNJUS5UU0U6NzczMC5JUV9EQVlTX1NBTEVTX09VVC5GWTIwMTYBAAAAxZ02AQIAAAAJNTkuMjE2NjA0AQgAAAAFAAAAATEBAAAACjE4MjE3NTM3</t>
  </si>
  <si>
    <t>NzADAAAAAjc5AgAAAAQ0MDQyBAAAAAEwBwAAAAk5LzE0LzIwMTkIAAAACTgvMzEvMjAxNgkAAAABMHVfJN7VOdcIhk5RGtY51wgjQ0lRLlRTRTo3NzMwLklRX0dST1NTX01BUkdJTi5GWTIwMTIBAAAAxZ02AQIAAAAHNjMuMDA0MgEIAAAABQAAAAExAQAAAAoxNTgwNDUwOTE2AwAAAAI3OQIAAAAENDA3NAQAAAABMAcAAAAJOS8xNC8yMDE5CAAAAAk4LzMxLzIwMTIJAAAAATBUESTe1TnXCBnzTRrWOdcIKUNJUS5OWVNFOktNQi5JUV9EQVlTX0lOVkVOVE9SWV9PVVQuRlkyMDE3AQAAANFUBAACAAAACDUzLjgyOTQ3AQgAAAAFAAAAATEBAAAACjE5NDQwNDgzMjUDAAAAAzE2MAIAAAAENDAzNQQAAAABMAcAAAAJOS8xNC8yMDE5CAAAAAoxMi8zMS8yMDE3CQAAAAEwG9DU3NU51wirA3Ua1jnXCCFDSVEuTllTRTpLTUIuSVFfQ0FTSF9UQVhFUy5GWTIwMDcBAAAA0VQEAAIAAAADNjc0AQgAAAAFAAAAATEBAAAACjE0MDEwNTQ0NzcDAAAAAzE2MAIAAAAEMzA1MwQAAAABMAcAAAAJOS8xNC8yMDE5CAAAAAoxMi8zMS8yMDA3CQAAAAEw2MKp4dU51wjf5pcZ1jnXCCdDSVEuVFNFOjc3MzAuSVFfREFZU19QQVlBQkxFX09VVC5GWTIwMTcBAAAAxZ02AQIAAAAJMTMuMTg5Mjc1AQgAAAAFAAAAATEBAAAACjE4Njg4MTM1NTkDAAAAAjc5AgAAAAQ0MTgzBAAAAAEwBwAAAAk5LzE0LzIwMTkIAAAACTgvMzEvMjAxNwkA</t>
  </si>
  <si>
    <t>AAABMHVfJN7VOdcI2BFSGtY51wgpQ0lRLk5ZU0U6Q0wuSVFfVE9UQUxfQ09NTU9OX0VRVUlUWS5GWTIwMTgBAAAAZwAEAAIAAAAELTEwMgEIAAAABQAAAAExAQAAAAoxOTQ2NDE2MTExAwAAAAMxNjACAAAABDEwMDYEAAAAATAHAAAACTkvMTQvMjAxOQgAAAAKMTIvMzEvMjAxOAkAAAABMKZNqeHVOdcI3SuTGdY51wgmQ0lRLk5ZU0U6S01CLklRX0RFRl9UQVhfTElBQl9MVC5GWTIwMDgBAAAA0VQEAAIAAAADMTkzAQgAAAAFAAAAATEBAAAACjE1ODI4NjczODgDAAAAAzE2MAIAAAAEMTAyNwQAAAABMAcAAAAJOS8xNC8yMDE5CAAAAAoxMi8zMS8yMDA4CQAAAAEwTWiA4dU51wi24pkZ1jnXCCRDSVEuTllTRTpDTC5JUV9EQVlTX1NBTEVTX09VVC5GWTIwMDcBAAAAZwAEAAIAAAAJNDIuNDAwOTU1AQgAAAAFAAAAATEBAAAACjEzMzI3MDMxODYDAAAAAzE2MAIAAAAENDA0MgQAAAABMAcAAAAJOS8xNC8yMDE5CAAAAAoxMi8zMS8yMDA3CQAAAAEwNW7G3tU51wi+r2Qa1jnXCCNDSVEuTllTRTpLTUIuSVFfQkFTSUNfV0VJR0hULkZZMjAxMAEAAADRVAQAAgAAAAU0MTIuNACPBIHh1TnXCG5LoBnWOdcIIENJUS5OWVNFOktNQi5JUV9SRF9FWFBfRk4uRlkyMDA5AQAAANFUBAACAAAAAzMwMQEIAAAABQAAAAExAQAAAAoxNTcwNDgyMzQ4AwAAAAMxNjACAAAABDMxNjgEAAAAATAHAAAACTkvMTQvMjAxOQgAAAAK</t>
  </si>
  <si>
    <t>MTIvMzEvMjAwOQkAAAABMG62gOHVOdcIAfCcGdY51wgmQ0lRLlRTRTo0NDUyLklRX0lOVkVOVE9SWV9UVVJOUy5GWTIwMTYBAAAAR1UNAAIAAAAIMy45NDMzMDMBCAAAAAUAAAABMQEAAAAKMTgzNTAzODgxMQMAAAACNzkCAAAABDQwODIEAAAAATAHAAAACTkvMTQvMjAxOQgAAAAKMTIvMzEvMjAxNgkAAAABMLKqUt/VOdcIIIIcGtY51wgpQ0lRLk5ZU0U6Q0wuSVFfVE9UQUxfRVFVSVRZLkZZMjAxOC4uLi5KUFkBAAAAZwAEAAIAAAAJMjE2MTMuODU1AQgAAAAFAAAAATEBAAAACjE5NDY0MTYxMTEDAAAAAjc5AgAAAAQxMjc1BAAAAAEwBwAAAAk5LzE0LzIwMTkIAAAACjEyLzMxLzIwMTgJAAAAATCi6gnd1TnXCAdujRrWOdcIKENJUS5OWVNFOktNQi5JUV9UT1RBTF9ERUJULkZZMjAxMi4uLi5KUFkBAAAA0VQEAAIAAAAKNTg2MTc2LjYxNQEIAAAABQAAAAExAQAAAAoxNzE5NzIzODcyAwAAAAI3OQIAAAAENDE3MwQAAAABMAcAAAAJOS8xNC8yMDE5CAAAAAoxMi8zMS8yMDEyCQAAAAEwwzgK3dU51whjopAa1jnXCB9DSVEuVFNFOjQ0NTIuSVFfRUJJVF9JTlQuRlkyMDA5AQAAAEdVDQACAAAACTE2LjEyMjc1MQEIAAAABQAAAAExAQAAAAoxMzgyNjYxNTE4AwAAAAI3OQIAAAAENDE4OQQAAAABMAcAAAAJOS8xNC8yMDE5CAAAAAkzLzMxLzIwMDkJAAAAATDRc2Pf1TnXCB7HFxrWOdcIIENJUS5FTlhUQU06</t>
  </si>
  <si>
    <t>VU5BLklRX1JBV19JTlYuRlkyMDE1AQAAALf7BwACAAAABDEzODEBCAAAAAUAAAABMQEAAAAKMTg3NjQzMjkxMAMAAAACNTACAAAABDMxNzEEAAAAATAHAAAACTkvMTQvMjAxOQgAAAAKMTIvMzEvMjAxNQkAAAABMFeDqeLVOdcIfhVcGdY51wgpQ0lRLk5ZU0U6S01CLklRX0lOVkVTVF9TRUNVUklUWV9DRi5GWTIwMTUBAAAA0VQEAAIAAAACMTgBCAAAAAUAAAABMQEAAAAKMTg3MzU1NjkzNwMAAAADMTYwAgAAAAQyMDI3BAAAAAEwBwAAAAk5LzE0LzIwMTkIAAAACjEyLzMxLzIwMTUJAAAAATAKSAzh1TnXCOlItBnWOdcIGkNJUS5OWVNFOkpOSi5JUV9DSVAuRlkyMDE4AQAAAJ0hAgACAAAABDM4NzYBCAAAAAUAAAABMQEAAAAKMTk0NjI3MjgzMAMAAAADMTYwAgAAAAQzMDMzBAAAAAEwBwAAAAk5LzE0LzIwMTkIAAAACjEyLzMwLzIwMTgJAAAAATCA7l7g1TnXCOR06hnWOdcIJUNJUS5OWVNFOkpOSi5JUV9QUkVGX0RJVl9PVEhFUi5GWTIwMTYBAAAAnSECAAMAAAAAAE55XuDVOdcIEnThGdY51wgkQ0lRLkVOWFRBTTpVTkEuSVFfRUJJVF9NQVJHSU4uRlkyMDE2AQAAALf7BwACAAAABzE0LjYyMDYBCAAAAAUAAAABMQEAAAAKMTk0OTEzMTAxMAMAAAACNTACAAAABDQwNTMEAAAAATAHAAAACTkvMTQvMjAxOQgAAAAKMTIvMzEvMjAxNgkAAAABMCRHxt7VOdcItT5iGtY51wggQ0lRLlRTRTo3OTU2LklRX05J</t>
  </si>
  <si>
    <t>X01BUkdJTi5GWTIwMTcBAAAAoHYNAAIAAAAHMTEuNzQ3NgEIAAAABQAAAAExAQAAAAoxODM5NjEzNTk1AwAAAAI3OQIAAAAENDA5NAQAAAABMAcAAAAJOS8xNC8yMDE5CAAAAAkxLzMxLzIwMTcJAAAAATAdyFne1TnXCAObPxrWOdcIMENJUS5FTlhUQU06VU5BLklRX1RPVEFMX0xJQUJfVE9UQUxfQVNTRVRTLkZZMjAxMAEAAAC3+wcAAgAAAAY2My4zNzgBCAAAAAUAAAABMQEAAAAKMTU5MTU5NDg3MAMAAAACNTACAAAABDQxODgEAAAAATAHAAAACTkvMTQvMjAxOQgAAAAKMTIvMzEvMjAxMAkAAAABMBMgxt7VOdcIF25eGtY51wgkQ0lRLkVOWFRBTTpVTkEuSVFfREFfU1VQUExfQ0YuRlkyMDEzAQAAALf7BwACAAAAAzk4NAEIAAAABQAAAAExAQAAAAoxNzc3NDcwNzY3AwAAAAI1MAIAAAAEMjE3MQQAAAABMAcAAAAJOS8xNC8yMDE5CAAAAAoxMi8zMS8yMDEzCQAAAAEwqqPu4tU51wi2hVUZ1jnXCCBDSVEuTllTRTpLTUIuSVFfU1RfSU5WRVNULkZZMjAwOQEAAADRVAQAAgAAAAMxOTUBCAAAAAUAAAABMQEAAAAKMTU3MDQ4MjM0OAMAAAADMTYwAgAAAAQxMDY5BAAAAAEwBwAAAAk5LzE0LzIwMTkIAAAACjEyLzMxLzIwMDkJAAAAATButoDh1TnXCBIXnRnWOdcIIUNJUS5OWVNFOkpOSi5JUV9UT1RBTF9ERUJULkZZMjAxMQEAAACdIQIAAgAAAAUyMDIyMQEIAAAABQAAAAExAQAAAAoxNjU5Mzg3NzA2AwAA</t>
  </si>
  <si>
    <t>AAMxNjACAAAABDQxNzMEAAAAATAHAAAACTkvMTQvMjAxOQgAAAAIMS8xLzIwMTIJAAAAATC6QIzg1TnXCNJc0BnWOdcIJENJUS5UU0U6Nzk1Ni5JUV9FQklUREEuRlkyMDExLi4uLkpQWQEAAACgdg0AAgAAAAQ2NDk0AQgAAAAFAAAAATEBAAAACjE0NTM4NzEyNzgDAAAAAjc5AgAAAAQ0MDUxBAAAAAEwBwAAAAk5LzE0LzIwMTkIAAAACTEvMzEvMjAxMQkAAAABMGBOCd3VOdcINyiJGtY51wgnQ0lRLk5ZU0U6Q0wuSVFfVE9UQUxfREVCVF9SRVBBSUQuRlkyMDExAQAAAGcABAACAAAABS00NDI5AQgAAAAFAAAAATEBAAAACjE2NTkzODc3OTQDAAAAAzE2MAIAAAAEMjE2NgQAAAABMAcAAAAJOS8xNC8yMDE5CAAAAAoxMi8zMS8yMDExCQAAAAEwyFUy4tU51whgc3oZ1jnXCB9DSVEuVFNFOjQ5NjcuSVFfRUJJVF9JTlQuRlkyMDE2AQAAAA1RJQACAAAABjUyNS4yNQEIAAAABQAAAAExAQAAAAoxODM1MDM4ODY0AwAAAAI3OQIAAAAENDE4OQQAAAABMAcAAAAJOS8xNC8yMDE5CAAAAAoxMi8zMS8yMDE2CQAAAAEwEnUj3tU51wjmwkga1jnXCCVDSVEuVFNFOjQ0NTIuSVFfTFRfREVCVF9FUVVJVFkuRlkyMDE0AQAAAEdVDQACAAAABzExLjkxMDEBCAAAAAUAAAABMQEAAAAKMTcyNzI4MzM4MgMAAAACNzkCAAAABDQwODUEAAAAATAHAAAACTkvMTQvMjAxOQgAAAAKMTIvMzEvMjAxNAkAAAABMOKaY9/VOdcIm0kb</t>
  </si>
  <si>
    <t>GtY51wglQ0lRLk5ZU0U6S01CLklRX1NUX0RFQlRfUkVQQUlELkZZMjAxNQEAAADRVAQAAwAAAAAACkgM4dU51wgKl7QZ1jnXCCRDSVEuTllTRTpKTkouSVFfQ1VSUkVOVF9SQVRJTy5GWTIwMDkBAAAAnSECAAIAAAAIMS44MTk1NjYBCAAAAAUAAAABMQEAAAAKMTUyMzM5NDgyNwMAAAADMTYwAgAAAAQ0MDMwBAAAAAEwBwAAAAk5LzE0LzIwMTkIAAAACDEvMy8yMDEwCQAAAAEwPB7V3NU51wj3EHga1jnXCCFDSVEuTllTRTpQRy5JUV9BU1NFVF9UVVJOUy5GWTIwMTIBAAAAMIIAAAIAAAAIMC42MDYxMDkBCAAAAAUAAAABMQEAAAAKMTY5MDE4NzMzOAMAAAADMTYwAgAAAAQ0MTc3BAAAAAEwBwAAAAk5LzE0LzIwMTkIAAAACTYvMzAvMjAxMgkAAAABMKfUJN7VOdcIhwlWGtY51wgpQ0lRLk5ZU0U6S01CLklRX0RFQlRfRVFVSVZfTkVUX1BCTy5GWTIwMDcBAAAA0VQEAAIAAAADNzUzAQgAAAAFAAAAATEBAAAACjE0MDEwNTQ0NzcDAAAAAzE2MAIAAAAFMjE2NzkEAAAAATAHAAAACTkvMTQvMjAxOQgAAAAKMTIvMzEvMjAwNwkAAAABMMebqeHVOdcIa9WWGdY51wgZQ0lRLk5ZU0U6S01CLklRX0dQLkZZMjAxNgEAAADRVAQAAgAAAAQ2Njk3AQgAAAAFAAAAATEBAAAACjE5NDQwNDgzNDADAAAAAzE2MAIAAAACMTAEAAAAATAHAAAACTkvMTQvMjAxOQgAAAAKMTIvMzEvMjAxNgkAAAABMBpvDOHVOdcIPAy1GdY5</t>
  </si>
  <si>
    <t>1wgaQ0lRLk5ZU0U6Q0wuSVFfTlBQRS5GWTIwMTUBAAAAZwAEAAIAAAAEMzc5NgEIAAAABQAAAAExAQAAAAoxODc1NjM3NTM3AwAAAAMxNjACAAAABDEwMDQEAAAAATAHAAAACTkvMTQvMjAxOQgAAAAKMTIvMzEvMjAxNQkAAAABMDI8qOHVOdcI8ZKHGdY51wgoQ0lRLk5ZU0U6S01CLklRX1RPVEFMX0RJVl9QQUlEX0NGLkZZMjAxMAEAAADRVAQAAgAAAAUtMTA2NgEIAAAABQAAAAExAQAAAAoxNTg4ODQwMjQ3AwAAAAMxNjACAAAABDIwMjIEAAAAATAHAAAACTkvMTQvMjAxOQgAAAAKMTIvMzEvMjAxMAkAAAABMLBSgeHVOdcId7yiGdY51wgYQ0lRLk5ZU0U6Q0wuSVFfRE8uRlkyMDA5AQAAAGcABAADAAAAAAB1kjHi1TnXCDyvcBnWOdcILUNJUS5FTlhUQU06VU5BLklRX1JFVFVSTl9DT01NT05fRVFVSVRZLkZZMjAxMQEAAAC3+wcAAgAAAAcyOC42MzI5AQgAAAAFAAAAATEBAAAACjE2NjI0MzM4MDADAAAAAjUwAgAAAAUzMzMyMAQAAAABMAcAAAAJOS8xNC8yMDE5CAAAAAoxMi8zMS8yMDExCQAAAAEwEyDG3tU51wgnlV4a1jnXCChDSVEuVFNFOjQ0NTIuSVFfVE9UQUxfREVCVF9FQklUREEuRlkyMDExAQAAAEdVDQACAAAACDAuODQzMjg5AQgAAAAFAAAAATEBAAAACjE0NjE2ODAxOTUDAAAAAjc5AgAAAAQ0MTkyBAAAAAEwBwAAAAk5LzE0LzIwMTkIAAAACTMvMzEvMjAxMQkAAAABMNFzY9/VOdcIxE0Z</t>
  </si>
  <si>
    <t>GtY51wgoQ0lRLk5ZU0U6Q0wuSVFfQVNTRVRfV1JJVEVET1dOX0NGLkZZMjAxMQEAAABnAAQAAgAAAAMxMDMBCAAAAAUAAAABMQEAAAAKMTY1OTM4Nzc5NAMAAAADMTYwAgAAAAQyMDE5BAAAAAEwBwAAAAk5LzE0LzIwMTkIAAAACjEyLzMxLzIwMTEJAAAAATC3LjLi1TnXCD8lehnWOdcIJ0NJUS5UU0U6NDkxMS5JUV9UT1RBTF9SRVYuRlkyMDE4Li4uLkpQWQEAAACCPwYAAgAAAAcxMDk0ODI1AQgAAAAFAAAAATEBAAAACjE5NTE0ODE4NjcDAAAAAjc5AgAAAAIyOAQAAAABMAcAAAAJOS8xNC8yMDE5CAAAAAoxMi8zMS8yMDE4CQAAAAEwf7rV3NU51wjKzIUa1jnXCCFDSVEuTllTRTpQRy5JUV9FQklUX01BUkdJTi5GWTIwMDgBAAAAMIIAAAIAAAAHMjAuMTYwOQEIAAAABQAAAAExAQAAAAoxMzkyMTQ2OTI2AwAAAAMxNjACAAAABDQwNTMEAAAAATAHAAAACTkvMTQvMjAxOQgAAAAJNi8zMC8yMDA4CQAAAAEwhoYk3tU51whMI1Ma1jnXCChDSVEuVFNFOjQ0NTIuSVFfRUFSTklOR19DT19NQVJHSU4uRlkyMDE1AQAAAEdVDQACAAAABjYuNzU5MQEIAAAABQAAAAExAQAAAAoxNzg0MTg0NDA0AwAAAAI3OQIAAAAENDE4MQQAAAABMAcAAAAJOS8xNC8yMDE5CAAAAAoxMi8zMS8yMDE1CQAAAAEw4ppj39U51wjNvhsa1jnXCB5DSVEuTllTRTpLTUIuSVFfUkFXX0lOVi5GWTIwMTIBAAAA0VQEAAIAAAADNDk0AQgA</t>
  </si>
  <si>
    <t>AAAFAAAAATEBAAAACjE3MTk3MjM4NzIDAAAAAzE2MAIAAAAEMzE3MQQAAAABMAcAAAAJOS8xNC8yMDE5CAAAAAoxMi8zMS8yMDEyCQAAAAEwTyOF4dU51wgf/qgZ1jnXCDZDSVEuRU5YVEFNOlVOQS5JUV9UT1RBTF9PVVRTVEFORElOR19GSUxJTkdfREFURS5GWTIwMTUBAAAAt/sHAAIAAAALMjgzOC44OTcxNjEBBAAAAAUAAAABNQEAAAAKMTg3NjQzMjkxMAIAAAAFMjQxNTMGAAAAATBXg6ni1TnXCG7uWxnWOdcIKUNJUS5UU0U6NDQ1Mi5JUV9EQVlTX0lOVkVOVE9SWV9PVVQuRlkyMDE3AQAAAEdVDQACAAAACDc2LjM4NjQ3AQgAAAAFAAAAATEBAAAACjE4ODEyODExNTkDAAAAAjc5AgAAAAQ0MDM1BAAAAAEwBwAAAAk5LzE0LzIwMTkIAAAACjEyLzMxLzIwMTcJAAAAATCyqlLf1TnXCKS6HRrWOdcIJ0NJUS5FTlhUQU06VU5BLklRX0NBU0hfU1RfSU5WRVNULkZZMjAxNgEAAAC3+wcAAgAAAAQ0MTI4AQgAAAAFAAAAATEBAAAACjE5NDkxMzEwMTADAAAAAjUwAgAAAAQxMDAyBAAAAAEwBwAAAAk5LzE0LzIwMTkIAAAACjEyLzMxLzIwMTYJAAAAATB40ani1TnXCJitXhnWOdcIJENJUS5OWVNFOkNMLklRX0JBU0lDX0VQU19FWENMLkZZMjAxOAEAAABnAAQAAgAAAAgyLjc1NjcxOQEIAAAABQAAAAExAQAAAAoxOTQ2NDE2MTExAwAAAAMxNjACAAAABDMwNjQEAAAAATAHAAAACTkvMTQvMjAxOQgAAAAKMTIv</t>
  </si>
  <si>
    <t>MzEvMjAxOAkAAAABMJYmqeHVOdcIaRqSGdY51wgiQ0lRLkVOWFRBTTpVTkEuSVFfRElWX1NIQVJFLkZZMjAxOAEAAAC3+wcAAgAAAAYxLjU0ODgBCAAAAAUAAAABMQEAAAAKMTk0OTEzMTAxNQMAAAACNTACAAAABDMwNTgEAAAAATAHAAAACTkvMTQvMjAxOQgAAAAKMTIvMzEvMjAxOAkAAAABMLptquLVOdcItABmGdY51wgpQ0lRLlRTRTo3NzMwLklRX1RPVEFMX0RFQlRfQ0FQSVRBTC5GWTIwMTcBAAAAxZ02AQMAAAAAAHVfJN7VOdcI2BFSGtY51wglQ0lRLlRTRTo0NDUyLklRX1JFVFVSTl9DQVBJVEFMLkZZMjAxMQEAAABHVQ0AAgAAAAY4LjkzMjkBCAAAAAUAAAABMQEAAAAKMTQ2MTY4MDE5NQMAAAACNzkCAAAABDQzNjMEAAAAATAHAAAACTkvMTQvMjAxOQgAAAAJMy8zMS8yMDExCQAAAAEw0XNj39U51wiBsRga1jnXCCFDSVEuVFNFOjgxMTMuSVFfRUJJVERBX0lOVC5GWTIwMTUBAAAAFnENAAIAAAAKMTkwLjMzODQzNQEIAAAABQAAAAExAQAAAAoxNzg0NzQ4NTk2AwAAAAI3OQIAAAAENDE5MAQAAAABMAcAAAAJOS8xNC8yMDE5CAAAAAoxMi8zMS8yMDE1CQAAAAEw9EZT39U51wjQNCUa1jnXCB5DSVEuTllTRTpLTUIuSVFfUEVOU0lPTi5GWTIwMTgBAAAA0VQEAAIAAAADOTMxAQgAAAAFAAAAATEBAAAACjE5NDQwNDgzMjgDAAAAAzE2MAIAAAAEMTIxMwQAAAABMAcAAAAJOS8xNC8yMDE5CAAAAAox</t>
  </si>
  <si>
    <t>Mi8zMS8yMDE4CQAAAAEwTOQM4dU51wgODb4Z1jnXCB1DSVEuRU5YVEFNOlVOQS5JUV9FQklULkZZMjAxNQEAAAC3+wcAAgAAAAQ3Mzk0AQgAAAAFAAAAATEBAAAACjE4NzY0MzI5MTADAAAAAjUwAgAAAAM0MDAEAAAAATAHAAAACTkvMTQvMjAxOQgAAAAKMTIvMzEvMjAxNQkAAAABMEZcqeLVOdcI+txaGdY51wgmQ0lRLkVOWFRBTTpVTkEuSVFfRUJJVERBX01BUkdJTi5GWTIwMTIBAAAAt/sHAAIAAAAHMTUuNjQ3NgEIAAAABQAAAAExAQAAAAoxNzIyMzAxOTQzAwAAAAI1MAIAAAAENDA0NwQAAAABMAcAAAAJOS8xNC8yMDE5CAAAAAoxMi8zMS8yMDEyCQAAAAEwEyDG3tU51wh6WF8a1jnXCBpDSVEuTllTRTpKTkouSVFfUkVWLkZZMjAwOAEAAACdIQIAAgAAAAU2Mzc0NwEIAAAABQAAAAExAQAAAAoxNTgyNzg4Nzg0AwAAAAMxNjACAAAAAzExMgQAAAABMAcAAAAJOS8xNC8yMDE5CAAAAAoxMi8yOC8yMDA4CQAAAAEwbTIN4dU51whSZMMZ1jnXCCZDSVEuVFNFOjQ5MTIuSVFfTFRfREVCVF9DQVBJVEFMLkZZMjAxMAEAAAANXg0AAgAAAAcxOC44MDYzAQgAAAAFAAAAATEBAAAACjE0NDA2NzU2NDgDAAAAAjc5AgAAAAQ0MTg3BAAAAAEwBwAAAAk5LzE0LzIwMTkIAAAACjEyLzMxLzIwMTAJAAAAATCZj1je1TnXCMU+MxrWOdcIKUNJUS5UU0U6NDkxMS5JUV9PVEhFUl9OT05fT1BFUl9FWFAuRlkyMDExAQAA</t>
  </si>
  <si>
    <t>AII/BgACAAAAAzc4NwEIAAAABQAAAAExAQAAAAoxNDYxNjc5OTkyAwAAAAI3OQIAAAADMzcxBAAAAAEwBwAAAAk5LzE0LzIwMTkIAAAACTMvMzEvMjAxMQkAAAABMG/ayNvVOdcIZk6vGtY51wglQ0lRLk5ZU0U6S01CLklRX1NQRUNJQUxfRElWX0NGLkZZMjAwNwEAAADRVAQAAwAAAAAA2MKp4dU51wjOv5cZ1jnXCCdDSVEuVFNFOjgxMTMuSVFfQ0FTSF9PUEVSLkZZMjAxMC4uLi5KUFkBAAAAFnENAAIAAAAFNTUwMzIBCAAAAAUAAAABMQEAAAAKMTQ3Njc4NDAxMQMAAAACNzkCAAAABDIwMDYEAAAAATAHAAAACTkvMTQvMjAxOQgAAAAJMy8zMS8yMDEwCQAAAAEw5YYK3dU51wjxS5Qa1jnXCC1DSVEuTllTRTpDTC5JUV9UT1RBTF9MSUFCX1RPVEFMX0FTU0VUUy5GWTIwMDkBAAAAZwAEAAIAAAAHNzAuNzQ3MgEIAAAABQAAAAExAQAAAAoxNTIzMTcwMjY0AwAAAAMxNjACAAAABDQxODgEAAAAATAHAAAACTkvMTQvMjAxOQgAAAAKMTIvMzEvMjAwOQkAAAABMEWVxt7VOdcIZDZmGtY51wglQ0lRLkVOWFRBTTpVTkEuSVFfR1JPU1NfTUFSR0lOLkZZMjAxOAEAAAC3+wcAAgAAAAc0My41NzAyAQgAAAAFAAAAATEBAAAACjE5NDkxMzEwMTUDAAAAAjUwAgAAAAQ0MDc0BAAAAAEwBwAAAAk5LzE0LzIwMTkIAAAACjEyLzMxLzIwMTgJAAAAATA1bsbe1TnXCEqeYxrWOdcII0NJUS5OWVNFOktNQi5JUV9PVEhFUl9F</t>
  </si>
  <si>
    <t>UVVJVFkuRlkyMDEyAQAAANFUBAACAAAABS0yMDU5AQgAAAAFAAAAATEBAAAACjE3MTk3MjM4NzIDAAAAAzE2MAIAAAAEMTAyOAQAAAABMAcAAAAJOS8xNC8yMDE5CAAAAAoxMi8zMS8yMDEyCQAAAAEwTyOF4dU51wgO16gZ1jnXCB5DSVEuTllTRTpQRy5JUV9BUl9UVVJOUy5GWTIwMDgBAAAAMIIAAAIAAAAJMTEuODM4MjM3AQgAAAAFAAAAATEBAAAACjEzOTIxNDY5MjYDAAAAAzE2MAIAAAAENDAwMQQAAAABMAcAAAAJOS8xNC8yMDE5CAAAAAk2LzMwLzIwMDgJAAAAATCGhiTe1TnXCF1KUxrWOdcIJkNJUS5FTlhUQU06VU5BLklRX0lOQ19FUVVJVFlfQ0YuRlkyMDEzAQAAALf7BwACAAAABC0xMjcBCAAAAAUAAAABMQEAAAAKMTc3NzQ3MDc2NwMAAAACNTACAAAABDIwODYEAAAAATAHAAAACTkvMTQvMjAxOQgAAAAKMTIvMzEvMjAxMwkAAAABMKqj7uLVOdcIxqxVGdY51wgnQ0lRLk5ZU0U6Sk5KLklRX05FVF9JTlRFUkVTVF9FWFAuRlkyMDE4AQAAAJ0hAgACAAAABC0zOTQBCAAAAAUAAAABMQEAAAAKMTk0NjI3MjgzMAMAAAADMTYwAgAAAAMzNjgEAAAAATAHAAAACTkvMTQvMjAxOQgAAAAKMTIvMzAvMjAxOAkAAAABMIDuXuDVOdcI/FHoGdY51wgfQ0lRLk5ZU0U6Sk5KLklRX1RPVEFMX0NMLkZZMjAxMQEAAACdIQIAAgAAAAUyMjgxMQEIAAAABQAAAAExAQAAAAoxNjU5Mzg3NzA2AwAAAAMxNjACAAAA</t>
  </si>
  <si>
    <t>BDEwMDkEAAAAATAHAAAACTkvMTQvMjAxOQgAAAAIMS8xLzIwMTIJAAAAATC6QIzg1TnXCLEO0BnWOdcIJ0NJUS5UU0U6NDkxMi5JUV9DQVNIX09QRVIuRlkyMDA5Li4uLkpQWQEAAAANXg0AAgAAAAUyNDk3OAEIAAAABQAAAAExAQAAAAoxNDQwNjc1NTgzAwAAAAI3OQIAAAAEMjAwNgQAAAABMAcAAAAJOS8xNC8yMDE5CAAAAAoxMi8zMS8yMDA5CQAAAAEw5YYK3dU51wgiwZQa1jnXCCNDSVEuTllTRTpDTC5JUV9DQVNIX0lOVEVSRVNULkZZMjAxMgEAAABnAAQAAgAAAAI3NwEIAAAABQAAAAExAQAAAAoxNzE5OTE2NjQyAwAAAAMxNjACAAAABDMwMjgEAAAAATAHAAAACTkvMTQvMjAxOQgAAAAKMTIvMzEvMjAxMgkAAAABMOmjMuLVOdcIIJJ+GdY51wgqQ0lRLkVOWFRBTTpVTkEuSVFfVE9UQUxfRElWX1BBSURfQ0YuRlkyMDE0AQAAALf7BwACAAAABS0zMTg5AQgAAAAFAAAAATEBAAAACjE4Mjk4MjkzMTMDAAAAAjUwAgAAAAQyMDIyBAAAAAEwBwAAAAk5LzE0LzIwMTkIAAAACjEyLzMxLzIwMTQJAAAAATBGXKni1TnXCHWkWRnWOdcILkNJUS5UU0U6NDQ1Mi5JUV9UT1RBTF9ERUJUX0VCSVREQV9DQVBFWC5GWTIwMDcBAAAAR1UNAAIAAAAIMi4yNDA1NDQBCAAAAAUAAAABMQEAAAAJNjU3NDQzMjU3AwAAAAI3OQIAAAAFMjMzMTMEAAAAATAHAAAACTkvMTQvMjAxOQgAAAAJMy8zMS8yMDA3CQAAAAEwwUxj</t>
  </si>
  <si>
    <t>39U51wiZjhYa1jnXCCNDSVEuTllTRTpKTkouSVFfRUJJVEFfTUFSR0lOLkZZMjAwNwEAAACdIQIAAgAAAAYyNi4yODIBCAAAAAUAAAABMQEAAAAKMTQyODQ2ODkzNgMAAAADMTYwAgAAAAQ0NDE5BAAAAAEwBwAAAAk5LzE0LzIwMTkIAAAACjEyLzMwLzIwMDcJAAAAATAs99Tc1TnXCDA8dhrWOdcIHkNJUS5UU0U6ODExMy5JUV9aX1NDT1JFLkZZMjAxNQEAAAAWcQ0AAgAAAAg2LjQ2MTQ1NgEIAAAABQAAAAExAQAAAAoxNzg0NzQ4NTk2AwAAAAI3OQIAAAAGMTAwMTIzBAAAAAEwBwAAAAk5LzE0LzIwMTkIAAAACjEyLzMxLzIwMTUJAAAAATD0RlPf1TnXCOFbJRrWOdcIKUNJUS5OWVNFOlBHLklRX0lOVEVSRVNUX0lOVkVTVF9JTkMuRlkyMDAzAQAAADCCAAADAAAAAAC2p9fb1TnXCLvMtBrWOdcIH0NJUS5UU0U6ODExMy5JUV9FQklUX0lOVC5GWTIwMTABAAAAFnENAAIAAAAKMjg1LjQzMjI1OAEIAAAABQAAAAExAQAAAAoxNDc2Nzg0MDExAwAAAAI3OQIAAAAENDE4OQQAAAABMAcAAAAJOS8xNC8yMDE5CAAAAAkzLzMxLzIwMTAJAAAAATDT+FLf1TnXCEOLIRrWOdcIKENJUS5OWVNFOkpOSi5JUV9NSU5PUklUWV9JTlRFUkVTVC5GWTIwMTEBAAAAnSECAAMAAAAAALpAjODVOdcIwjXQGdY51wgmQ0lRLk5ZU0U6S01CLklRX09USEVSX0xUX0FTU0VUUy5GWTIwMTUBAAAA0VQEAAIAAAADNjE5AQgAAAAFAAAA</t>
  </si>
  <si>
    <t>ATEBAAAACjE4NzM1NTY5MzcDAAAAAzE2MAIAAAAEMTA2MAQAAAABMAcAAAAJOS8xNC8yMDE5CAAAAAoxMi8zMS8yMDE1CQAAAAEwCkgM4dU51whkELMZ1jnXCCdDSVEuVFNFOjQ5NjcuSVFfVE9UQUxfUkVWLkZZMjAxNS4uLi5KUFkBAAAADVElAAIAAAAGMTI4MzQ0AQgAAAAFAAAAATEBAAAACjE3NDUzNzgzOTgDAAAAAjc5AgAAAAIyOAQAAAABMAcAAAAJOS8xNC8yMDE5CAAAAAkzLzMxLzIwMTUJAAAAATCP4dXc1TnXCB2QhhrWOdcIJ0NJUS5FTlhUQU06VU5BLklRX0RJTFVUX0VQU19FWENMLkZZMjAxNQEAAAC3+wcAAgAAAAQxLjcyAQgAAAAFAAAAATEBAAAACjE4NzY0MzI5MTADAAAAAjUwAgAAAAMxNDIEAAAAATAHAAAACTkvMTQvMjAxOQgAAAAKMTIvMzEvMjAxNQkAAAABMEZcqeLVOdcI+txaGdY51wgpQ0lRLlRTRTo0OTEyLklRX0RBWVNfSU5WRU5UT1JZX09VVC5GWTIwMTMBAAAADV4NAAIAAAAJNzkuNjQ1NTU1AQgAAAAFAAAAATEBAAAACjE2Njg2NDM1MTIDAAAAAjc5AgAAAAQ0MDM1BAAAAAEwBwAAAAk5LzE0LzIwMTkIAAAACjEyLzMxLzIwMTMJAAAAATCptlje1TnXCJw6NRrWOdcIKENJUS5UU0U6NzczMC5JUV9NQVJLRVRDQVAuMjAxNS8xMi8zMS5KUFkBAAAAxZ02AQIAAAALNzczNzYuMDEzNDQBBgAAAAUAAAABMQEAAAAKMTc2ODEzODcwNAMAAAACNzkCAAAABjEwMDA1NAQAAAABMAcA</t>
  </si>
  <si>
    <t>AAAKMTIvMzEvMjAxNfoauvzVOdcIeKj2WdY51wguQ0lRLk5ZU0U6Sk5KLklRX01JTk9SSVRZX0lOVEVSRVNUX1RPVEFMLkZZMjAxNgEAAACdIQIAAwAAAAAAX6Be4NU51wi4+uIZ1jnXCCdDSVEuVFNFOjQ5MTEuSVFfQ0ZPX0NVUlJFTlRfTElBQi5GWTIwMTABAAAAgj8GAAIAAAAIMC4yNjU0OTgBCAAAAAUAAAABMQEAAAAKMTM4MDUyODEyMwMAAAACNzkCAAAABDQxODUEAAAAATAHAAAACTkvMTQvMjAxOQgAAAAJMy8zMS8yMDEwCQAAAAEwFpVT39U51wgEZSoa1jnXCCRDSVEuVFNFOjc5NTYuSVFfRUJJVERBLkZZMjAxNi4uLi5KUFkBAAAAoHYNAAIAAAAFMTcwNzEBCAAAAAUAAAABMQEAAAAKMTc4OTg3Njk3NwMAAAACNzkCAAAABDQwNTEEAAAAATAHAAAACTkvMTQvMjAxOQgAAAAJMS8zMS8yMDE2CQAAAAEwYE4J3dU51whIT4ka1jnXCCFDSVEuVFNFOjQ5MTEuSVFfRUJJVERBX0lOVC5GWTIwMTABAAAAgj8GAAIAAAAJNDkuNTQ4MTE5AQgAAAAFAAAAATEBAAAACjEzODA1MjgxMjMDAAAAAjc5AgAAAAQ0MTkwBAAAAAEwBwAAAAk5LzE0LzIwMTkIAAAACTMvMzEvMjAxMAkAAAABMBaVU9/VOdcIFIwqGtY51wgoQ0lRLk5ZU0U6S01CLklRX0VBUk5JTkdfQ09fTUFSR0lOLkZZMjAxMwEAAADRVAQAAgAAAAcxMC4zMTY0AQgAAAAFAAAAATEBAAAACjE3NzU3Njg1NjcDAAAAAzE2MAIAAAAENDE4MQQAAAAB</t>
  </si>
  <si>
    <t>MAcAAAAJOS8xNC8yMDE5CAAAAAoxMi8zMS8yMDEzCQAAAAEwhzHH3tU51whg9nEa1jnXCCRDSVEuTllTRTpLTUIuSVFfQ0FTSF9JTlRFUkVTVC5GWTIwMTcBAAAA0VQEAAIAAAADMzU0AQgAAAAFAAAAATEBAAAACjE5NDQwNDgzMjUDAAAAAzE2MAIAAAAEMzAyOAQAAAABMAcAAAAJOS8xNC8yMDE5CAAAAAoxMi8zMS8yMDE3CQAAAAEwO70M4dU51wgm6rsZ1jnXCCRDSVEuTllTRTpLTUIuSVFfQ09NTU9OX0lTU1VFRC5GWTIwMTUBAAAA0VQEAAIAAAADMTQwAQgAAAAFAAAAATEBAAAACjE4NzM1NTY5MzcDAAAAAzE2MAIAAAAEMjE2OQQAAAABMAcAAAAJOS8xNC8yMDE5CAAAAAoxMi8zMS8yMDE1CQAAAAEwCkgM4dU51wgKl7QZ1jnXCCVDSVEuRU5YVEFNOlVOQS5JUV9HUk9TU19NQVJHSU4uRlkyMDE0AQAAALf7BwACAAAABzQxLjM5MjcBCAAAAAUAAAABMQEAAAAKMTgyOTgyOTMxMwMAAAACNTACAAAABDQwNzQEAAAAATAHAAAACTkvMTQvMjAxOQgAAAAKMTIvMzEvMjAxNAkAAAABMCRHxt7VOdcID7hgGtY51wghQ0lRLk5ZU0U6S01CLklRX1NHQV9NQVJHSU4uRlkyMDA4AQAAANFUBAACAAAABzE2Ljk1MDgBCAAAAAUAAAABMQEAAAAKMTU4Mjg2NzM4OAMAAAADMTYwAgAAAAQ0Mzc1BAAAAAEwBwAAAAk5LzE0LzIwMTkIAAAACjEyLzMxLzIwMDgJAAAAATB3Csfe1TnXCKHXbRrWOdcIIUNJUS5OWVNFOkpO</t>
  </si>
  <si>
    <t>Si5JUV9DQVNIX1RBWEVTLkZZMjAxNAEAAACdIQIAAgAAAAQzNTM2AQgAAAAFAAAAATEBAAAACjE4Mjk1ODE5OTkDAAAAAzE2MAIAAAAEMzA1MwQAAAABMAcAAAAJOS8xNC8yMDE5CAAAAAoxMi8yOC8yMDE0CQAAAAEwLSte4NU51wgRudwZ1jnXCChDSVEuVFNFOjQ5MTEuSVFfRUFSTklOR19DT19NQVJHSU4uRlkyMDE2AQAAAII/BgACAAAABjMuOTg5NgEIAAAABQAAAAExAQAAAAoxODM0NzcxNzkyAwAAAAI3OQIAAAAENDE4MQQAAAABMAcAAAAJOS8xNC8yMDE5CAAAAAoxMi8zMS8yMDE2CQAAAAEwJrxT39U51wizXC4a1jnXCCtDSVEuVFNFOjc3MzAuSVFfTklfQVZBSUxfRVhDTF9NQVJHSU4uRlkyMDE1AQAAAMWdNgECAAAABzIxLjE5NTYBCAAAAAUAAAABMQEAAAAKMTc2ODEyNjQ1MwMAAAACNzkCAAAABDQxODIEAAAAATAHAAAACTkvMTQvMjAxOQgAAAAJOC8zMS8yMDE1CQAAAAEwZDgk3tU51wgiZFAa1jnXCCZDSVEuTllTRTpKTkouSVFfRUZGRUNUX1RBWF9SQVRFLkZZMjAxNwEAAACdIQIAAgAAAAc5Mi42NDQxAQgAAAAFAAAAATEBAAAACjE5NDYyNzI4MjEDAAAAAzE2MAIAAAAENDM3NgQAAAABMAcAAAAJOS8xNC8yMDE5CAAAAAoxMi8zMS8yMDE3CQAAAAEwb8de4NU51wixROUZ1jnXCB5DSVEuTllTRTpLTUIuSVFfTFRfREVCVC5GWTIwMTIBAAAA0VQEAAIAAAAENTY2MgEIAAAABQAAAAExAQAA</t>
  </si>
  <si>
    <t>AAoxNzE5NzIzODcyAwAAAAMxNjACAAAABDEwNDkEAAAAATAHAAAACTkvMTQvMjAxOQgAAAAKMTIvMzEvMjAxMgkAAAABME8jheHVOdcI7YioGdY51wglQ0lRLk5ZU0U6S01CLklRX0JBU0lDX0VQU19JTkNMLkZZMjAxMgEAAADRVAQAAgAAAAg0LjQ1MjkyNgEIAAAABQAAAAExAQAAAAoxNzE5NzIzODcyAwAAAAMxNjACAAAAATkEAAAAATAHAAAACTkvMTQvMjAxOQgAAAAKMTIvMzEvMjAxMgkAAAABMD78hOHVOdcIip6nGdY51wgkQ0lRLlRTRTo0OTEyLklRX0VCSVREQS5GWTIwMDguLi4uSlBZAQAAAA1eDQACAAAABTIxNTg2AQgAAAAFAAAAATEBAAAACjEzNTM0NjM3MzIDAAAAAjc5AgAAAAQ0MDUxBAAAAAEwBwAAAAk5LzE0LzIwMTkIAAAACjEyLzMxLzIwMDgJAAAAATBgTgnd1TnXCBbaiBrWOdcIH0NJUS5OWVNFOkpOSi5JUV9FQlRfRVhDTC5GWTIwMTYBAAAAnSECAAIAAAAFMTk3NjABCAAAAAUAAAABMQEAAAAKMTk0NjI3MjgxNgMAAAADMTYwAgAAAAE0BAAAAAEwBwAAAAk5LzE0LzIwMTkIAAAACDEvMS8yMDE3CQAAAAEwTnle4NU51wjxJeEZ1jnXCChDSVEuTllTRTpLTUIuSVFfVE9UQUxfREVCVF9SRVBBSUQuRlkyMDEyAQAAANFUBAACAAAABC00OTIBCAAAAAUAAAABMQEAAAAKMTcxOTcyMzg3MgMAAAADMTYwAgAAAAQyMTY2BAAAAAEwBwAAAAk5LzE0LzIwMTkIAAAACjEyLzMxLzIwMTIJAAAA</t>
  </si>
  <si>
    <t>ATBfSoXh1TnXCILoqRnWOdcIJUNJUS5OWVNFOktNQi5JUV9HV19JTlRBTl9BTU9SVC5GWTIwMTgBAAAA0VQEAAMAAAAAADu9DOHVOdcIRzi8GdY51wgnQ0lRLlRTRTo0NDUyLklRX0NGT19DVVJSRU5UX0xJQUIuRlkyMDA4AQAAAEdVDQACAAAACDAuNTU2NTk5AQgAAAAFAAAAATEBAAAACjEwNjExOTM0NzgDAAAAAjc5AgAAAAQ0MTg1BAAAAAEwBwAAAAk5LzE0LzIwMTkIAAAACTMvMzEvMjAwOAkAAAABMMFMY9/VOdcIu9wWGtY51wgoQ0lRLkVOWFRBTTpVTkEuSVFfRklMSU5HX0NVUlJFTkNZLkZZMjAxMgEAAAC3+wcAAwAAAANFVVIAiFXu4tU51wic7VIZ1jnXCCVDSVEuTllTRTpKTkouSVFfQ0FQSVRBTF9MRUFTRVMuRlkyMDEwAQAAAJ0hAgADAAAAAACY8ovg1TnXCDSMzBnWOdcIJUNJUS5FTlhUQU06VU5BLklRX0VCSVRBX01BUkdJTi5GWTIwMDcBAAAAt/sHAAIAAAAHMTMuMDUzOQEIAAAABQAAAAExAQAAAAoxMzMyNzAzMTY1AwAAAAI1MAIAAAAENDQxOQQAAAABMAcAAAAJOS8xNC8yMDE5CAAAAAoxMi8zMS8yMDA3CQAAAAEw2Ekl3tU51wj91Vsa1jnXCBlDSVEuTllTRTpKTkouSVFfRlguRlkyMDEzAQAAAJ0hAgACAAAABC0yMDQBCAAAAAUAAAABMQEAAAAKMTc3NzY4MjM1MQMAAAADMTYwAgAAAAQyMTQ0BAAAAAEwBwAAAAk5LzE0LzIwMTkIAAAACjEyLzI5LzIwMTMJAAAAATD83Izg1TnXCIMP</t>
  </si>
  <si>
    <t>2RnWOdcIJkNJUS5UU0U6ODExMy5JUV9MVF9ERUJUX0NBUElUQUwuRlkyMDEyAQAAABZxDQACAAAABzMxLjUzMDMBCAAAAAUAAAABMQEAAAAKMTU1NDMzNzE0NwMAAAACNzkCAAAABDQxODcEAAAAATAHAAAACTkvMTQvMjAxOQgAAAAJMy8zMS8yMDEyCQAAAAEw5B9T39U51wjY6iIa1jnXCCFDSVEuVFNFOjQ5MTEuSVFfU0dBX01BUkdJTi5GWTIwMTMBAAAAgj8GAAIAAAAHNzAuMjA1MQEIAAAABQAAAAExAQAAAAoxNjkyMDA5NzUzAwAAAAI3OQIAAAAENDM3NQQAAAABMAcAAAAJOS8xNC8yMDE5CAAAAAkzLzMxLzIwMTMJAAAAATAWlVPf1TnXCMs5LBrWOdcIKENJUS5UU0U6NDkxMi5JUV9NQVJLRVRDQVAuMjAwNC8xMi8zMS5KUFkBAAAADV4NAAIAAAAMMTcxODg4LjQ3MTE3AQYAAAAFAAAAATEBAAAABzE4Mjk0NjkDAAAAAjc5AgAAAAYxMDAwNTQEAAAAATAHAAAACjEyLzMxLzIwMDTq87n81TnXCHpj+1nWOdcIHUNJUS5OWVNFOkNMLklRX1BFTlNJT04uRlkyMDEzAQAAAGcABAACAAAABDEzODcBCAAAAAUAAAABMQEAAAAKMTc3NjkyMDI5NwMAAAADMTYwAgAAAAQxMjEzBAAAAAEwBwAAAAk5LzE0LzIwMTkIAAAACjEyLzMxLzIwMTMJAAAAATD5yjLi1TnXCPeNgBnWOdcIHkNJUS5OWVNFOkpOSi5JUV9TVF9ERUJULkZZMjAxMgEAAACdIQIAAgAAAAQzMTY0AQgAAAAFAAAAATEBAAAACjE3MjA1NzY4NjcD</t>
  </si>
  <si>
    <t>AAAAAzE2MAIAAAAEMTA0NgQAAAABMAcAAAAJOS8xNC8yMDE5CAAAAAoxMi8zMC8yMDEyCQAAAAEw246M4NU51wgukdMZ1jnXCCVDSVEuTllTRTpLTUIuSVFfT1RIRVJfQ0FfU1VQUEwuRlkyMDEyAQAAANFUBAACAAAAAzQ5MwEIAAAABQAAAAExAQAAAAoxNzE5NzIzODcyAwAAAAMxNjACAAAABDEwNTUEAAAAATAHAAAACTkvMTQvMjAxOQgAAAAKMTIvMzEvMjAxMgkAAAABME8jheHVOdcIzDqoGdY51wgiQ0lRLk5ZU0U6Q0wuSVFfRUJJVEFfTUFSR0lOLkZZMjAxNAEAAABnAAQAAgAAAAcyNC4xODgyAQgAAAAFAAAAATEBAAAACjE4MjkxMzIzODYDAAAAAzE2MAIAAAAENDQxOQQAAAABMAcAAAAJOS8xNC8yMDE5CAAAAAoxMi8zMS8yMDE0CQAAAAEwVrzG3tU51wjAamka1jnXCCpDSVEuTllTRTpLTUIuSVFfSU5DX1RBWF9QQVlfQ1VSUkVOVC5GWTIwMDgBAAAA0VQEAAIAAAADMTAzAQgAAAAFAAAAATEBAAAACjE1ODI4NjczODgDAAAAAzE2MAIAAAAEMTA5NAQAAAABMAcAAAAJOS8xNC8yMDE5CAAAAAoxMi8zMS8yMDA4CQAAAAEwTWiA4dU51wilu5kZ1jnXCCFDSVEuTllTRTpDTC5JUV9HQUlOX0lOVkVTVC5GWTIwMTgBAAAAZwAEAAMAAAAAAJYmqeHVOdcIN6WRGdY51wgmQ0lRLlRTRTo4MTEzLklRX0lOVkVOVE9SWV9UVVJOUy5GWTIwMTYBAAAAFnENAAIAAAAINi4yMDY2ODUBCAAAAAUAAAABMQEAAAAK</t>
  </si>
  <si>
    <t>MTg5NDE3NTczMgMAAAACNzkCAAAABDQwODIEAAAAATAHAAAACTkvMTQvMjAxOQgAAAAKMTIvMzEvMjAxNgkAAAABMPRGU9/VOdcIE9ElGtY51wgqQ0lRLlRTRTo0OTEyLklRX0lOVEVSRVNUX0lOVkVTVF9JTkMuRlkyMDE2AQAAAA1eDQACAAAAAzU2MQEIAAAABQAAAAExAQAAAAoxODM1MDM4ODk1AwAAAAI3OQIAAAACNjUEAAAAATAHAAAACTkvMTQvMjAxOQgAAAAKMTIvMzEvMjAxNgkAAAABMA1kuObVOdcIDNWwGtY51wglQ0lRLk5ZU0U6Q0wuSVFfTE9BTlNfUkVDRUlWX0xULkZZMjAxMwEAAABnAAQAAwAAAAAA+coy4tU51wjFGIAZ1jnXCCZDSVEuVFNFOjc5NTYuSVFfTkVUX0RFQlRfRUJJVERBLkZZMjAwOAEAAACgdg0AAwAAAAJOTQEIAAAABQAAAAExAQAAAAk5NzE0NjQwMzEDAAAAAjc5AgAAAAQ0MTkzBAAAAAEwBwAAAAk5LzE0LzIwMTkIAAAACTEvMzEvMjAwOAkAAAABMNsrWd7VOdcIjc45GtY51wglQ0lRLk5ZU0U6Sk5KLklRX0JBU0lDX0VQU19FWENMLkZZMjAxNwEAAACdIQIAAgAAAAgwLjQ4MjkxMgEIAAAABQAAAAExAQAAAAoxOTQ2MjcyODIxAwAAAAMxNjACAAAABDMwNjQEAAAAATAHAAAACTkvMTQvMjAxOQgAAAAKMTIvMzEvMjAxNwkAAAABMF+gXuDVOdcIoB3lGdY51wgmQ0lRLk5ZU0U6Sk5KLklRX0lOVkVOVE9SWV9UVVJOUy5GWTIwMTMBAAAAnSECAAIAAAAIMi44OTM2NDQBCAAA</t>
  </si>
  <si>
    <t>AAUAAAABMQEAAAAKMTc3NzY4MjM1MQMAAAADMTYwAgAAAAQ0MDgyBAAAAAEwBwAAAAk5LzE0LzIwMTkIAAAACjEyLzI5LzIwMTMJAAAAATBNRdXc1TnXCDL3ehrWOdcILENJUS5UU0U6NDQ1Mi5JUV9ORVRfREVCVF9FQklUREFfQ0FQRVguRlkyMDA5AQAAAEdVDQACAAAACDEuMTY1NDc3AQgAAAAFAAAAATEBAAAACjEzODI2NjE1MTgDAAAAAjc5AgAAAAUyMzMxNAQAAAABMAcAAAAJOS8xNC8yMDE5CAAAAAkzLzMxLzIwMDkJAAAAATDRc2Pf1TnXCC/uFxrWOdcIHENJUS5OWVNFOktNQi5JUV9FQklUQS5GWTIwMTABAAAA0VQEAAIAAAAEMjg5NwEIAAAABQAAAAExAQAAAAoxNTg4ODQwMjQ3AwAAAAMxNjACAAAABjEwMDY4OQQAAAABMAcAAAAJOS8xNC8yMDE5CAAAAAoxMi8zMS8yMDEwCQAAAAEwjwSB4dU51wh/cqAZ1jnXCCdDSVEuVFNFOjQ5MTIuSVFfVE9UQUxfUkVWLkZZMjAxNC4uLi5KUFkBAAAADV4NAAIAAAAGMzY3Mzk2AQgAAAAFAAAAATEBAAAACjE3MjcyODMyNTUDAAAAAjc5AgAAAAIyOAQAAAABMAcAAAAJOS8xNC8yMDE5CAAAAAoxMi8zMS8yMDE0CQAAAAEwf7rV3NU51wjb84Ua1jnXCCpDSVEuRU5YVEFNOlVOQS5JUV9QUk9WX0JBRF9ERUJUU19DRi5GWTIwMTABAAAAt/sHAAMAAAAAAEa57eLVOdcIHbBKGdY51wgqQ0lRLkVOWFRBTTpVTkEuSVFfREVGX1RBWF9BU1NFVFNfTFQuRlkyMDEx</t>
  </si>
  <si>
    <t>AQAAALf7BwACAAAAAzQyMQEIAAAABQAAAAExAQAAAAoxNjYyNDMzODAwAwAAAAI1MAIAAAAEMTAyNgQAAAABMAcAAAAJOS8xNC8yMDE5CAAAAAoxMi8zMS8yMDExCQAAAAEwV+Dt4tU51wg3SE0Z1jnXCCdDSVEuTllTRTpLTUIuSVFfREFZU19QQVlBQkxFX09VVC5GWTIwMTYBAAAA0VQEAAIAAAAJODQuMTA1NzAyAQgAAAAFAAAAATEBAAAACjE5NDQwNDgzNDADAAAAAzE2MAIAAAAENDE4MwQAAAABMAcAAAAJOS8xNC8yMDE5CAAAAAoxMi8zMS8yMDE2CQAAAAEwG9DU3NU51whpZ3Qa1jnXCCVDSVEuTllTRTpLTUIuSVFfREFZU19TQUxFU19PVVQuRlkyMDA4AQAAANFUBAACAAAACTQxLjMxMjYxNgEIAAAABQAAAAExAQAAAAoxNTgyODY3Mzg4AwAAAAMxNjACAAAABDQwNDIEAAAAATAHAAAACTkvMTQvMjAxOQgAAAAKMTIvMzEvMjAwOAkAAAABMHcKx97VOdcIwiVuGtY51wgoQ0lRLlRTRTo0OTEyLklRX1RPVEFMX0RFQlRfRVFVSVRZLkZZMjAxMwEAAAANXg0AAgAAAAcyNS45ODQ2AQgAAAAFAAAAATEBAAAACjE2Njg2NDM1MTIDAAAAAjc5AgAAAAQ0MDM0BAAAAAEwBwAAAAk5LzE0LzIwMTkIAAAACjEyLzMxLzIwMTMJAAAAATCptlje1TnXCJw6NRrWOdcIG0NJUS5OWVNFOktNQi5JUV9FQklULkZZMjAxMAEAAADRVAQAAgAAAAQyODcyAQgAAAAFAAAAATEBAAAACjE1ODg4NDAyNDcDAAAAAzE2MAIAAAAD</t>
  </si>
  <si>
    <t>NDAwBAAAAAEwBwAAAAk5LzE0LzIwMTkIAAAACjEyLzMxLzIwMTAJAAAAATCPBIHh1TnXCI+ZoBnWOdcIJENJUS5OWVNFOkNMLklRX1NUX0RFQlRfUkVQQUlELkZZMjAxMwEAAABnAAQAAwAAAAAA+coy4tU51wh8xoEZ1jnXCBxDSVEuTllTRTpKTkouSVFfQ0FQRVguRlkyMDA3AQAAAJ0hAgACAAAABS0yOTQyAQgAAAAFAAAAATEBAAAACjE0Mjg0Njg5MzYDAAAAAzE2MAIAAAAEMjAyMQQAAAABMAcAAAAJOS8xNC8yMDE5CAAAAAoxMi8zMC8yMDA3CQAAAAEwXAsN4dU51wj/oMIZ1jnXCChDSVEuVFNFOjc5NTYuSVFfVE9UQUxfREVCVF9FUVVJVFkuRlkyMDE3AQAAAKB2DQACAAAABzEwLjYwNTUBCAAAAAUAAAABMQEAAAAKMTgzOTYxMzU5NQMAAAACNzkCAAAABDQwMzQEAAAAATAHAAAACTkvMTQvMjAxOQgAAAAJMS8zMS8yMDE3CQAAAAEwHchZ3tU51wgk6T8a1jnXCChDSVEuVFNFOjQ5MTIuSVFfVE9UQUxfREVCVF9FQklUREEuRlkyMDE3AQAAAA1eDQACAAAACDAuMTUzMjUzAQgAAAAFAAAAATEBAAAACjE4ODE5MzE1NzcDAAAAAjc5AgAAAAQ0MTkyBAAAAAEwBwAAAAk5LzE0LzIwMTkIAAAACjEyLzMxLzIwMTcJAAAAATDKBFne1TnXCOhHOBrWOdcIKENJUS5FTlhUQU06VU5BLklRX05FVF9ERUJUX0VCSVREQS5GWTIwMDkBAAAAt/sHAAIAAAAHMS4xMjgxNwEIAAAABQAAAAExAQAAAAoxNTI2NDM4NzI3</t>
  </si>
  <si>
    <t>AwAAAAI1MAIAAAAENDE5MwQAAAABMAcAAAAJOS8xNC8yMDE5CAAAAAoxMi8zMS8yMDA5CQAAAAEwEyDG3tU51wjU0V0a1jnXCCZDSVEuTllTRTpKTkouSVFfU0FMRVNfTUFSS0VUSU5HLkZZMjAwNwEAAACdIQIAAgAAAAQyNzAwAQgAAAAFAAAAATEBAAAACjE0Mjg0Njg5MzYDAAAAAzE2MAIAAAAFMjE1NjEEAAAAATAHAAAACTkvMTQvMjAxOQgAAAAKMTIvMzAvMjAwNwkAAAABMFwLDeHVOdcIOMzAGdY51wglQ0lRLlRTRTo4MTEzLklRX0xUX0RFQlRfRVFVSVRZLkZZMjAxMgEAAAAWcQ0AAgAAAAc0Ny42MTU0AQgAAAAFAAAAATEBAAAACjE1NTQzMzcxNDcDAAAAAjc5AgAAAAQ0MDg1BAAAAAEwBwAAAAk5LzE0LzIwMTkIAAAACTMvMzEvMjAxMgkAAAABMNP4Ut/VOdcI2OoiGtY51wglQ0lRLk5ZU0U6Sk5KLklRX1NQRUNJQUxfRElWX0NGLkZZMjAxNQEAAACdIQIAAwAAAAAATnle4NU51wieYuAZ1jnXCBBDSVEuMC5JUV9BUElDLkZZBQAAAAAAAAAIAAAAFShJbnZhbGlkIFRpbWUgUGVyaW9kKRwEXuDVOdcIAnQQGtY51wgqQ0lRLlRTRTo4MTEzLklRX0lOVEVSRVNUX0lOVkVTVF9JTkMuRlkyMDAwAQAAABZxDQACAAAAAzQ5MQEIAAAABQAAAAExAQAAAAg1NDE3ODI5OQMAAAACNzkCAAAAAjY1BAAAAAEwBwAAAAk5LzE0LzIwMTkIAAAACTMvMzEvMjAwMAkAAAABMOPrydvVOdcIRQCvGtY51wgpQ0lRLkVO</t>
  </si>
  <si>
    <t>WFRBTTpVTkEuSVFfTkVUX0lOVEVSRVNUX0VYUC5GWTIwMTIBAAAAt/sHAAIAAAAELTM4OAEIAAAABQAAAAExAQAAAAoxNzIyMzAxOTQzAwAAAAI1MAIAAAADMzY4BAAAAAEwBwAAAAk5LzE0LzIwMTkIAAAACjEyLzMxLzIwMTIJAAAAATBnB+7i1TnXCEC5TxnWOdcIIENJUS5OWVNFOktNQi5JUV9NQUNISU5FUlkuRlkyMDE2AQAAANFUBAACAAAABTEzNTkxAQgAAAAFAAAAATEBAAAACjE5NDQwNDgzNDADAAAAAzE2MAIAAAAEMzExNAQAAAABMAcAAAAJOS8xNC8yMDE5CAAAAAoxMi8zMS8yMDE2CQAAAAEwGm8M4dU51whFfbcZ1jnXCClDSVEuVFNFOjgxMTMuSVFfREFZU19JTlZFTlRPUllfT1VULkZZMjAxNwEAAAAWcQ0AAgAAAAg1NC43NTA3MwEIAAAABQAAAAExAQAAAAoxODk0MTc1NzM3AwAAAAI3OQIAAAAENDAzNQQAAAABMAcAAAAJOS8xNC8yMDE5CAAAAAoxMi8zMS8yMDE3CQAAAAEw9EZT39U51whllCYa1jnXCChDSVEuTllTRTpQRy5JUV9EQVlTX0lOVkVOVE9SWV9PVVQuRlkyMDEzAQAAADCCAAACAAAACTYyLjIwMDc0NQEIAAAABQAAAAExAQAAAAoxNzQ5MzU4NzAxAwAAAAMxNjACAAAABDQwMzUEAAAAATAHAAAACTkvMTQvMjAxOQgAAAAJNi8zMC8yMDEzCQAAAAEwp9Qk3tU51wjr81Ya1jnXCCBDSVEuTllTRTpKTkouSVFfRElWX1NIQVJFLkZZMjAxNwEAAACdIQIAAgAAAAQzLjMyAQgAAAAF</t>
  </si>
  <si>
    <t>AAAAATEBAAAACjE5NDYyNzI4MjEDAAAAAzE2MAIAAAAEMzA1OAQAAAABMAcAAAAJOS8xNC8yMDE5CAAAAAoxMi8zMS8yMDE3CQAAAAEwX6Be4NU51wigHeUZ1jnXCB1DSVEuTllTRTpLTUIuSVFfRUJJVERBLkZZMjAxMwEAAADRVAQAAgAAAAQzODkyAQgAAAAFAAAAATEBAAAACjE3NzU3Njg1NjcDAAAAAzE2MAIAAAAENDA1MQQAAAABMAcAAAAJOS8xNC8yMDE5CAAAAAoxMi8zMS8yMDEzCQAAAAEwX0qF4dU51wgHIasZ1jnXCCJDSVEuVFNFOjQ0NTIuSVFfUVVJQ0tfUkFUSU8uRlkyMDE4AQAAAEdVDQACAAAACDEuMTQ2Njc2AQgAAAAFAAAAATEBAAAACjE5NTE0ODE5MjcDAAAAAjc5AgAAAAQ0MTIxBAAAAAEwBwAAAAk5LzE0LzIwMTkIAAAACjEyLzMxLzIwMTgJAAAAATDD0VLf1TnXCOdWHhrWOdcIHENJUS5OWVNFOkpOSi5JUV9OSV9DRi5GWTIwMTgBAAAAnSECAAIAAAAFMTUyOTcBCAAAAAUAAAABMQEAAAAKMTk0NjI3MjgzMAMAAAADMTYwAgAAAAQyMTUwBAAAAAEwBwAAAAk5LzE0LzIwMTkIAAAACjEyLzMwLzIwMTgJAAAAATCA7l7g1TnXCPWb6hnWOdcII0NJUS5UU0U6NDkxMi5JUV9FQklUQV9NQVJHSU4uRlkyMDEwAQAAAA1eDQACAAAABjMuMjI4MwEIAAAABQAAAAExAQAAAAoxNDQwNjc1NjQ4AwAAAAI3OQIAAAAENDQxOQQAAAABMAcAAAAJOS8xNC8yMDE5CAAAAAoxMi8zMS8yMDEwCQAAAAEw</t>
  </si>
  <si>
    <t>mY9Y3tU51wiTyTIa1jnXCCxDSVEuTllTRTpKTkouSVFfSU1QVVRfT1BFUl9MRUFTRV9ERVBSLkZZMjAxOAEAAACdIQIAAgAAAAoyNDIuOTQxNjY0AQgAAAAFAAAAATEBAAAACjE5NDYyNzI4MzADAAAAAzE2MAIAAAAFMjE2NzMEAAAAATAHAAAACTkvMTQvMjAxOQgAAAAKMTIvMzAvMjAxOAkAAAABMIDuXuDVOdcIcGPpGdY51wglQ0lRLk5ZU0U6S01CLklRX1BSRUZfRElWX09USEVSLkZZMjAxMAEAAADRVAQAAwAAAAAAjwSB4dU51whdJKAZ1jnXCCNDSVEuRU5YVEFNOlVOQS5JUV9DT01NT05fUkVQLkZZMjAxNgEAAAC3+wcAAgAAAAQtMjU3AQgAAAAFAAAAATEBAAAACjE5NDkxMzEwMTADAAAAAjUwAgAAAAQyMTY0BAAAAAEwBwAAAAk5LzE0LzIwMTkIAAAACjEyLzMxLzIwMTYJAAAAATCI+Kni1TnXCHCpYBnWOdcII0NJUS5OWVNFOkpOSi5JUV9FQklUQV9NQVJHSU4uRlkyMDEzAQAAAJ0hAgACAAAABzI4LjY4NjYBCAAAAAUAAAABMQEAAAAKMTc3NzY4MjM1MQMAAAADMTYwAgAAAAQ0NDE5BAAAAAEwBwAAAAk5LzE0LzIwMTkIAAAACjEyLzI5LzIwMTMJAAAAATBNRdXc1TnXCCHQehrWOdcIIENJUS5FTlhUQU06VU5BLklRX0lOQ19UQVguRlkyMDExAQAAALf7BwACAAAABDE1NzUBCAAAAAUAAAABMQEAAAAKMTY2MjQzMzgwMAMAAAACNTACAAAAAjc1BAAAAAEwBwAAAAk5LzE0LzIwMTkIAAAACjEyLzMx</t>
  </si>
  <si>
    <t>LzIwMTEJAAAAATBX4O3i1TnXCNNdTBnWOdcIH0NJUS5OWVNFOktNQi5JUV9EQV9TVVBQTC5GWTIwMTQBAAAA0VQEAAMAAAAAAICYheHVOdcIUi6uGdY51wguQ0lRLk5ZU0U6Sk5KLklRX1RPVEFMX0RFQlRfRUJJVERBX0NBUEVYLkZZMjAwNwEAAACdIQIAAgAAAAgwLjYzMzc3MQEIAAAABQAAAAExAQAAAAoxNDI4NDY4OTM2AwAAAAMxNjACAAAABTIzMzEzBAAAAAEwBwAAAAk5LzE0LzIwMTkIAAAACjEyLzMwLzIwMDcJAAAAATAs99Tc1TnXCIP/dhrWOdcIJENJUS5UU0U6NzczMC5JUV9DVVJSRU5UX1JBVElPLkZZMjAxMwEAAADFnTYBAgAAAAc4LjAxMDQ4AQgAAAAFAAAAATEBAAAACjE2NDk1NTU4MjQDAAAAAjc5AgAAAAQ0MDMwBAAAAAEwBwAAAAk5LzE0LzIwMTkIAAAACTgvMzEvMjAxMwkAAAABMFQRJN7VOdcIfN1OGtY51wgfQ0lRLlRTRTo0NDUyLklRX0VCSVRfSU5ULkZZMjAxMgEAAABHVQ0AAgAAAAk2OS4yNjU1MTMBCAAAAAUAAAABMQEAAAAKMTY3MTQzNjE4MwMAAAACNzkCAAAABDQxODkEAAAAATAHAAAACTkvMTQvMjAxOQgAAAAKMTIvMzEvMjAxMgkAAAABMOKaY9/VOdcIBuoZGtY51wgmQ0lRLk5ZU0U6Q0wuSVFfRUJJVERBX0NBUEVYX0lOVC5GWTIwMTABAAAAZwAEAAIAAAAINTUuNTY5MjMBCAAAAAUAAAABMQEAAAAKMTU4ODczMDgxMwMAAAADMTYwAgAAAAQ0MTkxBAAAAAEwBwAAAAk5</t>
  </si>
  <si>
    <t>LzE0LzIwMTkIAAAACjEyLzMxLzIwMTAJAAAAATBFlcbe1TnXCLf5ZhrWOdcIGUNJUS5OWVNFOktNQi5JUV9ETy5GWTIwMTgBAAAA0VQEAAMAAAAAADu9DOHVOdcIidS8GdY51wggQ0lRLk5ZU0U6S01CLklRX05JX01BUkdJTi5GWTIwMTMBAAAA0VQEAAIAAAAHMTAuOTUwMwEIAAAABQAAAAExAQAAAAoxNzc1NzY4NTY3AwAAAAMxNjACAAAABDQwOTQEAAAAATAHAAAACTkvMTQvMjAxOQgAAAAKMTIvMzEvMjAxMwkAAAABMIcxx97VOdcIYPZxGtY51wgrQ0lRLlRTRTo3OTU2LklRX1JFVFVSTl9DT01NT05fRVFVSVRZLkZZMjAxOAEAAACgdg0AAgAAAAcyNS42NzIzAQgAAAAFAAAAATEBAAAACjE4ODYwNzA4MDgDAAAAAjc5AgAAAAUzMzMyMAQAAAABMAcAAAAJOS8xNC8yMDE5CAAAAAkxLzMxLzIwMTgJAAAAATAdyFne1TnXCEY3QBrWOdcIKENJUS5OWVNFOlBHLklRX1RPVEFMX0RFQlRfQ0FQSVRBTC5GWTIwMDgBAAAAMIIAAAIAAAAHMzQuNTM3OAEIAAAABQAAAAExAQAAAAoxMzkyMTQ2OTI2AwAAAAMxNjACAAAABDQxODYEAAAAATAHAAAACTkvMTQvMjAxOQgAAAAJNi8zMC8yMDA4CQAAAAEwhoYk3tU51whucVMa1jnXCCNDSVEuTllTRTpLTUIuSVFfVE9UQUxfQVNTRVRTLkZZMjAxMAEAAADRVAQAAgAAAAUxOTg2NAEIAAAABQAAAAExAQAAAAoxNTg4ODQwMjQ3AwAAAAMxNjACAAAABDEwMDcEAAAAATAH</t>
  </si>
  <si>
    <t>AAAACTkvMTQvMjAxOQgAAAAKMTIvMzEvMjAxMAkAAAABMKArgeHVOdcIwQ6hGdY51wgdQ0lRLk5ZU0U6Q0wuSVFfV0lQX0lOVi5GWTIwMTIBAAAAZwAEAAIAAAACODEBCAAAAAUAAAABMQEAAAAKMTcxOTkxNjY0MgMAAAADMTYwAgAAAAQzMjE5BAAAAAEwBwAAAAk5LzE0LzIwMTkIAAAACjEyLzMxLzIwMTIJAAAAATDYfDLi1TnXCKyAfRnWOdcIKENJUS5UU0U6ODExMy5JUV9NQVJLRVRDQVAuMjAxMy8xMi8zMS5KUFkBAAAAFnENAAIAAAAJMTIwNDgxOS41AQYAAAAFAAAAATEBAAAACjE2NDU5ODAzOTcDAAAAAjc5AgAAAAYxMDAwNTQEAAAAATAHAAAACjEyLzMxLzIwMTPZzLn81TnXCNyS91nWOdcILUNJUS5UU0U6Nzk1Ni5JUV9DQVNIX0NPTlZFUlNJT04uRlkyMDE3Li4uLkpQWQEAAACgdg0AAgAAAAk3My4zNjMyMzYBCAAAAAUAAAABMQEAAAAKMTgzOTYxMzU5NQMAAAACNzkCAAAABDQxODQEAAAAATAHAAAACTkvMTQvMjAxOQgAAAAJMS8zMS8yMDE3CQAAAAEw1F8K3dU51wgJKZIa1jnXCBVDSVEuMC5JUV9GVUxMX1RJTUUuRlkFAAAAAAAAAAgAAAAVKEludmFsaWQgVGltZSBQZXJpb2QpHARe4NU51wgTmxAa1jnXCCJDSVEuVFNFOjQ5NjcuSVFfQVNTRVRfVFVSTlMuRlkyMDA4AQAAAA1RJQACAAAACDEuNTk0ODA2AQgAAAAFAAAAATEBAAAACjEwNjExOTI1MDcDAAAAAjc5AgAAAAQ0MTc3BAAAAAEw</t>
  </si>
  <si>
    <t>BwAAAAk5LzE0LzIwMTkIAAAACTMvMzEvMjAwOAkAAAABMC7vWd7VOdcIPoFCGtY51wgrQ0lRLk5ZU0U6UEcuSVFfVE9UQUxfQVNTRVRTLkZZMjAwMi4uLi5MT0NBTAEAAAAwggAAAgAAAAU0MDc3NgEIAAAABQAAAAExAQAAAAU5Mjc0NQMAAAADMTYwAgAAAAQxMDA3BAAAAAEwBwAAAAk5LzE0LzIwMTkIAAAACTYvMzAvMjAwMgkAAAABMPlD2NvVOdcI3Bq1GtY51wgnQ0lRLlRTRTo0OTExLklRX1RPVEFMX1JFVi5GWTIwMTAuLi4uSlBZAQAAAII/BgACAAAABjY0NDIwMQEIAAAABQAAAAExAQAAAAoxMzgwNTI4MTIzAwAAAAI3OQIAAAACMjgEAAAAATAHAAAACTkvMTQvMjAxOQgAAAAJMy8zMS8yMDEwCQAAAAEwf7rV3NU51wi6pYUa1jnXCCpDSVEuTllTRTpLTUIuSVFfT1RIRVJfVU5VU1VBTF9TVVBQTC5GWTIwMTcBAAAA0VQEAAIAAAADLTI0AQgAAAAFAAAAATEBAAAACjE5NDQwNDgzMjUDAAAAAzE2MAIAAAACODcEAAAAATAHAAAACTkvMTQvMjAxOQgAAAAKMTIvMzEvMjAxNwkAAAABMCuWDOHVOdcI6wO5GdY51wgkQ0lRLk5ZU0U6Sk5KLklRX09USEVSX0xJQUJfTFQuRlkyMDE2AQAAAJ0hAgACAAAABDkxNTQBCAAAAAUAAAABMQEAAAAKMTk0NjI3MjgxNgMAAAADMTYwAgAAAAQxMDYyBAAAAAEwBwAAAAk5LzE0LzIwMTkIAAAACDEvMS8yMDE3CQAAAAEwX6Be4NU51wiXrOIZ1jnXCCdDSVEuTllTRTpK</t>
  </si>
  <si>
    <t>TkouSVFfREFZU19QQVlBQkxFX09VVC5GWTIwMTUBAAAAnSECAAIAAAAKMTI0LjQwNTk0NgEIAAAABQAAAAExAQAAAAoxODc1NTA1Mjk1AwAAAAMxNjACAAAABDQxODMEAAAAATAHAAAACTkvMTQvMjAxOQgAAAAIMS8zLzIwMTYJAAAAATBdbNXc1TnXCOikfBrWOdcII0NJUS5OWVNFOlBHLklRX0NVUlJFTlRfUkFUSU8uRlkyMDA4AQAAADCCAAACAAAACDAuNzkxODc5AQgAAAAFAAAAATEBAAAACjEzOTIxNDY5MjYDAAAAAzE2MAIAAAAENDAzMAQAAAABMAcAAAAJOS8xNC8yMDE5CAAAAAk2LzMwLzIwMDgJAAAAATCGhiTe1TnXCF1KUxrWOdcIIkNJUS5OWVNFOkpOSi5JUV9BRFZFUlRJU0lORy5GWTIwMTUBAAAAnSECAAIAAAAEMjUwMAEIAAAABQAAAAExAQAAAAoxODc1NTA1Mjk1AwAAAAMxNjACAAAABDMwMTMEAAAAATAHAAAACTkvMTQvMjAxOQgAAAAIMS8zLzIwMTYJAAAAATA9Ul7g1TnXCLY/3hnWOdcIJkNJUS5FTlhUQU06VU5BLklRX0NPTU1PTl9JU1NVRUQuRlkyMDE1AQAAALf7BwADAAAAAABnqqni1TnXCPImXRnWOdcII0NJUS5UU0U6NDQ1Mi5JUV9JTlRFUkVTVF9FWFAuRlkyMDA3AQAAAEdVDQACAAAABS01MDMyAQgAAAAFAAAAATEBAAAACTY1NzQ0MzI1NwMAAAACNzkCAAAAAjgyBAAAAAEwBwAAAAk5LzE0LzIwMTkIAAAACTMvMzEvMjAwNwkAAAABMGLJZOnVOdcITLasGtY51wgeQ0lRLlRT</t>
  </si>
  <si>
    <t>RTo0OTEyLklRX0lOQ19UQVguRlkyMDAzAQAAAA1eDQACAAAABDI4NTABCAAAAAUAAAABMQEAAAAKMTUyODgyNjk0MgMAAAACNzkCAAAAAjc1BAAAAAEwBwAAAAk5LzE0LzIwMTkIAAAACjEyLzMxLzIwMDMJAAAAATCVWdfb1TnXCKE0shrWOdcIJUNJUS5UU0U6NDQ1Mi5JUV9EQVlTX1NBTEVTX09VVC5GWTIwMTYBAAAAR1UNAAIAAAAJNTEuNzgwMjE2AQgAAAAFAAAAATEBAAAACjE4MzUwMzg4MTEDAAAAAjc5AgAAAAQ0MDQyBAAAAAEwBwAAAAk5LzE0LzIwMTkIAAAACjEyLzMxLzIwMTYJAAAAATCyqlLf1TnXCDCpHBrWOdcIGUNJUS5OWVNFOkpOSi5JUV9GWC5GWTIwMDcBAAAAnSECAAIAAAADMjc1AQgAAAAFAAAAATEBAAAACjE0Mjg0Njg5MzYDAAAAAzE2MAIAAAAEMjE0NAQAAAABMAcAAAAJOS8xNC8yMDE5CAAAAAoxMi8zMC8yMDA3CQAAAAEwbTIN4dU51wgg78IZ1jnXCCJDSVEuTllTRTpDTC5JUV9UT1RBTF9BU1NFVFMuRlkyMDA4AQAAAGcABAACAAAABDk5NzkBCAAAAAUAAAABMQEAAAAKMTQzMjk3NzEyNwMAAAADMTYwAgAAAAQxMDA3BAAAAAEwBwAAAAk5LzE0LzIwMTkIAAAACjEyLzMxLzIwMDgJAAAAATBURDHi1TnXCBHwbRnWOdcIH0NJUS5OWVNFOkpOSi5JUV9EQV9TVVBQTC5GWTIwMTABAAAAnSECAAMAAAAAAIjLi+DVOdcIft7KGdY51wguQ0lRLlRTRTo0OTExLklRX1RPVEFMX0RFQlRf</t>
  </si>
  <si>
    <t>RUJJVERBX0NBUEVYLkZZMjAwOQEAAACCPwYAAgAAAAgwLjk3NTE1NAEIAAAABQAAAAExAQAAAAoxMzgwNTI3NTQxAwAAAAI3OQIAAAAFMjMzMTMEAAAAATAHAAAACTkvMTQvMjAxOQgAAAAJMy8zMS8yMDA5CQAAAAEwBW5T39U51wjS7yka1jnXCCFDSVEuTllTRTpDTC5JUV9MRVZFUkVEX0ZDRi5GWTIwMTUBAAAAZwAEAAIAAAAIMjI3NC44NzUBCAAAAAUAAAABMQEAAAAKMTg3NTYzNzUzNwMAAAADMTYwAgAAAAQ0NDIyBAAAAAEwBwAAAAk5LzE0LzIwMTkIAAAACjEyLzMxLzIwMTUJAAAAATBDY6jh1TnXCMmOiRnWOdcIK0NJUS5OWVNFOktNQi5JUV9SRVRVUk5fQ09NTU9OX0VRVUlUWS5GWTIwMTQBAAAA0VQEAAIAAAAHNTIuODU1OAEIAAAABQAAAAExAQAAAAoxODI2OTcwMzEyAwAAAAMxNjACAAAABTMzMzIwBAAAAAEwBwAAAAk5LzE0LzIwMTkIAAAACjEyLzMxLzIwMTQJAAAAATCYWMfe1TnXCKKSchrWOdcIJENJUS5OWVNFOkNMLklRX0xUX0RFQlRfUkVQQUlELkZZMjAwNwEAAABnAAQAAgAAAAUtMTczOAEIAAAABQAAAAExAQAAAAoxMzMyNzAzMTg2AwAAAAMxNjACAAAABDIwMzYEAAAAATAHAAAACTkvMTQvMjAxOQgAAAAKMTIvMzEvMjAwNwkAAAABMOziquLVOdcIOvRrGdY51wgoQ0lRLk5ZU0U6Sk5KLklRX1RPVEFMX0RFQlRfRUJJVERBLkZZMjAxMgEAAACdIQIAAgAAAAgwLjc4MTQ3NgEIAAAA</t>
  </si>
  <si>
    <t>BQAAAAExAQAAAAoxNzIwNTc2ODY3AwAAAAMxNjACAAAABDQxOTIEAAAAATAHAAAACTkvMTQvMjAxOQgAAAAKMTIvMzAvMjAxMgkAAAABME1F1dzVOdcIEal6GtY51wgiQ0lRLkVOWFRBTTpVTkEuSVFfTklfTUFSR0lOLkZZMjAwNwEAAAC3+wcAAgAAAAY5LjY3NDcBCAAAAAUAAAABMQEAAAAKMTMzMjcwMzE2NQMAAAACNTACAAAABDQwOTQEAAAAATAHAAAACTkvMTQvMjAxOQgAAAAKMTIvMzEvMjAwNwkAAAABMNhJJd7VOdcI/dVbGtY51wgoQ0lRLlRTRTo3NzMwLklRX1RPVEFMX0RFQlRfRVFVSVRZLkZZMjAxNgEAAADFnTYBAwAAAAAAdV8k3tU51wiGTlEa1jnXCCVDSVEuTllTRTpDTC5JUV9MT0FOU19SRUNFSVZfTFQuRlkyMDA3AQAAAGcABAADAAAAAADbu6ri1TnXCHMfahnWOdcIJ0NJUS5OWVNFOkNMLklRX1RPVEFMX0RFQlQuRlkyMDA4Li4uLkpQWQEAAABnAAQAAgAAAAozNDI5ODUuNjk1AQgAAAAFAAAAATEBAAAACjE0MzI5NzcxMjcDAAAAAjc5AgAAAAQ0MTczBAAAAAEwBwAAAAk5LzE0LzIwMTkIAAAACjEyLzMxLzIwMDgJAAAAATDDOArd1TnXCEJUkBrWOdcIGkNJUS5OWVNFOkNMLklRX0dQUEUuRlkyMDA5AQAAAGcABAACAAAABDY3MDABCAAAAAUAAAABMQEAAAAKMTUyMzE3MDI2NAMAAAADMTYwAgAAAAQxMTY5BAAAAAEwBwAAAAk5LzE0LzIwMTkIAAAACjEyLzMxLzIwMDkJAAAAATB1kjHi</t>
  </si>
  <si>
    <t>1TnXCI5ycRnWOdcIJ0NJUS5UU0U6NDQ1Mi5JUV9DQVNIX09QRVIuRlkyMDE1Li4uLkpQWQEAAABHVQ0AAgAAAAYxODA4NjQBCAAAAAUAAAABMQEAAAAKMTc4NDE4NDQwNAMAAAACNzkCAAAABDIwMDYEAAAAATAHAAAACTkvMTQvMjAxOQgAAAAKMTIvMzEvMjAxNQkAAAABMOWGCt3VOdcI4CSUGtY51wgnQ0lRLlRTRTo0NDUyLklRX0NBU0hfT1BFUi5GWTIwMTMuLi4uSlBZAQAAAEdVDQACAAAABjE3ODc0NQEIAAAABQAAAAExAQAAAAoxNjcxNDIxMDYzAwAAAAI3OQIAAAAEMjAwNgQAAAABMAcAAAAJOS8xNC8yMDE5CAAAAAoxMi8zMS8yMDEzCQAAAAEw5YYK3dU51wjgJJQa1jnXCCdDSVEuTllTRTpDTC5JUV9NQVJLRVRDQVAuMjAwNC8xMi8zMS5KUFkBAAAAZwAEAAIAAAAOMjc4NTY0NC44MDAwMDgBBgAAAAUAAAABMQEAAAAHMTkxNzQxMwMAAAACNzkCAAAABjEwMDA1NAQAAAABMAcAAAAKMTIvMzEvMjAwNAtCuvzVOdcIi4r7WdY51wgoQ0lRLkVOWFRBTTpVTkEuSVFfQ0FTSF9BQ1FVSVJFX0NGLkZZMjAxNgEAAAC3+wcAAgAAAAUtMTczMQEIAAAABQAAAAExAQAAAAoxOTQ5MTMxMDEwAwAAAAI1MAIAAAAEMjA1NwQAAAABMAcAAAAJOS8xNC8yMDE5CAAAAAoxMi8zMS8yMDE2CQAAAAEwiPip4tU51wg+NGAZ1jnXCCNDSVEuVFNFOjQ5MTEuSVFfSU5URVJFU1RfRVhQLkZZMjAxNQEAAACCPwYAAgAAAAUt</t>
  </si>
  <si>
    <t>MTA0MgEIAAAABQAAAAExAQAAAAoxNzg0MTg0Mzc1AwAAAAI3OQIAAAACODIEAAAAATAHAAAACTkvMTQvMjAxOQgAAAAKMTIvMzEvMjAxNQkAAAABMD3I2ufVOdcIJLKuGtY51wglQ0lRLk5ZU0U6S01CLklRX1BST1ZfQkFEX0RFQlRTLkZZMjAwOQEAAADRVAQAAwAAAAAAbraA4dU51wh9t5sZ1jnXCCZDSVEuTllTRTpLTUIuSVFfQ0FTSF9DT05WRVJTSU9OLkZZMjAxMQEAAADRVAQAAgAAAAg0MC4zOTM4MgEIAAAABQAAAAExAQAAAAoxNjU4MzE1Nzc5AwAAAAMxNjACAAAABDQxODQEAAAAATAHAAAACTkvMTQvMjAxOQgAAAAKMTIvMzEvMjAxMQkAAAABMIcxx97VOdcIy5ZwGtY51wgbQ0lRLk5ZU0U6S01CLklRX0FQSUMuRlkyMDE0AQAAANFUBAACAAAAAzYzMgEIAAAABQAAAAExAQAAAAoxODI2OTcwMzEyAwAAAAMxNjACAAAABDEwODQEAAAAATAHAAAACTkvMTQvMjAxOQgAAAAKMTIvMzEvMjAxNAkAAAABMPkgDOHVOdcICNyvGdY51wgmQ0lRLk5ZU0U6UEcuSVFfRUJJVERBX0NBUEVYX0lOVC5GWTIwMTIBAAAAMIIAAAIAAAAJMTguMDExNzAzAQgAAAAFAAAAATEBAAAACjE2OTAxODczMzgDAAAAAzE2MAIAAAAENDE5MQQAAAABMAcAAAAJOS8xNC8yMDE5CAAAAAk2LzMwLzIwMTIJAAAAATCn1CTe1TnXCLl+VhrWOdcIJENJUS5OWVNFOkpOSi5JUV9FQklUREFfTUFSR0lOLkZZMjAwOAEAAACdIQIAAgAA</t>
  </si>
  <si>
    <t>AAcyOS44MDY4AQgAAAAFAAAAATEBAAAACjE1ODI3ODg3ODQDAAAAAzE2MAIAAAAENDA0NwQAAAABMAcAAAAJOS8xNC8yMDE5CAAAAAoxMi8yOC8yMDA4CQAAAAEwLPfU3NU51wiTJnca1jnXCCNDSVEuTllTRTpLTUIuSVFfQkFTSUNfV0VJR0hULkZZMjAxNAEAAADRVAQAAgAAAAUzNzQuNQCAmIXh1TnXCISjrhnWOdcIJ0NJUS5FTlhUQU06VU5BLklRX0RBWVNfU0FMRVNfT1VULkZZMjAxMQEAAAC3+wcAAgAAAAgyMS4zNTc2MQEIAAAABQAAAAExAQAAAAoxNjYyNDMzODAwAwAAAAI1MAIAAAAENDA0MgQAAAABMAcAAAAJOS8xNC8yMDE5CAAAAAoxMi8zMS8yMDExCQAAAAEwEyDG3tU51whI414a1jnXCBpDSVEuTllTRTpKTkouSVFfQ0lQLkZZMjAxMAEAAACdIQIAAgAAAAQyNTc3AQgAAAAFAAAAATEBAAAACjE1ODg2MDM4MjEDAAAAAzE2MAIAAAAEMzAzMwQAAAABMAcAAAAJOS8xNC8yMDE5CAAAAAgxLzIvMjAxMQkAAAABMJjyi+DVOdcIZgHNGdY51wglQ0lRLlRTRTo0OTY3LklRX1JFVFVSTl9DQVBJVEFMLkZZMjAxNwEAAAANUSUAAgAAAAU5LjU0NAEIAAAABQAAAAExAQAAAAoxODgxNTc5NDYzAwAAAAI3OQIAAAAENDM2MwQAAAABMAcAAAAJOS8xNC8yMDE5CAAAAAoxMi8zMS8yMDE3CQAAAAEwEnUj3tU51wj26Uga1jnXCDBDSVEuRU5YVEFNOlVOQS5JUV9UT1RBTF9MSUFCX1RPVEFMX0FTU0VUUy5G</t>
  </si>
  <si>
    <t>WTIwMTgBAAAAt/sHAAIAAAAHNzkuMzI1OAEIAAAABQAAAAExAQAAAAoxOTQ5MTMxMDE1AwAAAAI1MAIAAAAENDE4OAQAAAABMAcAAAAJOS8xNC8yMDE5CAAAAAoxMi8zMS8yMDE4CQAAAAEwNW7G3tU51wh8E2Qa1jnXCB9DSVEuTllTRTpDTC5JUV9NQUNISU5FUlkuRlkyMDExAQAAAGcABAACAAAABDU3NDIBCAAAAAUAAAABMQEAAAAKMTY1OTM4Nzc5NAMAAAADMTYwAgAAAAQzMTE0BAAAAAEwBwAAAAk5LzE0LzIwMTkIAAAACjEyLzMxLzIwMTEJAAAAATC3LjLi1TnXCB7XeRnWOdcIKkNJUS5UU0U6NDkxMS5JUV9JTlRFUkVTVF9JTlZFU1RfSU5DLkZZMjAwMQEAAACCPwYAAgAAAAQyMzI4AQgAAAAFAAAAATEBAAAABzI0MjY4NzMDAAAAAjc5AgAAAAI2NQQAAAABMAcAAAAJOS8xNC8yMDE5CAAAAAkzLzMxLzIwMDEJAAAAATAUYcrb1TnXCNpfsBrWOdcIK0NJUS5UU0U6NDkxMi5JUV9OSV9BVkFJTF9FWENMX01BUkdJTi5GWTIwMTABAAAADV4NAAIAAAAGMS44MjQ1AQgAAAAFAAAAATEBAAAACjE0NDA2NzU2NDgDAAAAAjc5AgAAAAQ0MTgyBAAAAAEwBwAAAAk5LzE0LzIwMTkIAAAACjEyLzMxLzIwMTAJAAAAATCZj1je1TnXCKTwMhrWOdcIJkNJUS5OWVNFOkNMLklRX0NGT19DVVJSRU5UX0xJQUIuRlkyMDA5AQAAAGcABAACAAAABzAuOTEwNTMBCAAAAAUAAAABMQEAAAAKMTUyMzE3MDI2NAMAAAADMTYw</t>
  </si>
  <si>
    <t>AgAAAAQ0MTg1BAAAAAEwBwAAAAk5LzE0LzIwMTkIAAAACjEyLzMxLzIwMDkJAAAAATBFlcbe1TnXCFMPZhrWOdcINENJUS5OWVNFOkpOSi5JUV9UT1RBTF9PVVRTVEFORElOR19GSUxJTkdfREFURS5GWTIwMTEBAAAAnSECAAIAAAALMjc0NS4wNzg2NzEBBAAAAAUAAAABNQEAAAAKMTY1OTM4NzcwNgIAAAAFMjQxNTMGAAAAATC6QIzg1TnXCNJc0BnWOdcIKENJUS5UU0U6NDk2Ny5JUV9UT1RBTF9ERUJUX0VCSVREQS5GWTIwMTUBAAAADVElAAIAAAAIMC4wMzAyMTkBCAAAAAUAAAABMQEAAAAKMTc0NTM3ODM5OAMAAAACNzkCAAAABDQxOTIEAAAAATAHAAAACTkvMTQvMjAxOQgAAAAJMy8zMS8yMDE1CQAAAAEwEnUj3tU51wijJkga1jnXCClDSVEuVFNFOjgxMTMuSVFfVE9UQUxfREVCVF9DQVBJVEFMLkZZMjAxNAEAAAAWcQ0AAgAAAAY2LjM0NjcBCAAAAAUAAAABMQEAAAAKMTcyNzY4MTQyNwMAAAACNzkCAAAABDQxODYEAAAAATAHAAAACTkvMTQvMjAxOQgAAAAKMTIvMzEvMjAxNAkAAAABMOQfU9/VOdcIbUokGtY51wglQ0lRLk5ZU0U6Sk5KLklRX0dBSU5fQVNTRVRTX0NGLkZZMjAxNQEAAACdIQIAAgAAAAUtMjU4MwEIAAAABQAAAAExAQAAAAoxODc1NTA1Mjk1AwAAAAMxNjACAAAABDIwMjYEAAAAATAHAAAACTkvMTQvMjAxOQgAAAAIMS8zLzIwMTYJAAAAATA9Ul7g1TnXCFzG3xnWOdcIKENJUS5U</t>
  </si>
  <si>
    <t>U0U6NDkxMS5JUV9GSVhFRF9BU1NFVF9UVVJOUy5GWTIwMTQBAAAAgj8GAAIAAAAINS44MDIwMDUBCAAAAAUAAAABMQEAAAAKMTY5MjAxMDQ5MAMAAAACNzkCAAAABDQwNjYEAAAAATAHAAAACTkvMTQvMjAxOQgAAAAJMy8zMS8yMDE0CQAAAAEwJrxT39U51wguJC0a1jnXCCpDSVEuRU5YVEFNOlVOQS5JUV9UT1RBTF9MSUFCX0VRVUlUWS5GWTIwMTIBAAAAt/sHAAIAAAAFNDYxODkBCAAAAAUAAAABMQEAAAAKMTcyMjMwMTk0MwMAAAACNTACAAAABDEwMTMEAAAAATAHAAAACTkvMTQvMjAxOQgAAAAKMTIvMzEvMjAxMgkAAAABMHgu7uLVOdcIB45RGdY51wgrQ0lRLk5ZU0U6Sk5KLklRX05JX0FWQUlMX0VYQ0xfTUFSR0lOLkZZMjAxMAEAAACdIQIAAgAAAAcyMS42NTA2AQgAAAAFAAAAATEBAAAACjE1ODg2MDM4MjEDAAAAAzE2MAIAAAAENDE4MgQAAAABMAcAAAAJOS8xNC8yMDE5CAAAAAgxLzIvMjAxMQkAAAABMDwe1dzVOdcIOa14GtY51wgdQ0lRLk5ZU0U6S01CLklRX0VCSVREQS5GWTIwMDcBAAAA0VQEAAIAAAAEMzQwNgEIAAAABQAAAAExAQAAAAoxNDAxMDU0NDc3AwAAAAMxNjACAAAABDQwNTEEAAAAATAHAAAACTkvMTQvMjAxOQgAAAAKMTIvMzEvMjAwNwkAAAABMLd0qeHVOdcI1XWVGdY51wgbQ0lRLk5ZU0U6Sk5KLklRX0xBTkQuRlkyMDA3AQAAAJ0hAgACAAAAAzc1NgEIAAAABQAAAAExAQAA</t>
  </si>
  <si>
    <t>AAoxNDI4NDY4OTM2AwAAAAMxNjACAAAABDMwOTgEAAAAATAHAAAACTkvMTQvMjAxOQgAAAAKMTIvMzAvMjAwNwkAAAABMFwLDeHVOdcIvATCGdY51wglQ0lRLlRTRTo0OTExLklRX1JFVFVSTl9DQVBJVEFMLkZZMjAwNwEAAACCPwYAAgAAAAY2LjI0MTIBCAAAAAUAAAABMQEAAAAJNjQxOTg0NDU4AwAAAAI3OQIAAAAENDM2MwQAAAABMAcAAAAJOS8xNC8yMDE5CAAAAAkzLzMxLzIwMDcJAAAAATAFblPf1TnXCOrMJxrWOdcIKkNJUS5UU0U6Nzk1Ni5JUV9UT1RBTF9FUVVJVFkuRlkyMDA4Li4uLkpQWQEAAACgdg0AAgAAAAkyMzgzMS4yMDUBCAAAAAUAAAABMQEAAAAJOTcxNDY0MDMxAwAAAAI3OQIAAAAEMTI3NQQAAAABMAcAAAAJOS8xNC8yMDE5CAAAAAkxLzMxLzIwMDgJAAAAATCSwwnd1TnXCGHnixrWOdcIKENJUS5OWVNFOkpOSi5JUV9UT1RBTF9ERUJUX1JFUEFJRC5GWTIwMTcBAAAAnSECAAIAAAAFLTMxMDcBCAAAAAUAAAABMQEAAAAKMTk0NjI3MjgyMQMAAAADMTYwAgAAAAQyMTY2BAAAAAEwBwAAAAk5LzE0LzIwMTkIAAAACjEyLzMxLzIwMTcJAAAAATBvx17g1TnXCJln5xnWOdcIHUNJUS5FTlhUQU06VU5BLklRX05QUEUuRlkyMDE2AQAAALf7BwACAAAABTExNjczAQgAAAAFAAAAATEBAAAACjE5NDkxMzEwMTADAAAAAjUwAgAAAAQxMDA0BAAAAAEwBwAAAAk5LzE0LzIwMTkIAAAACjEyLzMx</t>
  </si>
  <si>
    <t>LzIwMTYJAAAAATB40ani1TnXCLn7XhnWOdcIJ0NJUS5OWVNFOkpOSi5JUV9UT1RBTF9PVEhFUl9PUEVSLkZZMjAwOAEAAACdIQIAAgAAAAUyOTA2NwEIAAAABQAAAAExAQAAAAoxNTgyNzg4Nzg0AwAAAAMxNjACAAAAAzM4MAQAAAABMAcAAAAJOS8xNC8yMDE5CAAAAAoxMi8yOC8yMDA4CQAAAAEwbTIN4dU51whii8MZ1jnXCCRDSVEuTllTRTpLTUIuSVFfVU5MRVZFUkVEX0ZDRi5GWTIwMDgBAAAA0VQEAAIAAAAIMTM5Ny42MjUBCAAAAAUAAAABMQEAAAAKMTU4Mjg2NzM4OAMAAAADMTYwAgAAAAQ0NDIzBAAAAAEwBwAAAAk5LzE0LzIwMTkIAAAACjEyLzMxLzIwMDgJAAAAATBdj4Dh1TnXCGyQmxnWOdcII0NJUS5OWVNFOkNMLklRX0VCSVREQS5GWTIwMTEuLi4uSlBZAQAAAGcABAACAAAACDMyOTY4Ny45AQgAAAAFAAAAATEBAAAACjE2NTkzODc3OTQDAAAAAjc5AgAAAAQ0MDUxBAAAAAEwBwAAAAk5LzE0LzIwMTkIAAAACjEyLzMxLzIwMTEJAAAAATBxdQnd1TnXCLxgihrWOdcIGkNJUS5OWVNFOkpOSi5JUV9DSVAuRlkyMDA4AQAAAJ0hAgACAAAABDM1NTIBCAAAAAUAAAABMQEAAAAKMTU4Mjc4ODc4NAMAAAADMTYwAgAAAAQzMDMzBAAAAAEwBwAAAAk5LzE0LzIwMTkIAAAACjEyLzI4LzIwMDgJAAAAATBWVovg1TnXCEquxRnWOdcIMENJUS5FTlhUQU06VU5BLklRX1RPVEFMX0RFQlRfRUJJVERBX0NB</t>
  </si>
  <si>
    <t>UEVYLkZZMjAwOQEAAAC3+wcAAgAAAAcyLjE1NDk2AQgAAAAFAAAAATEBAAAACjE1MjY0Mzg3MjcDAAAAAjUwAgAAAAUyMzMxMwQAAAABMAcAAAAJOS8xNC8yMDE5CAAAAAoxMi8zMS8yMDA5CQAAAAEwEyDG3tU51wjU0V0a1jnXCCBDSVEuRU5YVEFNOlVOQS5JUV9SQVdfSU5WLkZZMjAxMgEAAAC3+wcAAgAAAAQxNTE3AQgAAAAFAAAAATEBAAAACjE3MjIzMDE5NDMDAAAAAjUwAgAAAAQzMTcxBAAAAAEwBwAAAAk5LzE0LzIwMTkIAAAACjEyLzMxLzIwMTIJAAAAATCIVe7i1TnXCBe1URnWOdcII0NJUS5OWVNFOkpOSi5JUV9UT1RBTF9FUVVJVFkuRlkyMDEyAQAAAJ0hAgACAAAABTY0ODI2AQgAAAAFAAAAATEBAAAACjE3MjA1NzY4NjcDAAAAAzE2MAIAAAAEMTI3NQQAAAABMAcAAAAJOS8xNC8yMDE5CAAAAAoxMi8zMC8yMDEyCQAAAAEw246M4NU51whgBtQZ1jnXCBlDSVEuTllTRTpKTkouSVFfTkkuRlkyMDEyAQAAAJ0hAgACAAAABTEwODUzAQgAAAAFAAAAATEBAAAACjE3MjA1NzY4NjcDAAAAAzE2MAIAAAACMTUEAAAAATAHAAAACTkvMTQvMjAxOQgAAAAKMTIvMzAvMjAxMgkAAAABMMpnjODVOdcI7PTSGdY51wgwQ0lRLk5ZU0U6Sk5KLklRX1RPVEFMX09VVFNUQU5ESU5HX0JTX0RBVEUuRlkyMDE1AQAAAJ0hAgACAAAACDI3NTUuMTYyAQQAAAAFAAAAATUBAAAACjE4NzU1MDUyOTUCAAAABTI0MTUy</t>
  </si>
  <si>
    <t>BgAAAAEwPVJe4NU51wgqUd8Z1jnXCCdDSVEuVFNFOjQ5MTIuSVFfRUJJVERBX0NBUEVYX0lOVC5GWTIwMTcBAAAADV4NAAIAAAAKMTI1Ljc1MTIxOQEIAAAABQAAAAExAQAAAAoxODgxOTMxNTc3AwAAAAI3OQIAAAAENDE5MQQAAAABMAcAAAAJOS8xNC8yMDE5CAAAAAoxMi8zMS8yMDE3CQAAAAEwygRZ3tU51wjoRzga1jnXCCRDSVEuTllTRTpLTUIuSVFfRUJJVERBLkZZMjAxNS4uLi5KUFkBAAAA0VQEAAIAAAAINDk3NTA3LjgBCAAAAAUAAAABMQEAAAAKMTg3MzU1NjkzNwMAAAACNzkCAAAABDQwNTEEAAAAATAHAAAACTkvMTQvMjAxOQgAAAAKMTIvMzEvMjAxNQkAAAABMHF1Cd3VOdcI3a6KGtY51wgpQ0lRLkVOWFRBTTpVTkEuSVFfVE9UQUxfUkVWLkZZMjAxNC4uLi5KUFkBAAAAt/sHAAIAAAAONzAyMzk5Ni44Mjg2NzcBCAAAAAUAAAABMQEAAAAKMTgyOTgyOTMxMwMAAAACNzkCAAAAAjI4BAAAAAEwBwAAAAk5LzE0LzIwMTkIAAAACjEyLzMxLzIwMTQJAAAAATCP4dXc1TnXCHBThxrWOdcIKENJUS5UU0U6NDkxMi5JUV9UT1RBTF9ERUJULkZZMjAxMi4uLi5KUFkBAAAADV4NAAIAAAAFMzEwMjkBCAAAAAUAAAABMQEAAAAKMTU5ODg5MzgzNQMAAAACNzkCAAAABDQxNzMEAAAAATAHAAAACTkvMTQvMjAxOQgAAAAKMTIvMzEvMjAxMgkAAAABMLMRCt3VOdcIrfSOGtY51wggQ0lRLk5ZU0U6Sk5KLklR</t>
  </si>
  <si>
    <t>X0lOVkVOVE9SWS5GWTIwMTMBAAAAnSECAAIAAAAENzg3OAEIAAAABQAAAAExAQAAAAoxNzc3NjgyMzUxAwAAAAMxNjACAAAABDEwNDMEAAAAATAHAAAACTkvMTQvMjAxOQgAAAAKMTIvMjkvMjAxMwkAAAABMOu1jODVOdcIqxPXGdY51wgpQ0lRLkVOWFRBTTpVTkEuSVFfRUJJVERBX0NBUEVYX0lOVC5GWTIwMTcBAAAAt/sHAAIAAAAJMTMuOTI0MzQyAQgAAAAFAAAAATEBAAAACjE5NDkxMzEwNDADAAAAAjUwAgAAAAQ0MTkxBAAAAAEwBwAAAAk5LzE0LzIwMTkIAAAACjEyLzMxLzIwMTcJAAAAATA1bsbe1TnXCDp3YxrWOdcIJkNJUS5OWVNFOkNMLklRX0NBU0hfT1BFUi5GWTIwMDguLi4uSlBZAQAAAGcABAACAAAACTIwODcxMC44MwEIAAAABQAAAAExAQAAAAoxNDMyOTc3MTI3AwAAAAI3OQIAAAAEMjAwNgQAAAABMAcAAAAJOS8xNC8yMDE5CAAAAAoxMi8zMS8yMDA4CQAAAAEw9a0K3dU51wjIR5Ya1jnXCCtDSVEuTllTRTpKTkouSVFfTUlOT1JJVFlfSU5URVJFU1RfQ0YuRlkyMDEzAQAAAJ0hAgADAAAAAAD83Izg1TnXCEFz2BnWOdcIKENJUS5OWVNFOkNMLklRX0NPTU1PTl9QUkVGX0RJVl9DRi5GWTIwMTEBAAAAZwAEAAMAAAAAAMhVMuLVOdcIcZp6GdY51wgmQ0lRLlRTRTo3OTU2LklRX0lOVkVOVE9SWV9UVVJOUy5GWTIwMTkBAAAAoHYNAAIAAAAINS4yNjkzNzYBCAAAAAUAAAABMQEAAAAKMTk2</t>
  </si>
  <si>
    <t>MDcxMDQ0MgMAAAACNzkCAAAABDQwODIEAAAAATAHAAAACTkvMTQvMjAxOQgAAAAJMS8zMS8yMDE5CQAAAAEwHchZ3tU51wipIUEa1jnXCC1DSVEuTllTRTpDTC5JUV9NSU5PUklUWV9JTlRFUkVTVF9UT1RBTC5GWTIwMDcBAAAAZwAEAAIAAAAFMTA5LjkBCAAAAAUAAAABMQEAAAAKMTMzMjcwMzE4NgMAAAADMTYwAgAAAAQxMzEyBAAAAAEwBwAAAAk5LzE0LzIwMTkIAAAACjEyLzMxLzIwMDcJAAAAATDs4qri1TnXCNYJaxnWOdcIJUNJUS5OWVNFOkpOSi5JUV9ESUxVVF9FUFNfSU5DTC5GWTIwMTMBAAAAnSECAAIAAAAINC44MDg4MjgBCAAAAAUAAAABMQEAAAAKMTc3NzY4MjM1MQMAAAADMTYwAgAAAAE4BAAAAAEwBwAAAAk5LzE0LzIwMTkIAAAACjEyLzI5LzIwMTMJAAAAATDrtYzg1TnXCFlQ1hnWOdcIKkNJUS5OWVNFOktNQi5JUV9UT1RBTF9FUVVJVFkuRlkyMDA5Li4uLkpQWQEAAADRVAQAAgAAAAk1Mjk2NTMuNjUBCAAAAAUAAAABMQEAAAAKMTU3MDQ4MjM0OAMAAAACNzkCAAAABDEyNzUEAAAAATAHAAAACTkvMTQvMjAxOQgAAAAKMTIvMzEvMjAwOQkAAAABMKLqCd3VOdcIB26NGtY51wglQ0lRLk5ZU0U6S01CLklRX0dBSU5fQVNTRVRTX0NGLkZZMjAwOAEAAADRVAQAAgAAAAI1MQEIAAAABQAAAAExAQAAAAoxNTgyODY3Mzg4AwAAAAMxNjACAAAABDIwMjYEAAAAATAHAAAACTkvMTQvMjAxOQgA</t>
  </si>
  <si>
    <t>AAAKMTIvMzEvMjAwOAkAAAABMF2PgOHVOdcIGc2aGdY51wghQ0lRLk5ZU0U6Sk5KLklRX0lOQ19FUVVJVFkuRlkyMDE3AQAAAJ0hAgADAAAAAABfoF7g1TnXCG6o5BnWOdcIKkNJUS5OWVNFOkNMLklRX1JFVFVSTl9DT01NT05fRVFVSVRZLkZZMjAxMAEAAABnAAQAAgAAAAc3Ny4xNjExAQgAAAAFAAAAATEBAAAACjE1ODg3MzA4MTMDAAAAAzE2MAIAAAAFMzMzMjAEAAAAATAHAAAACTkvMTQvMjAxOQgAAAAKMTIvMzEvMjAxMAkAAAABMEWVxt7VOdcIhYRmGtY51wgiQ0lRLkVOWFRBTTpVTkEuSVFfU1RfSU5WRVNULkZZMjAxMAEAAAC3+wcAAgAAAAMxMjcBCAAAAAUAAAABMQEAAAAKMTU5MTU5NDg3MAMAAAACNTACAAAABDEwNjkEAAAAATAHAAAACTkvMTQvMjAxOQgAAAAKMTIvMzEvMjAxMAkAAAABMDaS7eLVOdcIiFBJGdY51wgfQ0lRLlRTRTo0OTExLklRX0VCSVRfSU5ULkZZMjAxMgEAAACCPwYAAgAAAAgyMS40NTYxNAEIAAAABQAAAAExAQAAAAoxNTU0OTUwODIzAwAAAAI3OQIAAAAENDE4OQQAAAABMAcAAAAJOS8xNC8yMDE5CAAAAAkzLzMxLzIwMTIJAAAAATAWlVPf1TnXCKnrKxrWOdcIJ0NJUS5UU0U6NzczMC5JUV9UT1RBTF9SRVYuRlkyMDEwLi4uLkpQWQEAAADFnTYBAgAAAAg5NDQzLjc3NAEIAAAABQAAAAExAQAAAAoxNDE1NjkwMDMyAwAAAAI3OQIAAAACMjgEAAAAATAHAAAACTkvMTQv</t>
  </si>
  <si>
    <t>MjAxOQgAAAAJOC8zMS8yMDEwCQAAAAEwj+HV3NU51wgut4Ya1jnXCB9DSVEuTllTRTpLTUIuSVFfVE9UQUxfQ0wuRlkyMDE2AQAAANFUBAACAAAABDU4NDYBCAAAAAUAAAABMQEAAAAKMTk0NDA0ODM0MAMAAAADMTYwAgAAAAQxMDA5BAAAAAEwBwAAAAk5LzE0LzIwMTkIAAAACjEyLzMxLzIwMTYJAAAAATAabwzh1TnXCPK5thnWOdcILkNJUS5OWVNFOktNQi5JUV9UT1RBTF9ERUJUX0VCSVREQV9DQVBFWC5GWTIwMDcBAAAA0VQEAAIAAAAIMi4yNzIyMzgBCAAAAAUAAAABMQEAAAAKMTQwMTA1NDQ3NwMAAAADMTYwAgAAAAUyMzMxMwQAAAABMAcAAAAJOS8xNC8yMDE5CAAAAAoxMi8zMS8yMDA3CQAAAAEwdwrH3tU51wiQsG0a1jnXCClDSVEuTllTRTpLTUIuSVFfQVNTRVRfV1JJVEVET1dOX0NGLkZZMjAxMgEAAADRVAQAAgAAAAMxNzEBCAAAAAUAAAABMQEAAAAKMTcxOTcyMzg3MgMAAAADMTYwAgAAAAQyMDE5BAAAAAEwBwAAAAk5LzE0LzIwMTkIAAAACjEyLzMxLzIwMTIJAAAAATBPI4Xh1TnXCFBzqRnWOdcIGkNJUS5OWVNFOktNQi5JUV9FQlQuRlkyMDA3AQAAANFUBAACAAAABDI0ODgBCAAAAAUAAAABMQEAAAAKMTQwMTA1NDQ3NwMAAAADMTYwAgAAAAMxMzkEAAAAATAHAAAACTkvMTQvMjAxOQgAAAAKMTIvMzEvMjAwNwkAAAABMLd0qeHVOdcItCeVGdY51wgZQ0lRLk5ZU0U6Sk5KLklRX0FELkZZ</t>
  </si>
  <si>
    <t>MjAxMwEAAACdIQIAAgAAAAYtMjA0MjMBCAAAAAUAAAABMQEAAAAKMTc3NzY4MjM1MQMAAAADMTYwAgAAAAQxMDc1BAAAAAEwBwAAAAk5LzE0LzIwMTkIAAAACjEyLzI5LzIwMTMJAAAAATDrtYzg1TnXCLw61xnWOdcIIkNJUS5FTlhUQU06VU5BLklRX0xUX0lOVkVTVC5GWTIwMTgBAAAAt/sHAAIAAAADNjM3AQgAAAAFAAAAATEBAAAACjE5NDkxMzEwMTUDAAAAAjUwAgAAAAQxMDU0BAAAAAEwBwAAAAk5LzE0LzIwMTkIAAAACjEyLzMxLzIwMTgJAAAAATC6bari1TnXCPacZhnWOdcIJUNJUS5UU0U6NzczMC5JUV9SRVRVUk5fQ0FQSVRBTC5GWTIwMTIBAAAAxZ02AQIAAAAHMTEuNjg0NAEIAAAABQAAAAExAQAAAAoxNTgwNDUwOTE2AwAAAAI3OQIAAAAENDM2MwQAAAABMAcAAAAJOS8xNC8yMDE5CAAAAAk4LzMxLzIwMTIJAAAAATBUESTe1TnXCBnzTRrWOdcII0NJUS5OWVNFOkNMLklRX0lNUEFJUk1FTlRfR1cuRlkyMDE2AQAAAGcABAADAAAAAABTiqjh1TnXCAsrihnWOdcIHUNJUS5FTlhUQU06VU5BLklRX0NPR1MuRlkyMDE2AQAAALf7BwACAAAABTMwMjI5AQgAAAAFAAAAATEBAAAACjE5NDkxMzEwMTADAAAAAjUwAgAAAAIzNAQAAAABMAcAAAAJOS8xNC8yMDE5CAAAAAoxMi8zMS8yMDE2CQAAAAEwZ6qp4tU51wgknF0Z1jnXCClDSVEuTllTRTpLTUIuSVFfSU5WRVNUX1NFQ1VSSVRZX0NGLkZZMjAw</t>
  </si>
  <si>
    <t>OQEAAADRVAQAAgAAAAItNwEIAAAABQAAAAExAQAAAAoxNTcwNDgyMzQ4AwAAAAMxNjACAAAABDIwMjcEAAAAATAHAAAACTkvMTQvMjAxOQgAAAAKMTIvMzEvMjAwOQkAAAABMH/dgOHVOdcIyMSeGdY51wgkQ0lRLk5ZU0U6Q0wuSVFfREFZU19TQUxFU19PVVQuRlkyMDA4AQAAAGcABAACAAAACTM5LjA2NzIwNgEIAAAABQAAAAExAQAAAAoxNDMyOTc3MTI3AwAAAAMxNjACAAAABDQwNDIEAAAAATAHAAAACTkvMTQvMjAxOQgAAAAKMTIvMzEvMjAwOAkAAAABMEWVxt7VOdcIAUxlGtY51wgmQ0lRLk5ZU0U6S01CLklRX05FVF9ERUJUX0lTU1VFRC5GWTIwMTABAAAA0VQEAAIAAAADLTE5AQgAAAAFAAAAATEBAAAACjE1ODg4NDAyNDcDAAAAAzE2MAIAAAAEMjAwMwQAAAABMAcAAAAJOS8xNC8yMDE5CAAAAAoxMi8zMS8yMDEwCQAAAAEwsFKB4dU51wiYCqMZ1jnXCCdDSVEuTllTRTpDTC5JUV9DVVJSRU5UX1BPUlRfREVCVC5GWTIwMTIBAAAAZwAEAAIAAAADMjUwAQgAAAAFAAAAATEBAAAACjE3MTk5MTY2NDIDAAAAAzE2MAIAAAAEMTI5NwQAAAABMAcAAAAJOS8xNC8yMDE5CAAAAAoxMi8zMS8yMDEyCQAAAAEw2Hwy4tU51whZvXwZ1jnXCB9DSVEuTllTRTpDTC5JUV9TVF9JTlZFU1QuRlkyMDEzAQAAAGcABAACAAAAAzE3MwEIAAAABQAAAAExAQAAAAoxNzc2OTIwMjk3AwAAAAMxNjACAAAABDEwNjkEAAAA</t>
  </si>
  <si>
    <t>ATAHAAAACTkvMTQvMjAxOQgAAAAKMTIvMzEvMjAxMwkAAAABMOmjMuLVOdcItfF/GdY51wgmQ0lRLk5ZU0U6Sk5KLklRX05FVF9ERUJUX0VCSVREQS5GWTIwMTABAAAAnSECAAMAAAACTk0BCAAAAAUAAAABMQEAAAAKMTU4ODYwMzgyMQMAAAADMTYwAgAAAAQ0MTkzBAAAAAEwBwAAAAk5LzE0LzIwMTkIAAAACDEvMi8yMDExCQAAAAEwPB7V3NU51whrInka1jnXCBpDSVEuMC5JUV9MVF9ERUJUX1JFUEFJRC5GWQUAAAAAAAAACAAAABUoSW52YWxpZCBUaW1lIFBlcmlvZCktK17g1TnXCLkhEhrWOdcIHkNJUS5OWVNFOktNQi5JUV9TVF9ERUJULkZZMjAxNwEAAADRVAQAAgAAAAM1NDcBCAAAAAUAAAABMQEAAAAKMTk0NDA0ODMyNQMAAAADMTYwAgAAAAQxMDQ2BAAAAAEwBwAAAAk5LzE0LzIwMTkIAAAACjEyLzMxLzIwMTcJAAAAATArlgzh1TnXCF8VuhnWOdcIIUNJUS5OWVNFOktNQi5JUV9PVEhFUl9PUEVSLkZZMjAwOQEAAADRVAQAAgAAAAMtMTMBCAAAAAUAAAABMQEAAAAKMTU3MDQ4MjM0OAMAAAADMTYwAgAAAAMyNjAEAAAAATAHAAAACTkvMTQvMjAxOQgAAAAKMTIvMzEvMjAwOQkAAAABMG62gOHVOdcIjd6bGdY51wgkQ0lRLlRTRTo0OTY3LklRX0VCSVREQS5GWTIwMTUuLi4uSlBZAQAAAA1RJQACAAAABTIxMDEzAQgAAAAFAAAAATEBAAAACjE3NDUzNzgzOTgDAAAAAjc5AgAAAAQ0MDUxBAAAAAEw</t>
  </si>
  <si>
    <t>BwAAAAk5LzE0LzIwMTkIAAAACTMvMzEvMjAxNQkAAAABMGBOCd3VOdcIWHaJGtY51wgrQ0lRLkVOWFRBTTpVTkEuSVFfSU5WRVNUX1NFQ1VSSVRZX0NGLkZZMjAxMQEAAAC3+wcAAgAAAAQtOTgyAQgAAAAFAAAAATEBAAAACjE2NjI0MzM4MDADAAAAAjUwAgAAAAQyMDI3BAAAAAEwBwAAAAk5LzE0LzIwMTkIAAAACjEyLzMxLzIwMTEJAAAAATBnB+7i1TnXCN3OThnWOdcILENJUS5UU0U6NDkxMi5JUV9ORVRfREVCVF9FQklUREFfQ0FQRVguRlkyMDE1AQAAAA1eDQADAAAAAk5NAQgAAAAFAAAAATEBAAAACjE3ODQ3NDg2MzcDAAAAAjc5AgAAAAUyMzMxNAQAAAABMAcAAAAJOS8xNC8yMDE5CAAAAAoxMi8zMS8yMDE1CQAAAAEwut1Y3tU51whT6DYa1jnXCB5DSVEuTllTRTpLTUIuSVFfUEVOU0lPTi5GWTIwMTcBAAAA0VQEAAIAAAAEMTE4NAEIAAAABQAAAAExAQAAAAoxOTQ0MDQ4MzI1AwAAAAMxNjACAAAABDEyMTMEAAAAATAHAAAACTkvMTQvMjAxOQgAAAAKMTIvMzEvMjAxNwkAAAABMCuWDOHVOdcIgGO6GdY51wgmQ0lRLk5ZU0U6S01CLklRX0VYVFJBX0FDQ19JVEVNUy5GWTIwMTcBAAAA0VQEAAMAAAAAACuWDOHVOdcI+yq5GdY51wgfQ0lRLlRTRTo0OTExLklRX0FSX1RVUk5TLkZZMjAxMwEAAACCPwYAAgAAAAg1LjkxMzkwOAEIAAAABQAAAAExAQAAAAoxNjkyMDA5NzUzAwAAAAI3OQIAAAAENDAw</t>
  </si>
  <si>
    <t>MQQAAAABMAcAAAAJOS8xNC8yMDE5CAAAAAkzLzMxLzIwMTMJAAAAATAmvFPf1TnXCNtgLBrWOdcIJ0NJUS5OWVNFOkNMLklRX01BUktFVENBUC4yMDEyLzEyLzMxLkpQWQEAAABnAAQAAgAAAA40MjcyMjcwLjczOTg3OQEGAAAABQAAAAExAQAAAAoxNTcyOTIzNzA1AwAAAAI3OQIAAAAGMTAwMDU0BAAAAAEwBwAAAAoxMi8zMS8yMDEyC0K6/NU51wgvVvhZ1jnXCDNDSVEuTllTRTpKTkouSVFfQ0hBTkdFX09USEVSX05FVF9PUEVSX0FTU0VUUy5GWTIwMTEBAAAAnSECAAIAAAAEMjYyOAEIAAAABQAAAAExAQAAAAoxNjU5Mzg3NzA2AwAAAAMxNjACAAAABDIwNDUEAAAAATAHAAAACTkvMTQvMjAxOQgAAAAIMS8xLzIwMTIJAAAAATC6QIzg1TnXCDZH0RnWOdcIJkNJUS5UU0U6NDkxMi5JUV9MVF9ERUJUX0NBUElUQUwuRlkyMDE0AQAAAA1eDQACAAAABzEwLjc0ODMBCAAAAAUAAAABMQEAAAAKMTcyNzI4MzI1NQMAAAACNzkCAAAABDQxODcEAAAAATAHAAAACTkvMTQvMjAxOQgAAAAKMTIvMzEvMjAxNAkAAAABMLrdWN7VOdcI7/01GtY51wgiQ0lRLk5ZU0U6Q0wuSVFfRElMVVRfV0VJR0hULkZZMjAwOQEAAABnAAQAAgAAAAYxMDQ5LjIAdZIx4tU51whd/XAZ1jnXCCVDSVEuVFNFOjQ5NjcuSVFfTFRfREVCVF9FUVVJVFkuRlkyMDE1AQAAAA1RJQACAAAABjAuMzY3NAEIAAAABQAAAAExAQAAAAoxNzQ1Mzc4</t>
  </si>
  <si>
    <t>Mzk4AwAAAAI3OQIAAAAENDA4NQQAAAABMAcAAAAJOS8xNC8yMDE5CAAAAAkzLzMxLzIwMTUJAAAAATASdSPe1TnXCJP/RxrWOdcII0NJUS5OWVNFOlBHLklRX0VCSVREQS5GWTIwMTAuLi4uSlBZAQAAADCCAAACAAAACTE2Njc5OTkuNAEIAAAABQAAAAExAQAAAAoxNTU4NjA2NTE3AwAAAAI3OQIAAAAENDA1MQQAAAABMAcAAAAJOS8xNC8yMDE5CAAAAAk2LzMwLzIwMTAJAAAAATBgTgnd1TnXCHnEiRrWOdcIJkNJUS5OWVNFOkpOSi5JUV9MVF9ERUJUX0NBUElUQUwuRlkyMDE3AQAAAJ0hAgACAAAABzMyLjM4NDEBCAAAAAUAAAABMQEAAAAKMTk0NjI3MjgyMQMAAAADMTYwAgAAAAQ0MTg3BAAAAAEwBwAAAAk5LzE0LzIwMTkIAAAACjEyLzMxLzIwMTcJAAAAATBuk9Xc1TnXCI4rfhrWOdcIH0NJUS5OWVNFOkNMLklRX0RJVkVTVF9DRi5GWTIwMTQBAAAAZwAEAAMAAAAAACIVqOHVOdcICXCFGdY51wghQ0lRLk5ZU0U6Q0wuSVFfUVVJQ0tfUkFUSU8uRlkyMDE2AQAAAGcABAACAAAACDAuODMyMDcyAQgAAAAFAAAAATEBAAAACjE5NDY0MTYxMTkDAAAAAzE2MAIAAAAENDEyMQQAAAABMAcAAAAJOS8xNC8yMDE5CAAAAAoxMi8zMS8yMDE2CQAAAAEwZuPG3tU51wh2GGsa1jnXCCZDSVEuVFNFOjc5NTYuSVFfTFRfREVCVF9DQVBJVEFMLkZZMjAxNwEAAACgdg0AAwAAAAAAHchZ3tU51wg1EEAa1jnXCCVDSVEu</t>
  </si>
  <si>
    <t>TllTRTpLTUIuSVFfR1dfSU5UQU5fQU1PUlQuRlkyMDEwAQAAANFUBAADAAAAAACPBIHh1TnXCCyvnxnWOdcIKUNJUS5OWVNFOlBHLklRX0lOVEVSRVNUX0lOVkVTVF9JTkMuRlkyMDA0AQAAADCCAAADAAAAAADHztfb1TnXCKqltBrWOdcIK0NJUS5OWVNFOkpOSi5JUV9SRVRVUk5fQ09NTU9OX0VRVUlUWS5GWTIwMTEBAAAAnSECAAIAAAAHMTcuMDE5MwEIAAAABQAAAAExAQAAAAoxNjU5Mzg3NzA2AwAAAAMxNjACAAAABTMzMzIwBAAAAAEwBwAAAAk5LzE0LzIwMTkIAAAACDEvMS8yMDEyCQAAAAEwPB7V3NU51wh7SXka1jnXCChDSVEuVFNFOjc5NTYuSVFfVE9UQUxfREVCVC5GWTIwMTIuLi4uSlBZAQAAAKB2DQACAAAABDQ4OTcBCAAAAAUAAAABMQEAAAAKMTU0NzQ4MjMxMwMAAAACNzkCAAAABDQxNzMEAAAAATAHAAAACTkvMTQvMjAxOQgAAAAJMS8zMS8yMDEyCQAAAAEwsxEK3dU51wi9G48a1jnXCB9DSVEuTllTRTpDTC5JUV9CVUlMRElOR1MuRlkyMDA3AQAAAGcABAACAAAABjEwNTguNwEIAAAABQAAAAExAQAAAAoxMzMyNzAzMTg2AwAAAAMxNjACAAAABDMwMjMEAAAAATAHAAAACTkvMTQvMjAxOQgAAAAKMTIvMzEvMjAwNwkAAAABMOziquLVOdcI5zBrGdY51wgjQ0lRLlRTRTo0NDUyLklRX0dST1NTX01BUkdJTi5GWTIwMTgBAAAAR1UNAAIAAAAHNDMuMzY5NgEIAAAABQAAAAExAQAAAAoxOTUx</t>
  </si>
  <si>
    <t>NDgxOTI3AwAAAAI3OQIAAAAENDA3NAQAAAABMAcAAAAJOS8xNC8yMDE5CAAAAAoxMi8zMS8yMDE4CQAAAAEww9FS39U51wjWLx4a1jnXCCpDSVEuVFNFOjQ5MTEuSVFfSU5URVJFU1RfSU5WRVNUX0lOQy5GWTIwMTEBAAAAgj8GAAIAAAAEMTM5OQEIAAAABQAAAAExAQAAAAoxNDYxNjc5OTkyAwAAAAI3OQIAAAACNjUEAAAAATAHAAAACTkvMTQvMjAxOQgAAAAJMy8zMS8yMDExCQAAAAEwJSHy59U51whmTq8a1jnXCClDSVEuTllTRTpLTUIuSVFfVE9UQUxfREVCVF9DQVBJVEFMLkZZMjAxMAEAAADRVAQAAgAAAAc1MS4yMjI5AQgAAAAFAAAAATEBAAAACjE1ODg4NDAyNDcDAAAAAzE2MAIAAAAENDE4NgQAAAABMAcAAAAJOS8xNC8yMDE5CAAAAAoxMi8zMS8yMDEwCQAAAAEwhzHH3tU51wh4028a1jnXCCRDSVEuTllTRTpLTUIuSVFfRVFVSVRZX01FVEhPRC5GWTIwMDkBAAAA0VQEAAMAAAAAAH/dgOHVOdcIhiieGdY51wgfQ0lRLk5ZU0U6Sk5KLklRX1RPVEFMX0NBLkZZMjAwNwEAAACdIQIAAgAAAAUyOTk0NQEIAAAABQAAAAExAQAAAAoxNDI4NDY4OTM2AwAAAAMxNjACAAAABDEwMDgEAAAAATAHAAAACTkvMTQvMjAxOQgAAAAKMTIvMzAvMjAwNwkAAAABMFwLDeHVOdcIWRrBGdY51wgjQ0lRLk5ZU0U6Q0wuSVFfQ1VSUkVOQ1lfR0FJTi5GWTIwMDcBAAAAZwAEAAMAAAAAANu7quLVOdcIEDVpGdY51wgr</t>
  </si>
  <si>
    <t>Q0lRLkVOWFRBTTpVTkEuSVFfREFZU19JTlZFTlRPUllfT1VULkZZMjAxNAEAAAC3+wcAAgAAAAk1Mi4xMDcwMzUBCAAAAAUAAAABMQEAAAAKMTgyOTgyOTMxMwMAAAACNTACAAAABDQwMzUEAAAAATAHAAAACTkvMTQvMjAxOQgAAAAKMTIvMzEvMjAxNAkAAAABMCRHxt7VOdcIQS1hGtY51wgmQ0lRLkVOWFRBTTpVTkEuSVFfQ09NTU9OX0RJVl9DRi5GWTIwMTIBAAAAt/sHAAIAAAAFLTI2OTkBCAAAAAUAAAABMQEAAAAKMTcyMjMwMTk0MwMAAAACNTACAAAABDIwNzQEAAAAATAHAAAACTkvMTQvMjAxOQgAAAAKMTIvMzEvMjAxMgkAAAABMIhV7uLVOdcIanhSGdY51wgoQ0lRLlRTRTo0OTExLklRX01BUktFVENBUC4yMDE2LzEyLzMxLkpQWQEAAACCPwYAAgAAAA4xMTgxMjQ1Ljc1MDQ3NAEGAAAABQAAAAExAQAAAAoxODE4MDYzNDI1AwAAAAI3OQIAAAAGMTAwMDU0BAAAAAEwBwAAAAoxMi8zMS8yMDE26vO5/NU51wgl5fVZ1jnXCCRDSVEuVFNFOjc5NTYuSVFfRUJJVERBX01BUkdJTi5GWTIwMTcBAAAAoHYNAAIAAAAHMTkuNDEyNQEIAAAABQAAAAExAQAAAAoxODM5NjEzNTk1AwAAAAI3OQIAAAAENDA0NwQAAAABMAcAAAAJOS8xNC8yMDE5CAAAAAkxLzMxLzIwMTcJAAAAATAdyFne1TnXCAObPxrWOdcIHUNJUS5OWVNFOkNMLklRX0xUX0RFQlQuRlkyMDA5AQAAAGcABAACAAAABDI4MjEBCAAAAAUAAAAB</t>
  </si>
  <si>
    <t>MQEAAAAKMTUyMzE3MDI2NAMAAAADMTYwAgAAAAQxMDQ5BAAAAAEwBwAAAAk5LzE0LzIwMTkIAAAACjEyLzMxLzIwMDkJAAAAATB1kjHi1TnXCLDAcRnWOdcIL0NJUS5OWVNFOkpOSi5JUV9PVEhFUl9OT05fT1BFUl9FWFBfU1VQUEwuRlkyMDA4AQAAAJ0hAgACAAAAAjEwAQgAAAAFAAAAATEBAAAACjE1ODI3ODg3ODQDAAAAAzE2MAIAAAACODUEAAAAATAHAAAACTkvMTQvMjAxOQgAAAAKMTIvMjgvMjAwOAkAAAABMG0yDeHVOdcIc7LDGdY51wgeQ0lRLk5ZU0U6S01CLklRX1dJUF9JTlYuRlkyMDE2AQAAANFUBAACAAAAAzIwMwEIAAAABQAAAAExAQAAAAoxOTQ0MDQ4MzQwAwAAAAMxNjACAAAABDMyMTkEAAAAATAHAAAACTkvMTQvMjAxOQgAAAAKMTIvMzEvMjAxNgkAAAABMBpvDOHVOdcINFa3GdY51wgnQ0lRLk5ZU0U6UEcuSVFfVE9UQUxfREVCVC5GWTIwMTAuLi4uSlBZAQAAADCCAAACAAAACjI2NDExNzYuMTIBCAAAAAUAAAABMQEAAAAKMTU1ODYwNjUxNwMAAAACNzkCAAAABDQxNzMEAAAAATAHAAAACTkvMTQvMjAxOQgAAAAJNi8zMC8yMDEwCQAAAAEwwzgK3dU51wgQ348a1jnXCCVDSVEuTllTRTpLTUIuSVFfRElMVVRfRVBTX0lOQ0wuRlkyMDE2AQAAANFUBAACAAAABDUuOTkBCAAAAAUAAAABMQEAAAAKMTk0NDA0ODM0MAMAAAADMTYwAgAAAAE4BAAAAAEwBwAAAAk5LzE0LzIwMTkIAAAACjEy</t>
  </si>
  <si>
    <t>LzMxLzIwMTYJAAAAATAabwzh1TnXCH6otRnWOdcIKUNJUS5FTlhUQU06VU5BLklRX0NGT19DVVJSRU5UX0xJQUIuRlkyMDA4AQAAALf7BwACAAAACDAuMjgwNTA3AQgAAAAFAAAAATEBAAAACjE0MzQ3MzIyNDQDAAAAAjUwAgAAAAQ0MTg1BAAAAAEwBwAAAAk5LzE0LzIwMTkIAAAACjEyLzMxLzIwMDgJAAAAATDpcCXe1TnXCGDAXBrWOdcIIkNJUS5UU0U6NDkxMS5JUV9FQklUX01BUkdJTi5GWTIwMTEBAAAAgj8GAAIAAAAGNi42Mjg3AQgAAAAFAAAAATEBAAAACjE0NjE2Nzk5OTIDAAAAAjc5AgAAAAQ0MDUzBAAAAAEwBwAAAAk5LzE0LzIwMTkIAAAACTMvMzEvMjAxMQkAAAABMBaVU9/VOdcINdoqGtY51wgnQ0lRLk5ZU0U6Sk5KLklRX05FVF9JTlRFUkVTVF9FWFAuRlkyMDE3AQAAAJ0hAgACAAAABC01NDkBCAAAAAUAAAABMQEAAAAKMTk0NjI3MjgyMQMAAAADMTYwAgAAAAMzNjgEAAAAATAHAAAACTkvMTQvMjAxOQgAAAAKMTIvMzEvMjAxNwkAAAABMF+gXuDVOdcIXoHkGdY51wghQ0lRLlRTRTo0OTY3LklRX0VCSVREQV9JTlQuRlkyMDE1AQAAAA1RJQACAAAACjk1NS4xMzYzNjMBCAAAAAUAAAABMQEAAAAKMTc0NTM3ODM5OAMAAAACNzkCAAAABDQxOTAEAAAAATAHAAAACTkvMTQvMjAxOQgAAAAJMy8zMS8yMDE1CQAAAAEwEnUj3tU51wiT/0ca1jnXCCdDSVEuRU5YVEFNOlVOQS5JUV9PVEhFUl9P</t>
  </si>
  <si>
    <t>UEVSX0FDVC5GWTIwMTcBAAAAt/sHAAIAAAADLTQ0AQgAAAAFAAAAATEBAAAACjE5NDkxMzEwNDADAAAAAjUwAgAAAAQyMDQ3BAAAAAEwBwAAAAk5LzE0LzIwMTkIAAAACjEyLzMxLzIwMTcJAAAAATCpRqri1TnXCP1SZBnWOdcIHkNJUS5OWVNFOktNQi5JUV9aX1NDT1JFLkZZMjAwOAEAAADRVAQAAgAAAAgzLjQ1NzY5NgEIAAAABQAAAAExAQAAAAoxNTgyODY3Mzg4AwAAAAMxNjACAAAABjEwMDEyMwQAAAABMAcAAAAJOS8xNC8yMDE5CAAAAAoxMi8zMS8yMDA4CQAAAAEwdwrH3tU51wjjc24a1jnXCCdDSVEuRU5YVEFNOlVOQS5JUV9MVF9ERUJUX0VRVUlUWS5GWTIwMDkBAAAAt/sHAAIAAAAHNjEuMzU5MgEIAAAABQAAAAExAQAAAAoxNTI2NDM4NzI3AwAAAAI1MAIAAAAENDA4NQQAAAABMAcAAAAJOS8xNC8yMDE5CAAAAAoxMi8zMS8yMDA5CQAAAAEwEyDG3tU51wjEql0a1jnXCC1DSVEuTllTRTpLTUIuSVFfQ0FTSF9DT05WRVJTSU9OLkZZMjAxMC4uLi5KUFkBAAAA0VQEAAIAAAAJNDUuNTI4Mjc1AQgAAAAFAAAAATEBAAAACjE1ODg4NDAyNDcDAAAAAzE2MAIAAAAENDE4NAQAAAABMAcAAAAJOS8xNC8yMDE5CAAAAAoxMi8zMS8yMDEwCQAAAAEw5YYK3dU51wieiJMa1jnXCBVDSVEuMC5JUV9PVEhFUl9SRVYuRlkFAAAAAAAAAAgAAAAVKEludmFsaWQgVGltZSBQZXJpb2QpDN1d4NU51whMxg4a1jnX</t>
  </si>
  <si>
    <t>CCNDSVEuTllTRTpQRy5JUV9FQklUREFfTUFSR0lOLkZZMjAxNAEAAAAwggAAAgAAAAcyMi45MTc3AQgAAAAFAAAAATEBAAAACjE4MDI3Mjc3NDQDAAAAAzE2MAIAAAAENDA0NwQAAAABMAcAAAAJOS8xNC8yMDE5CAAAAAk2LzMwLzIwMTQJAAAAATC3+yTe1TnXCBxpVxrWOdcIIkNJUS5FTlhUQU06VU5BLklRX01BQ0hJTkVSWS5GWTIwMTQBAAAAt/sHAAIAAAAFMTQ1NjYBCAAAAAUAAAABMQEAAAAKMTgyOTgyOTMxMwMAAAACNTACAAAABDMxMTQEAAAAATAHAAAACTkvMTQvMjAxOQgAAAAKMTIvMzEvMjAxNAkAAAABMDU1qeLVOdcIIuFYGdY51wgsQ0lRLk5ZU0U6S01CLklRX05FVF9ERUJUX0VCSVREQV9DQVBFWC5GWTIwMTIBAAAA0VQEAAIAAAAIMi4xOTk3NjcBCAAAAAUAAAABMQEAAAAKMTcxOTcyMzg3MgMAAAADMTYwAgAAAAUyMzMxNAQAAAABMAcAAAAJOS8xNC8yMDE5CAAAAAoxMi8zMS8yMDEyCQAAAAEwhzHH3tU51whPz3Ea1jnXCCNDSVEuRU5YVEFNOlVOQS5JUV9FQklUREFfSU5ULkZZMjAxMAEAAAC3+wcAAgAAAAkxNS4xNTg3NjIBCAAAAAUAAAABMQEAAAAKMTU5MTU5NDg3MAMAAAACNTACAAAABDQxOTAEAAAAATAHAAAACTkvMTQvMjAxOQgAAAAKMTIvMzEvMjAxMAkAAAABMBMgxt7VOdcIF25eGtY51wgbQ0lRLk5ZU0U6S01CLklRX0dQUEUuRlkyMDEwAQAAANFUBAACAAAABTE3ODc3AQgA</t>
  </si>
  <si>
    <t>AAAFAAAAATEBAAAACjE1ODg4NDAyNDcDAAAAAzE2MAIAAAAEMTE2OQQAAAABMAcAAAAJOS8xNC8yMDE5CAAAAAoxMi8zMS8yMDEwCQAAAAEwjwSB4dU51wiw56AZ1jnXCBhDSVEuTllTRTpDTC5JUV9BRC5GWTIwMTEBAAAAZwAEAAIAAAAFLTM2NTYBCAAAAAUAAAABMQEAAAAKMTY1OTM4Nzc5NAMAAAADMTYwAgAAAAQxMDc1BAAAAAEwBwAAAAk5LzE0LzIwMTkIAAAACjEyLzMxLzIwMTEJAAAAATC3LjLi1TnXCLrseBnWOdcIKUNJUS5OWVNFOkNMLklRX1RPVEFMX0NPTU1PTl9FUVVJVFkuRlkyMDA3AQAAAGcABAACAAAABjIwODguNwEIAAAABQAAAAExAQAAAAoxMzMyNzAzMTg2AwAAAAMxNjACAAAABDEwMDYEAAAAATAHAAAACTkvMTQvMjAxOQgAAAAKMTIvMzEvMjAwNwkAAAABMOziquLVOdcItbtqGdY51wgmQ0lRLk5ZU0U6S01CLklRX0RFRl9UQVhfTElBQl9MVC5GWTIwMTcBAAAA0VQEAAIAAAADMzk1AQgAAAAFAAAAATEBAAAACjE5NDQwNDgzMjUDAAAAAzE2MAIAAAAEMTAyNwQAAAABMAcAAAAJOS8xNC8yMDE5CAAAAAoxMi8zMS8yMDE3CQAAAAEwK5YM4dU51whvPLoZ1jnXCCFDSVEuTllTRTpKTkouSVFfQ09NTU9OX1JFUC5GWTIwMTcBAAAAnSECAAIAAAAFLTYzNTgBCAAAAAUAAAABMQEAAAAKMTk0NjI3MjgyMQMAAAADMTYwAgAAAAQyMTY0BAAAAAEwBwAAAAk5LzE0LzIwMTkIAAAACjEyLzMx</t>
  </si>
  <si>
    <t>LzIwMTcJAAAAATBvx17g1TnXCLq15xnWOdcILkNJUS5UU0U6NDkxMi5JUV9UT1RBTF9ERUJUX0VCSVREQV9DQVBFWC5GWTIwMTIBAAAADV4NAAIAAAAIMi44MDE5NjgBCAAAAAUAAAABMQEAAAAKMTU5ODg5MzgzNQMAAAACNzkCAAAABTIzMzEzBAAAAAEwBwAAAAk5LzE0LzIwMTkIAAAACjEyLzMxLzIwMTIJAAAAATCptlje1TnXCGvFNBrWOdcIGUNJUS5OWVNFOktNQi5JUV9OSS5GWTIwMTYBAAAA0VQEAAIAAAAEMjE2NgEIAAAABQAAAAExAQAAAAoxOTQ0MDQ4MzQwAwAAAAMxNjACAAAAAjE1BAAAAAEwBwAAAAk5LzE0LzIwMTkIAAAACjEyLzMxLzIwMTYJAAAAATAabwzh1TnXCI/PtRnWOdcIH0NJUS5OWVNFOktNQi5JUV9ORVRfREVCVC5GWTIwMTABAAAA0VQEAAIAAAAENTU1NwEIAAAABQAAAAExAQAAAAoxNTg4ODQwMjQ3AwAAAAMxNjACAAAABDQzNjQEAAAAATAHAAAACTkvMTQvMjAxOQgAAAAKMTIvMzEvMjAxMAkAAAABMKArgeHVOdcIFNKhGdY51wgbQ0lRLkVOWFRBTTpVTkEuSVFfTkkuRlkyMDExAQAAALf7BwACAAAABDQxMjABCAAAAAUAAAABMQEAAAAKMTY2MjQzMzgwMAMAAAACNTACAAAAAjE1BAAAAAEwBwAAAAk5LzE0LzIwMTkIAAAACjEyLzMxLzIwMTEJAAAAATBX4O3i1TnXCPWrTBnWOdcIGkNJUS5OWVNFOkpOSi5JUV9FQlQuRlkyMDE3AQAAAJ0hAgACAAAABTE3NjczAQgAAAAFAAAA</t>
  </si>
  <si>
    <t>ATEBAAAACjE5NDYyNzI4MjEDAAAAAzE2MAIAAAADMTM5BAAAAAEwBwAAAAk5LzE0LzIwMTkIAAAACjEyLzMxLzIwMTcJAAAAATBfoF7g1TnXCH/P5BnWOdcIH0NJUS5OWVNFOkNMLklRX0NIQU5HRV9BUC5GWTIwMDcBAAAAZwAEAAIAAAADMzY2AQgAAAAFAAAAATEBAAAACjEzMzI3MDMxODYDAAAAAzE2MAIAAAAEMjAxNwQAAAABMAcAAAAJOS8xNC8yMDE5CAAAAAoxMi8zMS8yMDA3CQAAAAEw7OKq4tU51wgZpmsZ1jnXCBtDSVEuTllTRTpLTUIuSVFfTlBQRS5GWTIwMTgBAAAA0VQEAAIAAAAENzE1OQEIAAAABQAAAAExAQAAAAoxOTQ0MDQ4MzI4AwAAAAMxNjACAAAABDEwMDQEAAAAATAHAAAACTkvMTQvMjAxOQgAAAAKMTIvMzEvMjAxOAkAAAABMEzkDOHVOdcI7L69GdY51wgkQ0lRLk5ZU0U6Q0wuSVFfREFZU19TQUxFU19PVVQuRlkyMDE1AQAAAGcABAACAAAACDMzLjkwNzA0AQgAAAAFAAAAATEBAAAACjE4NzU2Mzc1MzcDAAAAAzE2MAIAAAAENDA0MgQAAAABMAcAAAAJOS8xNC8yMDE5CAAAAAoxMi8zMS8yMDE1CQAAAAEwZuPG3tU51wg0fGoa1jnXCCtDSVEuVFNFOjQ5NjcuSVFfUkVUVVJOX0NPTU1PTl9FUVVJVFkuRlkyMDE0AQAAAA1RJQACAAAABzEwLjE3ODUBCAAAAAUAAAABMQEAAAAKMTY4NjYzNzk4NAMAAAACNzkCAAAABTMzMzIwBAAAAAEwBwAAAAk5LzE0LzIwMTkIAAAACTMvMzEvMjAx</t>
  </si>
  <si>
    <t>NAkAAAABMGBkWt7VOdcIDsdGGtY51wgnQ0lRLkVOWFRBTTpVTkEuSVFfTFRfREVCVF9FUVVJVFkuRlkyMDE2AQAAALf7BwACAAAABjY1LjYzNgEIAAAABQAAAAExAQAAAAoxOTQ5MTMxMDEwAwAAAAI1MAIAAAAENDA4NQQAAAABMAcAAAAJOS8xNC8yMDE5CAAAAAoxMi8zMS8yMDE2CQAAAAEwNW7G3tU51wjns2Ia1jnXCB9DSVEuTllTRTpDTC5JUV9DQVNIX09QRVIuRlkyMDE2AQAAAGcABAACAAAABDMxNDEBCAAAAAUAAAABMQEAAAAKMTk0NjQxNjExOQMAAAADMTYwAgAAAAQyMDA2BAAAAAEwBwAAAAk5LzE0LzIwMTkIAAAACjEyLzMxLzIwMTYJAAAAATBksajh1TnXCBScjBnWOdcII0NJUS5OWVNFOkpOSi5JUV9ESUxVVF9XRUlHSFQuRlkyMDA4AQAAAJ0hAgACAAAABjI4MzUuNgBtMg3h1TnXCKQnxBnWOdcIKENJUS5OWVNFOktNQi5JUV9UT1RBTF9MSUFCX0VRVUlUWS5GWTIwMDcBAAAA0VQEAAIAAAAFMTg0NDABCAAAAAUAAAABMQEAAAAKMTQwMTA1NDQ3NwMAAAADMTYwAgAAAAQxMDEzBAAAAAEwBwAAAAk5LzE0LzIwMTkIAAAACjEyLzMxLzIwMDcJAAAAATDHm6nh1TnXCFqulhnWOdcIH0NJUS5UU0U6ODExMy5JUV9FQklUX0lOVC5GWTIwMDcBAAAAFnENAAIAAAAJNzIuNjY3NDc1AQgAAAAFAAAAATEBAAAACTY2MDE3NjI0OAMAAAACNzkCAAAABDQxODkEAAAAATAHAAAACTkvMTQvMjAxOQgAAAAJ</t>
  </si>
  <si>
    <t>My8zMS8yMDA3CQAAAAEww9FS39U51whbaB8a1jnXCCNDSVEuTllTRTpKTkouSVFfT1RIRVJfRVFVSVRZLkZZMjAxNwEAAACdIQIAAgAAAAYtMTMxOTkBCAAAAAUAAAABMQEAAAAKMTk0NjI3MjgyMQMAAAADMTYwAgAAAAQxMDI4BAAAAAEwBwAAAAk5LzE0LzIwMTkIAAAACjEyLzMxLzIwMTcJAAAAATBvx17g1TnXCCVW5hnWOdcIJ0NJUS5FTlhUQU06VU5BLklRX1BSRUZfRElWX09USEVSLkZZMjAxNgEAAAC3+wcAAwAAAAAAZ6qp4tU51whmOF4Z1jnXCCtDSVEuVFNFOjgxMTMuSVFfTklfQVZBSUxfRVhDTF9NQVJHSU4uRlkyMDEzAQAAABZxDQACAAAABjguNjk3NwEIAAAABQAAAAExAQAAAAoxNjI1NDU3NjEyAwAAAAI3OQIAAAAENDE4MgQAAAABMAcAAAAJOS8xNC8yMDE5CAAAAAkzLzMxLzIwMTMJAAAAATDkH1Pf1TnXCAlgIxrWOdcIJkNJUS5FTlhUQU06VU5BLklRX1VOTEVWRVJFRF9GQ0YuRlkyMDE2AQAAALf7BwACAAAACDQyMjYuODc1AQgAAAAFAAAAATEBAAAACjE5NDkxMzEwMTADAAAAAjUwAgAAAAQ0NDIzBAAAAAEwBwAAAAk5LzE0LzIwMTkIAAAACjEyLzMxLzIwMTYJAAAAATCI+Kni1TnXCMJsYRnWOdcIKENJUS5OWVNFOkpOSi5JUV9UT1RBTF9ESVZfUEFJRF9DRi5GWTIwMTcBAAAAnSECAAIAAAAFLTg5NDMBCAAAAAUAAAABMQEAAAAKMTk0NjI3MjgyMQMAAAADMTYwAgAAAAQyMDIyBAAA</t>
  </si>
  <si>
    <t>AAEwBwAAAAk5LzE0LzIwMTkIAAAACjEyLzMxLzIwMTcJAAAAATBvx17g1TnXCLq15xnWOdcIK0NJUS5OWVNFOktNQi5JUV9NSU5PUklUWV9JTlRFUkVTVF9JUy5GWTIwMTcBAAAA0VQEAAIAAAADLTQxAQgAAAAFAAAAATEBAAAACjE5NDQwNDgzMjUDAAAAAzE2MAIAAAACODMEAAAAATAHAAAACTkvMTQvMjAxOQgAAAAKMTIvMzEvMjAxNwkAAAABMCuWDOHVOdcI+yq5GdY51wggQ0lRLk5ZU0U6Q0wuSVFfRUFSTklOR19DTy5GWTIwMTABAAAAZwAEAAIAAAAEMjMxMwEIAAAABQAAAAExAQAAAAoxNTg4NzMwODEzAwAAAAMxNjACAAAAATcEAAAAATAHAAAACTkvMTQvMjAxOQgAAAAKMTIvMzEvMjAxMAkAAAABMIW5MeLVOdcIuTF0GdY51wghQ0lRLkVOWFRBTTpVTkEuSVFfQVJfVFVSTlMuRlkyMDA3AQAAALf7BwACAAAACDEzLjM1MzM4AQgAAAAFAAAAATEBAAAACjEzMzI3MDMxNjUDAAAAAjUwAgAAAAQ0MDAxBAAAAAEwBwAAAAk5LzE0LzIwMTkIAAAACjEyLzMxLzIwMDcJAAAAATDYSSXe1TnXCA79WxrWOdcIHENJUS5OWVNFOktNQi5JUV9EQV9DRi5GWTIwMTQBAAAA0VQEAAIAAAADODYyAQgAAAAFAAAAATEBAAAACjE4MjY5NzAzMTIDAAAAAzE2MAIAAAAEMjE2MAQAAAABMAcAAAAJOS8xNC8yMDE5CAAAAAoxMi8zMS8yMDE0CQAAAAEw+SAM4dU51wg6UbAZ1jnXCCdDSVEuVFNFOjgxMTMuSVFfVE9UQUxf</t>
  </si>
  <si>
    <t>UkVWLkZZMjAwOS4uLi5KUFkBAAAAFnENAAIAAAAGMzQ3ODQ5AQgAAAAFAAAAATEBAAAACjE0MDU2MDQ2ODgDAAAAAjc5AgAAAAIyOAQAAAABMAcAAAAJOS8xNC8yMDE5CAAAAAkzLzMxLzIwMDkJAAAAATB/utXc1TnXCIgwhRrWOdcIJUNJUS5OWVNFOkNMLklRX0xUX0RFQlRfQ0FQSVRBTC5GWTIwMTQBAAAAZwAEAAIAAAAHNzQuOTMwMwEIAAAABQAAAAExAQAAAAoxODI5MTMyMzg2AwAAAAMxNjACAAAABDQxODcEAAAAATAHAAAACTkvMTQvMjAxOQgAAAAKMTIvMzEvMjAxNAkAAAABMFa8xt7VOdcI8t9pGtY51wgnQ0lRLlRTRTo4MTEzLklRX0NGT19DVVJSRU5UX0xJQUIuRlkyMDE3AQAAABZxDQACAAAACDAuNTA1NjUyAQgAAAAFAAAAATEBAAAACjE4OTQxNzU3MzcDAAAAAjc5AgAAAAQ0MTg1BAAAAAEwBwAAAAk5LzE0LzIwMTkIAAAACjEyLzMxLzIwMTcJAAAAATD0RlPf1TnXCGWUJhrWOdcIGkNJUS5OWVNFOkpOSi5JUV9SRVYuRlkyMDE2AQAAAJ0hAgACAAAABTcxODkwAQgAAAAFAAAAATEBAAAACjE5NDYyNzI4MTYDAAAAAzE2MAIAAAADMTEyBAAAAAEwBwAAAAk5LzE0LzIwMTkIAAAACDEvMS8yMDE3CQAAAAEwTnle4NU51wjQ1+AZ1jnXCCJDSVEuTllTRTpLTUIuSVFfQ0FTSF9JTlZFU1QuRlkyMDE4AQAAANFUBAACAAAABC05MDIBCAAAAAUAAAABMQEAAAAKMTk0NDA0ODMyOAMAAAADMTYwAgAA</t>
  </si>
  <si>
    <t>AAQyMDA1BAAAAAEwBwAAAAk5LzE0LzIwMTkIAAAACjEyLzMxLzIwMTgJAAAAATBM5Azh1TnXCIIevxnWOdcIIkNJUS5UU0U6Nzk1Ni5JUV9RVUlDS19SQVRJTy5GWTIwMTUBAAAAoHYNAAIAAAAIMi40Mzc5OTEBCAAAAAUAAAABMQEAAAAKMTczMjY1Mjc3OQMAAAACNzkCAAAABDQxMjEEAAAAATAHAAAACTkvMTQvMjAxOQgAAAAJMS8zMS8yMDE1CQAAAAEwDaFZ3tU51wh/Yj4a1jnXCCFDSVEuTllTRTpKTkouSVFfTkVUX0NIQU5HRS5GWTIwMTIBAAAAnSECAAIAAAAFLTk2MzEBCAAAAAUAAAABMQEAAAAKMTcyMDU3Njg2NwMAAAADMTYwAgAAAAQyMDkzBAAAAAEwBwAAAAk5LzE0LzIwMTkIAAAACjEyLzMwLzIwMTIJAAAAATDrtYzg1TnXCPVl1RnWOdcIMENJUS5FTlhUQU06VU5BLklRX09USEVSX0ZJTkFOQ0VfQUNUX1NVUFBMLkZZMjAxMQEAAAC3+wcAAgAAAAQtODkxAQgAAAAFAAAAATEBAAAACjE2NjI0MzM4MDADAAAAAjUwAgAAAAQyMDUwBAAAAAEwBwAAAAk5LzE0LzIwMTkIAAAACjEyLzMxLzIwMTEJAAAAATBnB+7i1TnXCA5ETxnWOdcIKUNJUS5UU0U6ODExMy5JUV9PVEhFUl9OT05fT1BFUl9FWFAuRlkyMDE4AQAAABZxDQACAAAABS0xNDQ3AQgAAAAFAAAAATEBAAAACjE5NTIyODQ1MjUDAAAAAjc5AgAAAAMzNzEEAAAAATAHAAAACTkvMTQvMjAxOQgAAAAKMTIvMzEvMjAxOAkAAAABME6MyNvV</t>
  </si>
  <si>
    <t>OdcIdbqqGtY51wgjQ0lRLlRTRTo3OTU2LklRX0VCSVRBX01BUkdJTi5GWTIwMDgBAAAAoHYNAAIAAAAGNi45MjQyAQgAAAAFAAAAATEBAAAACTk3MTQ2NDAzMQMAAAACNzkCAAAABDQ0MTkEAAAAATAHAAAACTkvMTQvMjAxOQgAAAAJMS8zMS8yMDA4CQAAAAEw2ytZ3tU51whLMjka1jnXCCxDSVEuTllTRTpKTkouSVFfSU1QVVRfT1BFUl9MRUFTRV9ERVBSLkZZMjAwOAEAAACdIQIAAgAAAAkxNzQuNDczNzYBCAAAAAUAAAABMQEAAAAKMTU4Mjc4ODc4NAMAAAADMTYwAgAAAAUyMTY3MwQAAAABMAcAAAAJOS8xNC8yMDE5CAAAAAoxMi8yOC8yMDA4CQAAAAEwbTIN4dU51wjGdcQZ1jnXCCVDSVEuTllTRTpDTC5JUV9ORVRfREVCVF9JU1NVRUQuRlkyMDA5AQAAAGcABAACAAAABC01MjYBCAAAAAUAAAABMQEAAAAKMTUyMzE3MDI2NAMAAAADMTYwAgAAAAQyMDAzBAAAAAEwBwAAAAk5LzE0LzIwMTkIAAAACjEyLzMxLzIwMDkJAAAAATCFuTHi1TnXCHaVcxnWOdcIIENJUS5OWVNFOkpOSi5JUV9ESVZFU1RfQ0YuRlkyMDEwAQAAAJ0hAgADAAAAAACY8ovg1TnXCKidzRnWOdcIJENJUS5OWVNFOktNQi5JUV9VTkxFVkVSRURfRkNGLkZZMjAxMwEAAADRVAQAAgAAAAgxODczLjEyNQEIAAAABQAAAAExAQAAAAoxNzc1NzY4NTY3AwAAAAMxNjACAAAABDQ0MjMEAAAAATAHAAAACTkvMTQvMjAxOQgAAAAKMTIvMzEv</t>
  </si>
  <si>
    <t>MjAxMwkAAAABMICYheHVOdcIMeCtGdY51wgoQ0lRLlRTRTo0OTY3LklRX0VBUk5JTkdfQ09fTUFSR0lOLkZZMjAwOAEAAAANUSUAAgAAAAYzLjcxNjcBCAAAAAUAAAABMQEAAAAKMTA2MTE5MjUwNwMAAAACNzkCAAAABDQxODEEAAAAATAHAAAACTkvMTQvMjAxOQgAAAAJMy8zMS8yMDA4CQAAAAEwLu9Z3tU51wg+gUIa1jnXCCNDSVEuRU5YVEFNOlVOQS5JUV9DT01NT05fUkVQLkZZMjAxMQEAAAC3+wcAAwAAAAAAZwfu4tU51wj+HE8Z1jnXCDNDSVEuTllTRTpLTUIuSVFfQ0hBTkdFX09USEVSX05FVF9PUEVSX0FTU0VUUy5GWTIwMTcBAAAA0VQEAAIAAAADLTY5AQgAAAAFAAAAATEBAAAACjE5NDQwNDgzMjUDAAAAAzE2MAIAAAAEMjA0NQQAAAABMAcAAAAJOS8xNC8yMDE5CAAAAAoxMi8zMS8yMDE3CQAAAAEwO70M4dU51wjjTbsZ1jnXCCdDSVEuVFNFOjQ0NTIuSVFfQ0FTSF9PUEVSLkZZMjAwOS4uLi5KUFkBAAAAR1UNAAIAAAAGMTIxNTk3AQgAAAAFAAAAATEBAAAACjEzODI2NjE1MTgDAAAAAjc5AgAAAAQyMDA2BAAAAAEwBwAAAAk5LzE0LzIwMTkIAAAACTMvMzEvMjAwOQkAAAABMOWGCt3VOdcI0P2TGtY51wgmQ0lRLk5ZU0U6Sk5KLklRX0FTU0VUX1dSSVRFRE9XTi5GWTIwMTIBAAAAnSECAAIAAAAELTk2OAEIAAAABQAAAAExAQAAAAoxNzIwNTc2ODY3AwAAAAMxNjACAAAAAjMyBAAAAAEwBwAA</t>
  </si>
  <si>
    <t>AAk5LzE0LzIwMTkIAAAACjEyLzMwLzIwMTIJAAAAATDKZ4zg1TnXCMum0hnWOdcIHENJUS5OWVNFOktNQi5JUV9DQVBFWC5GWTIwMTgBAAAA0VQEAAIAAAAELTg3NwEIAAAABQAAAAExAQAAAAoxOTQ0MDQ4MzI4AwAAAAMxNjACAAAABDIwMjEEAAAAATAHAAAACTkvMTQvMjAxOQgAAAAKMTIvMzEvMjAxOAkAAAABMEzkDOHVOdcIgh6/GdY51wgoQ0lRLk5ZU0U6Sk5KLklRX0RFRl9UQVhfQVNTRVRTX0xULkZZMjAxNQEAAACdIQIAAgAAAAQ1NDkwAQgAAAAFAAAAATEBAAAACjE4NzU1MDUyOTUDAAAAAzE2MAIAAAAEMTAyNgQAAAABMAcAAAAJOS8xNC8yMDE5CAAAAAgxLzMvMjAxNgkAAAABMD1SXuDVOdcI6LTeGdY51wgkQ0lRLk5ZU0U6S01CLklRX0lOQ19FUVVJVFlfQ0YuRlkyMDE0AQAAANFUBAACAAAAAjI4AQgAAAAFAAAAATEBAAAACjE4MjY5NzAzMTIDAAAAAzE2MAIAAAAEMjA4NgQAAAABMAcAAAAJOS8xNC8yMDE5CAAAAAoxMi8zMS8yMDE0CQAAAAEw+SAM4dU51whbn7AZ1jnXCChDSVEuTllTRTpKTkouSVFfVE9UQUxfREVCVF9JU1NVRUQuRlkyMDE1AQAAAJ0hAgACAAAABDI0OTEBCAAAAAUAAAABMQEAAAAKMTg3NTUwNTI5NQMAAAADMTYwAgAAAAQyMTYxBAAAAAEwBwAAAAk5LzE0LzIwMTkIAAAACDEvMy8yMDE2CQAAAAEwTnle4NU51wiOO+AZ1jnXCBlDSVEuTllTRTpLTUIuSVFfRE8uRlky</t>
  </si>
  <si>
    <t>MDEzAQAAANFUBAACAAAAAzIwMwEIAAAABQAAAAExAQAAAAoxNzc1NzY4NTY3AwAAAAMxNjACAAAAAjQwBAAAAAEwBwAAAAk5LzE0LzIwMTkIAAAACjEyLzMxLzIwMTMJAAAAATBfSoXh1TnXCObSqhnWOdcIIENJUS5OWVNFOkNMLklRX0NBU0hfRVFVSVYuRlkyMDA4AQAAAGcABAACAAAAAzU1NQEIAAAABQAAAAExAQAAAAoxNDMyOTc3MTI3AwAAAAMxNjACAAAABDEwOTYEAAAAATAHAAAACTkvMTQvMjAxOQgAAAAKMTIvMzEvMjAwOAkAAAABMFREMeLVOdcI4HptGdY51wgfQ0lRLk5ZU0U6Sk5KLklRX1RPVEFMX0NBLkZZMjAxMwEAAACdIQIAAgAAAAU1NjQwNwEIAAAABQAAAAExAQAAAAoxNzc3NjgyMzUxAwAAAAMxNjACAAAABDEwMDgEAAAAATAHAAAACTkvMTQvMjAxOQgAAAAKMTIvMjkvMjAxMwkAAAABMOu1jODVOdcIvDrXGdY51wgoQ0lRLlRTRTo0NDUyLklRX01BUktFVENBUC4yMDEyLzEyLzMxLkpQWQEAAABHVQ0AAgAAAA4xMTczNTU1LjczOTAwNQEGAAAABQAAAAExAQAAAAoxNTc2MjAzMDI3AwAAAAI3OQIAAAAGMTAwMDU0BAAAAAEwBwAAAAoxMi8zMS8yMDEy6vO5/NU51wgeL/hZ1jnXCBhDSVEuTllTRTpDTC5JUV9GWC5GWTIwMTMBAAAAZwAEAAIAAAADLTk0AQgAAAAFAAAAATEBAAAACjE3NzY5MjAyOTcDAAAAAzE2MAIAAAAEMjE0NAQAAAABMAcAAAAJOS8xNC8yMDE5CAAAAAoxMi8zMS8y</t>
  </si>
  <si>
    <t>MDEzCQAAAAEw+coy4tU51wiM7YEZ1jnXCCNDSVEuTllTRTpDTC5JUV9DVVJSRU5DWV9HQUlOLkZZMjAxMwEAAABnAAQAAwAAAAAA6aMy4tU51whiLn8Z1jnXCCBDSVEuTllTRTpDTC5JUV9DQVNIX1RBWEVTLkZZMjAwOQEAAABnAAQAAgAAAAQxMDk4AQgAAAAFAAAAATEBAAAACjE1MjMxNzAyNjQDAAAAAzE2MAIAAAAEMzA1MwQAAAABMAcAAAAJOS8xNC8yMDE5CAAAAAoxMi8zMS8yMDA5CQAAAAEwhbkx4tU51whmbnMZ1jnXCB9DSVEuTllTRTpDTC5JUV9ESVZfU0hBUkUuRlkyMDE0AQAAAGcABAACAAAABDEuNDIBCAAAAAUAAAABMQEAAAAKMTgyOTEzMjM4NgMAAAADMTYwAgAAAAQzMDU4BAAAAAEwBwAAAAk5LzE0LzIwMTkIAAAACjEyLzMxLzIwMTQJAAAAATAR7qfh1TnXCBEmgxnWOdcIJkNJUS5OWVNFOktNQi5JUV9MVF9ERUJUX0NBUElUQUwuRlkyMDE3AQAAANFUBAACAAAABzc4LjA3MTIBCAAAAAUAAAABMQEAAAAKMTk0NDA0ODMyNQMAAAADMTYwAgAAAAQ0MTg3BAAAAAEwBwAAAAk5LzE0LzIwMTkIAAAACjEyLzMxLzIwMTcJAAAAATAb0NTc1TnXCLwqdRrWOdcIIUNJUS5OWVNFOkpOSi5JUV9TR0FfTUFSR0lOLkZZMjAxNAEAAACdIQIAAgAAAAcyOS41MzU0AQgAAAAFAAAAATEBAAAACjE4Mjk1ODE5OTkDAAAAAzE2MAIAAAAENDM3NQQAAAABMAcAAAAJOS8xNC8yMDE5CAAAAAoxMi8yOC8yMDE0</t>
  </si>
  <si>
    <t>CQAAAAEwXWzV3NU51wh0k3sa1jnXCDBDSVEuTllTRTpLTUIuSVFfVE9UQUxfT1VUU1RBTkRJTkdfQlNfREFURS5GWTIwMDkBAAAA0VQEAAIAAAAFNDE2LjkBBAAAAAUAAAABNQEAAAAKMTU3MDQ4MjM0OAIAAAAFMjQxNTIGAAAAATB/3YDh1TnXCHUBnhnWOdcIHkNJUS5OWVNFOkpOSi5JUV9XSVBfSU5WLkZZMjAxMwEAAACdIQIAAgAAAAQyNjEyAQgAAAAFAAAAATEBAAAACjE3Nzc2ODIzNTEDAAAAAzE2MAIAAAAEMzIxOQQAAAABMAcAAAAJOS8xNC8yMDE5CAAAAAoxMi8yOS8yMDEzCQAAAAEw/NyM4NU51wgfJdgZ1jnXCChDSVEuTllTRTpLTUIuSVFfTUFSS0VUQ0FQLjIwMDUvMTIvMzEuSlBZAQAAANFUBAACAAAADjMyODUwNTkuMDc1NDM4AQYAAAAFAAAAATEBAAAACTE5MDAzODU3NgMAAAACNzkCAAAABjEwMDA1NAQAAAABMAcAAAAKMTIvMzEvMjAwNZB6u/zVOdcIemP7WdY51wgkQ0lRLk5ZU0U6Q0wuSVFfUFJFRl9ESVZfT1RIRVIuRlkyMDE4AQAAAGcABAADAAAAAACWJqnh1TnXCEjMkRnWOdcIJENJUS5OWVNFOktNQi5JUV9DVVJSRU5DWV9HQUlOLkZZMjAxOAEAAADRVAQAAgAAAAMtNTIBCAAAAAUAAAABMQEAAAAKMTk0NDA0ODMyOAMAAAADMTYwAgAAAAIzOAQAAAABMAcAAAAJOS8xNC8yMDE5CAAAAAoxMi8zMS8yMDE4CQAAAAEwO70M4dU51wh4rbwZ1jnXCB9DSVEuTllTRTpDTC5JUV9UT1RB</t>
  </si>
  <si>
    <t>TF9SRVYuRlkyMDA3AQAAAGcABAACAAAABTEzNzkwAQgAAAAFAAAAATEBAAAACjEzMzI3MDMxODYDAAAAAzE2MAIAAAACMjgEAAAAATAHAAAACTkvMTQvMjAxOQgAAAAKMTIvMzEvMjAwNwkAAAABMMuUquLVOdcI7uZoGdY51wgnQ0lRLlRTRTo0OTExLklRX1RPVEFMX1JFVi5GWTIwMTcuLi4uSlBZAQAAAII/BgACAAAABzEwMDUwNjIBCAAAAAUAAAABMQEAAAAKMTg4MTI4MTEyOAMAAAACNzkCAAAAAjI4BAAAAAEwBwAAAAk5LzE0LzIwMTkIAAAACjEyLzMxLzIwMTcJAAAAATB/utXc1TnXCMrMhRrWOdcILUNJUS5OWVNFOkNMLklRX1RPVEFMX0RFQlRfRUJJVERBX0NBUEVYLkZZMjAxMgEAAABnAAQAAgAAAAgxLjM1NzczNgEIAAAABQAAAAExAQAAAAoxNzE5OTE2NjQyAwAAAAMxNjACAAAABTIzMzEzBAAAAAEwBwAAAAk5LzE0LzIwMTkIAAAACjEyLzMxLzIwMTIJAAAAATBWvMbe1TnXCF2AaBrWOdcIJkNJUS5FTlhUQU06VU5BLklRX0NPTU1PTl9JU1NVRUQuRlkyMDEyAQAAALf7BwACAAAAAjQ4AQgAAAAFAAAAATEBAAAACjE3MjIzMDE5NDMDAAAAAjUwAgAAAAQyMTY5BAAAAAEwBwAAAAk5LzE0LzIwMTkIAAAACjEyLzMxLzIwMTIJAAAAATCIVe7i1TnXCHufUhnWOdcILkNJUS5OWVNFOkpOSi5JUV9PVEhFUl9GSU5BTkNFX0FDVF9TVVBQTC5GWTIwMTcBAAAAnSECAAIAAAAELTE4OAEIAAAABQAAAAEx</t>
  </si>
  <si>
    <t>AQAAAAoxOTQ2MjcyODIxAwAAAAMxNjACAAAABDIwNTAEAAAAATAHAAAACTkvMTQvMjAxOQgAAAAKMTIvMzEvMjAxNwkAAAABMG/HXuDVOdcIytznGdY51wgnQ0lRLkVOWFRBTTpVTkEuSVFfUkVUVVJOX0NBUElUQUwuRlkyMDA3AQAAALf7BwACAAAABzE0Ljg1MTYBCAAAAAUAAAABMQEAAAAKMTMzMjcwMzE2NQMAAAACNTACAAAABDQzNjMEAAAAATAHAAAACTkvMTQvMjAxOQgAAAAKMTIvMzEvMjAwNwkAAAABMNhJJd7VOdcI7K5bGtY51wgtQ0lRLk5ZU0U6UEcuSVFfVE9UQUxfTElBQl9UT1RBTF9BU1NFVFMuRlkyMDE1AQAAADCCAAACAAAABzUxLjMxMDgBCAAAAAUAAAABMQEAAAAKMTg1MjI5OTM3MwMAAAADMTYwAgAAAAQ0MTg4BAAAAAEwBwAAAAk5LzE0LzIwMTkIAAAACTYvMzAvMjAxNQkAAAABMLf7JN7VOdcIoaFYGtY51wggQ0lRLk5ZU0U6Sk5KLklRX01BQ0hJTkVSWS5GWTIwMTQBAAAAnSECAAIAAAAFMjIyMDYBCAAAAAUAAAABMQEAAAAKMTgyOTU4MTk5OQMAAAADMTYwAgAAAAQzMTE0BAAAAAEwBwAAAAk5LzE0LzIwMTkIAAAACjEyLzI4LzIwMTQJAAAAATAtK17g1TnXCK3O2xnWOdcIKkNJUS5UU0U6ODExMy5JUV9UT1RBTF9FUVVJVFkuRlkyMDExLi4uLkpQWQEAAAAWcQ0AAgAAAAYyMTk2MzMBCAAAAAUAAAABMQEAAAAKMTQ3Njc4MjcwNQMAAAACNzkCAAAABDEyNzUEAAAAATAHAAAACTkv</t>
  </si>
  <si>
    <t>MTQvMjAxOQgAAAAJMy8zMS8yMDExCQAAAAEwksMJ3dU51wgfS4sa1jnXCCZDSVEuRU5YVEFNOlVOQS5JUV9FUVVJVFlfTUVUSE9ELkZZMjAxMwEAAAC3+wcAAgAAAAI5NQEIAAAABQAAAAExAQAAAAoxNzc3NDcwNzY3AwAAAAI1MAIAAAAEMzA2MwQAAAABMAcAAAAJOS8xNC8yMDE5CAAAAAoxMi8zMS8yMDEzCQAAAAEwmXzu4tU51wiVN1UZ1jnXCCpDSVEuTllTRTpLTUIuSVFfSU5DX1RBWF9QQVlfQ1VSUkVOVC5GWTIwMTYBAAAA0VQEAAIAAAADMjU5AQgAAAAFAAAAATEBAAAACjE5NDQwNDgzNDADAAAAAzE2MAIAAAAEMTA5NAQAAAABMAcAAAAJOS8xNC8yMDE5CAAAAAoxMi8zMS8yMDE2CQAAAAEwGm8M4dU51wjikrYZ1jnXCCJDSVEuVFNFOjQ5NjcuSVFfRUJJVF9NQVJHSU4uRlkyMDE4AQAAAA1RJQACAAAABzE1LjYzODMBCAAAAAUAAAABMQEAAAAKMTk1MjI4NDYwOQMAAAACNzkCAAAABDQwNTMEAAAAATAHAAAACTkvMTQvMjAxOQgAAAAKMTIvMzEvMjAxOAkAAAABMCKcI97VOdcISa1JGtY51wgqQ0lRLk5ZU0U6S01CLklRX0NVUlJFTlRfUE9SVF9MRUFTRVMuRlkyMDExAQAAANFUBAADAAAAAADBeYHh1TnXCF/fpBnWOdcIJENJUS5OWVNFOktNQi5JUV9PVEhFUl9MSUFCX0xULkZZMjAxMQEAAADRVAQAAgAAAAQxMDE0AQgAAAAFAAAAATEBAAAACjE2NTgzMTU3NzkDAAAAAzE2MAIAAAAEMTA2MgQA</t>
  </si>
  <si>
    <t>AAABMAcAAAAJOS8xNC8yMDE5CAAAAAoxMi8zMS8yMDExCQAAAAEwwXmB4dU51whwBqUZ1jnXCCRDSVEuTllTRTpLTUIuSVFfQ09NTU9OX0lTU1VFRC5GWTIwMDcBAAAA0VQEAAIAAAADMzQ5AQgAAAAFAAAAATEBAAAACjE0MDEwNTQ0NzcDAAAAAzE2MAIAAAAEMjE2OQQAAAABMAcAAAAJOS8xNC8yMDE5CAAAAAoxMi8zMS8yMDA3CQAAAAEw2MKp4dU51wjOv5cZ1jnXCClDSVEuVFNFOjQ5MTEuSVFfT1RIRVJfTk9OX09QRVJfRVhQLkZZMjAwNAEAAACCPwYAAgAAAAQtNDgxAQgAAAAFAAAAATEBAAAACTIzNjg3NTc2OQMAAAACNzkCAAAAAzM3MQQAAAABMAcAAAAJOS8xNC8yMDE5CAAAAAkzLzMxLzIwMDQJAAAAATBes8jb1TnXCLkRsBrWOdcIHkNJUS5OWVNFOkNMLklRX0VCVF9FWENMLkZZMjAxMwEAAABnAAQAAgAAAAQ0MTM0AQgAAAAFAAAAATEBAAAACjE3NzY5MjAyOTcDAAAAAzE2MAIAAAABNAQAAAABMAcAAAAJOS8xNC8yMDE5CAAAAAoxMi8zMS8yMDEzCQAAAAEw6aMy4tU51whRB38Z1jnXCCNDSVEuVFNFOjgxMTMuSVFfSU5URVJFU1RfRVhQLkZZMjAxNwEAAAAWcQ0AAgAAAAQtOTI4AQgAAAAFAAAAATEBAAAACjE4OTQxNzU3MzcDAAAAAjc5AgAAAAI4MgQAAAABMAcAAAAJOS8xNC8yMDE5CAAAAAoxMi8zMS8yMDE3CQAAAAEwVilM6NU51wiF4aoa1jnXCBlDSVEuTllTRTpKTkouSVFfR1AuRlky</t>
  </si>
  <si>
    <t>MDExAQAAAJ0hAgACAAAABTQ0NzU3AQgAAAAFAAAAATEBAAAACjE2NTkzODc3MDYDAAAAAzE2MAIAAAACMTAEAAAAATAHAAAACTkvMTQvMjAxOQgAAAAIMS8xLzIwMTIJAAAAATCpGYzg1TnXCPtgzhnWOdcIJ0NJUS5OWVNFOlBHLklRX0ZJWEVEX0FTU0VUX1RVUk5TLkZZMjAxNwEAAAAwggAAAgAAAAgzLjMxMjY5NAEIAAAABQAAAAExAQAAAAoxOTc0MzQ3NDY1AwAAAAMxNjACAAAABDQwNjYEAAAAATAHAAAACTkvMTQvMjAxOQgAAAAJNi8zMC8yMDE3CQAAAAEwyCIl3tU51wgm2lka1jnXCB9DSVEuTllTRTpDTC5JUV9DSEFOR0VfQVAuRlkyMDEzAQAAAGcABAACAAAAAjI0AQgAAAAFAAAAATEBAAAACjE3NzY5MjAyOTcDAAAAAzE2MAIAAAAEMjAxNwQAAAABMAcAAAAJOS8xNC8yMDE5CAAAAAoxMi8zMS8yMDEzCQAAAAEw+coy4tU51whbeIEZ1jnXCBtDSVEuTllTRTpDTC5JUV9EQV9DRi5GWTIwMTIBAAAAZwAEAAIAAAADNDI1AQgAAAAFAAAAATEBAAAACjE3MTk5MTY2NDIDAAAAAzE2MAIAAAAEMjE2MAQAAAABMAcAAAAJOS8xNC8yMDE5CAAAAAoxMi8zMS8yMDEyCQAAAAEw2Hwy4tU51wi8p30Z1jnXCCNDSVEuRU5YVEFNOlVOQS5JUV9UT1RBTF9MSUFCLkZZMjAxNQEAAAC3+wcAAgAAAAUzNjIxNgEIAAAABQAAAAExAQAAAAoxODc2NDMyOTEwAwAAAAI1MAIAAAAEMTI3NgQAAAABMAcAAAAJOS8xNC8y</t>
  </si>
  <si>
    <t>MDE5CAAAAAoxMi8zMS8yMDE1CQAAAAEwV4Op4tU51whdx1sZ1jnXCChDSVEuRU5YVEFNOlVOQS5JUV9DQVNIX0FDUVVJUkVfQ0YuRlkyMDExAQAAALf7BwACAAAABS0zMDk4AQgAAAAFAAAAATEBAAAACjE2NjI0MzM4MDADAAAAAjUwAgAAAAQyMDU3BAAAAAEwBwAAAAk5LzE0LzIwMTkIAAAACjEyLzMxLzIwMTEJAAAAATBnB+7i1TnXCMynThnWOdcIKkNJUS5OWVNFOkNMLklRX01JTk9SSVRZX0lOVEVSRVNUX0NGLkZZMjAxNAEAAABnAAQAAwAAAAAAIhWo4dU51wjoIYUZ1jnXCC9DSVEuTllTRTpDTC5JUV9UT1RBTF9PVVRTVEFORElOR19CU19EQVRFLkZZMjAxNAEAAABnAAQAAgAAAAo5MDYuNzEyMTQ1AQQAAAAFAAAAATUBAAAACjE4MjkxMzIzODYCAAAABTI0MTUyBgAAAAEwIhWo4dU51wimhYQZ1jnXCCNDSVEuVFNFOjQ5MTEuSVFfSU5URVJFU1RfRVhQLkZZMjAxMgEAAACCPwYAAgAAAAUtMTgyNAEIAAAABQAAAAExAQAAAAoxNTU0OTUwODIzAwAAAAI3OQIAAAACODIEAAAAATAHAAAACTkvMTQvMjAxOQgAAAAJMy8zMS8yMDEyCQAAAAEwNUjy59U51whVJ68a1jnXCCdDSVEuVFNFOjc3MzAuSVFfRUJJVERBX0NBUEVYX0lOVC5GWTIwMTUBAAAAxZ02AQIAAAAEMzc2NwEIAAAABQAAAAExAQAAAAoxNzY4MTI2NDUzAwAAAAI3OQIAAAAENDE5MQQAAAABMAcAAAAJOS8xNC8yMDE5CAAAAAk4LzMxLzIw</t>
  </si>
  <si>
    <t>MTUJAAAAATB1XyTe1TnXCFTZUBrWOdcIK0NJUS5OWVNFOktNQi5JUV9OSV9BVkFJTF9FWENMX01BUkdJTi5GWTIwMDkBAAAA0VQEAAIAAAAGOS44NTYxAQgAAAAFAAAAATEBAAAACjE1NzA0ODIzNDgDAAAAAzE2MAIAAAAENDE4MgQAAAABMAcAAAAJOS8xNC8yMDE5CAAAAAoxMi8zMS8yMDA5CQAAAAEwdwrH3tU51wjzmm4a1jnXCCdDSVEuVFNFOjQ5MTEuSVFfREFZU19QQVlBQkxFX09VVC5GWTIwMTgBAAAAgj8GAAIAAAAKMTM3LjIzODkwNQEIAAAABQAAAAExAQAAAAoxOTUxNDgxODY3AwAAAAI3OQIAAAAENDE4MwQAAAABMAcAAAAJOS8xNC8yMDE5CAAAAAoxMi8zMS8yMDE4CQAAAAEwN+NT39U51wiKWDAa1jnXCCBDSVEuTllTRTpKTkouSVFfU1RfSU5WRVNULkZZMjAxNgEAAACdIQIAAgAAAAUyMjkzNQEIAAAABQAAAAExAQAAAAoxOTQ2MjcyODE2AwAAAAMxNjACAAAABDEwNjkEAAAAATAHAAAACTkvMTQvMjAxOQgAAAAIMS8xLzIwMTcJAAAAATBOeV7g1TnXCETp4RnWOdcIIUNJUS5OWVNFOlBHLklRX0VCSVRfTUFSR0lOLkZZMjAxMQEAAAAwggAAAgAAAAYxOS4xMDUBCAAAAAUAAAABMQEAAAAKMTYzMDE2NzY1MAMAAAADMTYwAgAAAAQ0MDUzBAAAAAEwBwAAAAk5LzE0LzIwMTkIAAAACTYvMzAvMjAxMQkAAAABMJatJN7VOdcINEZVGtY51wggQ0lRLk5ZU0U6S01CLklRX0NIQU5HRV9BUi5GWTIw</t>
  </si>
  <si>
    <t>MTgBAAAA0VQEAAIAAAACMzMBCAAAAAUAAAABMQEAAAAKMTk0NDA0ODMyOAMAAAADMTYwAgAAAAQyMDE4BAAAAAEwBwAAAAk5LzE0LzIwMTkIAAAACjEyLzMxLzIwMTgJAAAAATBM5Azh1TnXCHH3vhnWOdcIJENJUS5OWVNFOkpOSi5JUV9DQVNIX0lOVEVSRVNULkZZMjAxNgEAAACdIQIAAgAAAAM2MjgBCAAAAAUAAAABMQEAAAAKMTk0NjI3MjgxNgMAAAADMTYwAgAAAAQzMDI4BAAAAAEwBwAAAAk5LzE0LzIwMTkIAAAACDEvMS8yMDE3CQAAAAEwX6Be4NU51wg9M+QZ1jnXCCNDSVEuTllTRTpDTC5JUV9DVVJSRU5UX1JBVElPLkZZMjAwOAEAAABnAAQAAgAAAAgxLjI1Njc3NQEIAAAABQAAAAExAQAAAAoxNDMyOTc3MTI3AwAAAAMxNjACAAAABDQwMzAEAAAAATAHAAAACTkvMTQvMjAxOQgAAAAKMTIvMzEvMjAwOAkAAAABMEWVxt7VOdcIAUxlGtY51wgpQ0lRLk5ZU0U6UEcuSVFfSU5URVJFU1RfSU5WRVNUX0lOQy5GWTIwMTIBAAAAMIIAAAIAAAACNzcBCAAAAAUAAAABMQEAAAAKMTY5MDE4NzMzOAMAAAADMTYwAgAAAAI2NQQAAAABMAcAAAAJOS8xNC8yMDE5CAAAAAk2LzMwLzIwMTIJAAAAATD/yxrk1TnXCDaUsxrWOdcIKENJUS5OWVNFOkNMLklRX0RBWVNfSU5WRU5UT1JZX09VVC5GWTIwMTgBAAAAZwAEAAIAAAAJNzEuNzg1NjQ1AQgAAAAFAAAAATEBAAAACjE5NDY0MTYxMTEDAAAAAzE2MAIAAAAE</t>
  </si>
  <si>
    <t>NDAzNQQAAAABMAcAAAAJOS8xNC8yMDE5CAAAAAoxMi8zMS8yMDE4CQAAAAEwZuPG3tU51wgcn2wa1jnXCCRDSVEuTllTRTpLTUIuSVFfQ09NTU9OX0RJVl9DRi5GWTIwMTABAAAA0VQEAAIAAAAFLTEwNjYBCAAAAAUAAAABMQEAAAAKMTU4ODg0MDI0NwMAAAADMTYwAgAAAAQyMDc0BAAAAAEwBwAAAAk5LzE0LzIwMTkIAAAACjEyLzMxLzIwMTAJAAAAATCgK4Hh1TnXCGeVohnWOdcIIUNJUS5OWVNFOktNQi5JUV9ORVRfQ0hBTkdFLkZZMjAwNwEAAADRVAQAAgAAAAMxMTIBCAAAAAUAAAABMQEAAAAKMTQwMTA1NDQ3NwMAAAADMTYwAgAAAAQyMDkzBAAAAAEwBwAAAAk5LzE0LzIwMTkIAAAACjEyLzMxLzIwMDcJAAAAATDYwqnh1TnXCO8NmBnWOdcIG0NJUS5OWVNFOktNQi5JUV9HUFBFLkZZMjAwOAEAAADRVAQAAgAAAAUxNTcyMwEIAAAABQAAAAExAQAAAAoxNTgyODY3Mzg4AwAAAAMxNjACAAAABDExNjkEAAAAATAHAAAACTkvMTQvMjAxOQgAAAAKMTIvMzEvMjAwOAkAAAABME1ogOHVOdcIhG2ZGdY51wgkQ0lRLlRTRTo3OTU2LklRX0NVUlJFTlRfUkFUSU8uRlkyMDA4AQAAAKB2DQACAAAACDEuNjA3NDYyAQgAAAAFAAAAATEBAAAACTk3MTQ2NDAzMQMAAAACNzkCAAAABDQwMzAEAAAAATAHAAAACTkvMTQvMjAxOQgAAAAJMS8zMS8yMDA4CQAAAAEw2ytZ3tU51whcWTka1jnXCCdDSVEuTllTRTpKTkou</t>
  </si>
  <si>
    <t>SVFfVE9UQUxfUkVWLkZZMjAxNC4uLi5KUFkBAAAAnSECAAIAAAAKODk1MDkzOS4wMgEIAAAABQAAAAExAQAAAAoxODI5NTgxOTk5AwAAAAI3OQIAAAACMjgEAAAAATAHAAAACTkvMTQvMjAxOQgAAAAKMTIvMjgvMjAxNAkAAAABMKAI1tzVOdcIsu+HGtY51wgjQ0lRLkVOWFRBTTpVTkEuSVFfRUFSTklOR19DTy5GWTIwMTMBAAAAt/sHAAIAAAAENTI2MwEIAAAABQAAAAExAQAAAAoxNzc3NDcwNzY3AwAAAAI1MAIAAAABNwQAAAABMAcAAAAJOS8xNC8yMDE5CAAAAAoxMi8zMS8yMDEzCQAAAAEwmXzu4tU51wjeiVMZ1jnXCCNDSVEuVFNFOjQ5MTIuSVFfSU5URVJFU1RfRVhQLkZZMjAwOQEAAAANXg0AAgAAAAUtMTAzOAEIAAAABQAAAAExAQAAAAoxNDQwNjc1NTgzAwAAAAI3OQIAAAACODIEAAAAATAHAAAACTkvMTQvMjAxOQgAAAAKMTIvMzEvMjAwOQkAAAABMCPj9ebVOdcIX5ixGtY51wgjQ0lRLlRTRTo0OTExLklRX0dST1NTX01BUkdJTi5GWTIwMTUBAAAAgj8GAAIAAAAHNzQuMTc5NAEIAAAABQAAAAExAQAAAAoxNzg0MTg0Mzc1AwAAAAI3OQIAAAAENDA3NAQAAAABMAcAAAAJOS8xNC8yMDE5CAAAAAoxMi8zMS8yMDE1CQAAAAEwJrxT39U51whgmS0a1jnXCCVDSVEuTllTRTpLTUIuSVFfU1BFQ0lBTF9ESVZfQ0YuRlkyMDE3AQAAANFUBAADAAAAAAA7vQzh1TnXCBXDuxnWOdcIKENJUS5FTlhUQU06</t>
  </si>
  <si>
    <t>VU5BLklRX09USEVSX0xUX0FTU0VUUy5GWTIwMTEBAAAAt/sHAAIAAAAEMTQ4MQEIAAAABQAAAAExAQAAAAoxNjYyNDMzODAwAwAAAAI1MAIAAAAEMTA2MAQAAAABMAcAAAAJOS8xNC8yMDE5CAAAAAoxMi8zMS8yMDExCQAAAAEwV+Dt4tU51wg3SE0Z1jnXCCBDSVEuVFNFOjQ0NTIuSVFfTklfTUFSR0lOLkZZMjAxNAEAAABHVQ0AAgAAAAU1LjY3OAEIAAAABQAAAAExAQAAAAoxNzI3MjgzMzgyAwAAAAI3OQIAAAAENDA5NAQAAAABMAcAAAAJOS8xNC8yMDE5CAAAAAoxMi8zMS8yMDE0CQAAAAEw4ppj39U51wh6+xoa1jnXCClDSVEuVFNFOjQ5MTEuSVFfT1RIRVJfTk9OX09QRVJfRVhQLkZZMjAwOAEAAACCPwYAAgAAAAM1MjMBCAAAAAUAAAABMQEAAAAKMTA1Nzg4Mjg0NwMAAAACNzkCAAAAAzM3MQQAAAABMAcAAAAJOS8xNC8yMDE5CAAAAAkzLzMxLzIwMDgJAAAAATBes8jb1TnXCIecrxrWOdcIJ0NJUS5OWVNFOkNMLklRX01JTk9SSVRZX0lOVEVSRVNULkZZMjAxMwEAAABnAAQAAgAAAAMyMzEBCAAAAAUAAAABMQEAAAAKMTc3NjkyMDI5NwMAAAADMTYwAgAAAAQxMDUyBAAAAAEwBwAAAAk5LzE0LzIwMTkIAAAACjEyLzMxLzIwMTMJAAAAATD5yjLi1TnXCPeNgBnWOdcIH0NJUS5OWVNFOkpOSi5JUV9PUEVSX0lOQy5GWTIwMTMBAAAAnSECAAIAAAAFMTkwNTcBCAAAAAUAAAABMQEAAAAKMTc3NzY4MjM1</t>
  </si>
  <si>
    <t>MQMAAAADMTYwAgAAAAIyMQQAAAABMAcAAAAJOS8xNC8yMDE5CAAAAAoxMi8yOS8yMDEzCQAAAAEw67WM4NU51wgn29UZ1jnXCCBDSVEuTllTRTpKTkouSVFfU0dBX1NVUFBMLkZZMjAwNwEAAACdIQIAAgAAAAUyMDQ1MQEIAAAABQAAAAExAQAAAAoxNDI4NDY4OTM2AwAAAAMxNjACAAAAAzEwMgQAAAABMAcAAAAJOS8xNC8yMDE5CAAAAAoxMi8zMC8yMDA3CQAAAAEwTOQM4dU51wjlCMAZ1jnXCCNDSVEuTllTRTpLTUIuSVFfSU5URVJFU1RfRVhQLkZZMjAxNAEAAADRVAQAAgAAAAQtMjg0AQgAAAAFAAAAATEBAAAACjE4MjY5NzAzMTIDAAAAAzE2MAIAAAACODIEAAAAATAHAAAACTkvMTQvMjAxOQgAAAAKMTIvMzEvMjAxNAkAAAABMICYheHVOdcIUi6uGdY51wgmQ0lRLkVOWFRBTTpVTkEuSVFfQ09NTU9OX0RJVl9DRi5GWTIwMDkBAAAAt/sHAAIAAAAFLTIxMDYBCAAAAAUAAAABMQEAAAAKMTUyNjQzODcyNwMAAAACNTACAAAABDIwNzQEAAAAATAHAAAACTkvMTQvMjAxOQgAAAAKMTIvMzEvMjAwOQkAAAABMCVr7eLVOdcI4slHGdY51wgnQ0lRLkVOWFRBTTpVTkEuSVFfUFJPVl9CQURfREVCVFMuRlkyMDE0AQAAALf7BwADAAAAAACqo+7i1TnXCCqXVhnWOdcIJUNJUS5OWVNFOkpOSi5JUV9HQUlOX0FTU0VUU19DRi5GWTIwMTIBAAAAnSECAAIAAAAELTkwOAEIAAAABQAAAAExAQAAAAoxNzIwNTc2ODY3</t>
  </si>
  <si>
    <t>AwAAAAMxNjACAAAABDIwMjYEAAAAATAHAAAACTkvMTQvMjAxOQgAAAAKMTIvMzAvMjAxMgkAAAABMNuOjODVOdcIoqLUGdY51wgnQ0lRLk5ZU0U6Sk5KLklRX1RPVEFMX09USEVSX09QRVIuRlkyMDE4AQAAAJ0hAgACAAAABTMzMTg4AQgAAAAFAAAAATEBAAAACjE5NDYyNzI4MzADAAAAAzE2MAIAAAADMzgwBAAAAAEwBwAAAAk5LzE0LzIwMTkIAAAACjEyLzMwLzIwMTgJAAAAATCA7l7g1TnXCPxR6BnWOdcIKUNJUS5FTlhUQU06VU5BLklRX1RPVEFMX09USEVSX09QRVIuRlkyMDE3AQAAALf7BwACAAAABTE0NDA3AQgAAAAFAAAAATEBAAAACjE5NDkxMzEwNDADAAAAAjUwAgAAAAMzODAEAAAAATAHAAAACTkvMTQvMjAxOQgAAAAKMTIvMzEvMjAxNwkAAAABMIj4qeLVOdcI5LphGdY51wgjQ0lRLk5ZU0U6Sk5KLklRX0ZJTklTSEVEX0lOVi5GWTIwMTIBAAAAnSECAAIAAAAEMzgxNwEIAAAABQAAAAExAQAAAAoxNzIwNTc2ODY3AwAAAAMxNjACAAAABDMwNzUEAAAAATAHAAAACTkvMTQvMjAxOQgAAAAKMTIvMzAvMjAxMgkAAAABMNuOjODVOdcIgVTUGdY51wghQ0lRLkVOWFRBTTpVTkEuSVFfRUJJVF9JTlQuRlkyMDExAQAAALf7BwACAAAACTExLjgwMDM3MwEIAAAABQAAAAExAQAAAAoxNjYyNDMzODAwAwAAAAI1MAIAAAAENDE4OQQAAAABMAcAAAAJOS8xNC8yMDE5CAAAAAoxMi8zMS8yMDExCQAAAAEw</t>
  </si>
  <si>
    <t>EyDG3tU51whqMV8a1jnXCChDSVEuVFNFOjgxMTMuSVFfVE9UQUxfREVCVF9FQklUREEuRlkyMDE3AQAAABZxDQACAAAACDAuNTUyNDc3AQgAAAAFAAAAATEBAAAACjE4OTQxNzU3MzcDAAAAAjc5AgAAAAQ0MTkyBAAAAAEwBwAAAAk5LzE0LzIwMTkIAAAACjEyLzMxLzIwMTcJAAAAATD0RlPf1TnXCIfiJhrWOdcIJkNJUS5OWVNFOkpOSi5JUV9JTlZFU1RfTE9BTlNfQ0YuRlkyMDE0AQAAAJ0hAgADAAAAAAAtK17g1TnXCO9q3BnWOdcIJUNJUS5OWVNFOktNQi5JUV9MVF9ERUJUX0VRVUlUWS5GWTIwMTUBAAAA0VQEAAIAAAAFMTU0MjUBCAAAAAUAAAABMQEAAAAKMTg3MzU1NjkzNwMAAAADMTYwAgAAAAQ0MDg1BAAAAAEwBwAAAAk5LzE0LzIwMTkIAAAACjEyLzMxLzIwMTUJAAAAATALqdTc1TnXCCfLcxrWOdcIJENJUS5OWVNFOktNQi5JUV9VTkxFVkVSRURfRkNGLkZZMjAwNwEAAADRVAQAAgAAAAc5MzIuMzc1AQgAAAAFAAAAATEBAAAACjE0MDEwNTQ0NzcDAAAAAzE2MAIAAAAENDQyMwQAAAABMAcAAAAJOS8xNC8yMDE5CAAAAAoxMi8zMS8yMDA3CQAAAAEw2MKp4dU51wjvDZgZ1jnXCCdDSVEuVFNFOjQ5MTEuSVFfREFZU19QQVlBQkxFX09VVC5GWTIwMTQBAAAAgj8GAAIAAAAJODguMzE3MjI1AQgAAAAFAAAAATEBAAAACjE2OTIwMTA0OTADAAAAAjc5AgAAAAQ0MTgzBAAAAAEwBwAAAAk5LzE0LzIw</t>
  </si>
  <si>
    <t>MTkIAAAACTMvMzEvMjAxNAkAAAABMCa8U9/VOdcIP0stGtY51wgnQ0lRLkVOWFRBTTpVTkEuSVFfT1RIRVJfQ0FfU1VQUEwuRlkyMDE1AQAAALf7BwACAAAABDEzNTIBCAAAAAUAAAABMQEAAAAKMTg3NjQzMjkxMAMAAAACNTACAAAABDEwNTUEAAAAATAHAAAACTkvMTQvMjAxOQgAAAAKMTIvMzEvMjAxNQkAAAABMFeDqeLVOdcILFJbGdY51wgeQ0lRLk5ZU0U6Sk5KLklRX1BFTlNJT04uRlkyMDE2AQAAAJ0hAgACAAAABDk2MTUBCAAAAAUAAAABMQEAAAAKMTk0NjI3MjgxNgMAAAADMTYwAgAAAAQxMjEzBAAAAAEwBwAAAAk5LzE0LzIwMTkIAAAACDEvMS8yMDE3CQAAAAEwX6Be4NU51wiGheIZ1jnXCClDSVEuTllTRTpQRy5JUV9UT1RBTF9BU1NFVFMuRlkyMDE5Li4uLkpQWQEAAAAwggAAAgAAAAwxMjQwNTUxNC41NzUBCAAAAAUAAAABMQEAAAAKMTk3NDM0NzQ2OQMAAAACNzkCAAAABDEwMDcEAAAAATAHAAAACTkvMTQvMjAxOQgAAAAJNi8zMC8yMDE5CQAAAAEw+UPY29U51wgv3rUa1jnXCCBDSVEuTllTRTpDTC5JUV9ORVRfQ0hBTkdFLkZZMjAxNQEAAABnAAQAAgAAAAQtMTE5AQgAAAAFAAAAATEBAAAACjE4NzU2Mzc1MzcDAAAAAzE2MAIAAAAEMjA5MwQAAAABMAcAAAAJOS8xNC8yMDE5CAAAAAoxMi8zMS8yMDE1CQAAAAEwQ2Oo4dU51wjJjokZ1jnXCCVDSVEuTllTRTpQRy5JUV9JTlZFTlRPUllf</t>
  </si>
  <si>
    <t>VFVSTlMuRlkyMDE4AQAAADCCAAACAAAABzcuMTgwNzMBCAAAAAUAAAABMQEAAAAKMTk3NDM0NzQ0MQMAAAADMTYwAgAAAAQ0MDgyBAAAAAEwBwAAAAk5LzE0LzIwMTkIAAAACTYvMzAvMjAxOAkAAAABMMgiJd7VOdcIeJ1aGtY51wgqQ0lRLkVOWFRBTTpVTkEuSVFfTUFSS0VUQ0FQLjIwMDUvMTIvMzEuSlBZAQAAALf7BwADAAAAAAALQrr81TnXCGk8+1nWOdcILENJUS5UU0U6Nzk1Ni5JUV9ORVRfREVCVF9FQklUREFfQ0FQRVguRlkyMDE5AQAAAKB2DQADAAAAAk5NAQgAAAAFAAAAATEBAAAACjE5NjA3MTA0NDIDAAAAAjc5AgAAAAUyMzMxNAQAAAABMAcAAAAJOS8xNC8yMDE5CAAAAAkxLzMxLzIwMTkJAAAAATAu71ne1TnXCNuWQRrWOdcIJUNJUS5OWVNFOktNQi5JUV9HQUlOX0FTU0VUU19DRi5GWTIwMTgBAAAA0VQEAAIAAAACNTIBCAAAAAUAAAABMQEAAAAKMTk0NDA0ODMyOAMAAAADMTYwAgAAAAQyMDI2BAAAAAEwBwAAAAk5LzE0LzIwMTkIAAAACjEyLzMxLzIwMTgJAAAAATBM5Azh1TnXCHH3vhnWOdcIIkNJUS5OWVNFOkNMLklRX1RPVEFMX0VRVUlUWS5GWTIwMTABAAAAZwAEAAIAAAAEMjgxNwEIAAAABQAAAAExAQAAAAoxNTg4NzMwODEzAwAAAAMxNjACAAAABDEyNzUEAAAAATAHAAAACTkvMTQvMjAxOQgAAAAKMTIvMzEvMjAxMAkAAAABMJbgMeLVOdcIgAZ2GdY51wgZQ0lRLk5ZU0U6S01C</t>
  </si>
  <si>
    <t>LklRX0FFLkZZMjAxNgEAAADRVAQAAgAAAAQxNDcyAQgAAAAFAAAAATEBAAAACjE5NDQwNDgzNDADAAAAAzE2MAIAAAAEMTAxNgQAAAABMAcAAAAJOS8xNC8yMDE5CAAAAAoxMi8zMS8yMDE2CQAAAAEwGm8M4dU51wjikrYZ1jnXCChDSVEuVFNFOjQ5NjcuSVFfVE9UQUxfREVCVC5GWTIwMTEuLi4uSlBZAQAAAA1RJQACAAAABDEzNjEBCAAAAAUAAAABMQEAAAAKMTQ2MTY4MDIzMwMAAAACNzkCAAAABDQxNzMEAAAAATAHAAAACTkvMTQvMjAxOQgAAAAJMy8zMS8yMDExCQAAAAEwsxEK3dU51wjeaY8a1jnXCChDSVEuVFNFOjQ5MTEuSVFfVE9UQUxfREVCVF9FQklUREEuRlkyMDEzAQAAAII/BgACAAAACDIuOTA0Mzc2AQgAAAAFAAAAATEBAAAACjE2OTIwMDk3NTMDAAAAAjc5AgAAAAQ0MTkyBAAAAAEwBwAAAAk5LzE0LzIwMTkIAAAACTMvMzEvMjAxMwkAAAABMCa8U9/VOdcIDdYsGtY51wglQ0lRLlRTRTo3NzMwLklRX0RBWVNfU0FMRVNfT1VULkZZMjAxMgEAAADFnTYBAgAAAAk2Mi4zNzgxMTIBCAAAAAUAAAABMQEAAAAKMTU4MDQ1MDkxNgMAAAACNzkCAAAABDQwNDIEAAAAATAHAAAACTkvMTQvMjAxOQgAAAAJOC8zMS8yMDEyCQAAAAEwVBEk3tU51wg6QU4a1jnXCCNDSVEuTllTRTpDTC5JUV9TQUxFX0lOVEFOX0NGLkZZMjAxMgEAAABnAAQAAwAAAAAA2Hwy4tU51wjuHH4Z1jnXCCNDSVEuVFNFOjc3</t>
  </si>
  <si>
    <t>MzAuSVFfR1JPU1NfTUFSR0lOLkZZMjAxNgEAAADFnTYBAgAAAAc1OC4zMDg2AQgAAAAFAAAAATEBAAAACjE4MjE3NTM3NzADAAAAAjc5AgAAAAQ0MDc0BAAAAAEwBwAAAAk5LzE0LzIwMTkIAAAACTgvMzEvMjAxNgkAAAABMHVfJN7VOdcIZABRGtY51wgkQ0lRLk5ZU0U6Sk5KLklRX0VCSVREQS5GWTIwMTEuLi4uSlBZAQAAAJ0hAgACAAAACjE0OTI0ODIuMTIBCAAAAAUAAAABMQEAAAAKMTY1OTM4NzcwNgMAAAACNzkCAAAABDQwNTEEAAAAATAHAAAACTkvMTQvMjAxOQgAAAAIMS8xLzIwMTIJAAAAATBxdQnd1TnXCO3VihrWOdcIKUNJUS5OWVNFOktNQi5JUV9EQVlTX0lOVkVOVE9SWV9PVVQuRlkyMDEzAQAAANFUBAACAAAACTY0LjU0ODQyNQEIAAAABQAAAAExAQAAAAoxNzc1NzY4NTY3AwAAAAMxNjACAAAABDQwMzUEAAAAATAHAAAACTkvMTQvMjAxOQgAAAAKMTIvMzEvMjAxMwkAAAABMIcxx97VOdcIcR1yGtY51wgmQ0lRLk5ZU0U6Q0wuSVFfTkVUX0lOVEVSRVNUX0VYUC5GWTIwMDkBAAAAZwAEAAIAAAADLTc3AQgAAAAFAAAAATEBAAAACjE1MjMxNzAyNjQDAAAAAzE2MAIAAAADMzY4BAAAAAEwBwAAAAk5LzE0LzIwMTkIAAAACjEyLzMxLzIwMDkJAAAAATBkazHi1TnXCBphcBnWOdcIJkNJUS5FTlhUQU06VU5BLklRX0NVUlJFTkNZX0dBSU4uRlkyMDEyAQAAALf7BwACAAAAAi0yAQgAAAAFAAAA</t>
  </si>
  <si>
    <t>ATEBAAAACjE3MjIzMDE5NDMDAAAAAjUwAgAAAAIzOAQAAAABMAcAAAAJOS8xNC8yMDE5CAAAAAoxMi8zMS8yMDEyCQAAAAEwZwfu4tU51whhB1AZ1jnXCCRDSVEuTllTRTpKTkouSVFfU0FMRV9JTlRBTl9DRi5GWTIwMTUBAAAAnSECAAMAAAAAAE55XuDVOdcIfRTgGdY51wgmQ0lRLk5ZU0U6Sk5KLklRX0VGRkVDVF9UQVhfUkFURS5GWTIwMDcBAAAAnSECAAIAAAAHMjAuMzc5NAEIAAAABQAAAAExAQAAAAoxNDI4NDY4OTM2AwAAAAMxNjACAAAABDQzNzYEAAAAATAHAAAACTkvMTQvMjAxOQgAAAAKMTIvMzAvMjAwNwkAAAABMFwLDeHVOdcIOMzAGdY51wgmQ0lRLlRTRTo0OTEyLklRX05FVF9ERUJUX0VCSVREQS5GWTIwMTQBAAAADV4NAAMAAAACTk0BCAAAAAUAAAABMQEAAAAKMTcyNzI4MzI1NQMAAAACNzkCAAAABDQxOTMEAAAAATAHAAAACTkvMTQvMjAxOQgAAAAKMTIvMzEvMjAxNAkAAAABMLrdWN7VOdcIACU2GtY51wgtQ0lRLlRTRTo0OTExLklRX0NBU0hfQ09OVkVSU0lPTi5GWTIwMDkuLi4uSlBZAQAAAII/BgACAAAACi0yNi43MDY2ODUBCAAAAAUAAAABMQEAAAAKMTM4MDUyNzU0MQMAAAACNzkCAAAABDQxODQEAAAAATAHAAAACTkvMTQvMjAxOQgAAAAJMy8zMS8yMDA5CQAAAAEw1F8K3dU51wjGjJEa1jnXCCdDSVEuVFNFOjgxMTMuSVFfVE9UQUxfUkVWLkZZMjAxNS4uLi5KUFkBAAAAFnEN</t>
  </si>
  <si>
    <t>AAIAAAAGNzM4NzA3AQgAAAAFAAAAATEBAAAACjE3ODQ3NDg1OTYDAAAAAjc5AgAAAAIyOAQAAAABMAcAAAAJOS8xNC8yMDE5CAAAAAoxMi8zMS8yMDE1CQAAAAEwf7rV3NU51wipfoUa1jnXCCRDSVEuVFNFOjgxMTMuSVFfRUJJVERBX01BUkdJTi5GWTIwMTEBAAAAFnENAAIAAAAHMTcuMjAyOQEIAAAABQAAAAExAQAAAAoxNDc2NzgyNzA1AwAAAAI3OQIAAAAENDA0NwQAAAABMAcAAAAJOS8xNC8yMDE5CAAAAAkzLzMxLzIwMTEJAAAAATDT+FLf1TnXCGTZIRrWOdcIIENJUS5OWVNFOktNQi5JUV9GVUxMX1RJTUUuRlkyMDA5AQAAANFUBAACAAAABTU2MDAwAH/dgOHVOdcIp3aeGdY51wgfQ0lRLk5ZU0U6Q0wuSVFfT1RIRVJfUkVWLkZZMjAxNAEAAABnAAQAAwAAAAAACvIy4tU51witO4IZ1jnXCBVDSVEuMC5JUV9MVF9JTlZFU1QuRlkFAAAAAAAAAAgAAAAVKEludmFsaWQgVGltZSBQZXJpb2QpHARe4NU51wjqlhIa1jnXCCdDSVEuVFNFOjQ5NjcuSVFfRUJJVERBX0NBUEVYX0lOVC5GWTIwMDgBAAAADVElAAIAAAADMjk2AQgAAAAFAAAAATEBAAAACjEwNjExOTI1MDcDAAAAAjc5AgAAAAQ0MTkxBAAAAAEwBwAAAAk5LzE0LzIwMTkIAAAACTMvMzEvMjAwOAkAAAABMD4WWt7VOdcIcPZCGtY51wggQ0lRLlRTRTo4MTEzLklRX1RPVEFMX1JFVi5GWTIwMTcBAAAAFnENAAIAAAAGNjQxNjQ3AQgAAAAFAAAA</t>
  </si>
  <si>
    <t>ATEBAAAACjE4OTQxNzU3MzcDAAAAAjc5AgAAAAIyOAQAAAABMAcAAAAJOS8xNC8yMDE5CAAAAAoxMi8zMS8yMDE3CQAAAAEwRgJM6NU51wg/BbYa1jnXCCdDSVEuVFNFOjQ5MTIuSVFfRUJJVERBX0NBUEVYX0lOVC5GWTIwMDkBAAAADV4NAAIAAAAJMTMuNTM3NTcyAQgAAAAFAAAAATEBAAAACjE0NDA2NzU1ODMDAAAAAjc5AgAAAAQ0MTkxBAAAAAEwBwAAAAk5LzE0LzIwMTkIAAAACjEyLzMxLzIwMDkJAAAAATCZj1je1TnXCIOiMhrWOdcILENJUS5OWVNFOkpOSi5JUV9ERUJUX0VRVUlWX09QRVJfTEVBU0UuRlkyMDA4AQAAAJ0hAgACAAAABDI0NzIBCAAAAAUAAAABMQEAAAAKMTU4Mjc4ODc4NAMAAAADMTYwAgAAAAUyMTY3MQQAAAABMAcAAAAJOS8xNC8yMDE5CAAAAAoxMi8yOC8yMDA4CQAAAAEwVlaL4NU51wg6h8UZ1jnXCChDSVEuTllTRTpLTUIuSVFfRUFSTklOR19DT19NQVJHSU4uRlkyMDA4AQAAANFUBAACAAAABjkuNDYxNwEIAAAABQAAAAExAQAAAAoxNTgyODY3Mzg4AwAAAAMxNjACAAAABDQxODEEAAAAATAHAAAACTkvMTQvMjAxOQgAAAAKMTIvMzEvMjAwOAkAAAABMHcKx97VOdcIoddtGtY51wgoQ0lRLk5ZU0U6Sk5KLklRX0dXX0lOVEFOX0FNT1JUX0NGLkZZMjAxNwEAAACdIQIAAgAAAAQzMDAwAQgAAAAFAAAAATEBAAAACjE5NDYyNzI4MjEDAAAAAzE2MAIAAAAEMjE4MgQAAAABMAcA</t>
  </si>
  <si>
    <t>AAAJOS8xNC8yMDE5CAAAAAoxMi8zMS8yMDE3CQAAAAEwb8de4NU51whn8uYZ1jnXCCVDSVEuTllTRTpLTUIuSVFfU1RfREVCVF9SRVBBSUQuRlkyMDExAQAAANFUBAADAAAAAAA+/ITh1TnXCAVmphnWOdcILENJUS5UU0U6NDk2Ny5JUV9ORVRfREVCVF9FQklUREFfQ0FQRVguRlkyMDE4AQAAAA1RJQADAAAAAk5NAQgAAAAFAAAAATEBAAAACjE5NTIyODQ2MDkDAAAAAjc5AgAAAAUyMzMxNAQAAAABMAcAAAAJOS8xNC8yMDE5CAAAAAoxMi8zMS8yMDE4CQAAAAEwIpwj3tU51wiLSUoa1jnXCCBDSVEuTllTRTpKTkouSVFfQ0FTSF9PUEVSLkZZMjAxNQEAAACdIQIAAgAAAAUxOTU2OQEIAAAABQAAAAExAQAAAAoxODc1NTA1Mjk1AwAAAAMxNjACAAAABDIwMDYEAAAAATAHAAAACTkvMTQvMjAxOQgAAAAIMS8zLzIwMTYJAAAAATA9Ul7g1TnXCG3t3xnWOdcIIENJUS5OWVNFOktNQi5JUV9TR0FfU1VQUEwuRlkyMDE4AQAAANFUBAACAAAABDMwMjQBCAAAAAUAAAABMQEAAAAKMTk0NDA0ODMyOAMAAAADMTYwAgAAAAMxMDIEAAAAATAHAAAACTkvMTQvMjAxOQgAAAAKMTIvMzEvMjAxOAkAAAABMDu9DOHVOdcIV1+8GdY51wgmQ0lRLk5ZU0U6S01CLklRX0lOVkVOVE9SWV9UVVJOUy5GWTIwMTUBAAAA0VQEAAIAAAAINi4yNzMwODYBCAAAAAUAAAABMQEAAAAKMTg3MzU1NjkzNwMAAAADMTYwAgAAAAQ0MDgyBAAA</t>
  </si>
  <si>
    <t>AAEwBwAAAAk5LzE0LzIwMTkIAAAACjEyLzMxLzIwMTUJAAAAATALqdTc1TnXCAZ9cxrWOdcIGkNJUS5OWVNFOkNMLklRX05QUEUuRlkyMDExAQAAAGcABAACAAAABDM2NjgBCAAAAAUAAAABMQEAAAAKMTY1OTM4Nzc5NAMAAAADMTYwAgAAAAQxMDA0BAAAAAEwBwAAAAk5LzE0LzIwMTkIAAAACjEyLzMxLzIwMTEJAAAAATC3LjLi1TnXCLrseBnWOdcIH0NJUS5OWVNFOkpOSi5JUV9BUl9UVVJOUy5GWTIwMDcBAAAAnSECAAIAAAAINi43MzAwMDYBCAAAAAUAAAABMQEAAAAKMTQyODQ2ODkzNgMAAAADMTYwAgAAAAQ0MDAxBAAAAAEwBwAAAAk5LzE0LzIwMTkIAAAACjEyLzMwLzIwMDcJAAAAATAs99Tc1TnXCEFjdhrWOdcIJUNJUS5UU0U6NDkxMS5JUV9SRVRVUk5fQ0FQSVRBTC5GWTIwMTABAAAAgj8GAAIAAAAFNi4zMzQBCAAAAAUAAAABMQEAAAAKMTM4MDUyODEyMwMAAAACNzkCAAAABDQzNjMEAAAAATAHAAAACTkvMTQvMjAxOQgAAAAJMy8zMS8yMDEwCQAAAAEwBW5T39U51wjS7yka1jnXCCFDSVEuTllTRTpKTkouSVFfSU5DX0VRVUlUWS5GWTIwMTgBAAAAnSECAAMAAAAAAIDuXuDVOdcI/FHoGdY51wgoQ0lRLlRTRTo0NDUyLklRX1RPVEFMX0RFQlRfRUJJVERBLkZZMjAxNQEAAABHVQ0AAgAAAAgwLjUwNDcwNwEIAAAABQAAAAExAQAAAAoxNzg0MTg0NDA0AwAAAAI3OQIAAAAENDE5MgQAAAABMAcA</t>
  </si>
  <si>
    <t>AAAJOS8xNC8yMDE5CAAAAAoxMi8zMS8yMDE1CQAAAAEw4ppj39U51wj/Mxwa1jnXCCZDSVEuTllTRTpQRy5JUV9EQVlTX1BBWUFCTEVfT1VULkZZMjAxMwEAAAAwggAAAgAAAAg3NS44NDA0MwEIAAAABQAAAAExAQAAAAoxNzQ5MzU4NzAxAwAAAAMxNjACAAAABDQxODMEAAAAATAHAAAACTkvMTQvMjAxOQgAAAAJNi8zMC8yMDEzCQAAAAEwp9Qk3tU51wjr81Ya1jnXCCNDSVEuTllTRTpLTUIuSVFfRElMVVRfV0VJR0hULkZZMjAxNAEAAADRVAQAAgAAAAUzNzcuNACAmIXh1TnXCISjrhnWOdcILENJUS5FTlhUQU06VU5BLklRX0lOQ19UQVhfUEFZX0NVUlJFTlQuRlkyMDEzAQAAALf7BwACAAAABDEyNTQBCAAAAAUAAAABMQEAAAAKMTc3NzQ3MDc2NwMAAAACNTACAAAABDEwOTQEAAAAATAHAAAACTkvMTQvMjAxOQgAAAAKMTIvMzEvMjAxMwkAAAABMJl87uLVOdcIUptUGdY51wgeQ0lRLk5ZU0U6S01CLklRX1JBV19JTlYuRlkyMDE2AQAAANFUBAACAAAAAzMyOQEIAAAABQAAAAExAQAAAAoxOTQ0MDQ4MzQwAwAAAAMxNjACAAAABDMxNzEEAAAAATAHAAAACTkvMTQvMjAxOQgAAAAKMTIvMzEvMjAxNgkAAAABMBpvDOHVOdcIJC+3GdY51wgmQ0lRLk5ZU0U6Sk5KLklRX09USEVSX0xUX0FTU0VUUy5GWTIwMTQBAAAAnSECAAIAAAAEMjUyNAEIAAAABQAAAAExAQAAAAoxODI5NTgxOTk5AwAAAAMxNjACAAAA</t>
  </si>
  <si>
    <t>BDEwNjAEAAAAATAHAAAACTkvMTQvMjAxOQgAAAAKMTIvMjgvMjAxNAkAAAABMAwEjeDVOdcIWgvbGdY51wgmQ0lRLkVOWFRBTTpVTkEuSVFfSU1QQUlSTUVOVF9HVy5GWTIwMTEBAAAAt/sHAAMAAAAAAFfg7eLVOdcIwzZMGdY51wghQ0lRLlRTRTo0OTEyLklRX0VCSVREQV9JTlQuRlkyMDE0AQAAAA1eDQACAAAACTMyLjE2NDMwNQEIAAAABQAAAAExAQAAAAoxNzI3MjgzMjU1AwAAAAI3OQIAAAAENDE5MAQAAAABMAcAAAAJOS8xNC8yMDE5CAAAAAoxMi8zMS8yMDE0CQAAAAEwut1Y3tU51wgAJTYa1jnXCCxDSVEuRU5YVEFNOlVOQS5JUV9DVVJSRU5UX1BPUlRfTEVBU0VTLkZZMjAxMAEAAAC3+wcAAgAAAAIxOQEIAAAABQAAAAExAQAAAAoxNTkxNTk0ODcwAwAAAAI1MAIAAAAEMTA5MAQAAAABMAcAAAAJOS8xNC8yMDE5CAAAAAoxMi8zMS8yMDEwCQAAAAEwNpLt4tU51wi6xUkZ1jnXCCdDSVEuRU5YVEFNOlVOQS5JUV9DQVNIX1NUX0lOVkVTVC5GWTIwMTIBAAAAt/sHAAIAAAAEMzIzMgEIAAAABQAAAAExAQAAAAoxNzIyMzAxOTQzAwAAAAI1MAIAAAAEMTAwMgQAAAABMAcAAAAJOS8xNC8yMDE5CAAAAAoxMi8zMS8yMDEyCQAAAAEweC7u4tU51wi0ylAZ1jnXCCdDSVEuRU5YVEFNOlVOQS5JUV9HQUlOX0lOVkVTVF9DRi5GWTIwMTcBAAAAt/sHAAMAAAAAAKlGquLVOdcI7StkGdY51wgmQ0lRLk5ZU0U6</t>
  </si>
  <si>
    <t>Q0wuSVFfREFZU19QQVlBQkxFX09VVC5GWTIwMTEBAAAAZwAEAAIAAAAJNjEuMDE4ODc1AQgAAAAFAAAAATEBAAAACjE2NTkzODc3OTQDAAAAAzE2MAIAAAAENDE4MwQAAAABMAcAAAAJOS8xNC8yMDE5CAAAAAoxMi8zMS8yMDExCQAAAAEwVrzG3tU51wj5lWca1jnXCClDSVEuVFNFOjc3MzAuSVFfVE9UQUxfREVCVF9DQVBJVEFMLkZZMjAxMAEAAADFnTYBAwAAAAAAQ+oj3tU51wil4Uwa1jnXCC5DSVEuTllTRTpKTkouSVFfVE9UQUxfREVCVF9FQklUREFfQ0FQRVguRlkyMDE2AQAAAJ0hAgACAAAACDEuMjY4MDU4AQgAAAAFAAAAATEBAAAACjE5NDYyNzI4MTYDAAAAAzE2MAIAAAAFMjMzMTMEAAAAATAHAAAACTkvMTQvMjAxOQgAAAAIMS8xLzIwMTcJAAAAATBuk9Xc1TnXCEuPfRrWOdcIJENJUS5OWVNFOkpOSi5JUV9FQklUREEuRlkyMDEwLi4uLkpQWQEAAACdIQIAAgAAAAoxNTc5MzczLjkxAQgAAAAFAAAAATEBAAAACjE1ODg2MDM4MjEDAAAAAjc5AgAAAAQ0MDUxBAAAAAEwBwAAAAk5LzE0LzIwMTkIAAAACDEvMi8yMDExCQAAAAEwcXUJ3dU51wjt1Yoa1jnXCCVDSVEuVFNFOjQ0NTIuSVFfUkVUVVJOX0NBUElUQUwuRlkyMDE1AQAAAEdVDQACAAAABzEyLjk5NzQBCAAAAAUAAAABMQEAAAAKMTc4NDE4NDQwNAMAAAACNzkCAAAABDQzNjMEAAAAATAHAAAACTkvMTQvMjAxOQgAAAAKMTIvMzEvMjAx</t>
  </si>
  <si>
    <t>NQkAAAABMOKaY9/VOdcIvJcbGtY51wggQ0lRLk5ZU0U6S01CLklRX0NBU0hfT1BFUi5GWTIwMTEBAAAA0VQEAAIAAAAEMjI4OAEIAAAABQAAAAExAQAAAAoxNjU4MzE1Nzc5AwAAAAMxNjACAAAABDIwMDYEAAAAATAHAAAACTkvMTQvMjAxOQgAAAAKMTIvMzEvMjAxMQkAAAABMD78hOHVOdcI5BemGdY51wgVQ0lRLjAuSVFfRElWX1NIQVJFLkZZBQAAAAAAAAAIAAAAFShJbnZhbGlkIFRpbWUgUGVyaW9kKRwEXuDVOdcIb88TGtY51wghQ0lRLlRTRTo4MTEzLklRX0VCSVREQV9JTlQuRlkyMDExAQAAABZxDQACAAAACjIwOS4xODA2NDUBCAAAAAUAAAABMQEAAAAKMTQ3Njc4MjcwNQMAAAACNzkCAAAABDQxOTAEAAAAATAHAAAACTkvMTQvMjAxOQgAAAAJMy8zMS8yMDExCQAAAAEw0/hS39U51wiVTiIa1jnXCB5DSVEuTllTRTpKTkouSVFfTFRfREVCVC5GWTIwMTUBAAAAnSECAAIAAAAFMTMwOTYBCAAAAAUAAAABMQEAAAAKMTg3NTUwNTI5NQMAAAADMTYwAgAAAAQxMDQ5BAAAAAEwBwAAAAk5LzE0LzIwMTkIAAAACDEvMy8yMDE2CQAAAAEwPVJe4NU51wj5294Z1jnXCCZDSVEuRU5YVEFNOlVOQS5JUV9FQklUREFfTUFSR0lOLkZZMjAxNgEAAAC3+wcAAgAAAAcxNy4zOTc5AQgAAAAFAAAAATEBAAAACjE5NDkxMzEwMTADAAAAAjUwAgAAAAQ0MDQ3BAAAAAEwBwAAAAk5LzE0LzIwMTkIAAAACjEyLzMxLzIw</t>
  </si>
  <si>
    <t>MTYJAAAAATAkR8be1TnXCLU+YhrWOdcILkNJUS5UU0U6Nzk1Ni5JUV9UT1RBTF9MSUFCX1RPVEFMX0FTU0VUUy5GWTIwMTEBAAAAoHYNAAIAAAAHMzYuNjQzNwEIAAAABQAAAAExAQAAAAoxNDUzODcxMjc4AwAAAAI3OQIAAAAENDE4OAQAAAABMAcAAAAJOS8xNC8yMDE5CAAAAAkxLzMxLzIwMTEJAAAAATDsUlne1TnXCGXKOxrWOdcIIUNJUS5OWVNFOkNMLklRX09USEVSX0lOVEFOLkZZMjAxNgEAAABnAAQAAgAAAAQxMzEzAQgAAAAFAAAAATEBAAAACjE5NDY0MTYxMTkDAAAAAzE2MAIAAAAEMTA0MAQAAAABMAcAAAAJOS8xNC8yMDE5CAAAAAoxMi8zMS8yMDE2CQAAAAEwU4qo4dU51wiQY4sZ1jnXCChDSVEuTllTRTpDTC5JUV9JTlZFU1RfU0VDVVJJVFlfQ0YuRlkyMDA3AQAAAGcABAACAAAAAy0xMQEIAAAABQAAAAExAQAAAAoxMzMyNzAzMTg2AwAAAAMxNjACAAAABDIwMjcEAAAAATAHAAAACTkvMTQvMjAxOQgAAAAKMTIvMzEvMjAwNwkAAAABMOziquLVOdcIGaZrGdY51wgoQ0lRLlRTRTo4MTEzLklRX1RPVEFMX0RFQlQuRlkyMDE1Li4uLkpQWQEAAAAWcQ0AAgAAAAU2OTAyNAEIAAAABQAAAAExAQAAAAoxNzg0NzQ4NTk2AwAAAAI3OQIAAAAENDE3MwQAAAABMAcAAAAJOS8xNC8yMDE5CAAAAAoxMi8zMS8yMDE1CQAAAAEwsxEK3dU51wh7f44a1jnXCCtDSVEuVFNFOjQ5MTEuSVFfTklfQVZBSUxf</t>
  </si>
  <si>
    <t>RVhDTF9NQVJHSU4uRlkyMDExAQAAAII/BgACAAAABjEuOTA2OQEIAAAABQAAAAExAQAAAAoxNDYxNjc5OTkyAwAAAAI3OQIAAAAENDE4MgQAAAABMAcAAAAJOS8xNC8yMDE5CAAAAAkzLzMxLzIwMTEJAAAAATAWlVPf1TnXCEYBKxrWOdcIKUNJUS5OWVNFOlBHLklRX1RPVEFMX0FTU0VUUy5GWTIwMTMuLi4uSlBZAQAAADCCAAACAAAADDEzODIxMTU2LjQzNQEIAAAABQAAAAExAQAAAAoxNzQ5MzU4NzAxAwAAAAI3OQIAAAAEMTAwNwQAAAABMAcAAAAJOS8xNC8yMDE5CAAAAAk2LzMwLzIwMTMJAAAAATCBnAnd1TnXCB63tRrWOdcIKkNJUS5UU0U6NDkxMS5JUV9JTlRFUkVTVF9JTlZFU1RfSU5DLkZZMjAxNgEAAACCPwYAAgAAAAQxMjkyAQgAAAAFAAAAATEBAAAACjE4MzQ3NzE3OTIDAAAAAjc5AgAAAAI2NQQAAAABMAcAAAAJOS8xNC8yMDE5CAAAAAoxMi8zMS8yMDE2CQAAAAEwTu/a59U51wgTi64a1jnXCCBDSVEuTllTRTpDTC5JUV9DQVNIX0VRVUlWLkZZMjAxMwEAAABnAAQAAgAAAAM5NjIBCAAAAAUAAAABMQEAAAAKMTc3NjkyMDI5NwMAAAADMTYwAgAAAAQxMDk2BAAAAAEwBwAAAAk5LzE0LzIwMTkIAAAACjEyLzMxLzIwMTMJAAAAATDpozLi1TnXCKTKfxnWOdcIIUNJUS5OWVNFOkNMLklRX0FTU0VUX1RVUk5TLkZZMjAxMAEAAABnAAQAAgAAAAgxLjM5NTQ5OAEIAAAABQAAAAExAQAAAAoxNTg4</t>
  </si>
  <si>
    <t>NzMwODEzAwAAAAMxNjACAAAABDQxNzcEAAAAATAHAAAACTkvMTQvMjAxOQgAAAAKMTIvMzEvMjAxMAkAAAABMEWVxt7VOdcIlqtmGtY51wgqQ0lRLk5ZU0U6Sk5KLklRX1RPVEFMX0VRVUlUWS5GWTIwMTYuLi4uSlBZAQAAAJ0hAgACAAAACTgyMjEzMDEuNQEIAAAABQAAAAExAQAAAAoxOTQ2MjcyODE2AwAAAAI3OQIAAAAEMTI3NQQAAAABMAcAAAAJOS8xNC8yMDE5CAAAAAgxLzEvMjAxNwkAAAABMKLqCd3VOdcISQqOGtY51wguQ0lRLlRTRTo3NzMwLklRX1RPVEFMX0RFQlRfRUJJVERBX0NBUEVYLkZZMjAwNwEAAADFnTYBAwAAAAAAM8Mj3tU51wjeDEsa1jnXCBlDSVEuMC5JUV9VTkxFVkVSRURfRkNGLkZZBQAAAAAAAAAIAAAAFShJbnZhbGlkIFRpbWUgUGVyaW9kKS0rXuDVOdcIQ1UMGtY51wgmQ0lRLkVOWFRBTTpVTkEuSVFfSU5DX0VRVUlUWV9DRi5GWTIwMTcBAAAAt/sHAAIAAAAELTE3MwEIAAAABQAAAAExAQAAAAoxOTQ5MTMxMDQwAwAAAAI1MAIAAAAEMjA4NgQAAAABMAcAAAAJOS8xNC8yMDE5CAAAAAoxMi8zMS8yMDE3CQAAAAEwqUaq4tU51wj9UmQZ1jnXCB9DSVEuTllTRTpKTkouSVFfT1BFUl9JTkMuRlkyMDA3AQAAAJ0hAgACAAAABTE1MjEzAQgAAAAFAAAAATEBAAAACjE0Mjg0Njg5MzYDAAAAAzE2MAIAAAACMjEEAAAAATAHAAAACTkvMTQvMjAxOQgAAAAKMTIvMzAvMjAwNwkAAAAB</t>
  </si>
  <si>
    <t>MFwLDeHVOdcI5QjAGdY51wgiQ0lRLlRTRTo3NzMwLklRX0VCSVRfTUFSR0lOLkZZMjAwOQEAAADFnTYBAgAAAAczNi43OTI2AQgAAAAFAAAAATEBAAAACjE0MTU2OTA2ODcDAAAAAjc5AgAAAAQ0MDUzBAAAAAEwBwAAAAk5LzE0LzIwMTkIAAAACTgvMzEvMjAwOQkAAAABMDPDI97VOdcIQvdLGtY51wglQ0lRLkVOWFRBTTpVTkEuSVFfR1JPU1NfTUFSR0lOLkZZMjAwOQEAAAC3+wcAAgAAAAc0MS43ODc0AQgAAAAFAAAAATEBAAAACjE1MjY0Mzg3MjcDAAAAAjUwAgAAAAQ0MDc0BAAAAAEwBwAAAAk5LzE0LzIwMTkIAAAACjEyLzMxLzIwMDkJAAAAATAD+cXe1TnXCJI1XRrWOdcIIkNJUS5FTlhUQU06VU5BLklRX0NIQU5HRV9BUi5GWTIwMTABAAAAt/sHAAIAAAAELTM0MwEIAAAABQAAAAExAQAAAAoxNTkxNTk0ODcwAwAAAAI1MAIAAAAEMjAxOAQAAAABMAcAAAAJOS8xNC8yMDE5CAAAAAoxMi8zMS8yMDEwCQAAAAEwRrnt4tU51wgu10oZ1jnXCDBDSVEuRU5YVEFNOlVOQS5JUV9NSU5PUklUWV9JTlRFUkVTVF9UT1RBTC5GWTIwMTgBAAAAt/sHAAIAAAADNzIwAQgAAAAFAAAAATEBAAAACjE5NDkxMzEwMTUDAAAAAjUwAgAAAAQxMzEyBAAAAAEwBwAAAAk5LzE0LzIwMTkIAAAACjEyLzMxLzIwMTgJAAAAATDLlKri1TnXCFmHZxnWOdcIKkNJUS5OWVNFOlBHLklRX05JX0FWQUlMX0VYQ0xfTUFSR0lOLkZZ</t>
  </si>
  <si>
    <t>MjAxOAEAAAAwggAAAgAAAAcxNC4xOTIzAQgAAAAFAAAAATEBAAAACjE5NzQzNDc0NDEDAAAAAzE2MAIAAAAENDE4MgQAAAABMAcAAAAJOS8xNC8yMDE5CAAAAAk2LzMwLzIwMTgJAAAAATDIIiXe1TnXCGh2WhrWOdcIKUNJUS5OWVNFOktNQi5JUV9DT01NT05fUFJFRl9ESVZfQ0YuRlkyMDEwAQAAANFUBAADAAAAAACwUoHh1TnXCHe8ohnWOdcIE0NJUS4wLklRX1NUX0RFQlQuRlkFAAAAAAAAAAgAAAAVKEludmFsaWQgVGltZSBQZXJpb2QpHARe4NU51wiA9hMa1jnXCCFDSVEuTllTRTpDTC5JUV9RVUlDS19SQVRJTy5GWTIwMDgBAAAAZwAEAAIAAAAIMC43MzEzNjgBCAAAAAUAAAABMQEAAAAKMTQzMjk3NzEyNwMAAAADMTYwAgAAAAQ0MTIxBAAAAAEwBwAAAAk5LzE0LzIwMTkIAAAACjEyLzMxLzIwMDgJAAAAATBFlcbe1TnXCAFMZRrWOdcIKUNJUS5FTlhUQU06VU5BLklRX1RPVEFMX1JFVi5GWTIwMTUuLi4uSlBZAQAAALf7BwACAAAADjY5NTQ0MzMuMjMzNzk0AQgAAAAFAAAAATEBAAAACjE4NzY0MzI5MTADAAAAAjc5AgAAAAIyOAQAAAABMAcAAAAJOS8xNC8yMDE5CAAAAAoxMi8zMS8yMDE1CQAAAAEwj+HV3NU51whwU4ca1jnXCCVDSVEuTllTRTpKTkouSVFfTFRfREVCVF9JU1NVRUQuRlkyMDA5AQAAAJ0hAgACAAAAATkBCAAAAAUAAAABMQEAAAAKMTUyMzM5NDgyNwMAAAADMTYwAgAAAAQyMDM0</t>
  </si>
  <si>
    <t>BAAAAAEwBwAAAAk5LzE0LzIwMTkIAAAACDEvMy8yMDEwCQAAAAEwd6SL4NU51wgrG8oZ1jnXCBpDSVEuTllTRTpDTC5JUV9MQU5ELkZZMjAxNgEAAABnAAQAAgAAAAMxNDcBCAAAAAUAAAABMQEAAAAKMTk0NjQxNjExOQMAAAADMTYwAgAAAAQzMDk4BAAAAAEwBwAAAAk5LzE0LzIwMTkIAAAACjEyLzMxLzIwMTYJAAAAATBksajh1TnXCOMmjBnWOdcIJkNJUS5OWVNFOkpOSi5JUV9ORVRfREVCVF9FQklUREEuRlkyMDE2AQAAAJ0hAgADAAAAAk5NAQgAAAAFAAAAATEBAAAACjE5NDYyNzI4MTYDAAAAAzE2MAIAAAAENDE5MwQAAAABMAcAAAAJOS8xNC8yMDE5CAAAAAgxLzEvMjAxNwkAAAABMG6T1dzVOdcIS499GtY51wgqQ0lRLlRTRTo3NzMwLklRX1RPVEFMX0VRVUlUWS5GWTIwMTcuLi4uSlBZAQAAAMWdNgECAAAABTMwNDc4AQgAAAAFAAAAATEBAAAACjE4Njg4MTM1NTkDAAAAAjc5AgAAAAQxMjc1BAAAAAEwBwAAAAk5LzE0LzIwMTkIAAAACTgvMzEvMjAxNwkAAAABMKLqCd3VOdcItKqMGtY51wgnQ0lRLkVOWFRBTTpVTkEuSVFfRElMVVRfRVBTX0VYQ0wuRlkyMDExAQAAALf7BwACAAAABDEuNDIBCAAAAAUAAAABMQEAAAAKMTY2MjQzMzgwMAMAAAACNTACAAAAAzE0MgQAAAABMAcAAAAJOS8xNC8yMDE5CAAAAAoxMi8zMS8yMDExCQAAAAEwV+Dt4tU51wj1q0wZ1jnXCClDSVEuTllTRTpDTC5JUV9J</t>
  </si>
  <si>
    <t>TkNfVEFYX1BBWV9DVVJSRU5ULkZZMjAwOQEAAABnAAQAAgAAAAMzODcBCAAAAAUAAAABMQEAAAAKMTUyMzE3MDI2NAMAAAADMTYwAgAAAAQxMDk0BAAAAAEwBwAAAAk5LzE0LzIwMTkIAAAACjEyLzMxLzIwMDkJAAAAATB1kjHi1TnXCLDAcRnWOdcIJ0NJUS5OWVNFOlBHLklRX1RPVEFMX0RFQlQuRlkyMDA5Li4uLkpQWQEAAAAwggAAAgAAAAkzNTYxMzI3LjkBCAAAAAUAAAABMQEAAAAKMTQ2NjE0ODM0NQMAAAACNzkCAAAABDQxNzMEAAAAATAHAAAACTkvMTQvMjAxOQgAAAAJNi8zMC8yMDA5CQAAAAEwwzgK3dU51wgQ348a1jnXCB9DSVEuTllTRTpDTC5JUV9MVF9JTlZFU1QuRlkyMDE1AQAAAGcABAACAAAAAjQxAQgAAAAFAAAAATEBAAAACjE4NzU2Mzc1MzcDAAAAAzE2MAIAAAAEMTA1NAQAAAABMAcAAAAJOS8xNC8yMDE5CAAAAAoxMi8zMS8yMDE1CQAAAAEwMjyo4dU51wjha4cZ1jnXCBlDSVEuTllTRTpLTUIuSVFfQUUuRlkyMDA5AQAAANFUBAACAAAABDE5NzcBCAAAAAUAAAABMQEAAAAKMTU3MDQ4MjM0OAMAAAADMTYwAgAAAAQxMDE2BAAAAAEwBwAAAAk5LzE0LzIwMTkIAAAACjEyLzMxLzIwMDkJAAAAATB/3YDh1TnXCESMnRnWOdcIIkNJUS5OWVNFOkpOSi5JUV9BU1NFVF9UVVJOUy5GWTIwMTABAAAAnSECAAIAAAAIMC42MjMzODEBCAAAAAUAAAABMQEAAAAKMTU4ODYwMzgyMQMAAAADMTYw</t>
  </si>
  <si>
    <t>AgAAAAQ0MTc3BAAAAAEwBwAAAAk5LzE0LzIwMTkIAAAACDEvMi8yMDExCQAAAAEwPB7V3NU51whK1Hga1jnXCChDSVEuVFNFOjQ5MTEuSVFfVE9UQUxfREVCVF9FQklUREEuRlkyMDA3AQAAAII/BgACAAAACDEuNjI1OTc3AQgAAAAFAAAAATEBAAAACTY0MTk4NDQ1OAMAAAACNzkCAAAABDQxOTIEAAAAATAHAAAACTkvMTQvMjAxOQgAAAAJMy8zMS8yMDA3CQAAAAEwBW5T39U51wgsaSga1jnXCB9DSVEuRU5YVEFNOlVOQS5JUV9FQklUREEuRlkyMDEzAQAAALf7BwACAAAABDg1MzUBCAAAAAUAAAABMQEAAAAKMTc3NzQ3MDc2NwMAAAACNTACAAAABDQwNTEEAAAAATAHAAAACTkvMTQvMjAxOQgAAAAKMTIvMzEvMjAxMwkAAAABMJl87uLVOdcI/9dTGdY51wgoQ0lRLlRTRTo0OTEyLklRX0VBUk5JTkdfQ09fTUFSR0lOLkZZMjAxMgEAAAANXg0AAgAAAAYxLjQ2MDEBCAAAAAUAAAABMQEAAAAKMTU5ODg5MzgzNQMAAAACNzkCAAAABDQxODEEAAAAATAHAAAACTkvMTQvMjAxOQgAAAAKMTIvMzEvMjAxMgkAAAABMKm2WN7VOdcIOVA0GtY51wgrQ0lRLlRTRTo3NzMwLklRX05JX0FWQUlMX0VYQ0xfTUFSR0lOLkZZMjAxMQEAAADFnTYBAgAAAAcyMS4zNjM2AQgAAAAFAAAAATEBAAAACjE0ODcxOTE3NzgDAAAAAjc5AgAAAAQ0MTgyBAAAAAEwBwAAAAk5LzE0LzIwMTkIAAAACTgvMzEvMjAxMQkAAAABMEPqI97V</t>
  </si>
  <si>
    <t>OdcI11ZNGtY51wgnQ0lRLlRTRTo0OTEyLklRX0NBU0hfT1BFUi5GWTIwMTcuLi4uSlBZAQAAAA1eDQACAAAABTI4NTYyAQgAAAAFAAAAATEBAAAACjE4ODE5MzE1NzcDAAAAAjc5AgAAAAQyMDA2BAAAAAEwBwAAAAk5LzE0LzIwMTkIAAAACjEyLzMxLzIwMTcJAAAAATD1rQrd1TnXCDPolBrWOdcIGUNJUS5OWVNFOktNQi5JUV9OSS5GWTIwMTEBAAAA0VQEAAIAAAAEMTU5MQEIAAAABQAAAAExAQAAAAoxNjU4MzE1Nzc5AwAAAAMxNjACAAAAAjE1BAAAAAEwBwAAAAk5LzE0LzIwMTkIAAAACjEyLzMxLzIwMTEJAAAAATCwUoHh1TnXCAwcpBnWOdcIGUNJUS5OWVNFOkNMLklRX1JFVi5GWTIwMDkBAAAAZwAEAAIAAAAFMTUzMjcBCAAAAAUAAAABMQEAAAAKMTUyMzE3MDI2NAMAAAADMTYwAgAAAAMxMTIEAAAAATAHAAAACTkvMTQvMjAxOQgAAAAKMTIvMzEvMjAwOQkAAAABMGRrMeLVOdcICjpwGdY51wgqQ0lRLk5ZU0U6UEcuSVFfTklfQVZBSUxfRVhDTF9NQVJHSU4uRlkyMDE0AQAAADCCAAACAAAABzEzLjc5NDEBCAAAAAUAAAABMQEAAAAKMTgwMjcyNzc0NAMAAAADMTYwAgAAAAQ0MTgyBAAAAAEwBwAAAAk5LzE0LzIwMTkIAAAACTYvMzAvMjAxNAkAAAABMLf7JN7VOdcILZBXGtY51wglQ0lRLk5ZU0U6Q0wuSVFfTkVUX0RFQlRfRUJJVERBLkZZMjAxNgEAAABnAAQAAgAAAAgxLjE3NTY0NQEIAAAABQAA</t>
  </si>
  <si>
    <t>AAExAQAAAAoxOTQ2NDE2MTE5AwAAAAMxNjACAAAABDQxOTMEAAAAATAHAAAACTkvMTQvMjAxOQgAAAAKMTIvMzEvMjAxNgkAAAABMGbjxt7VOdcIl2ZrGtY51wgnQ0lRLlRTRTo0NDUyLklRX1RPVEFMX1JFVi5GWTIwMTMuLi4uSlBZAQAAAEdVDQACAAAABzEzMTUyMTcBCAAAAAUAAAABMQEAAAAKMTY3MTQyMTA2MwMAAAACNzkCAAAAAjI4BAAAAAEwBwAAAAk5LzE0LzIwMTkIAAAACjEyLzMxLzIwMTMJAAAAATB/utXc1TnXCHcJhRrWOdcIKENJUS5FTlhUQU06VU5BLklRX0ZJTElOR19DVVJSRU5DWS5GWTIwMTYBAAAAt/sHAAMAAAADRVVSAIj4qeLVOdcIwmxhGdY51wgiQ0lRLkVOWFRBTTpVTkEuSVFfUEFSVF9USU1FLkZZMjAxMAEAAAC3+wcAAwAAAAAARrnt4tU51wgNiUoZ1jnXCCBDSVEuVFNFOjc3MzAuSVFfTklfTUFSR0lOLkZZMjAwNwEAAADFnTYBAgAAAAcyNS43NDA2AQgAAAAFAAAAATEBAAAACTc0NjEzMTIyMwMAAAACNzkCAAAABDQwOTQEAAAAATAHAAAACTkvMTQvMjAxOQgAAAAJOC8zMS8yMDA3CQAAAAEwIpwj3tU51wiccEoa1jnXCCRDSVEuTllTRTpDTC5JUV9ORVRfUkVOVEFMX0VYUC5GWTIwMTgBAAAAZwAEAAMAAAAAAJYmqeHVOdcIeUGSGdY51wguQ0lRLk5ZU0U6Q0wuSVFfSU1QVVRfT1BFUl9MRUFTRV9JTlRfRVhQLkZZMjAxNgEAAABnAAQAAgAAAAkzOC42NzUxMzYBCAAAAAUA</t>
  </si>
  <si>
    <t>AAABMQEAAAAKMTk0NjQxNjExOQMAAAADMTYwAgAAAAUyMTY3MgQAAAABMAcAAAAJOS8xNC8yMDE5CAAAAAoxMi8zMS8yMDE2CQAAAAEwU4qo4dU51whvFYsZ1jnXCBlDSVEuTllTRTpKTkouSVFfRlguRlkyMDE3AQAAAJ0hAgACAAAAAzMzNwEIAAAABQAAAAExAQAAAAoxOTQ2MjcyODIxAwAAAAMxNjACAAAABDIxNDQEAAAAATAHAAAACTkvMTQvMjAxOQgAAAAKMTIvMzEvMjAxNwkAAAABMG/HXuDVOdcIurXnGdY51wgkQ0lRLlRTRTo0OTExLklRX0NVUlJFTlRfUkFUSU8uRlkyMDE2AQAAAII/BgACAAAABzEuNzk4ODMBCAAAAAUAAAABMQEAAAAKMTgzNDc3MTc5MgMAAAACNzkCAAAABDQwMzAEAAAAATAHAAAACTkvMTQvMjAxOQgAAAAKMTIvMzEvMjAxNgkAAAABMCa8U9/VOdcIw4MuGtY51wghQ0lRLlRTRTo0OTExLklRX1NHQV9NQVJHSU4uRlkyMDE3AQAAAII/BgACAAAABzY4Ljk4MDYBCAAAAAUAAAABMQEAAAAKMTg4MTI4MTEyOAMAAAACNzkCAAAABDQzNzUEAAAAATAHAAAACTkvMTQvMjAxOQgAAAAKMTIvMzEvMjAxNwkAAAABMDfjU9/VOdcI9fguGtY51wgsQ0lRLk5ZU0U6S01CLklRX0RFQlRfRVFVSVZfT1BFUl9MRUFTRS5GWTIwMTIBAAAA0VQEAAIAAAAEMjQyNAEIAAAABQAAAAExAQAAAAoxNzE5NzIzODcyAwAAAAMxNjACAAAABTIxNjcxBAAAAAEwBwAAAAk5LzE0LzIwMTkIAAAACjEyLzMx</t>
  </si>
  <si>
    <t>LzIwMTIJAAAAATBPI4Xh1TnXCB/+qBnWOdcIHkNJUS5OWVNFOkpOSi5JUV9TVF9ERUJULkZZMjAwNwEAAACdIQIAAgAAAAQyNDU0AQgAAAAFAAAAATEBAAAACjE0Mjg0Njg5MzYDAAAAAzE2MAIAAAAEMTA0NgQAAAABMAcAAAAJOS8xNC8yMDE5CAAAAAoxMi8zMC8yMDA3CQAAAAEwXAsN4dU51whqQcEZ1jnXCCBDSVEuTllTRTpLTUIuSVFfU1RfSU5WRVNULkZZMjAxNQEAAADRVAQAAwAAAAAACkgM4dU51whDwrIZ1jnXCDBDSVEuTllTRTpKTkouSVFfVE9UQUxfT1VUU1RBTkRJTkdfQlNfREFURS5GWTIwMDcBAAAAnSECAAIAAAAIMjg0MC4yMjMBBAAAAAUAAAABNQEAAAAKMTQyODQ2ODkzNgIAAAAFMjQxNTIGAAAAATBcCw3h1TnXCKzdwRnWOdcII0NJUS5OWVNFOktNQi5JUV9FQklUQV9NQVJHSU4uRlkyMDE0AQAAANFUBAACAAAABjE2Ljc0MQEIAAAABQAAAAExAQAAAAoxODI2OTcwMzEyAwAAAAMxNjACAAAABDQ0MTkEAAAAATAHAAAACTkvMTQvMjAxOQgAAAAKMTIvMzEvMjAxNAkAAAABMAup1NzVOdcIopJyGtY51wggQ0lRLk5ZU0U6Q0wuSVFfSU5DX0VRVUlUWS5GWTIwMTgBAAAAZwAEAAIAAAACMTABCAAAAAUAAAABMQEAAAAKMTk0NjQxNjExMQMAAAADMTYwAgAAAAI0NwQAAAABMAcAAAAJOS8xNC8yMDE5CAAAAAoxMi8zMS8yMDE4CQAAAAEwliap4dU51wgWV5EZ1jnXCCZDSVEuVFNFOjQ5Njcu</t>
  </si>
  <si>
    <t>SVFfTFRfREVCVF9DQVBJVEFMLkZZMjAxNAEAAAANUSUAAgAAAAYwLjQ3NjgBCAAAAAUAAAABMQEAAAAKMTY4NjYzNzk4NAMAAAACNzkCAAAABDQxODcEAAAAATAHAAAACTkvMTQvMjAxOQgAAAAJMy8zMS8yMDE0CQAAAAEwYGRa3tU51whAPEca1jnXCCxDSVEuRU5YVEFNOlVOQS5JUV9JTlRFUkVTVF9JTlZFU1RfSU5DLkZZMjAxOAEAAAC3+wcAAgAAAAMxNTcBCAAAAAUAAAABMQEAAAAKMTk0OTEzMTAxNQMAAAACNTACAAAAAjY1BAAAAAEwBwAAAAk5LzE0LzIwMTkIAAAACjEyLzMxLzIwMTgJAAAAATC6bari1TnXCIKLZRnWOdcIHkNJUS5UU0U6NDQ1Mi5JUV9aX1NDT1JFLkZZMjAxNAEAAABHVQ0AAgAAAAg0LjY1NzAxOAEIAAAABQAAAAExAQAAAAoxNzI3MjgzMzgyAwAAAAI3OQIAAAAGMTAwMTIzBAAAAAEwBwAAAAk5LzE0LzIwMTkIAAAACjEyLzMxLzIwMTQJAAAAATDimmPf1TnXCLyXGxrWOdcIIENJUS5UU0U6NDk2Ny5JUV9OSV9NQVJHSU4uRlkyMDEwAQAAAA1RJQACAAAABjcuMTU5NQEIAAAABQAAAAExAQAAAAoxMzg1NTQwMDA2AwAAAAI3OQIAAAAENDA5NAQAAAABMAcAAAAJOS8xNC8yMDE5CAAAAAkzLzMxLzIwMTAJAAAAATA+Flre1TnXCNPgQxrWOdcII0NJUS5OWVNFOkpOSi5JUV9JTlRFUkVTVF9FWFAuRlkyMDExAQAAAJ0hAgACAAAABC01NzEBCAAAAAUAAAABMQEAAAAKMTY1OTM4Nzcw</t>
  </si>
  <si>
    <t>NgMAAAADMTYwAgAAAAI4MgQAAAABMAcAAAAJOS8xNC8yMDE5CAAAAAgxLzEvMjAxMgkAAAABMKkZjODVOdcIC4jOGdY51wgqQ0lRLlRTRTo0OTEyLklRX0lOVEVSRVNUX0lOVkVTVF9JTkMuRlkyMDEyAQAAAA1eDQACAAAAAzY3MgEIAAAABQAAAAExAQAAAAoxNTk4ODkzODM1AwAAAAI3OQIAAAACNjUEAAAAATAHAAAACTkvMTQvMjAxOQgAAAAKMTIvMzEvMjAxMgkAAAABMJf09ubVOdcIPUqxGtY51wgoQ0lRLlRTRTo4MTEzLklRX01BUktFVENBUC4yMDA1LzEyLzMxLkpQWQEAAAAWcQ0AAgAAAA0zNDY0NjguODE0MDM1AQYAAAAFAAAAATEBAAAACTM0MjkzNDgwMAMAAAACNzkCAAAABjEwMDA1NAQAAAABMAcAAAAKMTIvMzEvMjAwNdnMufzVOdcIWRX7WdY51wgsQ0lRLkVOWFRBTTpVTkEuSVFfVE9UQUxfRVFVSVRZLkZZMjAxNS4uLi5KUFkBAAAAt/sHAAIAAAAOMjA5OTQzNi43NjM1MTMBCAAAAAUAAAABMQEAAAAKMTg3NjQzMjkxMAMAAAACNzkCAAAABDEyNzUEAAAAATAHAAAACTkvMTQvMjAxOQgAAAAKMTIvMzEvMjAxNQkAAAABMKLqCd3VOdcI5h+NGtY51wghQ0lRLk5ZU0U6S01CLklRX0NBU0hfVEFYRVMuRlkyMDEyAQAAANFUBAACAAAAAzQ1MQEIAAAABQAAAAExAQAAAAoxNzE5NzIzODcyAwAAAAMxNjACAAAABDMwNTMEAAAAATAHAAAACTkvMTQvMjAxOQgAAAAKMTIvMzEvMjAxMgkAAAABMF9K</t>
  </si>
  <si>
    <t>heHVOdcIkw+qGdY51wgtQ0lRLlRTRTo0NDUyLklRX0NBU0hfQ09OVkVSU0lPTi5GWTIwMTYuLi4uSlBZAQAAAEdVDQACAAAACTQ1LjA1MDU3NAEIAAAABQAAAAExAQAAAAoxODM1MDM4ODExAwAAAAI3OQIAAAAENDE4NAQAAAABMAcAAAAJOS8xNC8yMDE5CAAAAAoxMi8zMS8yMDE2CQAAAAEwwzgK3dU51wilPpEa1jnXCCpDSVEuRU5YVEFNOlVOQS5JUV9FQVJOSU5HX0NPX01BUkdJTi5GWTIwMTUBAAAAt/sHAAIAAAAGOS44NzE5AQgAAAAFAAAAATEBAAAACjE4NzY0MzI5MTADAAAAAjUwAgAAAAQ0MTgxBAAAAAEwBwAAAAk5LzE0LzIwMTkIAAAACjEyLzMxLzIwMTUJAAAAATAkR8be1TnXCHOiYRrWOdcII0NJUS5UU0U6Nzk1Ni5JUV9FQklUQV9NQVJHSU4uRlkyMDE4AQAAAKB2DQACAAAABzE4LjkzNDcBCAAAAAUAAAABMQEAAAAKMTg4NjA3MDgwOAMAAAACNzkCAAAABDQ0MTkEAAAAATAHAAAACTkvMTQvMjAxOQgAAAAJMS8zMS8yMDE4CQAAAAEwHchZ3tU51whWXkAa1jnXCCdDSVEuTllTRTpLTUIuSVFfREFZU19QQVlBQkxFX09VVC5GWTIwMTIBAAAA0VQEAAIAAAAJNjcuNTg5NTg2AQgAAAAFAAAAATEBAAAACjE3MTk3MjM4NzIDAAAAAzE2MAIAAAAENDE4MwQAAAABMAcAAAAJOS8xNC8yMDE5CAAAAAoxMi8zMS8yMDEyCQAAAAEwhzHH3tU51wgugXEa1jnXCCdDSVEuVFNFOjQ5MTIuSVFfREFZU19Q</t>
  </si>
  <si>
    <t>QVlBQkxFX09VVC5GWTIwMTIBAAAADV4NAAIAAAAKMTk5LjQwNDg1MgEIAAAABQAAAAExAQAAAAoxNTk4ODkzODM1AwAAAAI3OQIAAAAENDE4MwQAAAABMAcAAAAJOS8xNC8yMDE5CAAAAAoxMi8zMS8yMDEyCQAAAAEwqbZY3tU51whJdzQa1jnXCCJDSVEuRU5YVEFNOlVOQS5JUV9CVUlMRElOR1MuRlkyMDE0AQAAALf7BwACAAAABDM3MjMBCAAAAAUAAAABMQEAAAAKMTgyOTgyOTMxMwMAAAACNTACAAAABDMwMjMEAAAAATAHAAAACTkvMTQvMjAxOQgAAAAKMTIvMzEvMjAxNAkAAAABMDU1qeLVOdcIErpYGdY51wgtQ0lRLlRTRTo4MTEzLklRX0NBU0hfQ09OVkVSU0lPTi5GWTIwMTUuLi4uSlBZAQAAABZxDQACAAAACTE5LjI3MzA5NQEIAAAABQAAAAExAQAAAAoxNzg0NzQ4NTk2AwAAAAI3OQIAAAAENDE4NAQAAAABMAcAAAAJOS8xNC8yMDE5CAAAAAoxMi8zMS8yMDE1CQAAAAEwwzgK3dU51wi2ZZEa1jnXCChDSVEuVFNFOjQ5MTIuSVFfVE9UQUxfREVCVF9FUVVJVFkuRlkyMDE3AQAAAA1eDQACAAAABjIuOTk4NwEIAAAABQAAAAExAQAAAAoxODgxOTMxNTc3AwAAAAI3OQIAAAAENDAzNAQAAAABMAcAAAAJOS8xNC8yMDE5CAAAAAoxMi8zMS8yMDE3CQAAAAEwygRZ3tU51wjXIDga1jnXCChDSVEuVFNFOjQ5NjcuSVFfRUFSTklOR19DT19NQVJHSU4uRlkyMDEyAQAAAA1RJQACAAAABjguOTM5OAEIAAAA</t>
  </si>
  <si>
    <t>BQAAAAExAQAAAAoxNTU0OTUwNTg0AwAAAAI3OQIAAAAENDE4MQQAAAABMAcAAAAJOS8xNC8yMDE5CAAAAAkzLzMxLzIwMTIJAAAAATBPPVre1TnXCHlnRRrWOdcIHUNJUS5OWVNFOkNMLklRX0lOQ19UQVguRlkyMDE3AQAAAGcABAACAAAABDEzMTMBCAAAAAUAAAABMQEAAAAKMTk0NjQxNjExMwMAAAADMTYwAgAAAAI3NQQAAAABMAcAAAAJOS8xNC8yMDE5CAAAAAoxMi8zMS8yMDE3CQAAAAEwdNio4dU51wjLSY4Z1jnXCCRDSVEuTllTRTpDTC5JUV9TVF9ERUJUX1JFUEFJRC5GWTIwMTcBAAAAZwAEAAMAAAAAAIX/qOHVOdcIw5OQGdY51wgkQ0lRLk5ZU0U6Q0wuSVFfR0FJTl9BU1NFVFNfQ0YuRlkyMDA3AQAAAGcABAACAAAAAy00OQEIAAAABQAAAAExAQAAAAoxMzMyNzAzMTg2AwAAAAMxNjACAAAABDIwMjYEAAAAATAHAAAACTkvMTQvMjAxOQgAAAAKMTIvMzEvMjAwNwkAAAABMOziquLVOdcI+FdrGdY51wgaQ0lRLk5ZU0U6Q0wuSVFfTEFORC5GWTIwMDkBAAAAZwAEAAIAAAADMTU2AQgAAAAFAAAAATEBAAAACjE1MjMxNzAyNjQDAAAAAzE2MAIAAAAEMzA5OAQAAAABMAcAAAAJOS8xNC8yMDE5CAAAAAoxMi8zMS8yMDA5CQAAAAEwdZIx4tU51wjyXHIZ1jnXCClDSVEuTllTRTpDTC5JUV9PVEhFUl9VTlVTVUFMX1NVUFBMLkZZMjAxNgEAAABnAAQAAwAAAAAAU4qo4dU51wgLK4oZ1jnXCCdDSVEuTllT</t>
  </si>
  <si>
    <t>RTpLTUIuSVFfVE9UQUxfT1RIRVJfT1BFUi5GWTIwMTIBAAAA0VQEAAIAAAAEMzU2NQEIAAAABQAAAAExAQAAAAoxNzE5NzIzODcyAwAAAAMxNjACAAAAAzM4MAQAAAABMAcAAAAJOS8xNC8yMDE5CAAAAAoxMi8zMS8yMDEyCQAAAAEwPvyE4dU51whYKacZ1jnXCB5DSVEuTllTRTpLTUIuSVFfSU5DX1RBWC5GWTIwMTIBAAAA0VQEAAIAAAADNjYwAQgAAAAFAAAAATEBAAAACjE3MTk3MjM4NzIDAAAAAzE2MAIAAAACNzUEAAAAATAHAAAACTkvMTQvMjAxOQgAAAAKMTIvMzEvMjAxMgkAAAABMD78hOHVOdcIeXenGdY51wgnQ0lRLkVOWFRBTTpVTkEuSVFfQ0FQSVRBTF9MRUFTRVMuRlkyMDE0AQAAALf7BwACAAAAAzE4NgEIAAAABQAAAAExAQAAAAoxODI5ODI5MzEzAwAAAAI1MAIAAAAEMTE4MwQAAAABMAcAAAAJOS8xNC8yMDE5CAAAAAoxMi8zMS8yMDE0CQAAAAEwNTWp4tU51wjgRFgZ1jnXCB9DSVEuTllTRTpDTC5JUV9NQUNISU5FUlkuRlkyMDA4AQAAAGcABAACAAAABDQ3NTgBCAAAAAUAAAABMQEAAAAKMTQzMjk3NzEyNwMAAAADMTYwAgAAAAQzMTE0BAAAAAEwBwAAAAk5LzE0LzIwMTkIAAAACjEyLzMxLzIwMDgJAAAAATBkazHi1TnXCIUBbxnWOdcIIENJUS5OWVNFOkpOSi5JUV9UT1RBTF9SRVYuRlkyMDE0AQAAAJ0hAgACAAAABTc0MzMxAQgAAAAFAAAAATEBAAAACjE4Mjk1ODE5OTkDAAAAAzE2</t>
  </si>
  <si>
    <t>MAIAAAACMjgEAAAAATAHAAAACTkvMTQvMjAxOQgAAAAKMTIvMjgvMjAxNAkAAAABMAwEjeDVOdcItYTZGdY51wgpQ0lRLkVOWFRBTTpVTkEuSVFfTkVUX0lOVEVSRVNUX0VYUC5GWTIwMTYBAAAAt/sHAAIAAAAELTM1MwEIAAAABQAAAAExAQAAAAoxOTQ5MTMxMDEwAwAAAAI1MAIAAAADMzY4BAAAAAEwBwAAAAk5LzE0LzIwMTkIAAAACjEyLzMxLzIwMTYJAAAAATBnqqni1TnXCDXDXRnWOdcIJ0NJUS5OWVNFOkNMLklRX0RFRl9UQVhfQVNTRVRTX0xULkZZMjAxNwEAAABnAAQAAgAAAAMxODgBCAAAAAUAAAABMQEAAAAKMTk0NjQxNjExMwMAAAADMTYwAgAAAAQxMDI2BAAAAAEwBwAAAAk5LzE0LzIwMTkIAAAACjEyLzMxLzIwMTcJAAAAATB02Kjh1TnXCB0NjxnWOdcIKENJUS5OWVNFOlBHLklRX09USEVSX05PTl9PUEVSX0VYUC5GWTIwMTgBAAAAMIIAAAIAAAADNjExAQgAAAAFAAAAATEBAAAACjE5NzQzNDc0NDEDAAAAAzE2MAIAAAADMzcxBAAAAAEwBwAAAAk5LzE0LzIwMTkIAAAACTYvMzAvMjAxOAkAAAABMNLEydvVOdcI06myGtY51wgpQ0lRLlRTRTo4MTEzLklRX0RBWVNfSU5WRU5UT1JZX09VVC5GWTIwMTMBAAAAFnENAAIAAAAINTMuMjcwMjkBCAAAAAUAAAABMQEAAAAKMTYyNTQ1NzYxMgMAAAACNzkCAAAABDQwMzUEAAAAATAHAAAACTkvMTQvMjAxOQgAAAAJMy8zMS8yMDEzCQAAAAEw5B9T</t>
  </si>
  <si>
    <t>39U51wgahyMa1jnXCCtDSVEuRU5YVEFNOlVOQS5JUV9EQVlTX0lOVkVOVE9SWV9PVVQuRlkyMDA4AQAAALf7BwACAAAACTY2LjczNjA3NAEIAAAABQAAAAExAQAAAAoxNDM0NzMyMjQ0AwAAAAI1MAIAAAAENDAzNQQAAAABMAcAAAAJOS8xNC8yMDE5CAAAAAoxMi8zMS8yMDA4CQAAAAEw6XAl3tU51whgwFwa1jnXCChDSVEuTllTRTpQRy5JUV9EQVlTX0lOVkVOVE9SWV9PVVQuRlkyMDE3AQAAADCCAAACAAAACDUyLjIyNTY2AQgAAAAFAAAAATEBAAAACjE5NzQzNDc0NjUDAAAAAzE2MAIAAAAENDAzNQQAAAABMAcAAAAJOS8xNC8yMDE5CAAAAAk2LzMwLzIwMTcJAAAAATDIIiXe1TnXCDYBWhrWOdcILkNJUS5OWVNFOktNQi5JUV9UT1RBTF9MSUFCX1RPVEFMX0FTU0VUUy5GWTIwMTYBAAAA0VQEAAIAAAAHOTkuMTk4NwEIAAAABQAAAAExAQAAAAoxOTQ0MDQ4MzQwAwAAAAMxNjACAAAABDQxODgEAAAAATAHAAAACTkvMTQvMjAxOQgAAAAKMTIvMzEvMjAxNgkAAAABMBvQ1NzVOdcIeo50GtY51wgdQ0lRLk5ZU0U6S01CLklRX0VCSVREQS5GWTIwMTcBAAAA0VQEAAIAAAAENDAxMAEIAAAABQAAAAExAQAAAAoxOTQ0MDQ4MzI1AwAAAAMxNjACAAAABDQwNTEEAAAAATAHAAAACTkvMTQvMjAxOQgAAAAKMTIvMzEvMjAxNwkAAAABMCuWDOHVOdcIHHm5GdY51wgfQ0lRLk5ZU0U6S01CLklRX05FVF9ERUJULkZZ</t>
  </si>
  <si>
    <t>MjAwNwEAAADRVAQAAgAAAAQ0NzQ4AQgAAAAFAAAAATEBAAAACjE0MDEwNTQ0NzcDAAAAAzE2MAIAAAAENDM2NAQAAAABMAcAAAAJOS8xNC8yMDE5CAAAAAoxMi8zMS8yMDA3CQAAAAEwx5up4dU51whr1ZYZ1jnXCC1DSVEuTllTRTpLTUIuSVFfT1RIRVJfSU5WRVNUX0FDVF9TVVBQTC5GWTIwMTMBAAAA0VQEAAIAAAADLTE1AQgAAAAFAAAAATEBAAAACjE3NzU3Njg1NjcDAAAAAzE2MAIAAAAEMjA1MQQAAAABMAcAAAAJOS8xNC8yMDE5CAAAAAoxMi8zMS8yMDEzCQAAAAEwgJiF4dU51wj/aq0Z1jnXCBtDSVEuTllTRTpKTkouSVFfTEFORC5GWTIwMTcBAAAAnSECAAIAAAADODI5AQgAAAAFAAAAATEBAAAACjE5NDYyNzI4MjEDAAAAAzE2MAIAAAAEMzA5OAQAAAABMAcAAAAJOS8xNC8yMDE5CAAAAAoxMi8zMS8yMDE3CQAAAAEwb8de4NU51whGpOYZ1jnXCCFDSVEuTllTRTpQRy5JUV9RVUlDS19SQVRJTy5GWTIwMTUBAAAAMIIAAAIAAAAIMC41NDI4MzMBCAAAAAUAAAABMQEAAAAKMTg1MjI5OTM3MwMAAAADMTYwAgAAAAQ0MTIxBAAAAAEwBwAAAAk5LzE0LzIwMTkIAAAACTYvMzAvMjAxNQkAAAABMLf7JN7VOdcIkHpYGtY51wgsQ0lRLk5ZU0U6UEcuSVFfQ0FTSF9DT05WRVJTSU9OLkZZMjAxMi4uLi5KUFkBAAAAMIIAAAIAAAAJMTguMjY2MzI4AQgAAAAFAAAAATEBAAAACjE2OTAxODczMzgDAAAAAzE2</t>
  </si>
  <si>
    <t>MAIAAAAENDE4NAQAAAABMAcAAAAJOS8xNC8yMDE5CAAAAAk2LzMwLzIwMTIJAAAAATDUXwrd1TnXCFzskhrWOdcIJUNJUS5OWVNFOkNMLklRX09USEVSX0xUX0FTU0VUUy5GWTIwMTYBAAAAZwAEAAIAAAADMTg1AQgAAAAFAAAAATEBAAAACjE5NDY0MTYxMTkDAAAAAzE2MAIAAAAEMTA2MAQAAAABMAcAAAAJOS8xNC8yMDE5CAAAAAoxMi8zMS8yMDE2CQAAAAEwU4qo4dU51wiQY4sZ1jnXCCxDSVEuTllTRTpKTkouSVFfSU1QVVRfT1BFUl9MRUFTRV9ERVBSLkZZMjAxNAEAAACdIQIAAgAAAAoyNDUuMzgwODcyAQgAAAAFAAAAATEBAAAACjE4Mjk1ODE5OTkDAAAAAzE2MAIAAAAFMjE2NzMEAAAAATAHAAAACTkvMTQvMjAxOQgAAAAKMTIvMjgvMjAxNAkAAAABMAwEjeDVOdcIKZbaGdY51wglQ0lRLk5ZU0U6Sk5KLklRX0NBU0hfU1RfSU5WRVNULkZZMjAxMwEAAACdIQIAAgAAAAUyOTIwNgEIAAAABQAAAAExAQAAAAoxNzc3NjgyMzUxAwAAAAMxNjACAAAABDEwMDIEAAAAATAHAAAACTkvMTQvMjAxOQgAAAAKMTIvMjkvMjAxMwkAAAABMOu1jODVOdcIm+zWGdY51wgoQ0lRLlRTRTo0OTEyLklRX01BUktFVENBUC4yMDAyLzEyLzMxLkpQWQEAAAANXg0AAgAAAAwxNDc3MTUuOTkyNjIBBgAAAAUAAAABMQEAAAAKMTQyMTk4MTEzMwMAAAACNzkCAAAABjEwMDA1NAQAAAABMAcAAAAKMTIvMzEvMjAwMurzufzV</t>
  </si>
  <si>
    <t>OdcIvP/7WdY51wglQ0lRLk5ZU0U6Sk5KLklRX0xUX0RFQlRfSVNTVUVELkZZMjAxNAEAAACdIQIAAgAAAAQyMDk4AQgAAAAFAAAAATEBAAAACjE4Mjk1ODE5OTkDAAAAAzE2MAIAAAAEMjAzNAQAAAABMAcAAAAJOS8xNC8yMDE5CAAAAAoxMi8yOC8yMDE0CQAAAAEwLSte4NU51wgAktwZ1jnXCB5DSVEuVFNFOjgxMTMuSVFfWl9TQ09SRS5GWTIwMDkBAAAAFnENAAIAAAAINS43NTUzMTkBCAAAAAUAAAABMQEAAAAKMTQwNTYwNDY4OAMAAAACNzkCAAAABjEwMDEyMwQAAAABMAcAAAAJOS8xNC8yMDE5CAAAAAkzLzMxLzIwMDkJAAAAATDT+FLf1TnXCADvIBrWOdcIIENJUS5FTlhUQU06VU5BLklRX0lOQ19UQVguRlkyMDE1AQAAALf7BwACAAAABDE5NjEBCAAAAAUAAAABMQEAAAAKMTg3NjQzMjkxMAMAAAACNTACAAAAAjc1BAAAAAEwBwAAAAk5LzE0LzIwMTkIAAAACjEyLzMxLzIwMTUJAAAAATBGXKni1TnXCNmOWhnWOdcIJ0NJUS5UU0U6NDk2Ny5JUV9DRk9fQ1VSUkVOVF9MSUFCLkZZMjAxNQEAAAANUSUAAgAAAAgwLjQzMDM0MgEIAAAABQAAAAExAQAAAAoxNzQ1Mzc4Mzk4AwAAAAI3OQIAAAAENDE4NQQAAAABMAcAAAAJOS8xNC8yMDE5CAAAAAkzLzMxLzIwMTUJAAAAATASdSPe1TnXCILYRxrWOdcILkNJUS5UU0U6Nzk1Ni5JUV9UT1RBTF9ERUJUX0VCSVREQV9DQVBFWC5GWTIwMTYBAAAAoHYNAAIA</t>
  </si>
  <si>
    <t>AAAIMC40NDg5MDQBCAAAAAUAAAABMQEAAAAKMTc4OTg3Njk3NwMAAAACNzkCAAAABTIzMzEzBAAAAAEwBwAAAAk5LzE0LzIwMTkIAAAACTEvMzEvMjAxNgkAAAABMA2hWd7VOdcI83M/GtY51wgdQ0lRLkVOWFRBTTpVTkEuSVFfR1BQRS5GWTIwMTgBAAAAt/sHAAIAAAAFMTk5MjQBCAAAAAUAAAABMQEAAAAKMTk0OTEzMTAxNQMAAAACNTACAAAABDExNjkEAAAAATAHAAAACTkvMTQvMjAxOQgAAAAKMTIvMzEvMjAxOAkAAAABMLptquLVOdcI5XVmGdY51wgtQ0lRLlRTRTo4MTEzLklRX0NBU0hfQ09OVkVSU0lPTi5GWTIwMTQuLi4uSlBZAQAAABZxDQADAAAAAADDOArd1TnXCLZlkRrWOdcIIUNJUS5FTlhUQU06VU5BLklRX0FSX1RVUk5TLkZZMjAxMAEAAAC3+wcAAgAAAAkxOC4yMzM1NzMBCAAAAAUAAAABMQEAAAAKMTU5MTU5NDg3MAMAAAACNTACAAAABDQwMDEEAAAAATAHAAAACTkvMTQvMjAxOQgAAAAKMTIvMzEvMjAxMAkAAAABMBMgxt7VOdcI9h9eGtY51wgtQ0lRLkVOWFRBTTpVTkEuSVFfTklfQVZBSUxfRVhDTF9NQVJHSU4uRlkyMDEzAQAAALf7BwACAAAABjkuNzIzNAEIAAAABQAAAAExAQAAAAoxNzc3NDcwNzY3AwAAAAI1MAIAAAAENDE4MgQAAAABMAcAAAAJOS8xNC8yMDE5CAAAAAoxMi8zMS8yMDEzCQAAAAEwJEfG3tU51wjeQmAa1jnXCCBDSVEuTllTRTpLTUIuSVFfTklfTUFSR0lOLkZZ</t>
  </si>
  <si>
    <t>MjAxNwEAAADRVAQAAgAAAAcxMi40MTU1AQgAAAAFAAAAATEBAAAACjE5NDQwNDgzMjUDAAAAAzE2MAIAAAAENDA5NAQAAAABMAcAAAAJOS8xNC8yMDE5CAAAAAoxMi8zMS8yMDE3CQAAAAEwG9DU3NU51wib3HQa1jnXCB1DSVEuTllTRTpDTC5JUV9XSVBfSU5WLkZZMjAxNgEAAABnAAQAAgAAAAI0MgEIAAAABQAAAAExAQAAAAoxOTQ2NDE2MTE5AwAAAAMxNjACAAAABDMyMTkEAAAAATAHAAAACTkvMTQvMjAxOQgAAAAKMTIvMzEvMjAxNgkAAAABMGSxqOHVOdcI4yaMGdY51wgfQ0lRLlRTRTo3NzMwLklRX0VCSVRfSU5ULkZZMjAxNAEAAADFnTYBAwAAAAAAZDgk3tU51wgBFlAa1jnXCCVDSVEuTllTRTpLTUIuSVFfTFRfREVCVF9SRVBBSUQuRlkyMDE1AQAAANFUBAACAAAABC01NTMBCAAAAAUAAAABMQEAAAAKMTg3MzU1NjkzNwMAAAADMTYwAgAAAAQyMDM2BAAAAAEwBwAAAAk5LzE0LzIwMTkIAAAACjEyLzMxLzIwMTUJAAAAATAKSAzh1TnXCAqXtBnWOdcIHENJUS5OWVNFOkNMLklRX1JEX0VYUC5GWTIwMDkBAAAAZwAEAAMAAAAAAGRrMeLVOdcICjpwGdY51wgqQ0lRLkVOWFRBTTpVTkEuSVFfVE9UQUxfREVCVF9FQklUREEuRlkyMDA5AQAAALf7BwACAAAACDEuNjk3MTkxAQgAAAAFAAAAATEBAAAACjE1MjY0Mzg3MjcDAAAAAjUwAgAAAAQ0MTkyBAAAAAEwBwAAAAk5LzE0LzIwMTkIAAAACjEyLzMx</t>
  </si>
  <si>
    <t>LzIwMDkJAAAAATATIMbe1TnXCNTRXRrWOdcII0NJUS5UU0U6ODExMy5JUV9FQklUQV9NQVJHSU4uRlkyMDE1AQAAABZxDQACAAAABzExLjQ0OTEBCAAAAAUAAAABMQEAAAAKMTc4NDc0ODU5NgMAAAACNzkCAAAABDQ0MTkEAAAAATAHAAAACTkvMTQvMjAxOQgAAAAKMTIvMzEvMjAxNQkAAAABMOQfU9/VOdcIn78kGtY51wgiQ0lRLk5ZU0U6Sk5KLklRX0dBSU5fSU5WRVNULkZZMjAxNwEAAACdIQIAAwAAAAAAX6Be4NU51whuqOQZ1jnXCCJDSVEuTllTRTpKTkouSVFfR0FJTl9BU1NFVFMuRlkyMDE4AQAAAJ0hAgACAAAABDEyMTcBCAAAAAUAAAABMQEAAAAKMTk0NjI3MjgzMAMAAAADMTYwAgAAAAI1NgQAAAABMAcAAAAJOS8xNC8yMDE5CAAAAAoxMi8zMC8yMDE4CQAAAAEwgO5e4NU51wgNeegZ1jnXCCBDSVEuTllTRTpLTUIuSVFfUkRfRVhQX0ZOLkZZMjAxNAEAAADRVAQAAgAAAAMzNjgBCAAAAAUAAAABMQEAAAAKMTgyNjk3MDMxMgMAAAADMTYwAgAAAAQzMTY4BAAAAAEwBwAAAAk5LzE0LzIwMTkIAAAACjEyLzMxLzIwMTQJAAAAATCAmIXh1TnXCKXxrhnWOdcIJENJUS5OWVNFOkNMLklRX0NBUElUQUxfTEVBU0VTLkZZMjAxNQEAAABnAAQAAwAAAAAAQ2Oo4dU51wgjCIgZ1jnXCCZDSVEuVFNFOjQ5MTEuSVFfQ0FTSF9DT05WRVJTSU9OLkZZMjAxNgEAAACCPwYAAgAAAAoxMjguNjkwMzU4AQgAAAAF</t>
  </si>
  <si>
    <t>AAAAATEBAAAACjE4MzQ3NzE3OTIDAAAAAjc5AgAAAAQ0MTg0BAAAAAEwBwAAAAk5LzE0LzIwMTkIAAAACjEyLzMxLzIwMTYJAAAAATAmvFPf1TnXCNSqLhrWOdcIJENJUS5OWVNFOkpOSi5JUV9PVEhFUl9MSUFCX0xULkZZMjAxMgEAAACdIQIAAgAAAAQ4NTQ4AQgAAAAFAAAAATEBAAAACjE3MjA1NzY4NjcDAAAAAzE2MAIAAAAEMTA2MgQAAAABMAcAAAAJOS8xNC8yMDE5CAAAAAoxMi8zMC8yMDEyCQAAAAEw246M4NU51whP39MZ1jnXCCpDSVEuTllTRTpLTUIuSVFfT1RIRVJfVU5VU1VBTF9TVVBQTC5GWTIwMTABAAAA0VQEAAIAAAADLTc5AQgAAAAFAAAAATEBAAAACjE1ODg4NDAyNDcDAAAAAzE2MAIAAAACODcEAAAAATAHAAAACTkvMTQvMjAxOQgAAAAKMTIvMzEvMjAxMAkAAAABMI8EgeHVOdcITf2fGdY51wgdQ0lRLk5ZU0U6Q0wuSVFfWl9TQ09SRS5GWTIwMTUBAAAAZwAEAAIAAAAINy43NzE5NDUBCAAAAAUAAAABMQEAAAAKMTg3NTYzNzUzNwMAAAADMTYwAgAAAAYxMDAxMjMEAAAAATAHAAAACTkvMTQvMjAxOQgAAAAKMTIvMzEvMjAxNQkAAAABMGbjxt7VOdcIVcpqGtY51wgiQ0lRLk5ZU0U6Sk5KLklRX1FVSUNLX1JBVElPLkZZMjAxNAEAAACdIQIAAgAAAAgxLjc2MDg1NgEIAAAABQAAAAExAQAAAAoxODI5NTgxOTk5AwAAAAMxNjACAAAABDQxMjEEAAAAATAHAAAACTkvMTQvMjAxOQgAAAAK</t>
  </si>
  <si>
    <t>MTIvMjgvMjAxNAkAAAABMF1s1dzVOdcIhbp7GtY51wgkQ0lRLk5ZU0U6Sk5KLklRX0lNUEFJUk1FTlRfR1cuRlkyMDA5AQAAAJ0hAgADAAAAAABnfYvg1TnXCCKqxxnWOdcIIkNJUS5OWVNFOktNQi5JUV9TQUxFX1BQRV9DRi5GWTIwMTgBAAAA0VQEAAIAAAACNTEBCAAAAAUAAAABMQEAAAAKMTk0NDA0ODMyOAMAAAADMTYwAgAAAAQyMDQyBAAAAAEwBwAAAAk5LzE0LzIwMTkIAAAACjEyLzMxLzIwMTgJAAAAATBM5Azh1TnXCIIevxnWOdcII0NJUS5OWVNFOkpOSi5JUV9UT1RBTF9FUVVJVFkuRlkyMDA5AQAAAJ0hAgACAAAABTUwNTg4AQgAAAAFAAAAATEBAAAACjE1MjMzOTQ4MjcDAAAAAzE2MAIAAAAEMTI3NQQAAAABMAcAAAAJOS8xNC8yMDE5CAAAAAgxLzMvMjAxMAkAAAABMHeki+DVOdcIxzDJGdY51wgmQ0lRLk5ZU0U6Q0wuSVFfVE9UQUxfT1RIRVJfT1BFUi5GWTIwMDkBAAAAZwAEAAIAAAAENTM2MAEIAAAABQAAAAExAQAAAAoxNTIzMTcwMjY0AwAAAAMxNjACAAAAAzM4MAQAAAABMAcAAAAJOS8xNC8yMDE5CAAAAAoxMi8zMS8yMDA5CQAAAAEwZGsx4tU51wgriHAZ1jnXCCBDSVEuTllTRTpLTUIuSVFfQ0hBTkdFX0FSLkZZMjAwOAEAAADRVAQAAgAAAAMxNDgBCAAAAAUAAAABMQEAAAAKMTU4Mjg2NzM4OAMAAAADMTYwAgAAAAQyMDE4BAAAAAEwBwAAAAk5LzE0LzIwMTkIAAAACjEyLzMxLzIw</t>
  </si>
  <si>
    <t>MDgJAAAAATBdj4Dh1TnXCBnNmhnWOdcIJUNJUS5OWVNFOktNQi5JUV9PVEhFUl9DTF9TVVBQTC5GWTIwMDgBAAAA0VQEAAIAAAADMjQwAQgAAAAFAAAAATEBAAAACjE1ODI4NjczODgDAAAAAzE2MAIAAAAEMTA1NwQAAAABMAcAAAAJOS8xNC8yMDE5CAAAAAoxMi8zMS8yMDA4CQAAAAEwTWiA4dU51wi24pkZ1jnXCBpDSVEuMC5JUV9ESUxVVF9FUFNfSU5DTC5GWQUAAAAAAAAACAAAABUoSW52YWxpZCBUaW1lIFBlcmlvZCkcBF7g1TnXCF3tDhrWOdcIKkNJUS5FTlhUQU06VU5BLklRX01JTk9SSVRZX0lOVEVSRVNULkZZMjAxNgEAAAC3+wcAAgAAAAM2MjYBCAAAAAUAAAABMQEAAAAKMTk0OTEzMTAxMAMAAAACNTACAAAABDEwNTIEAAAAATAHAAAACTkvMTQvMjAxOQgAAAAKMTIvMzEvMjAxNgkAAAABMHjRqeLVOdcI63BfGdY51wgjQ0lRLk5ZU0U6S01CLklRX1RPVEFMX0VRVUlUWS5GWTIwMTMBAAAA0VQEAAIAAAAENTE0MAEIAAAABQAAAAExAQAAAAoxNzc1NzY4NTY3AwAAAAMxNjACAAAABDEyNzUEAAAAATAHAAAACTkvMTQvMjAxOQgAAAAKMTIvMzEvMjAxMwkAAAABMHBxheHVOdcIi1msGdY51wgcQ0lRLkVOWFRBTTpVTkEuSVFfUkVWLkZZMjAxOAEAAAC3+wcAAgAAAAU1MDk4MgEIAAAABQAAAAExAQAAAAoxOTQ5MTMxMDE1AwAAAAI1MAIAAAADMTEyBAAAAAEwBwAAAAk5LzE0LzIwMTkIAAAACjEy</t>
  </si>
  <si>
    <t>LzMxLzIwMTgJAAAAATCpRqri1TnXCGE9ZRnWOdcIL0NJUS5FTlhUQU06VU5BLklRX0NBU0hfQ09OVkVSU0lPTi5GWTIwMTIuLi4uSlBZAQAAALf7BwACAAAACS05LjAxODk3MgEIAAAABQAAAAExAQAAAAoxNzIyMzAxOTQzAwAAAAI1MAIAAAAENDE4NAQAAAABMAcAAAAJOS8xNC8yMDE5CAAAAAoxMi8zMS8yMDEyCQAAAAEw5YYK3dU51whsE5Ma1jnXCCVDSVEuTllTRTpKTkouSVFfRElMVVRfRVBTX0lOQ0wuRlkyMDA4AQAAAJ0hAgACAAAACDQuNTY3OTkyAQgAAAAFAAAAATEBAAAACjE1ODI3ODg3ODQDAAAAAzE2MAIAAAABOAQAAAABMAcAAAAJOS8xNC8yMDE5CAAAAAoxMi8yOC8yMDA4CQAAAAEwbTIN4dU51wiUAMQZ1jnXCChDSVEuTllTRTpKTkouSVFfVE9UQUxfREVCVF9FQklUREEuRlkyMDE2AQAAAJ0hAgACAAAACDEuMTAzODk2AQgAAAAFAAAAATEBAAAACjE5NDYyNzI4MTYDAAAAAzE2MAIAAAAENDE5MgQAAAABMAcAAAAJOS8xNC8yMDE5CAAAAAgxLzEvMjAxNwkAAAABMG6T1dzVOdcIS499GtY51wgpQ0lRLk5ZU0U6Sk5KLklRX0RFQlRfRVFVSVZfTkVUX1BCTy5GWTIwMTUBAAAAnSECAAIAAAAEMzYwMQEIAAAABQAAAAExAQAAAAoxODc1NTA1Mjk1AwAAAAMxNjACAAAABTIxNjc5BAAAAAEwBwAAAAk5LzE0LzIwMTkIAAAACDEvMy8yMDE2CQAAAAEwPVJe4NU51wg7eN8Z1jnXCBtDSVEuRU5Y</t>
  </si>
  <si>
    <t>VEFNOlVOQS5JUV9BUi5GWTIwMTcBAAAAt/sHAAIAAAAEMzQzOQEIAAAABQAAAAExAQAAAAoxOTQ5MTMxMDQwAwAAAAI1MAIAAAAEMTAyMQQAAAABMAcAAAAJOS8xNC8yMDE5CAAAAAoxMi8zMS8yMDE3CQAAAAEwmR+q4tU51whHpWIZ1jnXCChDSVEuVFNFOjc3MzAuSVFfVE9UQUxfREVCVF9FUVVJVFkuRlkyMDEyAQAAAMWdNgEDAAAAAABUESTe1TnXCEtoThrWOdcIHkNJUS5OWVNFOktNQi5JUV9QRU5TSU9OLkZZMjAwNwEAAADRVAQAAgAAAAQxNTU5AQgAAAAFAAAAATEBAAAACjE0MDEwNTQ0NzcDAAAAAzE2MAIAAAAEMTIxMwQAAAABMAcAAAAJOS8xNC8yMDE5CAAAAAoxMi8zMS8yMDA3CQAAAAEwx5up4dU51whJh5YZ1jnXCB9DSVEuRU5YVEFNOlVOQS5JUV9SRF9FWFAuRlkyMDE4AQAAALf7BwACAAAAAzkwMAEIAAAABQAAAAExAQAAAAoxOTQ5MTMxMDE1AwAAAAI1MAIAAAADMTAwBAAAAAEwBwAAAAk5LzE0LzIwMTkIAAAACjEyLzMxLzIwMTgJAAAAATCpRqri1TnXCGE9ZRnWOdcIKkNJUS5OWVNFOkNMLklRX01JTk9SSVRZX0lOVEVSRVNUX0NGLkZZMjAxMAEAAABnAAQAAwAAAAAAluAx4tU51wixe3YZ1jnXCCJDSVEuMC5JUV9PVEhFUl9JTlZFU1RfQUNUX1NVUFBMLkZZBQAAAAAAAAAIAAAAFShJbnZhbGlkIFRpbWUgUGVyaW9kKS0rXuDVOdcIsWsUGtY51wgmQ0lRLk5ZU0U6S01CLklRX0NBU0hf</t>
  </si>
  <si>
    <t>Q09OVkVSU0lPTi5GWTIwMTUBAAAA0VQEAAIAAAAIMTcuMTkyMjMBCAAAAAUAAAABMQEAAAAKMTg3MzU1NjkzNwMAAAADMTYwAgAAAAQ0MTg0BAAAAAEwBwAAAAk5LzE0LzIwMTkIAAAACjEyLzMxLzIwMTUJAAAAATALqdTc1TnXCBakcxrWOdcIIENJUS5OWVNFOkNMLklRX1RPVEFMX0RFQlQuRlkyMDE0AQAAAGcABAACAAAABDYxNTABCAAAAAUAAAABMQEAAAAKMTgyOTEzMjM4NgMAAAADMTYwAgAAAAQ0MTczBAAAAAEwBwAAAAk5LzE0LzIwMTkIAAAACjEyLzMxLzIwMTQJAAAAATAiFajh1TnXCJVehBnWOdcIH0NJUS5UU0U6Nzk1Ni5JUV9BUl9UVVJOUy5GWTIwMTABAAAAoHYNAAIAAAAINS43MTE3MjMBCAAAAAUAAAABMQEAAAAKMTM1OTQzOTM5OQMAAAACNzkCAAAABDQwMDEEAAAAATAHAAAACTkvMTQvMjAxOQgAAAAJMS8zMS8yMDEwCQAAAAEw7FJZ3tU51wgB4Doa1jnXCCdDSVEuRU5YVEFNOlVOQS5JUV9QUk9WX0JBRF9ERUJUUy5GWTIwMTMBAAAAt/sHAAMAAAAAAIhV7uLVOdcIrRRTGdY51wgjQ0lRLk5ZU0U6S01CLklRX0JBU0lDX1dFSUdIVC5GWTIwMTgBAAAA0VQEAAIAAAADMzQ4ADu9DOHVOdcImvu8GdY51wghQ0lRLkVOWFRBTTpVTkEuSVFfRUJJVF9JTlQuRlkyMDE2AQAAALf7BwACAAAACTEzLjQ3Mzc3NgEIAAAABQAAAAExAQAAAAoxOTQ5MTMxMDEwAwAAAAI1MAIAAAAENDE4OQQAAAAB</t>
  </si>
  <si>
    <t>MAcAAAAJOS8xNC8yMDE5CAAAAAoxMi8zMS8yMDE2CQAAAAEwNW7G3tU51wjns2Ia1jnXCClDSVEuVFNFOjQ5MTEuSVFfREFZU19JTlZFTlRPUllfT1VULkZZMjAwNwEAAACCPwYAAgAAAAoxNDMuODQzOTQ1AQgAAAAFAAAAATEBAAAACTY0MTk4NDQ1OAMAAAACNzkCAAAABDQwMzUEAAAAATAHAAAACTkvMTQvMjAxOQgAAAAJMy8zMS8yMDA3CQAAAAEwBW5T39U51wgcQiga1jnXCCpDSVEuTllTRTpKTkouSVFfT1RIRVJfVU5VU1VBTF9TVVBQTC5GWTIwMTcBAAAAnSECAAMAAAAAAF+gXuDVOdcIf8/kGdY51wgkQ0lRLkVOWFRBTTpVTkEuSVFfU0FMRV9QUEVfQ0YuRlkyMDEwAQAAALf7BwACAAAAAzExNAEIAAAABQAAAAExAQAAAAoxNTkxNTk0ODcwAwAAAAI1MAIAAAAEMjA0MgQAAAABMAcAAAAJOS8xNC8yMDE5CAAAAAoxMi8zMS8yMDEwCQAAAAEwRrnt4tU51wg+/koZ1jnXCC5DSVEuRU5YVEFNOlVOQS5JUV9ERUJUX0VRVUlWX09QRVJfTEVBU0UuRlkyMDE3AQAAALf7BwACAAAABDQ0NTYBCAAAAAUAAAABMQEAAAAKMTk0OTEzMTA0MAMAAAACNTACAAAABTIxNjcxBAAAAAEwBwAAAAk5LzE0LzIwMTkIAAAACjEyLzMxLzIwMTcJAAAAATCZH6ri1TnXCLu2YxnWOdcILUNJUS5OWVNFOkpOSi5JUV9ERUZfVEFYX0FTU0VUU19DVVJSRU5ULkZZMjAxNQEAAACdIQIAAwAAAAAAPVJe4NU51wjHZt4Z1jnXCCZD</t>
  </si>
  <si>
    <t>SVEuTllTRTpDTC5JUV9UT1RBTF9SRVYuRlkyMDA4Li4uLkpQWQEAAABnAAQAAgAAAAoxMzg5ODk0LjQ1AQgAAAAFAAAAATEBAAAACjE0MzI5NzcxMjcDAAAAAjc5AgAAAAIyOAQAAAABMAcAAAAJOS8xNC8yMDE5CAAAAAoxMi8zMS8yMDA4CQAAAAEwj+HV3NU51whwU4ca1jnXCClDSVEuTllTRTpDTC5JUV9JTkNfVEFYX1BBWV9DVVJSRU5ULkZZMjAxMgEAAABnAAQAAgAAAAMyNTQBCAAAAAUAAAABMQEAAAAKMTcxOTkxNjY0MgMAAAADMTYwAgAAAAQxMDk0BAAAAAEwBwAAAAk5LzE0LzIwMTkIAAAACjEyLzMxLzIwMTIJAAAAATDYfDLi1TnXCFm9fBnWOdcIJkNJUS5UU0U6NDkxMi5JUV9JTlZFTlRPUllfVFVSTlMuRlkyMDA5AQAAAA1eDQACAAAACDUuMzE3NDQ2AQgAAAAFAAAAATEBAAAACjE0NDA2NzU1ODMDAAAAAjc5AgAAAAQ0MDgyBAAAAAEwBwAAAAk5LzE0LzIwMTkIAAAACjEyLzMxLzIwMDkJAAAAATBHClTf1TnXCGFUMhrWOdcIK0NJUS5OWVNFOktNQi5JUV9NSU5PUklUWV9JTlRFUkVTVF9DRi5GWTIwMTIBAAAA0VQEAAMAAAAAAE8jheHVOdcIUHOpGdY51wgmQ0lRLk5ZU0U6Q0wuSVFfQ0ZPX0NVUlJFTlRfTElBQi5GWTIwMTQBAAAAZwAEAAIAAAAIMC44MzU3ODMBCAAAAAUAAAABMQEAAAAKMTgyOTEzMjM4NgMAAAADMTYwAgAAAAQ0MTg1BAAAAAEwBwAAAAk5LzE0LzIwMTkIAAAACjEyLzMx</t>
  </si>
  <si>
    <t>LzIwMTQJAAAAATBWvMbe1TnXCOG4aRrWOdcIKkNJUS5FTlhUQU06VU5BLklRX0dXX0lOVEFOX0FNT1JUX0NGLkZZMjAxMgEAAAC3+wcAAgAAAAMyMTMBCAAAAAUAAAABMQEAAAAKMTcyMjMwMTk0MwMAAAACNTACAAAABDIxODIEAAAAATAHAAAACTkvMTQvMjAxOQgAAAAKMTIvMzEvMjAxMgkAAAABMIhV7uLVOdcIOQNSGdY51wgoQ0lRLk5ZU0U6Sk5KLklRX1RPVEFMX0RFQlRfUkVQQUlELkZZMjAxMwEAAACdIQIAAgAAAAUtMjk5MAEIAAAABQAAAAExAQAAAAoxNzc3NjgyMzUxAwAAAAMxNjACAAAABDIxNjYEAAAAATAHAAAACTkvMTQvMjAxOQgAAAAKMTIvMjkvMjAxMwkAAAABMPzcjODVOdcIcujYGdY51wgiQ0lRLlRTRTo0NDUyLklRX0FTU0VUX1RVUk5TLkZZMjAxMAEAAABHVQ0AAgAAAAgxLjA4Mzg5MgEIAAAABQAAAAExAQAAAAoxMzgyNjYxMTY3AwAAAAI3OQIAAAAENDE3NwQAAAABMAcAAAAJOS8xNC8yMDE5CAAAAAkzLzMxLzIwMTAJAAAAATDRc2Pf1TnXCFA8GBrWOdcIIUNJUS5UU0U6NDQ1Mi5JUV9JTkNfRVFVSVRZLkZZMjAwMAEAAABHVQ0AAgAAAAQxODM2AQgAAAAFAAAAATEBAAAACDI5ODc0MDUxAwAAAAI3OQIAAAACNDcEAAAAATAHAAAACTkvMTQvMjAxOQgAAAAJMy8zMS8yMDAwCQAAAAEw2iTu3NU51wgDZK4a1jnXCCBDSVEuTllTRTpKTkouSVFfUEFSVF9USU1FLkZZMjAwOQEAAACd</t>
  </si>
  <si>
    <t>IQIAAwAAAAAAd6SL4NU51wjpfskZ1jnXCBRDSVEuMC5JUV9PUEVSX0lOQy5GWQUAAAAAAAAACAAAABUoSW52YWxpZCBUaW1lIFBlcmlvZCkM3V3g1TnXCPQHFRrWOdcIH0NJUS5OWVNFOktNQi5JUV9EQV9TVVBQTC5GWTIwMDgBAAAA0VQEAAMAAAAAANjCqeHVOdcIEFyYGdY51wgtQ0lRLlRTRTo3NzMwLklRX0NBU0hfQ09OVkVSU0lPTi5GWTIwMTEuLi4uSlBZAQAAAMWdNgECAAAACjI4OC4xODYxMTUBCAAAAAUAAAABMQEAAAAKMTQ4NzE5MTc3OAMAAAACNzkCAAAABDQxODQEAAAAATAHAAAACTkvMTQvMjAxOQgAAAAJOC8zMS8yMDExCQAAAAEw1F8K3dU51wg6npIa1jnXCCBDSVEuRU5YVEFNOlVOQS5JUV9SQVdfSU5WLkZZMjAxNgEAAAC3+wcAAgAAAAQxMzg1AQgAAAAFAAAAATEBAAAACjE5NDkxMzEwMTADAAAAAjUwAgAAAAQzMTcxBAAAAAEwBwAAAAk5LzE0LzIwMTkIAAAACjEyLzMxLzIwMTYJAAAAATB40ani1TnXCPyXXxnWOdcIJENJUS5OWVNFOkpOSi5JUV9DT01NT05fRElWX0NGLkZZMjAxNwEAAACdIQIAAgAAAAUtODk0MwEIAAAABQAAAAExAQAAAAoxOTQ2MjcyODIxAwAAAAMxNjACAAAABDIwNzQEAAAAATAHAAAACTkvMTQvMjAxOQgAAAAKMTIvMzEvMjAxNwkAAAABMG/HXuDVOdcIqY7nGdY51wgpQ0lRLk5ZU0U6S01CLklRX0lOVkVTVF9TRUNVUklUWV9DRi5GWTIwMTIBAAAA0VQEAAIA</t>
  </si>
  <si>
    <t>AAADLTk0AQgAAAAFAAAAATEBAAAACjE3MTk3MjM4NzIDAAAAAzE2MAIAAAAEMjAyNwQAAAABMAcAAAAJOS8xNC8yMDE5CAAAAAoxMi8zMS8yMDEyCQAAAAEwX0qF4dU51whhmqkZ1jnXCCZDSVEuTllTRTpKTkouSVFfU0FMRVNfTUFSS0VUSU5HLkZZMjAxMAEAAACdIQIAAgAAAAQyNTAwAQgAAAAFAAAAATEBAAAACjE1ODg2MDM4MjEDAAAAAzE2MAIAAAAFMjE1NjEEAAAAATAHAAAACTkvMTQvMjAxOQgAAAAIMS8yLzIwMTEJAAAAATCIy4vg1TnXCOHIyxnWOdcIJ0NJUS5UU0U6NDkxMi5JUV9FQklUREFfQ0FQRVhfSU5ULkZZMjAxMwEAAAANXg0AAgAAAAkxMC4xOTAwODIBCAAAAAUAAAABMQEAAAAKMTY2ODY0MzUxMgMAAAACNzkCAAAABDQxOTEEAAAAATAHAAAACTkvMTQvMjAxOQgAAAAKMTIvMzEvMjAxMwkAAAABMKm2WN7VOdcIrWE1GtY51wglQ0lRLk5ZU0U6Sk5KLklRX1BSRUZfRElWX09USEVSLkZZMjAxMQEAAACdIQIAAwAAAAAAqRmM4NU51wg9/c4Z1jnXCCFDSVEuVFNFOjQ5NjcuSVFfU0dBX01BUkdJTi5GWTIwMDkBAAAADVElAAIAAAAGMzcuNDY1AQgAAAAFAAAAATEBAAAACjEzODU1Mzk5MTUDAAAAAjc5AgAAAAQ0Mzc1BAAAAAEwBwAAAAk5LzE0LzIwMTkIAAAACTMvMzEvMjAwOQkAAAABMD4WWt7VOdcIgB1DGtY51wglQ0lRLk5ZU0U6S01CLklRX0NBU0hfU1RfSU5WRVNULkZZMjAxNgEA</t>
  </si>
  <si>
    <t>AADRVAQAAgAAAAM5MjMBCAAAAAUAAAABMQEAAAAKMTk0NDA0ODM0MAMAAAADMTYwAgAAAAQxMDAyBAAAAAEwBwAAAAk5LzE0LzIwMTkIAAAACjEyLzMxLzIwMTYJAAAAATAabwzh1TnXCLAdthnWOdcIG0NJUS5OWVNFOkNMLklRX05JX0NGLkZZMjAxNgEAAABnAAQAAgAAAAQyNDQxAQgAAAAFAAAAATEBAAAACjE5NDY0MTYxMTkDAAAAAzE2MAIAAAAEMjE1MAQAAAABMAcAAAAJOS8xNC8yMDE5CAAAAAoxMi8zMS8yMDE2CQAAAAEwZLGo4dU51wjzTYwZ1jnXCCFDSVEuTllTRTpKTkouSVFfVE9UQUxfREVCVC5GWTIwMTYBAAAAnSECAAIAAAAFMjc1MDgBCAAAAAUAAAABMQEAAAAKMTk0NjI3MjgxNgMAAAADMTYwAgAAAAQ0MTczBAAAAAEwBwAAAAk5LzE0LzIwMTkIAAAACDEvMS8yMDE3CQAAAAEwX6Be4NU51win0+IZ1jnXCB9DSVEuVFNFOjQ0NTIuSVFfQVJfVFVSTlMuRlkyMDA5AQAAAEdVDQACAAAACDkuMjE5ODM3AQgAAAAFAAAAATEBAAAACjEzODI2NjE1MTgDAAAAAjc5AgAAAAQ0MDAxBAAAAAEwBwAAAAk5LzE0LzIwMTkIAAAACTMvMzEvMjAwOQkAAAABMNFzY9/VOdcI/XgXGtY51wgnQ0lRLlRTRTo3OTU2LklRX0RBWVNfUEFZQUJMRV9PVVQuRlkyMDE5AQAAAKB2DQACAAAACTQ2Ljc0MDA3NQEIAAAABQAAAAExAQAAAAoxOTYwNzEwNDQyAwAAAAI3OQIAAAAENDE4MwQAAAABMAcAAAAJOS8xNC8y</t>
  </si>
  <si>
    <t>MDE5CAAAAAkxLzMxLzIwMTkJAAAAATAu71ne1TnXCLpIQRrWOdcIH0NJUS5UU0U6NDk2Ny5JUV9FQklUX0lOVC5GWTIwMTEBAAAADVElAAIAAAAKMzEwLjMzMzMzMwEIAAAABQAAAAExAQAAAAoxNDYxNjgwMjMzAwAAAAI3OQIAAAAENDE4OQQAAAABMAcAAAAJOS8xNC8yMDE5CAAAAAkzLzMxLzIwMTEJAAAAATBPPVre1TnXCFgZRRrWOdcIKENJUS5OWVNFOktNQi5JUV9HV19JTlRBTl9BTU9SVF9DRi5GWTIwMTEBAAAA0VQEAAIAAAACMjQBCAAAAAUAAAABMQEAAAAKMTY1ODMxNTc3OQMAAAADMTYwAgAAAAQyMTgyBAAAAAEwBwAAAAk5LzE0LzIwMTkIAAAACjEyLzMxLzIwMTEJAAAAATAt1YTh1TnXCNPwpRnWOdcIKENJUS5UU0U6NzczMC5JUV9NQVJLRVRDQVAuMjAwOS8xMi8zMS5KUFkBAAAAxZ02AQIAAAAMMzMwODAuNDQzODcxAQYAAAAFAAAAATEBAAAACjEyNjU5NjIzMzQDAAAAAjc5AgAAAAYxMDAwNTQEAAAAATAHAAAACjEyLzMxLzIwMDn6Grr81TnXCNTc+VnWOdcIH0NJUS5UU0U6NDkxMS5JUV9FQklUX0lOVC5GWTIwMTYBAAAAgj8GAAIAAAAJNDUuMTg1NTAzAQgAAAAFAAAAATEBAAAACjE4MzQ3NzE3OTIDAAAAAjc5AgAAAAQ0MTg5BAAAAAEwBwAAAAk5LzE0LzIwMTkIAAAACjEyLzMxLzIwMTYJAAAAATAmvFPf1TnXCOTRLhrWOdcIIUNJUS5OWVNFOlBHLklRX0FTU0VUX1RVUk5TLkZZMjAx</t>
  </si>
  <si>
    <t>MQEAAAAwggAAAgAAAAgwLjYwODYwMQEIAAAABQAAAAExAQAAAAoxNjMwMTY3NjUwAwAAAAMxNjACAAAABDQxNzcEAAAAATAHAAAACTkvMTQvMjAxOQgAAAAJNi8zMC8yMDExCQAAAAEwlq0k3tU51whFbVUa1jnXCB9DSVEuTllTRTpKTkouSVFfTkVUX0RFQlQuRlkyMDExAQAAAJ0hAgACAAAABi0xMjA0MAEIAAAABQAAAAExAQAAAAoxNjU5Mzg3NzA2AwAAAAMxNjACAAAABDQzNjQEAAAAATAHAAAACTkvMTQvMjAxOQgAAAAIMS8xLzIwMTIJAAAAATC6QIzg1TnXCOOD0BnWOdcILkNJUS5FTlhUQU06VU5BLklRX05FVF9ERUJUX0VCSVREQV9DQVBFWC5GWTIwMTQBAAAAt/sHAAIAAAAIMS4zOTc2MTIBCAAAAAUAAAABMQEAAAAKMTgyOTgyOTMxMwMAAAACNTACAAAABTIzMzE0BAAAAAEwBwAAAAk5LzE0LzIwMTkIAAAACjEyLzMxLzIwMTQJAAAAATAkR8be1TnXCFJUYRrWOdcIIUNJUS5OWVNFOkpOSi5JUV9DQVNIX0VRVUlWLkZZMjAxMgEAAACdIQIAAgAAAAUxNDkxMQEIAAAABQAAAAExAQAAAAoxNzIwNTc2ODY3AwAAAAMxNjACAAAABDEwOTYEAAAAATAHAAAACTkvMTQvMjAxOQgAAAAKMTIvMzAvMjAxMgkAAAABMMpnjODVOdcI/RvTGdY51wgaQ0lRLk5ZU0U6Q0wuSVFfTlBQRS5GWTIwMTYBAAAAZwAEAAIAAAAEMzg0MAEIAAAABQAAAAExAQAAAAoxOTQ2NDE2MTE5AwAAAAMxNjACAAAABDEwMDQEAAAA</t>
  </si>
  <si>
    <t>ATAHAAAACTkvMTQvMjAxOQgAAAAKMTIvMzEvMjAxNgkAAAABMFOKqOHVOdcIkGOLGdY51wglQ0lRLk5ZU0U6S01CLklRX1BSRUZfRElWX09USEVSLkZZMjAwNwEAAADRVAQAAwAAAAAAt3Sp4dU51wjFTpUZ1jnXCCBDSVEuVFNFOjQ5MTIuSVFfVE9UQUxfUkVWLkZZMjAxOAEAAAANXg0AAgAAAAYzNDk0MDMBCAAAAAUAAAABMQEAAAAKMTk1MjI4NDU2OAMAAAACNzkCAAAAAjI4BAAAAAEwBwAAAAk5LzE0LzIwMTkIAAAACjEyLzMxLzIwMTgJAAAAATAusrjm1TnXCMQ9txrWOdcIH0NJUS5OWVNFOkNMLklRX09USEVSX1JFVi5GWTIwMDgBAAAAZwAEAAMAAAAAAPwJq+LVOdcIW0JsGdY51wgtQ0lRLkVOWFRBTTpVTkEuSVFfUkVUVVJOX0NPTU1PTl9FUVVJVFkuRlkyMDE2AQAAALf7BwACAAAABzMyLjYxMDkBCAAAAAUAAAABMQEAAAAKMTk0OTEzMTAxMAMAAAACNTACAAAABTMzMzIwBAAAAAEwBwAAAAk5LzE0LzIwMTkIAAAACjEyLzMxLzIwMTYJAAAAATAkR8be1TnXCLU+YhrWOdcIL0NJUS5OWVNFOktNQi5JUV9PVEhFUl9OT05fT1BFUl9FWFBfU1VQUEwuRlkyMDE2AQAAANFUBAADAAAAAAAabwzh1TnXCEwztRnWOdcII0NJUS5OWVNFOkNMLklRX0lNUEFJUk1FTlRfR1cuRlkyMDEyAQAAAGcABAADAAAAAADIVTLi1TnXCOWrexnWOdcIJENJUS5UU0U6NDQ1Mi5JUV9FQklUREFfTUFSR0lOLkZZMjAwOAEA</t>
  </si>
  <si>
    <t>AABHVQ0AAgAAAAYxNS45MDQBCAAAAAUAAAABMQEAAAAKMTA2MTE5MzQ3OAMAAAACNzkCAAAABDQwNDcEAAAAATAHAAAACTkvMTQvMjAxOQgAAAAJMy8zMS8yMDA4CQAAAAEwwUxj39U51wiqtRYa1jnXCChDSVEuTllTRTpDTC5JUV9BU1NFVF9XUklURURPV05fQ0YuRlkyMDEyAQAAAGcABAACAAAAAjM1AQgAAAAFAAAAATEBAAAACjE3MTk5MTY2NDIDAAAAAzE2MAIAAAAEMjAxOQQAAAABMAcAAAAJOS8xNC8yMDE5CAAAAAoxMi8zMS8yMDEyCQAAAAEw2Hwy4tU51wjNzn0Z1jnXCCVDSVEuTllTRTpKTkouSVFfT1RIRVJfQ0xfU1VQUEwuRlkyMDEzAQAAAJ0hAgADAAAAAAD83Izg1TnXCN2I1xnWOdcIJ0NJUS5OWVNFOkNMLklRX0NVUlJFTlRfUE9SVF9ERUJULkZZMjAxNgEAAABnAAQAAwAAAAAAU4qo4dU51wigiosZ1jnXCB9DSVEuTllTRTpDTC5JUV9TVF9JTlZFU1QuRlkyMDE3AQAAAGcABAACAAAAAjE0AQgAAAAFAAAAATEBAAAACjE5NDY0MTYxMTMDAAAAAzE2MAIAAAAEMTA2OQQAAAABMAcAAAAJOS8xNC8yMDE5CAAAAAoxMi8zMS8yMDE3CQAAAAEwdNio4dU51wj8vo4Z1jnXCBxDSVEuTllTRTpLTUIuSVFfTklfQ0YuRlkyMDA5AQAAANFUBAACAAAABDE4ODQBCAAAAAUAAAABMQEAAAAKMTU3MDQ4MjM0OAMAAAADMTYwAgAAAAQyMTUwBAAAAAEwBwAAAAk5LzE0LzIwMTkIAAAACjEyLzMxLzIwMDkJ</t>
  </si>
  <si>
    <t>AAAAATB/3YDh1TnXCJdPnhnWOdcIKENJUS5UU0U6NDQ1Mi5JUV9FQVJOSU5HX0NPX01BUkdJTi5GWTIwMTYBAAAAR1UNAAIAAAAGOC43NzM4AQgAAAAFAAAAATEBAAAACjE4MzUwMzg4MTEDAAAAAjc5AgAAAAQ0MTgxBAAAAAEwBwAAAAk5LzE0LzIwMTkIAAAACjEyLzMxLzIwMTYJAAAAATDywWPf1TnXCCCCHBrWOdcIIUNJUS5OWVNFOkpOSi5JUV9UT1RBTF9ERUJULkZZMjAwOQEAAACdIQIAAgAAAAUxNTExMgEIAAAABQAAAAExAQAAAAoxNTIzMzk0ODI3AwAAAAMxNjACAAAABDQxNzMEAAAAATAHAAAACTkvMTQvMjAxOQgAAAAIMS8zLzIwMTAJAAAAATB3pIvg1TnXCLcJyRnWOdcIKENJUS5FTlhUQU06VU5BLklRX0lOVkVTVF9MT0FOU19DRi5GWTIwMTQBAAAAt/sHAAMAAAAAADU1qeLVOdcIVFZZGdY51wgoQ0lRLk5ZU0U6Sk5KLklRX1RPVEFMX0RFQlRfRVFVSVRZLkZZMjAwNwEAAACdIQIAAgAAAAcyMi4wMTU3AQgAAAAFAAAAATEBAAAACjE0Mjg0Njg5MzYDAAAAAzE2MAIAAAAENDAzNAQAAAABMAcAAAAJOS8xNC8yMDE5CAAAAAoxMi8zMC8yMDA3CQAAAAEwLPfU3NU51whRinYa1jnXCCpDSVEuTllTRTpLTUIuSVFfVE9UQUxfQ09NTU9OX0VRVUlUWS5GWTIwMDcBAAAA0VQEAAIAAAAENTIyNAEIAAAABQAAAAExAQAAAAoxNDAxMDU0NDc3AwAAAAMxNjACAAAABDEwMDYEAAAAATAHAAAACTkvMTQv</t>
  </si>
  <si>
    <t>MjAxOQgAAAAKMTIvMzEvMjAwNwkAAAABMMebqeHVOdcIWq6WGdY51wgiQ0lRLk5ZU0U6Sk5KLklRX0VCSVRfTUFSR0lOLkZZMjAwOAEAAACdIQIAAgAAAAcyNS4zNjQzAQgAAAAFAAAAATEBAAAACjE1ODI3ODg3ODQDAAAAAzE2MAIAAAAENDA1MwQAAAABMAcAAAAJOS8xNC8yMDE5CAAAAAoxMi8yOC8yMDA4CQAAAAEwLPfU3NU51wiTJnca1jnXCCZDSVEuTllTRTpKTkouSVFfQ0FTSF9DT05WRVJTSU9OLkZZMjAxMwEAAACdIQIAAgAAAAk4Ny4yMzc2OTYBCAAAAAUAAAABMQEAAAAKMTc3NzY4MjM1MQMAAAADMTYwAgAAAAQ0MTg0BAAAAAEwBwAAAAk5LzE0LzIwMTkIAAAACjEyLzI5LzIwMTMJAAAAATBdbNXc1TnXCEIeexrWOdcIIkNJUS5OWVNFOlBHLklRX0lOVEVSRVNUX0VYUC5GWTIwMDEBAAAAMIIAAAIAAAAELTc5NAEIAAAABQAAAAExAQAAAAYxNTA4MTkDAAAAAzE2MAIAAAACODIEAAAAATAHAAAACTkvMTQvMjAxOQgAAAAJNi8zMC8yMDAxCQAAAAEwx87X29U51wjsQbUa1jnXCCdDSVEuRU5YVEFNOlVOQS5JUV9MVF9ERUJUX0lTU1VFRC5GWTIwMTEBAAAAt/sHAAIAAAAEMzQxOQEIAAAABQAAAAExAQAAAAoxNjYyNDMzODAwAwAAAAI1MAIAAAAEMjAzNAQAAAABMAcAAAAJOS8xNC8yMDE5CAAAAAoxMi8zMS8yMDExCQAAAAEwZwfu4tU51wj+HE8Z1jnXCChDSVEuTllTRTpKTkouSVFfQ1VSUkVO</t>
  </si>
  <si>
    <t>VF9QT1JUX0RFQlQuRlkyMDExAQAAAJ0hAgACAAAAAzYxNgEIAAAABQAAAAExAQAAAAoxNjU5Mzg3NzA2AwAAAAMxNjACAAAABDEyOTcEAAAAATAHAAAACTkvMTQvMjAxOQgAAAAIMS8xLzIwMTIJAAAAATC6QIzg1TnXCLEO0BnWOdcIJENJUS5OWVNFOkpOSi5JUV9FQklUREEuRlkyMDE3Li4uLkpQWQEAAACdIQIAAgAAAAoyODQ1NjEwLjY0AQgAAAAFAAAAATEBAAAACjE5NDYyNzI4MjEDAAAAAjc5AgAAAAQ0MDUxBAAAAAEwBwAAAAk5LzE0LzIwMTkIAAAACjEyLzMxLzIwMTcJAAAAATBxdQnd1TnXCP78ihrWOdcIJkNJUS5FTlhUQU06VU5BLklRX0NBU0hfSU5URVJFU1QuRlkyMDA5AQAAALf7BwADAAAAAAAla+3i1TnXCAMYSBnWOdcIKUNJUS5UU0U6NDkxMS5JUV9PVEhFUl9OT05fT1BFUl9FWFAuRlkyMDE2AQAAAII/BgACAAAAAy04NgEIAAAABQAAAAExAQAAAAoxODM0NzcxNzkyAwAAAAI3OQIAAAADMzcxBAAAAAEwBwAAAAk5LzE0LzIwMTkIAAAACjEyLzMxLzIwMTYJAAAAATB/Acnb1TnXCBOLrhrWOdcIJ0NJUS5UU0U6NDkxMi5JUV9DQVNIX09QRVIuRlkyMDE4Li4uLkpQWQEAAAANXg0AAgAAAAUzMTg3OQEIAAAABQAAAAExAQAAAAoxOTUyMjg0NTY4AwAAAAI3OQIAAAAEMjAwNgQAAAABMAcAAAAJOS8xNC8yMDE5CAAAAAoxMi8zMS8yMDE4CQAAAAEw9a0K3dU51wgz6JQa1jnXCCdDSVEuVFNF</t>
  </si>
  <si>
    <t>OjgxMTMuSVFfVE9UQUxfUkVWLkZZMjAxMy4uLi5KUFkBAAAAFnENAAIAAAAGNDk1NzcxAQgAAAAFAAAAATEBAAAACjE2MjU0NTc2MTIDAAAAAjc5AgAAAAIyOAQAAAABMAcAAAAJOS8xNC8yMDE5CAAAAAkzLzMxLzIwMTMJAAAAATB/utXc1TnXCKl+hRrWOdcIJ0NJUS5UU0U6NzczMC5JUV9EQVlTX1BBWUFCTEVfT1VULkZZMjAwNwEAAADFnTYBAgAAAAk1NC4wOTI2MzUBCAAAAAUAAAABMQEAAAAJNzQ2MTMxMjIzAwAAAAI3OQIAAAAENDE4MwQAAAABMAcAAAAJOS8xNC8yMDE5CAAAAAk4LzMxLzIwMDcJAAAAATAzwyPe1TnXCL2+ShrWOdcIKENJUS5OWVNFOkpOSi5JUV9FQVJOSU5HX0NPX01BUkdJTi5GWTIwMDkBAAAAnSECAAIAAAAHMTkuODE2NwEIAAAABQAAAAExAQAAAAoxNTIzMzk0ODI3AwAAAAMxNjACAAAABDQxODEEAAAAATAHAAAACTkvMTQvMjAxOQgAAAAIMS8zLzIwMTAJAAAAATA8HtXc1TnXCObpdxrWOdcIH0NJUS5OWVNFOktNQi5JUV9BUl9UVVJOUy5GWTIwMDgBAAAA0VQEAAIAAAAIOC44NTkyMjgBCAAAAAUAAAABMQEAAAAKMTU4Mjg2NzM4OAMAAAADMTYwAgAAAAQ0MDAxBAAAAAEwBwAAAAk5LzE0LzIwMTkIAAAACjEyLzMxLzIwMDgJAAAAATB3Csfe1TnXCLH+bRrWOdcIIENJUS5OWVNFOktNQi5JUV9DSEFOR0VfQVAuRlkyMDEwAQAAANFUBAACAAAAAzI2MwEIAAAABQAAAAExAQAA</t>
  </si>
  <si>
    <t>AAoxNTg4ODQwMjQ3AwAAAAMxNjACAAAABDIwMTcEAAAAATAHAAAACTkvMTQvMjAxOQgAAAAKMTIvMzEvMjAxMAkAAAABMKArgeHVOdcIRUeiGdY51wgrQ0lRLk5ZU0U6UEcuSVFfVE9UQUxfQVNTRVRTLkZZMjAxNC4uLi5MT0NBTAEAAAAwggAAAgAAAAYxNDQyNjYBCAAAAAUAAAABMQEAAAAKMTgwMjcyNzc0NAMAAAADMTYwAgAAAAQxMDA3BAAAAAEwBwAAAAk5LzE0LzIwMTkIAAAACTYvMzAvMjAxNAkAAAABMPlD2NvVOdcI/Wi1GtY51wgjQ0lRLk5ZU0U6Q0wuSVFfQ0FTSF9JTlRFUkVTVC5GWTIwMTUBAAAAZwAEAAIAAAADMTMxAQgAAAAFAAAAATEBAAAACjE4NzU2Mzc1MzcDAAAAAzE2MAIAAAAEMzAyOAQAAAABMAcAAAAJOS8xNC8yMDE5CAAAAAoxMi8zMS8yMDE1CQAAAAEwQ2Oo4dU51wjJjokZ1jnXCCpDSVEuRU5YVEFNOlVOQS5JUV9UT1RBTF9ESVZfUEFJRF9DRi5GWTIwMTcBAAAAt/sHAAIAAAAFLTM5MTYBCAAAAAUAAAABMQEAAAAKMTk0OTEzMTA0MAMAAAACNTACAAAABDIwMjIEAAAAATAHAAAACTkvMTQvMjAxOQgAAAAKMTIvMzEvMjAxNwkAAAABMKlGquLVOdcIQO9kGdY51wgiQ0lRLk5ZU0U6Sk5KLklRX0VCSVRfTUFSR0lOLkZZMjAxMAEAAACdIQIAAgAAAAcyNi44MzUyAQgAAAAFAAAAATEBAAAACjE1ODg2MDM4MjEDAAAAAzE2MAIAAAAENDA1MwQAAAABMAcAAAAJOS8xNC8yMDE5CAAA</t>
  </si>
  <si>
    <t>AAgxLzIvMjAxMQkAAAABMDwe1dzVOdcIOa14GtY51wgjQ0lRLk5ZU0U6Q0wuSVFfSU5DX0VRVUlUWV9DRi5GWTIwMTgBAAAAZwAEAAMAAAAAAKZNqeHVOdcIH8iTGdY51wgrQ0lRLk5ZU0U6Sk5KLklRX1JFVFVSTl9DT01NT05fRVFVSVRZLkZZMjAxNQEAAACdIQIAAgAAAAcyMS44NzE5AQgAAAAFAAAAATEBAAAACjE4NzU1MDUyOTUDAAAAAzE2MAIAAAAFMzMzMjAEAAAAATAHAAAACTkvMTQvMjAxOQgAAAAIMS8zLzIwMTYJAAAAATBdbNXc1TnXCLYvfBrWOdcIIkNJUS5UU0U6Nzk1Ni5JUV9FQklUX01BUkdJTi5GWTIwMTkBAAAAoHYNAAIAAAAHMTguNzIzMgEIAAAABQAAAAExAQAAAAoxOTYwNzEwNDQyAwAAAAI3OQIAAAAENDA1MwQAAAABMAcAAAAJOS8xNC8yMDE5CAAAAAkxLzMxLzIwMTkJAAAAATAdyFne1TnXCJj6QBrWOdcIJ0NJUS5UU0U6NDk2Ny5JUV9DQVNIX09QRVIuRlkyMDEzLi4uLkpQWQEAAAANUSUAAgAAAAQ5MjQyAQgAAAAFAAAAATEBAAAACjE2MjU0NTc1NzMDAAAAAjc5AgAAAAQyMDA2BAAAAAEwBwAAAAk5LzE0LzIwMTkIAAAACTMvMzEvMjAxMwkAAAABMPWtCt3VOdcIZV2VGtY51wgiQ0lRLkVOWFRBTTpVTkEuSVFfTklfTUFSR0lOLkZZMjAxMAEAAAC3+wcAAgAAAAY5LjU4ODMBCAAAAAUAAAABMQEAAAAKMTU5MTU5NDg3MAMAAAACNTACAAAABDQwOTQEAAAAATAHAAAACTkvMTQv</t>
  </si>
  <si>
    <t>MjAxOQgAAAAKMTIvMzEvMjAxMAkAAAABMBMgxt7VOdcI9h9eGtY51wguQ0lRLk5ZU0U6Sk5KLklRX01JTk9SSVRZX0lOVEVSRVNUX1RPVEFMLkZZMjAxMQEAAACdIQIAAwAAAAAAukCM4NU51wjzqtAZ1jnXCChDSVEuVFNFOjQ5NjcuSVFfVE9UQUxfREVCVF9FQklUREEuRlkyMDA5AQAAAA1RJQACAAAACDAuMTM5NTUzAQgAAAAFAAAAATEBAAAACjEzODU1Mzk5MTUDAAAAAjc5AgAAAAQ0MTkyBAAAAAEwBwAAAAk5LzE0LzIwMTkIAAAACTMvMzEvMjAwOQkAAAABMD4WWt7VOdcIw7lDGtY51wgmQ0lRLkVOWFRBTTpVTkEuSVFfRUJJVERBLkZZMjAxMy4uLi5KUFkBAAAAt/sHAAIAAAAOMTIzNTkwOC45MDMxMTcBCAAAAAUAAAABMQEAAAAKMTc3NzQ3MDc2NwMAAAACNzkCAAAABDQwNTEEAAAAATAHAAAACTkvMTQvMjAxOQgAAAAKMTIvMzEvMjAxMwkAAAABMGBOCd3VOdcImhKKGtY51wgpQ0lRLk5ZU0U6S01CLklRX0RFQlRfRVFVSVZfTkVUX1BCTy5GWTIwMTcBAAAA0VQEAAIAAAADMzk5AQgAAAAFAAAAATEBAAAACjE5NDQwNDgzMjUDAAAAAzE2MAIAAAAFMjE2NzkEAAAAATAHAAAACTkvMTQvMjAxOQgAAAAKMTIvMzEvMjAxNwkAAAABMDu9DOHVOdcIobG6GdY51wgZQ0lRLk5ZU0U6S01CLklRX0FQLkZZMjAxNgEAAADRVAQAAgAAAAQyNjA5AQgAAAAFAAAAATEBAAAACjE5NDQwNDgzNDADAAAAAzE2MAIA</t>
  </si>
  <si>
    <t>AAAEMTAxOAQAAAABMAcAAAAJOS8xNC8yMDE5CAAAAAoxMi8zMS8yMDE2CQAAAAEwGm8M4dU51wjikrYZ1jnXCCVDSVEuTllTRTpKTkouSVFfTFRfREVCVF9FUVVJVFkuRlkyMDA4AQAAAJ0hAgACAAAABzE5LjEwMDkBCAAAAAUAAAABMQEAAAAKMTU4Mjc4ODc4NAMAAAADMTYwAgAAAAQ0MDg1BAAAAAEwBwAAAAk5LzE0LzIwMTkIAAAACjEyLzI4LzIwMDgJAAAAATAs99Tc1TnXCMWbdxrWOdcIJENJUS5UU0U6Nzk1Ni5JUV9FQklUREFfTUFSR0lOLkZZMjAxMwEAAACgdg0AAgAAAAcxMy42Nzk2AQgAAAAFAAAAATEBAAAACjE2MTQ5MDg0MTMDAAAAAjc5AgAAAAQ0MDQ3BAAAAAEwBwAAAAk5LzE0LzIwMTkIAAAACTEvMzEvMjAxMwkAAAABMPx5Wd7VOdcIyLQ8GtY51wgeQ0lRLk5ZU0U6S01CLklRX1dJUF9JTlYuRlkyMDEyAQAAANFUBAACAAAAAzMyOQEIAAAABQAAAAExAQAAAAoxNzE5NzIzODcyAwAAAAMxNjACAAAABDMyMTkEAAAAATAHAAAACTkvMTQvMjAxOQgAAAAKMTIvMzEvMjAxMgkAAAABME8jheHVOdcILyWpGdY51wgqQ0lRLkVOWFRBTTpVTkEuSVFfVE9UQUxfREVCVF9FQklUREEuRlkyMDEyAQAAALf7BwACAAAACDEuMjcyNjkzAQgAAAAFAAAAATEBAAAACjE3MjIzMDE5NDMDAAAAAjUwAgAAAAQ0MTkyBAAAAAEwBwAAAAk5LzE0LzIwMTkIAAAACjEyLzMxLzIwMTIJAAAAATATIMbe1TnXCLz0</t>
  </si>
  <si>
    <t>XxrWOdcILENJUS5OWVNFOkNMLklRX09USEVSX0lOVkVTVF9BQ1RfU1VQUEwuRlkyMDA3AQAAAGcABAACAAAAAy0xNwEIAAAABQAAAAExAQAAAAoxMzMyNzAzMTg2AwAAAAMxNjACAAAABDIwNTEEAAAAATAHAAAACTkvMTQvMjAxOQgAAAAKMTIvMzEvMjAwNwkAAAABMOziquLVOdcIKc1rGdY51wghQ0lRLk5ZU0U6Sk5KLklRX0NBU0hfVEFYRVMuRlkyMDEzAQAAAJ0hAgACAAAABDMxNTUBCAAAAAUAAAABMQEAAAAKMTc3NzY4MjM1MQMAAAADMTYwAgAAAAQzMDUzBAAAAAEwBwAAAAk5LzE0LzIwMTkIAAAACjEyLzI5LzIwMTMJAAAAATD83Izg1TnXCJM22RnWOdcIK0NJUS5UU0U6NzczMC5JUV9OSV9BVkFJTF9FWENMX01BUkdJTi5GWTIwMTYBAAAAxZ02AQIAAAAHMTguMTUxNgEIAAAABQAAAAExAQAAAAoxODIxNzUzNzcwAwAAAAI3OQIAAAAENDE4MgQAAAABMAcAAAAJOS8xNC8yMDE5CAAAAAk4LzMxLzIwMTYJAAAAATB1XyTe1TnXCHUnURrWOdcIIkNJUS5UU0U6ODExMy5JUV9FQklUX01BUkdJTi5GWTIwMTYBAAAAFnENAAIAAAAHMTMuMDg0NQEIAAAABQAAAAExAQAAAAoxODk0MTc1NzMyAwAAAAI3OQIAAAAENDA1MwQAAAABMAcAAAAJOS8xNC8yMDE5CAAAAAoxMi8zMS8yMDE2CQAAAAEw9EZT39U51wjxgiUa1jnXCCdDSVEuTllTRTpKTkouSVFfTkVUX0lOVEVSRVNUX0VYUC5GWTIwMTMBAAAAnSEC</t>
  </si>
  <si>
    <t>AAIAAAAELTQwOAEIAAAABQAAAAExAQAAAAoxNzc3NjgyMzUxAwAAAAMxNjACAAAAAzM2OAQAAAABMAcAAAAJOS8xNC8yMDE5CAAAAAoxMi8yOS8yMDEzCQAAAAEw67WM4NU51wgn29UZ1jnXCB9DSVEuTllTRTpQRy5JUV9OSV9NQVJHSU4uRlkyMDE5AQAAADCCAAACAAAABjUuNzU3NgEIAAAABQAAAAExAQAAAAoxOTc0MzQ3NDY5AwAAAAMxNjACAAAABDQwOTQEAAAAATAHAAAACTkvMTQvMjAxOQgAAAAJNi8zMC8yMDE5CQAAAAEw2Ekl3tU51wi7OVsa1jnXCCVDSVEuTllTRTpLTUIuSVFfQkFTSUNfRVBTX0lOQ0wuRlkyMDE1AQAAANFUBAACAAAACDIuNzg0NDk2AQgAAAAFAAAAATEBAAAACjE4NzM1NTY5MzcDAAAAAzE2MAIAAAABOQQAAAABMAcAAAAJOS8xNC8yMDE5CAAAAAoxMi8zMS8yMDE1CQAAAAEw+SAM4dU51wjw/rEZ1jnXCB5DSVEuTllTRTpLTUIuSVFfTFRfREVCVC5GWTIwMTEBAAAA0VQEAAIAAAAENTk3MwEIAAAABQAAAAExAQAAAAoxNjU4MzE1Nzc5AwAAAAMxNjACAAAABDEwNDkEAAAAATAHAAAACTkvMTQvMjAxOQgAAAAKMTIvMzEvMjAxMQkAAAABMMF5geHVOdcIX9+kGdY51wgfQ0lRLk5ZU0U6Sk5KLklRX0VCVF9FWENMLkZZMjAxNQEAAACdIQIAAgAAAAUxODI1OAEIAAAABQAAAAExAQAAAAoxODc1NTA1Mjk1AwAAAAMxNjACAAAAATQEAAAAATAHAAAACTkvMTQvMjAxOQgAAAAIMS8z</t>
  </si>
  <si>
    <t>LzIwMTYJAAAAATA9Ul7g1TnXCFNV3RnWOdcIKENJUS5OWVNFOktNQi5JUV9UT1RBTF9ERUJUX1JFUEFJRC5GWTIwMTEBAAAA0VQEAAIAAAAELTEwNwEIAAAABQAAAAExAQAAAAoxNjU4MzE1Nzc5AwAAAAMxNjACAAAABDIxNjYEAAAAATAHAAAACTkvMTQvMjAxOQgAAAAKMTIvMzEvMjAxMQkAAAABMD78hOHVOdcIBWamGdY51wgqQ0lRLk5ZU0U6UEcuSVFfTklfQVZBSUxfRVhDTF9NQVJHSU4uRlkyMDEzAQAAADCCAAACAAAABzEzLjI1NDUBCAAAAAUAAAABMQEAAAAKMTc0OTM1ODcwMQMAAAADMTYwAgAAAAQ0MTgyBAAAAAEwBwAAAAk5LzE0LzIwMTkIAAAACTYvMzAvMjAxMwkAAAABMKfUJN7VOdcI2sxWGtY51wgoQ0lRLkVOWFRBTTpVTkEuSVFfRklMSU5HX0NVUlJFTkNZLkZZMjAxMQEAAAC3+wcAAwAAAANFVVIAZwfu4tU51wgvkk8Z1jnXCC1DSVEuTllTRTpLTUIuSVFfQ0FTSF9DT05WRVJTSU9OLkZZMjAwOS4uLi5KUFkBAAAA0VQEAAIAAAAJNTMuOTAxMzc1AQgAAAAFAAAAATEBAAAACjE1NzA0ODIzNDgDAAAAAzE2MAIAAAAENDE4NAQAAAABMAcAAAAJOS8xNC8yMDE5CAAAAAoxMi8zMS8yMDA5CQAAAAEw5YYK3dU51wieiJMa1jnXCBtDSVEuTllTRTpDTC5JUV9OSV9DRi5GWTIwMDkBAAAAZwAEAAIAAAAEMjI5MQEIAAAABQAAAAExAQAAAAoxNTIzMTcwMjY0AwAAAAMxNjACAAAABDIxNTAEAAAA</t>
  </si>
  <si>
    <t>ATAHAAAACTkvMTQvMjAxOQgAAAAKMTIvMzEvMjAwOQkAAAABMIW5MeLVOdcIAoRyGdY51wgmQ0lRLlRTRTo4MTEzLklRX0xUX0RFQlRfQ0FQSVRBTC5GWTIwMTEBAAAAFnENAAIAAAAHMzUuOTU4NwEIAAAABQAAAAExAQAAAAoxNDc2NzgyNzA1AwAAAAI3OQIAAAAENDE4NwQAAAABMAcAAAAJOS8xNC8yMDE5CAAAAAkzLzMxLzIwMTEJAAAAATDT+FLf1TnXCIUnIhrWOdcIJENJUS5OWVNFOkpOSi5JUV9DQVNIX0lOVEVSRVNULkZZMjAwNwEAAACdIQIAAgAAAAMzMTQBCAAAAAUAAAABMQEAAAAKMTQyODQ2ODkzNgMAAAADMTYwAgAAAAQzMDI4BAAAAAEwBwAAAAk5LzE0LzIwMTkIAAAACjEyLzMwLzIwMDcJAAAAATBtMg3h1TnXCDAWwxnWOdcIKUNJUS5FTlhUQU06VU5BLklRX0NBU0hfT1BFUi5GWTIwMTUuLi4uSlBZAQAAALf7BwACAAAADTk1NjkwMC4zNTI5NzYBCAAAAAUAAAABMQEAAAAKMTg3NjQzMjkxMAMAAAACNzkCAAAABDIwMDYEAAAAATAHAAAACTkvMTQvMjAxOQgAAAAKMTIvMzEvMjAxNQkAAAABMPWtCt3VOdcIuCCWGtY51wghQ0lRLk5ZU0U6Sk5KLklRX0NPTU1PTl9SRVAuRlkyMDEzAQAAAJ0hAgACAAAABS0zNTM4AQgAAAAFAAAAATEBAAAACjE3Nzc2ODIzNTEDAAAAAzE2MAIAAAAEMjE2NAQAAAABMAcAAAAJOS8xNC8yMDE5CAAAAAoxMi8yOS8yMDEzCQAAAAEw/NyM4NU51wiDD9kZ1jnX</t>
  </si>
  <si>
    <t>CCVDSVEuVFNFOjQ5MTEuSVFfTFRfREVCVF9FUVVJVFkuRlkyMDA3AQAAAII/BgACAAAABzE1LjI3ODIBCAAAAAUAAAABMQEAAAAJNjQxOTg0NDU4AwAAAAI3OQIAAAAENDA4NQQAAAABMAcAAAAJOS8xNC8yMDE5CAAAAAkzLzMxLzIwMDcJAAAAATAFblPf1TnXCCxpKBrWOdcIK0NJUS5UU0U6ODExMy5JUV9SRVRVUk5fQ09NTU9OX0VRVUlUWS5GWTIwMDkBAAAAFnENAAIAAAAHMTAuMzgyNQEIAAAABQAAAAExAQAAAAoxNDA1NjA0Njg4AwAAAAI3OQIAAAAFMzMzMjAEAAAAATAHAAAACTkvMTQvMjAxOQgAAAAJMy8zMS8yMDA5CQAAAAEww9FS39U51wi+UiAa1jnXCCpDSVEuVFNFOjQ5MTIuSVFfSU5URVJFU1RfSU5WRVNUX0lOQy5GWTIwMTUBAAAADV4NAAIAAAADODI0AQgAAAAFAAAAATEBAAAACjE3ODQ3NDg2MzcDAAAAAjc5AgAAAAI2NQQAAAABMAcAAAAJOS8xNC8yMDE5CAAAAAoxMi8zMS8yMDE1CQAAAAEw7BW45tU51wgc/LAa1jnXCCpDSVEuVFNFOjgxMTMuSVFfSU5URVJFU1RfSU5WRVNUX0lOQy5GWTIwMDgBAAAAFnENAAIAAAAEMTAyMwEIAAAABQAAAAExAQAAAAoxMDYxMTkyMzIwAwAAAAI3OQIAAAACNjUEAAAAATAHAAAACTkvMTQvMjAxOQgAAAAJMy8zMS8yMDA4CQAAAAEwED316NU51whtBK0a1jnXCBtDSVEuRU5YVEFNOlVOQS5JUV9OSS5GWTIwMTUBAAAAt/sHAAIAAAAENDkwOQEIAAAA</t>
  </si>
  <si>
    <t>BQAAAAExAQAAAAoxODc2NDMyOTEwAwAAAAI1MAIAAAACMTUEAAAAATAHAAAACTkvMTQvMjAxOQgAAAAKMTIvMzEvMjAxNQkAAAABMEZcqeLVOdcI6bVaGdY51wgaQ0lRLk5ZU0U6Sk5KLklRX0VCVC5GWTIwMTMBAAAAnSECAAIAAAAFMTU0NzEBCAAAAAUAAAABMQEAAAAKMTc3NzY4MjM1MQMAAAADMTYwAgAAAAMxMzkEAAAAATAHAAAACTkvMTQvMjAxOQgAAAAKMTIvMjkvMjAxMwkAAAABMOu1jODVOdcISCnWGdY51wglQ0lRLk5ZU0U6S01CLklRX0RBWVNfU0FMRVNfT1VULkZZMjAxNQEAAADRVAQAAgAAAAkzOC45MjI1MDUBCAAAAAUAAAABMQEAAAAKMTg3MzU1NjkzNwMAAAADMTYwAgAAAAQ0MDQyBAAAAAEwBwAAAAk5LzE0LzIwMTkIAAAACjEyLzMxLzIwMTUJAAAAATALqdTc1TnXCBakcxrWOdcIJUNJUS5OWVNFOkpOSi5JUV9CQVNJQ19FUFNfRVhDTC5GWTIwMTQBAAAAnSECAAIAAAAINS43OTgxNjcBCAAAAAUAAAABMQEAAAAKMTgyOTU4MTk5OQMAAAADMTYwAgAAAAQzMDY0BAAAAAEwBwAAAAk5LzE0LzIwMTkIAAAACjEyLzI4LzIwMTQJAAAAATAMBI3g1TnXCAdI2hnWOdcIIkNJUS5UU0U6ODExMy5JUV9RVUlDS19SQVRJTy5GWTIwMDkBAAAAFnENAAIAAAAIMS41MDI3NjMBCAAAAAUAAAABMQEAAAAKMTQwNTYwNDY4OAMAAAACNzkCAAAABDQxMjEEAAAAATAHAAAACTkvMTQvMjAxOQgAAAAJMy8z</t>
  </si>
  <si>
    <t>MS8yMDA5CQAAAAEw0/hS39U51wjPeSAa1jnXCCdDSVEuVFNFOjQ5NjcuSVFfREFZU19QQVlBQkxFX09VVC5GWTIwMDcBAAAADVElAAIAAAAKMTMwLjcxNzA4NQEIAAAABQAAAAExAQAAAAk2NjAxNzA5NTMDAAAAAjc5AgAAAAQ0MTgzBAAAAAEwBwAAAAk5LzE0LzIwMTkIAAAACTMvMzEvMjAwNwkAAAABMC7vWd7VOdcIDAxCGtY51wgfQ0lRLk5ZU0U6Q0wuSVFfQ0FTSF9PUEVSLkZZMjAxMgEAAABnAAQAAgAAAAQzMTk2AQgAAAAFAAAAATEBAAAACjE3MTk5MTY2NDIDAAAAAzE2MAIAAAAEMjAwNgQAAAABMAcAAAAJOS8xNC8yMDE5CAAAAAoxMi8zMS8yMDEyCQAAAAEw2Hwy4tU51wjNzn0Z1jnXCB5DSVEuTllTRTpLTUIuSVFfUkFXX0lOVi5GWTIwMDgBAAAA0VQEAAIAAAADNTE3AQgAAAAFAAAAATEBAAAACjE1ODI4NjczODgDAAAAAzE2MAIAAAAEMzE3MQQAAAABMAcAAAAJOS8xNC8yMDE5CAAAAAoxMi8zMS8yMDA4CQAAAAEwXY+A4dU51wjoV5oZ1jnXCChDSVEuRU5YVEFNOlVOQS5JUV9FWFRSQV9BQ0NfSVRFTVMuRlkyMDEzAQAAALf7BwADAAAAAACZfO7i1TnXCO+wUxnWOdcIJ0NJUS5OWVNFOktNQi5JUV9DRk9fQ1VSUkVOVF9MSUFCLkZZMjAwNwEAAADRVAQAAgAAAAgwLjQ5Mjc5NwEIAAAABQAAAAExAQAAAAoxNDAxMDU0NDc3AwAAAAMxNjACAAAABDQxODUEAAAAATAHAAAACTkvMTQvMjAxOQgA</t>
  </si>
  <si>
    <t>AAAKMTIvMzEvMjAwNwkAAAABMHcKx97VOdcIb2JtGtY51wgdQ0lRLkVOWFRBTTpVTkEuSVFfRUJJVC5GWTIwMTgBAAAAt/sHAAIAAAAFMTI1MTABCAAAAAUAAAABMQEAAAAKMTk0OTEzMTAxNQMAAAACNTACAAAAAzQwMAQAAAABMAcAAAAJOS8xNC8yMDE5CAAAAAoxMi8zMS8yMDE4CQAAAAEwum2q4tU51wjEJ2YZ1jnXCCdDSVEuVFNFOjQ5MTEuSVFfQ0ZPX0NVUlJFTlRfTElBQi5GWTIwMTIBAAAAgj8GAAIAAAAIMC4zMTkzMjUBCAAAAAUAAAABMQEAAAAKMTU1NDk1MDgyMwMAAAACNzkCAAAABDQxODUEAAAAATAHAAAACTkvMTQvMjAxOQgAAAAJMy8zMS8yMDEyCQAAAAEwFpVT39U51wiZxCsa1jnXCChDSVEuVFNFOjc5NTYuSVFfVE9UQUxfREVCVF9FUVVJVFkuRlkyMDE0AQAAAKB2DQACAAAABjguNTI5NAEIAAAABQAAAAExAQAAAAoxNjc2NTE5NzM1AwAAAAI3OQIAAAAENDAzNAQAAAABMAcAAAAJOS8xNC8yMDE5CAAAAAkxLzMxLzIwMTQJAAAAATD8eVne1TnXCDzGPRrWOdcIKENJUS5UU0U6ODExMy5JUV9GSVhFRF9BU1NFVF9UVVJOUy5GWTIwMDkBAAAAFnENAAIAAAAHNC4wNzUzMgEIAAAABQAAAAExAQAAAAoxNDA1NjA0Njg4AwAAAAI3OQIAAAAENDA2NgQAAAABMAcAAAAJOS8xNC8yMDE5CAAAAAkzLzMxLzIwMDkJAAAAATDT+FLf1TnXCM95IBrWOdcIJkNJUS5UU0U6NDQ1Mi5JUV9MVF9ERUJU</t>
  </si>
  <si>
    <t>X0NBUElUQUwuRlkyMDE4AQAAAEdVDQACAAAABjguNTYyNgEIAAAABQAAAAExAQAAAAoxOTUxNDgxOTI3AwAAAAI3OQIAAAAENDE4NwQAAAABMAcAAAAJOS8xNC8yMDE5CAAAAAoxMi8zMS8yMDE4CQAAAAEww9FS39U51wgIpR4a1jnXCCVDSVEuVFNFOjgxMTMuSVFfTFRfREVCVF9FUVVJVFkuRlkyMDExAQAAABZxDQACAAAABzU4LjMxMjcBCAAAAAUAAAABMQEAAAAKMTQ3Njc4MjcwNQMAAAACNzkCAAAABDQwODUEAAAAATAHAAAACTkvMTQvMjAxOQgAAAAJMy8zMS8yMDExCQAAAAEw0/hS39U51wiFJyIa1jnXCCNDSVEuTllTRTpDTC5JUV9VTkxFVkVSRURfRkNGLkZZMjAxNgEAAABnAAQAAgAAAAgyODcxLjM3NQEIAAAABQAAAAExAQAAAAoxOTQ2NDE2MTE5AwAAAAMxNjACAAAABDQ0MjMEAAAAATAHAAAACTkvMTQvMjAxOQgAAAAKMTIvMzEvMjAxNgkAAAABMHTYqOHVOdcIeIaNGdY51wglQ0lRLlRTRTo0OTExLklRX0xUX0RFQlRfRVFVSVRZLkZZMjAxOAEAAACCPwYAAgAAAAcxMi45MzAzAQgAAAAFAAAAATEBAAAACjE5NTE0ODE4NjcDAAAAAjc5AgAAAAQ0MDg1BAAAAAEwBwAAAAk5LzE0LzIwMTkIAAAACjEyLzMxLzIwMTgJAAAAATA341Pf1TnXCIpYMBrWOdcIKkNJUS5UU0U6ODExMy5JUV9JTlRFUkVTVF9JTlZFU1RfSU5DLkZZMjAxMAEAAAAWcQ0AAgAAAAM3NTMBCAAAAAUAAAABMQEAAAAKMTQ3</t>
  </si>
  <si>
    <t>Njc4NDAxMQMAAAACNzkCAAAAAjY1BAAAAAEwBwAAAAk5LzE0LzIwMTkIAAAACTMvMzEvMjAxMAkAAAABMFLZ9ejVOdcIK2isGtY51wgsQ0lRLk5ZU0U6Q0wuSVFfQ0FTSF9DT05WRVJTSU9OLkZZMjAxOC4uLi5KUFkBAAAAZwAEAAIAAAAIMzUuMjEzNzQBCAAAAAUAAAABMQEAAAAKMTk0NjQxNjExMQMAAAADMTYwAgAAAAQ0MTg0BAAAAAEwBwAAAAk5LzE0LzIwMTkIAAAACjEyLzMxLzIwMTgJAAAAATDlhgrd1TnXCJ6IkxrWOdcIGkNJUS5OWVNFOkpOSi5JUV9SRVYuRlkyMDEyAQAAAJ0hAgACAAAABTY3MjI0AQgAAAAFAAAAATEBAAAACjE3MjA1NzY4NjcDAAAAAzE2MAIAAAADMTEyBAAAAAEwBwAAAAk5LzE0LzIwMTkIAAAACjEyLzMwLzIwMTIJAAAAATDKZ4zg1TnXCIkK0hnWOdcIJUNJUS5OWVNFOkpOSi5JUV9TUEVDSUFMX0RJVl9DRi5GWTIwMTYBAAAAnSECAAMAAAAAAF+gXuDVOdcIG+XjGdY51wgnQ0lRLkVOWFRBTTpVTkEuSVFfQ0FQSVRBTF9MRUFTRVMuRlkyMDEzAQAAALf7BwACAAAAAzE5MAEIAAAABQAAAAExAQAAAAoxNzc3NDcwNzY3AwAAAAI1MAIAAAAEMTE4MwQAAAABMAcAAAAJOS8xNC8yMDE5CAAAAAoxMi8zMS8yMDEzCQAAAAEwmXzu4tU51whjwlQZ1jnXCCNDSVEuTllTRTpLTUIuSVFfVE9UQUxfQVNTRVRTLkZZMjAxOAEAAADRVAQAAgAAAAUxNDUxOAEIAAAABQAAAAExAQAAAAox</t>
  </si>
  <si>
    <t>OTQ0MDQ4MzI4AwAAAAMxNjACAAAABDEwMDcEAAAAATAHAAAACTkvMTQvMjAxOQgAAAAKMTIvMzEvMjAxOAkAAAABMEzkDOHVOdcI7L69GdY51wgdQ0lRLk5ZU0U6Q0wuSVFfUkFXX0lOVi5GWTIwMTgBAAAAZwAEAAIAAAADMjUzAQgAAAAFAAAAATEBAAAACjE5NDY0MTYxMTEDAAAAAzE2MAIAAAAEMzE3MQQAAAABMAcAAAAJOS8xNC8yMDE5CAAAAAoxMi8zMS8yMDE4CQAAAAEwpk2p4dU51wjtUpMZ1jnXCDBDSVEuRU5YVEFNOlVOQS5JUV9PVEhFUl9GSU5BTkNFX0FDVF9TVVBQTC5GWTIwMTUBAAAAt/sHAAIAAAAELTk1MgEIAAAABQAAAAExAQAAAAoxODc2NDMyOTEwAwAAAAI1MAIAAAAEMjA1MAQAAAABMAcAAAAJOS8xNC8yMDE5CAAAAAoxMi8zMS8yMDE1CQAAAAEwZ6qp4tU51wgDTl0Z1jnXCBtDSVEuTllTRTpLTUIuSVFfTEFORC5GWTIwMDkBAAAA0VQEAAIAAAADMjExAQgAAAAFAAAAATEBAAAACjE1NzA0ODIzNDgDAAAAAzE2MAIAAAAEMzA5OAQAAAABMAcAAAAJOS8xNC8yMDE5CAAAAAoxMi8zMS8yMDA5CQAAAAEwf92A4dU51wiGKJ4Z1jnXCCJDSVEuTllTRTpKTkouSVFfR0FJTl9BU1NFVFMuRlkyMDEwAQAAAJ0hAgADAAAAAACIy4vg1TnXCI4FyxnWOdcIHkNJUS5FTlhUQU06VU5BLklRX0VCSVRBLkZZMjAxMAEAAAC3+wcAAgAAAAQ2NTMzAQgAAAAFAAAAATEBAAAACjE1OTE1OTQ4NzADAAAA</t>
  </si>
  <si>
    <t>AjUwAgAAAAYxMDA2ODkEAAAAATAHAAAACTkvMTQvMjAxOQgAAAAKMTIvMzEvMjAxMAkAAAABMDaS7eLVOdcIdylJGdY51wgkQ0lRLk5ZU0U6Q0wuSVFfTkVUX1JFTlRBTF9FWFAuRlkyMDE1AQAAAGcABAADAAAAAAAyPKjh1TnXCMAdhxnWOdcIJENJUS5OWVNFOktNQi5JUV9VTkxFVkVSRURfRkNGLkZZMjAxNwEAAADRVAQAAgAAAAcxODU3Ljc1AQgAAAAFAAAAATEBAAAACjE5NDQwNDgzMjUDAAAAAzE2MAIAAAAENDQyMwQAAAABMAcAAAAJOS8xNC8yMDE5CAAAAAoxMi8zMS8yMDE3CQAAAAEwO70M4dU51wg2EbwZ1jnXCCNDSVEuRU5YVEFNOlVOQS5JUV9DT01NT05fUkVQLkZZMjAxNQEAAAC3+wcAAgAAAAQtMjc2AQgAAAAFAAAAATEBAAAACjE4NzY0MzI5MTADAAAAAjUwAgAAAAQyMTY0BAAAAAEwBwAAAAk5LzE0LzIwMTkIAAAACjEyLzMxLzIwMTUJAAAAATBnqqni1TnXCPImXRnWOdcII0NJUS5OWVNFOkpOSi5JUV9FQklUQV9NQVJHSU4uRlkyMDE0AQAAAJ0hAgACAAAABzMwLjMxOTcBCAAAAAUAAAABMQEAAAAKMTgyOTU4MTk5OQMAAAADMTYwAgAAAAQ0NDE5BAAAAAEwBwAAAAk5LzE0LzIwMTkIAAAACjEyLzI4LzIwMTQJAAAAATBdbNXc1TnXCHSTexrWOdcIHkNJUS5OWVNFOkpOSi5JUV9TVF9ERUJULkZZMjAxMAEAAACdIQIAAgAAAAQ3NjA0AQgAAAAFAAAAATEBAAAACjE1ODg2MDM4MjEDAAAA</t>
  </si>
  <si>
    <t>AzE2MAIAAAAEMTA0NgQAAAABMAcAAAAJOS8xNC8yMDE5CAAAAAgxLzIvMjAxMQkAAAABMJjyi+DVOdcIEz7MGdY51wgiQ0lRLk5ZU0U6S01CLklRX1NBTEVfUFBFX0NGLkZZMjAxNwEAAADRVAQAAgAAAAEzAQgAAAAFAAAAATEBAAAACjE5NDQwNDgzMjUDAAAAAzE2MAIAAAAEMjA0MgQAAAABMAcAAAAJOS8xNC8yMDE5CAAAAAoxMi8zMS8yMDE3CQAAAAEwO70M4dU51wj0dLsZ1jnXCB9DSVEuTllTRTpLTUIuSVFfREFfU1VQUEwuRlkyMDEzAQAAANFUBAADAAAAAABfSoXh1TnXCMSEqhnWOdcIKENJUS5OWVNFOkpOSi5JUV9ERUZfVEFYX0FTU0VUU19MVC5GWTIwMTEBAAAAnSECAAIAAAAENjU0MAEIAAAABQAAAAExAQAAAAoxNjU5Mzg3NzA2AwAAAAMxNjACAAAABDEwMjYEAAAAATAHAAAACTkvMTQvMjAxOQgAAAAIMS8xLzIwMTIJAAAAATC6QIzg1TnXCKHnzxnWOdcIKENJUS5OWVNFOkpOSi5JUV9UT1RBTF9ERUJUX0lTU1VFRC5GWTIwMTEBAAAAnSECAAIAAAAFMTQxOTkBCAAAAAUAAAABMQEAAAAKMTY1OTM4NzcwNgMAAAADMTYwAgAAAAQyMTYxBAAAAAEwBwAAAAk5LzE0LzIwMTkIAAAACDEvMS8yMDEyCQAAAAEwukCM4NU51whGbtEZ1jnXCCZDSVEuTllTRTpDTC5JUV9ORVRfSU5URVJFU1RfRVhQLkZZMjAxNgEAAABnAAQAAgAAAAMtOTkBCAAAAAUAAAABMQEAAAAKMTk0NjQxNjExOQMAAAADMTYw</t>
  </si>
  <si>
    <t>AgAAAAMzNjgEAAAAATAHAAAACTkvMTQvMjAxOQgAAAAKMTIvMzEvMjAxNgkAAAABMFOKqOHVOdcI+wOKGdY51wgmQ0lRLk5ZU0U6S01CLklRX0xUX0RFQlRfQ0FQSVRBTC5GWTIwMTMBAAAA0VQEAAIAAAAHNDcuNTQ3NgEIAAAABQAAAAExAQAAAAoxNzc1NzY4NTY3AwAAAAMxNjACAAAABDQxODcEAAAAATAHAAAACTkvMTQvMjAxOQgAAAAKMTIvMzEvMjAxMwkAAAABMIcxx97VOdcIgURyGtY51wgoQ0lRLlRTRTo0OTExLklRX0VBUk5JTkdfQ09fTUFSR0lOLkZZMjAxMAEAAACCPwYAAgAAAAY1Ljc4MTcBCAAAAAUAAAABMQEAAAAKMTM4MDUyODEyMwMAAAACNzkCAAAABDQxODEEAAAAATAHAAAACTkvMTQvMjAxOQgAAAAJMy8zMS8yMDEwCQAAAAEwFpVT39U51wjzPSoa1jnXCB9DSVEuTllTRTpDTC5JUV9OSV9NQVJHSU4uRlkyMDE4AQAAAGcABAACAAAABTE1LjQ0AQgAAAAFAAAAATEBAAAACjE5NDY0MTYxMTEDAAAAAzE2MAIAAAAENDA5NAQAAAABMAcAAAAJOS8xNC8yMDE5CAAAAAoxMi8zMS8yMDE4CQAAAAEwZuPG3tU51wgLeGwa1jnXCCZDSVEuVFNFOjQ5MTEuSVFfTFRfREVCVF9DQVBJVEFMLkZZMjAxOAEAAACCPwYAAgAAAAUxMS4xMwEIAAAABQAAAAExAQAAAAoxOTUxNDgxODY3AwAAAAI3OQIAAAAENDE4NwQAAAABMAcAAAAJOS8xNC8yMDE5CAAAAAoxMi8zMS8yMDE4CQAAAAEwN+NT39U51wiK</t>
  </si>
  <si>
    <t>WDAa1jnXCCtDSVEuVFNFOjQ5MTEuSVFfUkVUVVJOX0NPTU1PTl9FUVVJVFkuRlkyMDA4AQAAAII/BgACAAAABjkuMDk5NAEIAAAABQAAAAExAQAAAAoxMDU3ODgyODQ3AwAAAAI3OQIAAAAFMzMzMjAEAAAAATAHAAAACTkvMTQvMjAxOQgAAAAJMy8zMS8yMDA4CQAAAAEwBW5T39U51wg9kCga1jnXCBlDSVEuTllTRTpLTUIuSVFfR1cuRlkyMDEzAQAAANFUBAACAAAABDMxODEBCAAAAAUAAAABMQEAAAAKMTc3NTc2ODU2NwMAAAADMTYwAgAAAAQxMTcxBAAAAAEwBwAAAAk5LzE0LzIwMTkIAAAACjEyLzMxLzIwMTMJAAAAATBwcYXh1TnXCEm9qxnWOdcIJUNJUS5FTlhUQU06VU5BLklRX1RPVEFMX1JFQ0VJVi5GWTIwMTMBAAAAt/sHAAIAAAAEMzE2OQEIAAAABQAAAAExAQAAAAoxNzc3NDcwNzY3AwAAAAI1MAIAAAAEMTAwMQQAAAABMAcAAAAJOS8xNC8yMDE5CAAAAAoxMi8zMS8yMDEzCQAAAAEwmXzu4tU51wgxTVQZ1jnXCB5DSVEuTllTRTpKTkouSVFfV0lQX0lOVi5GWTIwMTcBAAAAnSECAAIAAAAEMjMxNwEIAAAABQAAAAExAQAAAAoxOTQ2MjcyODIxAwAAAAMxNjACAAAABDMyMTkEAAAAATAHAAAACTkvMTQvMjAxOQgAAAAKMTIvMzEvMjAxNwkAAAABMG/HXuDVOdcIRqTmGdY51wghQ0lRLk5ZU0U6Q0wuSVFfU0FMRV9QUEVfQ0YuRlkyMDE2AQAAAGcABAADAAAAAABksajh1TnXCCXDjBnWOdcIH0NJ</t>
  </si>
  <si>
    <t>US5FTlhUQU06VU5BLklRX1JEX0VYUC5GWTIwMTABAAAAt/sHAAMAAAAAACVr7eLVOdcIFD9IGdY51wglQ0lRLk5ZU0U6S01CLklRX0JBU0lDX0VQU19JTkNMLkZZMjAwOAEAAADRVAQAAgAAAAg0LjAzODIzMQEIAAAABQAAAAExAQAAAAoxNTgyODY3Mzg4AwAAAAMxNjACAAAAATkEAAAAATAHAAAACTkvMTQvMjAxOQgAAAAKMTIvMzEvMjAwOAkAAAABMNjCqeHVOdcIQtGYGdY51wgpQ0lRLk5ZU0U6Q0wuSVFfSU5URVJFU1RfSU5WRVNUX0lOQy5GWTIwMTABAAAAZwAEAAIAAAABNgEIAAAABQAAAAExAQAAAAoxNTg4NzMwODEzAwAAAAMxNjACAAAAAjY1BAAAAAEwBwAAAAk5LzE0LzIwMTkIAAAACjEyLzMxLzIwMTAJAAAAATCFuTHi1TnXCKgKdBnWOdcIHkNJUS5FTlhUQU06VU5BLklRX05JX0NGLkZZMjAxOAEAAAC3+wcAAgAAAAQ5Mzg5AQgAAAAFAAAAATEBAAAACjE5NDkxMzEwMTUDAAAAAjUwAgAAAAQyMTUwBAAAAAEwBwAAAAk5LzE0LzIwMTkIAAAACjEyLzMxLzIwMTgJAAAAATDLlKri1TnXCFmHZxnWOdcIMUNJUS5FTlhUQU06VU5BLklRX0lNUFVUX09QRVJfTEVBU0VfSU5UX0VYUC5GWTIwMTYBAAAAt/sHAAIAAAAKMTU1LjU3MDI1NgEIAAAABQAAAAExAQAAAAoxOTQ5MTMxMDEwAwAAAAI1MAIAAAAFMjE2NzIEAAAAATAHAAAACTkvMTQvMjAxOQgAAAAKMTIvMzEvMjAxNgkAAAABMHjRqeLVOdcI</t>
  </si>
  <si>
    <t>mK1eGdY51wgfQ0lRLlRTRTo3OTU2LklRX0VCSVRfSU5ULkZZMjAxMwEAAACgdg0AAgAAAAk5My4yMzY4NDIBCAAAAAUAAAABMQEAAAAKMTYxNDkwODQxMwMAAAACNzkCAAAABDQxODkEAAAAATAHAAAACTkvMTQvMjAxOQgAAAAJMS8zMS8yMDEzCQAAAAEw/HlZ3tU51wj6KT0a1jnXCCtDSVEuVFNFOjQ5MTIuSVFfUkVUVVJOX0NPTU1PTl9FUVVJVFkuRlkyMDEyAQAAAA1eDQACAAAABjQuMDAyNAEIAAAABQAAAAExAQAAAAoxNTk4ODkzODM1AwAAAAI3OQIAAAAFMzMzMjAEAAAAATAHAAAACTkvMTQvMjAxOQgAAAAKMTIvMzEvMjAxMgkAAAABMKm2WN7VOdcIKCk0GtY51wgkQ0lRLlRTRTo4MTEzLklRX0VCSVREQS5GWTIwMTEuLi4uSlBZAQAAABZxDQACAAAABTY0ODQ2AQgAAAAFAAAAATEBAAAACjE0NzY3ODI3MDUDAAAAAjc5AgAAAAQ0MDUxBAAAAAEwBwAAAAk5LzE0LzIwMTkIAAAACTMvMzEvMjAxMQkAAAABMKAI1tzVOdcI5GSIGtY51wglQ0lRLkVOWFRBTTpVTkEuSVFfRElMVVRfV0VJR0hULkZZMjAxMAEAAAC3+wcAAgAAAAYyOTA1LjEANpLt4tU51whnAkkZ1jnXCCdDSVEuTllTRTpKTkouSVFfREFZU19QQVlBQkxFX09VVC5GWTIwMTIBAAAAnSECAAIAAAAJOTEuOTcwNzg4AQgAAAAFAAAAATEBAAAACjE3MjA1NzY4NjcDAAAAAzE2MAIAAAAENDE4MwQAAAABMAcAAAAJOS8xNC8yMDE5CAAAAAox</t>
  </si>
  <si>
    <t>Mi8zMC8yMDEyCQAAAAEwTUXV3NU51wjvWnoa1jnXCCJDSVEuTllTRTpDTC5JUV9UT1RBTF9SRUNFSVYuRlkyMDE0AQAAAGcABAACAAAABDE1OTQBCAAAAAUAAAABMQEAAAAKMTgyOTEzMjM4NgMAAAADMTYwAgAAAAQxMDAxBAAAAAEwBwAAAAk5LzE0LzIwMTkIAAAACjEyLzMxLzIwMTQJAAAAATAR7qfh1TnXCEObgxnWOdcII0NJUS5OWVNFOlBHLklRX0VCSVREQS5GWTIwMTMuLi4uSlBZAQAAADCCAAACAAAACzE2OTc3ODQuMjE1AQgAAAAFAAAAATEBAAAACjE3NDkzNTg3MDEDAAAAAjc5AgAAAAQ0MDUxBAAAAAEwBwAAAAk5LzE0LzIwMTkIAAAACTYvMzAvMjAxMwkAAAABMGBOCd3VOdcIiuuJGtY51wguQ0lRLlRTRTo3OTU2LklRX1RPVEFMX0RFQlRfRUJJVERBX0NBUEVYLkZZMjAwOAEAAACgdg0AAgAAAAgwLjgzOTk3NQEIAAAABQAAAAExAQAAAAk5NzE0NjQwMzEDAAAAAjc5AgAAAAUyMzMxMwQAAAABMAcAAAAJOS8xNC8yMDE5CAAAAAkxLzMxLzIwMDgJAAAAATDbK1ne1TnXCI3OORrWOdcIHENJUS5OWVNFOkpOSi5JUV9FQklUQS5GWTIwMDgBAAAAnSECAAIAAAAFMTY5NTcBCAAAAAUAAAABMQEAAAAKMTU4Mjc4ODc4NAMAAAADMTYwAgAAAAYxMDA2ODkEAAAAATAHAAAACTkvMTQvMjAxOQgAAAAKMTIvMjgvMjAwOAkAAAABMG0yDeHVOdcItU7EGdY51wgnQ0lRLk5ZU0U6Q0wuSVFfRUFSTklOR19D</t>
  </si>
  <si>
    <t>T19NQVJHSU4uRlkyMDA4AQAAAGcABAACAAAABzEzLjI4NzYBCAAAAAUAAAABMQEAAAAKMTQzMjk3NzEyNwMAAAADMTYwAgAAAAQ0MTgxBAAAAAEwBwAAAAk5LzE0LzIwMTkIAAAACjEyLzMxLzIwMDgJAAAAATBFlcbe1TnXCPAkZRrWOdcIJkNJUS5FTlhUQU06VU5BLklRX0NPTU1PTl9JU1NVRUQuRlkyMDE2AQAAALf7BwADAAAAAACI+Kni1TnXCHCpYBnWOdcIJUNJUS5UU0U6NDQ1Mi5JUV9EQVlTX1NBTEVTX09VVC5GWTIwMTEBAAAAR1UNAAIAAAAIMzcuODg4NDYBCAAAAAUAAAABMQEAAAAKMTQ2MTY4MDE5NQMAAAACNzkCAAAABDQwNDIEAAAAATAHAAAACTkvMTQvMjAxOQgAAAAJMy8zMS8yMDExCQAAAAEw0XNj39U51wij/xga1jnXCB9DSVEuTllTRTpDTC5JUV9GVUxMX1RJTUUuRlkyMDA3AQAAAGcABAACAAAABTM2MDAwAOziquLVOdcI5zBrGdY51wgqQ0lRLlRTRTo3OTU2LklRX1RPVEFMX0VRVUlUWS5GWTIwMTEuLi4uSlBZAQAAAKB2DQACAAAABTI3MDQzAQgAAAAFAAAAATEBAAAACjE0NTM4NzEyNzgDAAAAAjc5AgAAAAQxMjc1BAAAAAEwBwAAAAk5LzE0LzIwMTkIAAAACTEvMzEvMjAxMQkAAAABMJLDCd3VOdcIcg6MGtY51wgpQ0lRLlRTRTo3OTU2LklRX1RPVEFMX0RFQlRfQ0FQSVRBTC5GWTIwMTABAAAAoHYNAAIAAAAGOC41OTU0AQgAAAAFAAAAATEBAAAACjEzNTk0MzkzOTkDAAAAAjc5</t>
  </si>
  <si>
    <t>AgAAAAQ0MTg2BAAAAAEwBwAAAAk5LzE0LzIwMTkIAAAACTEvMzEvMjAxMAkAAAABMOxSWd7VOdcIEgc7GtY51wgbQ0lRLk5ZU0U6S01CLklRX0NPR1MuRlkyMDA5AQAAANFUBAACAAAABTEyNjUxAQgAAAAFAAAAATEBAAAACjE1NzA0ODIzNDgDAAAAAzE2MAIAAAACMzQEAAAAATAHAAAACTkvMTQvMjAxOQgAAAAKMTIvMzEvMjAwOQkAAAABMG62gOHVOdcIfbebGdY51wgqQ0lRLk5ZU0U6S01CLklRX0lOQ19UQVhfUEFZX0NVUlJFTlQuRlkyMDEyAQAAANFUBAACAAAAAzMzNgEIAAAABQAAAAExAQAAAAoxNzE5NzIzODcyAwAAAAMxNjACAAAABDEwOTQEAAAAATAHAAAACTkvMTQvMjAxOQgAAAAKMTIvMzEvMjAxMgkAAAABME8jheHVOdcI3GGoGdY51wgkQ0lRLkVOWFRBTTpVTkEuSVFfU0FMRV9QUEVfQ0YuRlkyMDE4AQAAALf7BwACAAAAAzEwOAEIAAAABQAAAAExAQAAAAoxOTQ5MTMxMDE1AwAAAAI1MAIAAAAEMjA0MgQAAAABMAcAAAAJOS8xNC8yMDE5CAAAAAoxMi8zMS8yMDE4CQAAAAEwy5Sq4tU51wiL/GcZ1jnXCBlDSVEuTllTRTpLTUIuSVFfRlguRlkyMDEwAQAAANFUBAACAAAAAy0yNgEIAAAABQAAAAExAQAAAAoxNTg4ODQwMjQ3AwAAAAMxNjACAAAABDIxNDQEAAAAATAHAAAACTkvMTQvMjAxOQgAAAAKMTIvMzEvMjAxMAkAAAABMLBSgeHVOdcId7yiGdY51wgmQ0lRLlRTRTo0OTExLklRX0xU</t>
  </si>
  <si>
    <t>X0RFQlRfQ0FQSVRBTC5GWTIwMTQBAAAAgj8GAAIAAAAHMTcuODUwNgEIAAAABQAAAAExAQAAAAoxNjkyMDEwNDkwAwAAAAI3OQIAAAAENDE4NwQAAAABMAcAAAAJOS8xNC8yMDE5CAAAAAkzLzMxLzIwMTQJAAAAATAmvFPf1TnXCE9yLRrWOdcIKENJUS5UU0U6NzczMC5JUV9UT1RBTF9ERUJUX0VRVUlUWS5GWTIwMTUBAAAAxZ02AQMAAAAAAGQ4JN7VOdcIQ7JQGtY51wgjQ0lRLlRTRTo4MTEzLklRX0lOVEVSRVNUX0VYUC5GWTIwMTMBAAAAFnENAAIAAAAELTI4NAEIAAAABQAAAAExAQAAAAoxNjI1NDU3NjEyAwAAAAI3OQIAAAACODIEAAAAATAHAAAACTkvMTQvMjAxOQgAAAAJMy8zMS8yMDEzCQAAAAEwxur26NU51wjYpKsa1jnXCCRDSVEuTllTRTpDTC5JUV9SRVRVUk5fQ0FQSVRBTC5GWTIwMTABAAAAZwAEAAIAAAAHMzcuMzAxOQEIAAAABQAAAAExAQAAAAoxNTg4NzMwODEzAwAAAAMxNjACAAAABDQzNjMEAAAAATAHAAAACTkvMTQvMjAxOQgAAAAKMTIvMzEvMjAxMAkAAAABMEWVxt7VOdcIdV1mGtY51wgbQ0lRLk5ZU0U6Sk5KLklRX0dQUEUuRlkyMDA5AQAAAJ0hAgACAAAABTI5MjUxAQgAAAAFAAAAATEBAAAACjE1MjMzOTQ4MjcDAAAAAzE2MAIAAAAEMTE2OQQAAAABMAcAAAAJOS8xNC8yMDE5CAAAAAgxLzMvMjAxMAkAAAABMHeki+DVOdcIZEbIGdY51wgmQ0lRLlRTRTo0NDUyLklRX0lOVkVO</t>
  </si>
  <si>
    <t>VE9SWV9UVVJOUy5GWTIwMDkBAAAAR1UNAAIAAAAINC41ODg3MzMBCAAAAAUAAAABMQEAAAAKMTM4MjY2MTUxOAMAAAACNzkCAAAABDQwODIEAAAAATAHAAAACTkvMTQvMjAxOQgAAAAJMy8zMS8yMDA5CQAAAAEw0XNj39U51wj9eBca1jnXCCdDSVEuTllTRTpQRy5JUV9GSVhFRF9BU1NFVF9UVVJOUy5GWTIwMTMBAAAAMIIAAAIAAAAIMy44MTExNDUBCAAAAAUAAAABMQEAAAAKMTc0OTM1ODcwMQMAAAADMTYwAgAAAAQ0MDY2BAAAAAEwBwAAAAk5LzE0LzIwMTkIAAAACTYvMzAvMjAxMwkAAAABMKfUJN7VOdcI2sxWGtY51wgnQ0lRLkVOWFRBTTpVTkEuSVFfQkFTSUNfRVBTX0lOQ0wuRlkyMDE4AQAAALf7BwACAAAACDMuNDk5MDQ5AQgAAAAFAAAAATEBAAAACjE5NDkxMzEwMTUDAAAAAjUwAgAAAAE5BAAAAAEwBwAAAAk5LzE0LzIwMTkIAAAACjEyLzMxLzIwMTgJAAAAATC6bari1TnXCKPZZRnWOdcIJENJUS5UU0U6NDk2Ny5JUV9FQklUREFfTUFSR0lOLkZZMjAxNAEAAAANUSUAAgAAAAcxNi42Njk0AQgAAAAFAAAAATEBAAAACjE2ODY2Mzc5ODQDAAAAAjc5AgAAAAQ0MDQ3BAAAAAEwBwAAAAk5LzE0LzIwMTkIAAAACTMvMzEvMjAxNAkAAAABMGBkWt7VOdcIH+5GGtY51wgiQ0lRLk5ZU0U6S01CLklRX0dBSU5fQVNTRVRTLkZZMjAxOAEAAADRVAQAAwAAAAAAO70M4dU51wh4rbwZ1jnXCC9DSVEuTllT</t>
  </si>
  <si>
    <t>RTpKTkouSVFfSU1QVVRfT1BFUl9MRUFTRV9JTlRfRVhQLkZZMjAxNwEAAACdIQIAAgAAAAk5OC41Mjk0MDgBCAAAAAUAAAABMQEAAAAKMTk0NjI3MjgyMQMAAAADMTYwAgAAAAUyMTY3MgQAAAABMAcAAAAJOS8xNC8yMDE5CAAAAAoxMi8zMS8yMDE3CQAAAAEwb8de4NU51wjBa+UZ1jnXCChDSVEuRU5YVEFNOlVOQS5JUV9DQVNIX0FDUVVJUkVfQ0YuRlkyMDE1AQAAALf7BwACAAAABS0xODk3AQgAAAAFAAAAATEBAAAACjE4NzY0MzI5MTADAAAAAjUwAgAAAAQyMDU3BAAAAAEwBwAAAAk5LzE0LzIwMTkIAAAACjEyLzMxLzIwMTUJAAAAATBnqqni1TnXCMGxXBnWOdcIIENJUS5FTlhUQU06VU5BLklRX1pfU0NPUkUuRlkyMDA3AQAAALf7BwACAAAACDMuNTQ1ODk2AQgAAAAFAAAAATEBAAAACjEzMzI3MDMxNjUDAAAAAjUwAgAAAAYxMDAxMjMEAAAAATAHAAAACTkvMTQvMjAxOQgAAAAKMTIvMzEvMjAwNwkAAAABMNhJJd7VOdcIP3JcGtY51wgkQ0lRLk5ZU0U6Sk5KLklRX0VCSVREQV9NQVJHSU4uRlkyMDE1AQAAAJ0hAgACAAAABzMxLjU2MDkBCAAAAAUAAAABMQEAAAAKMTg3NTUwNTI5NQMAAAADMTYwAgAAAAQ0MDQ3BAAAAAEwBwAAAAk5LzE0LzIwMTkIAAAACDEvMy8yMDE2CQAAAAEwXWzV3NU51wjHVnwa1jnXCClDSVEuVFNFOjQ5MTIuSVFfT1RIRVJfTk9OX09QRVJfRVhQLkZZMjAwOQEAAAANXg0A</t>
  </si>
  <si>
    <t>AgAAAAQxNzM3AQgAAAAFAAAAATEBAAAACjE0NDA2NzU1ODMDAAAAAjc5AgAAAAMzNzEEAAAAATAHAAAACTkvMTQvMjAxOQgAAAAKMTIvMzEvMjAwOQkAAAABMKBPydvVOdcIX5ixGtY51wgjQ0lRLlRTRTo0OTExLklRX0lOVEVSRVNUX0VYUC5GWTIwMTYBAAAAgj8GAAIAAAAELTgxNAEIAAAABQAAAAExAQAAAAoxODM0NzcxNzkyAwAAAAI3OQIAAAACODIEAAAAATAHAAAACTkvMTQvMjAxOQgAAAAKMTIvMzEvMjAxNgkAAAABME7v2ufVOdcIE4uuGtY51wgnQ0lRLk5ZU0U6UEcuSVFfVE9UQUxfREVCVC5GWTIwMTMuLi4uSlBZAQAAADCCAAACAAAACzMxMzA0ODUuMDM1AQgAAAAFAAAAATEBAAAACjE3NDkzNTg3MDEDAAAAAjc5AgAAAAQ0MTczBAAAAAEwBwAAAAk5LzE0LzIwMTkIAAAACTYvMzAvMjAxMwkAAAABMMM4Ct3VOdcIEN+PGtY51wgmQ0lRLk5ZU0U6S01CLklRX0NBU0hfQ09OVkVSU0lPTi5GWTIwMTIBAAAA0VQEAAIAAAAJNDAuODYwOTcyAQgAAAAFAAAAATEBAAAACjE3MTk3MjM4NzIDAAAAAzE2MAIAAAAENDE4NAQAAAABMAcAAAAJOS8xNC8yMDE5CAAAAAoxMi8zMS8yMDEyCQAAAAEwhzHH3tU51wgugXEa1jnXCB9DSVEuVFNFOjQ0NTIuSVFfRUJJVF9JTlQuRlkyMDEwAQAAAEdVDQACAAAACTIyLjIxOTUxNwEIAAAABQAAAAExAQAAAAoxMzgyNjYxMTY3AwAAAAI3OQIAAAAENDE4OQQAAAAB</t>
  </si>
  <si>
    <t>MAcAAAAJOS8xNC8yMDE5CAAAAAkzLzMxLzIwMTAJAAAAATDRc2Pf1TnXCHGKGBrWOdcIJkNJUS5OWVNFOlBHLklRX1RPVEFMX1JFVi5GWTIwMTguLi4uSlBZAQAAADCCAAACAAAACjc0MDc2NTguODgBCAAAAAUAAAABMQEAAAAKMTk3NDM0NzQ0MQMAAAACNzkCAAAAAjI4BAAAAAEwBwAAAAk5LzE0LzIwMTkIAAAACTYvMzAvMjAxOAkAAAABMI/h1dzVOdcIXyyHGtY51wgrQ0lRLk5ZU0U6Sk5KLklRX1JFVFVSTl9DT01NT05fRVFVSVRZLkZZMjAwOAEAAACdIQIAAgAAAAczMC4xNzM1AQgAAAAFAAAAATEBAAAACjE1ODI3ODg3ODQDAAAAAzE2MAIAAAAFMzMzMjAEAAAAATAHAAAACTkvMTQvMjAxOQgAAAAKMTIvMjgvMjAwOAkAAAABMCz31NzVOdcIkyZ3GtY51wgiQ0lRLk5ZU0U6Q0wuSVFfVE9UQUxfUkVDRUlWLkZZMjAxOAEAAABnAAQAAgAAAAQxNDAwAQgAAAAFAAAAATEBAAAACjE5NDY0MTYxMTEDAAAAAzE2MAIAAAAEMTAwMQQAAAABMAcAAAAJOS8xNC8yMDE5CAAAAAoxMi8zMS8yMDE4CQAAAAEwliap4dU51wiKaJIZ1jnXCCVDSVEuTllTRTpKTkouSVFfU1RfREVCVF9JU1NVRUQuRlkyMDExAQAAAJ0hAgACAAAABDk3MjkBCAAAAAUAAAABMQEAAAAKMTY1OTM4NzcwNgMAAAADMTYwAgAAAAQyMDQzBAAAAAEwBwAAAAk5LzE0LzIwMTkIAAAACDEvMS8yMDEyCQAAAAEwukCM4NU51whXldEZ1jnXCClD</t>
  </si>
  <si>
    <t>SVEuRU5YVEFNOlVOQS5JUV9DSEFOR0VfSU5WRU5UT1JZLkZZMjAxNAEAAAC3+wcAAgAAAAMtNDcBCAAAAAUAAAABMQEAAAAKMTgyOTgyOTMxMwMAAAACNTACAAAABDIwOTkEAAAAATAHAAAACTkvMTQvMjAxOQgAAAAKMTIvMzEvMjAxNAkAAAABMDU1qeLVOdcIMwhZGdY51wgcQ0lRLk5ZU0U6Q0wuSVFfRUJJVERBLkZZMjAxNwEAAABnAAQAAgAAAAQ0Mzg1AQgAAAAFAAAAATEBAAAACjE5NDY0MTYxMTMDAAAAAzE2MAIAAAAENDA1MQQAAAABMAcAAAAJOS8xNC8yMDE5CAAAAAoxMi8zMS8yMDE3CQAAAAEwdNio4dU51wjbcI4Z1jnXCCdDSVEuVFNFOjQ5MTEuSVFfRUJJVERBX0NBUEVYX0lOVC5GWTIwMTYBAAAAgj8GAAIAAAAJNTUuMDUwMzY4AQgAAAAFAAAAATEBAAAACjE4MzQ3NzE3OTIDAAAAAjc5AgAAAAQ0MTkxBAAAAAEwBwAAAAk5LzE0LzIwMTkIAAAACjEyLzMxLzIwMTYJAAAAATAmvFPf1TnXCOTRLhrWOdcIG0NJUS5OWVNFOktNQi5JUV9BUElDLkZZMjAxNwEAAADRVAQAAgAAAAM1OTQBCAAAAAUAAAABMQEAAAAKMTk0NDA0ODMyNQMAAAADMTYwAgAAAAQxMDg0BAAAAAEwBwAAAAk5LzE0LzIwMTkIAAAACjEyLzMxLzIwMTcJAAAAATA7vQzh1TnXCJCKuhnWOdcIIENJUS5OWVNFOktNQi5JUV9DSEFOR0VfQVIuRlkyMDE0AQAAANFUBAACAAAAAzI2NwEIAAAABQAAAAExAQAAAAoxODI2OTcwMzEy</t>
  </si>
  <si>
    <t>AwAAAAMxNjACAAAABDIwMTgEAAAAATAHAAAACTkvMTQvMjAxOQgAAAAKMTIvMzEvMjAxNAkAAAABMPkgDOHVOdcIW5+wGdY51wgpQ0lRLk5ZU0U6Sk5KLklRX0RBWVNfSU5WRU5UT1JZX09VVC5GWTIwMDcBAAAAnSECAAIAAAAKMTAyLjUxOTE0NAEIAAAABQAAAAExAQAAAAoxNDI4NDY4OTM2AwAAAAMxNjACAAAABDQwMzUEAAAAATAHAAAACTkvMTQvMjAxOQgAAAAKMTIvMzAvMjAwNwkAAAABMCz31NzVOdcIUYp2GtY51wgkQ0lRLk5ZU0U6Sk5KLklRX0NBU0hfSU5URVJFU1QuRlkyMDEyAQAAAJ0hAgACAAAAAzUwMQEIAAAABQAAAAExAQAAAAoxNzIwNTc2ODY3AwAAAAMxNjACAAAABDMwMjgEAAAAATAHAAAACTkvMTQvMjAxOQgAAAAKMTIvMzAvMjAxMgkAAAABMOu1jODVOdcI9WXVGdY51wgnQ0lRLlRTRTo0OTExLklRX0RBWVNfUEFZQUJMRV9PVVQuRlkyMDA5AQAAAII/BgACAAAACDIyNy43NjczAQgAAAAFAAAAATEBAAAACjEzODA1Mjc1NDEDAAAAAjc5AgAAAAQ0MTgzBAAAAAEwBwAAAAk5LzE0LzIwMTkIAAAACTMvMzEvMjAwOQkAAAABMAVuU9/VOdcIsaEpGtY51wgmQ0lRLk5ZU0U6Sk5KLklRX1NBTEVTX01BUktFVElORy5GWTIwMTQBAAAAnSECAAIAAAAEMjYwMAEIAAAABQAAAAExAQAAAAoxODI5NTgxOTk5AwAAAAMxNjACAAAABTIxNTYxBAAAAAEwBwAAAAk5LzE0LzIwMTkIAAAACjEyLzI4</t>
  </si>
  <si>
    <t>LzIwMTQJAAAAATAMBI3g1TnXCBhv2hnWOdcII0NJUS5FTlhUQU06VU5BLklRX09USEVSX09QRVIuRlkyMDE3AQAAALf7BwADAAAAAACI+Kni1TnXCNOTYRnWOdcIH0NJUS5OWVNFOkNMLklRX01BQ0hJTkVSWS5GWTIwMTYBAAAAZwAEAAIAAAAENjI1MQEIAAAABQAAAAExAQAAAAoxOTQ2NDE2MTE5AwAAAAMxNjACAAAABDMxMTQEAAAAATAHAAAACTkvMTQvMjAxOQgAAAAKMTIvMzEvMjAxNgkAAAABMGSxqOHVOdcI802MGdY51wgoQ0lRLkVOWFRBTTpVTkEuSVFfTkVUX0RFQlRfSVNTVUVELkZZMjAxNgEAAAC3+wcAAgAAAAQxNzcxAQgAAAAFAAAAATEBAAAACjE5NDkxMzEwMTADAAAAAjUwAgAAAAQyMDAzBAAAAAEwBwAAAAk5LzE0LzIwMTkIAAAACjEyLzMxLzIwMTYJAAAAATCI+Kni1TnXCMJsYRnWOdcII0NJUS5UU0U6NDkxMS5JUV9HUk9TU19NQVJHSU4uRlkyMDExAQAAAII/BgACAAAABzc0Ljg0ODQBCAAAAAUAAAABMQEAAAAKMTQ2MTY3OTk5MgMAAAACNzkCAAAABDQwNzQEAAAAATAHAAAACTkvMTQvMjAxOQgAAAAJMy8zMS8yMDExCQAAAAEwFpVT39U51wg12ioa1jnXCCVDSVEuTllTRTpLTUIuSVFfU1BFQ0lBTF9ESVZfQ0YuRlkyMDEzAQAAANFUBAADAAAAAACAmIXh1TnXCBCSrRnWOdcIKENJUS5UU0U6NDQ1Mi5JUV9UT1RBTF9ERUJULkZZMjAxNy4uLi5KUFkBAAAAR1UNAAIAAAAGMTIzNzYy</t>
  </si>
  <si>
    <t>AQgAAAAFAAAAATEBAAAACjE4ODEyODExNTkDAAAAAjc5AgAAAAQ0MTczBAAAAAEwBwAAAAk5LzE0LzIwMTkIAAAACjEyLzMxLzIwMTcJAAAAATCzEQrd1TnXCGpYjhrWOdcIJ0NJUS5OWVNFOkNMLklRX1RPVEFMX0RFQlRfRUJJVERBLkZZMjAwOQEAAABnAAQAAgAAAAgwLjc5NTY5OAEIAAAABQAAAAExAQAAAAoxNTIzMTcwMjY0AwAAAAMxNjACAAAABDQxOTIEAAAAATAHAAAACTkvMTQvMjAxOQgAAAAKMTIvMzEvMjAwOQkAAAABMEWVxt7VOdcIdV1mGtY51wgoQ0lRLkVOWFRBTTpVTkEuSVFfT1RIRVJfTFRfQVNTRVRTLkZZMjAxNQEAAAC3+wcAAgAAAAQxMjcxAQgAAAAFAAAAATEBAAAACjE4NzY0MzI5MTADAAAAAjUwAgAAAAQxMDYwBAAAAAEwBwAAAAk5LzE0LzIwMTkIAAAACjEyLzMxLzIwMTUJAAAAATBXg6ni1TnXCDx5WxnWOdcIIUNJUS5OWVNFOktNQi5JUV9UT1RBTF9MSUFCLkZZMjAxMQEAAADRVAQAAgAAAAUxMzg0NAEIAAAABQAAAAExAQAAAAoxNjU4MzE1Nzc5AwAAAAMxNjACAAAABDEyNzYEAAAAATAHAAAACTkvMTQvMjAxOQgAAAAKMTIvMzEvMjAxMQkAAAABMMF5geHVOdcIcAalGdY51wgmQ0lRLlRTRTo0NDUyLklRX05FVF9ERUJUX0VCSVREQS5GWTIwMTABAAAAR1UNAAIAAAAHMC40MjI5OQEIAAAABQAAAAExAQAAAAoxMzgyNjYxMTY3AwAAAAI3OQIAAAAENDE5MwQAAAABMAcAAAAJ</t>
  </si>
  <si>
    <t>OS8xNC8yMDE5CAAAAAkzLzMxLzIwMTAJAAAAATDRc2Pf1TnXCHGKGBrWOdcIKENJUS5UU0U6NzczMC5JUV9NQVJLRVRDQVAuMjAwOC8xMi8zMS5KUFkBAAAAxZ02AQIAAAAJMzEyNzQuODI5AQYAAAAFAAAAATEBAAAACTc0NjEzMTQyNgMAAAACNzkCAAAABjEwMDA1NAQAAAABMAcAAAAKMTIvMzEvMjAwOPoauvzVOdcIBlL6WdY51wgqQ0lRLlRTRTo0OTExLklRX0lOVEVSRVNUX0lOVkVTVF9JTkMuRlkyMDA2AQAAAII/BgACAAAABDE4NzkBCAAAAAUAAAABMQEAAAAJNDQ0NTg5NzcwAwAAAAI3OQIAAAACNjUEAAAAATAHAAAACTkvMTQvMjAxOQgAAAAJMy8zMS8yMDA2CQAAAAEwXrPI29U51wiYw68a1jnXCCNDSVEuTllTRTpDTC5JUV9DT01NT05fRElWX0NGLkZZMjAwNwEAAABnAAQAAgAAAAQtNzIxAQgAAAAFAAAAATEBAAAACjEzMzI3MDMxODYDAAAAAzE2MAIAAAAEMjA3NAQAAAABMAcAAAAJOS8xNC8yMDE5CAAAAAoxMi8zMS8yMDA3CQAAAAEw7OKq4tU51wg69GsZ1jnXCDRDSVEuTllTRTpKTkouSVFfVE9UQUxfT1VUU1RBTkRJTkdfRklMSU5HX0RBVEUuRlkyMDE2AQAAAJ0hAgACAAAACzI3MTMuMzQ2NjAyAQQAAAAFAAAAATUBAAAACjE5NDYyNzI4MTYCAAAABTI0MTUzBgAAAAEwX6Be4NU51wiXrOIZ1jnXCCBDSVEuTllTRTpKTkouSVFfT1RIRVJfUkVWLkZZMjAxMwEAAACdIQIAAwAAAAAA67WM</t>
  </si>
  <si>
    <t>4NU51wgGjdUZ1jnXCB9DSVEuTllTRTpKTkouSVFfT1BFUl9JTkMuRlkyMDE3AQAAAJ0hAgACAAAABTE5NjIyAQgAAAAFAAAAATEBAAAACjE5NDYyNzI4MjEDAAAAAzE2MAIAAAACMjEEAAAAATAHAAAACTkvMTQvMjAxOQgAAAAKMTIvMzEvMjAxNwkAAAABMF+gXuDVOdcIXoHkGdY51wgoQ0lRLk5ZU0U6S01CLklRX1RPVEFMX0RJVl9QQUlEX0NGLkZZMjAwOQEAAADRVAQAAgAAAAQtOTg2AQgAAAAFAAAAATEBAAAACjE1NzA0ODIzNDgDAAAAAzE2MAIAAAAEMjAyMgQAAAABMAcAAAAJOS8xNC8yMDE5CAAAAAoxMi8zMS8yMDA5CQAAAAEwf92A4dU51wj6OZ8Z1jnXCCVDSVEuTllTRTpKTkouSVFfR0FJTl9BU1NFVFNfQ0YuRlkyMDE2AQAAAJ0hAgACAAAABC01NjMBCAAAAAUAAAABMQEAAAAKMTk0NjI3MjgxNgMAAAADMTYwAgAAAAQyMDI2BAAAAAEwBwAAAAk5LzE0LzIwMTkIAAAACDEvMS8yMDE3CQAAAAEwX6Be4NU51wjZSOMZ1jnXCCpDSVEuTllTRTpLTUIuSVFfT1RIRVJfVU5VU1VBTF9TVVBQTC5GWTIwMDcBAAAA0VQEAAMAAAAAALd0qeHVOdcIpACVGdY51wgpQ0lRLkVOWFRBTTpVTkEuSVFfVE9UQUxfT1RIRVJfT1BFUi5GWTIwMTMBAAAAt/sHAAIAAAAFMTMzNDgBCAAAAAUAAAABMQEAAAAKMTc3NzQ3MDc2NwMAAAACNTACAAAAAzM4MAQAAAABMAcAAAAJOS8xNC8yMDE5CAAAAAoxMi8zMS8yMDEz</t>
  </si>
  <si>
    <t>CQAAAAEwiFXu4tU51wi9O1MZ1jnXCChDSVEuVFNFOjgxMTMuSVFfVE9UQUxfREVCVF9FQklUREEuRlkyMDEzAQAAABZxDQACAAAACDEuMDI1MDY3AQgAAAAFAAAAATEBAAAACjE2MjU0NTc2MTIDAAAAAjc5AgAAAAQ0MTkyBAAAAAEwBwAAAAk5LzE0LzIwMTkIAAAACTMvMzEvMjAxMwkAAAABMOQfU9/VOdcIK64jGtY51wghQ0lRLlRTRTo3NzMwLklRX0VCSVREQV9JTlQuRlkyMDE4AQAAAMWdNgEDAAAAAACGhiTe1TnXCCvVUhrWOdcIHUNJUS5FTlhUQU06VU5BLklRX05QUEUuRlkyMDExAQAAALf7BwACAAAABDg3NzQBCAAAAAUAAAABMQEAAAAKMTY2MjQzMzgwMAMAAAACNTACAAAABDEwMDQEAAAAATAHAAAACTkvMTQvMjAxOQgAAAAKMTIvMzEvMjAxMQkAAAABMFfg7eLVOdcIJiFNGdY51wgnQ0lRLk5ZU0U6Q0wuSVFfVE9UQUxfTElBQl9FUVVJVFkuRlkyMDA4AQAAAGcABAACAAAABDk5NzkBCAAAAAUAAAABMQEAAAAKMTQzMjk3NzEyNwMAAAADMTYwAgAAAAQxMDEzBAAAAAEwBwAAAAk5LzE0LzIwMTkIAAAACjEyLzMxLzIwMDgJAAAAATBURDHi1TnXCGSzbhnWOdcIH0NJUS5OWVNFOkpOSi5JUV9EQV9TVVBQTC5GWTIwMTIBAAAAnSECAAMAAAAAAMpnjODVOdcIqljSGdY51wgjQ0lRLk5ZU0U6Q0wuSVFfRVFVSVRZX01FVEhPRC5GWTIwMTMBAAAAZwAEAAIAAAACMjcBCAAAAAUAAAABMQEAAAAKMTc3</t>
  </si>
  <si>
    <t>NjkyMDI5NwMAAAADMTYwAgAAAAQzMDYzBAAAAAEwBwAAAAk5LzE0LzIwMTkIAAAACjEyLzMxLzIwMTMJAAAAATD5yjLi1TnXCCkDgRnWOdcIJ0NJUS5FTlhUQU06VU5BLklRX09USEVSX0NBX1NVUFBMLkZZMjAxMQEAAAC3+wcAAgAAAAM4MTgBCAAAAAUAAAABMQEAAAAKMTY2MjQzMzgwMAMAAAACNTACAAAABDEwNTUEAAAAATAHAAAACTkvMTQvMjAxOQgAAAAKMTIvMzEvMjAxMQkAAAABMFfg7eLVOdcIJiFNGdY51wgnQ0lRLkVOWFRBTTpVTkEuSVFfTkVUX1JFTlRBTF9FWFAuRlkyMDEyAQAAALf7BwADAAAAAAB4Lu7i1TnXCJN8UBnWOdcIJ0NJUS5FTlhUQU06VU5BLklRX0RBWVNfU0FMRVNfT1VULkZZMjAwOQEAAAC3+wcAAgAAAAgyMy4zODExNwEIAAAABQAAAAExAQAAAAoxNTI2NDM4NzI3AwAAAAI1MAIAAAAENDA0MgQAAAABMAcAAAAJOS8xNC8yMDE5CAAAAAoxMi8zMS8yMDA5CQAAAAEwEyDG3tU51wizg10a1jnXCB5DSVEuTllTRTpKTkouSVFfUEVOU0lPTi5GWTIwMTIBAAAAnSECAAIAAAAEOTA4MgEIAAAABQAAAAExAQAAAAoxNzIwNTc2ODY3AwAAAAMxNjACAAAABDEyMTMEAAAAATAHAAAACTkvMTQvMjAxOQgAAAAKMTIvMzAvMjAxMgkAAAABMNuOjODVOdcIT9/TGdY51wgoQ0lRLlRTRTo0OTExLklRX1RPVEFMX0RFQlQuRlkyMDE2Li4uLkpQWQEAAACCPwYAAgAAAAYxMjA1NzgBCAAAAAUA</t>
  </si>
  <si>
    <t>AAABMQEAAAAKMTgzNDc3MTc5MgMAAAACNzkCAAAABDQxNzMEAAAAATAHAAAACTkvMTQvMjAxOQgAAAAKMTIvMzEvMjAxNgkAAAABMLMRCt3VOdcInM2OGtY51wgfQ0lRLk5ZU0U6S01CLklRX0RBX1NVUFBMLkZZMjAwNwEAAADRVAQAAwAAAAAAt3Sp4dU51wiT2ZQZ1jnXCCNDSVEuTllTRTpDTC5JUV9PVEhFUl9MSUFCX0xULkZZMjAxNAEAAABnAAQAAgAAAAMzMzUBCAAAAAUAAAABMQEAAAAKMTgyOTEzMjM4NgMAAAADMTYwAgAAAAQxMDYyBAAAAAEwBwAAAAk5LzE0LzIwMTkIAAAACjEyLzMxLzIwMTQJAAAAATAiFajh1TnXCIU3hBnWOdcIKENJUS5FTlhUQU06VU5BLklRX0xUX0RFQlRfQ0FQSVRBTC5GWTIwMDcBAAAAt/sHAAIAAAAHMjQuNDAzNQEIAAAABQAAAAExAQAAAAoxMzMyNzAzMTY1AwAAAAI1MAIAAAAENDE4NwQAAAABMAcAAAAJOS8xNC8yMDE5CAAAAAoxMi8zMS8yMDA3CQAAAAEw2Ekl3tU51wgeJFwa1jnXCCRDSVEuTllTRTpDTC5JUV9HV19JTlRBTl9BTU9SVC5GWTIwMTUBAAAAZwAEAAMAAAAAADI8qOHVOdcIXDOGGdY51wgZQ0lRLk5ZU0U6Sk5KLklRX05JLkZZMjAxNQEAAACdIQIAAgAAAAUxNTQwOQEIAAAABQAAAAExAQAAAAoxODc1NTA1Mjk1AwAAAAMxNjACAAAAAjE1BAAAAAEwBwAAAAk5LzE0LzIwMTkIAAAACDEvMy8yMDE2CQAAAAEwPVJe4NU51wimGN4Z1jnXCCFDSVEuTllT</t>
  </si>
  <si>
    <t>RTpKTkouSVFfTklfQ09NUEFOWS5GWTIwMDgBAAAAnSECAAIAAAAFMTI5NDkBCAAAAAUAAAABMQEAAAAKMTU4Mjc4ODc4NAMAAAADMTYwAgAAAAU0MTU3MQQAAAABMAcAAAAJOS8xNC8yMDE5CAAAAAoxMi8yOC8yMDA4CQAAAAEwbTIN4dU51wiD2cMZ1jnXCCdDSVEuVFNFOjQ5MTIuSVFfRUJJVERBX0NBUEVYX0lOVC5GWTIwMTQBAAAADV4NAAIAAAAIMTMuNTc1MDcBCAAAAAUAAAABMQEAAAAKMTcyNzI4MzI1NQMAAAACNzkCAAAABDQxOTEEAAAAATAHAAAACTkvMTQvMjAxOQgAAAAKMTIvMzEvMjAxNAkAAAABMLrdWN7VOdcIACU2GtY51wgkQ0lRLk5ZU0U6S01CLklRX0lOQ19FUVVJVFlfQ0YuRlkyMDA4AQAAANFUBAACAAAAAy0zNAEIAAAABQAAAAExAQAAAAoxNTgyODY3Mzg4AwAAAAMxNjACAAAABDIwODYEAAAAATAHAAAACTkvMTQvMjAxOQgAAAAKMTIvMzEvMjAwOAkAAAABMF2PgOHVOdcIGc2aGdY51wgoQ0lRLk5ZU0U6Sk5KLklRX01BUktFVENBUC4yMDE3LzEyLzMxLkpQWQEAAACdIQIAAgAAAA80MjI3ODczOS4wODQ0MTIBBgAAAAUAAAABMQEAAAAKMTg2Mzg5MTE5OAMAAAACNzkCAAAABjEwMDA1NAQAAAABMAcAAAAKMTIvMzEvMjAxN5B6u/zVOdcIJeX1WdY51wgwQ0lRLk5ZU0U6Q0wuSVFfQ0hBTkdFX05FVF9XT1JLSU5HX0NBUElUQUwuRlkyMDE2AQAAAGcABAACAAAABC00MTQBCAAAAAUA</t>
  </si>
  <si>
    <t>AAABMQEAAAAKMTk0NjQxNjExOQMAAAADMTYwAgAAAAQ0NDIxBAAAAAEwBwAAAAk5LzE0LzIwMTkIAAAACjEyLzMxLzIwMTYJAAAAATB02Kjh1TnXCGdfjRnWOdcIJkNJUS5OWVNFOkNMLklRX0NGT19DVVJSRU5UX0xJQUIuRlkyMDEwAQAAAGcABAACAAAACDAuODYxMzE5AQgAAAAFAAAAATEBAAAACjE1ODg3MzA4MTMDAAAAAzE2MAIAAAAENDE4NQQAAAABMAcAAAAJOS8xNC8yMDE5CAAAAAoxMi8zMS8yMDEwCQAAAAEwRZXG3tU51wim0mYa1jnXCCpDSVEuTllTRTpLTUIuSVFfVE9UQUxfQ09NTU9OX0VRVUlUWS5GWTIwMDgBAAAA0VQEAAIAAAAEMzg3OAEIAAAABQAAAAExAQAAAAoxNTgyODY3Mzg4AwAAAAMxNjACAAAABDEwMDYEAAAAATAHAAAACTkvMTQvMjAxOQgAAAAKMTIvMzEvMjAwOAkAAAABMF2PgOHVOdcI1zCaGdY51wgoQ0lRLlRTRTo3NzMwLklRX1RPVEFMX0RFQlRfRUJJVERBLkZZMjAwOQEAAADFnTYBAwAAAAAAQ+oj3tU51whzbEwa1jnXCCZDSVEuTllTRTpDTC5JUV9DSEFOR0VfSU5WRU5UT1JZLkZZMjAxMQEAAABnAAQAAgAAAAQtMTMwAQgAAAAFAAAAATEBAAAACjE2NTkzODc3OTQDAAAAAzE2MAIAAAAEMjA5OQQAAAABMAcAAAAJOS8xNC8yMDE5CAAAAAoxMi8zMS8yMDExCQAAAAEwty4y4tU51wg/JXoZ1jnXCChDSVEuTllTRTpDTC5JUV9DT01NT05fUFJFRl9ESVZfQ0YuRlkyMDE2</t>
  </si>
  <si>
    <t>AQAAAGcABAADAAAAAABksajh1TnXCGdfjRnWOdcIJ0NJUS5OWVNFOktNQi5JUV9FQklUREFfQ0FQRVhfSU5ULkZZMjAxMwEAAADRVAQAAgAAAAkxMC40MjE5ODUBCAAAAAUAAAABMQEAAAAKMTc3NTc2ODU2NwMAAAADMTYwAgAAAAQ0MTkxBAAAAAEwBwAAAAk5LzE0LzIwMTkIAAAACjEyLzMxLzIwMTMJAAAAATCHMcfe1TnXCJJrchrWOdcIKENJUS5UU0U6NDkxMS5JUV9UT1RBTF9ERUJUX0VCSVREQS5GWTIwMTcBAAAAgj8GAAIAAAAIMC42NTU0NDcBCAAAAAUAAAABMQEAAAAKMTg4MTI4MTEyOAMAAAACNzkCAAAABDQxOTIEAAAAATAHAAAACTkvMTQvMjAxOQgAAAAKMTIvMzEvMjAxNwkAAAABMDfjU9/VOdcIN5UvGtY51wgoQ0lRLlRTRTo4MTEzLklRX01BUktFVENBUC4yMDExLzEyLzMxLkpQWQEAAAAWcQ0AAgAAAA03MDc0NzMuNjQ5MzU1AQYAAAAFAAAAATEBAAAACjE0ODI0OTEyNTIDAAAAAjc5AgAAAAYxMDAwNTQEAAAAATAHAAAACjEyLzMxLzIwMTHq87n81TnXCFCk+FnWOdcIE0NJUS4wLklRX0lOQ19UQVguRlkFAAAAAAAAAAgAAAAVKEludmFsaWQgVGltZSBQZXJpb2QpHARe4NU51wj0BxUa1jnXCCRDSVEuVFNFOjc3MzAuSVFfRUJJVERBX01BUkdJTi5GWTIwMTgBAAAAxZ02AQIAAAAHMzIuNjE4NgEIAAAABQAAAAExAQAAAAoxOTMwOTg5NTc5AwAAAAI3OQIAAAAENDA0NwQAAAABMAcAAAAJ</t>
  </si>
  <si>
    <t>OS8xNC8yMDE5CAAAAAk4LzMxLzIwMTgJAAAAATCGhiTe1TnXCPpfUhrWOdcIIUNJUS5UU0U6NDQ1Mi5JUV9JTkNfRVFVSVRZLkZZMjAwNAEAAABHVQ0AAgAAAAM0OTUBCAAAAAUAAAABMQEAAAAJMTYzMTY4ODY1AwAAAAI3OQIAAAACNDcEAAAAATAHAAAACTkvMTQvMjAxOQgAAAAJMy8zMS8yMDA0CQAAAAEw60vu3NU51wifea0a1jnXCCRDSVEuTllTRTpDTC5JUV9DQVBJVEFMX0xFQVNFUy5GWTIwMDkBAAAAZwAEAAMAAAAAAHWSMeLVOdcIwOdxGdY51wgkQ0lRLlRTRTo4MTEzLklRX0VCSVREQV9NQVJHSU4uRlkyMDE1AQAAABZxDQACAAAABzE1LjE1MDYBCAAAAAUAAAABMQEAAAAKMTc4NDc0ODU5NgMAAAACNzkCAAAABDQwNDcEAAAAATAHAAAACTkvMTQvMjAxOQgAAAAKMTIvMzEvMjAxNQkAAAABMOQfU9/VOdcIjpgkGtY51wgkQ0lRLlRTRTo0OTExLklRX0NVUlJFTlRfUkFUSU8uRlkyMDA5AQAAAII/BgACAAAACDEuODIwNzk1AQgAAAAFAAAAATEBAAAACjEzODA1Mjc1NDEDAAAAAjc5AgAAAAQ0MDMwBAAAAAEwBwAAAAk5LzE0LzIwMTkIAAAACTMvMzEvMjAwOQkAAAABMAVuU9/VOdcIsaEpGtY51wgjQ0lRLk5ZU0U6Sk5KLklRX1RPVEFMX1JFQ0VJVi5GWTIwMTYBAAAAnSECAAIAAAAFMTE2OTkBCAAAAAUAAAABMQEAAAAKMTk0NjI3MjgxNgMAAAADMTYwAgAAAAQxMDAxBAAAAAEwBwAAAAk5LzE0</t>
  </si>
  <si>
    <t>LzIwMTkIAAAACDEvMS8yMDE3CQAAAAEwTnle4NU51whVEOIZ1jnXCB9DSVEuTllTRTpDTC5JUV9PVEhFUl9SRVYuRlkyMDE4AQAAAGcABAADAAAAAACWJqnh1TnXCPUIkRnWOdcIH0NJUS5OWVNFOktNQi5JUV9UT1RBTF9DTC5GWTIwMTEBAAAA0VQEAAIAAAAENTM5NwEIAAAABQAAAAExAQAAAAoxNjU4MzE1Nzc5AwAAAAMxNjACAAAABDEwMDkEAAAAATAHAAAACTkvMTQvMjAxOQgAAAAKMTIvMzEvMjAxMQkAAAABMMF5geHVOdcIX9+kGdY51wgnQ0lRLlRTRTo0OTY3LklRX0VCSVREQV9DQVBFWF9JTlQuRlkyMDEwAQAAAA1RJQACAAAACjIxMS40NTQ1NDUBCAAAAAUAAAABMQEAAAAKMTM4NTU0MDAwNgMAAAACNzkCAAAABDQxOTEEAAAAATAHAAAACTkvMTQvMjAxOQgAAAAJMy8zMS8yMDEwCQAAAAEwPhZa3tU51wgFVkQa1jnXCBlDSVEuTllTRTpKTkouSVFfQVIuRlkyMDA3AQAAAJ0hAgACAAAABDk0NDQBCAAAAAUAAAABMQEAAAAKMTQyODQ2ODkzNgMAAAADMTYwAgAAAAQxMDIxBAAAAAEwBwAAAAk5LzE0LzIwMTkIAAAACjEyLzMwLzIwMDcJAAAAATBcCw3h1TnXCEjzwBnWOdcIG0NJUS5FTlhUQU06VU5BLklRX0FELkZZMjAxMQEAAAC3+wcAAgAAAAUtNzY5MwEIAAAABQAAAAExAQAAAAoxNjYyNDMzODAwAwAAAAI1MAIAAAAEMTA3NQQAAAABMAcAAAAJOS8xNC8yMDE5CAAAAAoxMi8zMS8yMDExCQAA</t>
  </si>
  <si>
    <t>AAEwV+Dt4tU51wgmIU0Z1jnXCCRDSVEuVFNFOjQ0NTIuSVFfRUJJVERBX01BUkdJTi5GWTIwMTgBAAAAR1UNAAIAAAAHMTguMjEyNwEIAAAABQAAAAExAQAAAAoxOTUxNDgxOTI3AwAAAAI3OQIAAAAENDA0NwQAAAABMAcAAAAJOS8xNC8yMDE5CAAAAAoxMi8zMS8yMDE4CQAAAAEww9FS39U51wjWLx4a1jnXCCVDSVEuVFNFOjc3MzAuSVFfUkVUVVJOX0NBUElUQUwuRlkyMDE1AQAAAMWdNgECAAAABzEwLjMwMjQBCAAAAAUAAAABMQEAAAAKMTc2ODEyNjQ1MwMAAAACNzkCAAAABDQzNjMEAAAAATAHAAAACTkvMTQvMjAxOQgAAAAJOC8zMS8yMDE1CQAAAAEwZDgk3tU51wgSPVAa1jnXCCpDSVEuVFNFOjQ0NTIuSVFfSU5URVJFU1RfSU5WRVNUX0lOQy5GWTIwMDABAAAAR1UNAAIAAAAEMTgwMQEIAAAABQAAAAExAQAAAAgyOTg3NDA1MQMAAAACNzkCAAAAAjY1BAAAAAEwBwAAAAk5LzE0LzIwMTkIAAAACTMvMzEvMjAwMAkAAAABMBb8Ct3VOdcI8jyuGtY51wgbQ0lRLk5ZU0U6Sk5KLklRX0NPR1MuRlkyMDE0AQAAAJ0hAgACAAAABTIyNzQ2AQgAAAAFAAAAATEBAAAACjE4Mjk1ODE5OTkDAAAAAzE2MAIAAAACMzQEAAAAATAHAAAACTkvMTQvMjAxOQgAAAAKMTIvMjgvMjAxNAkAAAABMAwEjeDVOdcIpF3ZGdY51wgmQ0lRLk5ZU0U6Q0wuSVFfQ0FTSF9PUEVSLkZZMjAxNS4uLi5KUFkBAAAAZwAEAAIAAAAI</t>
  </si>
  <si>
    <t>MzU0NDY5LjgBCAAAAAUAAAABMQEAAAAKMTg3NTYzNzUzNwMAAAACNzkCAAAABDIwMDYEAAAAATAHAAAACTkvMTQvMjAxOQgAAAAKMTIvMzEvMjAxNQkAAAABMPWtCt3VOdcI2W6WGtY51wglQ0lRLk5ZU0U6S01CLklRX1NUX0RFQlRfUkVQQUlELkZZMjAwOAEAAADRVAQAAgAAAAQtNDM2AQgAAAAFAAAAATEBAAAACjE1ODI4NjczODgDAAAAAzE2MAIAAAAEMjA0NAQAAAABMAcAAAAJOS8xNC8yMDE5CAAAAAoxMi8zMS8yMDA4CQAAAAEwXY+A4dU51whLQpsZ1jnXCCJDSVEuTllTRTpKTkouSVFfRUJJVF9NQVJHSU4uRlkyMDE4AQAAAJ0hAgACAAAABzI2LjI0MDEBCAAAAAUAAAABMQEAAAAKMTk0NjI3MjgzMAMAAAADMTYwAgAAAAQ0MDUzBAAAAAEwBwAAAAk5LzE0LzIwMTkIAAAACjEyLzMwLzIwMTgJAAAAATB/utXc1TnXCK95fhrWOdcIJ0NJUS5UU0U6NDkxMi5JUV9FQklUREFfQ0FQRVhfSU5ULkZZMjAxOAEAAAANXg0AAgAAAAoxNjYuMDUxMDk0AQgAAAAFAAAAATEBAAAACjE5NTIyODQ1NjgDAAAAAjc5AgAAAAQ0MTkxBAAAAAEwBwAAAAk5LzE0LzIwMTkIAAAACjEyLzMxLzIwMTgJAAAAATDbK1ne1TnXCDsLORrWOdcIJUNJUS5OWVNFOkNMLklRX0VYVFJBX0FDQ19JVEVNUy5GWTIwMTgBAAAAZwAEAAMAAAAAAJYmqeHVOdcIWPORGdY51wgoQ0lRLk5ZU0U6Sk5KLklRX0dXX0lOVEFOX0FNT1JUX0NG</t>
  </si>
  <si>
    <t>LkZZMjAxMwEAAACdIQIAAgAAAAQxNDAwAQgAAAAFAAAAATEBAAAACjE3Nzc2ODIzNTEDAAAAAzE2MAIAAAAEMjE4MgQAAAABMAcAAAAJOS8xNC8yMDE5CAAAAAoxMi8yOS8yMDEzCQAAAAEw/NyM4NU51whBc9gZ1jnXCClDSVEuVFNFOjQ5NjcuSVFfREFZU19JTlZFTlRPUllfT1VULkZZMjAxMQEAAAANUSUAAgAAAAk3Mi41NjQ1NTUBCAAAAAUAAAABMQEAAAAKMTQ2MTY4MDIzMwMAAAACNzkCAAAABDQwMzUEAAAAATAHAAAACTkvMTQvMjAxOQgAAAAJMy8zMS8yMDExCQAAAAEwTz1a3tU51wg3y0Qa1jnXCB5DSVEuTllTRTpLTUIuSVFfU1RfREVCVC5GWTIwMTQBAAAA0VQEAAIAAAADNzc3AQgAAAAFAAAAATEBAAAACjE4MjY5NzAzMTIDAAAAAzE2MAIAAAAEMTA0NgQAAAABMAcAAAAJOS8xNC8yMDE5CAAAAAoxMi8zMS8yMDE0CQAAAAEw6PkL4dU51wjXZq8Z1jnXCCBDSVEuTllTRTpKTkouSVFfQ0FTSF9PUEVSLkZZMjAxMQEAAACdIQIAAgAAAAUxNDI5OAEIAAAABQAAAAExAQAAAAoxNjU5Mzg3NzA2AwAAAAMxNjACAAAABDIwMDYEAAAAATAHAAAACTkvMTQvMjAxOQgAAAAIMS8xLzIwMTIJAAAAATC6QIzg1TnXCDZH0RnWOdcIKUNJUS5UU0U6NDQ1Mi5JUV9UT1RBTF9ERUJUX0NBUElUQUwuRlkyMDEwAQAAAEdVDQACAAAABzI1LjAxMjMBCAAAAAUAAAABMQEAAAAKMTM4MjY2MTE2NwMAAAACNzkCAAAA</t>
  </si>
  <si>
    <t>BDQxODYEAAAAATAHAAAACTkvMTQvMjAxOQgAAAAJMy8zMS8yMDEwCQAAAAEw0XNj39U51whgYxga1jnXCCBDSVEuTllTRTpLTUIuSVFfU0dBX1NVUFBMLkZZMjAwOQEAAADRVAQAAgAAAAQzNDE0AQgAAAAFAAAAATEBAAAACjE1NzA0ODIzNDgDAAAAAzE2MAIAAAADMTAyBAAAAAEwBwAAAAk5LzE0LzIwMTkIAAAACjEyLzMxLzIwMDkJAAAAATButoDh1TnXCJ4FnBnWOdcIKENJUS5UU0U6ODExMy5JUV9FQVJOSU5HX0NPX01BUkdJTi5GWTIwMTMBAAAAFnENAAIAAAAGOS44NjU2AQgAAAAFAAAAATEBAAAACjE2MjU0NTc2MTIDAAAAAjc5AgAAAAQ0MTgxBAAAAAEwBwAAAAk5LzE0LzIwMTkIAAAACTMvMzEvMjAxMwkAAAABMOQfU9/VOdcI+TgjGtY51wgsQ0lRLlRTRTo0OTEyLklRX05FVF9ERUJUX0VCSVREQV9DQVBFWC5GWTIwMTIBAAAADV4NAAMAAAACTk0BCAAAAAUAAAABMQEAAAAKMTU5ODg5MzgzNQMAAAACNzkCAAAABTIzMzE0BAAAAAEwBwAAAAk5LzE0LzIwMTkIAAAACjEyLzMxLzIwMTIJAAAAATCptlje1TnXCGvFNBrWOdcIHUNJUS5OWVNFOkNMLklRX1pfU0NPUkUuRlkyMDA3AQAAAGcABAACAAAACDYuNjEyNzA1AQgAAAAFAAAAATEBAAAACjEzMzI3MDMxODYDAAAAAzE2MAIAAAAGMTAwMTIzBAAAAAEwBwAAAAk5LzE0LzIwMTkIAAAACjEyLzMxLzIwMDcJAAAAATA1bsbe1TnXCN/9ZBrWOdcI</t>
  </si>
  <si>
    <t>JkNJUS5OWVNFOlBHLklRX0RBWVNfUEFZQUJMRV9PVVQuRlkyMDE3AQAAADCCAAACAAAACjEwNi4zMDAwNDUBCAAAAAUAAAABMQEAAAAKMTk3NDM0NzQ2NQMAAAADMTYwAgAAAAQ0MTgzBAAAAAEwBwAAAAk5LzE0LzIwMTkIAAAACTYvMzAvMjAxNwkAAAABMMgiJd7VOdcINgFaGtY51wglQ0lRLlRTRTo0OTY3LklRX0xUX0RFQlRfRVFVSVRZLkZZMjAxNgEAAAANUSUAAgAAAAYwLjQwNTMBCAAAAAUAAAABMQEAAAAKMTgzNTAzODg2NAMAAAACNzkCAAAABDQwODUEAAAAATAHAAAACTkvMTQvMjAxOQgAAAAKMTIvMzEvMjAxNgkAAAABMBJ1I97VOdcI5sJIGtY51wgOQ0lRLjAuSVFfR1AuRlkFAAAAAAAAAAgAAAAVKEludmFsaWQgVGltZSBQZXJpb2QpDN1d4NU51wj0BxUa1jnXCCZDSVEuRU5YVEFNOlVOQS5JUV9JTVBBSVJNRU5UX0dXLkZZMjAxNQEAAAC3+wcAAwAAAAAARlyp4tU51wjIZ1oZ1jnXCCZDSVEuTllTRTpKTkouSVFfTFRfREVCVF9DQVBJVEFMLkZZMjAxNAEAAACdIQIAAgAAAAcxNy4wOTIxAQgAAAAFAAAAATEBAAAACjE4Mjk1ODE5OTkDAAAAAzE2MAIAAAAENDE4NwQAAAABMAcAAAAJOS8xNC8yMDE5CAAAAAoxMi8yOC8yMDE0CQAAAAEwXWzV3NU51wimCHwa1jnXCCdDSVEuRU5YVEFNOlVOQS5JUV9HQUlOX0lOVkVTVF9DRi5GWTIwMTMBAAAAt/sHAAMAAAAAAKqj7uLVOdcItoVVGdY51wgf</t>
  </si>
  <si>
    <t>Q0lRLk5ZU0U6Q0wuSVFfRElWRVNUX0NGLkZZMjAxMwEAAABnAAQAAwAAAAAA+coy4tU51whrn4EZ1jnXCChDSVEuVFNFOjc3MzAuSVFfTUFSS0VUQ0FQLjIwMDAvMTIvMzEuSlBZAQAAAMWdNgEDAAAAAAD6Grr81TnXCA/D/FnWOdcILkNJUS5OWVNFOkpOSi5JUV9UT1RBTF9ERUJUX0VCSVREQV9DQVBFWC5GWTIwMTIBAAAAnSECAAIAAAAIMC45MTA1NDkBCAAAAAUAAAABMQEAAAAKMTcyMDU3Njg2NwMAAAADMTYwAgAAAAUyMzMxMwQAAAABMAcAAAAJOS8xNC8yMDE5CAAAAAoxMi8zMC8yMDEyCQAAAAEwTUXV3NU51wgRqXoa1jnXCCRDSVEuVFNFOjQ0NTIuSVFfRUJJVERBLkZZMjAwOC4uLi5KUFkBAAAAR1UNAAIAAAAGMjA5Njk3AQgAAAAFAAAAATEBAAAACjEwNjExOTM0NzgDAAAAAjc5AgAAAAQ0MDUxBAAAAAEwBwAAAAk5LzE0LzIwMTkIAAAACTMvMzEvMjAwOAkAAAABMKAI1tzVOdcIwxaIGtY51wggQ0lRLk5ZU0U6S01CLklRX0NBU0hfT1BFUi5GWTIwMTUBAAAA0VQEAAIAAAAEMjMwNgEIAAAABQAAAAExAQAAAAoxODczNTU2OTM3AwAAAAMxNjACAAAABDIwMDYEAAAAATAHAAAACTkvMTQvMjAxOQgAAAAKMTIvMzEvMjAxNQkAAAABMApIDOHVOdcI2CG0GdY51wgkQ0lRLlRTRTo0NDUyLklRX0NVUlJFTlRfUkFUSU8uRlkyMDExAQAAAEdVDQACAAAACDEuMTk3MTI1AQgAAAAFAAAAATEBAAAACjE0</t>
  </si>
  <si>
    <t>NjE2ODAxOTUDAAAAAjc5AgAAAAQ0MDMwBAAAAAEwBwAAAAk5LzE0LzIwMTkIAAAACTMvMzEvMjAxMQkAAAABMNFzY9/VOdcIo/8YGtY51wgtQ0lRLk5ZU0U6Q0wuSVFfTUlOT1JJVFlfSU5URVJFU1RfVE9UQUwuRlkyMDE3AQAAAGcABAACAAAAAzMwMwEIAAAABQAAAAExAQAAAAoxOTQ2NDE2MTEzAwAAAAMxNjACAAAABDEzMTIEAAAAATAHAAAACTkvMTQvMjAxOQgAAAAKMTIvMzEvMjAxNwkAAAABMIX/qOHVOdcIcNCPGdY51wguQ0lRLlRTRTo3OTU2LklRX1RPVEFMX0xJQUJfVE9UQUxfQVNTRVRTLkZZMjAxNQEAAACgdg0AAgAAAAczNC42NDU2AQgAAAAFAAAAATEBAAAACjE3MzI2NTI3NzkDAAAAAjc5AgAAAAQ0MTg4BAAAAAEwBwAAAAk5LzE0LzIwMTkIAAAACTEvMzEvMjAxNQkAAAABMA2hWd7VOdcIj4k+GtY51wgmQ0lRLlRTRTo3OTU2LklRX05FVF9ERUJUX0VCSVREQS5GWTIwMTkBAAAAoHYNAAMAAAACTk0BCAAAAAUAAAABMQEAAAAKMTk2MDcxMDQ0MgMAAAACNzkCAAAABDQxOTMEAAAAATAHAAAACTkvMTQvMjAxOQgAAAAJMS8zMS8yMDE5CQAAAAEwLu9Z3tU51wjblkEa1jnXCCBDSVEuTllTRTpKTkouSVFfUkRfRVhQX0ZOLkZZMjAwNwEAAACdIQIAAgAAAAQ3NjgwAQgAAAAFAAAAATEBAAAACjE0Mjg0Njg5MzYDAAAAAzE2MAIAAAAEMzE2OAQAAAABMAcAAAAJOS8xNC8yMDE5CAAAAAoxMi8z</t>
  </si>
  <si>
    <t>MC8yMDA3CQAAAAEwXAsN4dU51whI88AZ1jnXCB9DSVEuTllTRTpQRy5JUV9UT1RBTF9SRVYuRlkyMDE4AQAAADCCAAACAAAABTY2ODMyAQgAAAAFAAAAATEBAAAACjE5NzQzNDc0NDEDAAAAAzE2MAIAAAACMjgEAAAAATAHAAAACTkvMTQvMjAxOQgAAAAJNi8zMC8yMDE4CQAAAAEwMRto49U51whQLLYa1jnXCCtDSVEuVFNFOjQ5MTEuSVFfTklfQVZBSUxfRVhDTF9NQVJHSU4uRlkyMDE1AQAAAII/BgACAAAABjIuOTQ5OAEIAAAABQAAAAExAQAAAAoxNzg0MTg0Mzc1AwAAAAI3OQIAAAAENDE4MgQAAAABMAcAAAAJOS8xNC8yMDE5CAAAAAoxMi8zMS8yMDE1CQAAAAEwJrxT39U51whwwC0a1jnXCCpDSVEuVFNFOjQ5MTEuSVFfSU5URVJFU1RfSU5WRVNUX0lOQy5GWTIwMTIBAAAAgj8GAAIAAAAEMTUyMwEIAAAABQAAAAExAQAAAAoxNTU0OTUwODIzAwAAAAI3OQIAAAACNjUEAAAAATAHAAAACTkvMTQvMjAxOQgAAAAJMy8zMS8yMDEyCQAAAAEwNUjy59U51whVJ68a1jnXCBlDSVEuVFNFOjQ5MTIuSVFfTkkuRlkyMDA3AQAAAA1eDQACAAAABDU0MjMBCAAAAAUAAAABMQEAAAAJODE0NDMzNDQzAwAAAAI3OQIAAAACMTUEAAAAATAHAAAACTkvMTQvMjAxOQgAAAAKMTIvMzEvMjAwNwkAAAABMKGy2+fVOdcI5xCnGtY51wggQ0lRLk5ZU0U6Q0wuSVFfQ0FTSF9FUVVJVi5GWTIwMTcBAAAAZwAEAAIAAAAEMTUz</t>
  </si>
  <si>
    <t>NQEIAAAABQAAAAExAQAAAAoxOTQ2NDE2MTEzAwAAAAMxNjACAAAABDEwOTYEAAAAATAHAAAACTkvMTQvMjAxOQgAAAAKMTIvMzEvMjAxNwkAAAABMHTYqOHVOdcI7JeOGdY51wgjQ0lRLkVOWFRBTTpVTkEuSVFfRUJJVERBX0lOVC5GWTIwMTgBAAAAt/sHAAIAAAAJMjIuMjY0NzUyAQgAAAAFAAAAATEBAAAACjE5NDkxMzEwMTUDAAAAAjUwAgAAAAQ0MTkwBAAAAAEwBwAAAAk5LzE0LzIwMTkIAAAACjEyLzMxLzIwMTgJAAAAATA1bsbe1TnXCHwTZBrWOdcII0NJUS5UU0U6NDk2Ny5JUV9FQklUQV9NQVJHSU4uRlkyMDA4AQAAAA1RJQACAAAABjguNjY0NgEIAAAABQAAAAExAQAAAAoxMDYxMTkyNTA3AwAAAAI3OQIAAAAENDQxOQQAAAABMAcAAAAJOS8xNC8yMDE5CAAAAAkzLzMxLzIwMDgJAAAAATAu71ne1TnXCC5aQhrWOdcIK0NJUS5FTlhUQU06VU5BLklRX0RBWVNfSU5WRU5UT1JZX09VVC5GWTIwMTcBAAAAt/sHAAIAAAAINDkuMjI5MDEBCAAAAAUAAAABMQEAAAAKMTk0OTEzMTA0MAMAAAACNTACAAAABDQwMzUEAAAAATAHAAAACTkvMTQvMjAxOQgAAAAKMTIvMzEvMjAxNwkAAAABMDVuxt7VOdcIKVBjGtY51wgZQ0lRLk5ZU0U6S01CLklRX0dXLkZZMjAwOAEAAADRVAQAAgAAAAQyNzQzAQgAAAAFAAAAATEBAAAACjE1ODI4NjczODgDAAAAAzE2MAIAAAAEMTE3MQQAAAABMAcAAAAJOS8xNC8yMDE5</t>
  </si>
  <si>
    <t>CAAAAAoxMi8zMS8yMDA4CQAAAAEwTWiA4dU51wiVlJkZ1jnXCB5DSVEuTllTRTpQRy5JUV9BUl9UVVJOUy5GWTIwMTEBAAAAMIIAAAIAAAAJMTMuOTcxNDAzAQgAAAAFAAAAATEBAAAACjE2MzAxNjc2NTADAAAAAzE2MAIAAAAENDAwMQQAAAABMAcAAAAJOS8xNC8yMDE5CAAAAAk2LzMwLzIwMTEJAAAAATCWrSTe1TnXCEVtVRrWOdcIEENJUS4wLklRX05QUEUuRlkFAAAAAAAAAAgAAAAVKEludmFsaWQgVGltZSBQZXJpb2QpHARe4NU51wiA9hMa1jnXCCZDSVEuTllTRTpKTkouSVFfTkVUX0RFQlRfRUJJVERBLkZZMjAxMgEAAACdIQIAAwAAAAJOTQEIAAAABQAAAAExAQAAAAoxNzIwNTc2ODY3AwAAAAMxNjACAAAABDQxOTMEAAAAATAHAAAACTkvMTQvMjAxOQgAAAAKMTIvMzAvMjAxMgkAAAABME1F1dzVOdcIEal6GtY51wgaQ0lRLk5ZU0U6Q0wuSVFfTEFORC5GWTIwMTIBAAAAZwAEAAIAAAADMjUxAQgAAAAFAAAAATEBAAAACjE3MTk5MTY2NDIDAAAAAzE2MAIAAAAEMzA5OAQAAAABMAcAAAAJOS8xNC8yMDE5CAAAAAoxMi8zMS8yMDEyCQAAAAEw2Hwy4tU51wibWX0Z1jnXCBlDSVEuTllTRTpKTkouSVFfQVAuRlkyMDA3AQAAAJ0hAgACAAAABDY5MDkBCAAAAAUAAAABMQEAAAAKMTQyODQ2ODkzNgMAAAADMTYwAgAAAAQxMDE4BAAAAAEwBwAAAAk5LzE0LzIwMTkIAAAACjEyLzMwLzIwMDcJAAAAATBc</t>
  </si>
  <si>
    <t>Cw3h1TnXCHpowRnWOdcIIUNJUS5OWVNFOktNQi5JUV9ORVRfQ0hBTkdFLkZZMjAxMgEAAADRVAQAAgAAAAMzNDIBCAAAAAUAAAABMQEAAAAKMTcxOTcyMzg3MgMAAAADMTYwAgAAAAQyMDkzBAAAAAEwBwAAAAk5LzE0LzIwMTkIAAAACjEyLzMxLzIwMTIJAAAAATBfSoXh1TnXCKM2qhnWOdcIJkNJUS5OWVNFOktNQi5JUV9FRkZFQ1RfVEFYX1JBVEUuRlkyMDA4AQAAANFUBAACAAAABzI1LjE3MzEBCAAAAAUAAAABMQEAAAAKMTU4Mjg2NzM4OAMAAAADMTYwAgAAAAQ0Mzc2BAAAAAEwBwAAAAk5LzE0LzIwMTkIAAAACjEyLzMxLzIwMDgJAAAAATBNaIDh1TnXCGMfmRnWOdcILUNJUS5OWVNFOkpOSi5JUV9ERUZfVEFYX0FTU0VUU19DVVJSRU5ULkZZMjAwNwEAAACdIQIAAgAAAAQyNjA5AQgAAAAFAAAAATEBAAAACjE0Mjg0Njg5MzYDAAAAAzE2MAIAAAAEMTExNwQAAAABMAcAAAAJOS8xNC8yMDE5CAAAAAoxMi8zMC8yMDA3CQAAAAEwXAsN4dU51whI88AZ1jnXCChDSVEuVFNFOjc3MzAuSVFfTUFSS0VUQ0FQLjIwMTEvMTIvMzEuSlBZAQAAAMWdNgECAAAADDMwNDM0LjIwMDQ1MQEGAAAABQAAAAExAQAAAAoxNDg3MTkzNzIxAwAAAAI3OQIAAAAGMTAwMDU0BAAAAAEwBwAAAAoxMi8zMS8yMDEx+hq6/NU51whgy/hZ1jnXCCdDSVEuVFNFOjc5NTYuSVFfVE9UQUxfUkVWLkZZMjAwOS4uLi5KUFkBAAAAoHYN</t>
  </si>
  <si>
    <t>AAIAAAAJNTMwOTIuMDQxAQgAAAAFAAAAATEBAAAACjEzNTk0Mzk2NjYDAAAAAjc5AgAAAAIyOAQAAAABMAcAAAAJOS8xNC8yMDE5CAAAAAkxLzMxLzIwMDkJAAAAATB/utXc1TnXCOsahhrWOdcIJkNJUS5OWVNFOktNQi5JUV9DQVNIX0FDUVVJUkVfQ0YuRlkyMDExAQAAANFUBAADAAAAAAA+/ITh1TnXCOQXphnWOdcIKUNJUS5UU0U6ODExMy5JUV9EQVlTX0lOVkVOVE9SWV9PVVQuRlkyMDA4AQAAABZxDQACAAAACTM3LjAxODcwNAEIAAAABQAAAAExAQAAAAoxMDYxMTkyMzIwAwAAAAI3OQIAAAAENDAzNQQAAAABMAcAAAAJOS8xNC8yMDE5CAAAAAkzLzMxLzIwMDgJAAAAATDD0VLf1TnXCIzdHxrWOdcIIkNJUS5OWVNFOkpOSi5JUV9BU1NFVF9UVVJOUy5GWTIwMTcBAAAAnSECAAIAAAAIMC41MTIyMDgBCAAAAAUAAAABMQEAAAAKMTk0NjI3MjgyMQMAAAADMTYwAgAAAAQ0MTc3BAAAAAEwBwAAAAk5LzE0LzIwMTkIAAAACjEyLzMxLzIwMTcJAAAAATBuk9Xc1TnXCG3dfRrWOdcII0NJUS5UU0U6NDk2Ny5JUV9FQklUQV9NQVJHSU4uRlkyMDEwAQAAAA1RJQACAAAABzE0LjExNjIBCAAAAAUAAAABMQEAAAAKMTM4NTU0MDAwNgMAAAACNzkCAAAABDQ0MTkEAAAAATAHAAAACTkvMTQvMjAxOQgAAAAJMy8zMS8yMDEwCQAAAAEwPhZa3tU51wjT4EMa1jnXCB9DSVEuRU5YVEFNOlVOQS5JUV9FQklUREEuRlky</t>
  </si>
  <si>
    <t>MDE3AQAAALf7BwACAAAABDk5NzUBCAAAAAUAAAABMQEAAAAKMTk0OTEzMTA0MAMAAAACNTACAAAABDQwNTEEAAAAATAHAAAACTkvMTQvMjAxOQgAAAAKMTIvMzEvMjAxNwkAAAABMJkfquLVOdcIJldiGdY51wgiQ0lRLkVOWFRBTTpVTkEuSVFfTUFDSElORVJZLkZZMjAxMwEAAAC3+wcAAgAAAAUxMzI0MQEIAAAABQAAAAExAQAAAAoxNzc3NDcwNzY3AwAAAAI1MAIAAAAEMzExNAQAAAABMAcAAAAJOS8xNC8yMDE5CAAAAAoxMi8zMS8yMDEzCQAAAAEwqqPu4tU51wilXlUZ1jnXCCFDSVEuTllTRTpKTkouSVFfRUJJVERBX0lOVC5GWTIwMDkBAAAAnSECAAIAAAAJNDMuMzQ4MTE1AQgAAAAFAAAAATEBAAAACjE1MjMzOTQ4MjcDAAAAAzE2MAIAAAAENDE5MAQAAAABMAcAAAAJOS8xNC8yMDE5CAAAAAgxLzMvMjAxMAkAAAABMDwe1dzVOdcIGF94GtY51wgqQ0lRLlRTRTo4MTEzLklRX0lOVEVSRVNUX0lOVkVTVF9JTkMuRlkyMDE4AQAAABZxDQACAAAABDMzMDkBCAAAAAUAAAABMQEAAAAKMTk1MjI4NDUyNQMAAAACNzkCAAAAAjY1BAAAAAEwBwAAAAk5LzE0LzIwMTkIAAAACjEyLzMxLzIwMTgJAAAAATB3d0zo1TnXCHW6qhrWOdcIIkNJUS5OWVNFOktNQi5JUV9BRFZFUlRJU0lORy5GWTIwMTQBAAAA0VQEAAIAAAADNzY3AQgAAAAFAAAAATEBAAAACjE4MjY5NzAzMTIDAAAAAzE2MAIAAAAEMzAxMwQAAAAB</t>
  </si>
  <si>
    <t>MAcAAAAJOS8xNC8yMDE5CAAAAAoxMi8zMS8yMDE0CQAAAAEwgJiF4dU51wil8a4Z1jnXCChDSVEuVFNFOjQ5MTIuSVFfRUFSTklOR19DT19NQVJHSU4uRlkyMDE2AQAAAA1eDQACAAAABjQuMzk4MwEIAAAABQAAAAExAQAAAAoxODM1MDM4ODk1AwAAAAI3OQIAAAAENDE4MQQAAAABMAcAAAAJOS8xNC8yMDE5CAAAAAoxMi8zMS8yMDE2CQAAAAEwut1Y3tU51whjDzca1jnXCCRDSVEuRU5YVEFNOlVOQS5JUV9RVUlDS19SQVRJTy5GWTIwMTgBAAAAt/sHAAIAAAAIMC40NjAyNDYBCAAAAAUAAAABMQEAAAAKMTk0OTEzMTAxNQMAAAACNTACAAAABDQxMjEEAAAAATAHAAAACTkvMTQvMjAxOQgAAAAKMTIvMzEvMjAxOAkAAAABMDVuxt7VOdcIa+xjGtY51wgiQ0lRLkVOWFRBTTpVTkEuSVFfUkRfRVhQX0ZOLkZZMjAxNQEAAAC3+wcAAgAAAAQxMDA1AQgAAAAFAAAAATEBAAAACjE4NzY0MzI5MTADAAAAAjUwAgAAAAQzMTY4BAAAAAEwBwAAAAk5LzE0LzIwMTkIAAAACjEyLzMxLzIwMTUJAAAAATBXg6ni1TnXCAoEWxnWOdcIGUNJUS5OWVNFOktNQi5JUV9OSS5GWTIwMTUBAAAA0VQEAAIAAAAEMTAxMwEIAAAABQAAAAExAQAAAAoxODczNTU2OTM3AwAAAAMxNjACAAAAAjE1BAAAAAEwBwAAAAk5LzE0LzIwMTkIAAAACjEyLzMxLzIwMTUJAAAAATAKSAzh1TnXCAEmshnWOdcIHUNJUS5OWVNFOkNMLklRX1JBV19J</t>
  </si>
  <si>
    <t>TlYuRlkyMDEwAQAAAGcABAACAAAAAzI5NQEIAAAABQAAAAExAQAAAAoxNTg4NzMwODEzAwAAAAMxNjACAAAABDMxNzEEAAAAATAHAAAACTkvMTQvMjAxOQgAAAAKMTIvMzEvMjAxMAkAAAABMJbgMeLVOdcIkC12GdY51wgnQ0lRLk5ZU0U6Sk5KLklRX0VCSVREQV9DQVBFWF9JTlQuRlkyMDA5AQAAAJ0hAgACAAAACTM4LjEwNDIxMgEIAAAABQAAAAExAQAAAAoxNTIzMzk0ODI3AwAAAAMxNjACAAAABDQxOTEEAAAAATAHAAAACTkvMTQvMjAxOQgAAAAIMS8zLzIwMTAJAAAAATA8HtXc1TnXCBhfeBrWOdcIJUNJUS5OWVNFOkNMLklRX05FVF9ERUJUX0VCSVREQS5GWTIwMTIBAAAAZwAEAAIAAAAIMC45NTY5ODQBCAAAAAUAAAABMQEAAAAKMTcxOTkxNjY0MgMAAAADMTYwAgAAAAQ0MTkzBAAAAAEwBwAAAAk5LzE0LzIwMTkIAAAACjEyLzMxLzIwMTIJAAAAATBWvMbe1TnXCF2AaBrWOdcIGkNJUS5OWVNFOkpOSi5JUV9FQlQuRlkyMDE0AQAAAJ0hAgACAAAABTIwNTYzAQgAAAAFAAAAATEBAAAACjE4Mjk1ODE5OTkDAAAAAzE2MAIAAAADMTM5BAAAAAEwBwAAAAk5LzE0LzIwMTkIAAAACjEyLzI4LzIwMTQJAAAAATAMBI3g1TnXCNbS2RnWOdcILkNJUS5OWVNFOkNMLklRX0lNUFVUX09QRVJfTEVBU0VfSU5UX0VYUC5GWTIwMTIBAAAAZwAEAAIAAAAJMjkuNDI0NzY4AQgAAAAFAAAAATEBAAAACjE3MTk5MTY2</t>
  </si>
  <si>
    <t>NDIDAAAAAzE2MAIAAAAFMjE2NzIEAAAAATAHAAAACTkvMTQvMjAxOQgAAAAKMTIvMzEvMjAxMgkAAAABMMhVMuLVOdcIJ0h8GdY51wgkQ0lRLk5ZU0U6Q0wuSVFfREFZU19TQUxFU19PVVQuRlkyMDEyAQAAAGcABAACAAAACTM1LjgwNzI0NAEIAAAABQAAAAExAQAAAAoxNzE5OTE2NjQyAwAAAAMxNjACAAAABDQwNDIEAAAAATAHAAAACTkvMTQvMjAxOQgAAAAKMTIvMzEvMjAxMgkAAAABMFa8xt7VOdcIOzJoGtY51wgpQ0lRLlRTRTo0OTEyLklRX1RPVEFMX0RFQlRfQ0FQSVRBTC5GWTIwMDgBAAAADV4NAAIAAAAHMzQuNzUwMgEIAAAABQAAAAExAQAAAAoxMzUzNDYzNzMyAwAAAAI3OQIAAAAENDE4NgQAAAABMAcAAAAJOS8xNC8yMDE5CAAAAAoxMi8zMS8yMDA4CQAAAAEwRwpU39U51wgfuDEa1jnXCCtDSVEuVFNFOjQ5NjcuSVFfUkVUVVJOX0NPTU1PTl9FUVVJVFkuRlkyMDEzAQAAAA1RJQACAAAABzExLjIzNTEBCAAAAAUAAAABMQEAAAAKMTYyNTQ1NzU3MwMAAAACNzkCAAAABTMzMzIwBAAAAAEwBwAAAAk5LzE0LzIwMTkIAAAACTMvMzEvMjAxMwkAAAABME89Wt7VOdcIuwNGGtY51wgsQ0lRLk5ZU0U6S01CLklRX0RFQlRfRVFVSVZfT1BFUl9MRUFTRS5GWTIwMTYBAAAA0VQEAAIAAAAEMjE2OAEIAAAABQAAAAExAQAAAAoxOTQ0MDQ4MzQwAwAAAAMxNjACAAAABTIxNjcxBAAAAAEwBwAAAAk5LzE0</t>
  </si>
  <si>
    <t>LzIwMTkIAAAACjEyLzMxLzIwMTYJAAAAATAabwzh1TnXCCQvtxnWOdcIJ0NJUS5FTlhUQU06VU5BLklRX0xUX0RFQlRfRVFVSVRZLkZZMjAxMQEAAAC3+wcAAgAAAAY1Mi43OTgBCAAAAAUAAAABMQEAAAAKMTY2MjQzMzgwMAMAAAACNTACAAAABDQwODUEAAAAATAHAAAACTkvMTQvMjAxOQgAAAAKMTIvMzEvMjAxMQkAAAABMBMgxt7VOdcIWQpfGtY51wggQ0lRLk5ZU0U6S01CLklRX1NUX0lOVkVTVC5GWTIwMTEBAAAA0VQEAAMAAAAAALBSgeHVOdcILmqkGdY51wgfQ0lRLk5ZU0U6Q0wuSVFfU1RfSU5WRVNULkZZMjAwOQEAAABnAAQAAgAAAAI0MQEIAAAABQAAAAExAQAAAAoxNTIzMTcwMjY0AwAAAAMxNjACAAAABDEwNjkEAAAAATAHAAAACTkvMTQvMjAxOQgAAAAKMTIvMzEvMjAwOQkAAAABMHWSMeLVOdcIjnJxGdY51wgiQ0lRLk5ZU0U6S01CLklRX0xFVkVSRURfRkNGLkZZMjAxNQEAAADRVAQAAgAAAAcxNDQ0LjI1AQgAAAAFAAAAATEBAAAACjE4NzM1NTY5MzcDAAAAAzE2MAIAAAAENDQyMgQAAAABMAcAAAAJOS8xNC8yMDE5CAAAAAoxMi8zMS8yMDE1CQAAAAEwCkgM4dU51wgr5bQZ1jnXCB9DSVEuVFNFOjgxMTMuSVFfRUJJVF9JTlQuRlkyMDA4AQAAABZxDQACAAAACTczLjgxMTgxNgEIAAAABQAAAAExAQAAAAoxMDYxMTkyMzIwAwAAAAI3OQIAAAAENDE4OQQAAAABMAcAAAAJOS8xNC8yMDE5</t>
  </si>
  <si>
    <t>CAAAAAkzLzMxLzIwMDgJAAAAATDD0VLf1TnXCJ0EIBrWOdcII0NJUS5OWVNFOkpOSi5JUV9PVEhFUl9FUVVJVFkuRlkyMDE0AQAAAJ0hAgACAAAABi0xMDcyMgEIAAAABQAAAAExAQAAAAoxODI5NTgxOTk5AwAAAAMxNjACAAAABDEwMjgEAAAAATAHAAAACTkvMTQvMjAxOQgAAAAKMTIvMjgvMjAxNAkAAAABMC0rXuDVOdcIe1nbGdY51wgsQ0lRLk5ZU0U6Sk5KLklRX0RFQlRfRVFVSVZfT1BFUl9MRUFTRS5GWTIwMTQBAAAAnSECAAIAAAAEMjcyOAEIAAAABQAAAAExAQAAAAoxODI5NTgxOTk5AwAAAAMxNjACAAAABTIxNjcxBAAAAAEwBwAAAAk5LzE0LzIwMTkIAAAACjEyLzI4LzIwMTQJAAAAATAtK17g1TnXCIyA2xnWOdcIJUNJUS5OWVNFOkNMLklRX0xUX0RFQlRfQ0FQSVRBTC5GWTIwMDkBAAAAZwAEAAIAAAAHNDMuODExMQEIAAAABQAAAAExAQAAAAoxNTIzMTcwMjY0AwAAAAMxNjACAAAABDQxODcEAAAAATAHAAAACTkvMTQvMjAxOQgAAAAKMTIvMzEvMjAwOQkAAAABMEWVxt7VOdcIZDZmGtY51wglQ0lRLlRTRTo3OTU2LklRX1JFVFVSTl9DQVBJVEFMLkZZMjAxOQEAAACgdg0AAgAAAAcxOC45NDYxAQgAAAAFAAAAATEBAAAACjE5NjA3MTA0NDIDAAAAAjc5AgAAAAQ0MzYzBAAAAAEwBwAAAAk5LzE0LzIwMTkIAAAACTEvMzEvMjAxOQkAAAABMB3IWd7VOdcImPpAGtY51wgmQ0lRLk5ZU0U6Q0wu</t>
  </si>
  <si>
    <t>SVFfRUJJVERBX0NBUEVYX0lOVC5GWTIwMDgBAAAAZwAEAAIAAAAJMjcuODMwMTg4AQgAAAAFAAAAATEBAAAACjE0MzI5NzcxMjcDAAAAAzE2MAIAAAAENDE5MQQAAAABMAcAAAAJOS8xNC8yMDE5CAAAAAoxMi8zMS8yMDA4CQAAAAEwRZXG3tU51wgimmUa1jnXCCRDSVEuTllTRTpKTkouSVFfRUJJVERBLkZZMjAxNi4uLi5KUFkBAAAAnSECAAIAAAAKMjkwOTI5My4yNQEIAAAABQAAAAExAQAAAAoxOTQ2MjcyODE2AwAAAAI3OQIAAAAENDA1MQQAAAABMAcAAAAJOS8xNC8yMDE5CAAAAAgxLzEvMjAxNwkAAAABMHF1Cd3VOdcI7dWKGtY51wgrQ0lRLk5ZU0U6S01CLklRX01JTk9SSVRZX0lOVEVSRVNUX0lTLkZZMjAxNAEAAADRVAQAAgAAAAMtNjkBCAAAAAUAAAABMQEAAAAKMTgyNjk3MDMxMgMAAAADMTYwAgAAAAI4MwQAAAABMAcAAAAJOS8xNC8yMDE5CAAAAAoxMi8zMS8yMDE0CQAAAAEwgJiF4dU51whzfK4Z1jnXCCJDSVEuTllTRTpKTkouSVFfT1RIRVJfSU5UQU4uRlkyMDA3AQAAAJ0hAgACAAAABTE0NjQwAQgAAAAFAAAAATEBAAAACjE0Mjg0Njg5MzYDAAAAAzE2MAIAAAAEMTA0MAQAAAABMAcAAAAJOS8xNC8yMDE5CAAAAAoxMi8zMC8yMDA3CQAAAAEwXAsN4dU51whqQcEZ1jnXCCNDSVEuTllTRTpLTUIuSVFfVE9UQUxfQVNTRVRTLkZZMjAwOAEAAADRVAQAAgAAAAUxODA4OQEIAAAABQAAAAEx</t>
  </si>
  <si>
    <t>AQAAAAoxNTgyODY3Mzg4AwAAAAMxNjACAAAABDEwMDcEAAAAATAHAAAACTkvMTQvMjAxOQgAAAAKMTIvMzEvMjAwOAkAAAABME1ogOHVOdcIlZSZGdY51wgmQ0lRLlRTRTo3NzMwLklRX0lOVkVOVE9SWV9UVVJOUy5GWTIwMDgBAAAAxZ02AQIAAAAIMS44NDg3MjIBCAAAAAUAAAABMQEAAAAKMTI2NTg4NDA2NQMAAAACNzkCAAAABDQwODIEAAAAATAHAAAACTkvMTQvMjAxOQgAAAAJOC8zMS8yMDA4CQAAAAEwM8Mj3tU51wj/Wksa1jnXCCpDSVEuVFNFOjc3MzAuSVFfVE9UQUxfRVFVSVRZLkZZMjAxOC4uLi5KUFkBAAAAxZ02AQIAAAAFMzM1NDYBCAAAAAUAAAABMQEAAAAKMTkzMDk4OTU3OQMAAAACNzkCAAAABDEyNzUEAAAAATAHAAAACTkvMTQvMjAxOQgAAAAJOC8zMS8yMDE4CQAAAAEwouoJ3dU51wi0qowa1jnXCCZDSVEuTllTRTpKTkouSVFfRUZGRUNUX1RBWF9SQVRFLkZZMjAxMAEAAACdIQIAAgAAAAcyMS4zMTk0AQgAAAAFAAAAATEBAAAACjE1ODg2MDM4MjEDAAAAAzE2MAIAAAAENDM3NgQAAAABMAcAAAAJOS8xNC8yMDE5CAAAAAgxLzIvMjAxMQkAAAABMIjLi+DVOdcI0aHLGdY51wgoQ0lRLlRTRTo3NzMwLklRX0VBUk5JTkdfQ09fTUFSR0lOLkZZMjAxNgEAAADFnTYBAgAAAAcxOC4xNTE2AQgAAAAFAAAAATEBAAAACjE4MjE3NTM3NzADAAAAAjc5AgAAAAQ0MTgxBAAAAAEwBwAAAAk5LzE0</t>
  </si>
  <si>
    <t>LzIwMTkIAAAACTgvMzEvMjAxNgkAAAABMHVfJN7VOdcIZABRGtY51wgqQ0lRLkVOWFRBTTpVTkEuSVFfRUFSTklOR19DT19NQVJHSU4uRlkyMDExAQAAALf7BwACAAAABjkuNjY0OQEIAAAABQAAAAExAQAAAAoxNjYyNDMzODAwAwAAAAI1MAIAAAAENDE4MQQAAAABMAcAAAAJOS8xNC8yMDE5CAAAAAoxMi8zMS8yMDExCQAAAAEwEyDG3tU51wg4vF4a1jnXCCJDSVEuVFNFOjQ5MTIuSVFfRUJJVF9NQVJHSU4uRlkyMDA5AQAAAA1eDQACAAAABjMuMTMzNwEIAAAABQAAAAExAQAAAAoxNDQwNjc1NTgzAwAAAAI3OQIAAAAENDA1MwQAAAABMAcAAAAJOS8xNC8yMDE5CAAAAAoxMi8zMS8yMDA5CQAAAAEwRwpU39U51whRLTIa1jnXCCFDSVEuTllTRTpKTkouSVFfTkVUX0NIQU5HRS5GWTIwMTEBAAAAnSECAAIAAAAENTE4NwEIAAAABQAAAAExAQAAAAoxNjU5Mzg3NzA2AwAAAAMxNjACAAAABDIwOTMEAAAAATAHAAAACTkvMTQvMjAxOQgAAAAIMS8xLzIwMTIJAAAAATDKZ4zg1TnXCHjj0RnWOdcIIENJUS5OWVNFOkpOSi5JUV9MVF9JTlZFU1QuRlkyMDE2AQAAAJ0hAgACAAAAAzkwMAEIAAAABQAAAAExAQAAAAoxOTQ2MjcyODE2AwAAAAMxNjACAAAABDEwNTQEAAAAATAHAAAACTkvMTQvMjAxOQgAAAAIMS8xLzIwMTcJAAAAATBOeV7g1TnXCFUQ4hnWOdcIJUNJUS5UU0U6NDkxMi5JUV9SRVRVUk5fQ0FQSVRB</t>
  </si>
  <si>
    <t>TC5GWTIwMTABAAAADV4NAAIAAAAGNC40NDE0AQgAAAAFAAAAATEBAAAACjE0NDA2NzU2NDgDAAAAAjc5AgAAAAQ0MzYzBAAAAAEwBwAAAAk5LzE0LzIwMTkIAAAACjEyLzMxLzIwMTAJAAAAATCZj1je1TnXCJPJMhrWOdcIJ0NJUS5UU0U6NDkxMi5JUV9EQVlTX1BBWUFCTEVfT1VULkZZMjAxNgEAAAANXg0AAgAAAAoyMjMuMDIxMDAyAQgAAAAFAAAAATEBAAAACjE4MzUwMzg4OTUDAAAAAjc5AgAAAAQ0MTgzBAAAAAEwBwAAAAk5LzE0LzIwMTkIAAAACjEyLzMxLzIwMTYJAAAAATDKBFne1TnXCIRdNxrWOdcIHkNJUS5UU0U6NDk2Ny5JUV9aX1NDT1JFLkZZMjAwOQEAAAANUSUAAgAAAAc0LjM2MTY1AQgAAAAFAAAAATEBAAAACjEzODU1Mzk5MTUDAAAAAjc5AgAAAAYxMDAxMjMEAAAAATAHAAAACTkvMTQvMjAxOQgAAAAJMy8zMS8yMDA5CQAAAAEwPhZa3tU51wjDuUMa1jnXCCVDSVEuRU5YVEFNOlVOQS5JUV9CQVNJQ19XRUlHSFQuRlkyMDEwAQAAALf7BwACAAAABjI4MTIuMwA2ku3i1TnXCFbbSBnWOdcIIkNJUS5UU0U6Nzk1Ni5JUV9BU1NFVF9UVVJOUy5GWTIwMTQBAAAAoHYNAAIAAAAIMS40NTQ4MzcBCAAAAAUAAAABMQEAAAAKMTY3NjUxOTczNQMAAAACNzkCAAAABDQxNzcEAAAAATAHAAAACTkvMTQvMjAxOQgAAAAJMS8zMS8yMDE0CQAAAAEw/HlZ3tU51wgsnz0a1jnXCCRDSVEuTllTRTpDTC5J</t>
  </si>
  <si>
    <t>UV9QUkVGX0RJVl9PVEhFUi5GWTIwMTABAAAAZwAEAAIAAAACMzQBCAAAAAUAAAABMQEAAAAKMTU4ODczMDgxMwMAAAADMTYwAgAAAAI5NwQAAAABMAcAAAAJOS8xNC8yMDE5CAAAAAoxMi8zMS8yMDEwCQAAAAEwhbkx4tU51wjJWHQZ1jnXCB1DSVEuTllTRTpDTC5JUV9JTkNfVEFYLkZZMjAxMwEAAABnAAQAAgAAAAQxMTU1AQgAAAAFAAAAATEBAAAACjE3NzY5MjAyOTcDAAAAAzE2MAIAAAACNzUEAAAAATAHAAAACTkvMTQvMjAxOQgAAAAKMTIvMzEvMjAxMwkAAAABMOmjMuLVOdcIc1V/GdY51wghQ0lRLlRTRTo0OTEyLklRX0VCSVREQV9JTlQuRlkyMDA4AQAAAA1eDQACAAAACTE5LjAzNTI3MwEIAAAABQAAAAExAQAAAAoxMzUzNDYzNzMyAwAAAAI3OQIAAAAENDE5MAQAAAABMAcAAAAJOS8xNC8yMDE5CAAAAAoxMi8zMS8yMDA4CQAAAAEwRwpU39U51wgw3zEa1jnXCCtDSVEuVFNFOjc5NTYuSVFfTklfQVZBSUxfRVhDTF9NQVJHSU4uRlkyMDEzAQAAAKB2DQACAAAABjcuMDI3MgEIAAAABQAAAAExAQAAAAoxNjE0OTA4NDEzAwAAAAI3OQIAAAAENDE4MgQAAAABMAcAAAAJOS8xNC8yMDE5CAAAAAkxLzMxLzIwMTMJAAAAATD8eVne1TnXCNnbPBrWOdcIJUNJUS5OWVNFOkpOSi5JUV9DQVBJVEFMX0xFQVNFUy5GWTIwMDgBAAAAnSECAAMAAAAAAFZWi+DVOdcIGDnFGdY51wgfQ0lRLk5ZU0U6Sk5KLklR</t>
  </si>
  <si>
    <t>X0RBX1NVUFBMLkZZMjAwOQEAAACdIQIAAwAAAAAAZ32L4NU51wgAXMcZ1jnXCB9DSVEuTllTRTpKTkouSVFfRUJJVF9JTlQuRlkyMDEyAQAAAJ0hAgACAAAACTMyLjAxNTAzNwEIAAAABQAAAAExAQAAAAoxNzIwNTc2ODY3AwAAAAMxNjACAAAABDQxODkEAAAAATAHAAAACTkvMTQvMjAxOQgAAAAKMTIvMzAvMjAxMgkAAAABME1F1dzVOdcIAIJ6GtY51wgkQ0lRLk5ZU0U6Q0wuSVFfQkFTSUNfRVBTX0lOQ0wuRlkyMDE0AQAAAGcABAACAAAACDIuMzgyMjUzAQgAAAAFAAAAATEBAAAACjE4MjkxMzIzODYDAAAAAzE2MAIAAAABOQQAAAABMAcAAAAJOS8xNC8yMDE5CAAAAAoxMi8zMS8yMDE0CQAAAAEwEe6n4dU51wgA/4IZ1jnXCCpDSVEuTllTRTpLTUIuSVFfVE9UQUxfQ09NTU9OX0VRVUlUWS5GWTIwMTUBAAAA0VQEAAIAAAAELTE3NAEIAAAABQAAAAExAQAAAAoxODczNTU2OTM3AwAAAAMxNjACAAAABDEwMDYEAAAAATAHAAAACTkvMTQvMjAxOQgAAAAKMTIvMzEvMjAxNQkAAAABMApIDOHVOdcIloWzGdY51wgpQ0lRLk5ZU0U6Q0wuSVFfT1RIRVJfVU5VU1VBTF9TVVBQTC5GWTIwMTIBAAAAZwAEAAMAAAAAAMhVMuLVOdcI5at7GdY51wgnQ0lRLk5ZU0U6Sk5KLklRX0NBU0hfT1BFUi5GWTIwMTYuLi4uSlBZAQAAAJ0hAgACAAAACjIxOTEwNDcuMjUBCAAAAAUAAAABMQEAAAAKMTk0NjI3MjgxNgMAAAAC</t>
  </si>
  <si>
    <t>NzkCAAAABDIwMDYEAAAAATAHAAAACTkvMTQvMjAxOQgAAAAIMS8xLzIwMTcJAAAAATAG1Qrd1TnXCArklhrWOdcIGUNJUS5OWVNFOkNMLklRX0NJUC5GWTIwMTQBAAAAZwAEAAMAAAAAACIVqOHVOdcIx9OEGdY51wgpQ0lRLkVOWFRBTTpVTkEuSVFfQ0FTSF9PUEVSLkZZMjAxMy4uLi5KUFkBAAAAt/sHAAIAAAANOTExNDAxLjM2MzM1MwEIAAAABQAAAAExAQAAAAoxNzc3NDcwNzY3AwAAAAI3OQIAAAAEMjAwNgQAAAABMAcAAAAJOS8xNC8yMDE5CAAAAAoxMi8zMS8yMDEzCQAAAAEw9a0K3dU51wi4IJYa1jnXCCBDSVEuTllTRTpKTkouSVFfUkRfRVhQX0ZOLkZZMjAxMwEAAACdIQIAAgAAAAQ4NzYzAQgAAAAFAAAAATEBAAAACjE3Nzc2ODIzNTEDAAAAAzE2MAIAAAAEMzE2OAQAAAABMAcAAAAJOS8xNC8yMDE5CAAAAAoxMi8yOS8yMDEzCQAAAAEw67WM4NU51wiKxdYZ1jnXCCRDSVEuTllTRTpLTUIuSVFfSU5DX0VRVUlUWV9DRi5GWTIwMTMBAAAA0VQEAAIAAAADLTM2AQgAAAAFAAAAATEBAAAACjE3NzU3Njg1NjcDAAAAAzE2MAIAAAAEMjA4NgQAAAABMAcAAAAJOS8xNC8yMDE5CAAAAAoxMi8zMS8yMDEzCQAAAAEwcHGF4dU51wjO9awZ1jnXCCdDSVEuVFNFOjQ5MTIuSVFfVE9UQUxfUkVWLkZZMjAwOS4uLi5KUFkBAAAADV4NAAIAAAAGMzIxOTQ3AQgAAAAFAAAAATEBAAAACjE0NDA2NzU1ODMDAAAA</t>
  </si>
  <si>
    <t>Ajc5AgAAAAIyOAQAAAABMAcAAAAJOS8xNC8yMDE5CAAAAAoxMi8zMS8yMDA5CQAAAAEwf7rV3NU51wjb84Ua1jnXCCZDSVEuVFNFOjQ5MTEuSVFfSU5WRU5UT1JZX1RVUk5TLkZZMjAxMAEAAACCPwYAAgAAAAgyLjM2MTA3NgEIAAAABQAAAAExAQAAAAoxMzgwNTI4MTIzAwAAAAI3OQIAAAAENDA4MgQAAAABMAcAAAAJOS8xNC8yMDE5CAAAAAkzLzMxLzIwMTAJAAAAATAWlVPf1TnXCPM9KhrWOdcIKENJUS5OWVNFOkpOSi5JUV9UT1RBTF9ERUJUX0lTU1VFRC5GWTIwMTYBAAAAnSECAAIAAAAFMTIxMTUBCAAAAAUAAAABMQEAAAAKMTk0NjI3MjgxNgMAAAADMTYwAgAAAAQyMTYxBAAAAAEwBwAAAAk5LzE0LzIwMTkIAAAACDEvMS8yMDE3CQAAAAEwX6Be4NU51wgLvuMZ1jnXCC5DSVEuTllTRTpLTUIuSVFfVE9UQUxfTElBQl9UT1RBTF9BU1NFVFMuRlkyMDEyAQAAANFUBAACAAAABjczLjM5NgEIAAAABQAAAAExAQAAAAoxNzE5NzIzODcyAwAAAAMxNjACAAAABDQxODgEAAAAATAHAAAACTkvMTQvMjAxOQgAAAAKMTIvMzEvMjAxMgkAAAABMIcxx97VOdcIP6hxGtY51wgZQ0lRLk5ZU0U6S01CLklRX1JFLkZZMjAxMQEAAADRVAQAAgAAAAQ4MjQ0AQgAAAAFAAAAATEBAAAACjE2NTgzMTU3NzkDAAAAAzE2MAIAAAAEMTIyMgQAAAABMAcAAAAJOS8xNC8yMDE5CAAAAAoxMi8zMS8yMDExCQAAAAEwwXmB4dU5</t>
  </si>
  <si>
    <t>1wiALaUZ1jnXCCtDSVEuTllTRTpKTkouSVFfTUlOT1JJVFlfSU5URVJFU1RfSVMuRlkyMDExAQAAAJ0hAgADAAAAAACpGYzg1TnXCD39zhnWOdcIIUNJUS5UU0U6NDk2Ny5JUV9FQklUREFfSU5ULkZZMjAxOAEAAAANUSUAAgAAAAo4NDUuNTQyODU3AQgAAAAFAAAAATEBAAAACjE5NTIyODQ2MDkDAAAAAjc5AgAAAAQ0MTkwBAAAAAEwBwAAAAk5LzE0LzIwMTkIAAAACjEyLzMxLzIwMTgJAAAAATAinCPe1TnXCHsiShrWOdcIIUNJUS5OWVNFOktNQi5JUV9OSV9DT01QQU5ZLkZZMjAxMgEAAADRVAQAAgAAAAQxODI4AQgAAAAFAAAAATEBAAAACjE3MTk3MjM4NzIDAAAAAzE2MAIAAAAFNDE1NzEEAAAAATAHAAAACTkvMTQvMjAxOQgAAAAKMTIvMzEvMjAxMgkAAAABMD78hOHVOdcIeXenGdY51wggQ0lRLk5ZU0U6Q0wuSVFfQ0FTSF9GSU5BTi5GWTIwMTYBAAAAZwAEAAIAAAAFLTIyMzMBCAAAAAUAAAABMQEAAAAKMTk0NjQxNjExOQMAAAADMTYwAgAAAAQyMDA0BAAAAAEwBwAAAAk5LzE0LzIwMTkIAAAACjEyLzMxLzIwMTYJAAAAATBksajh1TnXCGdfjRnWOdcIIkNJUS5UU0U6Nzk1Ni5JUV9BU1NFVF9UVVJOUy5GWTIwMTgBAAAAoHYNAAIAAAAIMS4yNTU2OTkBCAAAAAUAAAABMQEAAAAKMTg4NjA3MDgwOAMAAAACNzkCAAAABDQxNzcEAAAAATAHAAAACTkvMTQvMjAxOQgAAAAJMS8zMS8yMDE4CQAAAAEw</t>
  </si>
  <si>
    <t>HchZ3tU51whWXkAa1jnXCCdDSVEuVFNFOjQ5NjcuSVFfQ0ZPX0NVUlJFTlRfTElBQi5GWTIwMTEBAAAADVElAAIAAAAIMC4zODE0MDQBCAAAAAUAAAABMQEAAAAKMTQ2MTY4MDIzMwMAAAACNzkCAAAABDQxODUEAAAAATAHAAAACTkvMTQvMjAxOQgAAAAJMy8zMS8yMDExCQAAAAEwTz1a3tU51wg3y0Qa1jnXCB9DSVEuTllTRTpDTC5JUV9TR0FfU1VQUEwuRlkyMDEyAQAAAGcABAACAAAABDU5MTABCAAAAAUAAAABMQEAAAAKMTcxOTkxNjY0MgMAAAADMTYwAgAAAAMxMDIEAAAAATAHAAAACTkvMTQvMjAxOQgAAAAKMTIvMzEvMjAxMgkAAAABMMhVMuLVOdcIszZ7GdY51wguQ0lRLlRTRTo3OTU2LklRX1RPVEFMX0RFQlRfRUJJVERBX0NBUEVYLkZZMjAxMgEAAACgdg0AAgAAAAcwLjg5NTQxAQgAAAAFAAAAATEBAAAACjE1NDc0ODIzMTMDAAAAAjc5AgAAAAUyMzMxMwQAAAABMAcAAAAJOS8xNC8yMDE5CAAAAAkxLzMxLzIwMTIJAAAAATD8eVne1TnXCLiNPBrWOdcIG0NJUS5OWVNFOktNQi5JUV9FQklULkZZMjAwOAEAAADRVAQAAgAAAAQyNTUzAQgAAAAFAAAAATEBAAAACjE1ODI4NjczODgDAAAAAzE2MAIAAAADNDAwBAAAAAEwBwAAAAk5LzE0LzIwMTkIAAAACjEyLzMxLzIwMDgJAAAAATBNaIDh1TnXCGMfmRnWOdcIK0NJUS5OWVNFOkpOSi5JUV9SRVRVUk5fQ09NTU9OX0VRVUlUWS5GWTIwMDcBAAAA</t>
  </si>
  <si>
    <t>nSECAAIAAAAHMjUuNTk2MgEIAAAABQAAAAExAQAAAAoxNDI4NDY4OTM2AwAAAAMxNjACAAAABTMzMzIwBAAAAAEwBwAAAAk5LzE0LzIwMTkIAAAACjEyLzMwLzIwMDcJAAAAATAs99Tc1TnXCDA8dhrWOdcIIkNJUS5UU0U6NDkxMS5JUV9BU1NFVF9UVVJOUy5GWTIwMDkBAAAAgj8GAAIAAAAIMS4wNzY0NzkBCAAAAAUAAAABMQEAAAAKMTM4MDUyNzU0MQMAAAACNzkCAAAABDQxNzcEAAAAATAHAAAACTkvMTQvMjAxOQgAAAAJMy8zMS8yMDA5CQAAAAEwBW5T39U51wigeika1jnXCB1DSVEuMC5JUV9UT1RBTF9ERUJUX0VCSVREQS5GWQUAAAAAAAAACAAAABUoSW52YWxpZCBUaW1lIFBlcmlvZCkLqdTc1TnXCLE0gxrWOdcIK0NJUS5OWVNFOktNQi5JUV9SRVRVUk5fQ09NTU9OX0VRVUlUWS5GWTIwMTgBAAAA0VQEAAIAAAAIODI0LjU2MTQBCAAAAAUAAAABMQEAAAAKMTk0NDA0ODMyOAMAAAADMTYwAgAAAAUzMzMyMAQAAAABMAcAAAAJOS8xNC8yMDE5CAAAAAoxMi8zMS8yMDE4CQAAAAEwG9DU3NU51wjdeHUa1jnXCCdDSVEuVFNFOjc3MzAuSVFfQ0FTSF9PUEVSLkZZMjAxNC4uLi5KUFkBAAAAxZ02AQIAAAAEMzQxNwEIAAAABQAAAAExAQAAAAoxNzEwNDIxNTUwAwAAAAI3OQIAAAAEMjAwNgQAAAABMAcAAAAJOS8xNC8yMDE5CAAAAAk4LzMxLzIwMTQJAAAAATD1rQrd1TnXCIarlRrWOdcILkNJUS5OWVNF</t>
  </si>
  <si>
    <t>OkpOSi5JUV9PVEhFUl9GSU5BTkNFX0FDVF9TVVBQTC5GWTIwMTQBAAAAnSECAAMAAAAAAC0rXuDVOdcIEbncGdY51wgqQ0lRLkVOWFRBTTpVTkEuSVFfVE9UQUxfREVCVF9JU1NVRUQuRlkyMDEyAQAAALf7BwACAAAABDE0NDEBCAAAAAUAAAABMQEAAAAKMTcyMjMwMTk0MwMAAAACNTACAAAABDIxNjEEAAAAATAHAAAACTkvMTQvMjAxOQgAAAAKMTIvMzEvMjAxMgkAAAABMIhV7uLVOdcIanhSGdY51wgZQ0lRLlRTRTo4MTEzLklRX05JLkZZMjAwMQEAAAAWcQ0AAgAAAAQ5OTA0AQgAAAAFAAAAATEBAAAACDU0MzExMDIxAwAAAAI3OQIAAAACMTUEAAAAATAHAAAACTkvMTQvMjAxOQgAAAAJMy8zMS8yMDAxCQAAAAEw8xLK29U51wgo8qIa1jnXCC1DSVEuTllTRTpQRy5JUV9UT1RBTF9MSUFCX1RPVEFMX0FTU0VUUy5GWTIwMTIBAAAAMIIAAAIAAAAHNTEuNTc4MQEIAAAABQAAAAExAQAAAAoxNjkwMTg3MzM4AwAAAAMxNjACAAAABDQxODgEAAAAATAHAAAACTkvMTQvMjAxOQgAAAAJNi8zMC8yMDEyCQAAAAEwp9Qk3tU51wioV1Ya1jnXCCxDSVEuTllTRTpLTUIuSVFfTkVUX0RFQlRfRUJJVERBX0NBUEVYLkZZMjAwOAEAAADRVAQAAgAAAAcyLjY3OTE5AQgAAAAFAAAAATEBAAAACjE1ODI4NjczODgDAAAAAzE2MAIAAAAFMjMzMTQEAAAAATAHAAAACTkvMTQvMjAxOQgAAAAKMTIvMzEvMjAwOAkAAAABMHcK</t>
  </si>
  <si>
    <t>x97VOdcI43NuGtY51wglQ0lRLk5ZU0U6S01CLklRX0xUX0RFQlRfUkVQQUlELkZZMjAxMQEAAADRVAQAAgAAAAQtMTA3AQgAAAAFAAAAATEBAAAACjE2NTgzMTU3NzkDAAAAAzE2MAIAAAAEMjAzNgQAAAABMAcAAAAJOS8xNC8yMDE5CAAAAAoxMi8zMS8yMDExCQAAAAEwPvyE4dU51wgWjaYZ1jnXCChDSVEuVFNFOjQ5MTIuSVFfTUFSS0VUQ0FQLjE5OTkvMTIvMzEuSlBZAQAAAA1eDQACAAAADTEyNzQ3Mi41ODY1ODQBBgAAAAUAAAABMQEAAAAHMTk3MTI2MQMAAAACNzkCAAAABjEwMDA1NAQAAAABMAcAAAAKMTIvMzEvMTk5OerzufzVOdcIIOr8WdY51wgmQ0lRLk5ZU0U6UEcuSVFfQ0FTSF9PUEVSLkZZMjAxNC4uLi5KUFkBAAAAMIIAAAIAAAAKMTQxMzczNi4wMwEIAAAABQAAAAExAQAAAAoxODAyNzI3NzQ0AwAAAAI3OQIAAAAEMjAwNgQAAAABMAcAAAAJOS8xNC8yMDE5CAAAAAk2LzMwLzIwMTQJAAAAATD1rQrd1TnXCJbSlRrWOdcIJkNJUS5FTlhUQU06VU5BLklRX0VRVUlUWV9NRVRIT0QuRlkyMDE0AQAAALf7BwACAAAAAjk0AQgAAAAFAAAAATEBAAAACjE4Mjk4MjkzMTMDAAAAAjUwAgAAAAQzMDYzBAAAAAEwBwAAAAk5LzE0LzIwMTkIAAAACjEyLzMxLzIwMTQJAAAAATA1Nani1TnXCBK6WBnWOdcIJUNJUS5OWVNFOktNQi5JUV9MVF9ERUJUX0lTU1VFRC5GWTIwMTQBAAAA0VQEAAIAAAAEMTI1</t>
  </si>
  <si>
    <t>NwEIAAAABQAAAAExAQAAAAoxODI2OTcwMzEyAwAAAAMxNjACAAAABDIwMzQEAAAAATAHAAAACTkvMTQvMjAxOQgAAAAKMTIvMzEvMjAxNAkAAAABMPkgDOHVOdcIfO2wGdY51wgkQ0lRLk5ZU0U6Sk5KLklRX1NBTEVfSU5UQU5fQ0YuRlkyMDA4AQAAAJ0hAgADAAAAAABWVovg1TnXCIxKxhnWOdcIKUNJUS5UU0U6NzczMC5JUV9EQVlTX0lOVkVOVE9SWV9PVVQuRlkyMDE1AQAAAMWdNgECAAAACjI4Mi42MzIyNzUBCAAAAAUAAAABMQEAAAAKMTc2ODEyNjQ1MwMAAAACNzkCAAAABDQwMzUEAAAAATAHAAAACTkvMTQvMjAxOQgAAAAJOC8zMS8yMDE1CQAAAAEwZDgk3tU51wgzi1Aa1jnXCCFDSVEuTllTRTpDTC5JUV9BU1NFVF9UVVJOUy5GWTIwMDcBAAAAZwAEAAIAAAAIMS40MzI3MjcBCAAAAAUAAAABMQEAAAAKMTMzMjcwMzE4NgMAAAADMTYwAgAAAAQ0MTc3BAAAAAEwBwAAAAk5LzE0LzIwMTkIAAAACjEyLzMxLzIwMDcJAAAAATA1bsbe1TnXCK6IZBrWOdcIKUNJUS5UU0U6ODExMy5JUV9PVEhFUl9OT05fT1BFUl9FWFAuRlkyMDExAQAAABZxDQACAAAABS00MzM2AQgAAAAFAAAAATEBAAAACjE0NzY3ODI3MDUDAAAAAjc5AgAAAAMzNzEEAAAAATAHAAAACTkvMTQvMjAxOQgAAAAJMy8zMS8yMDExCQAAAAEwLD7I29U51wgaQawa1jnXCC5DSVEuVFNFOjQ5MTIuSVFfVE9UQUxfREVCVF9FQklUREFfQ0FQ</t>
  </si>
  <si>
    <t>RVguRlkyMDA4AQAAAA1eDQACAAAACDQuODEzNzg2AQgAAAAFAAAAATEBAAAACjEzNTM0NjM3MzIDAAAAAjc5AgAAAAUyMzMxMwQAAAABMAcAAAAJOS8xNC8yMDE5CAAAAAoxMi8zMS8yMDA4CQAAAAEwRwpU39U51whABjIa1jnXCBxDSVEuTllTRTpKTkouSVFfREFfQ0YuRlkyMDA3AQAAAJ0hAgACAAAABDI3NzcBCAAAAAUAAAABMQEAAAAKMTQyODQ2ODkzNgMAAAADMTYwAgAAAAQyMTYwBAAAAAEwBwAAAAk5LzE0LzIwMTkIAAAACjEyLzMwLzIwMDcJAAAAATBcCw3h1TnXCM0rwhnWOdcIIkNJUS5FTlhUQU06VU5BLklRX1RPVEFMX1JFVi5GWTIwMTYBAAAAt/sHAAIAAAAFNTI3MTMBCAAAAAUAAAABMQEAAAAKMTk0OTEzMTAxMAMAAAACNTACAAAAAjI4BAAAAAEwBwAAAAk5LzE0LzIwMTkIAAAACjEyLzMxLzIwMTYJAAAAATBnqqni1TnXCCScXRnWOdcIJkNJUS5UU0U6NDQ1Mi5JUV9ORVRfREVCVF9FQklUREEuRlkyMDE4AQAAAEdVDQADAAAAAk5NAQgAAAAFAAAAATEBAAAACjE5NTE0ODE5MjcDAAAAAjc5AgAAAAQ0MTkzBAAAAAEwBwAAAAk5LzE0LzIwMTkIAAAACjEyLzMxLzIwMTgJAAAAATDD0VLf1TnXCAilHhrWOdcIJkNJUS5UU0U6NDkxMS5JUV9DQVNIX0NPTlZFUlNJT04uRlkyMDEyAQAAAII/BgACAAAACTExMy4yODQzMgEIAAAABQAAAAExAQAAAAoxNTU0OTUwODIzAwAAAAI3OQIAAAAENDE4</t>
  </si>
  <si>
    <t>NAQAAAABMAcAAAAJOS8xNC8yMDE5CAAAAAkzLzMxLzIwMTIJAAAAATAWlVPf1TnXCKnrKxrWOdcIHUNJUS5OWVNFOkNMLklRX1pfU0NPUkUuRlkyMDExAQAAAGcABAACAAAACDYuNTUwMTAzAQgAAAAFAAAAATEBAAAACjE2NTkzODc3OTQDAAAAAzE2MAIAAAAGMTAwMTIzBAAAAAEwBwAAAAk5LzE0LzIwMTkIAAAACjEyLzMxLzIwMTEJAAAAATBWvMbe1TnXCBrkZxrWOdcIJUNJUS5OWVNFOktNQi5JUV9QUkVGX0RJVl9PVEhFUi5GWTIwMTcBAAAA0VQEAAMAAAAAACuWDOHVOdcI+yq5GdY51wgZQ0lRLk5ZU0U6Q0wuSVFfUkVWLkZZMjAxNQEAAABnAAQAAgAAAAUxNjAzNAEIAAAABQAAAAExAQAAAAoxODc1NjM3NTM3AwAAAAMxNjACAAAAAzExMgQAAAABMAcAAAAJOS8xNC8yMDE5CAAAAAoxMi8zMS8yMDE1CQAAAAEwIhWo4dU51whMDIYZ1jnXCB9DSVEuTllTRTpKTkouSVFfQVJfVFVSTlMuRlkyMDE4AQAAAJ0hAgACAAAACDUuOTE0MjM4AQgAAAAFAAAAATEBAAAACjE5NDYyNzI4MzADAAAAAzE2MAIAAAAENDAwMQQAAAABMAcAAAAJOS8xNC8yMDE5CAAAAAoxMi8zMC8yMDE4CQAAAAEwf7rV3NU51wi/oH4a1jnXCBlDSVEuTllTRTpKTkouSVFfR1AuRlkyMDEyAQAAAJ0hAgACAAAABTQ1NTY2AQgAAAAFAAAAATEBAAAACjE3MjA1NzY4NjcDAAAAAzE2MAIAAAACMTAEAAAAATAHAAAACTkvMTQvMjAxOQgA</t>
  </si>
  <si>
    <t>AAAKMTIvMzAvMjAxMgkAAAABMMpnjODVOdcIiQrSGdY51wgsQ0lRLlRTRTo0OTExLklRX05FVF9ERUJUX0VCSVREQV9DQVBFWC5GWTIwMTgBAAAAgj8GAAMAAAACTk0BCAAAAAUAAAABMQEAAAAKMTk1MTQ4MTg2NwMAAAACNzkCAAAABTIzMzE0BAAAAAEwBwAAAAk5LzE0LzIwMTkIAAAACjEyLzMxLzIwMTgJAAAAATA341Pf1TnXCJt/MBrWOdcIJ0NJUS5OWVNFOktNQi5JUV9DQVNIX09QRVIuRlkyMDA4Li4uLkpQWQEAAADRVAQAAgAAAAkyMjgxMTMuMTQBCAAAAAUAAAABMQEAAAAKMTU4Mjg2NzM4OAMAAAACNzkCAAAABDIwMDYEAAAAATAHAAAACTkvMTQvMjAxOQgAAAAKMTIvMzEvMjAwOAkAAAABMPWtCt3VOdcI2W6WGtY51wgnQ0lRLlRTRTo4MTEzLklRX0NBU0hfT1BFUi5GWTIwMTcuLi4uSlBZAQAAABZxDQACAAAABTk4MDg2AQgAAAAFAAAAATEBAAAACjE4OTQxNzU3MzcDAAAAAjc5AgAAAAQyMDA2BAAAAAEwBwAAAAk5LzE0LzIwMTkIAAAACjEyLzMxLzIwMTcJAAAAATDlhgrd1TnXCAFzlBrWOdcIHkNJUS5UU0U6NDkxMi5JUV9JTkNfVEFYLkZZMjAwMAEAAAANXg0AAgAAAAQxNjgwAQgAAAAFAAAAATEBAAAABzE4NjIyMDcDAAAAAjc5AgAAAAI3NQQAAAABMAcAAAAJOS8xNC8yMDE5CAAAAAoxMi8zMS8yMDAwCQAAAAEwhTLX29U51wgVRrMa1jnXCCVDSVEuTllTRTpLTUIuSVFfQkFTSUNfRVBT</t>
  </si>
  <si>
    <t>X0lOQ0wuRlkyMDA3AQAAANFUBAACAAAACDQuMTEzMjY3AQgAAAAFAAAAATEBAAAACjE0MDEwNTQ0NzcDAAAAAzE2MAIAAAABOQQAAAABMAcAAAAJOS8xNC8yMDE5CAAAAAoxMi8zMS8yMDA3CQAAAAEwt3Sp4dU51wjFTpUZ1jnXCBxDSVEuTllTRTpLTUIuSVFfQ0FQRVguRlkyMDExAQAAANFUBAACAAAABC05NjgBCAAAAAUAAAABMQEAAAAKMTY1ODMxNTc3OQMAAAADMTYwAgAAAAQyMDIxBAAAAAEwBwAAAAk5LzE0LzIwMTkIAAAACjEyLzMxLzIwMTEJAAAAATA+/ITh1TnXCPQ+phnWOdcII0NJUS5OWVNFOktNQi5JUV9UT1RBTF9FUVVJVFkuRlkyMDE3AQAAANFUBAACAAAAAzg4MgEIAAAABQAAAAExAQAAAAoxOTQ0MDQ4MzI1AwAAAAMxNjACAAAABDEyNzUEAAAAATAHAAAACTkvMTQvMjAxOQgAAAAKMTIvMzEvMjAxNwkAAAABMDu9DOHVOdcIkIq6GdY51wgmQ0lRLk5ZU0U6Q0wuSVFfRUJJVERBX0NBUEVYX0lOVC5GWTIwMTcBAAAAZwAEAAIAAAAJMjUuMDQ1NzUxAQgAAAAFAAAAATEBAAAACjE5NDY0MTYxMTMDAAAAAzE2MAIAAAAENDE5MQQAAAABMAcAAAAJOS8xNC8yMDE5CAAAAAoxMi8zMS8yMDE3CQAAAAEwZuPG3tU51wjqKWwa1jnXCCRDSVEuTllTRTpKTkouSVFfQ0FTSF9JTlRFUkVTVC5GWTIwMTUBAAAAnSECAAIAAAADNTE1AQgAAAAFAAAAATEBAAAACjE4NzU1MDUyOTUDAAAAAzE2MAIAAAAE</t>
  </si>
  <si>
    <t>MzAyOAQAAAABMAcAAAAJOS8xNC8yMDE5CAAAAAgxLzMvMjAxNgkAAAABME55XuDVOdcIr4ngGdY51wgoQ0lRLk5ZU0U6S01CLklRX1RPVEFMX0RFQlRfRUJJVERBLkZZMjAwOAEAAADRVAQAAgAAAAgyLjEwMjQ2MwEIAAAABQAAAAExAQAAAAoxNTgyODY3Mzg4AwAAAAMxNjACAAAABDQxOTIEAAAAATAHAAAACTkvMTQvMjAxOQgAAAAKMTIvMzEvMjAwOAkAAAABMHcKx97VOdcI0kxuGtY51wgiQ0lRLk5ZU0U6UEcuSVFfR1JPU1NfTUFSR0lOLkZZMjAxOQEAAAAwggAAAgAAAAc0OS40MDE2AQgAAAAFAAAAATEBAAAACjE5NzQzNDc0NjkDAAAAAzE2MAIAAAAENDA3NAQAAAABMAcAAAAJOS8xNC8yMDE5CAAAAAk2LzMwLzIwMTkJAAAAATDYSSXe1TnXCKoSWxrWOdcIKENJUS5OWVNFOktNQi5JUV9NSU5PUklUWV9JTlRFUkVTVC5GWTIwMTUBAAAA0VQEAAIAAAADMjE0AQgAAAAFAAAAATEBAAAACjE4NzM1NTY5MzcDAAAAAzE2MAIAAAAEMTA1MgQAAAABMAcAAAAJOS8xNC8yMDE5CAAAAAoxMi8zMS8yMDE1CQAAAAEwCkgM4dU51wiGXrMZ1jnXCCZDSVEuTllTRTpLTUIuSVFfQVNTRVRfV1JJVEVET1dOLkZZMjAxNAEAAADRVAQAAwAAAAAAgJiF4dU51whzfK4Z1jnXCBtDSVEuRU5YVEFNOlVOQS5JUV9BUi5GWTIwMTABAAAAt/sHAAIAAAAEMjU0MQEIAAAABQAAAAExAQAAAAoxNTkxNTk0ODcwAwAAAAI1MAIA</t>
  </si>
  <si>
    <t>AAAEMTAyMQQAAAABMAcAAAAJOS8xNC8yMDE5CAAAAAoxMi8zMS8yMDEwCQAAAAEwNpLt4tU51wiIUEkZ1jnXCCRDSVEuTllTRTpLTUIuSVFfRUJJVERBX01BUkdJTi5GWTIwMTcBAAAA0VQEAAIAAAAHMjEuODU1MgEIAAAABQAAAAExAQAAAAoxOTQ0MDQ4MzI1AwAAAAMxNjACAAAABDQwNDcEAAAAATAHAAAACTkvMTQvMjAxOQgAAAAKMTIvMzEvMjAxNwkAAAABMBvQ1NzVOdcIirV0GtY51wglQ0lRLk5ZU0U6Sk5KLklRX0RJTFVUX0VQU19FWENMLkZZMjAxMwEAAACdIQIAAgAAAAg0LjgwODgyOAEIAAAABQAAAAExAQAAAAoxNzc3NjgyMzUxAwAAAAMxNjACAAAAAzE0MgQAAAABMAcAAAAJOS8xNC8yMDE5CAAAAAoxMi8yOS8yMDEzCQAAAAEw67WM4NU51wh6ntYZ1jnXCCxDSVEuRU5YVEFNOlVOQS5JUV9UT1RBTF9FUVVJVFkuRlkyMDEzLi4uLkpQWQEAAAC3+wcAAgAAAA4yMTQ1MjgyLjk5OTM3NgEIAAAABQAAAAExAQAAAAoxNzc3NDcwNzY3AwAAAAI3OQIAAAAEMTI3NQQAAAABMAcAAAAJOS8xNC8yMDE5CAAAAAoxMi8zMS8yMDEzCQAAAAEwouoJ3dU51wjmH40a1jnXCCFDSVEuTllTRTpLTUIuSVFfQ0FTSF9GSU5BTi5GWTIwMTYBAAAA0VQEAAIAAAAFLTIxODUBCAAAAAUAAAABMQEAAAAKMTk0NDA0ODM0MAMAAAADMTYwAgAAAAQyMDA0BAAAAAEwBwAAAAk5LzE0LzIwMTkIAAAACjEyLzMxLzIwMTYJ</t>
  </si>
  <si>
    <t>AAAAATArlgzh1TnXCKhnuBnWOdcIIkNJUS5OWVNFOkNMLklRX1RPVEFMX0VRVUlUWS5GWTIwMTgBAAAAZwAEAAIAAAADMTk3AQgAAAAFAAAAATEBAAAACjE5NDY0MTYxMTEDAAAAAzE2MAIAAAAEMTI3NQQAAAABMAcAAAAJOS8xNC8yMDE5CAAAAAoxMi8zMS8yMDE4CQAAAAEwpk2p4dU51wjdK5MZ1jnXCCNDSVEuRU5YVEFNOlVOQS5JUV9FQVJOSU5HX0NPLkZZMjAxNAEAAAC3+wcAAgAAAAQ1NTE1AQgAAAAFAAAAATEBAAAACjE4Mjk4MjkzMTMDAAAAAjUwAgAAAAE3BAAAAAEwBwAAAAk5LzE0LzIwMTkIAAAACjEyLzMxLzIwMTQJAAAAATAlDqni1TnXCFwMVxnWOdcIJUNJUS5OWVNFOktNQi5JUV9TUEVDSUFMX0RJVl9DRi5GWTIwMTQBAAAA0VQEAAMAAAAAAPkgDOHVOdcIjRSxGdY51wgZQ0lRLk5ZU0U6Sk5KLklRX0FFLkZZMjAxNwEAAACdIQIAAgAAAAUxNzQ2NwEIAAAABQAAAAExAQAAAAoxOTQ2MjcyODIxAwAAAAMxNjACAAAABDEwMTYEAAAAATAHAAAACTkvMTQvMjAxOQgAAAAKMTIvMzEvMjAxNwkAAAABMG/HXuDVOdcIAwjmGdY51wghQ0lRLlRTRTo3NzMwLklRX0VCSVREQV9JTlQuRlkyMDA4AQAAAMWdNgECAAAACzIxNzM0Ljc1NDAxAQgAAAAFAAAAATEBAAAACjEyNjU4ODQwNjUDAAAAAjc5AgAAAAQ0MTkwBAAAAAEwBwAAAAk5LzE0LzIwMTkIAAAACTgvMzEvMjAwOAkAAAABMDPDI97VOdcI</t>
  </si>
  <si>
    <t>IKlLGtY51wgjQ0lRLk5ZU0U6S01CLklRX0lOVEVSRVNUX0VYUC5GWTIwMTcBAAAA0VQEAAIAAAAELTMxOAEIAAAABQAAAAExAQAAAAoxOTQ0MDQ4MzI1AwAAAAMxNjACAAAAAjgyBAAAAAEwBwAAAAk5LzE0LzIwMTkIAAAACjEyLzMxLzIwMTcJAAAAATArlgzh1TnXCNrcuBnWOdcIHUNJUS5OWVNFOlBHLklRX1pfU0NPUkUuRlkyMDA4AQAAADCCAAACAAAACDMuMDMxNjMxAQgAAAAFAAAAATEBAAAACjEzOTIxNDY5MjYDAAAAAzE2MAIAAAAGMTAwMTIzBAAAAAEwBwAAAAk5LzE0LzIwMTkIAAAACTYvMzAvMjAwOAkAAAABMIaGJN7VOdcIj79TGtY51wgsQ0lRLlRTRTo0OTExLklRX05FVF9ERUJUX0VCSVREQV9DQVBFWC5GWTIwMTQBAAAAgj8GAAIAAAAIMC4zODY2NDEBCAAAAAUAAAABMQEAAAAKMTY5MjAxMDQ5MAMAAAACNzkCAAAABTIzMzE0BAAAAAEwBwAAAAk5LzE0LzIwMTkIAAAACTMvMzEvMjAxNAkAAAABMCa8U9/VOdcIYJktGtY51wgnQ0lRLkVOWFRBTTpVTkEuSVFfUFJPVl9CQURfREVCVFMuRlkyMDE3AQAAALf7BwADAAAAAACI+Kni1TnXCNOTYRnWOdcIIENJUS5UU0U6NzczMC5JUV9OSV9NQVJHSU4uRlkyMDEwAQAAAMWdNgECAAAABzIzLjc4NjcBCAAAAAUAAAABMQEAAAAKMTQxNTY5MDAzMgMAAAACNzkCAAAABDQwOTQEAAAAATAHAAAACTkvMTQvMjAxOQgAAAAJOC8zMS8yMDEwCQAAAAEw</t>
  </si>
  <si>
    <t>Q+oj3tU51wiUukwa1jnXCCZDSVEuVFNFOjgxMTMuSVFfTkVUX0RFQlRfRUJJVERBLkZZMjAxNAEAAAAWcQ0AAwAAAAJOTQEIAAAABQAAAAExAQAAAAoxNzI3NjgxNDI3AwAAAAI3OQIAAAAENDE5MwQAAAABMAcAAAAJOS8xNC8yMDE5CAAAAAoxMi8zMS8yMDE0CQAAAAEw5B9T39U51wh9cSQa1jnXCCNDSVEuTllTRTpQRy5JUV9FQklUREEuRlkyMDE1Li4uLkpQWQEAAAAwggAAAgAAAAkxOTgyNjA1LjMBCAAAAAUAAAABMQEAAAAKMTg1MjI5OTM3MwMAAAACNzkCAAAABDQwNTEEAAAAATAHAAAACTkvMTQvMjAxOQgAAAAJNi8zMC8yMDE1CQAAAAEwYE4J3dU51wiK64ka1jnXCCVDSVEuTllTRTpDTC5JUV9JTlZFTlRPUllfVFVSTlMuRlkyMDE2AQAAAGcABAACAAAACDUuMTI2MzI5AQgAAAAFAAAAATEBAAAACjE5NDY0MTYxMTkDAAAAAzE2MAIAAAAENDA4MgQAAAABMAcAAAAJOS8xNC8yMDE5CAAAAAoxMi8zMS8yMDE2CQAAAAEwZuPG3tU51wh2GGsa1jnXCCFDSVEuRU5YVEFNOlVOQS5JUV9FQklUX0lOVC5GWTIwMTIBAAAAt/sHAAIAAAAJMTMuMDM4MTY3AQgAAAAFAAAAATEBAAAACjE3MjIzMDE5NDMDAAAAAjUwAgAAAAQ0MTg5BAAAAAEwBwAAAAk5LzE0LzIwMTkIAAAACjEyLzMxLzIwMTIJAAAAATATIMbe1TnXCKzNXxrWOdcIJUNJUS5OWVNFOktNQi5JUV9MVF9ERUJUX0VRVUlUWS5GWTIwMTYBAAAA</t>
  </si>
  <si>
    <t>0VQEAAIAAAAJNTU1Mi45OTE0AQgAAAAFAAAAATEBAAAACjE5NDQwNDgzNDADAAAAAzE2MAIAAAAENDA4NQQAAAABMAcAAAAJOS8xNC8yMDE5CAAAAAoxMi8zMS8yMDE2CQAAAAEwG9DU3NU51whpZ3Qa1jnXCCpDSVEuTllTRTpKTkouSVFfT1RIRVJfVU5VU1VBTF9TVVBQTC5GWTIwMTMBAAAAnSECAAMAAAAAAOu1jODVOdcISCnWGdY51wgiQ0lRLk5ZU0U6Sk5KLklRX0NBU0hfSU5WRVNULkZZMjAxNgEAAACdIQIAAgAAAAUtNDc2MQEIAAAABQAAAAExAQAAAAoxOTQ2MjcyODE2AwAAAAMxNjACAAAABDIwMDUEAAAAATAHAAAACTkvMTQvMjAxOQgAAAAIMS8xLzIwMTcJAAAAATBfoF7g1TnXCAu+4xnWOdcIIkNJUS5OWVNFOkNMLklRX0JBU0lDX1dFSUdIVC5GWTIwMTEBAAAAZwAEAAIAAAAFOTc2LjcApwcy4tU51whoKXgZ1jnXCCdDSVEuVFNFOjQ5MTEuSVFfREFZU19QQVlBQkxFX09VVC5GWTIwMTcBAAAAgj8GAAIAAAAKMTI2LjYzMzQ2NQEIAAAABQAAAAExAQAAAAoxODgxMjgxMTI4AwAAAAI3OQIAAAAENDE4MwQAAAABMAcAAAAJOS8xNC8yMDE5CAAAAAoxMi8zMS8yMDE3CQAAAAEwN+NT39U51wgnbi8a1jnXCCdDSVEuRU5YVEFNOlVOQS5JUV9PVEhFUl9DQV9TVVBQTC5GWTIwMTYBAAAAt/sHAAIAAAAEMTEyMAEIAAAABQAAAAExAQAAAAoxOTQ5MTMxMDEwAwAAAAI1MAIAAAAEMTA1NQQAAAABMAcA</t>
  </si>
  <si>
    <t>AAAJOS8xNC8yMDE5CAAAAAoxMi8zMS8yMDE2CQAAAAEweNGp4tU51wip1F4Z1jnXCB5DSVEuTllTRTpKTkouSVFfUEVOU0lPTi5GWTIwMTUBAAAAnSECAAIAAAAEODg1NAEIAAAABQAAAAExAQAAAAoxODc1NTA1Mjk1AwAAAAMxNjACAAAABDEyMTMEAAAAATAHAAAACTkvMTQvMjAxOQgAAAAIMS8zLzIwMTYJAAAAATA9Ul7g1TnXCAkD3xnWOdcII0NJUS5OWVNFOkNMLklRX0NVUlJFTlRfUkFUSU8uRlkyMDA3AQAAAGcABAACAAAACDEuMTQ0MTE3AQgAAAAFAAAAATEBAAAACjEzMzI3MDMxODYDAAAAAzE2MAIAAAAENDAzMAQAAAABMAcAAAAJOS8xNC8yMDE5CAAAAAoxMi8zMS8yMDA3CQAAAAEwNW7G3tU51wiuiGQa1jnXCCZDSVEuVFNFOjQ5MTIuSVFfQ0FTSF9DT05WRVJTSU9OLkZZMjAxNQEAAAANXg0AAgAAAAotNzEuNTE5OTI1AQgAAAAFAAAAATEBAAAACjE3ODQ3NDg2MzcDAAAAAjc5AgAAAAQ0MTg0BAAAAAEwBwAAAAk5LzE0LzIwMTkIAAAACjEyLzMxLzIwMTUJAAAAATC63Vje1TnXCDGaNhrWOdcIGENJUS5OWVNFOkNMLklRX0ZYLkZZMjAwOQEAAABnAAQAAgAAAAQtMTIxAQgAAAAFAAAAATEBAAAACjE1MjMxNzAyNjQDAAAAAzE2MAIAAAAEMjE0NAQAAAABMAcAAAAJOS8xNC8yMDE5CAAAAAoxMi8zMS8yMDA5CQAAAAEwhbkx4tU51whmbnMZ1jnXCB9DSVEuTllTRTpKTkouSVFfQlZfU0hBUkUu</t>
  </si>
  <si>
    <t>RlkyMDE4AQAAAJ0hAgACAAAACTIyLjQ0MzU0OQEIAAAABQAAAAExAQAAAAoxOTQ2MjcyODMwAwAAAAMxNjACAAAABDQwMjAEAAAAATAHAAAACTkvMTQvMjAxOQgAAAAKMTIvMzAvMjAxOAkAAAABMIDuXuDVOdcI003qGdY51wgkQ0lRLk5ZU0U6S01CLklRX0lOQ19FUVVJVFlfQ0YuRlkyMDA3AQAAANFUBAACAAAAAy00MAEIAAAABQAAAAExAQAAAAoxNDAxMDU0NDc3AwAAAAMxNjACAAAABDIwODYEAAAAATAHAAAACTkvMTQvMjAxOQgAAAAKMTIvMzEvMjAwNwkAAAABMMebqeHVOdcInEqXGdY51wgrQ0lRLk5ZU0U6S01CLklRX01JTk9SSVRZX0lOVEVSRVNUX0NGLkZZMjAxNgEAAADRVAQAAwAAAAAAGm8M4dU51whWpLcZ1jnXCBhDSVEuTllTRTpDTC5JUV9BRS5GWTIwMDkBAAAAZwAEAAIAAAAEMTY3MAEIAAAABQAAAAExAQAAAAoxNTIzMTcwMjY0AwAAAAMxNjACAAAABDEwMTYEAAAAATAHAAAACTkvMTQvMjAxOQgAAAAKMTIvMzEvMjAwOQkAAAABMHWSMeLVOdcIsMBxGdY51wgbQ0lRLk5ZU0U6Q0wuSVFfREFfQ0YuRlkyMDEwAQAAAGcABAACAAAAAzM3NgEIAAAABQAAAAExAQAAAAoxNTg4NzMwODEzAwAAAAMxNjACAAAABDIxNjAEAAAAATAHAAAACTkvMTQvMjAxOQgAAAAKMTIvMzEvMjAxMAkAAAABMJbgMeLVOdcIoVR2GdY51wgpQ0lRLk5ZU0U6S01CLklRX0RFQlRfRVFVSVZfTkVUX1BCTy5GWTIw</t>
  </si>
  <si>
    <t>MDgBAAAA0VQEAAIAAAAEMTg2NwEIAAAABQAAAAExAQAAAAoxNTgyODY3Mzg4AwAAAAMxNjACAAAABTIxNjc5BAAAAAEwBwAAAAk5LzE0LzIwMTkIAAAACjEyLzMxLzIwMDgJAAAAATBdj4Dh1TnXCOhXmhnWOdcIIENJUS5OWVNFOkNMLklRX1NHQV9NQVJHSU4uRlkyMDA5AQAAAGcABAACAAAABjM0LjQ2MgEIAAAABQAAAAExAQAAAAoxNTIzMTcwMjY0AwAAAAMxNjACAAAABDQzNzUEAAAAATAHAAAACTkvMTQvMjAxOQgAAAAKMTIvMzEvMjAwOQkAAAABMEWVxt7VOdcIMsFlGtY51wgkQ0lRLlRTRTo3NzMwLklRX0VCSVREQV9NQVJHSU4uRlkyMDA4AQAAAMWdNgECAAAABzQ2LjIzNjEBCAAAAAUAAAABMQEAAAAKMTI2NTg4NDA2NQMAAAACNzkCAAAABDQwNDcEAAAAATAHAAAACTkvMTQvMjAxOQgAAAAJOC8zMS8yMDA4CQAAAAEwM8Mj3tU51wjvM0sa1jnXCCpDSVEuRU5YVEFNOlVOQS5JUV9HV19JTlRBTl9BTU9SVF9DRi5GWTIwMTYBAAAAt/sHAAIAAAADMzEwAQgAAAAFAAAAATEBAAAACjE5NDkxMzEwMTADAAAAAjUwAgAAAAQyMTgyBAAAAAEwBwAAAAk5LzE0LzIwMTkIAAAACjEyLzMxLzIwMTYJAAAAATB40ani1TnXCC0NYBnWOdcIKUNJUS5OWVNFOktNQi5JUV9EQVlTX0lOVkVOVE9SWV9PVVQuRlkyMDE0AQAAANFUBAACAAAACTU3LjkwMzk2NQEIAAAABQAAAAExAQAAAAoxODI2OTcwMzEyAwAAAAMx</t>
  </si>
  <si>
    <t>NjACAAAABDQwMzUEAAAAATAHAAAACTkvMTQvMjAxOQgAAAAKMTIvMzEvMjAxNAkAAAABMAup1NzVOdcIw+ByGtY51wgnQ0lRLlRTRTo3NzMwLklRX0RBWVNfUEFZQUJMRV9PVVQuRlkyMDE0AQAAAMWdNgECAAAACDguODAwNTE1AQgAAAAFAAAAATEBAAAACjE3MTA0MjE1NTADAAAAAjc5AgAAAAQ0MTgzBAAAAAEwBwAAAAk5LzE0LzIwMTkIAAAACTgvMzEvMjAxNAkAAAABMGQ4JN7VOdcI8O5PGtY51wggQ0lRLkVOWFRBTTpVTkEuSVFfWl9TQ09SRS5GWTIwMTABAAAAt/sHAAIAAAAIMy42Njg2ODkBCAAAAAUAAAABMQEAAAAKMTU5MTU5NDg3MAMAAAACNTACAAAABjEwMDEyMwQAAAABMAcAAAAJOS8xNC8yMDE5CAAAAAoxMi8zMS8yMDEwCQAAAAEwEyDG3tU51wgnlV4a1jnXCBhDSVEuMC5JUV9UT1RBTF9SRUNFSVYuRlkFAAAAAAAAAAgAAAAVKEludmFsaWQgVGltZSBQZXJpb2QpHARe4NU51wgVVhUa1jnXCCJDSVEuVFNFOjQ5NjcuSVFfUVVJQ0tfUkFUSU8uRlkyMDA5AQAAAA1RJQACAAAABzEuNDA5NzUBCAAAAAUAAAABMQEAAAAKMTM4NTUzOTkxNQMAAAACNzkCAAAABDQxMjEEAAAAATAHAAAACTkvMTQvMjAxOQgAAAAJMy8zMS8yMDA5CQAAAAEwPhZa3tU51wiia0Ma1jnXCBdDSVEuMC5JUV9DQVNIX0lOVkVTVC5GWQUAAAAAAAAACAAAABUoSW52YWxpZCBUaW1lIFBlcmlvZCktK17g1TnXCBwMExrW</t>
  </si>
  <si>
    <t>OdcIIkNJUS5UU0U6NzczMC5JUV9BU1NFVF9UVVJOUy5GWTIwMTEBAAAAxZ02AQIAAAAIMC40ODYzMTMBCAAAAAUAAAABMQEAAAAKMTQ4NzE5MTc3OAMAAAACNzkCAAAABDQxNzcEAAAAATAHAAAACTkvMTQvMjAxOQgAAAAJOC8zMS8yMDExCQAAAAEwQ+oj3tU51wjXVk0a1jnXCClDSVEuTllTRTpLTUIuSVFfSU5WRVNUX1NFQ1VSSVRZX0NGLkZZMjAxNgEAAADRVAQAAgAAAAMtMzMBCAAAAAUAAAABMQEAAAAKMTk0NDA0ODM0MAMAAAADMTYwAgAAAAQyMDI3BAAAAAEwBwAAAAk5LzE0LzIwMTkIAAAACjEyLzMxLzIwMTYJAAAAATArlgzh1TnXCHfytxnWOdcIJUNJUS5OWVNFOkpOSi5JUV9QUkVGX0RJVl9PVEhFUi5GWTIwMTUBAAAAnSECAAMAAAAAAD1SXuDVOdcIlfHdGdY51wgkQ0lRLkVOWFRBTTpVTkEuSVFfRUJJVF9NQVJHSU4uRlkyMDE1AQAAALf7BwACAAAABzEzLjg3OTcBCAAAAAUAAAABMQEAAAAKMTg3NjQzMjkxMAMAAAACNTACAAAABDQwNTMEAAAAATAHAAAACTkvMTQvMjAxOQgAAAAKMTIvMzEvMjAxNQkAAAABMCRHxt7VOdcIc6JhGtY51wguQ0lRLk5ZU0U6S01CLklRX01JTk9SSVRZX0lOVEVSRVNUX1RPVEFMLkZZMjAwOQEAAADRVAQAAgAAAAMyODQBCAAAAAUAAAABMQEAAAAKMTU3MDQ4MjM0OAMAAAADMTYwAgAAAAQxMzEyBAAAAAEwBwAAAAk5LzE0LzIwMTkIAAAACjEyLzMxLzIwMDkJ</t>
  </si>
  <si>
    <t>AAAAATB/3YDh1TnXCIYonhnWOdcIKENJUS5UU0U6NDk2Ny5JUV9UT1RBTF9ERUJUX0VRVUlUWS5GWTIwMTIBAAAADVElAAIAAAAGMC44NjI3AQgAAAAFAAAAATEBAAAACjE1NTQ5NTA1ODQDAAAAAjc5AgAAAAQ0MDM0BAAAAAEwBwAAAAk5LzE0LzIwMTkIAAAACTMvMzEvMjAxMgkAAAABME89Wt7VOdcIq9xFGtY51wggQ0lRLk5ZU0U6S01CLklRX1BBUlRfVElNRS5GWTIwMTIBAAAA0VQEAAMAAAAAAE8jheHVOdcIQEypGdY51wghQ0lRLk5ZU0U6Sk5KLklRX1RPVEFMX0RFQlQuRlkyMDEyAQAAAJ0hAgACAAAABTE2MTc1AQgAAAAFAAAAATEBAAAACjE3MjA1NzY4NjcDAAAAAzE2MAIAAAAENDE3MwQAAAABMAcAAAAJOS8xNC8yMDE5CAAAAAoxMi8zMC8yMDEyCQAAAAEw246M4NU51whgBtQZ1jnXCB1DSVEuTllTRTpKTkouSVFfRUJJVERBLkZZMjAxNwEAAACdIQIAAgAAAAUyNTI2NAEIAAAABQAAAAExAQAAAAoxOTQ2MjcyODIxAwAAAAMxNjACAAAABDQwNTEEAAAAATAHAAAACTkvMTQvMjAxOQgAAAAKMTIvMzEvMjAxNwkAAAABMG/HXuDVOdcIsUTlGdY51wggQ0lRLk5ZU0U6Q0wuSVFfQ09NTU9OX1JFUC5GWTIwMTABAAAAZwAEAAIAAAAFLTIwMjABCAAAAAUAAAABMQEAAAAKMTU4ODczMDgxMwMAAAADMTYwAgAAAAQyMTY0BAAAAAEwBwAAAAk5LzE0LzIwMTkIAAAACjEyLzMxLzIwMTAJAAAAATCnBzLi</t>
  </si>
  <si>
    <t>1TnXCPQXdxnWOdcIJ0NJUS5UU0U6ODExMy5JUV9FQklUREFfQ0FQRVhfSU5ULkZZMjAwOAEAAAAWcQ0AAgAAAAk2OS4zNzYzNjcBCAAAAAUAAAABMQEAAAAKMTA2MTE5MjMyMAMAAAACNzkCAAAABDQxOTEEAAAAATAHAAAACTkvMTQvMjAxOQgAAAAJMy8zMS8yMDA4CQAAAAEww9FS39U51witKyAa1jnXCChDSVEuTllTRTpLTUIuSVFfR1dfSU5UQU5fQU1PUlRfQ0YuRlkyMDE1AQAAANFUBAADAAAAAAAKSAzh1TnXCMj6sxnWOdcII0NJUS5OWVNFOkNMLklRX1VOTEVWRVJFRF9GQ0YuRlkyMDA3AQAAAGcABAACAAAABjE2NzguMQEIAAAABQAAAAExAQAAAAoxMzMyNzAzMTg2AwAAAAMxNjACAAAABDQ0MjMEAAAAATAHAAAACTkvMTQvMjAxOQgAAAAKMTIvMzEvMjAwNwkAAAABMPwJq+LVOdcIW0JsGdY51wgpQ0lRLlRTRTo4MTEzLklRX1RPVEFMX0RFQlRfQ0FQSVRBTC5GWTIwMTgBAAAAFnENAAIAAAAFNy40MDIBCAAAAAUAAAABMQEAAAAKMTk1MjI4NDUyNQMAAAACNzkCAAAABDQxODYEAAAAATAHAAAACTkvMTQvMjAxOQgAAAAKMTIvMzEvMjAxOAkAAAABMAVuU9/VOdcIyX4nGtY51wgoQ0lRLk5ZU0U6Sk5KLklRX0dXX0lOVEFOX0FNT1JUX0NGLkZZMjAxNAEAAACdIQIAAgAAAAQxNDAwAQgAAAAFAAAAATEBAAAACjE4Mjk1ODE5OTkDAAAAAzE2MAIAAAAEMjE4MgQAAAABMAcAAAAJOS8xNC8yMDE5CAAA</t>
  </si>
  <si>
    <t>AAoxMi8yOC8yMDE0CQAAAAEwLSte4NU51wi+9dsZ1jnXCChDSVEuRU5YVEFNOlVOQS5JUV9BU1NFVF9XUklURURPV04uRlkyMDEyAQAAALf7BwADAAAAAAB4Lu7i1TnXCHIuUBnWOdcIIENJUS5OWVNFOkNMLklRX1RPVEFMX0xJQUIuRlkyMDE1AQAAAGcABAACAAAABTExOTc5AQgAAAAFAAAAATEBAAAACjE4NzU2Mzc1MzcDAAAAAzE2MAIAAAAEMTI3NgQAAAABMAcAAAAJOS8xNC8yMDE5CAAAAAoxMi8zMS8yMDE1CQAAAAEwQ2Oo4dU51wgjCIgZ1jnXCB9DSVEuRU5YVEFNOlVOQS5JUV9HQV9FWFAuRlkyMDEzAQAAALf7BwADAAAAAACZfO7i1TnXCCEmVBnWOdcIJkNJUS5UU0U6NDkxMS5JUV9ORVRfREVCVF9FQklUREEuRlkyMDE4AQAAAII/BgADAAAAAk5NAQgAAAAFAAAAATEBAAAACjE5NTE0ODE4NjcDAAAAAjc5AgAAAAQ0MTkzBAAAAAEwBwAAAAk5LzE0LzIwMTkIAAAACjEyLzMxLzIwMTgJAAAAATA341Pf1TnXCJt/MBrWOdcIJ0NJUS5OWVNFOkpOSi5JUV9ORVRfSU5URVJFU1RfRVhQLkZZMjAwOAEAAACdIQIAAgAAAAMtNzQBCAAAAAUAAAABMQEAAAAKMTU4Mjc4ODc4NAMAAAADMTYwAgAAAAMzNjgEAAAAATAHAAAACTkvMTQvMjAxOQgAAAAKMTIvMjgvMjAwOAkAAAABMG0yDeHVOdcIYovDGdY51wggQ0lRLk5ZU0U6Sk5KLklRX1NHQV9TVVBQTC5GWTIwMTcBAAAAnSECAAIAAAAFMjEyOTUBCAAA</t>
  </si>
  <si>
    <t>AAUAAAABMQEAAAAKMTk0NjI3MjgyMQMAAAADMTYwAgAAAAMxMDIEAAAAATAHAAAACTkvMTQvMjAxOQgAAAAKMTIvMzEvMjAxNwkAAAABMF+gXuDVOdcIXoHkGdY51wgpQ0lRLk5ZU0U6S01CLklRX0RBWVNfSU5WRU5UT1JZX09VVC5GWTIwMTgBAAAA0VQEAAIAAAAINTMuMjUxMzEBCAAAAAUAAAABMQEAAAAKMTk0NDA0ODMyOAMAAAADMTYwAgAAAAQ0MDM1BAAAAAEwBwAAAAk5LzE0LzIwMTkIAAAACjEyLzMxLzIwMTgJAAAAATAs99Tc1TnXCP7GdRrWOdcIIUNJUS5OWVNFOkpOSi5JUV9DQVNIX0VRVUlWLkZZMjAxNgEAAACdIQIAAgAAAAUxODk3MgEIAAAABQAAAAExAQAAAAoxOTQ2MjcyODE2AwAAAAMxNjACAAAABDEwOTYEAAAAATAHAAAACTkvMTQvMjAxOQgAAAAIMS8xLzIwMTcJAAAAATBOeV7g1TnXCDPC4RnWOdcIGkNJUS5OWVNFOkNMLklRX05QUEUuRlkyMDEyAQAAAGcABAACAAAABDM4NDIBCAAAAAUAAAABMQEAAAAKMTcxOTkxNjY0MgMAAAADMTYwAgAAAAQxMDA0BAAAAAEwBwAAAAk5LzE0LzIwMTkIAAAACjEyLzMxLzIwMTIJAAAAATDYfDLi1TnXCEiWfBnWOdcIJkNJUS5OWVNFOktNQi5JUV9QRVJJT0RMRU5HVEhfSVMuRlkyMDA4AQAAANFUBAABAAAAAjEyAG62gOHVOdcIbJCbGdY51wgaQ0lRLjAuSVFfU1RfREVCVF9JU1NVRUQuRlkFAAAAAAAAAAgAAAAVKEludmFsaWQgVGltZSBQZXJp</t>
  </si>
  <si>
    <t>b2QpLSte4NU51wiOYg8a1jnXCCRDSVEuTllTRTpKTkouSVFfSU1QQUlSTUVOVF9HVy5GWTIwMTUBAAAAnSECAAMAAAAAAD1SXuDVOdcIhcrdGdY51wgvQ0lRLkVOWFRBTTpVTkEuSVFfT1RIRVJfSU5WRVNUX0FDVF9TVVBQTC5GWTIwMTMBAAAAt/sHAAIAAAADMjM2AQgAAAAFAAAAATEBAAAACjE3Nzc0NzA3NjcDAAAAAjUwAgAAAAQyMDUxBAAAAAEwBwAAAAk5LzE0LzIwMTkIAAAACjEyLzMxLzIwMTMJAAAAATCqo+7i1TnXCOf6VRnWOdcIH0NJUS5OWVNFOkNMLklRX1RPVEFMX1JFVi5GWTIwMTEBAAAAZwAEAAIAAAAFMTY3MzQBCAAAAAUAAAABMQEAAAAKMTY1OTM4Nzc5NAMAAAADMTYwAgAAAAIyOAQAAAABMAcAAAAJOS8xNC8yMDE5CAAAAAoxMi8zMS8yMDExCQAAAAEwpwcy4tU51wg2tHcZ1jnXCChDSVEuVFNFOjQ0NTIuSVFfVE9UQUxfREVCVF9FQklUREEuRlkyMDE2AQAAAEdVDQACAAAACDAuNTE0MjM5AQgAAAAFAAAAATEBAAAACjE4MzUwMzg4MTEDAAAAAjc5AgAAAAQ0MTkyBAAAAAEwBwAAAAk5LzE0LzIwMTkIAAAACjEyLzMxLzIwMTYJAAAAATCyqlLf1TnXCFH3HBrWOdcIIENJUS5OWVNFOkpOSi5JUV9GVUxMX1RJTUUuRlkyMDEwAQAAAJ0hAgACAAAABjExNDAwMACY8ovg1TnXCHYozRnWOdcIKkNJUS5FTlhUQU06VU5BLklRX1RPVEFMX0RFQlQuRlkyMDE0Li4uLkpQWQEAAAC3+wcAAgAA</t>
  </si>
  <si>
    <t>AA4xODQ0ODk0LjAzODYxNwEIAAAABQAAAAExAQAAAAoxODI5ODI5MzEzAwAAAAI3OQIAAAAENDE3MwQAAAABMAcAAAAJOS8xNC8yMDE5CAAAAAoxMi8zMS8yMDE0CQAAAAEwwzgK3dU51wgxLZAa1jnXCB5DSVEuTllTRTpLTUIuSVFfUkFXX0lOVi5GWTIwMTEBAAAA0VQEAAIAAAADNDk3AQgAAAAFAAAAATEBAAAACjE2NTgzMTU3NzkDAAAAAzE2MAIAAAAEMzE3MQQAAAABMAcAAAAJOS8xNC8yMDE5CAAAAAoxMi8zMS8yMDExCQAAAAEwLdWE4dU51wiRVKUZ1jnXCCVDSVEuTllTRTpLTUIuSVFfQ0FQSVRBTF9MRUFTRVMuRlkyMDExAQAAANFUBAADAAAAAADBeYHh1TnXCHAGpRnWOdcIIUNJUS5UU0U6NDkxMi5JUV9FQklUREFfSU5ULkZZMjAxMwEAAAANXg0AAgAAAAkzMC4zNjc3NjgBCAAAAAUAAAABMQEAAAAKMTY2ODY0MzUxMgMAAAACNzkCAAAABDQxOTAEAAAAATAHAAAACTkvMTQvMjAxOQgAAAAKMTIvMzEvMjAxMwkAAAABMKm2WN7VOdcIrWE1GtY51wgcQ0lRLk5ZU0U6S01CLklRX05JX0NGLkZZMjAxOAEAAADRVAQAAgAAAAQxNDEwAQgAAAAFAAAAATEBAAAACjE5NDQwNDgzMjgDAAAAAzE2MAIAAAAEMjE1MAQAAAABMAcAAAAJOS8xNC8yMDE5CAAAAAoxMi8zMS8yMDE4CQAAAAEwTOQM4dU51whQqb4Z1jnXCCZDSVEuVFNFOjc5NTYuSVFfSU5WRU5UT1JZX1RVUk5TLkZZMjAxNQEAAACgdg0AAgAA</t>
  </si>
  <si>
    <t>AAg1LjUzNjc5NwEIAAAABQAAAAExAQAAAAoxNzMyNjUyNzc5AwAAAAI3OQIAAAAENDA4MgQAAAABMAcAAAAJOS8xNC8yMDE5CAAAAAkxLzMxLzIwMTUJAAAAATANoVne1TnXCH9iPhrWOdcIIENJUS5FTlhUQU06VU5BLklRX1dJUF9JTlYuRlkyMDEzAQAAALf7BwADAAAAAACZfO7i1TnXCKVeVRnWOdcIIUNJUS5FTlhUQU06VU5BLklRX0VCVF9FWENMLkZZMjAxMAEAAAC3+wcAAgAAAAQ2MTMyAQgAAAAFAAAAATEBAAAACjE1OTE1OTQ4NzADAAAAAjUwAgAAAAE0BAAAAAEwBwAAAAk5LzE0LzIwMTkIAAAACjEyLzMxLzIwMTAJAAAAATA2ku3i1TnXCDWNSBnWOdcIJkNJUS5OWVNFOkNMLklRX0RBWVNfUEFZQUJMRV9PVVQuRlkyMDEyAQAAAGcABAACAAAACTY0LjU0OTIyNAEIAAAABQAAAAExAQAAAAoxNzE5OTE2NjQyAwAAAAMxNjACAAAABDQxODMEAAAAATAHAAAACTkvMTQvMjAxOQgAAAAKMTIvMzEvMjAxMgkAAAABMFa8xt7VOdcITFloGtY51wgiQ0lRLk5ZU0U6UEcuSVFfSU5URVJFU1RfRVhQLkZZMjAwNQEAAAAwggAAAgAAAAQtODM0AQgAAAAFAAAAATEBAAAACTQzODg5NDc1NwMAAAADMTYwAgAAAAI4MgQAAAABMAcAAAAJOS8xNC8yMDE5CAAAAAk2LzMwLzIwMDUJAAAAATDHztfb1TnXCKqltBrWOdcIJUNJUS5UU0U6NDQ1Mi5JUV9SRVRVUk5fQ0FQSVRBTC5GWTIwMTIBAAAAR1UNAAMAAAAAANFz</t>
  </si>
  <si>
    <t>Y9/VOdcI1HQZGtY51wgoQ0lRLk5ZU0U6Sk5KLklRX0NVUlJFTlRfUE9SVF9ERUJULkZZMjAxNQEAAACdIQIAAgAAAAQyMTA0AQgAAAAFAAAAATEBAAAACjE4NzU1MDUyOTUDAAAAAzE2MAIAAAAEMTI5NwQAAAABMAcAAAAJOS8xNC8yMDE5CAAAAAgxLzMvMjAxNgkAAAABMD1SXuDVOdcI+dveGdY51wghQ0lRLlRTRTo4MTEzLklRX0VCSVREQV9JTlQuRlkyMDE2AQAAABZxDQACAAAACjEyNS4xMDQzMzcBCAAAAAUAAAABMQEAAAAKMTg5NDE3NTczMgMAAAACNzkCAAAABDQxOTAEAAAAATAHAAAACTkvMTQvMjAxOQgAAAAKMTIvMzEvMjAxNgkAAAABMPRGU9/VOdcINB8mGtY51wgmQ0lRLkVOWFRBTTpVTkEuSVFfRUJJVERBX01BUkdJTi5GWTIwMTEBAAAAt/sHAAIAAAAHMTUuODI2MgEIAAAABQAAAAExAQAAAAoxNjYyNDMzODAwAwAAAAI1MAIAAAAENDA0NwQAAAABMAcAAAAJOS8xNC8yMDE5CAAAAAoxMi8zMS8yMDExCQAAAAEwEyDG3tU51wg4vF4a1jnXCCJDSVEuRU5YVEFNOlVOQS5JUV9TVF9JTlZFU1QuRlkyMDE3AQAAALf7BwACAAAAAzUyMQEIAAAABQAAAAExAQAAAAoxOTQ5MTMxMDQwAwAAAAI1MAIAAAAEMTA2OQQAAAABMAcAAAAJOS8xNC8yMDE5CAAAAAoxMi8zMS8yMDE3CQAAAAEwmR+q4tU51whHpWIZ1jnXCB9DSVEuTllTRTpLTUIuSVFfRUJUX0VYQ0wuRlkyMDA4AQAAANFUBAACAAAABDI0</t>
  </si>
  <si>
    <t>NDMBCAAAAAUAAAABMQEAAAAKMTU4Mjg2NzM4OAMAAAADMTYwAgAAAAE0BAAAAAEwBwAAAAk5LzE0LzIwMTkIAAAACjEyLzMxLzIwMDgJAAAAATDYwqnh1TnXCCGDmBnWOdcII0NJUS5FTlhUQU06VU5BLklRX0VCSVREQV9JTlQuRlkyMDA4AQAAALf7BwACAAAACTEyLjAyOTQ2OQEIAAAABQAAAAExAQAAAAoxNDM0NzMyMjQ0AwAAAAI1MAIAAAAENDE5MAQAAAABMAcAAAAJOS8xNC8yMDE5CAAAAAoxMi8zMS8yMDA4CQAAAAEwA/nF3tU51wiCDl0a1jnXCClDSVEuVFNFOjQ5MTEuSVFfT1RIRVJfTk9OX09QRVJfRVhQLkZZMjAxMgEAAACCPwYAAgAAAAM2MDcBCAAAAAUAAAABMQEAAAAKMTU1NDk1MDgyMwMAAAACNzkCAAAAAzM3MQQAAAABMAcAAAAJOS8xNC8yMDE5CAAAAAkzLzMxLzIwMTIJAAAAATBv2sjb1TnXCFUnrxrWOdcII0NJUS5UU0U6NDk2Ny5JUV9FQklUQV9NQVJHSU4uRlkyMDE4AQAAAA1RJQACAAAABzE1LjkwMDUBCAAAAAUAAAABMQEAAAAKMTk1MjI4NDYwOQMAAAACNzkCAAAABDQ0MTkEAAAAATAHAAAACTkvMTQvMjAxOQgAAAAKMTIvMzEvMjAxOAkAAAABMCKcI97VOdcISa1JGtY51wglQ0lRLlRTRTo3OTU2LklRX0RBWVNfU0FMRVNfT1VULkZZMjAwOAEAAACgdg0AAgAAAAg3MC4yNzg1NgEIAAAABQAAAAExAQAAAAk5NzE0NjQwMzEDAAAAAjc5AgAAAAQ0MDQyBAAAAAEwBwAAAAk5LzE0</t>
  </si>
  <si>
    <t>LzIwMTkIAAAACTEvMzEvMjAwOAkAAAABMNsrWd7VOdcIbIA5GtY51wgYQ0lRLk5ZU0U6Q0wuSVFfQVIuRlkyMDA5AQAAAGcABAACAAAABDE2MjYBCAAAAAUAAAABMQEAAAAKMTUyMzE3MDI2NAMAAAADMTYwAgAAAAQxMDIxBAAAAAEwBwAAAAk5LzE0LzIwMTkIAAAACjEyLzMxLzIwMDkJAAAAATB1kjHi1TnXCH5LcRnWOdcIJkNJUS5FTlhUQU06VU5BLklRX0lOQ19FUVVJVFlfQ0YuRlkyMDE0AQAAALf7BwACAAAABC0xNDMBCAAAAAUAAAABMQEAAAAKMTgyOTgyOTMxMwMAAAACNTACAAAABDIwODYEAAAAATAHAAAACTkvMTQvMjAxOQgAAAAKMTIvMzEvMjAxNAkAAAABMDU1qeLVOdcIMwhZGdY51wgfQ0lRLk5ZU0U6UEcuSVFfTklfTUFSR0lOLkZZMjAxMQEAAAAwggAAAgAAAAcxNC41NDU1AQgAAAAFAAAAATEBAAAACjE2MzAxNjc2NTADAAAAAzE2MAIAAAAENDA5NAQAAAABMAcAAAAJOS8xNC8yMDE5CAAAAAk2LzMwLzIwMTEJAAAAATCWrSTe1TnXCDRGVRrWOdcIKENJUS5UU0U6NzczMC5JUV9UT1RBTF9ERUJULkZZMjAwOC4uLi5KUFkBAAAAxZ02AQIAAAABMAEIAAAABQAAAAExAQAAAAoxMjY1ODg0MDY1AwAAAAI3OQIAAAAENDE3MwQAAAABMAcAAAAJOS8xNC8yMDE5CAAAAAk4LzMxLzIwMDgJAAAAATCzEQrd1TnXCO+QjxrWOdcIKkNJUS5FTlhUQU06VU5BLklRX1RPVEFMX0RJVl9QQUlEX0NGLkZZ</t>
  </si>
  <si>
    <t>MjAxMwEAAAC3+wcAAgAAAAUtMjk5MwEIAAAABQAAAAExAQAAAAoxNzc3NDcwNzY3AwAAAAI1MAIAAAAEMjAyMgQAAAABMAcAAAAJOS8xNC8yMDE5CAAAAAoxMi8zMS8yMDEzCQAAAAEwqqPu4tU51wgJSVYZ1jnXCCVDSVEuTllTRTpQRy5JUV9JTlZFTlRPUllfVFVSTlMuRlkyMDE1AQAAADCCAAACAAAACDYuMzEzODUyAQgAAAAFAAAAATEBAAAACjE4NTIyOTkzNzMDAAAAAzE2MAIAAAAENDA4MgQAAAABMAcAAAAJOS8xNC8yMDE5CAAAAAk2LzMwLzIwMTUJAAAAATC3+yTe1TnXCJB6WBrWOdcIJ0NJUS5UU0U6NDkxMS5JUV9DQVNIX09QRVIuRlkyMDE1Li4uLkpQWQEAAACCPwYAAgAAAAw4MDcwNS4zMTMxNTcBCAAAAAUAAAABMQEAAAAKMTc4NDE4NDM3NQMAAAACNzkCAAAABDIwMDYEAAAAATAHAAAACTkvMTQvMjAxOQgAAAAKMTIvMzEvMjAxNQkAAAABMOWGCt3VOdcIEpqUGtY51wgqQ0lRLk5ZU0U6Q0wuSVFfTUlOT1JJVFlfSU5URVJFU1RfSVMuRlkyMDA4AQAAAGcABAACAAAAAy04MAEIAAAABQAAAAExAQAAAAoxNDMyOTc3MTI3AwAAAAMxNjACAAAAAjgzBAAAAAEwBwAAAAk5LzE0LzIwMTkIAAAACjEyLzMxLzIwMDgJAAAAATBURDHi1TnXCK4FbRnWOdcILENJUS5UU0U6NDk2Ny5JUV9ORVRfREVCVF9FQklUREFfQ0FQRVguRlkyMDExAQAAAA1RJQADAAAAAk5NAQgAAAAFAAAAATEBAAAACjE0NjE2</t>
  </si>
  <si>
    <t>ODAyMzMDAAAAAjc5AgAAAAUyMzMxNAQAAAABMAcAAAAJOS8xNC8yMDE5CAAAAAkzLzMxLzIwMTEJAAAAATBPPVre1TnXCFgZRRrWOdcIGENJUS5OWVNFOkNMLklRX0dXLkZZMjAwOQEAAABnAAQAAgAAAAQyMzAyAQgAAAAFAAAAATEBAAAACjE1MjMxNzAyNjQDAAAAAzE2MAIAAAAEMTE3MQQAAAABMAcAAAAJOS8xNC8yMDE5CAAAAAoxMi8zMS8yMDA5CQAAAAEwdZIx4tU51wifmXEZ1jnXCCVDSVEuTllTRTpDTC5JUV9TQUxFU19NQVJLRVRJTkcuRlkyMDE2AQAAAGcABAACAAAABDE0MjgBCAAAAAUAAAABMQEAAAAKMTk0NjQxNjExOQMAAAADMTYwAgAAAAUyMTU2MQQAAAABMAcAAAAJOS8xNC8yMDE5CAAAAAoxMi8zMS8yMDE2CQAAAAEwU4qo4dU51whe7ooZ1jnXCClDSVEuTllTRTpLTUIuSVFfVE9UQUxfREVCVF9DQVBJVEFMLkZZMjAxMwEAAADRVAQAAgAAAAc1NS4yMjI1AQgAAAAFAAAAATEBAAAACjE3NzU3Njg1NjcDAAAAAzE2MAIAAAAENDE4NgQAAAABMAcAAAAJOS8xNC8yMDE5CAAAAAoxMi8zMS8yMDEzCQAAAAEwhzHH3tU51wiBRHIa1jnXCClDSVEuVFNFOjQ5MTIuSVFfREFZU19JTlZFTlRPUllfT1VULkZZMjAxNAEAAAANXg0AAgAAAAg4NC41NjAyOAEIAAAABQAAAAExAQAAAAoxNzI3MjgzMjU1AwAAAAI3OQIAAAAENDAzNQQAAAABMAcAAAAJOS8xNC8yMDE5CAAAAAoxMi8zMS8yMDE0CQAA</t>
  </si>
  <si>
    <t>AAEwut1Y3tU51wjv/TUa1jnXCCRDSVEuTllTRTpKTkouSVFfRVFVSVRZX01FVEhPRC5GWTIwMDgBAAAAnSECAAMAAAAAAFZWi+DVOdcISq7FGdY51wgjQ0lRLk5ZU0U6UEcuSVFfRUJJVERBX01BUkdJTi5GWTIwMTgBAAAAMIIAAAIAAAAHMjUuNDk4MgEIAAAABQAAAAExAQAAAAoxOTc0MzQ3NDQxAwAAAAMxNjACAAAABDQwNDcEAAAAATAHAAAACTkvMTQvMjAxOQgAAAAJNi8zMC8yMDE4CQAAAAEwyCIl3tU51whXT1oa1jnXCC5DSVEuVFNFOjc5NTYuSVFfVE9UQUxfTElBQl9UT1RBTF9BU1NFVFMuRlkyMDA5AQAAAKB2DQACAAAABzM2LjY2NzgBCAAAAAUAAAABMQEAAAAKMTM1OTQzOTY2NgMAAAACNzkCAAAABDQxODgEAAAAATAHAAAACTkvMTQvMjAxOQgAAAAJMS8zMS8yMDA5CQAAAAEw2ytZ3tU51wjQajoa1jnXCC5DSVEuTllTRTpKTkouSVFfTUlOT1JJVFlfSU5URVJFU1RfVE9UQUwuRlkyMDE1AQAAAJ0hAgADAAAAAAA9Ul7g1TnXCDt43xnWOdcIHkNJUS5OWVNFOktNQi5JUV9QRU5TSU9OLkZZMjAxMAEAAADRVAQAAgAAAAQxODEwAQgAAAAFAAAAATEBAAAACjE1ODg4NDAyNDcDAAAAAzE2MAIAAAAEMTIxMwQAAAABMAcAAAAJOS8xNC8yMDE5CAAAAAoxMi8zMS8yMDEwCQAAAAEwoCuB4dU51wjiXKEZ1jnXCCVDSVEuTllTRTpDTC5JUV9FRkZFQ1RfVEFYX1JBVEUuRlkyMDA4AQAAAGcABAACAAAA</t>
  </si>
  <si>
    <t>BzMyLjIxMjkBCAAAAAUAAAABMQEAAAAKMTQzMjk3NzEyNwMAAAADMTYwAgAAAAQ0Mzc2BAAAAAEwBwAAAAk5LzE0LzIwMTkIAAAACjEyLzMxLzIwMDgJAAAAATBURDHi1TnXCM9TbRnWOdcILUNJUS5UU0U6NDk2Ny5JUV9DQVNIX0NPTlZFUlNJT04uRlkyMDE0Li4uLkpQWQEAAAANUSUAAgAAAAk4OC4zMTk0MTUBCAAAAAUAAAABMQEAAAAKMTY4NjYzNzk4NAMAAAACNzkCAAAABDQxODQEAAAAATAHAAAACTkvMTQvMjAxOQgAAAAJMy8zMS8yMDE0CQAAAAEw1F8K3dU51wgqd5Ia1jnXCCVDSVEuRU5YVEFNOlVOQS5JUV9HUk9TU19NQVJHSU4uRlkyMDEwAQAAALf7BwACAAAABzQxLjUwNzMBCAAAAAUAAAABMQEAAAAKMTU5MTU5NDg3MAMAAAACNTACAAAABDQwNzQEAAAAATAHAAAACTkvMTQvMjAxOQgAAAAKMTIvMzEvMjAxMAkAAAABMBMgxt7VOdcI5fhdGtY51wghQ0lRLk5ZU0U6Q0wuSVFfREFfU1VQUExfQ0YuRlkyMDE4AQAAAGcABAACAAAAAzQ1MgEIAAAABQAAAAExAQAAAAoxOTQ2NDE2MTExAwAAAAMxNjACAAAABDIxNzEEAAAAATAHAAAACTkvMTQvMjAxOQgAAAAKMTIvMzEvMjAxOAkAAAABMKZNqeHVOdcID6GTGdY51wgiQ0lRLk5ZU0U6S01CLklRX0FEVkVSVElTSU5HLkZZMjAxMAEAAADRVAQAAgAAAAM2OTgBCAAAAAUAAAABMQEAAAAKMTU4ODg0MDI0NwMAAAADMTYwAgAAAAQzMDEzBAAAAAEw</t>
  </si>
  <si>
    <t>BwAAAAk5LzE0LzIwMTkIAAAACjEyLzMxLzIwMTAJAAAAATCPBIHh1TnXCI+ZoBnWOdcIK0NJUS5UU0U6NzczMC5JUV9OSV9BVkFJTF9FWENMX01BUkdJTi5GWTIwMTIBAAAAxZ02AQIAAAAHMjIuNDgwMQEIAAAABQAAAAExAQAAAAoxNTgwNDUwOTE2AwAAAAI3OQIAAAAENDE4MgQAAAABMAcAAAAJOS8xNC8yMDE5CAAAAAk4LzMxLzIwMTIJAAAAATBUESTe1TnXCCoaThrWOdcIKENJUS5UU0U6NzczMC5JUV9GSVhFRF9BU1NFVF9UVVJOUy5GWTIwMTYBAAAAxZ02AQIAAAAIMS44Mjk2ODYBCAAAAAUAAAABMQEAAAAKMTgyMTc1Mzc3MAMAAAACNzkCAAAABDQwNjYEAAAAATAHAAAACTkvMTQvMjAxOQgAAAAJOC8zMS8yMDE2CQAAAAEwdV8k3tU51wh1J1Ea1jnXCCdDSVEuTllTRTpDTC5JUV9NQVJLRVRDQVAuMjAxNS8xMi8zMS5KUFkBAAAAZwAEAAIAAAAONzE4MjMwNC4yODE5MjcBBgAAAAUAAAABMQEAAAAKMTc2MjA1Nzc1MQMAAAACNzkCAAAABjEwMDA1NAQAAAABMAcAAAAKMTIvMzEvMjAxNQtCuvzVOdcIeKj2WdY51wgjQ0lRLlRTRTo3OTU2LklRX0VCSVRBX01BUkdJTi5GWTIwMTABAAAAoHYNAAIAAAAGOC41MTI3AQgAAAAFAAAAATEBAAAACjEzNTk0MzkzOTkDAAAAAjc5AgAAAAQ0NDE5BAAAAAEwBwAAAAk5LzE0LzIwMTkIAAAACTEvMzEvMjAxMAkAAAABMOxSWd7VOdcI8bg6GtY51wgmQ0lRLk5Z</t>
  </si>
  <si>
    <t>U0U6Sk5KLklRX05FVF9ERUJUX0lTU1VFRC5GWTIwMTEBAAAAnSECAAIAAAAEMjk4MwEIAAAABQAAAAExAQAAAAoxNjU5Mzg3NzA2AwAAAAMxNjACAAAABDIwMDMEAAAAATAHAAAACTkvMTQvMjAxOQgAAAAIMS8xLzIwMTIJAAAAATDKZ4zg1TnXCIkK0hnWOdcIJUNJUS5OWVNFOktNQi5JUV9CQVNJQ19FUFNfSU5DTC5GWTIwMTEBAAAA0VQEAAIAAAAINC4wMjA3MjIBCAAAAAUAAAABMQEAAAAKMTY1ODMxNTc3OQMAAAADMTYwAgAAAAE5BAAAAAEwBwAAAAk5LzE0LzIwMTkIAAAACjEyLzMxLzIwMTEJAAAAATCwUoHh1TnXCPz0oxnWOdcIKkNJUS5OWVNFOlBHLklRX05JX0FWQUlMX0VYQ0xfTUFSR0lOLkZZMjAxNwEAAAAwggAAAgAAAAcxNS4xNTg3AQgAAAAFAAAAATEBAAAACjE5NzQzNDc0NjUDAAAAAzE2MAIAAAAENDE4MgQAAAABMAcAAAAJOS8xNC8yMDE5CAAAAAk2LzMwLzIwMTcJAAAAATDIIiXe1TnXCBWzWRrWOdcIKENJUS5FTlhUQU06VU5BLklRX0ZJTElOR19DVVJSRU5DWS5GWTIwMTUBAAAAt/sHAAMAAAADRVVSAGeqqeLVOdcIFHVdGdY51wghQ0lRLk5ZU0U6Sk5KLklRX09USEVSX09QRVIuRlkyMDExAQAAAJ0hAgADAAAAAACpGYzg1TnXCAuIzhnWOdcIH0NJUS5UU0U6ODExMy5JUV9FQklUX0lOVC5GWTIwMTgBAAAAFnENAAIAAAAJNDEuNjQ0NzM2AQgAAAAFAAAAATEBAAAACjE5NTIyODQ1</t>
  </si>
  <si>
    <t>MjUDAAAAAjc5AgAAAAQ0MTg5BAAAAAEwBwAAAAk5LzE0LzIwMTkIAAAACjEyLzMxLzIwMTgJAAAAATAFblPf1TnXCNmlJxrWOdcIJUNJUS5UU0U6NzczMC5JUV9MVF9ERUJUX0VRVUlUWS5GWTIwMTMBAAAAxZ02AQMAAAAAAFQRJN7VOdcIjQRPGtY51wgZQ0lRLk5ZU0U6Sk5KLklRX0ZYLkZZMjAxNAEAAACdIQIAAgAAAAQtMzEwAQgAAAAFAAAAATEBAAAACjE4Mjk1ODE5OTkDAAAAAzE2MAIAAAAEMjE0NAQAAAABMAcAAAAJOS8xNC8yMDE5CAAAAAoxMi8yOC8yMDE0CQAAAAEwLSte4NU51wgRudwZ1jnXCCxDSVEuTllTRTpLTUIuSVFfREVCVF9FUVVJVl9PUEVSX0xFQVNFLkZZMjAxMQEAAADRVAQAAgAAAAQyMjI0AQgAAAAFAAAAATEBAAAACjE2NTgzMTU3NzkDAAAAAzE2MAIAAAAFMjE2NzEEAAAAATAHAAAACTkvMTQvMjAxOQgAAAAKMTIvMzEvMjAxMQkAAAABMMF5geHVOdcIkVSlGdY51wgjQ0lRLlRTRTo0NDUyLklRX0dST1NTX01BUkdJTi5GWTIwMTQBAAAAR1UNAAIAAAAHNTQuODk3NAEIAAAABQAAAAExAQAAAAoxNzI3MjgzMzgyAwAAAAI3OQIAAAAENDA3NAQAAAABMAcAAAAJOS8xNC8yMDE5CAAAAAoxMi8zMS8yMDE0CQAAAAEw4ppj39U51wh6+xoa1jnXCCBDSVEuTllTRTpLTUIuSVFfU1RfSU5WRVNULkZZMjAxNgEAAADRVAQAAwAAAAAAGm8M4dU51wiwHbYZ1jnXCCpDSVEuVFNFOjQ5Njcu</t>
  </si>
  <si>
    <t>SVFfVE9UQUxfRVFVSVRZLkZZMjAxMC4uLi5KUFkBAAAADVElAAIAAAAFODQ2MDQBCAAAAAUAAAABMQEAAAAKMTM4NTU0MDAwNgMAAAACNzkCAAAABDEyNzUEAAAAATAHAAAACTkvMTQvMjAxOQgAAAAJMy8zMS8yMDEwCQAAAAEwouoJ3dU51wiCNYwa1jnXCCVDSVEuTllTRTpLTUIuSVFfT1RIRVJfQ0FfU1VQUEwuRlkyMDExAQAAANFUBAACAAAAAzU2MQEIAAAABQAAAAExAQAAAAoxNjU4MzE1Nzc5AwAAAAMxNjACAAAABDEwNTUEAAAAATAHAAAACTkvMTQvMjAxOQgAAAAKMTIvMzEvMjAxMQkAAAABMLBSgeHVOdcIPpGkGdY51wgnQ0lRLk5ZU0U6S01CLklRX0NBU0hfT1BFUi5GWTIwMTEuLi4uSlBZAQAAANFUBAACAAAACTE3NjAzOC43MgEIAAAABQAAAAExAQAAAAoxNjU4MzE1Nzc5AwAAAAI3OQIAAAAEMjAwNgQAAAABMAcAAAAJOS8xNC8yMDE5CAAAAAoxMi8zMS8yMDExCQAAAAEwBtUK3dU51wjplZYa1jnXCB9DSVEuTllTRTpLTUIuSVFfT1BFUl9JTkMuRlkyMDA4AQAAANFUBAACAAAABDI1NTMBCAAAAAUAAAABMQEAAAAKMTU4Mjg2NzM4OAMAAAADMTYwAgAAAAIyMQQAAAABMAcAAAAJOS8xNC8yMDE5CAAAAAoxMi8zMS8yMDA4CQAAAAEw2MKp4dU51wgQXJgZ1jnXCB5DSVEuRU5YVEFNOlVOQS5JUV9DQVBFWC5GWTIwMTIBAAAAt/sHAAIAAAAFLTE5NzUBCAAAAAUAAAABMQEAAAAKMTcyMjMwMTk0</t>
  </si>
  <si>
    <t>MwMAAAACNTACAAAABDIwMjEEAAAAATAHAAAACTkvMTQvMjAxOQgAAAAKMTIvMzEvMjAxMgkAAAABMIhV7uLVOdcIWlFSGdY51wgbQ0lRLk5ZU0U6Q0wuSVFfRUJJVEEuRlkyMDA3AQAAAGcABAACAAAABDI5NzABCAAAAAUAAAABMQEAAAAKMTMzMjcwMzE4NgMAAAADMTYwAgAAAAYxMDA2ODkEAAAAATAHAAAACTkvMTQvMjAxOQgAAAAKMTIvMzEvMjAwNwkAAAABMNu7quLVOdcIQappGdY51wgqQ0lRLlRTRTo0OTEyLklRX0lOVEVSRVNUX0lOVkVTVF9JTkMuRlkyMDExAQAAAA1eDQACAAAAAzU3OAEIAAAABQAAAAExAQAAAAoxNTQzNjU4NTA4AwAAAAI3OQIAAAACNjUEAAAAATAHAAAACTkvMTQvMjAxOQgAAAAKMTIvMzEvMjAxMQkAAAABMHam9ubVOdcIPUqxGtY51wglQ0lRLk5ZU0U6Q0wuSVFfUEVSSU9ETEVOR1RIX0lTLkZZMjAxMAEAAABnAAQAAQAAAAIxMgCnBzLi1TnXCBVmdxnWOdcIHkNJUS5OWVNFOlBHLklRX0VCSVRfSU5ULkZZMjAxMAEAAAAwggAAAgAAAAkxNi42MzAwMjEBCAAAAAUAAAABMQEAAAAKMTU1ODYwNjUxNwMAAAADMTYwAgAAAAQ0MTg5BAAAAAEwBwAAAAk5LzE0LzIwMTkIAAAACTYvMzAvMjAxMAkAAAABMJatJN7VOdcIE/hUGtY51wguQ0lRLlRTRTo3NzMwLklRX1RPVEFMX0RFQlRfRUJJVERBX0NBUEVYLkZZMjAxNwEAAADFnTYBAwAAAAAAdV8k3tU51wjpOFIa1jnXCCpDSVEu</t>
  </si>
  <si>
    <t>VFNFOjQ5MTIuSVFfVE9UQUxfRVFVSVRZLkZZMjAxMi4uLi5KUFkBAAAADV4NAAIAAAAGMTE0MTYxAQgAAAAFAAAAATEBAAAACjE1OTg4OTM4MzUDAAAAAjc5AgAAAAQxMjc1BAAAAAEwBwAAAAk5LzE0LzIwMTkIAAAACjEyLzMxLzIwMTIJAAAAATCSwwnd1TnXCFHAixrWOdcIIUNJUS5OWVNFOktNQi5JUV9DQVNIX1RBWEVTLkZZMjAxNQEAAADRVAQAAgAAAAM2OTUBCAAAAAUAAAABMQEAAAAKMTg3MzU1NjkzNwMAAAADMTYwAgAAAAQzMDUzBAAAAAEwBwAAAAk5LzE0LzIwMTkIAAAACjEyLzMxLzIwMTUJAAAAATAKSAzh1TnXCBu+tBnWOdcIJUNJUS5OWVNFOktNQi5JUV9EQVlTX1NBTEVTX09VVC5GWTIwMTEBAAAA0VQEAAIAAAAJMzguNzM5Mjc1AQgAAAAFAAAAATEBAAAACjE2NTgzMTU3NzkDAAAAAzE2MAIAAAAENDA0MgQAAAABMAcAAAAJOS8xNC8yMDE5CAAAAAoxMi8zMS8yMDExCQAAAAEwhzHH3tU51wi6b3Aa1jnXCCRDSVEuMC5JUV9JTVBVVF9PUEVSX0xFQVNFX0lOVF9FWFAuRlkFAAAAAAAAAAgAAAAVKEludmFsaWQgVGltZSBQZXJpb2QpHARe4NU51wjyTBAa1jnXCCdDSVEuRU5YVEFNOlVOQS5JUV9PVEhFUl9PUEVSX0FDVC5GWTIwMTABAAAAt/sHAAIAAAADNjAzAQgAAAAFAAAAATEBAAAACjE1OTE1OTQ4NzADAAAAAjUwAgAAAAQyMDQ3BAAAAAEwBwAAAAk5LzE0LzIwMTkIAAAACjEyLzMx</t>
  </si>
  <si>
    <t>LzIwMTAJAAAAATBGue3i1TnXCC7XShnWOdcIGUNJUS5OWVNFOkpOSi5JUV9BUi5GWTIwMTUBAAAAnSECAAIAAAAFMTA3MzQBCAAAAAUAAAABMQEAAAAKMTg3NTUwNTI5NQMAAAADMTYwAgAAAAQxMDIxBAAAAAEwBwAAAAk5LzE0LzIwMTkIAAAACDEvMy8yMDE2CQAAAAEwPVJe4NU51wjHZt4Z1jnXCCFDSVEuTllTRTpKTkouSVFfRUFSTklOR19DTy5GWTIwMDkBAAAAnSECAAIAAAAFMTIyNjYBCAAAAAUAAAABMQEAAAAKMTUyMzM5NDgyNwMAAAADMTYwAgAAAAE3BAAAAAEwBwAAAAk5LzE0LzIwMTkIAAAACDEvMy8yMDEwCQAAAAEwZ32L4NU51wgiqscZ1jnXCBtDSVEuTllTRTpLTUIuSVFfQVBJQy5GWTIwMDcBAAAA0VQEAAIAAAADNDgzAQgAAAAFAAAAATEBAAAACjE0MDEwNTQ0NzcDAAAAAzE2MAIAAAAEMTA4NAQAAAABMAcAAAAJOS8xNC8yMDE5CAAAAAoxMi8zMS8yMDA3CQAAAAEwx5up4dU51whJh5YZ1jnXCCRDSVEuVFNFOjQ0NTIuSVFfRUJJVERBLkZZMjAwOS4uLi5KUFkBAAAAR1UNAAIAAAAGMTg0MjYzAQgAAAAFAAAAATEBAAAACjEzODI2NjE1MTgDAAAAAjc5AgAAAAQ0MDUxBAAAAAEwBwAAAAk5LzE0LzIwMTkIAAAACTMvMzEvMjAwOQkAAAABMKAI1tzVOdcIwxaIGtY51wgoQ0lRLlRTRTo0OTY3LklRX0VBUk5JTkdfQ09fTUFSR0lOLkZZMjAxMQEAAAANUSUAAgAAAAY3LjEzNTUBCAAAAAUA</t>
  </si>
  <si>
    <t>AAABMQEAAAAKMTQ2MTY4MDIzMwMAAAACNzkCAAAABDQxODEEAAAAATAHAAAACTkvMTQvMjAxOQgAAAAJMy8zMS8yMDExCQAAAAEwTz1a3tU51wgmpEQa1jnXCB1DSVEuTllTRTpDTC5JUV9JTkNfVEFYLkZZMjAxOAEAAABnAAQAAgAAAAM5MDYBCAAAAAUAAAABMQEAAAAKMTk0NjQxNjExMQMAAAADMTYwAgAAAAI3NQQAAAABMAcAAAAJOS8xNC8yMDE5CAAAAAoxMi8zMS8yMDE4CQAAAAEwliap4dU51whIzJEZ1jnXCCNDSVEuTllTRTpKTkouSVFfT1RIRVJfRVFVSVRZLkZZMjAwOAEAAACdIQIAAgAAAAUtNDk1NQEIAAAABQAAAAExAQAAAAoxNTgyNzg4Nzg0AwAAAAMxNjACAAAABDEwMjgEAAAAATAHAAAACTkvMTQvMjAxOQgAAAAKMTIvMjgvMjAwOAkAAAABMFZWi+DVOdcIKWDFGdY51wglQ0lRLlRTRTo4MTEzLklRX0xUX0RFQlRfRVFVSVRZLkZZMjAxNQEAAAAWcQ0AAgAAAAYxNC40NDkBCAAAAAUAAAABMQEAAAAKMTc4NDc0ODU5NgMAAAACNzkCAAAABDQwODUEAAAAATAHAAAACTkvMTQvMjAxOQgAAAAKMTIvMzEvMjAxNQkAAAABMOQfU9/VOdcIwA0lGtY51wgoQ0lRLk5ZU0U6S01CLklRX0NVUlJFTlRfUE9SVF9ERUJULkZZMjAxMwEAAADRVAQAAgAAAAM4MTgBCAAAAAUAAAABMQEAAAAKMTc3NTc2ODU2NwMAAAADMTYwAgAAAAQxMjk3BAAAAAEwBwAAAAk5LzE0LzIwMTkIAAAACjEyLzMxLzIwMTMJ</t>
  </si>
  <si>
    <t>AAAAATBwcYXh1TnXCFrkqxnWOdcILUNJUS5OWVNFOkpOSi5JUV9DQVNIX0NPTlZFUlNJT04uRlkyMDE3Li4uLkpQWQEAAACdIQIAAgAAAAk4Mi4wNTM5NzIBCAAAAAUAAAABMQEAAAAKMTk0NjI3MjgyMQMAAAADMTYwAgAAAAQ0MTg0BAAAAAEwBwAAAAk5LzE0LzIwMTkIAAAACjEyLzMxLzIwMTcJAAAAATDlhgrd1TnXCND9kxrWOdcIFUNJUS4wLklRX1BBUlRfVElNRS5GWQUAAAAAAAAACAAAABUoSW52YWxpZCBUaW1lIFBlcmlvZCkcBF7g1TnXCKFEFBrWOdcIJ0NJUS5FTlhUQU06VU5BLklRX0NBUElUQUxfTEVBU0VTLkZZMjAxNwEAAAC3+wcAAgAAAAMxMjABCAAAAAUAAAABMQEAAAAKMTk0OTEzMTA0MAMAAAACNTACAAAABDExODMEAAAAATAHAAAACTkvMTQvMjAxOQgAAAAKMTIvMzEvMjAxNwkAAAABMJkfquLVOdcIiUFjGdY51wglQ0lRLk5ZU0U6S01CLklRX0RJTFVUX0VQU19FWENMLkZZMjAwOQEAAADRVAQAAgAAAAQ0LjUyAQgAAAAFAAAAATEBAAAACjE1NzA0ODIzNDgDAAAAAzE2MAIAAAADMTQyBAAAAAEwBwAAAAk5LzE0LzIwMTkIAAAACjEyLzMxLzIwMDkJAAAAATButoDh1TnXCPHInBnWOdcIJENJUS5UU0U6NDkxMS5JUV9FQklUREEuRlkyMDE0Li4uLkpQWQEAAACCPwYAAgAAAAU4NzgzNQEIAAAABQAAAAExAQAAAAoxNjkyMDEwNDkwAwAAAAI3OQIAAAAENDA1MQQAAAABMAcAAAAJOS8x</t>
  </si>
  <si>
    <t>NC8yMDE5CAAAAAkzLzMxLzIwMTQJAAAAATBgTgnd1TnXCAWziBrWOdcIJ0NJUS5OWVNFOkNMLklRX0RFRl9UQVhfQVNTRVRTX0xULkZZMjAxNAEAAABnAAQAAgAAAAI3NgEIAAAABQAAAAExAQAAAAoxODI5MTMyMzg2AwAAAAMxNjACAAAABDEwMjYEAAAAATAHAAAACTkvMTQvMjAxOQgAAAAKMTIvMzEvMjAxNAkAAAABMBHup+HVOdcIZOmDGdY51wglQ0lRLk5ZU0U6Q0wuSVFfQ0FTSF9BQ1FVSVJFX0NGLkZZMjAwOAEAAABnAAQAAwAAAAAAZGsx4tU51wi3dm8Z1jnXCCFDSVEuVFNFOjQ5NjcuSVFfRUJJVERBX0lOVC5GWTIwMDgBAAAADVElAAIAAAAFMzE4LjgBCAAAAAUAAAABMQEAAAAKMTA2MTE5MjUwNwMAAAACNzkCAAAABDQxOTAEAAAAATAHAAAACTkvMTQvMjAxOQgAAAAJMy8zMS8yMDA4CQAAAAEwPhZa3tU51whfz0Ia1jnXCB1DSVEuTllTRTpLTUIuSVFfR0FfRVhQLkZZMjAxMQEAAADRVAQAAwAAAAAAsFKB4dU51wgdQ6QZ1jnXCC5DSVEuTllTRTpLTUIuSVFfVE9UQUxfTElBQl9UT1RBTF9BU1NFVFMuRlkyMDE1AQAAANFUBAACAAAABzk5LjczMDQBCAAAAAUAAAABMQEAAAAKMTg3MzU1NjkzNwMAAAADMTYwAgAAAAQ0MTg4BAAAAAEwBwAAAAk5LzE0LzIwMTkIAAAACjEyLzMxLzIwMTUJAAAAATALqdTc1TnXCCfLcxrWOdcIHUNJUS5OWVNFOktNQi5JUV9FQklUREEuRlkyMDE0AQAAANFUBAAC</t>
  </si>
  <si>
    <t>AAAABDQxNjQBCAAAAAUAAAABMQEAAAAKMTgyNjk3MDMxMgMAAAADMTYwAgAAAAQ0MDUxBAAAAAEwBwAAAAk5LzE0LzIwMTkIAAAACjEyLzMxLzIwMTQJAAAAATCAmIXh1TnXCJTKrhnWOdcIJENJUS5OWVNFOkNMLklRX05FVF9SRU5UQUxfRVhQLkZZMjAxMQEAAABnAAQAAwAAAAAAty4y4tU51wiJd3gZ1jnXCB9DSVEuTllTRTpLTUIuSVFfTkVUX0RFQlQuRlkyMDA4AQAAANFUBAACAAAABDY0ODkBCAAAAAUAAAABMQEAAAAKMTU4Mjg2NzM4OAMAAAADMTYwAgAAAAQ0MzY0BAAAAAEwBwAAAAk5LzE0LzIwMTkIAAAACjEyLzMxLzIwMDgJAAAAATBdj4Dh1TnXCOhXmhnWOdcILUNJUS5OWVNFOkpOSi5JUV9PVEhFUl9JTlZFU1RfQUNUX1NVUFBMLkZZMjAxNwEAAACdIQIAAgAAAAQtMjM0AQgAAAAFAAAAATEBAAAACjE5NDYyNzI4MjEDAAAAAzE2MAIAAAAEMjA1MQQAAAABMAcAAAAJOS8xNC8yMDE5CAAAAAoxMi8zMS8yMDE3CQAAAAEwb8de4NU51wiZZ+cZ1jnXCCtDSVEuMC5JUV9DVVNUT01fQkVUQS4tMTA0Vy4jTkEuLl5OMjI1LkpQWS5IBQAAAAAAAAAIAAAAEihJbnZhbGlkIEVuZCBEYXRlKS0rXuDVOdcI0rkUGtY51wgeQ0lRLlRTRTo0OTY3LklRX1pfU0NPUkUuRlkyMDE1AQAAAA1RJQACAAAACDYuMTAyNzExAQgAAAAFAAAAATEBAAAACjE3NDUzNzgzOTgDAAAAAjc5AgAAAAYxMDAxMjMEAAAAATAH</t>
  </si>
  <si>
    <t>AAAACTkvMTQvMjAxOQgAAAAJMy8zMS8yMDE1CQAAAAEwEnUj3tU51wijJkga1jnXCBFDSVEuMC5JUV9FQklUQS5GWQUAAAAAAAAACAAAABUoSW52YWxpZCBUaW1lIFBlcmlvZCkcBF7g1TnXCF3tDhrWOdcILENJUS5OWVNFOkpOSi5JUV9JTVBVVF9PUEVSX0xFQVNFX0RFUFIuRlkyMDE3AQAAAJ0hAgACAAAACjI3My40NzA1OTIBCAAAAAUAAAABMQEAAAAKMTk0NjI3MjgyMQMAAAADMTYwAgAAAAUyMTY3MwQAAAABMAcAAAAJOS8xNC8yMDE5CAAAAAoxMi8zMS8yMDE3CQAAAAEwb8de4NU51wjSkuUZ1jnXCCVDSVEuTllTRTpKTkouSVFfTFRfREVCVF9JU1NVRUQuRlkyMDEzAQAAAJ0hAgACAAAABDM2MDcBCAAAAAUAAAABMQEAAAAKMTc3NzY4MjM1MQMAAAADMTYwAgAAAAQyMDM0BAAAAAEwBwAAAAk5LzE0LzIwMTkIAAAACjEyLzI5LzIwMTMJAAAAATD83Izg1TnXCHLo2BnWOdcIJ0NJUS5OWVNFOlBHLklRX01BUktFVENBUC4yMDAyLzEyLzMxLkpQWQEAAAAwggAAAgAAAA8xMzI1OTgzMC4zMjc2NTYBBgAAAAUAAAABMQEAAAAGMTc4NDQzAwAAAAI3OQIAAAAGMTAwMDU0BAAAAAEwBwAAAAoxMi8zMS8yMDAy+hq6/NU51wjNJvxZ1jnXCCFDSVEuVFNFOjQ5MTEuSVFfU0dBX01BUkdJTi5GWTIwMDcBAAAAgj8GAAIAAAAHNjYuMDg5OAEIAAAABQAAAAExAQAAAAk2NDE5ODQ0NTgDAAAAAjc5AgAAAAQ0Mzc1</t>
  </si>
  <si>
    <t>BAAAAAEwBwAAAAk5LzE0LzIwMTkIAAAACTMvMzEvMjAwNwkAAAABMAVuU9/VOdcI+/MnGtY51wgnQ0lRLk5ZU0U6Sk5KLklRX0NGT19DVVJSRU5UX0xJQUIuRlkyMDE3AQAAAJ0hAgACAAAACDAuNjg5NTI0AQgAAAAFAAAAATEBAAAACjE5NDYyNzI4MjEDAAAAAzE2MAIAAAAENDE4NQQAAAABMAcAAAAJOS8xNC8yMDE5CAAAAAoxMi8zMS8yMDE3CQAAAAEwbpPV3NU51wh9BH4a1jnXCCJDSVEuTllTRTpLTUIuSVFfU0FMRV9QUEVfQ0YuRlkyMDEwAQAAANFUBAACAAAAATkBCAAAAAUAAAABMQEAAAAKMTU4ODg0MDI0NwMAAAADMTYwAgAAAAQyMDQyBAAAAAEwBwAAAAk5LzE0LzIwMTkIAAAACjEyLzMxLzIwMTAJAAAAATCgK4Hh1TnXCFZuohnWOdcIIENJUS5UU0U6NDk2Ny5JUV9OSV9NQVJHSU4uRlkyMDEyAQAAAA1RJQACAAAABjguOTM5OAEIAAAABQAAAAExAQAAAAoxNTU0OTUwNTg0AwAAAAI3OQIAAAAENDA5NAQAAAABMAcAAAAJOS8xNC8yMDE5CAAAAAkzLzMxLzIwMTIJAAAAATBPPVre1TnXCHlnRRrWOdcIG0NJUS5OWVNFOktNQi5JUV9FQklULkZZMjAxOAEAAADRVAQAAgAAAAQzMTUzAQgAAAAFAAAAATEBAAAACjE5NDQwNDgzMjgDAAAAAzE2MAIAAAADNDAwBAAAAAEwBwAAAAk5LzE0LzIwMTkIAAAACjEyLzMxLzIwMTgJAAAAATA7vQzh1TnXCLtJvRnWOdcIJ0NJUS5UU0U6NDk2Ny5JUV9DRk9f</t>
  </si>
  <si>
    <t>Q1VSUkVOVF9MSUFCLkZZMjAxNgEAAAANUSUAAgAAAAgwLjQ1Njg5NQEIAAAABQAAAAExAQAAAAoxODM1MDM4ODY0AwAAAAI3OQIAAAAENDE4NQQAAAABMAcAAAAJOS8xNC8yMDE5CAAAAAoxMi8zMS8yMDE2CQAAAAEwEnUj3tU51wjEdEga1jnXCCdDSVEuRU5YVEFNOlVOQS5JUV9TVF9ERUJUX1JFUEFJRC5GWTIwMTcBAAAAt/sHAAMAAAAAAKlGquLVOdcIL8hkGdY51wgfQ0lRLk5ZU0U6S01CLklRX0RBX1NVUFBMLkZZMjAxNwEAAADRVAQAAwAAAAAAK5YM4dU51wja3LgZ1jnXCC5DSVEuVFNFOjc5NTYuSVFfVE9UQUxfREVCVF9FQklUREFfQ0FQRVguRlkyMDE1AQAAAKB2DQACAAAABzAuNjU3NTkBCAAAAAUAAAABMQEAAAAKMTczMjY1Mjc3OQMAAAACNzkCAAAABTIzMzEzBAAAAAEwBwAAAAk5LzE0LzIwMTkIAAAACTEvMzEvMjAxNQkAAAABMA2hWd7VOdcIoLA+GtY51wggQ0lRLk5ZU0U6Sk5KLklRX1JEX0VYUF9GTi5GWTIwMTgBAAAAnSECAAIAAAAFMTE5MDEBCAAAAAUAAAABMQEAAAAKMTk0NjI3MjgzMAMAAAADMTYwAgAAAAQzMTY4BAAAAAEwBwAAAAk5LzE0LzIwMTkIAAAACjEyLzMwLzIwMTgJAAAAATCA7l7g1TnXCHBj6RnWOdcIKENJUS5OWVNFOlBHLklRX1RPVEFMX0RFQlRfQ0FQSVRBTC5GWTIwMTEBAAAAMIIAAAIAAAAHMzIuMDA5MQEIAAAABQAAAAExAQAAAAoxNjMwMTY3NjUwAwAAAAMx</t>
  </si>
  <si>
    <t>NjACAAAABDQxODYEAAAAATAHAAAACTkvMTQvMjAxOQgAAAAJNi8zMC8yMDExCQAAAAEwlq0k3tU51whWlFUa1jnXCCpDSVEuRU5YVEFNOlVOQS5JUV9NQVJLRVRDQVAuMjAxNy8xMi8zMS5KUFkBAAAAt/sHAAIAAAAPMTc1NjgyMDMuMzY1NzA3AQYAAAAFAAAAATEBAAAACjE4NTA0NTQwMDYDAAAAAjc5AgAAAAYxMDAwNTQEAAAAATAHAAAACjEyLzMxLzIwMTcLQrr81TnXCCXl9VnWOdcILkNJUS5OWVNFOkNMLklRX09USEVSX05PTl9PUEVSX0VYUF9TVVBQTC5GWTIwMTQBAAAAZwAEAAMAAAAAAAryMuLVOdcIz4mCGdY51wgkQ0lRLk5ZU0U6S01CLklRX0NPTU1PTl9ESVZfQ0YuRlkyMDA4AQAAANFUBAACAAAABC05NTABCAAAAAUAAAABMQEAAAAKMTU4Mjg2NzM4OAMAAAADMTYwAgAAAAQyMDc0BAAAAAEwBwAAAAk5LzE0LzIwMTkIAAAACjEyLzMxLzIwMDgJAAAAATBdj4Dh1TnXCEtCmxnWOdcII0NJUS5UU0U6NDkxMi5JUV9JTlRFUkVTVF9FWFAuRlkyMDEwAQAAAA1eDQACAAAABC05MjABCAAAAAUAAAABMQEAAAAKMTQ0MDY3NTY0OAMAAAACNzkCAAAAAjgyBAAAAAEwBwAAAAk5LzE0LzIwMTkIAAAACjEyLzMxLzIwMTAJAAAAATBVWPbm1TnXCE5xsRrWOdcIJkNJUS5FTlhUQU06VU5BLklRX0NPTU1PTl9ESVZfQ0YuRlkyMDE4AQAAALf7BwACAAAABS00MDY2AQgAAAAFAAAAATEBAAAACjE5NDkxMzEw</t>
  </si>
  <si>
    <t>MTUDAAAAAjUwAgAAAAQyMDc0BAAAAAEwBwAAAAk5LzE0LzIwMTkIAAAACjEyLzMxLzIwMTgJAAAAATDLlKri1TnXCKxKaBnWOdcIHUNJUS5OWVNFOkNMLklRX1dJUF9JTlYuRlkyMDExAQAAAGcABAACAAAAAjU0AQgAAAAFAAAAATEBAAAACjE2NTkzODc3OTQDAAAAAzE2MAIAAAAEMzIxOQQAAAABMAcAAAAJOS8xNC8yMDE5CAAAAAoxMi8zMS8yMDExCQAAAAEwty4y4tU51wge13kZ1jnXCBlDSVEuTllTRTpLTUIuSVFfR1cuRlkyMDE3AQAAANFUBAACAAAABDE1NzYBCAAAAAUAAAABMQEAAAAKMTk0NDA0ODMyNQMAAAADMTYwAgAAAAQxMTcxBAAAAAEwBwAAAAk5LzE0LzIwMTkIAAAACjEyLzMxLzIwMTcJAAAAATArlgzh1TnXCF8VuhnWOdcIKENJUS5UU0U6NDkxMi5JUV9FQVJOSU5HX0NPX01BUkdJTi5GWTIwMDgBAAAADV4NAAIAAAAGMC45NjQ0AQgAAAAFAAAAATEBAAAACjEzNTM0NjM3MzIDAAAAAjc5AgAAAAQ0MTgxBAAAAAEwBwAAAAk5LzE0LzIwMTkIAAAACjEyLzMxLzIwMDgJAAAAATA341Pf1TnXCP5pMRrWOdcIJUNJUS5OWVNFOktNQi5JUV9MVF9ERUJUX1JFUEFJRC5GWTIwMTYBAAAA0VQEAAIAAAAELTU5OAEIAAAABQAAAAExAQAAAAoxOTQ0MDQ4MzQwAwAAAAMxNjACAAAABDIwMzYEAAAAATAHAAAACTkvMTQvMjAxOQgAAAAKMTIvMzEvMjAxNgkAAAABMCuWDOHVOdcImEC4GdY51wgoQ0lR</t>
  </si>
  <si>
    <t>LlRTRTo3NzMwLklRX0ZJWEVEX0FTU0VUX1RVUk5TLkZZMjAwOQEAAADFnTYBAgAAAAgxLjU5Mzk1NQEIAAAABQAAAAExAQAAAAoxNDE1NjkwNjg3AwAAAAI3OQIAAAAENDA2NgQAAAABMAcAAAAJOS8xNC8yMDE5CAAAAAk4LzMxLzIwMDkJAAAAATAzwyPe1TnXCEL3SxrWOdcIJUNJUS5FTlhUQU06VU5BLklRX1RPVEFMX1JFQ0VJVi5GWTIwMTcBAAAAt/sHAAIAAAAENDIwNAEIAAAABQAAAAExAQAAAAoxOTQ5MTMxMDQwAwAAAAI1MAIAAAAEMTAwMQQAAAABMAcAAAAJOS8xNC8yMDE5CAAAAAoxMi8zMS8yMDE3CQAAAAEwmR+q4tU51whYzGIZ1jnXCCZDSVEuTllTRTpQRy5JUV9DRk9fQ1VSUkVOVF9MSUFCLkZZMjAxNAEAAAAwggAAAgAAAAgwLjQxMzg2NAEIAAAABQAAAAExAQAAAAoxODAyNzI3NzQ0AwAAAAMxNjACAAAABDQxODUEAAAAATAHAAAACTkvMTQvMjAxOQgAAAAJNi8zMC8yMDE0CQAAAAEwt/sk3tU51wg+t1ca1jnXCB9DSVEuTllTRTpDTC5JUV9OSV9NQVJHSU4uRlkyMDA5AQAAAGcABAACAAAABzE0Ljk0NzQBCAAAAAUAAAABMQEAAAAKMTUyMzE3MDI2NAMAAAADMTYwAgAAAAQ0MDk0BAAAAAEwBwAAAAk5LzE0LzIwMTkIAAAACjEyLzMxLzIwMDkJAAAAATBFlcbe1TnXCEPoZRrWOdcIJ0NJUS5UU0U6NDkxMS5JUV9DQVNIX09QRVIuRlkyMDA4Li4uLkpQWQEAAACCPwYAAgAAAAU3NTMwNwEI</t>
  </si>
  <si>
    <t>AAAABQAAAAExAQAAAAoxMDU3ODgyODQ3AwAAAAI3OQIAAAAEMjAwNgQAAAABMAcAAAAJOS8xNC8yMDE5CAAAAAkzLzMxLzIwMDgJAAAAATDlhgrd1TnXCAFzlBrWOdcIJ0NJUS5OWVNFOkNMLklRX01BUktFVENBUC4yMDEwLzEyLzMxLkpQWQEAAABnAAQAAgAAAA4zMTQ3NDk1LjQ1Njc0NgEGAAAABQAAAAExAQAAAAoxNDA3ODIzMzI1AwAAAAI3OQIAAAAGMTAwMDU0BAAAAAEwBwAAAAoxMi8zMS8yMDEwC0K6/NU51wijZ/lZ1jnXCCZDSVEuVFNFOjQ5MTEuSVFfTFRfREVCVF9DQVBJVEFMLkZZMjAwOQEAAACCPwYAAgAAAAY4LjMyMTIBCAAAAAUAAAABMQEAAAAKMTM4MDUyNzU0MQMAAAACNzkCAAAABDQxODcEAAAAATAHAAAACTkvMTQvMjAxOQgAAAAJMy8zMS8yMDA5CQAAAAEwBW5T39U51wjByCka1jnXCB5DSVEuTllTRTpKTkouSVFfV0lQX0lOVi5GWTIwMTABAAAAnSECAAIAAAAEMTQ2MAEIAAAABQAAAAExAQAAAAoxNTg4NjAzODIxAwAAAAMxNjACAAAABDMyMTkEAAAAATAHAAAACTkvMTQvMjAxOQgAAAAIMS8yLzIwMTEJAAAAATCY8ovg1TnXCHYozRnWOdcIIUNJUS5OWVNFOkNMLklRX1NBTEVfUFBFX0NGLkZZMjAxMgEAAABnAAQAAgAAAAIzNgEIAAAABQAAAAExAQAAAAoxNzE5OTE2NjQyAwAAAAMxNjACAAAABDIwNDIEAAAAATAHAAAACTkvMTQvMjAxOQgAAAAKMTIvMzEvMjAxMgkAAAABMNh8</t>
  </si>
  <si>
    <t>MuLVOdcI3fV9GdY51wggQ0lRLk5ZU0U6S01CLklRX0RJVl9TSEFSRS5GWTIwMTIBAAAA0VQEAAIAAAAEMi45NgEIAAAABQAAAAExAQAAAAoxNzE5NzIzODcyAwAAAAMxNjACAAAABDMwNTgEAAAAATAHAAAACTkvMTQvMjAxOQgAAAAKMTIvMzEvMjAxMgkAAAABMD78hOHVOdcImsWnGdY51wgqQ0lRLk5ZU0U6Q0wuSVFfTUlOT1JJVFlfSU5URVJFU1RfQ0YuRlkyMDE4AQAAAGcABAADAAAAAACmTanh1TnXCB/IkxnWOdcIJUNJUS5OWVNFOkNMLklRX0lOVkVTVF9MT0FOU19DRi5GWTIwMTABAAAAZwAEAAMAAAAAAKcHMuLVOdcI4/B2GdY51wgfQ0lRLlRTRTo3OTU2LklRX0VCSVRfSU5ULkZZMjAxNwEAAACgdg0AAgAAAAozODEuMzMzMzMzAQgAAAAFAAAAATEBAAAACjE4Mzk2MTM1OTUDAAAAAjc5AgAAAAQ0MTg5BAAAAAEwBwAAAAk5LzE0LzIwMTkIAAAACTEvMzEvMjAxNwkAAAABMB3IWd7VOdcINRBAGtY51wgkQ0lRLk5ZU0U6Q0wuSVFfQ0FQSVRBTF9MRUFTRVMuRlkyMDE2AQAAAGcABAADAAAAAABksajh1TnXCLGxixnWOdcIK0NJUS5UU0U6NDkxMi5JUV9SRVRVUk5fQ09NTU9OX0VRVUlUWS5GWTIwMTYBAAAADV4NAAIAAAAGMTEuMjE5AQgAAAAFAAAAATEBAAAACjE4MzUwMzg4OTUDAAAAAjc5AgAAAAUzMzMyMAQAAAABMAcAAAAJOS8xNC8yMDE5CAAAAAoxMi8zMS8yMDE2CQAAAAEwut1Y3tU51whj</t>
  </si>
  <si>
    <t>Dzca1jnXCCdDSVEuVFNFOjc3MzAuSVFfVE9UQUxfUkVWLkZZMjAwOS4uLi5KUFkBAAAAxZ02AQIAAAAIOTI5MS45ODYBCAAAAAUAAAABMQEAAAAKMTQxNTY5MDY4NwMAAAACNzkCAAAAAjI4BAAAAAEwBwAAAAk5LzE0LzIwMTkIAAAACTgvMzEvMjAwOQkAAAABMI/h1dzVOdcILreGGtY51wgkQ0lRLlRTRTo4MTEzLklRX0VCSVREQS5GWTIwMDguLi4uSlBZAQAAABZxDQACAAAABTQ4NzU0AQgAAAAFAAAAATEBAAAACjEwNjExOTIzMjADAAAAAjc5AgAAAAQ0MDUxBAAAAAEwBwAAAAk5LzE0LzIwMTkIAAAACTMvMzEvMjAwOAkAAAABMKAI1tzVOdcI5GSIGtY51wgkQ0lRLk5ZU0U6Sk5KLklRX09USEVSX0xJQUJfTFQuRlkyMDE1AQAAAJ0hAgACAAAABTEwMDAyAQgAAAAFAAAAATEBAAAACjE4NzU1MDUyOTUDAAAAAzE2MAIAAAAEMTA2MgQAAAABMAcAAAAJOS8xNC8yMDE5CAAAAAgxLzMvMjAxNgkAAAABMD1SXuDVOdcICQPfGdY51wgmQ0lRLlRTRTo0NDUyLklRX0NBU0hfQ09OVkVSU0lPTi5GWTIwMTQBAAAAR1UNAAIAAAAJNjYuNjI4OTI1AQgAAAAFAAAAATEBAAAACjE3MjcyODMzODIDAAAAAjc5AgAAAAQ0MTg0BAAAAAEwBwAAAAk5LzE0LzIwMTkIAAAACjEyLzMxLzIwMTQJAAAAATDimmPf1TnXCJtJGxrWOdcIJ0NJUS5OWVNFOkpOSi5JUV9EQVlTX1BBWUFCTEVfT1VULkZZMjAxNgEAAACdIQIAAgAA</t>
  </si>
  <si>
    <t>AAoxMTMuMDA5NjI0AQgAAAAFAAAAATEBAAAACjE5NDYyNzI4MTYDAAAAAzE2MAIAAAAENDE4MwQAAAABMAcAAAAJOS8xNC8yMDE5CAAAAAgxLzEvMjAxNwkAAAABMG6T1dzVOdcIO2h9GtY51wgdQ0lRLk5ZU0U6Q0wuSVFfWl9TQ09SRS5GWTIwMTYBAAAAZwAEAAIAAAAINy44Mzg0MDcBCAAAAAUAAAABMQEAAAAKMTk0NjQxNjExOQMAAAADMTYwAgAAAAYxMDAxMjMEAAAAATAHAAAACTkvMTQvMjAxOQgAAAAKMTIvMzEvMjAxNgkAAAABMGbjxt7VOdcIqI1rGtY51wgkQ0lRLk5ZU0U6Q0wuSVFfU1RfREVCVF9SRVBBSUQuRlkyMDA3AQAAAGcABAADAAAAAADs4qri1TnXCDr0axnWOdcIKUNJUS5FTlhUQU06VU5BLklRX1RPVEFMX1JFVi5GWTIwMTAuLi4uSlBZAQAAALf7BwACAAAADjQ4MTU1NTEuMjg1MDA3AQgAAAAFAAAAATEBAAAACjE1OTE1OTQ4NzADAAAAAjc5AgAAAAIyOAQAAAABMAcAAAAJOS8xNC8yMDE5CAAAAAoxMi8zMS8yMDEwCQAAAAEwj+HV3NU51whfLIca1jnXCBxDSVEuTllTRTpKTkouSVFfQ0FQRVguRlkyMDEzAQAAAJ0hAgACAAAABS0zNTk1AQgAAAAFAAAAATEBAAAACjE3Nzc2ODIzNTEDAAAAAzE2MAIAAAAEMjAyMQQAAAABMAcAAAAJOS8xNC8yMDE5CAAAAAoxMi8yOS8yMDEzCQAAAAEw/NyM4NU51whiwdgZ1jnXCCNDSVEuVFNFOjQ0NTIuSVFfSU5URVJFU1RfRVhQLkZZMjAwNAEA</t>
  </si>
  <si>
    <t>AABHVQ0AAgAAAAUtMTIzNQEIAAAABQAAAAExAQAAAAkxNjMxNjg4NjUDAAAAAjc5AgAAAAI4MgQAAAABMAcAAAAJOS8xNC8yMDE5CAAAAAkzLzMxLzIwMDQJAAAAATAnIwvd1TnXCJ95rRrWOdcIJUNJUS5UU0U6NDQ1Mi5JUV9EQVlTX1NBTEVTX09VVC5GWTIwMTUBAAAAR1UNAAIAAAAJNTAuMzkxNTM1AQgAAAAFAAAAATEBAAAACjE3ODQxODQ0MDQDAAAAAjc5AgAAAAQ0MDQyBAAAAAEwBwAAAAk5LzE0LzIwMTkIAAAACjEyLzMxLzIwMTUJAAAAATDimmPf1TnXCN3lGxrWOdcILkNJUS5UU0U6Nzk1Ni5JUV9UT1RBTF9ERUJUX0VCSVREQV9DQVBFWC5GWTIwMTkBAAAAoHYNAAMAAAAAAC7vWd7VOdcI25ZBGtY51wgoQ0lRLk5ZU0U6S01CLklRX1RPVEFMX0RFQlRfRUJJVERBLkZZMjAxOAEAAADRVAQAAgAAAAgxLjk0NjQxNAEIAAAABQAAAAExAQAAAAoxOTQ0MDQ4MzI4AwAAAAMxNjACAAAABDQxOTIEAAAAATAHAAAACTkvMTQvMjAxOQgAAAAKMTIvMzEvMjAxOAkAAAABMCz31NzVOdcIHxV2GtY51wgrQ0lRLk5ZU0U6S01CLklRX1JFVFVSTl9DT01NT05fRVFVSVRZLkZZMjAxNwEAAADRVAQAAgAAAAg4NjQuNTE2MQEIAAAABQAAAAExAQAAAAoxOTQ0MDQ4MzI1AwAAAAMxNjACAAAABTMzMzIwBAAAAAEwBwAAAAk5LzE0LzIwMTkIAAAACjEyLzMxLzIwMTcJAAAAATAb0NTc1TnXCIq1dBrWOdcIKENJUS5O</t>
  </si>
  <si>
    <t>WVNFOkpOSi5JUV9UT1RBTF9ERUJUX0VCSVREQS5GWTIwMTEBAAAAnSECAAIAAAAIMS4wNDI0MjcBCAAAAAUAAAABMQEAAAAKMTY1OTM4NzcwNgMAAAADMTYwAgAAAAQ0MTkyBAAAAAEwBwAAAAk5LzE0LzIwMTkIAAAACDEvMS8yMDEyCQAAAAEwTUXV3NU51wi+5Xka1jnXCCpDSVEuRU5YVEFNOlVOQS5JUV9NQVJLRVRDQVAuMjAxNC8xMi8zMS5KUFkBAAAAt/sHAAIAAAAPMTMzNjczMzEuOTEzNzE0AQYAAAAFAAAAATEBAAAACjE3MDc1NDExMTMDAAAAAjc5AgAAAAYxMDAwNTQEAAAAATAHAAAACjEyLzMxLzIwMTQLQrr81TnXCLtE91nWOdcIKUNJUS5OWVNFOkpOSi5JUV9ERUJUX0VRVUlWX05FVF9QQk8uRlkyMDE2AQAAAJ0hAgACAAAABDQ0ODMBCAAAAAUAAAABMQEAAAAKMTk0NjI3MjgxNgMAAAADMTYwAgAAAAUyMTY3OQQAAAABMAcAAAAJOS8xNC8yMDE5CAAAAAgxLzEvMjAxNwkAAAABMF+gXuDVOdcIuPriGdY51wgoQ0lRLlRTRTo3NzMwLklRX1RPVEFMX0RFQlRfRVFVSVRZLkZZMjAxMQEAAADFnTYBAwAAAAAAQ+oj3tU51wj4pE0a1jnXCCRDSVEuTllTRTpLTUIuSVFfU0FMRV9JTlRBTl9DRi5GWTIwMTQBAAAA0VQEAAMAAAAAAPkgDOHVOdcIbMawGdY51wgcQ0lRLk5ZU0U6Sk5KLklRX05JX0NGLkZZMjAxNQEAAACdIQIAAgAAAAUxNTQwOQEIAAAABQAAAAExAQAAAAoxODc1NTA1Mjk1AwAAAAMx</t>
  </si>
  <si>
    <t>NjACAAAABDIxNTAEAAAAATAHAAAACTkvMTQvMjAxOQgAAAAIMS8zLzIwMTYJAAAAATA9Ul7g1TnXCEuf3xnWOdcIL0NJUS5OWVNFOkpOSi5JUV9JTVBVVF9PUEVSX0xFQVNFX0lOVF9FWFAuRlkyMDEzAQAAAJ0hAgACAAAACTk5LjE1OTk4NAEIAAAABQAAAAExAQAAAAoxNzc3NjgyMzUxAwAAAAMxNjACAAAABTIxNjcyBAAAAAEwBwAAAAk5LzE0LzIwMTkIAAAACjEyLzI5LzIwMTMJAAAAATDrtYzg1TnXCIrF1hnWOdcIJENJUS5OWVNFOkpOSi5JUV9FQklUREFfTUFSR0lOLkZZMjAxMQEAAACdIQIAAgAAAAcyOS44MjkzAQgAAAAFAAAAATEBAAAACjE2NTkzODc3MDYDAAAAAzE2MAIAAAAENDA0NwQAAAABMAcAAAAJOS8xNC8yMDE5CAAAAAgxLzEvMjAxMgkAAAABME1F1dzVOdcIe0l5GtY51wghQ0lRLk5ZU0U6Q0wuSVFfRUJJVF9NQVJHSU4uRlkyMDA3AQAAAGcABAACAAAABzIxLjQwNjgBCAAAAAUAAAABMQEAAAAKMTMzMjcwMzE4NgMAAAADMTYwAgAAAAQ0MDUzBAAAAAEwBwAAAAk5LzE0LzIwMTkIAAAACjEyLzMxLzIwMDcJAAAAATA1bsbe1TnXCJ1hZBrWOdcIJkNJUS5OWVNFOktNQi5JUV9DQVNIX0NPTlZFUlNJT04uRlkyMDE2AQAAANFUBAACAAAACTEyLjE4NDUwNgEIAAAABQAAAAExAQAAAAoxOTQ0MDQ4MzQwAwAAAAMxNjACAAAABDQxODQEAAAAATAHAAAACTkvMTQvMjAxOQgAAAAKMTIvMzEv</t>
  </si>
  <si>
    <t>MjAxNgkAAAABMBvQ1NzVOdcIaWd0GtY51wglQ0lRLk5ZU0U6S01CLklRX05FVF9SRU5UQUxfRVhQLkZZMjAxNAEAAADRVAQAAwAAAAAAgJiF4dU51wil8a4Z1jnXCCdDSVEuVFNFOjQ5MTEuSVFfRUJJVERBX0NBUEVYX0lOVC5GWTIwMTIBAAAAgj8GAAIAAAAJMzEuNTg4ODE1AQgAAAAFAAAAATEBAAAACjE1NTQ5NTA4MjMDAAAAAjc5AgAAAAQ0MTkxBAAAAAEwBwAAAAk5LzE0LzIwMTkIAAAACTMvMzEvMjAxMgkAAAABMBaVU9/VOdcIuhIsGtY51wgcQ0lRLk5ZU0U6Q0wuSVFfRUJJVERBLkZZMjAxMwEAAABnAAQAAgAAAAQ0NTU5AQgAAAAFAAAAATEBAAAACjE3NzY5MjAyOTcDAAAAAzE2MAIAAAAENDA1MQQAAAABMAcAAAAJOS8xNC8yMDE5CAAAAAoxMi8zMS8yMDEzCQAAAAEw6aMy4tU51wiUo38Z1jnXCChDSVEuVFNFOjgxMTMuSVFfVE9UQUxfREVCVF9FQklUREEuRlkyMDA4AQAAABZxDQACAAAACDAuMTAwMDUzAQgAAAAFAAAAATEBAAAACjEwNjExOTIzMjADAAAAAjc5AgAAAAQ0MTkyBAAAAAEwBwAAAAk5LzE0LzIwMTkIAAAACTMvMzEvMjAwOAkAAAABMMPRUt/VOdcIrSsgGtY51wgbQ0lRLk5ZU0U6S01CLklRX0FQSUMuRlkyMDEzAQAAANFUBAACAAAAAzU5NAEIAAAABQAAAAExAQAAAAoxNzc1NzY4NTY3AwAAAAMxNjACAAAABDEwODQEAAAAATAHAAAACTkvMTQvMjAxOQgAAAAKMTIvMzEvMjAx</t>
  </si>
  <si>
    <t>MwkAAAABMHBxheHVOdcIezKsGdY51wgsQ0lRLlRTRTo0OTExLklRX05FVF9ERUJUX0VCSVREQV9DQVBFWC5GWTIwMTMBAAAAgj8GAAIAAAAIMi4wODQwNDkBCAAAAAUAAAABMQEAAAAKMTY5MjAwOTc1MwMAAAACNzkCAAAABTIzMzE0BAAAAAEwBwAAAAk5LzE0LzIwMTkIAAAACTMvMzEvMjAxMwkAAAABMCa8U9/VOdcIDdYsGtY51wggQ0lRLk5ZU0U6Sk5KLklRX0JVSUxESU5HUy5GWTIwMDgBAAAAnSECAAIAAAAENzcyMAEIAAAABQAAAAExAQAAAAoxNTgyNzg4Nzg0AwAAAAMxNjACAAAABDMwMjMEAAAAATAHAAAACTkvMTQvMjAxOQgAAAAKMTIvMjgvMjAwOAkAAAABMFZWi+DVOdcIW9XFGdY51wgtQ0lRLlRTRTo0OTEyLklRX0NBU0hfQ09OVkVSU0lPTi5GWTIwMTcuLi4uSlBZAQAAAA1eDQACAAAACi04MC4wNjE2NTUBCAAAAAUAAAABMQEAAAAKMTg4MTkzMTU3NwMAAAACNzkCAAAABDQxODQEAAAAATAHAAAACTkvMTQvMjAxOQgAAAAKMTIvMzEvMjAxNwkAAAABMNRfCt3VOdcI+AGSGtY51wgmQ0lRLk5ZU0U6UEcuSVFfRUJJVERBX0NBUEVYX0lOVC5GWTIwMTEBAAAAMIIAAAIAAAAJMTguMDgzMDMyAQgAAAAFAAAAATEBAAAACjE2MzAxNjc2NTADAAAAAzE2MAIAAAAENDE5MQQAAAABMAcAAAAJOS8xNC8yMDE5CAAAAAk2LzMwLzIwMTEJAAAAATCn1CTe1TnXCGa7VRrWOdcIIUNJUS5UU0U6NzczMC5J</t>
  </si>
  <si>
    <t>UV9TR0FfTUFSR0lOLkZZMjAwOAEAAADFnTYBAgAAAAcxMi42NzgxAQgAAAAFAAAAATEBAAAACjEyNjU4ODQwNjUDAAAAAjc5AgAAAAQ0Mzc1BAAAAAEwBwAAAAk5LzE0LzIwMTkIAAAACTgvMzEvMjAwOAkAAAABMDPDI97VOdcI3gxLGtY51wgdQ0lRLk5ZU0U6S01CLklRX1JEX0VYUC5GWTIwMDgBAAAA0VQEAAMAAAAAANjCqeHVOdcIADWYGdY51wgmQ0lRLk5ZU0U6Sk5KLklRX1NBTEVTX01BUktFVElORy5GWTIwMTgBAAAAnSECAAIAAAAEMjYwMAEIAAAABQAAAAExAQAAAAoxOTQ2MjcyODMwAwAAAAMxNjACAAAABTIxNTYxBAAAAAEwBwAAAAk5LzE0LzIwMTkIAAAACjEyLzMwLzIwMTgJAAAAATCA7l7g1TnXCE8V6RnWOdcII0NJUS5OWVNFOktNQi5JUV9UT1RBTF9FUVVJVFkuRlkyMDE4AQAAANFUBAACAAAAAy00NgEIAAAABQAAAAExAQAAAAoxOTQ0MDQ4MzI4AwAAAAMxNjACAAAABDEyNzUEAAAAATAHAAAACTkvMTQvMjAxOQgAAAAKMTIvMzEvMjAxOAkAAAABMEzkDOHVOdcIL1u+GdY51wgnQ0lRLlRTRTo3NzMwLklRX0NGT19DVVJSRU5UX0xJQUIuRlkyMDA5AQAAAMWdNgECAAAACDEuOTY5MTYzAQgAAAAFAAAAATEBAAAACjE0MTU2OTA2ODcDAAAAAjc5AgAAAAQ0MTg1BAAAAAEwBwAAAAk5LzE0LzIwMTkIAAAACTgvMzEvMjAwOQkAAAABMDPDI97VOdcIUh5MGtY51wgjQ0lRLkVOWFRBTTpVTkEu</t>
  </si>
  <si>
    <t>SVFfT1RIRVJfT1BFUi5GWTIwMTMBAAAAt/sHAAMAAAAAAIhV7uLVOdcIrRRTGdY51wgtQ0lRLk5ZU0U6Sk5KLklRX0RFRl9UQVhfQVNTRVRTX0NVUlJFTlQuRlkyMDE2AQAAAJ0hAgADAAAAAABOeV7g1TnXCETp4RnWOdcIH0NJUS5UU0U6ODExMy5JUV9BUl9UVVJOUy5GWTIwMDkBAAAAFnENAAIAAAAIOC44MDA4NDUBCAAAAAUAAAABMQEAAAAKMTQwNTYwNDY4OAMAAAACNzkCAAAABDQwMDEEAAAAATAHAAAACTkvMTQvMjAxOQgAAAAJMy8zMS8yMDA5CQAAAAEw0/hS39U51wjPeSAa1jnXCB9DSVEuTllTRTpDTC5JUV9NQUNISU5FUlkuRlkyMDEyAQAAAGcABAACAAAABDYxMzEBCAAAAAUAAAABMQEAAAAKMTcxOTkxNjY0MgMAAAADMTYwAgAAAAQzMTE0BAAAAAEwBwAAAAk5LzE0LzIwMTkIAAAACjEyLzMxLzIwMTIJAAAAATDYfDLi1TnXCKyAfRnWOdcIJENJUS5OWVNFOktNQi5JUV9DQVNIX0lOVEVSRVNULkZZMjAwOQEAAADRVAQAAgAAAAMyOTABCAAAAAUAAAABMQEAAAAKMTU3MDQ4MjM0OAMAAAADMTYwAgAAAAQzMDI4BAAAAAEwBwAAAAk5LzE0LzIwMTkIAAAACjEyLzMxLzIwMDkJAAAAATCPBIHh1TnXCAthnxnWOdcIJ0NJUS5UU0U6NDkxMi5JUV9UT1RBTF9SRVYuRlkyMDA4Li4uLkpQWQEAAAANXg0AAgAAAAYzMzgyMzYBCAAAAAUAAAABMQEAAAAKMTM1MzQ2MzczMgMAAAACNzkCAAAAAjI4BAAA</t>
  </si>
  <si>
    <t>AAEwBwAAAAk5LzE0LzIwMTkIAAAACjEyLzMxLzIwMDgJAAAAATB/utXc1TnXCNvzhRrWOdcIKENJUS5FTlhUQU06VU5BLklRX05FVF9ERUJUX0lTU1VFRC5GWTIwMTIBAAAAt/sHAAIAAAAFLTMwMDkBCAAAAAUAAAABMQEAAAAKMTcyMjMwMTk0MwMAAAACNTACAAAABDIwMDMEAAAAATAHAAAACTkvMTQvMjAxOQgAAAAKMTIvMzEvMjAxMgkAAAABMIhV7uLVOdcInO1SGdY51wgiQ0lRLk5ZU0U6S01CLklRX0NBU0hfSU5WRVNULkZZMjAxNgEAAADRVAQAAgAAAAQtNzMyAQgAAAAFAAAAATEBAAAACjE5NDQwNDgzNDADAAAAAzE2MAIAAAAEMjAwNQQAAAABMAcAAAAJOS8xNC8yMDE5CAAAAAoxMi8zMS8yMDE2CQAAAAEwK5YM4dU51wh38rcZ1jnXCCpDSVEuVFNFOjQ5MTEuSVFfSU5URVJFU1RfSU5WRVNUX0lOQy5GWTIwMDIBAAAAgj8GAAIAAAAEMTYxNAEIAAAABQAAAAExAQAAAAkxNDkzNzg4ODADAAAAAjc5AgAAAAI2NQQAAAABMAcAAAAJOS8xNC8yMDE5CAAAAAkzLzMxLzIwMDIJAAAAATAUYcrb1TnXCMk4sBrWOdcIJ0NJUS5FTlhUQU06VU5BLklRX1NQRUNJQUxfRElWX0NGLkZZMjAxNgEAAAC3+wcAAwAAAAAAiPip4tU51whwqWAZ1jnXCBxDSVEuTllTRTpKTkouSVFfREFfQ0YuRlkyMDEzAQAAAJ0hAgACAAAABDQxMDQBCAAAAAUAAAABMQEAAAAKMTc3NzY4MjM1MQMAAAADMTYwAgAAAAQyMTYwBAAA</t>
  </si>
  <si>
    <t>AAEwBwAAAAk5LzE0LzIwMTkIAAAACjEyLzI5LzIwMTMJAAAAATD83Izg1TnXCDBM2BnWOdcII0NJUS5UU0U6ODExMy5JUV9HUk9TU19NQVJHSU4uRlkyMDE4AQAAABZxDQACAAAABzM4LjU0MjYBCAAAAAUAAAABMQEAAAAKMTk1MjI4NDUyNQMAAAACNzkCAAAABDQwNzQEAAAAATAHAAAACTkvMTQvMjAxOQgAAAAKMTIvMzEvMjAxOAkAAAABMPRGU9/VOdcIlwknGtY51wgmQ0lRLk5ZU0U6UEcuSVFfVE9UQUxfUkVWLkZZMjAxNi4uLi5KUFkBAAAAMIIAAAIAAAALNjcwNTg4MC44MDUBCAAAAAUAAAABMQEAAAAKMTg5OTEzNjE2MwMAAAACNzkCAAAAAjI4BAAAAAEwBwAAAAk5LzE0LzIwMTkIAAAACTYvMzAvMjAxNgkAAAABMI/h1dzVOdcIXyyHGtY51wgqQ0lRLk5ZU0U6Q0wuSVFfTklfQVZBSUxfRVhDTF9NQVJHSU4uRlkyMDA5AQAAAGcABAACAAAABzE0Ljc1MTcBCAAAAAUAAAABMQEAAAAKMTUyMzE3MDI2NAMAAAADMTYwAgAAAAQ0MTgyBAAAAAEwBwAAAAk5LzE0LzIwMTkIAAAACjEyLzMxLzIwMDkJAAAAATBFlcbe1TnXCEPoZRrWOdcIKENJUS5UU0U6NDkxMS5JUV9GSVhFRF9BU1NFVF9UVVJOUy5GWTIwMTcBAAAAgj8GAAIAAAAINi4zODM4NzkBCAAAAAUAAAABMQEAAAAKMTg4MTI4MTEyOAMAAAACNzkCAAAABDQwNjYEAAAAATAHAAAACTkvMTQvMjAxOQgAAAAKMTIvMzEvMjAxNwkAAAABMDfjU9/V</t>
  </si>
  <si>
    <t>OdcIBSAvGtY51wgjQ0lRLk5ZU0U6Q0wuSVFfQ0FTSF9JTlRFUkVTVC5GWTIwMDgBAAAAZwAEAAIAAAADMTE5AQgAAAAFAAAAATEBAAAACjE0MzI5NzcxMjcDAAAAAzE2MAIAAAAEMzAyOAQAAAABMAcAAAAJOS8xNC8yMDE5CAAAAAoxMi8zMS8yMDA4CQAAAAEwZGsx4tU51wj5EnAZ1jnXCCdDSVEuVFNFOjgxMTMuSVFfQ0FTSF9PUEVSLkZZMjAxMS4uLi5KUFkBAAAAFnENAAIAAAAGLTE3MjQwAQgAAAAFAAAAATEBAAAACjE0NzY3ODI3MDUDAAAAAjc5AgAAAAQyMDA2BAAAAAEwBwAAAAk5LzE0LzIwMTkIAAAACTMvMzEvMjAxMQkAAAABMOWGCt3VOdcI8UuUGtY51wggQ0lRLk5ZU0U6Sk5KLklRX05JX01BUkdJTi5GWTIwMDgBAAAAnSECAAIAAAAHMjAuMzEzMQEIAAAABQAAAAExAQAAAAoxNTgyNzg4Nzg0AwAAAAMxNjACAAAABDQwOTQEAAAAATAHAAAACTkvMTQvMjAxOQgAAAAKMTIvMjgvMjAwOAkAAAABMCz31NzVOdcIpE13GtY51wgcQ0lRLk5ZU0U6Q0wuSVFfQ09NTU9OLkZZMjAwOQEAAABnAAQAAgAAAAM3MzMBCAAAAAUAAAABMQEAAAAKMTUyMzE3MDI2NAMAAAADMTYwAgAAAAQxMTAzBAAAAAEwBwAAAAk5LzE0LzIwMTkIAAAACjEyLzMxLzIwMDkJAAAAATB1kjHi1TnXCMDncRnWOdcIJ0NJUS5FTlhUQU06VU5BLklRX05FVF9SRU5UQUxfRVhQLkZZMjAxNgEAAAC3+wcAAwAAAAAAeNGp4tU51wiI</t>
  </si>
  <si>
    <t>hl4Z1jnXCDRDSVEuTllTRTpLTUIuSVFfVE9UQUxfT1VUU1RBTkRJTkdfRklMSU5HX0RBVEUuRlkyMDEzAQAAANFUBAACAAAACjM3OS40MDI4OTQBBAAAAAUAAAABNQEAAAAKMTc3NTc2ODU2NwIAAAAFMjQxNTMGAAAAATBwcYXh1TnXCHsyrBnWOdcIKkNJUS5UU0U6NDk2Ny5JUV9UT1RBTF9FUVVJVFkuRlkyMDE4Li4uLkpQWQEAAAANUSUAAgAAAAYxNjYyNDgBCAAAAAUAAAABMQEAAAAKMTk1MjI4NDYwOQMAAAACNzkCAAAABDEyNzUEAAAAATAHAAAACTkvMTQvMjAxOQgAAAAKMTIvMzEvMjAxOAkAAAABMKLqCd3VOdcIpIOMGtY51wggQ0lRLk5ZU0U6S01CLklRX1BBUlRfVElNRS5GWTIwMDgBAAAA0VQEAAMAAAAAAF2PgOHVOdcICaaaGdY51wgZQ0lRLk5ZU0U6Sk5KLklRX05JLkZZMjAxMQEAAACdIQIAAgAAAAQ5NjcyAQgAAAAFAAAAATEBAAAACjE2NTkzODc3MDYDAAAAAzE2MAIAAAACMTUEAAAAATAHAAAACTkvMTQvMjAxOQgAAAAIMS8xLzIwMTIJAAAAATCpGYzg1TnXCE4kzxnWOdcIJENJUS5OWVNFOkpOSi5JUV9DT01NT05fRElWX0NGLkZZMjAxNAEAAACdIQIAAgAAAAUtNzc2OAEIAAAABQAAAAExAQAAAAoxODI5NTgxOTk5AwAAAAMxNjACAAAABDIwNzQEAAAAATAHAAAACTkvMTQvMjAxOQgAAAAKMTIvMjgvMjAxNAkAAAABMC0rXuDVOdcIAJLcGdY51wgiQ0lRLk5ZU0U6S01CLklRX0FTU0VU</t>
  </si>
  <si>
    <t>X1RVUk5TLkZZMjAxMQEAAADRVAQAAgAAAAgxLjA2MjU2OAEIAAAABQAAAAExAQAAAAoxNjU4MzE1Nzc5AwAAAAMxNjACAAAABDQxNzcEAAAAATAHAAAACTkvMTQvMjAxOQgAAAAKMTIvMzEvMjAxMQkAAAABMIcxx97VOdcIqkhwGtY51wgqQ0lRLkVOWFRBTTpVTkEuSVFfTUFSS0VUQ0FQLjIwMDEvMTIvMzEuSlBZAQAAALf7BwADAAAAAAALQrr81TnXCO50/FnWOdcIMENJUS5OWVNFOkNMLklRX0NIQU5HRV9ORVRfV09SS0lOR19DQVBJVEFMLkZZMjAxMgEAAABnAAQAAgAAAAE3AQgAAAAFAAAAATEBAAAACjE3MTk5MTY2NDIDAAAAAzE2MAIAAAAENDQyMQQAAAABMAcAAAAJOS8xNC8yMDE5CAAAAAoxMi8zMS8yMDEyCQAAAAEw6aMy4tU51wggkn4Z1jnXCCZDSVEuTllTRTpDTC5JUV9DSEFOR0VfSU5WRU5UT1JZLkZZMjAxNQEAAABnAAQAAgAAAAMtMTMBCAAAAAUAAAABMQEAAAAKMTg3NTYzNzUzNwMAAAADMTYwAgAAAAQyMDk5BAAAAAEwBwAAAAk5LzE0LzIwMTkIAAAACjEyLzMxLzIwMTUJAAAAATBDY6jh1TnXCHbLiBnWOdcIIkNJUS5OWVNFOktNQi5JUV9PVEhFUl9JTlRBTi5GWTIwMDkBAAAA0VQEAAIAAAADMzEwAQgAAAAFAAAAATEBAAAACjE1NzA0ODIzNDgDAAAAAzE2MAIAAAAEMTA0MAQAAAABMAcAAAAJOS8xNC8yMDE5CAAAAAoxMi8zMS8yMDA5CQAAAAEwbraA4dU51wgzZZ0Z1jnXCCBDSVEu</t>
  </si>
  <si>
    <t>TllTRTpDTC5JUV9FQklUREFfSU5ULkZZMjAxMgEAAABnAAQAAgAAAAc1NS4yMTI1AQgAAAAFAAAAATEBAAAACjE3MTk5MTY2NDIDAAAAAzE2MAIAAAAENDE5MAQAAAABMAcAAAAJOS8xNC8yMDE5CAAAAAoxMi8zMS8yMDEyCQAAAAEwVrzG3tU51whdgGga1jnXCCBDSVEuTllTRTpDTC5JUV9PVEhFUl9PUEVSLkZZMjAxNQEAAABnAAQAAgAAAAI3NQEIAAAABQAAAAExAQAAAAoxODc1NjM3NTM3AwAAAAMxNjACAAAAAzI2MAQAAAABMAcAAAAJOS8xNC8yMDE5CAAAAAoxMi8zMS8yMDE1CQAAAAEwMjyo4dU51whcM4YZ1jnXCCFDSVEuRU5YVEFNOlVOQS5JUV9PUEVSX0lOQy5GWTIwMTEBAAAAt/sHAAIAAAAENjMyNQEIAAAABQAAAAExAQAAAAoxNjYyNDMzODAwAwAAAAI1MAIAAAACMjEEAAAAATAHAAAACTkvMTQvMjAxOQgAAAAKMTIvMzEvMjAxMQkAAAABMEa57eLVOdcIouhLGdY51wghQ0lRLkVOWFRBTTpVTkEuSVFfVE9UQUxfQ0wuRlkyMDExAQAAALf7BwACAAAABTE3OTI5AQgAAAAFAAAAATEBAAAACjE2NjI0MzM4MDADAAAAAjUwAgAAAAQxMDA5BAAAAAEwBwAAAAk5LzE0LzIwMTkIAAAACjEyLzMxLzIwMTEJAAAAATBX4O3i1TnXCGm9TRnWOdcIKENJUS5OWVNFOktNQi5JUV9HV19JTlRBTl9BTU9SVF9DRi5GWTIwMTIBAAAA0VQEAAMAAAAAAE8jheHVOdcIQEypGdY51wgmQ0lRLk5ZU0U6S01CLklR</t>
  </si>
  <si>
    <t>X05FVF9ERUJUX0VCSVREQS5GWTIwMDkBAAAA0VQEAAIAAAAIMS40MTE1OTYBCAAAAAUAAAABMQEAAAAKMTU3MDQ4MjM0OAMAAAADMTYwAgAAAAQ0MTkzBAAAAAEwBwAAAAk5LzE0LzIwMTkIAAAACjEyLzMxLzIwMDkJAAAAATB3Csfe1TnXCCUQbxrWOdcIIUNJUS5OWVNFOkpOSi5JUV9JTkNfRVFVSVRZLkZZMjAxNAEAAACdIQIAAwAAAAAADASN4NU51wjFq9kZ1jnXCCpDSVEuRU5YVEFNOlVOQS5JUV9UT1RBTF9ERUJUX1JFUEFJRC5GWTIwMTEBAAAAt/sHAAIAAAAELTkyMwEIAAAABQAAAAExAQAAAAoxNjYyNDMzODAwAwAAAAI1MAIAAAAEMjE2NgQAAAABMAcAAAAJOS8xNC8yMDE5CAAAAAoxMi8zMS8yMDExCQAAAAEwZwfu4tU51wjt9U4Z1jnXCCtDSVEuTllTRTpKTkouSVFfTklfQVZBSUxfRVhDTF9NQVJHSU4uRlkyMDE4AQAAAJ0hAgACAAAABzE4Ljc1MDYBCAAAAAUAAAABMQEAAAAKMTk0NjI3MjgzMAMAAAADMTYwAgAAAAQ0MTgyBAAAAAEwBwAAAAk5LzE0LzIwMTkIAAAACjEyLzMwLzIwMTgJAAAAATB/utXc1TnXCK95fhrWOdcIH0NJUS5OWVNFOkpOSi5JUV9ORVRfREVCVC5GWTIwMTIBAAAAnSECAAIAAAAFLTQ5MTYBCAAAAAUAAAABMQEAAAAKMTcyMDU3Njg2NwMAAAADMTYwAgAAAAQ0MzY0BAAAAAEwBwAAAAk5LzE0LzIwMTkIAAAACjEyLzMwLzIwMTIJAAAAATDbjozg1TnXCHEt1BnWOdcI</t>
  </si>
  <si>
    <t>H0NJUS5OWVNFOktNQi5JUV9UT1RBTF9DTC5GWTIwMTUBAAAA0VQEAAIAAAAENjM0OQEIAAAABQAAAAExAQAAAAoxODczNTU2OTM3AwAAAAMxNjACAAAABDEwMDkEAAAAATAHAAAACTkvMTQvMjAxOQgAAAAKMTIvMzEvMjAxNQkAAAABMApIDOHVOdcIdTezGdY51wgnQ0lRLlRTRTo0OTY3LklRX0VCSVREQV9DQVBFWF9JTlQuRlkyMDE3AQAAAA1RJQACAAAACjYxOC4wNzg5NDcBCAAAAAUAAAABMQEAAAAKMTg4MTU3OTQ2MwMAAAACNzkCAAAABDQxOTEEAAAAATAHAAAACTkvMTQvMjAxOQgAAAAKMTIvMzEvMjAxNwkAAAABMCKcI97VOdcIOIZJGtY51wgbQ0lRLkVOWFRBTTpVTkEuSVFfQUQuRlkyMDE1AQAAALf7BwACAAAABS04ODU5AQgAAAAFAAAAATEBAAAACjE4NzY0MzI5MTADAAAAAjUwAgAAAAQxMDc1BAAAAAEwBwAAAAk5LzE0LzIwMTkIAAAACjEyLzMxLzIwMTUJAAAAATBXg6ni1TnXCCxSWxnWOdcILkNJUS5FTlhUQU06VU5BLklRX05FVF9ERUJUX0VCSVREQV9DQVBFWC5GWTIwMTcBAAAAt/sHAAIAAAAIMi40MTIxMTkBCAAAAAUAAAABMQEAAAAKMTk0OTEzMTA0MAMAAAACNTACAAAABTIzMzE0BAAAAAEwBwAAAAk5LzE0LzIwMTkIAAAACjEyLzMxLzIwMTcJAAAAATA1bsbe1TnXCEqeYxrWOdcIJ0NJUS5UU0U6NDQ1Mi5JUV9DRk9fQ1VSUkVOVF9MSUFCLkZZMjAxMgEAAABHVQ0AAgAAAAgwLjQ1</t>
  </si>
  <si>
    <t>MjI4MQEIAAAABQAAAAExAQAAAAoxNjcxNDM2MTgzAwAAAAI3OQIAAAAENDE4NQQAAAABMAcAAAAJOS8xNC8yMDE5CAAAAAoxMi8zMS8yMDEyCQAAAAEw4ppj39U51wj1whka1jnXCB5DSVEuTllTRTpDTC5JUV9ORVRfREVCVC5GWTIwMTMBAAAAZwAEAAIAAAAENDUyMgEIAAAABQAAAAExAQAAAAoxNzc2OTIwMjk3AwAAAAMxNjACAAAABDQzNjQEAAAAATAHAAAACTkvMTQvMjAxOQgAAAAKMTIvMzEvMjAxMwkAAAABMPnKMuLVOdcIGNyAGdY51wglQ0lRLlRTRTo3NzMwLklRX1JFVFVSTl9DQVBJVEFMLkZZMjAxMQEAAADFnTYBAgAAAAcxMi4zNzE5AQgAAAAFAAAAATEBAAAACjE0ODcxOTE3NzgDAAAAAjc5AgAAAAQ0MzYzBAAAAAEwBwAAAAk5LzE0LzIwMTkIAAAACTgvMzEvMjAxMQkAAAABMEPqI97VOdcIxi9NGtY51wgfQ0lRLk5ZU0U6S01CLklRX1RPVEFMX0NBLkZZMjAxNAEAAADRVAQAAgAAAAQ1NTU5AQgAAAAFAAAAATEBAAAACjE4MjY5NzAzMTIDAAAAAzE2MAIAAAAEMTAwOAQAAAABMAcAAAAJOS8xNC8yMDE5CAAAAAoxMi8zMS8yMDE0CQAAAAEw6PkL4dU51wjGP68Z1jnXCBtDSVEuRU5YVEFNOlVOQS5JUV9BUC5GWTIwMTABAAAAt/sHAAIAAAAENjAzMAEIAAAABQAAAAExAQAAAAoxNTkxNTk0ODcwAwAAAAI1MAIAAAAEMTAxOAQAAAABMAcAAAAJOS8xNC8yMDE5CAAAAAoxMi8zMS8yMDEwCQAA</t>
  </si>
  <si>
    <t>AAEwNpLt4tU51wi6xUkZ1jnXCClDSVEuTllTRTpDTC5JUV9JTkNfVEFYX1BBWV9DVVJSRU5ULkZZMjAxMAEAAABnAAQAAgAAAAMyNzIBCAAAAAUAAAABMQEAAAAKMTU4ODczMDgxMwMAAAADMTYwAgAAAAQxMDk0BAAAAAEwBwAAAAk5LzE0LzIwMTkIAAAACjEyLzMxLzIwMTAJAAAAATCW4DHi1TnXCE6RdRnWOdcIKENJUS5FTlhUQU06VU5BLklRX0lOVkVTVF9MT0FOU19DRi5GWTIwMTABAAAAt/sHAAMAAAAAAEa57eLVOdcITyVLGdY51wgjQ0lRLk5ZU0U6Q0wuSVFfSU5DX0VRVUlUWV9DRi5GWTIwMTABAAAAZwAEAAMAAAAAAJbgMeLVOdcIwqJ2GdY51wgkQ0lRLkVOWFRBTTpVTkEuSVFfTEVWRVJFRF9GQ0YuRlkyMDE4AQAAALf7BwACAAAACTEwOTM2Ljg3NQEIAAAABQAAAAExAQAAAAoxOTQ5MTMxMDE1AwAAAAI1MAIAAAAENDQyMgQAAAABMAcAAAAJOS8xNC8yMDE5CAAAAAoxMi8zMS8yMDE4CQAAAAEwy5Sq4tU51wjNmGgZ1jnXCClDSVEuVFNFOjQ5NjcuSVFfREFZU19JTlZFTlRPUllfT1VULkZZMjAxNQEAAAANUSUAAgAAAAk3Ni43NjEzMjUBCAAAAAUAAAABMQEAAAAKMTc0NTM3ODM5OAMAAAACNzkCAAAABDQwMzUEAAAAATAHAAAACTkvMTQvMjAxOQgAAAAJMy8zMS8yMDE1CQAAAAEwEnUj3tU51wiC2Eca1jnXCBdDSVEuMC5JUV9FQklUX01BUkdJTi5GWQUAAAAAAAAACAAAABUoSW52YWxpZCBU</t>
  </si>
  <si>
    <t>aW1lIFBlcmlvZCn6gdTc1TnXCGfihBrWOdcIK0NJUS5OWVNFOktNQi5JUV9NSU5PUklUWV9JTlRFUkVTVF9DRi5GWTIwMTABAAAA0VQEAAMAAAAAAKArgeHVOdcINSCiGdY51wgqQ0lRLkVOWFRBTTpVTkEuSVFfTUFSS0VUQ0FQLjIwMTAvMTIvMzEuSlBZAQAAALf7BwACAAAADjcyNzM5NDAuNjUyMzI1AQYAAAAFAAAAATEBAAAACjE0MDkyMzk2OTMDAAAAAjc5AgAAAAYxMDAwNTQEAAAAATAHAAAACjEyLzMxLzIwMTALQrr81TnXCKNn+VnWOdcIJ0NJUS5FTlhUQU06VU5BLklRX0JBU0lDX0VQU19FWENMLkZZMjAxOAEAAAC3+wcAAgAAAAgzLjQ5OTA0OQEIAAAABQAAAAExAQAAAAoxOTQ5MTMxMDE1AwAAAAI1MAIAAAAEMzA2NAQAAAABMAcAAAAJOS8xNC8yMDE5CAAAAAoxMi8zMS8yMDE4CQAAAAEwum2q4tU51wi0AGYZ1jnXCCdDSVEuRU5YVEFNOlVOQS5JUV9MVF9ERUJUX0lTU1VFRC5GWTIwMTIBAAAAt/sHAAIAAAAEMTQ0MQEIAAAABQAAAAExAQAAAAoxNzIyMzAxOTQzAwAAAAI1MAIAAAAEMjAzNAQAAAABMAcAAAAJOS8xNC8yMDE5CAAAAAoxMi8zMS8yMDEyCQAAAAEwiFXu4tU51whqeFIZ1jnXCCxDSVEuVFNFOjQ5MTIuSVFfTkVUX0RFQlRfRUJJVERBX0NBUEVYLkZZMjAxNgEAAAANXg0AAwAAAAJOTQEIAAAABQAAAAExAQAAAAoxODM1MDM4ODk1AwAAAAI3OQIAAAAFMjMzMTQEAAAAATAHAAAA</t>
  </si>
  <si>
    <t>CTkvMTQvMjAxOQgAAAAKMTIvMzEvMjAxNgkAAAABMMoEWd7VOdcIpas3GtY51wgtQ0lRLkVOWFRBTTpVTkEuSVFfTUlOT1JJVFlfSU5URVJFU1RfSVMuRlkyMDExAQAAALf7BwACAAAABC0zNzEBCAAAAAUAAAABMQEAAAAKMTY2MjQzMzgwMAMAAAACNTACAAAAAjgzBAAAAAEwBwAAAAk5LzE0LzIwMTkIAAAACjEyLzMxLzIwMTEJAAAAATBX4O3i1TnXCNNdTBnWOdcIJUNJUS5UU0U6NDkxMi5JUV9MVF9ERUJUX0VRVUlUWS5GWTIwMDgBAAAADV4NAAIAAAAHMzguODI3MQEIAAAABQAAAAExAQAAAAoxMzUzNDYzNzMyAwAAAAI3OQIAAAAENDA4NQQAAAABMAcAAAAJOS8xNC8yMDE5CAAAAAoxMi8zMS8yMDA4CQAAAAEwRwpU39U51wgfuDEa1jnXCCNDSVEuVFNFOjc3MzAuSVFfRUJJVEFfTUFSR0lOLkZZMjAxNwEAAADFnTYBAgAAAAcyNi4wNzkxAQgAAAAFAAAAATEBAAAACjE4Njg4MTM1NTkDAAAAAjc5AgAAAAQ0NDE5BAAAAAEwBwAAAAk5LzE0LzIwMTkIAAAACTgvMzEvMjAxNwkAAAABMHVfJN7VOdcIt8NRGtY51wglQ0lRLlRTRTo3OTU2LklRX0RBWVNfU0FMRVNfT1VULkZZMjAxOAEAAACgdg0AAgAAAAg1Ny40NjcwNgEIAAAABQAAAAExAQAAAAoxODg2MDcwODA4AwAAAAI3OQIAAAAENDA0MgQAAAABMAcAAAAJOS8xNC8yMDE5CAAAAAkxLzMxLzIwMTgJAAAAATAdyFne1TnXCGeFQBrWOdcIHkNJUS5O</t>
  </si>
  <si>
    <t>WVNFOlBHLklRX0FSX1RVUk5TLkZZMjAxOQEAAAAwggAAAgAAAAkxNC4wNDY2OTUBCAAAAAUAAAABMQEAAAAKMTk3NDM0NzQ2OQMAAAADMTYwAgAAAAQ0MDAxBAAAAAEwBwAAAAk5LzE0LzIwMTkIAAAACTYvMzAvMjAxOQkAAAABMNhJJd7VOdcIuzlbGtY51wgkQ0lRLkVOWFRBTTpVTkEuSVFfQ0FTSF9JTlZFU1QuRlkyMDE4AQAAALf7BwACAAAABDQ2NDQBCAAAAAUAAAABMQEAAAAKMTk0OTEzMTAxNQMAAAACNTACAAAABDIwMDUEAAAAATAHAAAACTkvMTQvMjAxOQgAAAAKMTIvMzEvMjAxOAkAAAABMMuUquLVOdcInCNoGdY51wggQ0lRLk5ZU0U6Q0wuSVFfSU5DX0VRVUlUWS5GWTIwMDkBAAAAZwAEAAIAAAABNQEIAAAABQAAAAExAQAAAAoxNTIzMTcwMjY0AwAAAAMxNjACAAAAAjQ3BAAAAAEwBwAAAAk5LzE0LzIwMTkIAAAACjEyLzMxLzIwMDkJAAAAATBkazHi1TnXCCuIcBnWOdcIJUNJUS5OWVNFOkpOSi5JUV9HV19JTlRBTl9BTU9SVC5GWTIwMTgBAAAAnSECAAMAAAAAAIDuXuDVOdcI6yroGdY51wgwQ0lRLkVOWFRBTTpVTkEuSVFfVE9UQUxfTElBQl9UT1RBTF9BU1NFVFMuRlkyMDExAQAAALf7BwACAAAABzY4LjU5NTMBCAAAAAUAAAABMQEAAAAKMTY2MjQzMzgwMAMAAAACNTACAAAABDQxODgEAAAAATAHAAAACTkvMTQvMjAxOQgAAAAKMTIvMzEvMjAxMQkAAAABMBMgxt7VOdcIWQpfGtY51wgo</t>
  </si>
  <si>
    <t>Q0lRLk5ZU0U6Sk5KLklRX01BUktFVENBUC4yMDExLzEyLzMxLkpQWQEAAACdIQIAAgAAAA8xMzc3OTExMy43MDc0ODQBBgAAAAUAAAABMQEAAAAKMTQ4NTk0OTUyOAMAAAACNzkCAAAABjEwMDA1NAQAAAABMAcAAAAKMTIvMzEvMjAxMZB6u/zVOdcIcfL4WdY51wgbQ0lRLkVOWFRBTTpVTkEuSVFfR1cuRlkyMDEzAQAAALf7BwACAAAABTEzOTE3AQgAAAAFAAAAATEBAAAACjE3Nzc0NzA3NjcDAAAAAjUwAgAAAAQxMTcxBAAAAAEwBwAAAAk5LzE0LzIwMTkIAAAACjEyLzMxLzIwMTMJAAAAATCZfO7i1TnXCEJ0VBnWOdcIHkNJUS5UU0U6ODExMy5JUV9JTkNfVEFYLkZZMjAwOAEAAAAWcQ0AAgAAAAUxMjM4MwEIAAAABQAAAAExAQAAAAoxMDYxMTkyMzIwAwAAAAI3OQIAAAACNzUEAAAAATAHAAAACTkvMTQvMjAxOQgAAAAJMy8zMS8yMDA4CQAAAAEwED316NU51whtBK0a1jnXCCRDSVEuVFNFOjQ0NTIuSVFfQ1VSUkVOVF9SQVRJTy5GWTIwMTUBAAAAR1UNAAIAAAAIMS45NDIzNzUBCAAAAAUAAAABMQEAAAAKMTc4NDE4NDQwNAMAAAACNzkCAAAABDQwMzAEAAAAATAHAAAACTkvMTQvMjAxOQgAAAAKMTIvMzEvMjAxNQkAAAABMOKaY9/VOdcI3eUbGtY51wgaQ0lRLk5ZU0U6S01CLklRX1JFVi5GWTIwMTcBAAAA0VQEAAIAAAAFMTgzNDgBCAAAAAUAAAABMQEAAAAKMTk0NDA0ODMyNQMAAAADMTYwAgAAAAMx</t>
  </si>
  <si>
    <t>MTIEAAAAATAHAAAACTkvMTQvMjAxOQgAAAAKMTIvMzEvMjAxNwkAAAABMCuWDOHVOdcIuY64GdY51wgkQ0lRLk5ZU0U6Sk5KLklRX0VRVUlUWV9NRVRIT0QuRlkyMDE4AQAAAJ0hAgADAAAAAACA7l7g1TnXCOR06hnWOdcIJ0NJUS5UU0U6NDkxMS5JUV9DQVNIX09QRVIuRlkyMDE4Li4uLkpQWQEAAACCPwYAAgAAAAU5MjU3NwEIAAAABQAAAAExAQAAAAoxOTUxNDgxODY3AwAAAAI3OQIAAAAEMjAwNgQAAAABMAcAAAAJOS8xNC8yMDE5CAAAAAoxMi8zMS8yMDE4CQAAAAEw5YYK3dU51wgiwZQa1jnXCCBDSVEuTllTRTpDTC5JUV9DT01NT05fUkVQLkZZMjAwNwEAAABnAAQAAgAAAAUtMTI2OQEIAAAABQAAAAExAQAAAAoxMzMyNzAzMTg2AwAAAAMxNjACAAAABDIxNjQEAAAAATAHAAAACTkvMTQvMjAxOQgAAAAKMTIvMzEvMjAwNwkAAAABMOziquLVOdcIOvRrGdY51wghQ0lRLk5ZU0U6Sk5KLklRX1RPVEFMX0xJQUIuRlkyMDExAQAAAJ0hAgACAAAABTU2NTY0AQgAAAAFAAAAATEBAAAACjE2NTkzODc3MDYDAAAAAzE2MAIAAAAEMTI3NgQAAAABMAcAAAAJOS8xNC8yMDE5CAAAAAgxLzEvMjAxMgkAAAABMLpAjODVOdcIwjXQGdY51wglQ0lRLk5ZU0U6Sk5KLklRX0xUX0RFQlRfRVFVSVRZLkZZMjAxNQEAAACdIQIAAgAAAAcxOC40MDYxAQgAAAAFAAAAATEBAAAACjE4NzU1MDUyOTUDAAAAAzE2MAIAAAAE</t>
  </si>
  <si>
    <t>NDA4NQQAAAABMAcAAAAJOS8xNC8yMDE5CAAAAAgxLzMvMjAxNgkAAAABMF1s1dzVOdcI6KR8GtY51wgZQ0lRLlRTRTo0OTEyLklRX05JLkZZMjAwMwEAAAANXg0AAgAAAAUxMDk0NgEIAAAABQAAAAExAQAAAAoxNTI4ODI2OTQyAwAAAAI3OQIAAAACMTUEAAAAATAHAAAACTkvMTQvMjAxOQgAAAAKMTIvMzEvMjAwMwkAAAABMJVZ19vVOdcItZumGtY51wgnQ0lRLkVOWFRBTTpVTkEuSVFfQkFTSUNfRVBTX0VYQ0wuRlkyMDE0AQAAALf7BwACAAAACDEuODIwNDU0AQgAAAAFAAAAATEBAAAACjE4Mjk4MjkzMTMDAAAAAjUwAgAAAAQzMDY0BAAAAAEwBwAAAAk5LzE0LzIwMTkIAAAACjEyLzMxLzIwMTQJAAAAATAlDqni1TnXCH1aVxnWOdcIJkNJUS5FTlhUQU06VU5BLklRX0NBU0hfSU5URVJFU1QuRlkyMDEwAQAAALf7BwADAAAAAABGue3i1TnXCIGaSxnWOdcIIUNJUS5OWVNFOktNQi5JUV9FQklUREFfSU5ULkZZMjAxOAEAAADRVAQAAgAAAAkxNC42ODgyMTIBCAAAAAUAAAABMQEAAAAKMTk0NDA0ODMyOAMAAAADMTYwAgAAAAQ0MTkwBAAAAAEwBwAAAAk5LzE0LzIwMTkIAAAACjEyLzMxLzIwMTgJAAAAATAs99Tc1TnXCA/udRrWOdcIIkNJUS5UU0U6NDQ1Mi5JUV9BU1NFVF9UVVJOUy5GWTIwMTYBAAAAR1UNAAIAAAAIMS4xMTI2MDMBCAAAAAUAAAABMQEAAAAKMTgzNTAzODgxMQMAAAACNzkCAAAABDQx</t>
  </si>
  <si>
    <t>NzcEAAAAATAHAAAACTkvMTQvMjAxOQgAAAAKMTIvMzEvMjAxNgkAAAABMPLBY9/VOdcIIIIcGtY51wgpQ0lRLk5ZU0U6S01CLklRX0RFQlRfRVFVSVZfTkVUX1BCTy5GWTIwMTQBAAAA0VQEAAIAAAADOTQ2AQgAAAAFAAAAATEBAAAACjE4MjY5NzAzMTIDAAAAAzE2MAIAAAAFMjE2NzkEAAAAATAHAAAACTkvMTQvMjAxOQgAAAAKMTIvMzEvMjAxNAkAAAABMPkgDOHVOdcIKiqwGdY51wgoQ0lRLk5ZU0U6S01CLklRX1RPVEFMX0RJVl9QQUlEX0NGLkZZMjAxNQEAAADRVAQAAgAAAAUtMTI3MgEIAAAABQAAAAExAQAAAAoxODczNTU2OTM3AwAAAAMxNjACAAAABDIwMjIEAAAAATAHAAAACTkvMTQvMjAxOQgAAAAKMTIvMzEvMjAxNQkAAAABMApIDOHVOdcIG760GdY51wgiQ0lRLlRTRTo0OTExLklRX0VCSVRfTUFSR0lOLkZZMjAwOAEAAACCPwYAAgAAAAY4Ljc3MjEBCAAAAAUAAAABMQEAAAAKMTA1Nzg4Mjg0NwMAAAACNzkCAAAABDQwNTMEAAAAATAHAAAACTkvMTQvMjAxOQgAAAAJMy8zMS8yMDA4CQAAAAEwBW5T39U51whNtyga1jnXCChDSVEuTllTRTpLTUIuSVFfVE9UQUxfREVCVF9JU1NVRUQuRlkyMDExAQAAANFUBAACAAAAAzg1MgEIAAAABQAAAAExAQAAAAoxNjU4MzE1Nzc5AwAAAAMxNjACAAAABDIxNjEEAAAAATAHAAAACTkvMTQvMjAxOQgAAAAKMTIvMzEvMjAxMQkAAAABMD78hOHVOdcI9D6m</t>
  </si>
  <si>
    <t>GdY51wgnQ0lRLlRTRTo3OTU2LklRX0VCSVREQV9DQVBFWF9JTlQuRlkyMDA4AQAAAKB2DQACAAAACDczLjI1ODYxAQgAAAAFAAAAATEBAAAACTk3MTQ2NDAzMQMAAAACNzkCAAAABDQxOTEEAAAAATAHAAAACTkvMTQvMjAxOQgAAAAJMS8zMS8yMDA4CQAAAAEw2ytZ3tU51wh9pzka1jnXCClDSVEuTllTRTpLTUIuSVFfQ09NTU9OX1BSRUZfRElWX0NGLkZZMjAxMwEAAADRVAQAAwAAAAAAgJiF4dU51wgQkq0Z1jnXCCdDSVEuVFNFOjc3MzAuSVFfREFZU19QQVlBQkxFX09VVC5GWTIwMDgBAAAAxZ02AQIAAAAHNDYuNjgzMwEIAAAABQAAAAExAQAAAAoxMjY1ODg0MDY1AwAAAAI3OQIAAAAENDE4MwQAAAABMAcAAAAJOS8xNC8yMDE5CAAAAAk4LzMxLzIwMDgJAAAAATAzwyPe1TnXCBCCSxrWOdcIHkNJUS5OWVNFOktNQi5JUV9XSVBfSU5WLkZZMjAxNQEAAADRVAQAAgAAAAMyMDMBCAAAAAUAAAABMQEAAAAKMTg3MzU1NjkzNwMAAAADMTYwAgAAAAQzMjE5BAAAAAEwBwAAAAk5LzE0LzIwMTkIAAAACjEyLzMxLzIwMTUJAAAAATAKSAzh1TnXCLfTsxnWOdcIJUNJUS5OWVNFOktNQi5JUV9ESUxVVF9FUFNfSU5DTC5GWTIwMTUBAAAA0VQEAAIAAAAEMi43NwEIAAAABQAAAAExAQAAAAoxODczNTU2OTM3AwAAAAMxNjACAAAAATgEAAAAATAHAAAACTkvMTQvMjAxOQgAAAAKMTIvMzEvMjAxNQkAAAABMPkgDOHV</t>
  </si>
  <si>
    <t>OdcIASayGdY51wgsQ0lRLlRTRTo3NzMwLklRX05FVF9ERUJUX0VCSVREQV9DQVBFWC5GWTIwMDcBAAAAxZ02AQMAAAACTk0BCAAAAAUAAAABMQEAAAAJNzQ2MTMxMjIzAwAAAAI3OQIAAAAFMjMzMTQEAAAAATAHAAAACTkvMTQvMjAxOQgAAAAJOC8zMS8yMDA3CQAAAAEwM8Mj3tU51wjeDEsa1jnXCCxDSVEuRU5YVEFNOlVOQS5JUV9DVVJSRU5UX1BPUlRfTEVBU0VTLkZZMjAxNwEAAAC3+wcAAgAAAAIxMQEIAAAABQAAAAExAQAAAAoxOTQ5MTMxMDQwAwAAAAI1MAIAAAAEMTA5MAQAAAABMAcAAAAJOS8xNC8yMDE5CAAAAAoxMi8zMS8yMDE3CQAAAAEwmR+q4tU51wh5GmMZ1jnXCBVDSVEuMC5JUV9DQVNIX09QRVIuRlkFAAAAAAAAAAgAAAAVKEludmFsaWQgVGltZSBQZXJpb2QpHARe4NU51wiOYg8a1jnXCCpDSVEuRU5YVEFNOlVOQS5JUV9UT1RBTF9ERUJULkZZMjAxMi4uLi5KUFkBAAAAt/sHAAIAAAAOMTE2NTYyMS4xOTQ1NDUBCAAAAAUAAAABMQEAAAAKMTcyMjMwMTk0MwMAAAACNzkCAAAABDQxNzMEAAAAATAHAAAACTkvMTQvMjAxOQgAAAAKMTIvMzEvMjAxMgkAAAABMMM4Ct3VOdcIMS2QGtY51wgnQ0lRLkVOWFRBTTpVTkEuSVFfT1RIRVJfT1BFUl9BQ1QuRlkyMDE4AQAAALf7BwACAAAAAzcyMAEIAAAABQAAAAExAQAAAAoxOTQ5MTMxMDE1AwAAAAI1MAIAAAAEMjA0NwQAAAABMAcAAAAJOS8x</t>
  </si>
  <si>
    <t>NC8yMDE5CAAAAAoxMi8zMS8yMDE4CQAAAAEwy5Sq4tU51wiL/GcZ1jnXCB5DSVEuVFNFOjgxMTMuSVFfSU5DX1RBWC5GWTIwMDQBAAAAFnENAAIAAAAFMTIxMDQBCAAAAAUAAAABMQEAAAAKMTQxOTk2NjU4MQMAAAACNzkCAAAAAjc1BAAAAAEwBwAAAAk5LzE0LzIwMTkIAAAACTMvMzEvMjAwNAkAAAABMPMSytvVOdcIwMetGtY51wghQ0lRLkVOWFRBTTpVTkEuSVFfVE9UQUxfQ0EuRlkyMDEzAQAAALf7BwACAAAABTEyMTIyAQgAAAAFAAAAATEBAAAACjE3Nzc0NzA3NjcDAAAAAjUwAgAAAAQxMDA4BAAAAAEwBwAAAAk5LzE0LzIwMTkIAAAACjEyLzMxLzIwMTMJAAAAATCZfO7i1TnXCEJ0VBnWOdcIJkNJUS5OWVNFOktNQi5JUV9DQVNIX0FDUVVJUkVfQ0YuRlkyMDE1AQAAANFUBAADAAAAAAAKSAzh1TnXCOlItBnWOdcIJkNJUS5UU0U6NDQ1Mi5JUV9MVF9ERUJUX0NBUElUQUwuRlkyMDEwAQAAAEdVDQACAAAABzIwLjczNjcBCAAAAAUAAAABMQEAAAAKMTM4MjY2MTE2NwMAAAACNzkCAAAABDQxODcEAAAAATAHAAAACTkvMTQvMjAxOQgAAAAJMy8zMS8yMDEwCQAAAAEw0XNj39U51whgYxga1jnXCCZDSVEuVFNFOjQ0NTIuSVFfTkVUX0RFQlRfRUJJVERBLkZZMjAwNwEAAABHVQ0AAgAAAAgxLjMxNDU2NgEIAAAABQAAAAExAQAAAAk2NTc0NDMyNTcDAAAAAjc5AgAAAAQ0MTkzBAAAAAEwBwAAAAk5LzE0</t>
  </si>
  <si>
    <t>LzIwMTkIAAAACTMvMzEvMjAwNwkAAAABMMFMY9/VOdcIiWcWGtY51wgZQ0lRLk5ZU0U6Q0wuSVFfQ0lQLkZZMjAwNwEAAABnAAQAAwAAAAAA7OKq4tU51wjWCWsZ1jnXCCBDSVEuRU5YVEFNOlVOQS5JUV9QRU5TSU9OLkZZMjAxNwEAAAC3+wcAAgAAAAQyNzM0AQgAAAAFAAAAATEBAAAACjE5NDkxMzEwNDADAAAAAjUwAgAAAAQxMjEzBAAAAAEwBwAAAAk5LzE0LzIwMTkIAAAACjEyLzMxLzIwMTcJAAAAATCZH6ri1TnXCJpoYxnWOdcII0NJUS5OWVNFOlBHLklRX0VCSVREQV9NQVJHSU4uRlkyMDEzAQAAADCCAAACAAAABzIxLjM1MjcBCAAAAAUAAAABMQEAAAAKMTc0OTM1ODcwMQMAAAADMTYwAgAAAAQ0MDQ3BAAAAAEwBwAAAAk5LzE0LzIwMTkIAAAACTYvMzAvMjAxMwkAAAABMKfUJN7VOdcIyqVWGtY51wguQ0lRLlRTRTo0NDUyLklRX1RPVEFMX0xJQUJfVE9UQUxfQVNTRVRTLkZZMjAxNAEAAABHVQ0AAgAAAAc0My44ODQ2AQgAAAAFAAAAATEBAAAACjE3MjcyODMzODIDAAAAAjc5AgAAAAQ0MTg4BAAAAAEwBwAAAAk5LzE0LzIwMTkIAAAACjEyLzMxLzIwMTQJAAAAATDimmPf1TnXCKxwGxrWOdcIIkNJUS5FTlhUQU06VU5BLklRX01BQ0hJTkVSWS5GWTIwMTcBAAAAt/sHAAIAAAAFMTQ4MTEBCAAAAAUAAAABMQEAAAAKMTk0OTEzMTA0MAMAAAACNTACAAAABDMxMTQEAAAAATAHAAAACTkvMTQvMjAx</t>
  </si>
  <si>
    <t>OQgAAAAKMTIvMzEvMjAxNwkAAAABMKlGquLVOdcI3ARkGdY51wgmQ0lRLk5ZU0U6S01CLklRX0RFRl9UQVhfTElBQl9MVC5GWTIwMTQBAAAA0VQEAAIAAAADNTg3AQgAAAAFAAAAATEBAAAACjE4MjY5NzAzMTIDAAAAAzE2MAIAAAAEMTAyNwQAAAABMAcAAAAJOS8xNC8yMDE5CAAAAAoxMi8zMS8yMDE0CQAAAAEw+SAM4dU51wjnja8Z1jnXCBtDSVEuTllTRTpDTC5JUV9DQVBFWC5GWTIwMDkBAAAAZwAEAAIAAAAELTU3NQEIAAAABQAAAAExAQAAAAoxNTIzMTcwMjY0AwAAAAMxNjACAAAABDIwMjEEAAAAATAHAAAACTkvMTQvMjAxOQgAAAAKMTIvMzEvMjAwOQkAAAABMIW5MeLVOdcINPlyGdY51wgZQ0lRLk5ZU0U6Sk5KLklRX1JFLkZZMjAwOAEAAACdIQIAAgAAAAU2MzM3OQEIAAAABQAAAAExAQAAAAoxNTgyNzg4Nzg0AwAAAAMxNjACAAAABDEyMjIEAAAAATAHAAAACTkvMTQvMjAxOQgAAAAKMTIvMjgvMjAwOAkAAAABMFZWi+DVOdcIKWDFGdY51wghQ0lRLk5ZU0U6Sk5KLklRX0NPTU1PTl9SRVAuRlkyMDE0AQAAAJ0hAgACAAAABS03MTI0AQgAAAAFAAAAATEBAAAACjE4Mjk1ODE5OTkDAAAAAzE2MAIAAAAEMjE2NAQAAAABMAcAAAAJOS8xNC8yMDE5CAAAAAoxMi8yOC8yMDE0CQAAAAEwLSte4NU51wgAktwZ1jnXCCNDSVEuTllTRTpKTkouSVFfRElMVVRfV0VJR0hULkZZMjAxMQEAAACdIQIAAgAA</t>
  </si>
  <si>
    <t>AAYyNzc1LjMAqRmM4NU51whOJM8Z1jnXCCFDSVEuTllTRTpKTkouSVFfQ0FTSF9FUVVJVi5GWTIwMDgBAAAAnSECAAIAAAAFMTA3NjgBCAAAAAUAAAABMQEAAAAKMTU4Mjc4ODc4NAMAAAADMTYwAgAAAAQxMDk2BAAAAAEwBwAAAAk5LzE0LzIwMTkIAAAACjEyLzI4LzIwMDgJAAAAATBtMg3h1TnXCMZ1xBnWOdcIH0NJUS5OWVNFOktNQi5JUV9FQklUX0lOVC5GWTIwMTQBAAAA0VQEAAIAAAAIMTEuNjI2NzYBCAAAAAUAAAABMQEAAAAKMTgyNjk3MDMxMgMAAAADMTYwAgAAAAQ0MTg5BAAAAAEwBwAAAAk5LzE0LzIwMTkIAAAACjEyLzMxLzIwMTQJAAAAATALqdTc1TnXCNQHcxrWOdcIG0NJUS5FTlhUQU06VU5BLklRX05JLkZZMjAxMgEAAAC3+wcAAgAAAAQ0MzY4AQgAAAAFAAAAATEBAAAACjE3MjIzMDE5NDMDAAAAAjUwAgAAAAIxNQQAAAABMAcAAAAJOS8xNC8yMDE5CAAAAAoxMi8zMS8yMDEyCQAAAAEweC7u4tU51wiCVVAZ1jnXCCdDSVEuTllTRTpDTC5JUV9DVVJSRU5UX1BPUlRfREVCVC5GWTIwMTABAAAAZwAEAAIAAAADNTYxAQgAAAAFAAAAATEBAAAACjE1ODg3MzA4MTMDAAAAAzE2MAIAAAAEMTI5NwQAAAABMAcAAAAJOS8xNC8yMDE5CAAAAAoxMi8zMS8yMDEwCQAAAAEwluAx4tU51whOkXUZ1jnXCChDSVEuTllTRTpDTC5JUV9BU1NFVF9XUklURURPV05fQ0YuRlkyMDA4AQAAAGcABAACAAAA</t>
  </si>
  <si>
    <t>Ay01MAEIAAAABQAAAAExAQAAAAoxNDMyOTc3MTI3AwAAAAMxNjACAAAABDIwMTkEAAAAATAHAAAACTkvMTQvMjAxOQgAAAAKMTIvMzEvMjAwOAkAAAABMGRrMeLVOdcIpk9vGdY51wgkQ0lRLlRTRTo0OTEyLklRX0NVUlJFTlRfUkFUSU8uRlkyMDE0AQAAAA1eDQACAAAACDEuMjY1MTc5AQgAAAAFAAAAATEBAAAACjE3MjcyODMyNTUDAAAAAjc5AgAAAAQ0MDMwBAAAAAEwBwAAAAk5LzE0LzIwMTkIAAAACjEyLzMxLzIwMTQJAAAAATC63Vje1TnXCN/WNRrWOdcIK0NJUS5UU0U6NDk2Ny5JUV9SRVRVUk5fQ09NTU9OX0VRVUlUWS5GWTIwMTcBAAAADVElAAIAAAAHMTAuNjc3NQEIAAAABQAAAAExAQAAAAoxODgxNTc5NDYzAwAAAAI3OQIAAAAFMzMzMjAEAAAAATAHAAAACTkvMTQvMjAxOQgAAAAKMTIvMzEvMjAxNwkAAAABMBJ1I97VOdcI9ulIGtY51wg2Q0lRLkVOWFRBTTpVTkEuSVFfVE9UQUxfT1VUU1RBTkRJTkdfRklMSU5HX0RBVEUuRlkyMDEwAQAAALf7BwACAAAACzI4MDkuNzk3MTkxAQQAAAAFAAAAATUBAAAACjE1OTE1OTQ4NzACAAAABTI0MTUzBgAAAAEwRrnt4tU51wjbE0oZ1jnXCB9DSVEuTllTRTpDTC5JUV9DQVNIX09QRVIuRlkyMDE1AQAAAGcABAACAAAABDI5NDkBCAAAAAUAAAABMQEAAAAKMTg3NTYzNzUzNwMAAAADMTYwAgAAAAQyMDA2BAAAAAEwBwAAAAk5LzE0LzIwMTkIAAAACjEy</t>
  </si>
  <si>
    <t>LzMxLzIwMTUJAAAAATBDY6jh1TnXCHbLiBnWOdcIIENJUS5UU0U6Nzk1Ni5JUV9OSV9NQVJHSU4uRlkyMDE5AQAAAKB2DQACAAAABzEzLjU5MjcBCAAAAAUAAAABMQEAAAAKMTk2MDcxMDQ0MgMAAAACNzkCAAAABDQwOTQEAAAAATAHAAAACTkvMTQvMjAxOQgAAAAJMS8zMS8yMDE5CQAAAAEwHchZ3tU51wipIUEa1jnXCCdDSVEuVFNFOjQ5MTIuSVFfVE9UQUxfUkVWLkZZMjAxOC4uLi5KUFkBAAAADV4NAAIAAAAGMzQ5NDAzAQgAAAAFAAAAATEBAAAACjE5NTIyODQ1NjgDAAAAAjc5AgAAAAIyOAQAAAABMAcAAAAJOS8xNC8yMDE5CAAAAAoxMi8zMS8yMDE4CQAAAAEwf7rV3NU51wjrGoYa1jnXCB1DSVEuTllTRTpDTC5JUV9JTkNfVEFYLkZZMjAwOAEAAABnAAQAAgAAAAM5NjgBCAAAAAUAAAABMQEAAAAKMTQzMjk3NzEyNwMAAAADMTYwAgAAAAI3NQQAAAABMAcAAAAJOS8xNC8yMDE5CAAAAAoxMi8zMS8yMDA4CQAAAAEwVEQx4tU51wiuBW0Z1jnXCClDSVEuTllTRTpDTC5JUV9DVVJSRU5UX1BPUlRfTEVBU0VTLkZZMjAxMgEAAABnAAQAAwAAAAAA2Hwy4tU51whp5HwZ1jnXCCdDSVEuTllTRTpDTC5JUV9GSVhFRF9BU1NFVF9UVVJOUy5GWTIwMTABAAAAZwAEAAIAAAAINC4zMTc5MzUBCAAAAAUAAAABMQEAAAAKMTU4ODczMDgxMwMAAAADMTYwAgAAAAQ0MDY2BAAAAAEwBwAAAAk5LzE0LzIwMTkIAAAA</t>
  </si>
  <si>
    <t>CjEyLzMxLzIwMTAJAAAAATBFlcbe1TnXCJarZhrWOdcII0NJUS5OWVNFOkpOSi5JUV9PVEhFUl9FUVVJVFkuRlkyMDE4AQAAAJ0hAgACAAAABi0xNTIyMgEIAAAABQAAAAExAQAAAAoxOTQ2MjcyODMwAwAAAAMxNjACAAAABDEwMjgEAAAAATAHAAAACTkvMTQvMjAxOQgAAAAKMTIvMzAvMjAxOAkAAAABMIDuXuDVOdcI003qGdY51wgeQ0lRLk5ZU0U6Q0wuSVFfVE9UQUxfQ0wuRlkyMDEwAQAAAGcABAACAAAABDM3MjgBCAAAAAUAAAABMQEAAAAKMTU4ODczMDgxMwMAAAADMTYwAgAAAAQxMDA5BAAAAAEwBwAAAAk5LzE0LzIwMTkIAAAACjEyLzMxLzIwMTAJAAAAATCW4DHi1TnXCF64dRnWOdcIJENJUS5OWVNFOktNQi5JUV9FQklUREFfTUFSR0lOLkZZMjAwNwEAAADRVAQAAgAAAAcxOC42NDY2AQgAAAAFAAAAATEBAAAACjE0MDEwNTQ0NzcDAAAAAzE2MAIAAAAENDA0NwQAAAABMAcAAAAJOS8xNC8yMDE5CAAAAAoxMi8zMS8yMDA3CQAAAAEwdwrH3tU51whOFG0a1jnXCDJDSVEuTllTRTpDTC5JUV9DSEFOR0VfT1RIRVJfTkVUX09QRVJfQVNTRVRTLkZZMjAxNgEAAABnAAQAAgAAAAIxMwEIAAAABQAAAAExAQAAAAoxOTQ2NDE2MTE5AwAAAAMxNjACAAAABDIwNDUEAAAAATAHAAAACTkvMTQvMjAxOQgAAAAKMTIvMzEvMjAxNgkAAAABMGSxqOHVOdcIJcOMGdY51wgfQ0lRLlRTRTo0OTEyLklRX0VCSVRf</t>
  </si>
  <si>
    <t>SU5ULkZZMjAxNAEAAAANXg0AAgAAAAkxNy41NzM2NTQBCAAAAAUAAAABMQEAAAAKMTcyNzI4MzI1NQMAAAACNzkCAAAABDQxODkEAAAAATAHAAAACTkvMTQvMjAxOQgAAAAKMTIvMzEvMjAxNAkAAAABMLrdWN7VOdcIACU2GtY51wgpQ0lRLk5ZU0U6Q0wuSVFfT1RIRVJfVU5VU1VBTF9TVVBQTC5GWTIwMDkBAAAAZwAEAAMAAAAAAGRrMeLVOdcIPK9wGdY51wgpQ0lRLk5ZU0U6Q0wuSVFfVE9UQUxfRVFVSVRZLkZZMjAxMS4uLi5KUFkBAAAAZwAEAAIAAAAJMTk1NTA0LjU0AQgAAAAFAAAAATEBAAAACjE2NTkzODc3OTQDAAAAAjc5AgAAAAQxMjc1BAAAAAEwBwAAAAk5LzE0LzIwMTkIAAAACjEyLzMxLzIwMTEJAAAAATCi6gnd1TnXCPZGjRrWOdcII0NJUS5OWVNFOkNMLklRX1VOTEVWRVJFRF9GQ0YuRlkyMDE1AQAAAGcABAACAAAABDIzNTgBCAAAAAUAAAABMQEAAAAKMTg3NTYzNzUzNwMAAAADMTYwAgAAAAQ0NDIzBAAAAAEwBwAAAAk5LzE0LzIwMTkIAAAACjEyLzMxLzIwMTUJAAAAATBDY6jh1TnXCMmOiRnWOdcIHkNJUS5OWVNFOkNMLklRX0VCSVRfSU5ULkZZMjAxOAEAAABnAAQAAgAAAAkxOS40NzE1MDIBCAAAAAUAAAABMQEAAAAKMTk0NjQxNjExMQMAAAADMTYwAgAAAAQ0MTg5BAAAAAEwBwAAAAk5LzE0LzIwMTkIAAAACjEyLzMxLzIwMTgJAAAAATB3Csfe1TnXCC3GbBrWOdcIIUNJUS5UU0U6</t>
  </si>
  <si>
    <t>Nzk1Ni5JUV9FQklUREFfSU5ULkZZMjAxMwEAAACgdg0AAgAAAAoxMTcuMTMxNTc4AQgAAAAFAAAAATEBAAAACjE2MTQ5MDg0MTMDAAAAAjc5AgAAAAQ0MTkwBAAAAAEwBwAAAAk5LzE0LzIwMTkIAAAACTEvMzEvMjAxMwkAAAABMPx5Wd7VOdcI+ik9GtY51wgkQ0lRLk5ZU0U6Sk5KLklRX0lOQ19FUVVJVFlfQ0YuRlkyMDExAQAAAJ0hAgADAAAAAAC6QIzg1TnXCCUg0RnWOdcIH0NJUS5OWVNFOktNQi5JUV9ORVRfREVCVC5GWTIwMTgBAAAA0VQEAAIAAAAENjk4MAEIAAAABQAAAAExAQAAAAoxOTQ0MDQ4MzI4AwAAAAMxNjACAAAABDQzNjQEAAAAATAHAAAACTkvMTQvMjAxOQgAAAAKMTIvMzEvMjAxOAkAAAABMEzkDOHVOdcIP4K+GdY51wghQ0lRLk5ZU0U6Sk5KLklRX05FVF9DSEFOR0UuRlkyMDE1AQAAAJ0hAgACAAAABC03OTEBCAAAAAUAAAABMQEAAAAKMTg3NTUwNTI5NQMAAAADMTYwAgAAAAQyMDkzBAAAAAEwBwAAAAk5LzE0LzIwMTkIAAAACDEvMy8yMDE2CQAAAAEwTnle4NU51wivieAZ1jnXCBxDSVEuTllTRTpDTC5JUV9DT01NT04uRlkyMDE0AQAAAGcABAACAAAABDE0NjYBCAAAAAUAAAABMQEAAAAKMTgyOTEzMjM4NgMAAAADMTYwAgAAAAQxMTAzBAAAAAEwBwAAAAk5LzE0LzIwMTkIAAAACjEyLzMxLzIwMTQJAAAAATAiFajh1TnXCHQQhBnWOdcII0NJUS5OWVNFOktNQi5JUV9JTlRFUkVT</t>
  </si>
  <si>
    <t>VF9FWFAuRlkyMDA3AQAAANFUBAACAAAABC0yNjUBCAAAAAUAAAABMQEAAAAKMTQwMTA1NDQ3NwMAAAADMTYwAgAAAAI4MgQAAAABMAcAAAAJOS8xNC8yMDE5CAAAAAoxMi8zMS8yMDA3CQAAAAEwt3Sp4dU51wiT2ZQZ1jnXCClDSVEuVFNFOjQ0NTIuSVFfREFZU19JTlZFTlRPUllfT1VULkZZMjAwOAEAAABHVQ0AAgAAAAk3OC40OTcxMTgBCAAAAAUAAAABMQEAAAAKMTA2MTE5MzQ3OAMAAAACNzkCAAAABDQwMzUEAAAAATAHAAAACTkvMTQvMjAxOQgAAAAJMy8zMS8yMDA4CQAAAAEwwUxj39U51wi73BYa1jnXCCVDSVEuTllTRTpLTUIuSVFfR1dfSU5UQU5fQU1PUlQuRlkyMDEyAQAAANFUBAADAAAAAAA+/ITh1TnXCEcCpxnWOdcIJUNJUS5OWVNFOkpOSi5JUV9DQVBJVEFMX0xFQVNFUy5GWTIwMTEBAAAAnSECAAMAAAAAALpAjODVOdcIwjXQGdY51wgrQ0lRLlRTRTo3OTU2LklRX05JX0FWQUlMX0VYQ0xfTUFSR0lOLkZZMjAxNwEAAACgdg0AAgAAAAcxMS43NDc2AQgAAAAFAAAAATEBAAAACjE4Mzk2MTM1OTUDAAAAAjc5AgAAAAQ0MTgyBAAAAAEwBwAAAAk5LzE0LzIwMTkIAAAACTEvMzEvMjAxNwkAAAABMB3IWd7VOdcIFMI/GtY51wgkQ0lRLk5ZU0U6S01CLklRX0NVUlJFTkNZX0dBSU4uRlkyMDEzAQAAANFUBAACAAAAAy03NAEIAAAABQAAAAExAQAAAAoxNzc1NzY4NTY3AwAAAAMxNjACAAAAAjM4</t>
  </si>
  <si>
    <t>BAAAAAEwBwAAAAk5LzE0LzIwMTkIAAAACjEyLzMxLzIwMTMJAAAAATBfSoXh1TnXCNWrqhnWOdcIHkNJUS5FTlhUQU06VU5BLklRX05JX0NGLkZZMjAxMAEAAAC3+wcAAgAAAAQ0MjQ0AQgAAAAFAAAAATEBAAAACjE1OTE1OTQ4NzADAAAAAjUwAgAAAAQyMTUwBAAAAAEwBwAAAAk5LzE0LzIwMTkIAAAACjEyLzMxLzIwMTAJAAAAATBGue3i1TnXCA2JShnWOdcIIUNJUS5OWVNFOkNMLklRX0dBSU5fQVNTRVRTLkZZMjAxMwEAAABnAAQAAgAAAAItMwEIAAAABQAAAAExAQAAAAoxNzc2OTIwMjk3AwAAAAMxNjACAAAAAjU2BAAAAAEwBwAAAAk5LzE0LzIwMTkIAAAACjEyLzMxLzIwMTMJAAAAATDpozLi1TnXCFEHfxnWOdcIJUNJUS5OWVNFOkNMLklRX0lOVkVTVF9MT0FOU19DRi5GWTIwMTgBAAAAZwAEAAMAAAAAAKZNqeHVOdcIQBaUGdY51wgqQ0lRLkVOWFRBTTpVTkEuSVFfVE9UQUxfREVCVF9FUVVJVFkuRlkyMDE1AQAAALf7BwACAAAABzkxLjA1MjEBCAAAAAUAAAABMQEAAAAKMTg3NjQzMjkxMAMAAAACNTACAAAABDQwMzQEAAAAATAHAAAACTkvMTQvMjAxOQgAAAAKMTIvMzEvMjAxNQkAAAABMCRHxt7VOdcIlPBhGtY51wgqQ0lRLkVOWFRBTTpVTkEuSVFfVE9UQUxfREVCVC5GWTIwMTAuLi4uSlBZAQAAALf7BwACAAAADjEwMzcyNjUuOTYwNjcyAQgAAAAFAAAAATEBAAAACjE1OTE1OTQ4NzADAAAA</t>
  </si>
  <si>
    <t>Ajc5AgAAAAQ0MTczBAAAAAEwBwAAAAk5LzE0LzIwMTkIAAAACjEyLzMxLzIwMTAJAAAAATDDOArd1TnXCDEtkBrWOdcILkNJUS5UU0U6NDk2Ny5JUV9UT1RBTF9MSUFCX1RPVEFMX0FTU0VUUy5GWTIwMDgBAAAADVElAAIAAAAHMzYuOTQ2NgEIAAAABQAAAAExAQAAAAoxMDYxMTkyNTA3AwAAAAI3OQIAAAAENDE4OAQAAAABMAcAAAAJOS8xNC8yMDE5CAAAAAkzLzMxLzIwMDgJAAAAATAu71ne1TnXCF/PQhrWOdcII0NJUS5FTlhUQU06VU5BLklRX1NHQV9NQVJHSU4uRlkyMDE3AQAAALf7BwACAAAABzI1LjE0NTYBCAAAAAUAAAABMQEAAAAKMTk0OTEzMTA0MAMAAAACNTACAAAABDQzNzUEAAAAATAHAAAACTkvMTQvMjAxOQgAAAAKMTIvMzEvMjAxNwkAAAABMDVuxt7VOdcICAJjGtY51wgfQ0lRLk5ZU0U6Sk5KLklRX0VCSVRfSU5ULkZZMjAxNgEAAACdIQIAAgAAAAkyOS4xNTI4OTIBCAAAAAUAAAABMQEAAAAKMTk0NjI3MjgxNgMAAAADMTYwAgAAAAQ0MTg5BAAAAAEwBwAAAAk5LzE0LzIwMTkIAAAACDEvMS8yMDE3CQAAAAEwbpPV3NU51whLj30a1jnXCCZDSVEuVFNFOjQ5NjcuSVFfTFRfREVCVF9DQVBJVEFMLkZZMjAxOAEAAAANUSUAAgAAAAYwLjI4MjEBCAAAAAUAAAABMQEAAAAKMTk1MjI4NDYwOQMAAAACNzkCAAAABDQxODcEAAAAATAHAAAACTkvMTQvMjAxOQgAAAAKMTIvMzEvMjAxOAkAAAAB</t>
  </si>
  <si>
    <t>MCKcI97VOdcIeyJKGtY51wgrQ0lRLlRTRTo0NDUyLklRX1JFVFVSTl9DT01NT05fRVFVSVRZLkZZMjAxNQEAAABHVQ0AAgAAAAcxNC44MDMzAQgAAAAFAAAAATEBAAAACjE3ODQxODQ0MDQDAAAAAjc5AgAAAAUzMzMyMAQAAAABMAcAAAAJOS8xNC8yMDE5CAAAAAoxMi8zMS8yMDE1CQAAAAEw4ppj39U51wi8lxsa1jnXCCdDSVEuTllTRTpDTC5JUV9QUk9WX0JBRF9ERUJUU19DRi5GWTIwMDcBAAAAZwAEAAMAAAAAAOziquLVOdcI+FdrGdY51wglQ0lRLk5ZU0U6S01CLklRX09USEVSX0NMX1NVUFBMLkZZMjAxMAEAAADRVAQAAgAAAAMyNjkBCAAAAAUAAAABMQEAAAAKMTU4ODg0MDI0NwMAAAADMTYwAgAAAAQxMDU3BAAAAAEwBwAAAAk5LzE0LzIwMTkIAAAACjEyLzMxLzIwMTAJAAAAATCgK4Hh1TnXCOJcoRnWOdcIKkNJUS5OWVNFOktNQi5JUV9UT1RBTF9DT01NT05fRVFVSVRZLkZZMjAxMQEAAADRVAQAAgAAAAQ1MjQ5AQgAAAAFAAAAATEBAAAACjE2NTgzMTU3NzkDAAAAAzE2MAIAAAAEMTAwNgQAAAABMAcAAAAJOS8xNC8yMDE5CAAAAAoxMi8zMS8yMDExCQAAAAEwwXmB4dU51wiALaUZ1jnXCChDSVEuTllTRTpKTkouSVFfREVGX1RBWF9BU1NFVFNfTFQuRlkyMDEyAQAAAJ0hAgACAAAABDQ1NDEBCAAAAAUAAAABMQEAAAAKMTcyMDU3Njg2NwMAAAADMTYwAgAAAAQxMDI2BAAAAAEwBwAAAAk5LzE0</t>
  </si>
  <si>
    <t>LzIwMTkIAAAACjEyLzMwLzIwMTIJAAAAATDKZ4zg1TnXCC6R0xnWOdcIIUNJUS5OWVNFOkpOSi5JUV9DQVNIX0ZJTkFOLkZZMjAwNwEAAACdIQIAAgAAAAUtNTY5OAEIAAAABQAAAAExAQAAAAoxNDI4NDY4OTM2AwAAAAMxNjACAAAABDIwMDQEAAAAATAHAAAACTkvMTQvMjAxOQgAAAAKMTIvMzAvMjAwNwkAAAABMG0yDeHVOdcIMBbDGdY51wglQ0lRLlRTRTo0OTEyLklRX0xUX0RFQlRfRVFVSVRZLkZZMjAxMAEAAAANXg0AAgAAAAcyNi4yNjk4AQgAAAAFAAAAATEBAAAACjE0NDA2NzU2NDgDAAAAAjc5AgAAAAQ0MDg1BAAAAAEwBwAAAAk5LzE0LzIwMTkIAAAACjEyLzMxLzIwMTAJAAAAATCZj1je1TnXCMU+MxrWOdcIIENJUS5UU0U6ODExMy5JUV9OSV9NQVJHSU4uRlkyMDEwAQAAABZxDQACAAAABTYuODU2AQgAAAAFAAAAATEBAAAACjE0NzY3ODQwMTEDAAAAAjc5AgAAAAQ0MDk0BAAAAAEwBwAAAAk5LzE0LzIwMTkIAAAACTMvMzEvMjAxMAkAAAABMNP4Ut/VOdcIERYhGtY51wgoQ0lRLk5ZU0U6Sk5KLklRX1RPVEFMX0RFQlRfSVNTVUVELkZZMjAxMgEAAACdIQIAAgAAAAQzMzEzAQgAAAAFAAAAATEBAAAACjE3MjA1NzY4NjcDAAAAAzE2MAIAAAAEMjE2MQQAAAABMAcAAAAJOS8xNC8yMDE5CAAAAAoxMi8zMC8yMDEyCQAAAAEw246M4NU51wjD8NQZ1jnXCCZDSVEuTllTRTpLTUIuSVFfTFRfREVC</t>
  </si>
  <si>
    <t>VF9DQVBJVEFMLkZZMjAxNAEAAADRVAQAAgAAAAc3MS4wMzUyAQgAAAAFAAAAATEBAAAACjE4MjY5NzAzMTIDAAAAAzE2MAIAAAAENDE4NwQAAAABMAcAAAAJOS8xNC8yMDE5CAAAAAoxMi8zMS8yMDE0CQAAAAEwC6nU3NU51wjUB3Ma1jnXCCJDSVEuVFNFOjc3MzAuSVFfRUJJVF9NQVJHSU4uRlkyMDExAQAAAMWdNgECAAAABjM2LjY0OQEIAAAABQAAAAExAQAAAAoxNDg3MTkxNzc4AwAAAAI3OQIAAAAENDA1MwQAAAABMAcAAAAJOS8xNC8yMDE5CAAAAAk4LzMxLzIwMTEJAAAAATBD6iPe1TnXCNdWTRrWOdcIHkNJUS5UU0U6NzczMC5JUV9aX1NDT1JFLkZZMjAwOQEAAADFnTYBAgAAAAkxMy43MTcyNjcBCAAAAAUAAAABMQEAAAAKMTQxNTY5MDY4NwMAAAACNzkCAAAABjEwMDEyMwQAAAABMAcAAAAJOS8xNC8yMDE5CAAAAAk4LzMxLzIwMDkJAAAAATBD6iPe1TnXCHNsTBrWOdcIHkNJUS5OWVNFOktNQi5JUV9XSVBfSU5WLkZZMjAwOAEAAADRVAQAAgAAAAMzNzkBCAAAAAUAAAABMQEAAAAKMTU4Mjg2NzM4OAMAAAADMTYwAgAAAAQzMjE5BAAAAAEwBwAAAAk5LzE0LzIwMTkIAAAACjEyLzMxLzIwMDgJAAAAATBdj4Dh1TnXCPh+mhnWOdcIKENJUS5UU0U6NDkxMS5JUV9UT1RBTF9ERUJULkZZMjAxOC4uLi5KUFkBAAAAgj8GAAIAAAAFNzU3NzUBCAAAAAUAAAABMQEAAAAKMTk1MTQ4MTg2NwMAAAACNzkC</t>
  </si>
  <si>
    <t>AAAABDQxNzMEAAAAATAHAAAACTkvMTQvMjAxOQgAAAAKMTIvMzEvMjAxOAkAAAABMLMRCt3VOdcInM2OGtY51wghQ0lRLk5ZU0U6Sk5KLklRX1NHQV9NQVJHSU4uRlkyMDE3AQAAAJ0hAgACAAAABzI3Ljg1NDgBCAAAAAUAAAABMQEAAAAKMTk0NjI3MjgyMQMAAAADMTYwAgAAAAQ0Mzc1BAAAAAEwBwAAAAk5LzE0LzIwMTkIAAAACjEyLzMxLzIwMTcJAAAAATBuk9Xc1TnXCFy2fRrWOdcIJkNJUS5OWVNFOlBHLklRX0NGT19DVVJSRU5UX0xJQUIuRlkyMDEwAQAAADCCAAACAAAACDAuNjY0MzE5AQgAAAAFAAAAATEBAAAACjE1NTg2MDY1MTcDAAAAAzE2MAIAAAAENDE4NQQAAAABMAcAAAAJOS8xNC8yMDE5CAAAAAk2LzMwLzIwMTAJAAAAATCWrSTe1TnXCAPRVBrWOdcIIUNJUS5OWVNFOktNQi5JUV9OSV9DT01QQU5ZLkZZMjAxNgEAAADRVAQAAgAAAAQyMjE5AQgAAAAFAAAAATEBAAAACjE5NDQwNDgzNDADAAAAAzE2MAIAAAAFNDE1NzEEAAAAATAHAAAACTkvMTQvMjAxOQgAAAAKMTIvMzEvMjAxNgkAAAABMBpvDOHVOdcIboG1GdY51wggQ0lRLk5ZU0U6Q0wuSVFfQ0FTSF9GSU5BTi5GWTIwMTIBAAAAZwAEAAIAAAAFLTIzMDEBCAAAAAUAAAABMQEAAAAKMTcxOTkxNjY0MgMAAAADMTYwAgAAAAQyMDA0BAAAAAEwBwAAAAk5LzE0LzIwMTkIAAAACjEyLzMxLzIwMTIJAAAAATDpozLi1TnXCCCSfhnWOdcI</t>
  </si>
  <si>
    <t>HENJUS5OWVNFOkpOSi5JUV9FQklUQS5GWTIwMTUBAAAAnSECAAIAAAAFMTk1NzABCAAAAAUAAAABMQEAAAAKMTg3NTUwNTI5NQMAAAADMTYwAgAAAAYxMDA2ODkEAAAAATAHAAAACTkvMTQvMjAxOQgAAAAIMS8zLzIwMTYJAAAAATA9Ul7g1TnXCKYY3hnWOdcIKkNJUS5UU0U6NDQ1Mi5JUV9UT1RBTF9FUVVJVFkuRlkyMDEwLi4uLkpQWQEAAABHVQ0AAgAAAAY1NzUyOTQBCAAAAAUAAAABMQEAAAAKMTM4MjY2MTE2NwMAAAACNzkCAAAABDEyNzUEAAAAATAHAAAACTkvMTQvMjAxOQgAAAAJMy8zMS8yMDEwCQAAAAEwksMJ3dU51wj+/Ioa1jnXCChDSVEuVFNFOjQ5MTIuSVFfTUFSS0VUQ0FQLjIwMDYvMTIvMzEuSlBZAQAAAA1eDQACAAAADTE3MTI1MS40MTkzMTEBBgAAAAUAAAABMQEAAAAJMzEzOTMzNjQ5AwAAAAI3OQIAAAAGMTAwMDU0BAAAAAEwBwAAAAoxMi8zMS8yMDA26vO5/NU51whI7vpZ1jnXCChDSVEuVFNFOjQ0NTIuSVFfRklYRURfQVNTRVRfVFVSTlMuRlkyMDEzAQAAAEdVDQACAAAACDQuOTY2NTY4AQgAAAAFAAAAATEBAAAACjE2NzE0MjEwNjMDAAAAAjc5AgAAAAQ0MDY2BAAAAAEwBwAAAAk5LzE0LzIwMTkIAAAACjEyLzMxLzIwMTMJAAAAATDimmPf1TnXCDhfGhrWOdcIJ0NJUS5OWVNFOkNMLklRX1RPVEFMX0RFQlQuRlkyMDE3Li4uLkpQWQEAAABnAAQAAgAAAAk3NDE1ODguODQBCAAA</t>
  </si>
  <si>
    <t>AAUAAAABMQEAAAAKMTk0NjQxNjExMwMAAAACNzkCAAAABDQxNzMEAAAAATAHAAAACTkvMTQvMjAxOQgAAAAKMTIvMzEvMjAxNwkAAAABMMM4Ct3VOdcIUnuQGtY51wgiQ0lRLk5ZU0U6Q0wuSVFfVE9UQUxfUkVDRUlWLkZZMjAxMAEAAABnAAQAAgAAAAQxNjEwAQgAAAAFAAAAATEBAAAACjE1ODg3MzA4MTMDAAAAAzE2MAIAAAAEMTAwMQQAAAABMAcAAAAJOS8xNC8yMDE5CAAAAAoxMi8zMS8yMDEwCQAAAAEwluAx4tU51wgM9XQZ1jnXCCdDSVEuTllTRTpDTC5JUV9UT1RBTF9ERUJULkZZMjAxMS4uLi5KUFkBAAAAZwAEAAIAAAAJMzcwMjM1LjI4AQgAAAAFAAAAATEBAAAACjE2NTkzODc3OTQDAAAAAjc5AgAAAAQ0MTczBAAAAAEwBwAAAAk5LzE0LzIwMTkIAAAACjEyLzMxLzIwMTEJAAAAATDDOArd1TnXCEJUkBrWOdcILENJUS5OWVNFOktNQi5JUV9ORVRfREVCVF9FQklUREFfQ0FQRVguRlkyMDEwAQAAANFUBAACAAAACDIuMDQyMjYzAQgAAAAFAAAAATEBAAAACjE1ODg4NDAyNDcDAAAAAzE2MAIAAAAFMjMzMTQEAAAAATAHAAAACTkvMTQvMjAxOQgAAAAKMTIvMzEvMjAxMAkAAAABMIcxx97VOdcImSFwGtY51wgdQ0lRLk5ZU0U6Sk5KLklRX1JEX0VYUC5GWTIwMTMBAAAAnSECAAIAAAAEODE4MwEIAAAABQAAAAExAQAAAAoxNzc3NjgyMzUxAwAAAAMxNjACAAAAAzEwMAQAAAABMAcAAAAJOS8xNC8y</t>
  </si>
  <si>
    <t>MDE5CAAAAAoxMi8yOS8yMDEzCQAAAAEw67WM4NU51wgWtNUZ1jnXCB1DSVEuTllTRTpKTkouSVFfRUJJVERBLkZZMjAwNwEAAACdIQIAAgAAAAUxNzk5MAEIAAAABQAAAAExAQAAAAoxNDI4NDY4OTM2AwAAAAMxNjACAAAABDQwNTEEAAAAATAHAAAACTkvMTQvMjAxOQgAAAAKMTIvMzAvMjAwNwkAAAABMFwLDeHVOdcIJ6XAGdY51wgZQ0lRLlRTRTo4MTEzLklRX05JLkZZMjAwNQEAAAAWcQ0AAgAAAAUxNjM4MgEIAAAABQAAAAExAQAAAAoxNDYxOTA5MTgwAwAAAAI3OQIAAAACMTUEAAAAATAHAAAACTkvMTQvMjAxOQgAAAAJMy8zMS8yMDA1CQAAAAEw8xLK29U51wj2fKIa1jnXCC1DSVEuTllTRTpQRy5JUV9UT1RBTF9MSUFCX1RPVEFMX0FTU0VUUy5GWTIwMTYBAAAAMIIAAAIAAAAHNTQuMzkyOQEIAAAABQAAAAExAQAAAAoxODk5MTM2MTYzAwAAAAMxNjACAAAABDQxODgEAAAAATAHAAAACTkvMTQvMjAxOQgAAAAJNi8zMC8yMDE2CQAAAAEwyCIl3tU51wj0ZFka1jnXCCxDSVEuVFNFOjgxMTMuSVFfTkVUX0RFQlRfRUJJVERBX0NBUEVYLkZZMjAxOAEAAAAWcQ0AAwAAAAJOTQEIAAAABQAAAAExAQAAAAoxOTUyMjg0NTI1AwAAAAI3OQIAAAAFMjMzMTQEAAAAATAHAAAACTkvMTQvMjAxOQgAAAAKMTIvMzEvMjAxOAkAAAABMAVuU9/VOdcI6swnGtY51wgZQ0lRLlRTRTo0OTEyLklRX05JLkZZMjAxMgEA</t>
  </si>
  <si>
    <t>AAANXg0AAgAAAAQ0MjM1AQgAAAAFAAAAATEBAAAACjE1OTg4OTM4MzUDAAAAAjc5AgAAAAIxNQQAAAABMAcAAAAJOS8xNC8yMDE5CAAAAAoxMi8zMS8yMDEyCQAAAAEwl/T25tU51wgpraca1jnXCC5DSVEuVFNFOjQ5MTIuSVFfVE9UQUxfREVCVF9FQklUREFfQ0FQRVguRlkyMDEwAQAAAA1eDQACAAAACDIuMzIxNTg4AQgAAAAFAAAAATEBAAAACjE0NDA2NzU2NDgDAAAAAjc5AgAAAAUyMzMxMwQAAAABMAcAAAAJOS8xNC8yMDE5CAAAAAoxMi8zMS8yMDEwCQAAAAEwmY9Y3tU51wjVZTMa1jnXCCRDSVEuTllTRTpDTC5JUV9PVEhFUl9DQV9TVVBQTC5GWTIwMTIBAAAAZwAEAAIAAAADMjQ1AQgAAAAFAAAAATEBAAAACjE3MTk5MTY2NDIDAAAAAzE2MAIAAAAEMTA1NQQAAAABMAcAAAAJOS8xNC8yMDE5CAAAAAoxMi8zMS8yMDEyCQAAAAEw2Hwy4tU51wg4b3wZ1jnXCClDSVEuVFNFOjc3MzAuSVFfREFZU19JTlZFTlRPUllfT1VULkZZMjAxMQEAAADFnTYBAgAAAAoyNDguNTQ5MzA1AQgAAAAFAAAAATEBAAAACjE0ODcxOTE3NzgDAAAAAjc5AgAAAAQ0MDM1BAAAAAEwBwAAAAk5LzE0LzIwMTkIAAAACTgvMzEvMjAxMQkAAAABMEPqI97VOdcI531NGtY51wgpQ0lRLlRTRTo4MTEzLklRX09USEVSX05PTl9PUEVSX0VYUC5GWTIwMTUBAAAAFnENAAIAAAAGLTEwOTE2AQgAAAAFAAAAATEBAAAACjE3ODQ3NDg1</t>
  </si>
  <si>
    <t>OTYDAAAAAjc5AgAAAAMzNzEEAAAAATAHAAAACTkvMTQvMjAxOQgAAAAKMTIvMzEvMjAxNQkAAAABMD1lyNvVOdcIt1arGtY51wglQ0lRLk5ZU0U6UEcuSVFfTkVUX0RFQlRfRUJJVERBLkZZMjAxNgEAAAAwggAAAgAAAAcxLjA0MzQzAQgAAAAFAAAAATEBAAAACjE4OTkxMzYxNjMDAAAAAzE2MAIAAAAENDE5MwQAAAABMAcAAAAJOS8xNC8yMDE5CAAAAAk2LzMwLzIwMTYJAAAAATDIIiXe1TnXCASMWRrWOdcIJkNJUS5UU0U6NDkxMS5JUV9MVF9ERUJUX0NBUElUQUwuRlkyMDE3AQAAAII/BgACAAAABzEzLjQyNjIBCAAAAAUAAAABMQEAAAAKMTg4MTI4MTEyOAMAAAACNzkCAAAABDQxODcEAAAAATAHAAAACTkvMTQvMjAxOQgAAAAKMTIvMzEvMjAxNwkAAAABMDfjU9/VOdcIJ24vGtY51wgZQ0lRLk5ZU0U6Q0wuSVFfUkVWLkZZMjAxMQEAAABnAAQAAgAAAAUxNjczNAEIAAAABQAAAAExAQAAAAoxNjU5Mzg3Nzk0AwAAAAMxNjACAAAAAzExMgQAAAABMAcAAAAJOS8xNC8yMDE5CAAAAAoxMi8zMS8yMDExCQAAAAEwpwcy4tU51wgljXcZ1jnXCBxDSVEuTllTRTpLTUIuSVFfQ0FQRVguRlkyMDE1AQAAANFUBAACAAAABS0xMDU2AQgAAAAFAAAAATEBAAAACjE4NzM1NTY5MzcDAAAAAzE2MAIAAAAEMjAyMQQAAAABMAcAAAAJOS8xNC8yMDE5CAAAAAoxMi8zMS8yMDE1CQAAAAEwCkgM4dU51wjpSLQZ1jnXCChD</t>
  </si>
  <si>
    <t>SVEuVFNFOjc5NTYuSVFfVE9UQUxfREVCVF9FUVVJVFkuRlkyMDE5AQAAAKB2DQADAAAAAAAu71ne1TnXCLpIQRrWOdcIIkNJUS5OWVNFOkNMLklRX0ZJTklTSEVEX0lOVi5GWTIwMTYBAAAAZwAEAAIAAAADODYzAQgAAAAFAAAAATEBAAAACjE5NDY0MTYxMTkDAAAAAzE2MAIAAAAEMzA3NQQAAAABMAcAAAAJOS8xNC8yMDE5CAAAAAoxMi8zMS8yMDE2CQAAAAEwZLGo4dU51wjzTYwZ1jnXCCBDSVEuTllTRTpLTUIuSVFfQ0hBTkdFX0FSLkZZMjAxNwEAAADRVAQAAgAAAAMtNDQBCAAAAAUAAAABMQEAAAAKMTk0NDA0ODMyNQMAAAADMTYwAgAAAAQyMDE4BAAAAAEwBwAAAAk5LzE0LzIwMTkIAAAACjEyLzMxLzIwMTcJAAAAATA7vQzh1TnXCONNuxnWOdcIJENJUS5OWVNFOkpOSi5JUV9DQVNIX0lOVEVSRVNULkZZMjAxMQEAAACdIQIAAgAAAAM0OTIBCAAAAAUAAAABMQEAAAAKMTY1OTM4NzcwNgMAAAADMTYwAgAAAAQzMDI4BAAAAAEwBwAAAAk5LzE0LzIwMTkIAAAACDEvMS8yMDEyCQAAAAEwymeM4NU51wh449EZ1jnXCCRDSVEuRU5YVEFNOlVOQS5JUV9BU1NFVF9UVVJOUy5GWTIwMTIBAAAAt/sHAAIAAAAIMS4wOTU0ODQBCAAAAAUAAAABMQEAAAAKMTcyMjMwMTk0MwMAAAACNTACAAAABDQxNzcEAAAAATAHAAAACTkvMTQvMjAxOQgAAAAKMTIvMzEvMjAxMgkAAAABMBMgxt7VOdcIi39fGtY51wglQ0lR</t>
  </si>
  <si>
    <t>Lk5ZU0U6Sk5KLklRX0RJTFVUX0VQU19FWENMLkZZMjAxNwEAAACdIQIAAgAAAAYwLjQ3MzkBCAAAAAUAAAABMQEAAAAKMTk0NjI3MjgyMQMAAAADMTYwAgAAAAMxNDIEAAAAATAHAAAACTkvMTQvMjAxOQgAAAAKMTIvMzEvMjAxNwkAAAABMF+gXuDVOdcIsUTlGdY51wglQ0lRLk5ZU0U6Sk5KLklRX1NUX0RFQlRfUkVQQUlELkZZMjAwNwEAAACdIQIAAgAAAAYtMjE2OTEBCAAAAAUAAAABMQEAAAAKMTQyODQ2ODkzNgMAAAADMTYwAgAAAAQyMDQ0BAAAAAEwBwAAAAk5LzE0LzIwMTkIAAAACjEyLzMwLzIwMDcJAAAAATBtMg3h1TnXCCDvwhnWOdcIJ0NJUS5OWVNFOktNQi5JUV9DSEFOR0VfSU5WRU5UT1JZLkZZMjAxMwEAAADRVAQAAgAAAAMxMDABCAAAAAUAAAABMQEAAAAKMTc3NTc2ODU2NwMAAAADMTYwAgAAAAQyMDk5BAAAAAEwBwAAAAk5LzE0LzIwMTkIAAAACjEyLzMxLzIwMTMJAAAAATBwcYXh1TnXCL3OrBnWOdcIGENJUS5OWVNFOkNMLklRX05JLkZZMjAxNAEAAABnAAQAAgAAAAQyMTgwAQgAAAAFAAAAATEBAAAACjE4MjkxMzIzODYDAAAAAzE2MAIAAAACMTUEAAAAATAHAAAACTkvMTQvMjAxOQgAAAAKMTIvMzEvMjAxNAkAAAABMBHup+HVOdcIESaDGdY51wgYQ0lRLk5ZU0U6Q0wuSVFfQVIuRlkyMDE2AQAAAGcABAACAAAABDE0MTEBCAAAAAUAAAABMQEAAAAKMTk0NjQxNjExOQMAAAADMTYw</t>
  </si>
  <si>
    <t>AgAAAAQxMDIxBAAAAAEwBwAAAAk5LzE0LzIwMTkIAAAACjEyLzMxLzIwMTYJAAAAATBTiqjh1TnXCG8VixnWOdcIJkNJUS5OWVNFOkNMLklRX0NGT19DVVJSRU5UX0xJQUIuRlkyMDE4AQAAAGcABAACAAAACDAuOTE0Njk2AQgAAAAFAAAAATEBAAAACjE5NDY0MTYxMTEDAAAAAzE2MAIAAAAENDE4NQQAAAABMAcAAAAJOS8xNC8yMDE5CAAAAAoxMi8zMS8yMDE4CQAAAAEwZuPG3tU51wgcn2wa1jnXCCVDSVEuTllTRTpKTkouSVFfREFZU19TQUxFU19PVVQuRlkyMDA5AQAAAJ0hAgACAAAACTU4LjAzNTE1OQEIAAAABQAAAAExAQAAAAoxNTIzMzk0ODI3AwAAAAMxNjACAAAABDQwNDIEAAAAATAHAAAACTkvMTQvMjAxOQgAAAAIMS8zLzIwMTAJAAAAATA8HtXc1TnXCAc4eBrWOdcIKENJUS5FTlhUQU06VU5BLklRX09USEVSX0xUX0FTU0VUUy5GWTIwMTYBAAAAt/sHAAIAAAAEMTA5OAEIAAAABQAAAAExAQAAAAoxOTQ5MTMxMDEwAwAAAAI1MAIAAAAEMTA2MAQAAAABMAcAAAAJOS8xNC8yMDE5CAAAAAoxMi8zMS8yMDE2CQAAAAEweNGp4tU51wi5+14Z1jnXCBlDSVEuVFNFOjQ5MTEuSVFfTkkuRlkyMDE3AQAAAII/BgACAAAABTIyNzQ5AQgAAAAFAAAAATEBAAAACjE4ODEyODExMjgDAAAAAjc5AgAAAAIxNQQAAAABMAcAAAAJOS8xNC8yMDE5CAAAAAoxMi8zMS8yMDE3CQAAAAEwbz3b59U51whSsaUa1jnX</t>
  </si>
  <si>
    <t>CBlDSVEuTllTRTpKTkouSVFfQUUuRlkyMDEzAQAAAJ0hAgACAAAABTEzNzgwAQgAAAAFAAAAATEBAAAACjE3Nzc2ODIzNTEDAAAAAzE2MAIAAAAEMTAxNgQAAAABMAcAAAAJOS8xNC8yMDE5CAAAAAoxMi8yOS8yMDEzCQAAAAEw67WM4NU51wjdiNcZ1jnXCCVDSVEuTllTRTpLTUIuSVFfRElMVVRfRVBTX0lOQ0wuRlkyMDA4AQAAANFUBAACAAAACDQuMDMwOTM0AQgAAAAFAAAAATEBAAAACjE1ODI4NjczODgDAAAAAzE2MAIAAAABOAQAAAABMAcAAAAJOS8xNC8yMDE5CAAAAAoxMi8zMS8yMDA4CQAAAAEw2MKp4dU51whT+JgZ1jnXCCBDSVEuTllTRTpKTkouSVFfRElWRVNUX0NGLkZZMjAxMgEAAACdIQIAAwAAAAAA246M4NU51wjD8NQZ1jnXCB9DSVEuTllTRTpKTkouSVFfT1BFUl9JTkMuRlkyMDE0AQAAAJ0hAgACAAAABTIxMTM3AQgAAAAFAAAAATEBAAAACjE4Mjk1ODE5OTkDAAAAAzE2MAIAAAACMjEEAAAAATAHAAAACTkvMTQvMjAxOQgAAAAKMTIvMjgvMjAxNAkAAAABMAwEjeDVOdcItYTZGdY51wgtQ0lRLk5ZU0U6UEcuSVFfVE9UQUxfREVCVF9FQklUREFfQ0FQRVguRlkyMDA5AQAAADCCAAACAAAACDIuNDI5NDkxAQgAAAAFAAAAATEBAAAACjE0NjYxNDgzNDUDAAAAAzE2MAIAAAAFMjMzMTMEAAAAATAHAAAACTkvMTQvMjAxOQgAAAAJNi8zMC8yMDA5CQAAAAEwlq0k3tU51wjRW1Qa1jnXCCND</t>
  </si>
  <si>
    <t>SVEuTllTRTpLTUIuSVFfSU5URVJFU1RfRVhQLkZZMjAxMwEAAADRVAQAAgAAAAQtMjgyAQgAAAAFAAAAATEBAAAACjE3NzU3Njg1NjcDAAAAAzE2MAIAAAACODIEAAAAATAHAAAACTkvMTQvMjAxOQgAAAAKMTIvMzEvMjAxMwkAAAABMF9KheHVOdcIxISqGdY51wgpQ0lRLlRTRTo0OTEyLklRX09USEVSX05PTl9PUEVSX0VYUC5GWTIwMTABAAAADV4NAAIAAAAEMTcxNwEIAAAABQAAAAExAQAAAAoxNDQwNjc1NjQ4AwAAAAI3OQIAAAADMzcxBAAAAAEwBwAAAAk5LzE0LzIwMTkIAAAACjEyLzMxLzIwMTAJAAAAATCgT8nb1TnXCE5xsRrWOdcIJUNJUS5OWVNFOkNMLklRX0lOVkVOVE9SWV9UVVJOUy5GWTIwMTIBAAAAZwAEAAIAAAAINS4zMDkwNjMBCAAAAAUAAAABMQEAAAAKMTcxOTkxNjY0MgMAAAADMTYwAgAAAAQ0MDgyBAAAAAEwBwAAAAk5LzE0LzIwMTkIAAAACjEyLzMxLzIwMTIJAAAAATBWvMbe1TnXCDsyaBrWOdcIKENJUS5UU0U6ODExMy5JUV9UT1RBTF9ERUJUX0VCSVREQS5GWTIwMTQBAAAAFnENAAIAAAAIMC4yOTI5MzkBCAAAAAUAAAABMQEAAAAKMTcyNzY4MTQyNwMAAAACNzkCAAAABDQxOTIEAAAAATAHAAAACTkvMTQvMjAxOQgAAAAKMTIvMzEvMjAxNAkAAAABMOQfU9/VOdcIfXEkGtY51wgnQ0lRLlRTRTo0OTY3LklRX0VCSVREQV9DQVBFWF9JTlQuRlkyMDE4AQAAAA1RJQACAAAACjc0</t>
  </si>
  <si>
    <t>Ny44NTcxNDIBCAAAAAUAAAABMQEAAAAKMTk1MjI4NDYwOQMAAAACNzkCAAAABDQxOTEEAAAAATAHAAAACTkvMTQvMjAxOQgAAAAKMTIvMzEvMjAxOAkAAAABMCKcI97VOdcIi0lKGtY51wgfQ0lRLk5ZU0U6Sk5KLklRX0RBX1NVUFBMLkZZMjAxNQEAAACdIQIAAwAAAAAAPVJe4NU51whCLt0Z1jnXCCJDSVEuTllTRTpKTkouSVFfQ0FTSF9JTlZFU1QuRlkyMDEyAQAAAJ0hAgACAAAABS00NTEwAQgAAAAFAAAAATEBAAAACjE3MjA1NzY4NjcDAAAAAzE2MAIAAAAEMjAwNQQAAAABMAcAAAAJOS8xNC8yMDE5CAAAAAoxMi8zMC8yMDEyCQAAAAEw246M4NU51wjD8NQZ1jnXCCdDSVEuVFNFOjQ5MTEuSVFfREFZU19QQVlBQkxFX09VVC5GWTIwMTABAAAAgj8GAAIAAAAJMjE5LjAxMzg3AQgAAAAFAAAAATEBAAAACjEzODA1MjgxMjMDAAAAAjc5AgAAAAQ0MTgzBAAAAAEwBwAAAAk5LzE0LzIwMTkIAAAACTMvMzEvMjAxMAkAAAABMBaVU9/VOdcIBGUqGtY51wgfQ0lRLk5ZU0U6Q0wuSVFfRlVMTF9USU1FLkZZMjAxNwEAAABnAAQAAgAAAAUzNTkwMACF/6jh1TnXCIH3jxnWOdcIJ0NJUS5FTlhUQU06VU5BLklRX09USEVSX0NBX1NVUFBMLkZZMjAxMgEAAAC3+wcAAgAAAAM5MTgBCAAAAAUAAAABMQEAAAAKMTcyMjMwMTk0MwMAAAACNTACAAAABDEwNTUEAAAAATAHAAAACTkvMTQvMjAxOQgAAAAKMTIvMzEvMjAx</t>
  </si>
  <si>
    <t>MgkAAAABMHgu7uLVOdcItMpQGdY51wglQ0lRLk5ZU0U6Sk5KLklRX05FVF9SRU5UQUxfRVhQLkZZMjAxNQEAAACdIQIAAwAAAAAAPVJe4NU51wi2P94Z1jnXCB5DSVEuTllTRTpKTkouSVFfUEVOU0lPTi5GWTIwMTEBAAAAnSECAAIAAAAEODM1MwEIAAAABQAAAAExAQAAAAoxNjU5Mzg3NzA2AwAAAAMxNjACAAAABDEyMTMEAAAAATAHAAAACTkvMTQvMjAxOQgAAAAIMS8xLzIwMTIJAAAAATC6QIzg1TnXCMI10BnWOdcII0NJUS5OWVNFOkNMLklRX09USEVSX0xJQUJfTFQuRlkyMDEwAQAAAGcABAACAAAAAzE1MwEIAAAABQAAAAExAQAAAAoxNTg4NzMwODEzAwAAAAMxNjACAAAABDEwNjIEAAAAATAHAAAACTkvMTQvMjAxOQgAAAAKMTIvMzEvMjAxMAkAAAABMJbgMeLVOdcIb991GdY51wgiQ0lRLlRTRTo0OTY3LklRX0FTU0VUX1RVUk5TLkZZMjAxMAEAAAANUSUAAgAAAAgxLjAwNDYxMQEIAAAABQAAAAExAQAAAAoxMzg1NTQwMDA2AwAAAAI3OQIAAAAENDE3NwQAAAABMAcAAAAJOS8xNC8yMDE5CAAAAAkzLzMxLzIwMTAJAAAAATA+Flre1TnXCOQHRBrWOdcIKUNJUS5OWVNFOlBHLklRX1RPVEFMX0VRVUlUWS5GWTIwMDguLi4uSlBZAQAAADCCAAACAAAACjczNzcxMzUuNTcBCAAAAAUAAAABMQEAAAAKMTM5MjE0NjkyNgMAAAACNzkCAAAABDEyNzUEAAAAATAHAAAACTkvMTQvMjAxOQgAAAAJNi8zMC8y</t>
  </si>
  <si>
    <t>MDA4CQAAAAEwouoJ3dU51wi0qowa1jnXCCVDSVEuTllTRTpDTC5JUV9FWFRSQV9BQ0NfSVRFTVMuRlkyMDEwAQAAAGcABAADAAAAAACFuTHi1TnXCMlYdBnWOdcIJkNJUS5OWVNFOktNQi5JUV9MVF9ERUJUX0NBUElUQUwuRlkyMDA5AQAAANFUBAACAAAABzQ4LjEyMjUBCAAAAAUAAAABMQEAAAAKMTU3MDQ4MjM0OAMAAAADMTYwAgAAAAQ0MTg3BAAAAAEwBwAAAAk5LzE0LzIwMTkIAAAACjEyLzMxLzIwMDkJAAAAATB3Csfe1TnXCBXpbhrWOdcIJUNJUS5OWVNFOkpOSi5JUV9MVF9ERUJUX1JFUEFJRC5GWTIwMDgBAAAAnSECAAIAAAADLTI0AQgAAAAFAAAAATEBAAAACjE1ODI3ODg3ODQDAAAAAzE2MAIAAAAEMjAzNgQAAAABMAcAAAAJOS8xNC8yMDE5CAAAAAoxMi8yOC8yMDA4CQAAAAEwZ32L4NU51wiumMYZ1jnXCCZDSVEuTllTRTpDTC5JUV9DSEFOR0VfSU5WRU5UT1JZLkZZMjAxMgEAAABnAAQAAgAAAAMtMjEBCAAAAAUAAAABMQEAAAAKMTcxOTkxNjY0MgMAAAADMTYwAgAAAAQyMDk5BAAAAAEwBwAAAAk5LzE0LzIwMTkIAAAACjEyLzMxLzIwMTIJAAAAATDYfDLi1TnXCM3OfRnWOdcIKENJUS5OWVNFOkpOSi5JUV9FQVJOSU5HX0NPX01BUkdJTi5GWTIwMTYBAAAAnSECAAIAAAAHMjMuMDA3MwEIAAAABQAAAAExAQAAAAoxOTQ2MjcyODE2AwAAAAMxNjACAAAABDQxODEEAAAAATAHAAAACTkvMTQv</t>
  </si>
  <si>
    <t>MjAxOQgAAAAIMS8xLzIwMTcJAAAAATBuk9Xc1TnXCBoafRrWOdcIKENJUS5UU0U6NDkxMS5JUV9UT1RBTF9ERUJUX0VCSVREQS5GWTIwMTQBAAAAgj8GAAIAAAAIMS43NzUxMjMBCAAAAAUAAAABMQEAAAAKMTY5MjAxMDQ5MAMAAAACNzkCAAAABDQxOTIEAAAAATAHAAAACTkvMTQvMjAxOQgAAAAJMy8zMS8yMDE0CQAAAAEwJrxT39U51whPci0a1jnXCClDSVEuVFNFOjQ0NTIuSVFfVE9UQUxfREVCVF9DQVBJVEFMLkZZMjAxOAEAAABHVQ0AAgAAAAcxMi44NTQ3AQgAAAAFAAAAATEBAAAACjE5NTE0ODE5MjcDAAAAAjc5AgAAAAQ0MTg2BAAAAAEwBwAAAAk5LzE0LzIwMTkIAAAACjEyLzMxLzIwMTgJAAAAATDD0VLf1TnXCPd9HhrWOdcIK0NJUS5UU0U6NDQ1Mi5JUV9OSV9BVkFJTF9FWENMX01BUkdJTi5GWTIwMTQBAAAAR1UNAAIAAAAFNS42NzgBCAAAAAUAAAABMQEAAAAKMTcyNzI4MzM4MgMAAAACNzkCAAAABDQxODIEAAAAATAHAAAACTkvMTQvMjAxOQgAAAAKMTIvMzEvMjAxNAkAAAABMOKaY9/VOdcIiyIbGtY51wgpQ0lRLk5ZU0U6Q0wuSVFfSU5URVJFU1RfSU5WRVNUX0lOQy5GWTIwMTYBAAAAZwAEAAIAAAACNTABCAAAAAUAAAABMQEAAAAKMTk0NjQxNjExOQMAAAADMTYwAgAAAAI2NQQAAAABMAcAAAAJOS8xNC8yMDE5CAAAAAoxMi8zMS8yMDE2CQAAAAEwU4qo4dU51wj7A4oZ1jnXCCNDSVEu</t>
  </si>
  <si>
    <t>TllTRTpDTC5JUV9DT01NT05fRElWX0NGLkZZMjAwOAEAAABnAAQAAgAAAAQtNzk3AQgAAAAFAAAAATEBAAAACjE0MzI5NzcxMjcDAAAAAzE2MAIAAAAEMjA3NAQAAAABMAcAAAAJOS8xNC8yMDE5CAAAAAoxMi8zMS8yMDA4CQAAAAEwZGsx4tU51wjYxG8Z1jnXCBtDSVEuTllTRTpDTC5JUV9FQklUQS5GWTIwMTYBAAAAZwAEAAIAAAAENDAwOAEIAAAABQAAAAExAQAAAAoxOTQ2NDE2MTE5AwAAAAMxNjACAAAABjEwMDY4OQQAAAABMAcAAAAJOS8xNC8yMDE5CAAAAAoxMi8zMS8yMDE2CQAAAAEwU4qo4dU51whNx4oZ1jnXCCFDSVEuVFNFOjQ0NTIuSVFfSU5DX0VRVUlUWS5GWTIwMDMBAAAAR1UNAAIAAAAEMTI1OAEIAAAABQAAAAExAQAAAAgyOTY4OTcyNAMAAAACNzkCAAAAAjQ3BAAAAAEwBwAAAAk5LzE0LzIwMTkIAAAACTMvMzEvMjAwMwkAAAABMNok7tzVOdcIsKCtGtY51wgmQ0lRLlRTRTo0OTEyLklRX05FVF9ERUJUX0VCSVREQS5GWTIwMTcBAAAADV4NAAMAAAACTk0BCAAAAAUAAAABMQEAAAAKMTg4MTkzMTU3NwMAAAACNzkCAAAABDQxOTMEAAAAATAHAAAACTkvMTQvMjAxOQgAAAAKMTIvMzEvMjAxNwkAAAABMMoEWd7VOdcI6Ec4GtY51wgrQ0lRLlRTRTo0OTEyLklRX1JFVFVSTl9DT01NT05fRVFVSVRZLkZZMjAwOAEAAAANXg0AAgAAAAYzLjAxNTgBCAAAAAUAAAABMQEAAAAKMTM1MzQ2Mzcz</t>
  </si>
  <si>
    <t>MgMAAAACNzkCAAAABTMzMzIwBAAAAAEwBwAAAAk5LzE0LzIwMTkIAAAACjEyLzMxLzIwMDgJAAAAATA341Pf1TnXCO1CMRrWOdcIIkNJUS5UU0U6NzczMC5JUV9BU1NFVF9UVVJOUy5GWTIwMTUBAAAAxZ02AQIAAAAHMC40ODM0NgEIAAAABQAAAAExAQAAAAoxNzY4MTI2NDUzAwAAAAI3OQIAAAAENDE3NwQAAAABMAcAAAAJOS8xNC8yMDE5CAAAAAk4LzMxLzIwMTUJAAAAATBkOCTe1TnXCCJkUBrWOdcIKENJUS5OWVNFOktNQi5JUV9NQVJLRVRDQVAuMjAxMi8xMi8zMS5KUFkBAAAA0VQEAAIAAAAOMjg1NzQ3Mi43NzczODUBBgAAAAUAAAABMQEAAAAKMTU3NDQzNDg2NwMAAAACNzkCAAAABjEwMDA1NAQAAAABMAcAAAAKMTIvMzEvMjAxMpB6u/zVOdcIL1b4WdY51wguQ0lRLkVOWFRBTTpVTkEuSVFfREVCVF9FUVVJVl9PUEVSX0xFQVNFLkZZMjAxMAEAAAC3+wcAAgAAAAQzNzIwAQgAAAAFAAAAATEBAAAACjE1OTE1OTQ4NzADAAAAAjUwAgAAAAUyMTY3MQQAAAABMAcAAAAJOS8xNC8yMDE5CAAAAAoxMi8zMS8yMDEwCQAAAAEwRrnt4tU51wjrOkoZ1jnXCCdDSVEuVFNFOjc3MzAuSVFfQ0FTSF9PUEVSLkZZMjAxMi4uLi5KUFkBAAAAxZ02AQIAAAAEMjg5NQEIAAAABQAAAAExAQAAAAoxNTgwNDUwOTE2AwAAAAI3OQIAAAAEMjAwNgQAAAABMAcAAAAJOS8xNC8yMDE5CAAAAAk4LzMxLzIwMTIJAAAAATD1</t>
  </si>
  <si>
    <t>rQrd1TnXCHWElRrWOdcIH0NJUS5OWVNFOkNMLklRX0lOVkVOVE9SWS5GWTIwMDkBAAAAZwAEAAIAAAAEMTIwOQEIAAAABQAAAAExAQAAAAoxNTIzMTcwMjY0AwAAAAMxNjACAAAABDEwNDMEAAAAATAHAAAACTkvMTQvMjAxOQgAAAAKMTIvMzEvMjAwOQkAAAABMHWSMeLVOdcIjnJxGdY51wggQ0lRLk5ZU0U6S01CLklRX1BBUlRfVElNRS5GWTIwMTYBAAAA0VQEAAMAAAAAABpvDOHVOdcIRX23GdY51wgiQ0lRLlRTRTo0OTY3LklRX0VCSVRfTUFSR0lOLkZZMjAxMQEAAAANUSUAAgAAAAcxNC4yMzI4AQgAAAAFAAAAATEBAAAACjE0NjE2ODAyMzMDAAAAAjc5AgAAAAQ0MDUzBAAAAAEwBwAAAAk5LzE0LzIwMTkIAAAACTMvMzEvMjAxMQkAAAABME89Wt7VOdcIJqREGtY51wgnQ0lRLlRTRTo0NDUyLklRX0RBWVNfUEFZQUJMRV9PVVQuRlkyMDE2AQAAAEdVDQACAAAACTk5LjU0NTA0NgEIAAAABQAAAAExAQAAAAoxODM1MDM4ODExAwAAAAI3OQIAAAAENDE4MwQAAAABMAcAAAAJOS8xNC8yMDE5CAAAAAoxMi8zMS8yMDE2CQAAAAEwsqpS39U51wgwqRwa1jnXCB1DSVEuTllTRTpKTkouSVFfRUJJVERBLkZZMjAxMwEAAACdIQIAAgAAAAUyMzE2MQEIAAAABQAAAAExAQAAAAoxNzc3NjgyMzUxAwAAAAMxNjACAAAABDQwNTEEAAAAATAHAAAACTkvMTQvMjAxOQgAAAAKMTIvMjkvMjAxMwkAAAABMOu1jODVOdcI</t>
  </si>
  <si>
    <t>aXfWGdY51wgrQ0lRLk5ZU0U6Sk5KLklRX01JTk9SSVRZX0lOVEVSRVNUX0NGLkZZMjAwOAEAAACdIQIAAwAAAAAAVlaL4NU51whr/MUZ1jnXCChDSVEuTllTRTpKTkouSVFfUFJPVl9CQURfREVCVFNfQ0YuRlkyMDA5AQAAAJ0hAgACAAAAAjU4AQgAAAAFAAAAATEBAAAACjE1MjMzOTQ4MjcDAAAAAzE2MAIAAAAEMjExMQQAAAABMAcAAAAJOS8xNC8yMDE5CAAAAAgxLzMvMjAxMAkAAAABMHeki+DVOdcI+aXJGdY51wghQ0lRLk5ZU0U6Sk5KLklRX0VCSVREQV9JTlQuRlkyMDE0AQAAAJ0hAgACAAAACTQ2Ljk2NDM1MgEIAAAABQAAAAExAQAAAAoxODI5NTgxOTk5AwAAAAMxNjACAAAABDQxOTAEAAAAATAHAAAACTkvMTQvMjAxOQgAAAAKMTIvMjgvMjAxNAkAAAABMF1s1dzVOdcIpgh8GtY51wgiQ0lRLkVOWFRBTTpVTkEuSVFfRElWRVNUX0NGLkZZMjAxNQEAAAC3+wcAAgAAAAMxOTkBCAAAAAUAAAABMQEAAAAKMTg3NjQzMjkxMAMAAAACNTACAAAABDIwNzcEAAAAATAHAAAACTkvMTQvMjAxOQgAAAAKMTIvMzEvMjAxNQkAAAABMGeqqeLVOdcI0dhcGdY51wggQ0lRLk5ZU0U6Q0wuSVFfVE9UQUxfTElBQi5GWTIwMTEBAAAAZwAEAAIAAAAFMTAxODMBCAAAAAUAAAABMQEAAAAKMTY1OTM4Nzc5NAMAAAADMTYwAgAAAAQxMjc2BAAAAAEwBwAAAAk5LzE0LzIwMTkIAAAACjEyLzMxLzIwMTEJAAAAATC3LjLi</t>
  </si>
  <si>
    <t>1TnXCOxheRnWOdcIKUNJUS5UU0U6NDk2Ny5JUV9EQVlTX0lOVkVOVE9SWV9PVVQuRlkyMDEyAQAAAA1RJQACAAAACTc2LjcyMDE4OAEIAAAABQAAAAExAQAAAAoxNTU0OTUwNTg0AwAAAAI3OQIAAAAENDAzNQQAAAABMAcAAAAJOS8xNC8yMDE5CAAAAAkzLzMxLzIwMTIJAAAAATBPPVre1TnXCJq1RRrWOdcIIENJUS5OWVNFOkNMLklRX09USEVSX09QRVIuRlkyMDA5AQAAAGcABAACAAAAAjc4AQgAAAAFAAAAATEBAAAACjE1MjMxNzAyNjQDAAAAAzE2MAIAAAADMjYwBAAAAAEwBwAAAAk5LzE0LzIwMTkIAAAACjEyLzMxLzIwMDkJAAAAATBkazHi1TnXCBphcBnWOdcILkNJUS5UU0U6NzczMC5JUV9UT1RBTF9ERUJUX0VCSVREQV9DQVBFWC5GWTIwMDgBAAAAxZ02AQMAAAAAADPDI97VOdcIIKlLGtY51wgdQ0lRLkVOWFRBTTpVTkEuSVFfTlBQRS5GWTIwMTgBAAAAt/sHAAIAAAAFMTAzNDcBCAAAAAUAAAABMQEAAAAKMTk0OTEzMTAxNQMAAAACNTACAAAABDEwMDQEAAAAATAHAAAACTkvMTQvMjAxOQgAAAAKMTIvMzEvMjAxOAkAAAABMLptquLVOdcI9pxmGdY51wgoQ0lRLlRTRTo4MTEzLklRX0VBUk5JTkdfQ09fTUFSR0lOLkZZMjAxNAEAAAAWcQ0AAgAAAAY3LjQzMzkBCAAAAAUAAAABMQEAAAAKMTcyNzY4MTQyNwMAAAACNzkCAAAABDQxODEEAAAAATAHAAAACTkvMTQvMjAxOQgAAAAKMTIvMzEvMjAx</t>
  </si>
  <si>
    <t>NAkAAAABMOQfU9/VOdcITPwjGtY51wgoQ0lRLlRTRTo4MTEzLklRX1RPVEFMX0RFQlRfRVFVSVRZLkZZMjAxOAEAAAAWcQ0AAgAAAAY3Ljk5MzcBCAAAAAUAAAABMQEAAAAKMTk1MjI4NDUyNQMAAAACNzkCAAAABDQwMzQEAAAAATAHAAAACTkvMTQvMjAxOQgAAAAKMTIvMzEvMjAxOAkAAAABMAVuU9/VOdcIyX4nGtY51wgkQ0lRLk5ZU0U6Sk5KLklRX0lNUEFJUk1FTlRfR1cuRlkyMDExAQAAAJ0hAgADAAAAAACpGYzg1TnXCC3WzhnWOdcIL0NJUS5FTlhUQU06VU5BLklRX09USEVSX0lOVkVTVF9BQ1RfU1VQUEwuRlkyMDE3AQAAALf7BwACAAAAAzI5MgEIAAAABQAAAAExAQAAAAoxOTQ5MTMxMDQwAwAAAAI1MAIAAAAEMjA1MQQAAAABMAcAAAAJOS8xNC8yMDE5CAAAAAoxMi8zMS8yMDE3CQAAAAEwqUaq4tU51wgeoWQZ1jnXCClDSVEuTllTRTpQRy5JUV9JTlRFUkVTVF9JTlZFU1RfSU5DLkZZMjAxMAEAAAAwggAAAwAAAAAA3n0a5NU51whX4rMa1jnXCCNDSVEuTllTRTpLTUIuSVFfR1JPU1NfTUFSR0lOLkZZMjAxMQEAAADRVAQAAgAAAAYzMS40NjQBCAAAAAUAAAABMQEAAAAKMTY1ODMxNTc3OQMAAAADMTYwAgAAAAQ0MDc0BAAAAAEwBwAAAAk5LzE0LzIwMTkIAAAACjEyLzMxLzIwMTEJAAAAATCHMcfe1TnXCJkhcBrWOdcIH0NJUS5OWVNFOktNQi5JUV9CVl9TSEFSRS5GWTIwMTgBAAAA0VQEAAIA</t>
  </si>
  <si>
    <t>AAAJLTAuODMxOTc1AQgAAAAFAAAAATEBAAAACjE5NDQwNDgzMjgDAAAAAzE2MAIAAAAENDAyMAQAAAABMAcAAAAJOS8xNC8yMDE5CAAAAAoxMi8zMS8yMDE4CQAAAAEwTOQM4dU51wgvW74Z1jnXCChDSVEuTllTRTpDTC5JUV9EQVlTX0lOVkVOVE9SWV9PVVQuRlkyMDExAQAAAGcABAACAAAACTY1LjUyMDA1NQEIAAAABQAAAAExAQAAAAoxNjU5Mzg3Nzk0AwAAAAMxNjACAAAABDQwMzUEAAAAATAHAAAACTkvMTQvMjAxOQgAAAAKMTIvMzEvMjAxMQkAAAABMFa8xt7VOdcI+ZVnGtY51wgmQ0lRLk5ZU0U6Sk5KLklRX09USEVSX0xUX0FTU0VUUy5GWTIwMTcBAAAAnSECAAIAAAAENDIxMwEIAAAABQAAAAExAQAAAAoxOTQ2MjcyODIxAwAAAAMxNjACAAAABDEwNjAEAAAAATAHAAAACTkvMTQvMjAxOQgAAAAKMTIvMzEvMjAxNwkAAAABMG/HXuDVOdcI8+DlGdY51wghQ0lRLlRTRTo0OTEyLklRX0VCSVREQV9JTlQuRlkyMDE3AQAAAA1eDQACAAAACjE3OC41MDI0MzkBCAAAAAUAAAABMQEAAAAKMTg4MTkzMTU3NwMAAAACNzkCAAAABDQxOTAEAAAAATAHAAAACTkvMTQvMjAxOQgAAAAKMTIvMzEvMjAxNwkAAAABMMoEWd7VOdcI6Ec4GtY51wgmQ0lRLk5ZU0U6Q0wuSVFfREFZU19QQVlBQkxFX09VVC5GWTIwMTYBAAAAZwAEAAIAAAAINjcuOTQ0MjQBCAAAAAUAAAABMQEAAAAKMTk0NjQxNjExOQMAAAADMTYw</t>
  </si>
  <si>
    <t>AgAAAAQ0MTgzBAAAAAEwBwAAAAk5LzE0LzIwMTkIAAAACjEyLzMxLzIwMTYJAAAAATBm48be1TnXCIc/axrWOdcIJENJUS5UU0U6NDQ1Mi5JUV9DVVJSRU5UX1JBVElPLkZZMjAxMgEAAABHVQ0AAgAAAAgxLjU2MjAzNwEIAAAABQAAAAExAQAAAAoxNjcxNDM2MTgzAwAAAAI3OQIAAAAENDAzMAQAAAABMAcAAAAJOS8xNC8yMDE5CAAAAAoxMi8zMS8yMDEyCQAAAAEw4ppj39U51wj1whka1jnXCCxDSVEuRU5YVEFNOlVOQS5JUV9UT1RBTF9FUVVJVFkuRlkyMDA5Li4uLkpQWQEAAAC3+wcAAgAAAA4xNjcyMzk0LjkyNjExMQEIAAAABQAAAAExAQAAAAoxNTI2NDM4NzI3AwAAAAI3OQIAAAAEMTI3NQQAAAABMAcAAAAJOS8xNC8yMDE5CAAAAAoxMi8zMS8yMDA5CQAAAAEwouoJ3dU51wjV+Iwa1jnXCCZDSVEuTllTRTpQRy5JUV9UT1RBTF9SRVYuRlkyMDE3Li4uLkpQWQEAAAAwggAAAgAAAAo3MzA4MjkwLjQzAQgAAAAFAAAAATEBAAAACjE5NzQzNDc0NjUDAAAAAjc5AgAAAAIyOAQAAAABMAcAAAAJOS8xNC8yMDE5CAAAAAk2LzMwLzIwMTcJAAAAATCP4dXc1TnXCF8shxrWOdcIJkNJUS5FTlhUQU06VU5BLklRX0VCSVREQV9NQVJHSU4uRlkyMDE1AQAAALf7BwACAAAABzE2LjQ1MTQBCAAAAAUAAAABMQEAAAAKMTg3NjQzMjkxMAMAAAACNTACAAAABDQwNDcEAAAAATAHAAAACTkvMTQvMjAxOQgAAAAKMTIv</t>
  </si>
  <si>
    <t>MzEvMjAxNQkAAAABMCRHxt7VOdcIYnthGtY51wguQ0lRLlRTRTo3OTU2LklRX1RPVEFMX0xJQUJfVE9UQUxfQVNTRVRTLkZZMjAxMgEAAACgdg0AAgAAAAczNi4xODA2AQgAAAAFAAAAATEBAAAACjE1NDc0ODIzMTMDAAAAAjc5AgAAAAQ0MTg4BAAAAAEwBwAAAAk5LzE0LzIwMTkIAAAACTEvMzEvMjAxMgkAAAABMPx5Wd7VOdcIuI08GtY51wggQ0lRLkVOWFRBTTpVTkEuSVFfU1RfREVCVC5GWTIwMTYBAAAAt/sHAAIAAAAEMzI2OAEIAAAABQAAAAExAQAAAAoxOTQ5MTMxMDEwAwAAAAI1MAIAAAAEMTA0NgQAAAABMAcAAAAJOS8xNC8yMDE5CAAAAAoxMi8zMS8yMDE2CQAAAAEweNGp4tU51wi5+14Z1jnXCCNDSVEuTllTRTpKTkouSVFfRklOSVNIRURfSU5WLkZZMjAxMAEAAACdIQIAAgAAAAQyODQ1AQgAAAAFAAAAATEBAAAACjE1ODg2MDM4MjEDAAAAAzE2MAIAAAAEMzA3NQQAAAABMAcAAAAJOS8xNC8yMDE5CAAAAAgxLzIvMjAxMQkAAAABMJjyi+DVOdcIdijNGdY51wgkQ0lRLlRTRTo3NzMwLklRX0VCSVREQS5GWTIwMTIuLi4uSlBZAQAAAMWdNgECAAAABDQxMzMBCAAAAAUAAAABMQEAAAAKMTU4MDQ1MDkxNgMAAAACNzkCAAAABDQwNTEEAAAAATAHAAAACTkvMTQvMjAxOQgAAAAJOC8zMS8yMDEyCQAAAAEwYE4J3dU51whpnYka1jnXCCNDSVEuTllTRTpKTkouSVFfVE9UQUxfQVNTRVRTLkZZMjAx</t>
  </si>
  <si>
    <t>NwEAAACdIQIAAgAAAAYxNTczMDMBCAAAAAUAAAABMQEAAAAKMTk0NjI3MjgyMQMAAAADMTYwAgAAAAQxMDA3BAAAAAEwBwAAAAk5LzE0LzIwMTkIAAAACjEyLzMxLzIwMTcJAAAAATBvx17g1TnXCOK55RnWOdcIJENJUS5FTlhUQU06VU5BLklRX1FVSUNLX1JBVElPLkZZMjAxMAEAAAC3+wcAAgAAAAcwLjM5Nzc4AQgAAAAFAAAAATEBAAAACjE1OTE1OTQ4NzADAAAAAjUwAgAAAAQ0MTIxBAAAAAEwBwAAAAk5LzE0LzIwMTkIAAAACjEyLzMxLzIwMTAJAAAAATATIMbe1TnXCAZHXhrWOdcIIUNJUS5OWVNFOktNQi5JUV9DT01NT05fUkVQLkZZMjAxMQEAAADRVAQAAgAAAAUtMTI0NgEIAAAABQAAAAExAQAAAAoxNjU4MzE1Nzc5AwAAAAMxNjACAAAABDIxNjQEAAAAATAHAAAACTkvMTQvMjAxOQgAAAAKMTIvMzEvMjAxMQkAAAABMD78hOHVOdcIFo2mGdY51wgZQ0lRLk5ZU0U6Sk5KLklRX0dXLkZZMjAxOAEAAACdIQIAAgAAAAUzMDQ1MwEIAAAABQAAAAExAQAAAAoxOTQ2MjcyODMwAwAAAAMxNjACAAAABDExNzEEAAAAATAHAAAACTkvMTQvMjAxOQgAAAAKMTIvMzAvMjAxOAkAAAABMIDuXuDVOdcIkbHpGdY51wgnQ0lRLlRTRTo0OTExLklRX1RPVEFMX1JFVi5GWTIwMDguLi4uSlBZAQAAAII/BgACAAAABjcyMzQ4NAEIAAAABQAAAAExAQAAAAoxMDU3ODgyODQ3AwAAAAI3OQIAAAACMjgEAAAAATAHAAAA</t>
  </si>
  <si>
    <t>CTkvMTQvMjAxOQgAAAAJMy8zMS8yMDA4CQAAAAEwf7rV3NU51wi6pYUa1jnXCCVDSVEuTllTRTpQRy5JUV9JTlZFTlRPUllfVFVSTlMuRlkyMDExAQAAADCCAAACAAAACDUuNzkyMTk2AQgAAAAFAAAAATEBAAAACjE2MzAxNjc2NTADAAAAAzE2MAIAAAAENDA4MgQAAAABMAcAAAAJOS8xNC8yMDE5CAAAAAk2LzMwLzIwMTEJAAAAATCWrSTe1TnXCEVtVRrWOdcIKENJUS5UU0U6ODExMy5JUV9GSVhFRF9BU1NFVF9UVVJOUy5GWTIwMTgBAAAAFnENAAIAAAAIMi45MzQyMDYBCAAAAAUAAAABMQEAAAAKMTk1MjI4NDUyNQMAAAACNzkCAAAABDQwNjYEAAAAATAHAAAACTkvMTQvMjAxOQgAAAAKMTIvMzEvMjAxOAkAAAABMPRGU9/VOdcIqDAnGtY51wgfQ0lRLlRTRTo0NDUyLklRX0FSX1RVUk5TLkZZMjAxNAEAAABHVQ0AAgAAAAg3LjMyNjc5MgEIAAAABQAAAAExAQAAAAoxNzI3MjgzMzgyAwAAAAI3OQIAAAAENDAwMQQAAAABMAcAAAAJOS8xNC8yMDE5CAAAAAoxMi8zMS8yMDE0CQAAAAEw4ppj39U51wiLIhsa1jnXCCFDSVEuVFNFOjQ5MTEuSVFfU0dBX01BUkdJTi5GWTIwMTgBAAAAgj8GAAIAAAAHNjguOTE5MgEIAAAABQAAAAExAQAAAAoxOTUxNDgxODY3AwAAAAI3OQIAAAAENDM3NQQAAAABMAcAAAAJOS8xNC8yMDE5CAAAAAoxMi8zMS8yMDE4CQAAAAEwN+NT39U51whIvC8a1jnXCBpDSVEuTllTRTpD</t>
  </si>
  <si>
    <t>TC5JUV9MQU5ELkZZMjAxNQEAAABnAAQAAgAAAAMxNTMBCAAAAAUAAAABMQEAAAAKMTg3NTYzNzUzNwMAAAADMTYwAgAAAAQzMDk4BAAAAAEwBwAAAAk5LzE0LzIwMTkIAAAACjEyLzMxLzIwMTUJAAAAATBDY6jh1TnXCERWiBnWOdcIJkNJUS5OWVNFOkpOSi5JUV9ORVRfREVCVF9FQklUREEuRlkyMDExAQAAAJ0hAgADAAAAAk5NAQgAAAAFAAAAATEBAAAACjE2NTkzODc3MDYDAAAAAzE2MAIAAAAENDE5MwQAAAABMAcAAAAJOS8xNC8yMDE5CAAAAAgxLzEvMjAxMgkAAAABME1F1dzVOdcIvuV5GtY51wglQ0lRLk5ZU0U6S01CLklRX0NBU0hfU1RfSU5WRVNULkZZMjAxOAEAAADRVAQAAgAAAAM1MzkBCAAAAAUAAAABMQEAAAAKMTk0NDA0ODMyOAMAAAADMTYwAgAAAAQxMDAyBAAAAAEwBwAAAAk5LzE0LzIwMTkIAAAACjEyLzMxLzIwMTgJAAAAATBM5Azh1TnXCNyXvRnWOdcIIUNJUS5OWVNFOktNQi5JUV9ORVRfQ0hBTkdFLkZZMjAxNQEAAADRVAQAAgAAAAQtMTcwAQgAAAAFAAAAATEBAAAACjE4NzM1NTY5MzcDAAAAAzE2MAIAAAAEMjA5MwQAAAABMAcAAAAJOS8xNC8yMDE5CAAAAAoxMi8zMS8yMDE1CQAAAAEwCkgM4dU51wgbvrQZ1jnXCCxDSVEuVFNFOjQ5NjcuSVFfTkVUX0RFQlRfRUJJVERBX0NBUEVYLkZZMjAxNQEAAAANUSUAAwAAAAJOTQEIAAAABQAAAAExAQAAAAoxNzQ1Mzc4Mzk4AwAAAAI3</t>
  </si>
  <si>
    <t>OQIAAAAFMjMzMTQEAAAAATAHAAAACTkvMTQvMjAxOQgAAAAJMy8zMS8yMDE1CQAAAAEwEnUj3tU51wijJkga1jnXCCNDSVEuTllTRTpQRy5JUV9FQklUREFfTUFSR0lOLkZZMjAwOQEAAAAwggAAAgAAAAcyNC4wNjQ0AQgAAAAFAAAAATEBAAAACjE0NjYxNDgzNDUDAAAAAzE2MAIAAAAENDA0NwQAAAABMAcAAAAJOS8xNC8yMDE5CAAAAAk2LzMwLzIwMDkJAAAAATCGhiTe1TnXCJ/mUxrWOdcIG0NJUS5OWVNFOktNQi5JUV9MQU5ELkZZMjAxOAEAAADRVAQAAgAAAAMxNjkBCAAAAAUAAAABMQEAAAAKMTk0NDA0ODMyOAMAAAADMTYwAgAAAAQzMDk4BAAAAAEwBwAAAAk5LzE0LzIwMTkIAAAACjEyLzMxLzIwMTgJAAAAATBM5Azh1TnXCD+CvhnWOdcIH0NJUS5UU0U6NzczMC5JUV9FQklUX0lOVC5GWTIwMDcBAAAAxZ02AQIAAAAMMTc3ODMuNjA0Mjc4AQgAAAAFAAAAATEBAAAACTc0NjEzMTIyMwMAAAACNzkCAAAABDQxODkEAAAAATAHAAAACTkvMTQvMjAxOQgAAAAJOC8zMS8yMDA3CQAAAAEwM8Mj3tU51wjO5Uoa1jnXCCRDSVEuVFNFOjgxMTMuSVFfRUJJVERBX01BUkdJTi5GWTIwMTgBAAAAFnENAAIAAAAHMTguMjA0OQEIAAAABQAAAAExAQAAAAoxOTUyMjg0NTI1AwAAAAI3OQIAAAAENDA0NwQAAAABMAcAAAAJOS8xNC8yMDE5CAAAAAoxMi8zMS8yMDE4CQAAAAEw9EZT39U51wiXCSca1jnXCCFDSVEu</t>
  </si>
  <si>
    <t>TllTRTpDTC5JUV9BU1NFVF9UVVJOUy5GWTIwMTgBAAAAZwAEAAIAAAAHMS4yNTE2OAEIAAAABQAAAAExAQAAAAoxOTQ2NDE2MTExAwAAAAMxNjACAAAABDQxNzcEAAAAATAHAAAACTkvMTQvMjAxOQgAAAAKMTIvMzEvMjAxOAkAAAABMGbjxt7VOdcIC3hsGtY51wgiQ0lRLk5ZU0U6S01CLklRX0FEVkVSVElTSU5HLkZZMjAxNwEAAADRVAQAAgAAAAM2NDgBCAAAAAUAAAABMQEAAAAKMTk0NDA0ODMyNQMAAAADMTYwAgAAAAQzMDEzBAAAAAEwBwAAAAk5LzE0LzIwMTkIAAAACjEyLzMxLzIwMTcJAAAAATArlgzh1TnXCBx5uRnWOdcIKENJUS5UU0U6NDkxMi5JUV9FQVJOSU5HX0NPX01BUkdJTi5GWTIwMTEBAAAADV4NAAIAAAAGMS40MTQ5AQgAAAAFAAAAATEBAAAACjE1NDM2NTg1MDgDAAAAAjc5AgAAAAQ0MTgxBAAAAAEwBwAAAAk5LzE0LzIwMTkIAAAACjEyLzMxLzIwMTEJAAAAATCZj1je1TnXCOaMMxrWOdcIJUNJUS5OWVNFOkNMLklRX0RFRl9UQVhfTElBQl9MVC5GWTIwMTUBAAAAZwAEAAIAAAADMjMzAQgAAAAFAAAAATEBAAAACjE4NzU2Mzc1MzcDAAAAAzE2MAIAAAAEMTAyNwQAAAABMAcAAAAJOS8xNC8yMDE5CAAAAAoxMi8zMS8yMDE1CQAAAAEwQ2Oo4dU51wgT4YcZ1jnXCChDSVEuTllTRTpLTUIuSVFfVE9UQUxfREVCVC5GWTIwMDkuLi4uSlBZAQAAANFUBAACAAAACTYwMDc3MC41OQEIAAAA</t>
  </si>
  <si>
    <t>BQAAAAExAQAAAAoxNTcwNDgyMzQ4AwAAAAI3OQIAAAAENDE3MwQAAAABMAcAAAAJOS8xNC8yMDE5CAAAAAoxMi8zMS8yMDA5CQAAAAEwwzgK3dU51whjopAa1jnXCCBDSVEuTllTRTpQRy5JUV9FQklUREFfSU5ULkZZMjAxMQEAAAAwggAAAgAAAAkyMi4wNjEzNzEBCAAAAAUAAAABMQEAAAAKMTYzMDE2NzY1MAMAAAADMTYwAgAAAAQ0MTkwBAAAAAEwBwAAAAk5LzE0LzIwMTkIAAAACTYvMzAvMjAxMQkAAAABMKfUJN7VOdcIZrtVGtY51wgkQ0lRLk5ZU0U6Q0wuSVFfR0FJTl9JTlZFU1RfQ0YuRlkyMDE0AQAAAGcABAADAAAAAAAiFajh1TnXCNj6hBnWOdcILUNJUS5OWVNFOkNMLklRX1RPVEFMX0RFQlRfRUJJVERBX0NBUEVYLkZZMjAwNwEAAABnAAQAAgAAAAgxLjMwMDczOQEIAAAABQAAAAExAQAAAAoxMzMyNzAzMTg2AwAAAAMxNjACAAAABTIzMzEzBAAAAAEwBwAAAAk5LzE0LzIwMTkIAAAACjEyLzMxLzIwMDcJAAAAATA1bsbe1TnXCN/9ZBrWOdcIIkNJUS5FTlhUQU06VU5BLklRX1JEX0VYUF9GTi5GWTIwMTIBAAAAt/sHAAIAAAAEMTAwMwEIAAAABQAAAAExAQAAAAoxNzIyMzAxOTQzAwAAAAI1MAIAAAAEMzE2OAQAAAABMAcAAAAJOS8xNC8yMDE5CAAAAAoxMi8zMS8yMDEyCQAAAAEweC7u4tU51wijo1AZ1jnXCCRDSVEuRU5YVEFNOlVOQS5JUV9EQV9TVVBQTF9DRi5GWTIwMTYBAAAAt/sHAAIA</t>
  </si>
  <si>
    <t>AAAEMTE1NAEIAAAABQAAAAExAQAAAAoxOTQ5MTMxMDEwAwAAAAI1MAIAAAAEMjE3MQQAAAABMAcAAAAJOS8xNC8yMDE5CAAAAAoxMi8zMS8yMDE2CQAAAAEweNGp4tU51wgd5l8Z1jnXCClDSVEuTllTRTpLTUIuSVFfQ09NTU9OX1BSRUZfRElWX0NGLkZZMjAxOAEAAADRVAQAAwAAAAAATOQM4dU51wizk78Z1jnXCCdDSVEuTllTRTpDTC5JUV9UT1RBTF9ERUJUX1JFUEFJRC5GWTIwMTQBAAAAZwAEAAIAAAAFLTg1MjUBCAAAAAUAAAABMQEAAAAKMTgyOTEzMjM4NgMAAAADMTYwAgAAAAQyMTY2BAAAAAEwBwAAAAk5LzE0LzIwMTkIAAAACjEyLzMxLzIwMTQJAAAAATAiFajh1TnXCBqXhRnWOdcIJUNJUS5OWVNFOkNMLklRX05FVF9ERUJUX0VCSVREQS5GWTIwMTUBAAAAZwAEAAIAAAAIMS4yNTU4NjEBCAAAAAUAAAABMQEAAAAKMTg3NTYzNzUzNwMAAAADMTYwAgAAAAQ0MTkzBAAAAAEwBwAAAAk5LzE0LzIwMTkIAAAACjEyLzMxLzIwMTUJAAAAATBm48be1TnXCFXKahrWOdcIIUNJUS5OWVNFOkpOSi5JUV9PVEhFUl9PUEVSLkZZMjAxNQEAAACdIQIAAwAAAAAAPVJe4NU51whCLt0Z1jnXCCBDSVEuVFNFOjQ0NTIuSVFfVE9UQUxfUkVWLkZZMjAxOAEAAABHVQ0AAgAAAAcxNTA4MDA3AQgAAAAFAAAAATEBAAAACjE5NTE0ODE5MjcDAAAAAjc5AgAAAAIyOAQAAAABMAcAAAAJOS8xNC8yMDE5CAAAAAoxMi8z</t>
  </si>
  <si>
    <t>MS8yMDE4CQAAAAEwibUZ6dU51wiBobYa1jnXCCVDSVEuVFNFOjc3MzAuSVFfTFRfREVCVF9FUVVJVFkuRlkyMDE3AQAAAMWdNgEDAAAAAAB1XyTe1TnXCNgRUhrWOdcIJENJUS5UU0U6NDkxMi5JUV9DVVJSRU5UX1JBVElPLkZZMjAxMwEAAAANXg0AAgAAAAgxLjEyNTI4MQEIAAAABQAAAAExAQAAAAoxNjY4NjQzNTEyAwAAAAI3OQIAAAAENDAzMAQAAAABMAcAAAAJOS8xNC8yMDE5CAAAAAoxMi8zMS8yMDEzCQAAAAEwqbZY3tU51wiMEzUa1jnXCCFDSVEuVFNFOjQ5MTEuSVFfU0dBX01BUkdJTi5GWTIwMTQBAAAAgj8GAAIAAAAHNjcuNDIzNgEIAAAABQAAAAExAQAAAAoxNjkyMDEwNDkwAwAAAAI3OQIAAAAENDM3NQQAAAABMAcAAAAJOS8xNC8yMDE5CAAAAAkzLzMxLzIwMTQJAAAAATAmvFPf1TnXCB39LBrWOdcILENJUS5OWVNFOktNQi5JUV9ERUJUX0VRVUlWX09QRVJfTEVBU0UuRlkyMDE1AQAAANFUBAACAAAABDIyMzIBCAAAAAUAAAABMQEAAAAKMTg3MzU1NjkzNwMAAAADMTYwAgAAAAUyMTY3MQQAAAABMAcAAAAJOS8xNC8yMDE5CAAAAAoxMi8zMS8yMDE1CQAAAAEwCkgM4dU51wiWhbMZ1jnXCCBDSVEuTllTRTpLTUIuSVFfU1RfSU5WRVNULkZZMjAxMgEAAADRVAQAAwAAAAAATyOF4dU51wi7E6gZ1jnXCC5DSVEuVFNFOjQ5MTEuSVFfVE9UQUxfTElBQl9UT1RBTF9BU1NFVFMuRlkyMDA5AQAA</t>
  </si>
  <si>
    <t>AII/BgACAAAABzQxLjk3NjYBCAAAAAUAAAABMQEAAAAKMTM4MDUyNzU0MQMAAAACNzkCAAAABDQxODgEAAAAATAHAAAACTkvMTQvMjAxOQgAAAAJMy8zMS8yMDA5CQAAAAEwBW5T39U51wjByCka1jnXCClDSVEuVFNFOjQ0NTIuSVFfT1RIRVJfTk9OX09QRVJfRVhQLkZZMjAxOAEAAABHVQ0AAgAAAAQtMTMxAQgAAAAFAAAAATEBAAAACjE5NTE0ODE5MjcDAAAAAjc5AgAAAAMzNzEEAAAAATAHAAAACTkvMTQvMjAxOQgAAAAKMTIvMzEvMjAxOAkAAAABMCR37NzVOdcIVGyqGtY51wgiQ0lRLk5ZU0U6S01CLklRX0xFVkVSRURfRkNGLkZZMjAxNgEAAADRVAQAAgAAAAYyNTY2LjUBCAAAAAUAAAABMQEAAAAKMTk0NDA0ODM0MAMAAAADMTYwAgAAAAQ0NDIyBAAAAAEwBwAAAAk5LzE0LzIwMTkIAAAACjEyLzMxLzIwMTYJAAAAATArlgzh1TnXCLmOuBnWOdcIJENJUS5OWVNFOkNMLklRX0dBSU5fQVNTRVRTX0NGLkZZMjAwOAEAAABnAAQAAwAAAAAAZGsx4tU51wimT28Z1jnXCChDSVEuRU5YVEFNOlVOQS5JUV9FRkZFQ1RfVEFYX1JBVEUuRlkyMDEwAQAAALf7BwACAAAABzI1LjAxNjMBCAAAAAUAAAABMQEAAAAKMTU5MTU5NDg3MAMAAAACNTACAAAABDQzNzYEAAAAATAHAAAACTkvMTQvMjAxOQgAAAAKMTIvMzEvMjAxMAkAAAABMDaS7eLVOdcIdylJGdY51wgrQ0lRLlRTRTo0OTEyLklRX05JX0FWQUlMX0VY</t>
  </si>
  <si>
    <t>Q0xfTUFSR0lOLkZZMjAwNwEAAAANXg0AAgAAAAYxLjU4NjkBCAAAAAUAAAABMQEAAAAJODE0NDMzNDQzAwAAAAI3OQIAAAAENDE4MgQAAAABMAcAAAAJOS8xNC8yMDE5CAAAAAoxMi8zMS8yMDA3CQAAAAEwN+NT39U51wi8zTAa1jnXCBlDSVEuTllTRTpLTUIuSVFfR1AuRlkyMDEzAQAAANFUBAACAAAABDY2MDkBCAAAAAUAAAABMQEAAAAKMTc3NTc2ODU2NwMAAAADMTYwAgAAAAIxMAQAAAABMAcAAAAJOS8xNC8yMDE5CAAAAAoxMi8zMS8yMDEzCQAAAAEwX0qF4dU51wi0XaoZ1jnXCB5DSVEuVFNFOjQ0NTIuSVFfWl9TQ09SRS5GWTIwMTcBAAAAR1UNAAIAAAAINS42NTIxNDIBCAAAAAUAAAABMQEAAAAKMTg4MTI4MTE1OQMAAAACNzkCAAAABjEwMDEyMwQAAAABMAcAAAAJOS8xNC8yMDE5CAAAAAoxMi8zMS8yMDE3CQAAAAEww9FS39U51wjFCB4a1jnXCCxDSVEuTllTRTpKTkouSVFfREVCVF9FUVVJVl9PUEVSX0xFQVNFLkZZMjAxNwEAAACdIQIAAgAAAAQyOTc2AQgAAAAFAAAAATEBAAAACjE5NDYyNzI4MjEDAAAAAzE2MAIAAAAFMjE2NzEEAAAAATAHAAAACTkvMTQvMjAxOQgAAAAKMTIvMzEvMjAxNwkAAAABMG/HXuDVOdcINX3mGdY51wgoQ0lRLlRTRTo3OTU2LklRX01BUktFVENBUC4yMDAzLzEyLzMxLkpQWQEAAACgdg0AAgAAAAwyNTc0OS45ODc3ODkBBgAAAAUAAAABMQEAAAAKMTQyMTk4MTI2</t>
  </si>
  <si>
    <t>NwMAAAACNzkCAAAABjEwMDA1NAQAAAABMAcAAAAKMTIvMzEvMjAwM+rzufzVOdcIrNj7WdY51wgeQ0lRLkVOWFRBTTpVTkEuSVFfQ0FQRVguRlkyMDE2AQAAALf7BwACAAAABS0xODA0AQgAAAAFAAAAATEBAAAACjE5NDkxMzEwMTADAAAAAjUwAgAAAAQyMDIxBAAAAAEwBwAAAAk5LzE0LzIwMTkIAAAACjEyLzMxLzIwMTYJAAAAATCI+Kni1TnXCD40YBnWOdcIK0NJUS5OWVNFOkpOSi5JUV9OSV9BVkFJTF9FWENMX01BUkdJTi5GWTIwMDcBAAAAnSECAAIAAAAHMTcuMzEwNwEIAAAABQAAAAExAQAAAAoxNDI4NDY4OTM2AwAAAAMxNjACAAAABDQxODIEAAAAATAHAAAACTkvMTQvMjAxOQgAAAAKMTIvMzAvMjAwNwkAAAABMCz31NzVOdcIQWN2GtY51wgoQ0lRLlRTRTo4MTEzLklRX0VBUk5JTkdfQ09fTUFSR0lOLkZZMjAwOQEAAAAWcQ0AAgAAAAY1LjkzNTkBCAAAAAUAAAABMQEAAAAKMTQwNTYwNDY4OAMAAAACNzkCAAAABDQxODEEAAAAATAHAAAACTkvMTQvMjAxOQgAAAAJMy8zMS8yMDA5CQAAAAEw0/hS39U51wi+UiAa1jnXCCFDSVEuTllTRTpLTUIuSVFfQ0FTSF9UQVhFUy5GWTIwMTEBAAAA0VQEAAIAAAADNDYzAQgAAAAFAAAAATEBAAAACjE2NTgzMTU3NzkDAAAAAzE2MAIAAAAEMzA1MwQAAAABMAcAAAAJOS8xNC8yMDE5CAAAAAoxMi8zMS8yMDExCQAAAAEwPvyE4dU51wgmtKYZ1jnXCCtDSVEu</t>
  </si>
  <si>
    <t>RU5YVEFNOlVOQS5JUV9EQVlTX0lOVkVOVE9SWV9PVVQuRlkyMDA3AQAAALf7BwACAAAACTY4LjI2NjMxNQEIAAAABQAAAAExAQAAAAoxMzMyNzAzMTY1AwAAAAI1MAIAAAAENDAzNQQAAAABMAcAAAAJOS8xNC8yMDE5CAAAAAoxMi8zMS8yMDA3CQAAAAEw2Ekl3tU51wgeJFwa1jnXCCNDSVEuVFNFOjc5NTYuSVFfR1JPU1NfTUFSR0lOLkZZMjAxNwEAAACgdg0AAgAAAAc0Ny4yMTk5AQgAAAAFAAAAATEBAAAACjE4Mzk2MTM1OTUDAAAAAjc5AgAAAAQ0MDc0BAAAAAEwBwAAAAk5LzE0LzIwMTkIAAAACTEvMzEvMjAxNwkAAAABMB3IWd7VOdcIA5s/GtY51wgoQ0lRLlRTRTo3NzMwLklRX0VBUk5JTkdfQ09fTUFSR0lOLkZZMjAxNQEAAADFnTYBAgAAAAcyMS4xOTU2AQgAAAAFAAAAATEBAAAACjE3NjgxMjY0NTMDAAAAAjc5AgAAAAQ0MTgxBAAAAAEwBwAAAAk5LzE0LzIwMTkIAAAACTgvMzEvMjAxNQkAAAABMGQ4JN7VOdcIImRQGtY51wgqQ0lRLkVOWFRBTTpVTkEuSVFfRUFSTklOR19DT19NQVJHSU4uRlkyMDE2AQAAALf7BwACAAAABjEwLjUyMwEIAAAABQAAAAExAQAAAAoxOTQ5MTMxMDEwAwAAAAI1MAIAAAAENDE4MQQAAAABMAcAAAAJOS8xNC8yMDE5CAAAAAoxMi8zMS8yMDE2CQAAAAEwJEfG3tU51wjGZWIa1jnXCC5DSVEuTllTRTpLTUIuSVFfVE9UQUxfREVCVF9FQklUREFfQ0FQRVguRlkyMDE2</t>
  </si>
  <si>
    <t>AQAAANFUBAACAAAACDIuMzA4NjIzAQgAAAAFAAAAATEBAAAACjE5NDQwNDgzNDADAAAAAzE2MAIAAAAFMjMzMTMEAAAAATAHAAAACTkvMTQvMjAxOQgAAAAKMTIvMzEvMjAxNgkAAAABMBvQ1NzVOdcIeo50GtY51wgnQ0lRLkVOWFRBTTpVTkEuSVFfQ0FTSF9TVF9JTlZFU1QuRlkyMDEwAQAAALf7BwACAAAABDI1NzQBCAAAAAUAAAABMQEAAAAKMTU5MTU5NDg3MAMAAAACNTACAAAABDEwMDIEAAAAATAHAAAACTkvMTQvMjAxOQgAAAAKMTIvMzEvMjAxMAkAAAABMDaS7eLVOdcIiFBJGdY51wguQ0lRLlRTRTo0OTY3LklRX1RPVEFMX0xJQUJfVE9UQUxfQVNTRVRTLkZZMjAxOAEAAAANUSUAAgAAAAcyOC4wMjc3AQgAAAAFAAAAATEBAAAACjE5NTIyODQ2MDkDAAAAAjc5AgAAAAQ0MTg4BAAAAAEwBwAAAAk5LzE0LzIwMTkIAAAACjEyLzMxLzIwMTgJAAAAATAinCPe1TnXCHsiShrWOdcIKUNJUS5UU0U6NzczMC5JUV9UT1RBTF9ERUJUX0NBUElUQUwuRlkyMDEyAQAAAMWdNgEDAAAAAABUESTe1TnXCEtoThrWOdcIIkNJUS5UU0U6Nzk1Ni5JUV9BU1NFVF9UVVJOUy5GWTIwMTABAAAAoHYNAAIAAAAIMS4zNzE3NzQBCAAAAAUAAAABMQEAAAAKMTM1OTQzOTM5OQMAAAACNzkCAAAABDQxNzcEAAAAATAHAAAACTkvMTQvMjAxOQgAAAAJMS8zMS8yMDEwCQAAAAEw7FJZ3tU51wjxuDoa1jnXCB5DSVEuVFNFOjQ5</t>
  </si>
  <si>
    <t>MTEuSVFfWl9TQ09SRS5GWTIwMTMBAAAAgj8GAAIAAAAIMi4zNzcwODkBCAAAAAUAAAABMQEAAAAKMTY5MjAwOTc1MwMAAAACNzkCAAAABjEwMDEyMwQAAAABMAcAAAAJOS8xNC8yMDE5CAAAAAkzLzMxLzIwMTMJAAAAATAmvFPf1TnXCA3WLBrWOdcIIENJUS5OWVNFOktNQi5JUV9DQVNIX09QRVIuRlkyMDE4AQAAANFUBAACAAAABDI5NzABCAAAAAUAAAABMQEAAAAKMTk0NDA0ODMyOAMAAAADMTYwAgAAAAQyMDA2BAAAAAEwBwAAAAk5LzE0LzIwMTkIAAAACjEyLzMxLzIwMTgJAAAAATBM5Azh1TnXCHH3vhnWOdcIHUNJUS5OWVNFOkNMLklRX0lOQ19UQVguRlkyMDE0AQAAAGcABAACAAAABDExOTQBCAAAAAUAAAABMQEAAAAKMTgyOTEzMjM4NgMAAAADMTYwAgAAAAI3NQQAAAABMAcAAAAJOS8xNC8yMDE5CAAAAAoxMi8zMS8yMDE0CQAAAAEwCvIy4tU51wjw14IZ1jnXCCFDSVEuTllTRTpLTUIuSVFfVE9UQUxfREVCVC5GWTIwMTQBAAAA0VQEAAIAAAAENzAyOAEIAAAABQAAAAExAQAAAAoxODI2OTcwMzEyAwAAAAMxNjACAAAABDQxNzMEAAAAATAHAAAACTkvMTQvMjAxOQgAAAAKMTIvMzEvMjAxNAkAAAABMPkgDOHVOdcICNyvGdY51wgfQ0lRLk5ZU0U6Sk5KLklRX0VCSVRfSU5ULkZZMjAxMQEAAACdIQIAAgAAAAgyOC40NDEzMwEIAAAABQAAAAExAQAAAAoxNjU5Mzg3NzA2AwAAAAMxNjACAAAABDQx</t>
  </si>
  <si>
    <t>ODkEAAAAATAHAAAACTkvMTQvMjAxOQgAAAAIMS8xLzIwMTIJAAAAATBNRdXc1TnXCL7leRrWOdcIK0NJUS5UU0U6NDkxMS5JUV9OSV9BVkFJTF9FWENMX01BUkdJTi5GWTIwMTgBAAAAgj8GAAIAAAAGNS42MDg0AQgAAAAFAAAAATEBAAAACjE5NTE0ODE4NjcDAAAAAjc5AgAAAAQ0MTgyBAAAAAEwBwAAAAk5LzE0LzIwMTkIAAAACjEyLzMxLzIwMTgJAAAAATA341Pf1TnXCGkKMBrWOdcIJ0NJUS5UU0U6Nzk1Ni5JUV9UT1RBTF9SRVYuRlkyMDE4Li4uLkpQWQEAAACgdg0AAgAAAAYxMDI1NjMBCAAAAAUAAAABMQEAAAAKMTg4NjA3MDgwOAMAAAACNzkCAAAAAjI4BAAAAAEwBwAAAAk5LzE0LzIwMTkIAAAACTEvMzEvMjAxOAkAAAABMI/h1dzVOdcIDWmGGtY51wgjQ0lRLk5ZU0U6S01CLklRX09USEVSX0VRVUlUWS5GWTIwMTcBAAAA0VQEAAIAAAAFLTI5MTkBCAAAAAUAAAABMQEAAAAKMTk0NDA0ODMyNQMAAAADMTYwAgAAAAQxMDI4BAAAAAEwBwAAAAk5LzE0LzIwMTkIAAAACjEyLzMxLzIwMTcJAAAAATA7vQzh1TnXCJCKuhnWOdcIH0NJUS5UU0U6NDkxMi5JUV9FQklUX0lOVC5GWTIwMDgBAAAADV4NAAIAAAAIOC4wNjE3MjgBCAAAAAUAAAABMQEAAAAKMTM1MzQ2MzczMgMAAAACNzkCAAAABDQxODkEAAAAATAHAAAACTkvMTQvMjAxOQgAAAAKMTIvMzEvMjAwOAkAAAABMEcKVN/VOdcIMN8xGtY51wgl</t>
  </si>
  <si>
    <t>Q0lRLk5ZU0U6Q0wuSVFfQVNTRVRfV1JJVEVET1dOLkZZMjAxMAEAAABnAAQAAgAAAAItNQEIAAAABQAAAAExAQAAAAoxNTg4NzMwODEzAwAAAAMxNjACAAAAAjMyBAAAAAEwBwAAAAk5LzE0LzIwMTkIAAAACjEyLzMxLzIwMTAJAAAAATCFuTHi1TnXCMlYdBnWOdcIKUNJUS5OWVNFOkNMLklRX09USEVSX1VOVVNVQUxfU1VQUEwuRlkyMDE1AQAAAGcABAACAAAAAjE2AQgAAAAFAAAAATEBAAAACjE4NzU2Mzc1MzcDAAAAAzE2MAIAAAACODcEAAAAATAHAAAACTkvMTQvMjAxOQgAAAAKMTIvMzEvMjAxNQkAAAABMDI8qOHVOdcIfYGGGdY51wgfQ0lRLk5ZU0U6Sk5KLklRX1RPVEFMX0NMLkZZMjAxNAEAAACdIQIAAgAAAAUyNTAzMQEIAAAABQAAAAExAQAAAAoxODI5NTgxOTk5AwAAAAMxNjACAAAABDEwMDkEAAAAATAHAAAACTkvMTQvMjAxOQgAAAAKMTIvMjgvMjAxNAkAAAABMC0rXuDVOdcIazLbGdY51wgmQ0lRLk5ZU0U6Sk5KLklRX0ZJTElOR19DVVJSRU5DWS5GWTIwMTEBAAAAnSECAAMAAAADVVNEAMpnjODVOdcIiQrSGdY51wgbQ0lRLjAuSVFfREVGX1RBWF9MSUFCX0xULkZZBQAAAAAAAAAIAAAAFShJbnZhbGlkIFRpbWUgUGVyaW9kKRwEXuDVOdcIFVYVGtY51wgpQ0lRLk5ZU0U6UEcuSVFfVE9UQUxfQVNTRVRTLkZZMjAwMi4uLi5KUFkBAAAAMIIAAAIAAAAJNDg4NzAwMy42AQgAAAAFAAAAATEB</t>
  </si>
  <si>
    <t>AAAABTkyNzQ1AwAAAAI3OQIAAAAEMTAwNwQAAAABMAcAAAAJOS8xNC8yMDE5CAAAAAk2LzMwLzIwMDIJAAAAATD5Q9jb1TnXCNwatRrWOdcILkNJUS5OWVNFOktNQi5JUV9UT1RBTF9MSUFCX1RPVEFMX0FTU0VUUy5GWTIwMTEBAAAA0VQEAAIAAAAHNzEuNDYwMgEIAAAABQAAAAExAQAAAAoxNjU4MzE1Nzc5AwAAAAMxNjACAAAABDQxODgEAAAAATAHAAAACTkvMTQvMjAxOQgAAAAKMTIvMzEvMjAxMQkAAAABMIcxx97VOdcIy5ZwGtY51wgtQ0lRLk5ZU0U6Sk5KLklRX09USEVSX0lOVkVTVF9BQ1RfU1VQUEwuRlkyMDEzAQAAAJ0hAgACAAAABC0yNjYBCAAAAAUAAAABMQEAAAAKMTc3NzY4MjM1MQMAAAADMTYwAgAAAAQyMDUxBAAAAAEwBwAAAAk5LzE0LzIwMTkIAAAACjEyLzI5LzIwMTMJAAAAATD83Izg1TnXCHLo2BnWOdcIJ0NJUS5UU0U6NDkxMi5JUV9UT1RBTF9SRVYuRlkyMDEyLi4uLkpQWQEAAAANXg0AAgAAAAYzMzUxNzEBCAAAAAUAAAABMQEAAAAKMTU5ODg5MzgzNQMAAAACNzkCAAAAAjI4BAAAAAEwBwAAAAk5LzE0LzIwMTkIAAAACjEyLzMxLzIwMTIJAAAAATB/utXc1TnXCNvzhRrWOdcIHENJUS5OWVNFOktNQi5JUV9FQklUQS5GWTIwMTgBAAAA0VQEAAIAAAAEMzE1MwEIAAAABQAAAAExAQAAAAoxOTQ0MDQ4MzI4AwAAAAMxNjACAAAABjEwMDY4OQQAAAABMAcAAAAJOS8xNC8yMDE5CAAA</t>
  </si>
  <si>
    <t>AAoxMi8zMS8yMDE4CQAAAAEwO70M4dU51wi7Sb0Z1jnXCCtDSVEuTllTRTpKTkouSVFfTUlOT1JJVFlfSU5URVJFU1RfSVMuRlkyMDEyAQAAAJ0hAgACAAAAAzMzOQEIAAAABQAAAAExAQAAAAoxNzIwNTc2ODY3AwAAAAMxNjACAAAAAjgzBAAAAAEwBwAAAAk5LzE0LzIwMTkIAAAACjEyLzMwLzIwMTIJAAAAATDKZ4zg1TnXCMum0hnWOdcIIkNJUS5OWVNFOktNQi5JUV9TQUxFX1BQRV9DRi5GWTIwMDgBAAAA0VQEAAIAAAACMjgBCAAAAAUAAAABMQEAAAAKMTU4Mjg2NzM4OAMAAAADMTYwAgAAAAQyMDQyBAAAAAEwBwAAAAk5LzE0LzIwMTkIAAAACjEyLzMxLzIwMDgJAAAAATBdj4Dh1TnXCCr0mhnWOdcILENJUS5OWVNFOkpOSi5JUV9JTVBVVF9PUEVSX0xFQVNFX0RFUFIuRlkyMDEzAQAAAJ0hAgACAAAACjI2My44NDAwMTYBCAAAAAUAAAABMQEAAAAKMTc3NzY4MjM1MQMAAAADMTYwAgAAAAUyMTY3MwQAAAABMAcAAAAJOS8xNC8yMDE5CAAAAAoxMi8yOS8yMDEzCQAAAAEw67WM4NU51wiKxdYZ1jnXCCFDSVEuTllTRTpLTUIuSVFfTklfQ09NUEFOWS5GWTIwMTEBAAAA0VQEAAIAAAAEMTY4NAEIAAAABQAAAAExAQAAAAoxNjU4MzE1Nzc5AwAAAAMxNjACAAAABTQxNTcxBAAAAAEwBwAAAAk5LzE0LzIwMTkIAAAACjEyLzMxLzIwMTEJAAAAATCwUoHh1TnXCOvNoxnWOdcIJUNJUS5OWVNFOkpOSi5JUV9M</t>
  </si>
  <si>
    <t>VF9ERUJUX0lTU1VFRC5GWTIwMTcBAAAAnSECAAIAAAAEODk5MgEIAAAABQAAAAExAQAAAAoxOTQ2MjcyODIxAwAAAAMxNjACAAAABDIwMzQEAAAAATAHAAAACTkvMTQvMjAxOQgAAAAKMTIvMzEvMjAxNwkAAAABMG/HXuDVOdcImWfnGdY51wggQ0lRLk5ZU0U6Q0wuSVFfQ0FTSF9GSU5BTi5GWTIwMTUBAAAAZwAEAAIAAAAFLTIyNzYBCAAAAAUAAAABMQEAAAAKMTg3NTYzNzUzNwMAAAADMTYwAgAAAAQyMDA0BAAAAAEwBwAAAAk5LzE0LzIwMTkIAAAACjEyLzMxLzIwMTUJAAAAATBDY6jh1TnXCLhniRnWOdcIJ0NJUS5OWVNFOkpOSi5JUV9DRk9fQ1VSUkVOVF9MSUFCLkZZMjAxMwEAAACdIQIAAgAAAAgwLjY3ODI0NwEIAAAABQAAAAExAQAAAAoxNzc3NjgyMzUxAwAAAAMxNjACAAAABDQxODUEAAAAATAHAAAACTkvMTQvMjAxOQgAAAAKMTIvMjkvMjAxMwkAAAABMF1s1dzVOdcIQh57GtY51wgnQ0lRLlRTRTo0OTExLklRX1RPVEFMX1JFVi5GWTIwMTEuLi4uSlBZAQAAAII/BgACAAAABjY3MDcwMQEIAAAABQAAAAExAQAAAAoxNDYxNjc5OTkyAwAAAAI3OQIAAAACMjgEAAAAATAHAAAACTkvMTQvMjAxOQgAAAAJMy8zMS8yMDExCQAAAAEwf7rV3NU51wi6pYUa1jnXCB5DSVEuVFNFOjQ5MTIuSVFfSU5DX1RBWC5GWTIwMDgBAAAADV4NAAIAAAAEMjgyNAEIAAAABQAAAAExAQAAAAoxMzUzNDYzNzMyAwAA</t>
  </si>
  <si>
    <t>AAI3OQIAAAACNzUEAAAAATAHAAAACTkvMTQvMjAxOQgAAAAKMTIvMzEvMjAwOAkAAAABMAKV9ebVOdcIX5ixGtY51wgaQ0lRLk5ZU0U6Q0wuSVFfRUJJVC5GWTIwMDgBAAAAZwAEAAIAAAAEMzI4NgEIAAAABQAAAAExAQAAAAoxNDMyOTc3MTI3AwAAAAMxNjACAAAAAzQwMAQAAAABMAcAAAAJOS8xNC8yMDE5CAAAAAoxMi8zMS8yMDA4CQAAAAEwVEQx4tU51wjPU20Z1jnXCB5DSVEuTllTRTpDTC5JUV9CVl9TSEFSRS5GWTIwMDkBAAAAZwAEAAIAAAAIMi45ODE3OTcBCAAAAAUAAAABMQEAAAAKMTUyMzE3MDI2NAMAAAADMTYwAgAAAAQ0MDIwBAAAAAEwBwAAAAk5LzE0LzIwMTkIAAAACjEyLzMxLzIwMDkJAAAAATB1kjHi1TnXCPJcchnWOdcIJ0NJUS5UU0U6NDk2Ny5JUV9DRk9fQ1VSUkVOVF9MSUFCLkZZMjAxMgEAAAANUSUAAgAAAAgwLjQ1NjQ1NwEIAAAABQAAAAExAQAAAAoxNTU0OTUwNTg0AwAAAAI3OQIAAAAENDE4NQQAAAABMAcAAAAJOS8xNC8yMDE5CAAAAAkzLzMxLzIwMTIJAAAAATBPPVre1TnXCIqORRrWOdcIJ0NJUS5FTlhUQU06VU5BLklRX1NUX0RFQlRfUkVQQUlELkZZMjAxMwEAAAC3+wcAAwAAAAAAqqPu4tU51wj4IVYZ1jnXCC5DSVEuVFNFOjc5NTYuSVFfVE9UQUxfREVCVF9FQklUREFfQ0FQRVguRlkyMDExAQAAAKB2DQACAAAABzEuMjg3NDUBCAAAAAUAAAABMQEAAAAKMTQ1Mzg3</t>
  </si>
  <si>
    <t>MTI3OAMAAAACNzkCAAAABTIzMzEzBAAAAAEwBwAAAAk5LzE0LzIwMTkIAAAACTEvMzEvMjAxMQkAAAABMOxSWd7VOdcIdvE7GtY51wgYQ0lRLk5ZU0U6UEcuSVFfTkkuRlkyMDE5AQAAADCCAAACAAAABDM4OTcBCAAAAAUAAAABMQEAAAAKMTk3NDM0NzQ2OQMAAAADMTYwAgAAAAIxNQQAAAABMAcAAAAJOS8xNC8yMDE5CAAAAAk2LzMwLzIwMTkJAAAAATBSaWjj1TnXCIJroRrWOdcIKENJUS5OWVNFOktNQi5JUV9FQVJOSU5HX0NPX01BUkdJTi5GWTIwMTYBAAAA0VQEAAIAAAAHMTIuMTM0MwEIAAAABQAAAAExAQAAAAoxOTQ0MDQ4MzQwAwAAAAMxNjACAAAABDQxODEEAAAAATAHAAAACTkvMTQvMjAxOQgAAAAKMTIvMzEvMjAxNgkAAAABMBvQ1NzVOdcISBl0GtY51wgkQ0lRLk5ZU0U6S01CLklRX0NBU0hfSU5URVJFU1QuRlkyMDEyAQAAANFUBAACAAAAAzI5OQEIAAAABQAAAAExAQAAAAoxNzE5NzIzODcyAwAAAAMxNjACAAAABDMwMjgEAAAAATAHAAAACTkvMTQvMjAxOQgAAAAKMTIvMzEvMjAxMgkAAAABMF9KheHVOdcIozaqGdY51wglQ0lRLlRTRTo0NDUyLklRX1JFVFVSTl9DQVBJVEFMLkZZMjAwNwEAAABHVQ0AAgAAAAY4LjA0NjYBCAAAAAUAAAABMQEAAAAJNjU3NDQzMjU3AwAAAAI3OQIAAAAENDM2MwQAAAABMAcAAAAJOS8xNC8yMDE5CAAAAAkzLzMxLzIwMDcJAAAAATDBTGPf1TnXCEfLFRrW</t>
  </si>
  <si>
    <t>OdcIKENJUS5OWVNFOkpOSi5JUV9GSVhFRF9BU1NFVF9UVVJOUy5GWTIwMTUBAAAAnSECAAIAAAAINC4zNzUzODYBCAAAAAUAAAABMQEAAAAKMTg3NTUwNTI5NQMAAAADMTYwAgAAAAQ0MDY2BAAAAAEwBwAAAAk5LzE0LzIwMTkIAAAACDEvMy8yMDE2CQAAAAEwXWzV3NU51wjXfXwa1jnXCChDSVEuVFNFOjQ5MTEuSVFfRUFSTklOR19DT19NQVJHSU4uRlkyMDEzAQAAAII/BgACAAAABy0xLjg3NTYBCAAAAAUAAAABMQEAAAAKMTY5MjAwOTc1MwMAAAACNzkCAAAABDQxODEEAAAAATAHAAAACTkvMTQvMjAxOQgAAAAJMy8zMS8yMDEzCQAAAAEwFpVT39U51wjbYCwa1jnXCCZDSVEuTllTRTpKTkouSVFfRUZGRUNUX1RBWF9SQVRFLkZZMjAxMgEAAACdIQIAAgAAAAcyMy42NzMzAQgAAAAFAAAAATEBAAAACjE3MjA1NzY4NjcDAAAAAzE2MAIAAAAENDM3NgQAAAABMAcAAAAJOS8xNC8yMDE5CAAAAAoxMi8zMC8yMDEyCQAAAAEwymeM4NU51wjs9NIZ1jnXCCpDSVEuRU5YVEFNOlVOQS5JUV9UT1RBTF9ERUJUX0lTU1VFRC5GWTIwMTEBAAAAt/sHAAIAAAAENDY4MAEIAAAABQAAAAExAQAAAAoxNjYyNDMzODAwAwAAAAI1MAIAAAAEMjE2MQQAAAABMAcAAAAJOS8xNC8yMDE5CAAAAAoxMi8zMS8yMDExCQAAAAEwZwfu4tU51wjt9U4Z1jnXCB9DSVEuTllTRTpKTkouSVFfVE9UQUxfQ0wuRlkyMDE4AQAAAJ0hAgAC</t>
  </si>
  <si>
    <t>AAAABTMxMjMwAQgAAAAFAAAAATEBAAAACjE5NDYyNzI4MzADAAAAAzE2MAIAAAAEMTAwOQQAAAABMAcAAAAJOS8xNC8yMDE5CAAAAAoxMi8zMC8yMDE4CQAAAAEwgO5e4NU51wiy/+kZ1jnXCB5DSVEuTllTRTpKTkouSVFfV0lQX0lOVi5GWTIwMDgBAAAAnSECAAMAAAAAAFZWi+DVOdcIW9XFGdY51wgdQ0lRLk5ZU0U6Q0wuSVFfV0lQX0lOVi5GWTIwMTUBAAAAZwAEAAIAAAACNDUBCAAAAAUAAAABMQEAAAAKMTg3NTYzNzUzNwMAAAADMTYwAgAAAAQzMjE5BAAAAAEwBwAAAAk5LzE0LzIwMTkIAAAACjEyLzMxLzIwMTUJAAAAATBDY6jh1TnXCFV9iBnWOdcIH0NJUS5UU0U6NzczMC5JUV9FQklUX0lOVC5GWTIwMTMBAAAAxZ02AQMAAAAAAGQ4JN7VOdcInitPGtY51wglQ0lRLk5ZU0U6S01CLklRX0xUX0RFQlRfUkVQQUlELkZZMjAxMgEAAADRVAQAAgAAAAQtNDkyAQgAAAAFAAAAATEBAAAACjE3MTk3MjM4NzIDAAAAAzE2MAIAAAAEMjAzNgQAAAABMAcAAAAJOS8xNC8yMDE5CAAAAAoxMi8zMS8yMDEyCQAAAAEwX0qF4dU51wiC6KkZ1jnXCCVDSVEuTllTRTpLTUIuSVFfTFRfREVCVF9JU1NVRUQuRlkyMDE3AQAAANFUBAACAAAAAzkzNwEIAAAABQAAAAExAQAAAAoxOTQ0MDQ4MzI1AwAAAAMxNjACAAAABDIwMzQEAAAAATAHAAAACTkvMTQvMjAxOQgAAAAKMTIvMzEvMjAxNwkAAAABMDu9DOHVOdcIBJy7</t>
  </si>
  <si>
    <t>GdY51wgpQ0lRLlRTRTo3NzMwLklRX0RBWVNfSU5WRU5UT1JZX09VVC5GWTIwMTYBAAAAxZ02AQIAAAAKMjcwLjMzNzExNgEIAAAABQAAAAExAQAAAAoxODIxNzUzNzcwAwAAAAI3OQIAAAAENDAzNQQAAAABMAcAAAAJOS8xNC8yMDE5CAAAAAk4LzMxLzIwMTYJAAAAATB1XyTe1TnXCIZOURrWOdcIIkNJUS5FTlhUQU06VU5BLklRX1RPVEFMX1JFVi5GWTIwMTUBAAAAt/sHAAIAAAAFNTMyNzIBCAAAAAUAAAABMQEAAAAKMTg3NjQzMjkxMAMAAAACNTACAAAAAjI4BAAAAAEwBwAAAAk5LzE0LzIwMTkIAAAACjEyLzMxLzIwMTUJAAAAATBGXKni1TnXCJbyWRnWOdcIIENJUS5OWVNFOktNQi5JUV9ESVZfU0hBUkUuRlkyMDE2AQAAANFUBAACAAAABDMuNjgBCAAAAAUAAAABMQEAAAAKMTk0NDA0ODM0MAMAAAADMTYwAgAAAAQzMDU4BAAAAAEwBwAAAAk5LzE0LzIwMTkIAAAACjEyLzMxLzIwMTYJAAAAATAabwzh1TnXCI/PtRnWOdcIIENJUS5OWVNFOktNQi5JUV9SRF9FWFBfRk4uRlkyMDE3AQAAANFUBAACAAAAAzMwOQEIAAAABQAAAAExAQAAAAoxOTQ0MDQ4MzI1AwAAAAMxNjACAAAABDMxNjgEAAAAATAHAAAACTkvMTQvMjAxOQgAAAAKMTIvMzEvMjAxNwkAAAABMCuWDOHVOdcILaC5GdY51wgmQ0lRLlRTRTo0OTExLklRX0NBU0hfQ09OVkVSU0lPTi5GWTIwMTUBAAAAgj8GAAMAAAAAACa8U9/VOdcIkQ4u</t>
  </si>
  <si>
    <t>GtY51wgeQ0lRLk5ZU0U6S01CLklRX1dJUF9JTlYuRlkyMDA3AQAAANFUBAACAAAAAzM1NwEIAAAABQAAAAExAQAAAAoxNDAxMDU0NDc3AwAAAAMxNjACAAAABDMyMTkEAAAAATAHAAAACTkvMTQvMjAxOQgAAAAKMTIvMzEvMjAwNwkAAAABMMebqeHVOdcIe/yWGdY51wgkQ0lRLk5ZU0U6Sk5KLklRX09USEVSX0xJQUJfTFQuRlkyMDExAQAAAJ0hAgACAAAABTEwMDM3AQgAAAAFAAAAATEBAAAACjE2NTkzODc3MDYDAAAAAzE2MAIAAAAEMTA2MgQAAAABMAcAAAAJOS8xNC8yMDE5CAAAAAgxLzEvMjAxMgkAAAABMLpAjODVOdcIwjXQGdY51wgjQ0lRLlRTRTo0OTEyLklRX0VCSVRBX01BUkdJTi5GWTIwMTgBAAAADV4NAAIAAAAGOC4zMTE2AQgAAAAFAAAAATEBAAAACjE5NTIyODQ1NjgDAAAAAjc5AgAAAAQ0NDE5BAAAAAEwBwAAAAk5LzE0LzIwMTkIAAAACjEyLzMxLzIwMTgJAAAAATDKBFne1TnXCPhuOBrWOdcIJUNJUS5OWVNFOktNQi5JUV9ESUxVVF9FUFNfSU5DTC5GWTIwMDcBAAAA0VQEAAIAAAAENC4wOAEIAAAABQAAAAExAQAAAAoxNDAxMDU0NDc3AwAAAAMxNjACAAAAATgEAAAAATAHAAAACTkvMTQvMjAxOQgAAAAKMTIvMzEvMjAwNwkAAAABMLd0qeHVOdcIxU6VGdY51wgdQ0lRLk5ZU0U6Q0wuSVFfUEVOU0lPTi5GWTIwMTYBAAAAZwAEAAIAAAAEMTc5NAEIAAAABQAAAAExAQAAAAoxOTQ2NDE2</t>
  </si>
  <si>
    <t>MTE5AwAAAAMxNjACAAAABDEyMTMEAAAAATAHAAAACTkvMTQvMjAxOQgAAAAKMTIvMzEvMjAxNgkAAAABMGSxqOHVOdcIsbGLGdY51wgdQ0lRLk5ZU0U6Q0wuSVFfWl9TQ09SRS5GWTIwMTIBAAAAZwAEAAIAAAAINi43MjczNjgBCAAAAAUAAAABMQEAAAAKMTcxOTkxNjY0MgMAAAADMTYwAgAAAAYxMDAxMjMEAAAAATAHAAAACTkvMTQvMjAxOQgAAAAKMTIvMzEvMjAxMgkAAAABMFa8xt7VOdcIbadoGtY51wgpQ0lRLkVOWFRBTTpVTkEuSVFfQ0hBTkdFX0lOVkVOVE9SWS5GWTIwMTgBAAAAt/sHAAIAAAAELTQ3MQEIAAAABQAAAAExAQAAAAoxOTQ5MTMxMDE1AwAAAAI1MAIAAAAEMjA5OQQAAAABMAcAAAAJOS8xNC8yMDE5CAAAAAoxMi8zMS8yMDE4CQAAAAEwy5Sq4tU51wh61WcZ1jnXCCNDSVEuTllTRTpKTkouSVFfQkFTSUNfV0VJR0hULkZZMjAwOAEAAACdIQIAAgAAAAYyODAyLjUAbTIN4dU51wiUAMQZ1jnXCCVDSVEuTllTRTpLTUIuSVFfT1RIRVJfQ0xfU1VQUEwuRlkyMDE2AQAAANFUBAACAAAAAzM3MwEIAAAABQAAAAExAQAAAAoxOTQ0MDQ4MzQwAwAAAAMxNjACAAAABDEwNTcEAAAAATAHAAAACTkvMTQvMjAxOQgAAAAKMTIvMzEvMjAxNgkAAAABMBpvDOHVOdcI8rm2GdY51wgZQ0lRLk5ZU0U6Sk5KLklRX0ZYLkZZMjAwOAEAAACdIQIAAgAAAAQtMzIzAQgAAAAFAAAAATEBAAAACjE1ODI3ODg3</t>
  </si>
  <si>
    <t>ODQDAAAAAzE2MAIAAAAEMjE0NAQAAAABMAcAAAAJOS8xNC8yMDE5CAAAAAoxMi8yOC8yMDA4CQAAAAEwZ32L4NU51wiumMYZ1jnXCCZDSVEuVFNFOjgxMTMuSVFfSU5WRU5UT1JZX1RVUk5TLkZZMjAxMwEAAAAWcQ0AAgAAAAg2Ljg1MTg0MwEIAAAABQAAAAExAQAAAAoxNjI1NDU3NjEyAwAAAAI3OQIAAAAENDA4MgQAAAABMAcAAAAJOS8xNC8yMDE5CAAAAAkzLzMxLzIwMTMJAAAAATDkH1Pf1TnXCAlgIxrWOdcIHENJUS5OWVNFOktNQi5JUV9DQVBFWC5GWTIwMTIBAAAA0VQEAAIAAAAFLTEwOTMBCAAAAAUAAAABMQEAAAAKMTcxOTcyMzg3MgMAAAADMTYwAgAAAAQyMDIxBAAAAAEwBwAAAAk5LzE0LzIwMTkIAAAACjEyLzMxLzIwMTIJAAAAATBfSoXh1TnXCGGaqRnWOdcIKENJUS5OWVNFOkpOSi5JUV9NQVJLRVRDQVAuMjAxNi8xMi8zMS5KUFkBAAAAnSECAAIAAAAPMzY1OTMyMTYuNTA2Nzc1AQYAAAAFAAAAATEBAAAACjE4MTYzNzQ2NTUDAAAAAjc5AgAAAAYxMDAwNTQEAAAAATAHAAAACjEyLzMxLzIwMTaQerv81TnXCEcz9lnWOdcIJUNJUS5FTlhUQU06VU5BLklRX1RPVEFMX0VRVUlUWS5GWTIwMTQBAAAAt/sHAAIAAAAFMTQyNjMBCAAAAAUAAAABMQEAAAAKMTgyOTgyOTMxMwMAAAACNTACAAAABDEyNzUEAAAAATAHAAAACTkvMTQvMjAxOQgAAAAKMTIvMzEvMjAxNAkAAAABMDU1qeLVOdcI8WtY</t>
  </si>
  <si>
    <t>GdY51wgqQ0lRLk5ZU0U6S01CLklRX0lOVEVSRVNUX0lOVkVTVF9JTkMuRlkyMDE4AQAAANFUBAACAAAAAjEwAQgAAAAFAAAAATEBAAAACjE5NDQwNDgzMjgDAAAAAzE2MAIAAAACNjUEAAAAATAHAAAACTkvMTQvMjAxOQgAAAAKMTIvMzEvMjAxOAkAAAABMDu9DOHVOdcIeK28GdY51wgjQ0lRLk5ZU0U6Sk5KLklRX0lOVEVSRVNUX0VYUC5GWTIwMTgBAAAAnSECAAIAAAAFLTEwMDUBCAAAAAUAAAABMQEAAAAKMTk0NjI3MjgzMAMAAAADMTYwAgAAAAI4MgQAAAABMAcAAAAJOS8xNC8yMDE5CAAAAAoxMi8zMC8yMDE4CQAAAAEwgO5e4NU51wj8UegZ1jnXCCBDSVEuTllTRTpLTUIuSVFfQlVJTERJTkdTLkZZMjAxMwEAAADRVAQAAgAAAAQyNzc2AQgAAAAFAAAAATEBAAAACjE3NzU3Njg1NjcDAAAAAzE2MAIAAAAEMzAyMwQAAAABMAcAAAAJOS8xNC8yMDE5CAAAAAoxMi8zMS8yMDEzCQAAAAEwcHGF4dU51wisp6wZ1jnXCBlDSVEuTllTRTpLTUIuSVFfR1AuRlkyMDA3AQAAANFUBAACAAAABDU3MDQBCAAAAAUAAAABMQEAAAAKMTQwMTA1NDQ3NwMAAAADMTYwAgAAAAIxMAQAAAABMAcAAAAJOS8xNC8yMDE5CAAAAAoxMi8zMS8yMDA3CQAAAAEwt3Sp4dU51wiDspQZ1jnXCCtDSVEuTllTRTpLTUIuSVFfUkVUVVJOX0NPTU1PTl9FUVVJVFkuRlkyMDEzAQAAANFUBAACAAAABzM5LjQwNjUBCAAAAAUAAAABMQEA</t>
  </si>
  <si>
    <t>AAAKMTc3NTc2ODU2NwMAAAADMTYwAgAAAAUzMzMyMAQAAAABMAcAAAAJOS8xNC8yMDE5CAAAAAoxMi8zMS8yMDEzCQAAAAEwhzHH3tU51whPz3Ea1jnXCChDSVEuTllTRTpKTkouSVFfVE9UQUxfREVCVF9FQklUREEuRlkyMDE1AQAAAJ0hAgACAAAACDAuOTA4ODQ0AQgAAAAFAAAAATEBAAAACjE4NzU1MDUyOTUDAAAAAzE2MAIAAAAENDE5MgQAAAABMAcAAAAJOS8xNC8yMDE5CAAAAAgxLzMvMjAxNgkAAAABMG6T1dzVOdcI+ct8GtY51wgpQ0lRLk5ZU0U6Sk5KLklRX0RFQlRfRVFVSVZfTkVUX1BCTy5GWTIwMTIBAAAAnSECAAIAAAAENDI5MwEIAAAABQAAAAExAQAAAAoxNzIwNTc2ODY3AwAAAAMxNjACAAAABTIxNjc5BAAAAAEwBwAAAAk5LzE0LzIwMTkIAAAACjEyLzMwLzIwMTIJAAAAATDbjozg1TnXCHEt1BnWOdcIJkNJUS5FTlhUQU06VU5BLklRX0NVUlJFTlRfUkFUSU8uRlkyMDE4AQAAALf7BwACAAAACDAuNzgyOTc1AQgAAAAFAAAAATEBAAAACjE5NDkxMzEwMTUDAAAAAjUwAgAAAAQ0MDMwBAAAAAEwBwAAAAk5LzE0LzIwMTkIAAAACjEyLzMxLzIwMTgJAAAAATA1bsbe1TnXCGvsYxrWOdcIJkNJUS5OWVNFOkpOSi5JUV9JTlZFTlRPUllfVFVSTlMuRlkyMDE2AQAAAJ0hAgACAAAACDIuNjkwNDk4AQgAAAAFAAAAATEBAAAACjE5NDYyNzI4MTYDAAAAAzE2MAIAAAAENDA4MgQAAAABMAcAAAAJ</t>
  </si>
  <si>
    <t>OS8xNC8yMDE5CAAAAAgxLzEvMjAxNwkAAAABMG6T1dzVOdcIKkF9GtY51wgbQ0lRLkVOWFRBTTpVTkEuSVFfQVIuRlkyMDE0AQAAALf7BwACAAAABDI4MjcBCAAAAAUAAAABMQEAAAAKMTgyOTgyOTMxMwMAAAACNTACAAAABDEwMjEEAAAAATAHAAAACTkvMTQvMjAxOQgAAAAKMTIvMzEvMjAxNAkAAAABMCUOqeLVOdcInqhXGdY51wgkQ0lRLk5ZU0U6UEcuSVFfTFRfREVCVF9FUVVJVFkuRlkyMDA4AQAAADCCAAACAAAABzMzLjkzMjQBCAAAAAUAAAABMQEAAAAKMTM5MjE0NjkyNgMAAAADMTYwAgAAAAQ0MDg1BAAAAAEwBwAAAAk5LzE0LzIwMTkIAAAACTYvMzAvMjAwOAkAAAABMIaGJN7VOdcIfphTGtY51wgtQ0lRLlRTRTo0OTExLklRX0NBU0hfQ09OVkVSU0lPTi5GWTIwMTIuLi4uSlBZAQAAAII/BgACAAAACTExMy4yODQzMgEIAAAABQAAAAExAQAAAAoxNTU0OTUwODIzAwAAAAI3OQIAAAAENDE4NAQAAAABMAcAAAAJOS8xNC8yMDE5CAAAAAkzLzMxLzIwMTIJAAAAATDUXwrd1TnXCMaMkRrWOdcIKENJUS5OWVNFOkNMLklRX1RPVEFMX0RFQlRfQ0FQSVRBTC5GWTIwMDkBAAAAZwAEAAIAAAAHNDkuNDE3NgEIAAAABQAAAAExAQAAAAoxNTIzMTcwMjY0AwAAAAMxNjACAAAABDQxODYEAAAAATAHAAAACTkvMTQvMjAxOQgAAAAKMTIvMzEvMjAwOQkAAAABMEWVxt7VOdcIZDZmGtY51wgkQ0lRLlRTRTo0</t>
  </si>
  <si>
    <t>OTY3LklRX0VCSVREQV9NQVJHSU4uRlkyMDA5AQAAAA1RJQACAAAABzE1LjkyODQBCAAAAAUAAAABMQEAAAAKMTM4NTUzOTkxNQMAAAACNzkCAAAABDQwNDcEAAAAATAHAAAACTkvMTQvMjAxOQgAAAAJMy8zMS8yMDA5CQAAAAEwPhZa3tU51wiAHUMa1jnXCCpDSVEuVFNFOjQ5MTIuSVFfVE9UQUxfRVFVSVRZLkZZMjAxNC4uLi5KUFkBAAAADV4NAAIAAAAGMTI3NDMzAQgAAAAFAAAAATEBAAAACjE3MjcyODMyNTUDAAAAAjc5AgAAAAQxMjc1BAAAAAEwBwAAAAk5LzE0LzIwMTkIAAAACjEyLzMxLzIwMTQJAAAAATCSwwnd1TnXCGHnixrWOdcIJ0NJUS5OWVNFOktNQi5JUV9EQVlTX1BBWUFCTEVfT1VULkZZMjAxMAEAAADRVAQAAgAAAAg1NS42Mjg5MgEIAAAABQAAAAExAQAAAAoxNTg4ODQwMjQ3AwAAAAMxNjACAAAABDQxODMEAAAAATAHAAAACTkvMTQvMjAxOQgAAAAKMTIvMzEvMjAxMAkAAAABMIcxx97VOdcIeNNvGtY51wgkQ0lRLk5ZU0U6Q0wuSVFfU1RfREVCVF9JU1NVRUQuRlkyMDA3AQAAAGcABAADAAAAAADs4qri1TnXCCnNaxnWOdcIIUNJUS5UU0U6ODExMy5JUV9TR0FfTUFSR0lOLkZZMjAxMgEAAAAWcQ0AAgAAAAczMi45MzQ4AQgAAAAFAAAAATEBAAAACjE1NTQzMzcxNDcDAAAAAjc5AgAAAAQ0Mzc1BAAAAAEwBwAAAAk5LzE0LzIwMTkIAAAACTMvMzEvMjAxMgkAAAABMNP4Ut/VOdcIpnUi</t>
  </si>
  <si>
    <t>GtY51wgsQ0lRLlRTRTo0OTExLklRX05FVF9ERUJUX0VCSVREQV9DQVBFWC5GWTIwMTcBAAAAgj8GAAMAAAACTk0BCAAAAAUAAAABMQEAAAAKMTg4MTI4MTEyOAMAAAACNzkCAAAABTIzMzE0BAAAAAEwBwAAAAk5LzE0LzIwMTkIAAAACjEyLzMxLzIwMTcJAAAAATA341Pf1TnXCDeVLxrWOdcILkNJUS5UU0U6ODExMy5JUV9UT1RBTF9MSUFCX1RPVEFMX0FTU0VUUy5GWTIwMDkBAAAAFnENAAIAAAAGMzMuMzE2AQgAAAAFAAAAATEBAAAACjE0MDU2MDQ2ODgDAAAAAjc5AgAAAAQ0MTg4BAAAAAEwBwAAAAk5LzE0LzIwMTkIAAAACTMvMzEvMjAwOQkAAAABMNP4Ut/VOdcI8McgGtY51wglQ0lRLk5ZU0U6Sk5KLklRX1NUX0RFQlRfSVNTVUVELkZZMjAwOAEAAACdIQIAAgAAAAQ4NDMwAQgAAAAFAAAAATEBAAAACjE1ODI3ODg3ODQDAAAAAzE2MAIAAAAEMjA0MwQAAAABMAcAAAAJOS8xNC8yMDE5CAAAAAoxMi8yOC8yMDA4CQAAAAEwVlaL4NU51widccYZ1jnXCCVDSVEuVFNFOjgxMTMuSVFfTFRfREVCVF9FUVVJVFkuRlkyMDA5AQAAABZxDQACAAAABjAuNjQ5OAEIAAAABQAAAAExAQAAAAoxNDA1NjA0Njg4AwAAAAI3OQIAAAAENDA4NQQAAAABMAcAAAAJOS8xNC8yMDE5CAAAAAkzLzMxLzIwMDkJAAAAATDT+FLf1TnXCPDHIBrWOdcIIkNJUS5OWVNFOkNMLklRX0JBU0lDX1dFSUdIVC5GWTIwMTIBAAAAZwAE</t>
  </si>
  <si>
    <t>AAIAAAAFOTUyLjEAyFUy4tU51wj10nsZ1jnXCCJDSVEuTllTRTpKTkouSVFfQ0FTSF9JTlZFU1QuRlkyMDE1AQAAAJ0hAgACAAAABS03NzM1AQgAAAAFAAAAATEBAAAACjE4NzU1MDUyOTUDAAAAAzE2MAIAAAAEMjAwNQQAAAABMAcAAAAJOS8xNC8yMDE5CAAAAAgxLzMvMjAxNgkAAAABME55XuDVOdcIfRTgGdY51wggQ0lRLk5ZU0U6S01CLklRX01BQ0hJTkVSWS5GWTIwMTMBAAAA0VQEAAIAAAAFMTQxOTMBCAAAAAUAAAABMQEAAAAKMTc3NTc2ODU2NwMAAAADMTYwAgAAAAQzMTE0BAAAAAEwBwAAAAk5LzE0LzIwMTkIAAAACjEyLzMxLzIwMTMJAAAAATBwcYXh1TnXCKynrBnWOdcIJENJUS5OWVNFOkNMLklRX0xUX0RFQlRfUkVQQUlELkZZMjAwOAEAAABnAAQAAgAAAAUtMjMyMAEIAAAABQAAAAExAQAAAAoxNDMyOTc3MTI3AwAAAAMxNjACAAAABDIwMzYEAAAAATAHAAAACTkvMTQvMjAxOQgAAAAKMTIvMzEvMjAwOAkAAAABMGRrMeLVOdcI2MRvGdY51wgmQ0lRLk5ZU0U6Sk5KLklRX0RFRl9UQVhfTElBQl9MVC5GWTIwMTABAAAAnSECAAIAAAAEMTQ0NwEIAAAABQAAAAExAQAAAAoxNTg4NjAzODIxAwAAAAMxNjACAAAABDEwMjcEAAAAATAHAAAACTkvMTQvMjAxOQgAAAAIMS8yLzIwMTEJAAAAATCY8ovg1TnXCDSMzBnWOdcIKENJUS5UU0U6NDk2Ny5JUV9NQVJLRVRDQVAuMjAwMy8xMi8zMS5KUFkB</t>
  </si>
  <si>
    <t>AAAADVElAAIAAAAMMTEwMDA1LjMxNTQ0AQYAAAAFAAAAATEBAAAACjE0MjE5NzkyMTIDAAAAAjc5AgAAAAYxMDAwNTQEAAAAATAHAAAACjEyLzMxLzIwMDP6Grr81TnXCKzY+1nWOdcIHENJUS5OWVNFOkpOSi5JUV9EQV9DRi5GWTIwMTcBAAAAnSECAAIAAAAENTY0MgEIAAAABQAAAAExAQAAAAoxOTQ2MjcyODIxAwAAAAMxNjACAAAABDIxNjAEAAAAATAHAAAACTkvMTQvMjAxOQgAAAAKMTIvMzEvMjAxNwkAAAABMG/HXuDVOdcIVsvmGdY51wgjQ0lRLlRTRTo0OTExLklRX0lOVEVSRVNUX0VYUC5GWTIwMDABAAAAgj8GAAIAAAAELTM4NAEIAAAABQAAAAExAQAAAAkzNDIzODY4ODMDAAAAAjc5AgAAAAI4MgQAAAABMAcAAAAJOS8xNC8yMDE5CAAAAAkzLzMxLzIwMDAJAAAAATAUYcrb1TnXCNpfsBrWOdcIKkNJUS5OWVNFOlBHLklRX1JFVFVSTl9DT01NT05fRVFVSVRZLkZZMjAxNwEAAAAwggAAAgAAAAcxNy44NTI4AQgAAAAFAAAAATEBAAAACjE5NzQzNDc0NjUDAAAAAzE2MAIAAAAFMzMzMjAEAAAAATAHAAAACTkvMTQvMjAxOQgAAAAJNi8zMC8yMDE3CQAAAAEwyCIl3tU51wgEjFka1jnXCChDSVEuVFNFOjQ5MTEuSVFfRklYRURfQVNTRVRfVFVSTlMuRlkyMDEzAQAAAII/BgACAAAACDUuMjYxODQyAQgAAAAFAAAAATEBAAAACjE2OTIwMDk3NTMDAAAAAjc5AgAAAAQ0MDY2BAAAAAEwBwAAAAk5LzE0</t>
  </si>
  <si>
    <t>LzIwMTkIAAAACTMvMzEvMjAxMwkAAAABMBaVU9/VOdcI22AsGtY51wgqQ0lRLkVOWFRBTTpVTkEuSVFfR1dfSU5UQU5fQU1PUlRfQ0YuRlkyMDExAQAAALf7BwACAAAAAzE5MQEIAAAABQAAAAExAQAAAAoxNjYyNDMzODAwAwAAAAI1MAIAAAAEMjE4MgQAAAABMAcAAAAJOS8xNC8yMDE5CAAAAAoxMi8zMS8yMDExCQAAAAEwZwfu4tU51wi7gE4Z1jnXCClDSVEuVFNFOjQ5MTIuSVFfT1RIRVJfTk9OX09QRVJfRVhQLkZZMjAwNQEAAAANXg0AAgAAAAQyMjUxAQgAAAAFAAAAATEBAAAACTUwOTc1NTMzMAMAAAACNzkCAAAAAzM3MQQAAAABMAcAAAAJOS8xNC8yMDE5CAAAAAoxMi8zMS8yMDA1CQAAAAEwkCjJ29U51wiQDbIa1jnXCCNDSVEuTllTRTpKTkouSVFfVE9UQUxfUkVDRUlWLkZZMjAwOQEAAACdIQIAAgAAAAQ5NjQ2AQgAAAAFAAAAATEBAAAACjE1MjMzOTQ4MjcDAAAAAzE2MAIAAAAEMTAwMQQAAAABMAcAAAAJOS8xNC8yMDE5CAAAAAgxLzMvMjAxMAkAAAABMGd9i+DVOdcIdG3IGdY51wglQ0lRLk5ZU0U6Sk5KLklRX1BSRUZfRElWX09USEVSLkZZMjAwOAEAAACdIQIAAwAAAAAAbTIN4dU51wiUAMQZ1jnXCCdDSVEuVFNFOjc3MzAuSVFfVE9UQUxfUkVWLkZZMjAxMS4uLi5KUFkBAAAAxZ02AQIAAAAEOTQ2MAEIAAAABQAAAAExAQAAAAoxNDg3MTkxNzc4AwAAAAI3OQIAAAACMjgEAAAAATAHAAAA</t>
  </si>
  <si>
    <t>CTkvMTQvMjAxOQgAAAAJOC8zMS8yMDExCQAAAAEwj+HV3NU51wgut4Ya1jnXCDRDSVEuTllTRTpLTUIuSVFfVE9UQUxfT1VUU1RBTkRJTkdfRklMSU5HX0RBVEUuRlkyMDE3AQAAANFUBAACAAAABzM1MS4xMDYBBAAAAAUAAAABNQEAAAAKMTk0NDA0ODMyNQIAAAAFMjQxNTMGAAAAATA7vQzh1TnXCJCKuhnWOdcIJ0NJUS5UU0U6NzczMC5JUV9UT1RBTF9SRVYuRlkyMDE3Li4uLkpQWQEAAADFnTYBAgAAAAUxNzE2NwEIAAAABQAAAAExAQAAAAoxODY4ODEzNTU5AwAAAAI3OQIAAAACMjgEAAAAATAHAAAACTkvMTQvMjAxOQgAAAAJOC8zMS8yMDE3CQAAAAEwj+HV3NU51wg+3oYa1jnXCBlDSVEuTllTRTpKTkouSVFfTkkuRlkyMDA4AQAAAJ0hAgACAAAABTEyOTQ5AQgAAAAFAAAAATEBAAAACjE1ODI3ODg3ODQDAAAAAzE2MAIAAAACMTUEAAAAATAHAAAACTkvMTQvMjAxOQgAAAAKMTIvMjgvMjAwOAkAAAABMG0yDeHVOdcIpCfEGdY51wgiQ0lRLk5ZU0U6Q0wuSVFfR1JPU1NfTUFSR0lOLkZZMjAwOQEAAABnAAQAAgAAAAc1OC43NzIxAQgAAAAFAAAAATEBAAAACjE1MjMxNzAyNjQDAAAAAzE2MAIAAAAENDA3NAQAAAABMAcAAAAJOS8xNC8yMDE5CAAAAAoxMi8zMS8yMDA5CQAAAAEwRZXG3tU51wgywWUa1jnXCChDSVEuVFNFOjQ5MTIuSVFfTUFSS0VUQ0FQLjIwMDgvMTIvMzEuSlBZAQAAAA1eDQACAAAA</t>
  </si>
  <si>
    <t>CTEzMTM1MS41OAEGAAAABQAAAAExAQAAAAk3NzM2NDY3NTUDAAAAAjc5AgAAAAYxMDAwNTQEAAAAATAHAAAACjEyLzMxLzIwMDjq87n81TnXCAZS+lnWOdcIIENJUS5OWVNFOkpOSi5JUV9GVUxMX1RJTUUuRlkyMDE4AQAAAJ0hAgACAAAABjEzNTEwMACA7l7g1TnXCAXD6hnWOdcIH0NJUS5UU0U6NDk2Ny5JUV9FQklUX0lOVC5GWTIwMDgBAAAADVElAAIAAAAKMjY1LjAyODU3MQEIAAAABQAAAAExAQAAAAoxMDYxMTkyNTA3AwAAAAI3OQIAAAAENDE4OQQAAAABMAcAAAAJOS8xNC8yMDE5CAAAAAkzLzMxLzIwMDgJAAAAATA+Flre1TnXCF/PQhrWOdcIIkNJUS5OWVNFOktNQi5JUV9BU1NFVF9UVVJOUy5GWTIwMTUBAAAA0VQEAAIAAAAHMS4yMjQzOAEIAAAABQAAAAExAQAAAAoxODczNTU2OTM3AwAAAAMxNjACAAAABDQxNzcEAAAAATAHAAAACTkvMTQvMjAxOQgAAAAKMTIvMzEvMjAxNQkAAAABMAup1NzVOdcIBn1zGtY51wgmQ0lRLk5ZU0U6S01CLklRX0xPQU5TX1JFQ0VJVl9MVC5GWTIwMTABAAAA0VQEAAIAAAADMzkzAQgAAAAFAAAAATEBAAAACjE1ODg4NDAyNDcDAAAAAzE2MAIAAAAEMTA1MAQAAAABMAcAAAAJOS8xNC8yMDE5CAAAAAoxMi8zMS8yMDEwCQAAAAEwoCuB4dU51wjBDqEZ1jnXCCtDSVEuTllTRTpKTkouSVFfTUlOT1JJVFlfSU5URVJFU1RfQ0YuRlkyMDE4AQAAAJ0hAgADAAAAAACA</t>
  </si>
  <si>
    <t>7l7g1TnXCAXD6hnWOdcIKENJUS5UU0U6NDk2Ny5JUV9UT1RBTF9ERUJUX0VRVUlUWS5GWTIwMTEBAAAADVElAAIAAAAEMS40OQEIAAAABQAAAAExAQAAAAoxNDYxNjgwMjMzAwAAAAI3OQIAAAAENDAzNAQAAAABMAcAAAAJOS8xNC8yMDE5CAAAAAkzLzMxLzIwMTEJAAAAATBPPVre1TnXCEfyRBrWOdcIHUNJUS5FTlhUQU06VU5BLklRX0FQSUMuRlkyMDE1AQAAALf7BwACAAAAAzE1MgEIAAAABQAAAAExAQAAAAoxODc2NDMyOTEwAwAAAAI1MAIAAAAEMTA4NAQAAAABMAcAAAAJOS8xNC8yMDE5CAAAAAoxMi8zMS8yMDE1CQAAAAEwV4Op4tU51whdx1sZ1jnXCCVDSVEuTllTRTpLTUIuSVFfR0FJTl9BU1NFVFNfQ0YuRlkyMDEyAQAAANFUBAACAAAAAjM1AQgAAAAFAAAAATEBAAAACjE3MTk3MjM4NzIDAAAAAzE2MAIAAAAEMjAyNgQAAAABMAcAAAAJOS8xNC8yMDE5CAAAAAoxMi8zMS8yMDEyCQAAAAEwTyOF4dU51whQc6kZ1jnXCClDSVEuVFNFOjQ5NjcuSVFfREFZU19JTlZFTlRPUllfT1VULkZZMjAwOAEAAAANUSUAAgAAAAk0MC4wOTc4NjIBCAAAAAUAAAABMQEAAAAKMTA2MTE5MjUwNwMAAAACNzkCAAAABDQwMzUEAAAAATAHAAAACTkvMTQvMjAxOQgAAAAJMy8zMS8yMDA4CQAAAAEwLu9Z3tU51whPqEIa1jnXCCZDSVEuTllTRTpQRy5JUV9DQVNIX09QRVIuRlkyMDEwLi4uLkpQWQEAAAAwggAAAgAA</t>
  </si>
  <si>
    <t>AAsxNDI4MTU4LjA4NQEIAAAABQAAAAExAQAAAAoxNTU4NjA2NTE3AwAAAAI3OQIAAAAEMjAwNgQAAAABMAcAAAAJOS8xNC8yMDE5CAAAAAk2LzMwLzIwMTAJAAAAATD1rQrd1TnXCJbSlRrWOdcIKENJUS5OWVNFOktNQi5JUV9HV19JTlRBTl9BTU9SVF9DRi5GWTIwMTYBAAAA0VQEAAMAAAAAABpvDOHVOdcIVqS3GdY51wgqQ0lRLk5ZU0U6S01CLklRX09USEVSX1VOVVNVQUxfU1VQUEwuRlkyMDEyAQAAANFUBAADAAAAAAA+/ITh1TnXCGhQpxnWOdcIK0NJUS5UU0U6NDQ1Mi5JUV9OSV9BVkFJTF9FWENMX01BUkdJTi5GWTIwMDgBAAAAR1UNAAIAAAAGNS4wNDgxAQgAAAAFAAAAATEBAAAACjEwNjExOTM0NzgDAAAAAjc5AgAAAAQ0MTgyBAAAAAEwBwAAAAk5LzE0LzIwMTkIAAAACTMvMzEvMjAwOAkAAAABMMFMY9/VOdcIqrUWGtY51wgfQ0lRLk5ZU0U6Sk5KLklRX05FVF9ERUJULkZZMjAwNwEAAACdIQIAAgAAAAMyMjIBCAAAAAUAAAABMQEAAAAKMTQyODQ2ODkzNgMAAAADMTYwAgAAAAQ0MzY0BAAAAAEwBwAAAAk5LzE0LzIwMTkIAAAACjEyLzMwLzIwMDcJAAAAATBcCw3h1TnXCLwEwhnWOdcIIENJUS5FTlhUQU06VU5BLklRX0lOQ19UQVguRlkyMDE4AQAAALf7BwACAAAABDI1NzUBCAAAAAUAAAABMQEAAAAKMTk0OTEzMTAxNQMAAAACNTACAAAAAjc1BAAAAAEwBwAAAAk5LzE0LzIwMTkIAAAACjEy</t>
  </si>
  <si>
    <t>LzMxLzIwMTgJAAAAATC6bari1TnXCKPZZRnWOdcIKkNJUS5FTlhUQU06VU5BLklRX1RPVEFMX0RFQlRfUkVQQUlELkZZMjAxNQEAAAC3+wcAAgAAAAUtNjI4NAEIAAAABQAAAAExAQAAAAoxODc2NDMyOTEwAwAAAAI1MAIAAAAEMjE2NgQAAAABMAcAAAAJOS8xNC8yMDE5CAAAAAoxMi8zMS8yMDE1CQAAAAEwZ6qp4tU51wji/1wZ1jnXCCJDSVEuVFNFOjQ5MTIuSVFfUVVJQ0tfUkFUSU8uRlkyMDA3AQAAAA1eDQACAAAACDAuOTgyMDY3AQgAAAAFAAAAATEBAAAACTgxNDQzMzQ0MwMAAAACNzkCAAAABDQxMjEEAAAAATAHAAAACTkvMTQvMjAxOQgAAAAKMTIvMzEvMjAwNwkAAAABMDfjU9/VOdcIzPQwGtY51wguQ0lRLkVOWFRBTTpVTkEuSVFfTkVUX0RFQlRfRUJJVERBX0NBUEVYLkZZMjAxMwEAAAC3+wcAAgAAAAgxLjIyNTA4OAEIAAAABQAAAAExAQAAAAoxNzc3NDcwNzY3AwAAAAI1MAIAAAAFMjMzMTQEAAAAATAHAAAACTkvMTQvMjAxOQgAAAAKMTIvMzEvMjAxMwkAAAABMCRHxt7VOdcID7hgGtY51wghQ0lRLk5ZU0U6Sk5KLklRX0NBU0hfRVFVSVYuRlkyMDExAQAAAJ0hAgACAAAABTI0NTQyAQgAAAAFAAAAATEBAAAACjE2NTkzODc3MDYDAAAAAzE2MAIAAAAEMTA5NgQAAAABMAcAAAAJOS8xNC8yMDE5CAAAAAgxLzEvMjAxMgkAAAABMKkZjODVOdcIb3LPGdY51wgeQ0lRLk5ZU0U6Q0wuSVFfTkVU</t>
  </si>
  <si>
    <t>X0RFQlQuRlkyMDE3AQAAAGcABAACAAAABDUwMzUBCAAAAAUAAAABMQEAAAAKMTk0NjQxNjExMwMAAAADMTYwAgAAAAQ0MzY0BAAAAAEwBwAAAAk5LzE0LzIwMTkIAAAACjEyLzMxLzIwMTcJAAAAATCF/6jh1TnXCHDQjxnWOdcIJUNJUS5UU0U6NDkxMi5JUV9EQVlTX1NBTEVTX09VVC5GWTIwMTcBAAAADV4NAAIAAAAJNTUuMjU2OTg1AQgAAAAFAAAAATEBAAAACjE4ODE5MzE1NzcDAAAAAjc5AgAAAAQ0MDQyBAAAAAEwBwAAAAk5LzE0LzIwMTkIAAAACjEyLzMxLzIwMTcJAAAAATDKBFne1TnXCMf5NxrWOdcIL0NJUS5OWVNFOktNQi5JUV9PVEhFUl9OT05fT1BFUl9FWFBfU1VQUEwuRlkyMDE1AQAAANFUBAADAAAAAAD5IAzh1TnXCM+wsRnWOdcIJENJUS5OWVNFOkpOSi5JUV9JTVBBSVJNRU5UX0dXLkZZMjAxNgEAAACdIQIAAwAAAAAATnle4NU51wgCTeEZ1jnXCB9DSVEuTllTRTpDTC5JUV9UT1RBTF9SRVYuRlkyMDE2AQAAAGcABAACAAAABTE1MTk1AQgAAAAFAAAAATEBAAAACjE5NDY0MTYxMTkDAAAAAzE2MAIAAAACMjgEAAAAATAHAAAACTkvMTQvMjAxOQgAAAAKMTIvMzEvMjAxNgkAAAABMFOKqOHVOdcI6tyJGdY51wgjQ0lRLk5ZU0U6Q0wuSVFfSU5DX0VRVUlUWV9DRi5GWTIwMDgBAAAAZwAEAAMAAAAAAGRrMeLVOdcIpk9vGdY51wgfQ0lRLk5ZU0U6Q0wuSVFfU1RfSU5WRVNULkZZMjAxNAEA</t>
  </si>
  <si>
    <t>AABnAAQAAgAAAAMyMDABCAAAAAUAAAABMQEAAAAKMTgyOTEzMjM4NgMAAAADMTYwAgAAAAQxMDY5BAAAAAEwBwAAAAk5LzE0LzIwMTkIAAAACjEyLzMxLzIwMTQJAAAAATAR7qfh1TnXCDJ0gxnWOdcIIUNJUS5OWVNFOktNQi5JUV9JTkNfRVFVSVRZLkZZMjAxMwEAAADRVAQAAgAAAAMyMDUBCAAAAAUAAAABMQEAAAAKMTc3NTc2ODU2NwMAAAADMTYwAgAAAAI0NwQAAAABMAcAAAAJOS8xNC8yMDE5CAAAAAoxMi8zMS8yMDEzCQAAAAEwX0qF4dU51wjVq6oZ1jnXCChDSVEuRU5YVEFNOlVOQS5JUV9JTlZFU1RfTE9BTlNfQ0YuRlkyMDE3AQAAALf7BwADAAAAAACpRqri1TnXCB6hZBnWOdcIJUNJUS5OWVNFOktNQi5JUV9DQVBJVEFMX0xFQVNFUy5GWTIwMTIBAAAA0VQEAAMAAAAAAE8jheHVOdcI/q+oGdY51wgmQ0lRLlRTRTo3OTU2LklRX0lOVkVOVE9SWV9UVVJOUy5GWTIwMTYBAAAAoHYNAAIAAAAINS42MzA0NjYBCAAAAAUAAAABMQEAAAAKMTc4OTg3Njk3NwMAAAACNzkCAAAABDQwODIEAAAAATAHAAAACTkvMTQvMjAxOQgAAAAJMS8zMS8yMDE2CQAAAAEwDaFZ3tU51wjB/j4a1jnXCCpDSVEuTllTRTpKTkouSVFfQ1VSUkVOVF9QT1JUX0xFQVNFUy5GWTIwMTgBAAAAnSECAAMAAAAAAIDuXuDVOdcIsv/pGdY51wgiQ0lRLk5ZU0U6UEcuSVFfSU5URVJFU1RfRVhQLkZZMjAwMgEAAAAwggAAAgAAAAQt</t>
  </si>
  <si>
    <t>NjAzAQgAAAAFAAAAATEBAAAABTkyNzQ1AwAAAAMxNjACAAAAAjgyBAAAAAEwBwAAAAk5LzE0LzIwMTkIAAAACTYvMzAvMjAwMgkAAAABMMfO19vVOdcIy/O0GtY51wgnQ0lRLlRTRTo4MTEzLklRX0VCSVREQV9DQVBFWF9JTlQuRlkyMDA3AQAAABZxDQACAAAACTU0LjI3OTEyNgEIAAAABQAAAAExAQAAAAk2NjAxNzYyNDgDAAAAAjc5AgAAAAQ0MTkxBAAAAAEwBwAAAAk5LzE0LzIwMTkIAAAACTMvMzEvMjAwNwkAAAABMMPRUt/VOdcIW2gfGtY51wgoQ0lRLk5ZU0U6Sk5KLklRX0NVUlJFTlRfUE9SVF9ERUJULkZZMjAxNgEAAACdIQIAAgAAAAQxNzA0AQgAAAAFAAAAATEBAAAACjE5NDYyNzI4MTYDAAAAAzE2MAIAAAAEMTI5NwQAAAABMAcAAAAJOS8xNC8yMDE5CAAAAAgxLzEvMjAxNwkAAAABME55XuDVOdcIdl7iGdY51wgrQ0lRLlRTRTo4MTEzLklRX1JFVFVSTl9DT01NT05fRVFVSVRZLkZZMjAxNQEAAAAWcQ0AAgAAAAcxMC4wMzU0AQgAAAAFAAAAATEBAAAACjE3ODQ3NDg1OTYDAAAAAjc5AgAAAAUzMzMyMAQAAAABMAcAAAAJOS8xNC8yMDE5CAAAAAoxMi8zMS8yMDE1CQAAAAEw5B9T39U51wiOmCQa1jnXCChDSVEuVFNFOjc5NTYuSVFfTUFSS0VUQ0FQLjIwMTEvMTIvMzEuSlBZAQAAAKB2DQACAAAADDYyNzQzLjgwNTM1NQEGAAAABQAAAAExAQAAAAoxNDg2ODI3OTE3AwAAAAI3OQIAAAAGMTAw</t>
  </si>
  <si>
    <t>MDU0BAAAAAEwBwAAAAoxMi8zMS8yMDEx6vO5/NU51whgy/hZ1jnXCCNDSVEuTllTRTpLTUIuSVFfQkFTSUNfV0VJR0hULkZZMjAxMQEAAADRVAQAAgAAAAUzOTUuNwCwUoHh1TnXCPz0oxnWOdcIMkNJUS5FTlhUQU06VU5BLklRX1RPVEFMX09VVFNUQU5ESU5HX0JTX0RBVEUuRlkyMDEyAQAAALf7BwACAAAACzI4MzEuNzkwMjY0AQQAAAAFAAAAATUBAAAACjE3MjIzMDE5NDMCAAAABTI0MTUyBgAAAAEweC7u4tU51wgHjlEZ1jnXCCdDSVEuRU5YVEFNOlVOQS5JUV9EQVlTX1NBTEVTX09VVC5GWTIwMTQBAAAAt/sHAAIAAAAJMjEuMzk3Mzk1AQgAAAAFAAAAATEBAAAACjE4Mjk4MjkzMTMDAAAAAjUwAgAAAAQ0MDQyBAAAAAEwBwAAAAk5LzE0LzIwMTkIAAAACjEyLzMxLzIwMTQJAAAAATAkR8be1TnXCDAGYRrWOdcIIUNJUS5OWVNFOktNQi5JUV9DQVNIX0VRVUlWLkZZMjAxNAEAAADRVAQAAgAAAAM3ODkBCAAAAAUAAAABMQEAAAAKMTgyNjk3MDMxMgMAAAADMTYwAgAAAAQxMDk2BAAAAAEwBwAAAAk5LzE0LzIwMTkIAAAACjEyLzMxLzIwMTQJAAAAATDo+Qvh1TnXCKXxrhnWOdcIM0NJUS5OWVNFOkNMLklRX1RPVEFMX09VVFNUQU5ESU5HX0ZJTElOR19EQVRFLkZZMjAxMwEAAABnAAQAAgAAAAo5MTguOTQzNjM3AQQAAAAFAAAAATUBAAAACjE3NzY5MjAyOTcCAAAABTI0MTUzBgAAAAEw+coy4tU51wgI</t>
  </si>
  <si>
    <t>tYAZ1jnXCCdDSVEuTllTRTpDTC5JUV9QUk9WX0JBRF9ERUJUU19DRi5GWTIwMTgBAAAAZwAEAAMAAAAAAKZNqeHVOdcID6GTGdY51wgfQ0lRLk5ZU0U6UEcuSVFfTklfTUFSR0lOLkZZMjAxMgEAAAAwggAAAgAAAAcxMy4xMTYxAQgAAAAFAAAAATEBAAAACjE2OTAxODczMzgDAAAAAzE2MAIAAAAENDA5NAQAAAABMAcAAAAJOS8xNC8yMDE5CAAAAAk2LzMwLzIwMTIJAAAAATCn1CTe1TnXCIcJVhrWOdcIJUNJUS5UU0U6NDk2Ny5JUV9SRVRVUk5fQ0FQSVRBTC5GWTIwMTIBAAAADVElAAIAAAAHMTIuMzQxMwEIAAAABQAAAAExAQAAAAoxNTU0OTUwNTg0AwAAAAI3OQIAAAAENDM2MwQAAAABMAcAAAAJOS8xNC8yMDE5CAAAAAkzLzMxLzIwMTIJAAAAATBPPVre1TnXCGhARRrWOdcIKkNJUS5OWVNFOkNMLklRX01JTk9SSVRZX0lOVEVSRVNUX0lTLkZZMjAxNQEAAABnAAQAAgAAAAQtMTY0AQgAAAAFAAAAATEBAAAACjE4NzU2Mzc1MzcDAAAAAzE2MAIAAAACODMEAAAAATAHAAAACTkvMTQvMjAxOQgAAAAKMTIvMzEvMjAxNQkAAAABMDI8qOHVOdcIjqiGGdY51wgnQ0lRLlRTRTo3OTU2LklRX0RBWVNfUEFZQUJMRV9PVVQuRlkyMDE0AQAAAKB2DQACAAAACDM0LjU0ODcxAQgAAAAFAAAAATEBAAAACjE2NzY1MTk3MzUDAAAAAjc5AgAAAAQ0MTgzBAAAAAEwBwAAAAk5LzE0LzIwMTkIAAAACTEvMzEvMjAxNAkA</t>
  </si>
  <si>
    <t>AAABMPx5Wd7VOdcIPMY9GtY51wglQ0lRLk5ZU0U6UEcuSVFfSU5WRU5UT1JZX1RVUk5TLkZZMjAxNgEAAAAwggAAAgAAAAc2Ljc4ODg2AQgAAAAFAAAAATEBAAAACjE4OTkxMzYxNjMDAAAAAzE2MAIAAAAENDA4MgQAAAABMAcAAAAJOS8xNC8yMDE5CAAAAAk2LzMwLzIwMTYJAAAAATC3+yTe1TnXCNMWWRrWOdcIL0NJUS5FTlhUQU06VU5BLklRX0NBU0hfQ09OVkVSU0lPTi5GWTIwMDkuLi4uSlBZAQAAALf7BwACAAAACTE5LjQ4NTUyNQEIAAAABQAAAAExAQAAAAoxNTI2NDM4NzI3AwAAAAI1MAIAAAAENDE4NAQAAAABMAcAAAAJOS8xNC8yMDE5CAAAAAoxMi8zMS8yMDA5CQAAAAEw1F8K3dU51whsE5Ma1jnXCCdDSVEuTllTRTpLTUIuSVFfVE9UQUxfUkVWLkZZMjAxMi4uLi5KUFkBAAAA0VQEAAIAAAALMTY4Mzc5OC4xNjUBCAAAAAUAAAABMQEAAAAKMTcxOTcyMzg3MgMAAAACNzkCAAAAAjI4BAAAAAEwBwAAAAk5LzE0LzIwMTkIAAAACjEyLzMxLzIwMTIJAAAAATCP4dXc1TnXCKLIhxrWOdcIIENJUS5OWVNFOktNQi5JUV9NQUNISU5FUlkuRlkyMDA3AQAAANFUBAACAAAABTEyODcyAQgAAAAFAAAAATEBAAAACjE0MDEwNTQ0NzcDAAAAAzE2MAIAAAAEMzExNAQAAAABMAcAAAAJOS8xNC8yMDE5CAAAAAoxMi8zMS8yMDA3CQAAAAEwx5up4dU51wh7/JYZ1jnXCClDSVEuVFNFOjgxMTMuSVFfVE9UQUxf</t>
  </si>
  <si>
    <t>REVCVF9DQVBJVEFMLkZZMjAxMQEAAAAWcQ0AAgAAAAczOC4zMzQ2AQgAAAAFAAAAATEBAAAACjE0NzY3ODI3MDUDAAAAAjc5AgAAAAQ0MTg2BAAAAAEwBwAAAAk5LzE0LzIwMTkIAAAACTMvMzEvMjAxMQkAAAABMNP4Ut/VOdcIhSciGtY51wglQ0lRLk5ZU0U6S01CLklRX1NUX0RFQlRfUkVQQUlELkZZMjAxMAEAAADRVAQAAgAAAAMtMjgBCAAAAAUAAAABMQEAAAAKMTU4ODg0MDI0NwMAAAADMTYwAgAAAAQyMDQ0BAAAAAEwBwAAAAk5LzE0LzIwMTkIAAAACjEyLzMxLzIwMTAJAAAAATCgK4Hh1TnXCGeVohnWOdcIJENJUS5UU0U6NDkxMi5JUV9FQklUREEuRlkyMDEzLi4uLkpQWQEAAAANXg0AAgAAAAUyMjA0NwEIAAAABQAAAAExAQAAAAoxNjY4NjQzNTEyAwAAAAI3OQIAAAAENDA1MQQAAAABMAcAAAAJOS8xNC8yMDE5CAAAAAoxMi8zMS8yMDEzCQAAAAEwYE4J3dU51wgmAYka1jnXCCxDSVEuVFNFOjQ5NjcuSVFfTkVUX0RFQlRfRUJJVERBX0NBUEVYLkZZMjAxMgEAAAANUSUAAwAAAAJOTQEIAAAABQAAAAExAQAAAAoxNTU0OTUwNTg0AwAAAAI3OQIAAAAFMjMzMTQEAAAAATAHAAAACTkvMTQvMjAxOQgAAAAJMy8zMS8yMDEyCQAAAAEwTz1a3tU51wi7A0Ya1jnXCCVDSVEuTllTRTpKTkouSVFfTFRfREVCVF9FUVVJVFkuRlkyMDExAQAAAJ0hAgACAAAABzIzLjc2MTMBCAAAAAUAAAABMQEAAAAKMTY1</t>
  </si>
  <si>
    <t>OTM4NzcwNgMAAAADMTYwAgAAAAQ0MDg1BAAAAAEwBwAAAAk5LzE0LzIwMTkIAAAACDEvMS8yMDEyCQAAAAEwTUXV3NU51witvnka1jnXCCZDSVEuVFNFOjc3MzAuSVFfTFRfREVCVF9DQVBJVEFMLkZZMjAwOAEAAADFnTYBAwAAAAAAM8Mj3tU51wgQgksa1jnXCChDSVEuRU5YVEFNOlVOQS5JUV9FRkZFQ1RfVEFYX1JBVEUuRlkyMDE4AQAAALf7BwACAAAABzIwLjc5NDYBCAAAAAUAAAABMQEAAAAKMTk0OTEzMTAxNQMAAAACNTACAAAABDQzNzYEAAAAATAHAAAACTkvMTQvMjAxOQgAAAAKMTIvMzEvMjAxOAkAAAABMLptquLVOdcIxCdmGdY51wgjQ0lRLlRTRTo4MTEzLklRX0lOVEVSRVNUX0VYUC5GWTIwMDABAAAAFnENAAIAAAAELTM2MQEIAAAABQAAAAExAQAAAAg1NDE3ODI5OQMAAAACNzkCAAAAAjgyBAAAAAEwBwAAAAk5LzE0LzIwMTkIAAAACTMvMzEvMjAwMAkAAAABMOPrydvVOdcIVSevGtY51wgnQ0lRLk5ZU0U6S01CLklRX0VCSVREQV9DQVBFWF9JTlQuRlkyMDA4AQAAANFUBAACAAAACDcuOTY3MTA1AQgAAAAFAAAAATEBAAAACjE1ODI4NjczODgDAAAAAzE2MAIAAAAENDE5MQQAAAABMAcAAAAJOS8xNC8yMDE5CAAAAAoxMi8zMS8yMDA4CQAAAAEwdwrH3tU51wjSTG4a1jnXCCJDSVEuVFNFOjQ0NTIuSVFfQVNTRVRfVFVSTlMuRlkyMDEyAQAAAEdVDQADAAAAAADRc2Pf1TnXCOWbGRrWOdcI</t>
  </si>
  <si>
    <t>GUNJUS5OWVNFOktNQi5JUV9BUC5GWTIwMTUBAAAA0VQEAAIAAAAEMjYxMgEIAAAABQAAAAExAQAAAAoxODczNTU2OTM3AwAAAAMxNjACAAAABDEwMTgEAAAAATAHAAAACTkvMTQvMjAxOQgAAAAKMTIvMzEvMjAxNQkAAAABMApIDOHVOdcIZBCzGdY51wgoQ0lRLk5ZU0U6S01CLklRX1RPVEFMX0RJVl9QQUlEX0NGLkZZMjAxMQEAAADRVAQAAgAAAAUtMTA5OQEIAAAABQAAAAExAQAAAAoxNjU4MzE1Nzc5AwAAAAMxNjACAAAABDIwMjIEAAAAATAHAAAACTkvMTQvMjAxOQgAAAAKMTIvMzEvMjAxMQkAAAABMD78hOHVOdcIJrSmGdY51wgoQ0lRLk5ZU0U6S01CLklRX1RPVEFMX0RFQlRfSVNTVUVELkZZMjAxNQEAAADRVAQAAgAAAAQxNDAzAQgAAAAFAAAAATEBAAAACjE4NzM1NTY5MzcDAAAAAzE2MAIAAAAEMjE2MQQAAAABMAcAAAAJOS8xNC8yMDE5CAAAAAoxMi8zMS8yMDE1CQAAAAEwCkgM4dU51wj6b7QZ1jnXCBhDSVEuTllTRTpDTC5JUV9ETy5GWTIwMDcBAAAAZwAEAAMAAAAAANu7quLVOdcIIFxpGdY51wguQ0lRLlRTRTo3NzMwLklRX1RPVEFMX0xJQUJfVE9UQUxfQVNTRVRTLkZZMjAwOQEAAADFnTYBAgAAAAcxMC41NjYxAQgAAAAFAAAAATEBAAAACjE0MTU2OTA2ODcDAAAAAjc5AgAAAAQ0MTg4BAAAAAEwBwAAAAk5LzE0LzIwMTkIAAAACTgvMzEvMjAwOQkAAAABMEPqI97VOdcIY0VMGtY51wge</t>
  </si>
  <si>
    <t>Q0lRLk5ZU0U6UEcuSVFfRUJJVF9JTlQuRlkyMDE4AQAAADCCAAACAAAACTI4LjA3NzA3NQEIAAAABQAAAAExAQAAAAoxOTc0MzQ3NDQxAwAAAAMxNjACAAAABDQxODkEAAAAATAHAAAACTkvMTQvMjAxOQgAAAAJNi8zMC8yMDE4CQAAAAEw2Ekl3tU51wia61oa1jnXCB5DSVEuTllTRTpLTUIuSVFfV0lQX0lOVi5GWTIwMTEBAAAA0VQEAAIAAAADMzcxAQgAAAAFAAAAATEBAAAACjE2NTgzMTU3NzkDAAAAAzE2MAIAAAAEMzIxOQQAAAABMAcAAAAJOS8xNC8yMDE5CAAAAAoxMi8zMS8yMDExCQAAAAEwLdWE4dU51wiyoqUZ1jnXCCNDSVEuTllTRTpKTkouSVFfVE9UQUxfRVFVSVRZLkZZMjAxNwEAAACdIQIAAgAAAAU2MDE2MAEIAAAABQAAAAExAQAAAAoxOTQ2MjcyODIxAwAAAAMxNjACAAAABDEyNzUEAAAAATAHAAAACTkvMTQvMjAxOQgAAAAKMTIvMzEvMjAxNwkAAAABMG/HXuDVOdcINX3mGdY51wgeQ0lRLk5ZU0U6S01CLklRX1JBV19JTlYuRlkyMDE4AQAAANFUBAACAAAAAzM2MgEIAAAABQAAAAExAQAAAAoxOTQ0MDQ4MzI4AwAAAAMxNjACAAAABDMxNzEEAAAAATAHAAAACTkvMTQvMjAxOQgAAAAKMTIvMzEvMjAxOAkAAAABMEzkDOHVOdcIP4K+GdY51wgnQ0lRLlRTRTo0NDUyLklRX0NBU0hfT1BFUi5GWTIwMTYuLi4uSlBZAQAAAEdVDQACAAAABjE4NDMwNwEIAAAABQAAAAExAQAAAAoxODM1MDM4</t>
  </si>
  <si>
    <t>ODExAwAAAAI3OQIAAAAEMjAwNgQAAAABMAcAAAAJOS8xNC8yMDE5CAAAAAoxMi8zMS8yMDE2CQAAAAEw5YYK3dU51wjgJJQa1jnXCClDSVEuRU5YVEFNOlVOQS5JUV9FQklUREFfQ0FQRVhfSU5ULkZZMjAxMgEAAAC3+wcAAgAAAAkxMS41NTcyNTEBCAAAAAUAAAABMQEAAAAKMTcyMjMwMTk0MwMAAAACNTACAAAABDQxOTEEAAAAATAHAAAACTkvMTQvMjAxOQgAAAAKMTIvMzEvMjAxMgkAAAABMBMgxt7VOdcIrM1fGtY51wglQ0lRLlRTRTo0OTExLklRX0RBWVNfU0FMRVNfT1VULkZZMjAwOQEAAACCPwYAAgAAAAg1NS42ODI5NAEIAAAABQAAAAExAQAAAAoxMzgwNTI3NTQxAwAAAAI3OQIAAAAENDA0MgQAAAABMAcAAAAJOS8xNC8yMDE5CAAAAAkzLzMxLzIwMDkJAAAAATAFblPf1TnXCLGhKRrWOdcIIUNJUS5FTlhUQU06VU5BLklRX1RPVEFMX0NBLkZZMjAxNwEAAAC3+wcAAgAAAAUxNjk4MwEIAAAABQAAAAExAQAAAAoxOTQ5MTMxMDQwAwAAAAI1MAIAAAAEMTAwOAQAAAABMAcAAAAJOS8xNC8yMDE5CAAAAAoxMi8zMS8yMDE3CQAAAAEwmR+q4tU51whYzGIZ1jnXCCFDSVEuTllTRTpKTkouSVFfT1RIRVJfT1BFUi5GWTIwMTIBAAAAnSECAAMAAAAAAMpnjODVOdcImTHSGdY51wgjQ0lRLlRTRTo0NDUyLklRX0dST1NTX01BUkdJTi5GWTIwMTABAAAAR1UNAAIAAAAHNTguMzc0NgEIAAAABQAAAAExAQAA</t>
  </si>
  <si>
    <t>AAoxMzgyNjYxMTY3AwAAAAI3OQIAAAAENDA3NAQAAAABMAcAAAAJOS8xNC8yMDE5CAAAAAkzLzMxLzIwMTAJAAAAATDRc2Pf1TnXCC/uFxrWOdcIJUNJUS5OWVNFOkpOSi5JUV9PVEhFUl9PUEVSX0FDVC5GWTIwMTABAAAAnSECAAIAAAADMzU2AQgAAAAFAAAAATEBAAAACjE1ODg2MDM4MjEDAAAAAzE2MAIAAAAEMjA0NwQAAAABMAcAAAAJOS8xNC8yMDE5CAAAAAgxLzIvMjAxMQkAAAABMJjyi+DVOdcIl3bNGdY51wgpQ0lRLk5ZU0U6S01CLklRX0FTU0VUX1dSSVRFRE9XTl9DRi5GWTIwMTcBAAAA0VQEAAMAAAAAADu9DOHVOdcI0ya7GdY51wgZQ0lRLk5ZU0U6Sk5KLklRX0FELkZZMjAxNgEAAACdIQIAAgAAAAYtMjE4NjEBCAAAAAUAAAABMQEAAAAKMTk0NjI3MjgxNgMAAAADMTYwAgAAAAQxMDc1BAAAAAEwBwAAAAk5LzE0LzIwMTkIAAAACDEvMS8yMDE3CQAAAAEwTnle4NU51whlN+IZ1jnXCB1DSVEuRU5YVEFNOlVOQS5JUV9DT0dTLkZZMjAxMwEAAAC3+wcAAgAAAAUyOTA2NQEIAAAABQAAAAExAQAAAAoxNzc3NDcwNzY3AwAAAAI1MAIAAAACMzQEAAAAATAHAAAACTkvMTQvMjAxOQgAAAAKMTIvMzEvMjAxMwkAAAABMIhV7uLVOdcInO1SGdY51wgoQ0lRLk5ZU0U6Q0wuSVFfQVNTRVRfV1JJVEVET1dOX0NGLkZZMjAxMAEAAABnAAQAAgAAAAI4NgEIAAAABQAAAAExAQAAAAoxNTg4NzMwODEzAwAA</t>
  </si>
  <si>
    <t>AAMxNjACAAAABDIwMTkEAAAAATAHAAAACTkvMTQvMjAxOQgAAAAKMTIvMzEvMjAxMAkAAAABMJbgMeLVOdcIwqJ2GdY51wguQ0lRLlRTRTo3NzMwLklRX1RPVEFMX0RFQlRfRUJJVERBX0NBUEVYLkZZMjAxNAEAAADFnTYBAwAAAAAAZDgk3tU51wgBFlAa1jnXCBtDSVEuRU5YVEFNOlVOQS5JUV9OSS5GWTIwMTYBAAAAt/sHAAIAAAAENTE4NAEIAAAABQAAAAExAQAAAAoxOTQ5MTMxMDEwAwAAAAI1MAIAAAACMTUEAAAAATAHAAAACTkvMTQvMjAxOQgAAAAKMTIvMzEvMjAxNgkAAAABMGeqqeLVOdcId19eGdY51wglQ0lRLk5ZU0U6S01CLklRX0RBWVNfU0FMRVNfT1VULkZZMjAxNgEAAADRVAQAAgAAAAczOS42Mzc4AQgAAAAFAAAAATEBAAAACjE5NDQwNDgzNDADAAAAAzE2MAIAAAAENDA0MgQAAAABMAcAAAAJOS8xNC8yMDE5CAAAAAoxMi8zMS8yMDE2CQAAAAEwG9DU3NU51whpZ3Qa1jnXCB9DSVEuTllTRTpLTUIuSVFfVE9UQUxfQ0EuRlkyMDA4AQAAANFUBAACAAAABDU4MTMBCAAAAAUAAAABMQEAAAAKMTU4Mjg2NzM4OAMAAAADMTYwAgAAAAQxMDA4BAAAAAEwBwAAAAk5LzE0LzIwMTkIAAAACjEyLzMxLzIwMDgJAAAAATBNaIDh1TnXCJWUmRnWOdcIK0NJUS5OWVNFOlBHLklRX1RPVEFMX0FTU0VUUy5GWTIwMTguLi4uTE9DQUwBAAAAMIIAAAIAAAAGMTE4MzEwAQgAAAAFAAAAATEBAAAACjE5NzQz</t>
  </si>
  <si>
    <t>NDc0NDEDAAAAAzE2MAIAAAAEMTAwNwQAAAABMAcAAAAJOS8xNC8yMDE5CAAAAAk2LzMwLzIwMTgJAAAAATD5Q9jb1TnXCP1otRrWOdcIIENJUS5OWVNFOktNQi5JUV9DQVNIX09QRVIuRlkyMDA4AQAAANFUBAACAAAABDI1MTYBCAAAAAUAAAABMQEAAAAKMTU4Mjg2NzM4OAMAAAADMTYwAgAAAAQyMDA2BAAAAAEwBwAAAAk5LzE0LzIwMTkIAAAACjEyLzMxLzIwMDgJAAAAATBdj4Dh1TnXCBnNmhnWOdcIJUNJUS5OWVNFOktNQi5JUV9CQVNJQ19FUFNfRVhDTC5GWTIwMTcBAAAA0VQEAAIAAAAINi40NDIzMDcBCAAAAAUAAAABMQEAAAAKMTk0NDA0ODMyNQMAAAADMTYwAgAAAAQzMDY0BAAAAAEwBwAAAAk5LzE0LzIwMTkIAAAACjEyLzMxLzIwMTcJAAAAATArlgzh1TnXCAxSuRnWOdcII0NJUS5FTlhUQU06VU5BLklRX0NBU0hfRklOQU4uRlkyMDEwAQAAALf7BwACAAAABS00NjA5AQgAAAAFAAAAATEBAAAACjE1OTE1OTQ4NzADAAAAAjUwAgAAAAQyMDA0BAAAAAEwBwAAAAk5LzE0LzIwMTkIAAAACjEyLzMxLzIwMTAJAAAAATBGue3i1TnXCHBzSxnWOdcIJENJUS5OWVNFOkpOSi5JUV9DVVJSRU5UX1JBVElPLkZZMjAxOAEAAACdIQIAAgAAAAgxLjQ3Mzk5OQEIAAAABQAAAAExAQAAAAoxOTQ2MjcyODMwAwAAAAMxNjACAAAABDQwMzAEAAAAATAHAAAACTkvMTQvMjAxOQgAAAAKMTIvMzAvMjAxOAkAAAAB</t>
  </si>
  <si>
    <t>MH+61dzVOdcIv6B+GtY51wgjQ0lRLkVOWFRBTTpVTkEuSVFfQ0FTSF9UQVhFUy5GWTIwMTUBAAAAt/sHAAIAAAAEMjAyMQEIAAAABQAAAAExAQAAAAoxODc2NDMyOTEwAwAAAAI1MAIAAAAEMzA1MwQAAAABMAcAAAAJOS8xNC8yMDE5CAAAAAoxMi8zMS8yMDE1CQAAAAEwZ6qp4tU51wgDTl0Z1jnXCCtDSVEuVFNFOjQ5MTEuSVFfTklfQVZBSUxfRVhDTF9NQVJHSU4uRlkyMDA4AQAAAII/BgACAAAABjQuODQ4OAEIAAAABQAAAAExAQAAAAoxMDU3ODgyODQ3AwAAAAI3OQIAAAAENDE4MgQAAAABMAcAAAAJOS8xNC8yMDE5CAAAAAkzLzMxLzIwMDgJAAAAATAFblPf1TnXCE23KBrWOdcIHkNJUS5OWVNFOktNQi5JUV9QRU5TSU9OLkZZMjAxMgEAAADRVAQAAgAAAAQxOTkyAQgAAAAFAAAAATEBAAAACjE3MTk3MjM4NzIDAAAAAzE2MAIAAAAEMTIxMwQAAAABMAcAAAAJOS8xNC8yMDE5CAAAAAoxMi8zMS8yMDEyCQAAAAEwTyOF4dU51wj+r6gZ1jnXCCtDSVEuVFNFOjQ0NTIuSVFfUkVUVVJOX0NPTU1PTl9FUVVJVFkuRlkyMDA4AQAAAEdVDQACAAAABzExLjY4MjcBCAAAAAUAAAABMQEAAAAKMTA2MTE5MzQ3OAMAAAACNzkCAAAABTMzMzIwBAAAAAEwBwAAAAk5LzE0LzIwMTkIAAAACTMvMzEvMjAwOAkAAAABMMFMY9/VOdcImY4WGtY51wgtQ0lRLkVOWFRBTTpVTkEuSVFfTUlOT1JJVFlfSU5URVJFU1RfQ0Yu</t>
  </si>
  <si>
    <t>RlkyMDE0AQAAALf7BwADAAAAAAA1Nani1TnXCDMIWRnWOdcIJ0NJUS5UU0U6NDkxMS5JUV9DRk9fQ1VSUkVOVF9MSUFCLkZZMjAxMQEAAACCPwYAAgAAAAgwLjQyMzI2OQEIAAAABQAAAAExAQAAAAoxNDYxNjc5OTkyAwAAAAI3OQIAAAAENDE4NQQAAAABMAcAAAAJOS8xNC8yMDE5CAAAAAkzLzMxLzIwMTEJAAAAATAWlVPf1TnXCEYBKxrWOdcILUNJUS5UU0U6NzczMC5JUV9DQVNIX0NPTlZFUlNJT04uRlkyMDE4Li4uLkpQWQEAAADFnTYBAgAAAAkyODYuMjAzMDcBCAAAAAUAAAABMQEAAAAKMTkzMDk4OTU3OQMAAAACNzkCAAAABDQxODQEAAAAATAHAAAACTkvMTQvMjAxOQgAAAAJOC8zMS8yMDE4CQAAAAEw1F8K3dU51whLxZIa1jnXCB9DSVEuVFNFOjQ5MTEuSVFfQVJfVFVSTlMuRlkyMDE2AQAAAII/BgACAAAACDYuNTM0MDA0AQgAAAAFAAAAATEBAAAACjE4MzQ3NzE3OTIDAAAAAjc5AgAAAAQ0MDAxBAAAAAEwBwAAAAk5LzE0LzIwMTkIAAAACjEyLzMxLzIwMTYJAAAAATAmvFPf1TnXCMODLhrWOdcIH0NJUS5UU0U6NDkxMi5JUV9FQklUX0lOVC5GWTIwMTgBAAAADV4NAAIAAAAKMjExLjk3ODEwMgEIAAAABQAAAAExAQAAAAoxOTUyMjg0NTY4AwAAAAI3OQIAAAAENDE4OQQAAAABMAcAAAAJOS8xNC8yMDE5CAAAAAoxMi8zMS8yMDE4CQAAAAEwygRZ3tU51wgq5Dga1jnXCDNDSVEuTllTRTpKTkou</t>
  </si>
  <si>
    <t>SVFfQ0hBTkdFX09USEVSX05FVF9PUEVSX0FTU0VUUy5GWTIwMTQBAAAAnSECAAIAAAAELTY1NAEIAAAABQAAAAExAQAAAAoxODI5NTgxOTk5AwAAAAMxNjACAAAABDIwNDUEAAAAATAHAAAACTkvMTQvMjAxOQgAAAAKMTIvMjgvMjAxNAkAAAABMC0rXuDVOdcI30PcGdY51wgmQ0lRLlRTRTo0OTEyLklRX0xUX0RFQlRfQ0FQSVRBTC5GWTIwMTEBAAAADV4NAAIAAAAHMTguMTkyOAEIAAAABQAAAAExAQAAAAoxNTQzNjU4NTA4AwAAAAI3OQIAAAAENDE4NwQAAAABMAcAAAAJOS8xNC8yMDE5CAAAAAoxMi8zMS8yMDExCQAAAAEwmY9Y3tU51wgH2zMa1jnXCCVDSVEuVFNFOjQ0NTIuSVFfTFRfREVCVF9FUVVJVFkuRlkyMDA5AQAAAEdVDQACAAAABzQ0LjE3NTMBCAAAAAUAAAABMQEAAAAKMTM4MjY2MTUxOAMAAAACNzkCAAAABDQwODUEAAAAATAHAAAACTkvMTQvMjAxOQgAAAAJMy8zMS8yMDA5CQAAAAEw0XNj39U51wgexxca1jnXCCpDSVEuVFNFOjQ5MTIuSVFfSU5URVJFU1RfSU5WRVNUX0lOQy5GWTIwMDkBAAAADV4NAAIAAAADNDAwAQgAAAAFAAAAATEBAAAACjE0NDA2NzU1ODMDAAAAAjc5AgAAAAI2NQQAAAABMAcAAAAJOS8xNC8yMDE5CAAAAAoxMi8zMS8yMDA5CQAAAAEwI+P15tU51whfmLEa1jnXCCFDSVEuVFNFOjc5NTYuSVFfRUJJVERBX0lOVC5GWTIwMTcBAAAAoHYNAAIAAAAKNDM3LjQyODU3</t>
  </si>
  <si>
    <t>MQEIAAAABQAAAAExAQAAAAoxODM5NjEzNTk1AwAAAAI3OQIAAAAENDE5MAQAAAABMAcAAAAJOS8xNC8yMDE5CAAAAAkxLzMxLzIwMTcJAAAAATAdyFne1TnXCDUQQBrWOdcIHkNJUS5OWVNFOkNMLklRX0VCSVRfSU5ULkZZMjAwOQEAAABnAAQAAgAAAAk0MS40NTQ1NDUBCAAAAAUAAAABMQEAAAAKMTUyMzE3MDI2NAMAAAADMTYwAgAAAAQ0MTg5BAAAAAEwBwAAAAk5LzE0LzIwMTkIAAAACjEyLzMxLzIwMDkJAAAAATBFlcbe1TnXCGQ2ZhrWOdcIH0NJUS5OWVNFOkpOSi5JUV9BUl9UVVJOUy5GWTIwMDkBAAAAnSECAAIAAAAINi4zOTI2NjcBCAAAAAUAAAABMQEAAAAKMTUyMzM5NDgyNwMAAAADMTYwAgAAAAQ0MDAxBAAAAAEwBwAAAAk5LzE0LzIwMTkIAAAACDEvMy8yMDEwCQAAAAEwPB7V3NU51wj3EHga1jnXCB1DSVEuTllTRTpQRy5JUV9JTkNfVEFYLkZZMjAxOQEAAAAwggAAAgAAAAQyMTAzAQgAAAAFAAAAATEBAAAACjE5NzQzNDc0NjkDAAAAAzE2MAIAAAACNzUEAAAAATAHAAAACTkvMTQvMjAxOQgAAAAJNi8zMC8yMDE5CQAAAAEwUmlo49U51wixW7Ia1jnXCCZDSVEuTllTRTpDTC5JUV9UT1RBTF9SRVYuRlkyMDEzLi4uLkpQWQEAAABnAAQAAgAAAAcxODMxNzEzAQgAAAAFAAAAATEBAAAACjE3NzY5MjAyOTcDAAAAAjc5AgAAAAIyOAQAAAABMAcAAAAJOS8xNC8yMDE5CAAAAAoxMi8zMS8yMDEz</t>
  </si>
  <si>
    <t>CQAAAAEwj+HV3NU51wiBeoca1jnXCCVDSVEuTllTRTpLTUIuSVFfQkFTSUNfRVBTX0lOQ0wuRlkyMDE4AQAAANFUBAACAAAACDQuMDUxNzI0AQgAAAAFAAAAATEBAAAACjE5NDQwNDgzMjgDAAAAAzE2MAIAAAABOQQAAAABMAcAAAAJOS8xNC8yMDE5CAAAAAoxMi8zMS8yMDE4CQAAAAEwO70M4dU51wia+7wZ1jnXCB9DSVEuTllTRTpKTkouSVFfRUJUX0VYQ0wuRlkyMDE4AQAAAJ0hAgACAAAABTIwNjQyAQgAAAAFAAAAATEBAAAACjE5NDYyNzI4MzADAAAAAzE2MAIAAAABNAQAAAABMAcAAAAJOS8xNC8yMDE5CAAAAAoxMi8zMC8yMDE4CQAAAAEwgO5e4NU51wgNeegZ1jnXCCRDSVEuTllTRTpDTC5JUV9ORVRfUkVOVEFMX0VYUC5GWTIwMTIBAAAAZwAEAAMAAAAAAMhVMuLVOdcIFiF8GdY51wgkQ0lRLk5ZU0U6S01CLklRX0NVUlJFTkNZX0dBSU4uRlkyMDE3AQAAANFUBAACAAAAAjM3AQgAAAAFAAAAATEBAAAACjE5NDQwNDgzMjUDAAAAAzE2MAIAAAACMzgEAAAAATAHAAAACTkvMTQvMjAxOQgAAAAKMTIvMzEvMjAxNwkAAAABMCuWDOHVOdcI6wO5GdY51wgqQ0lRLkVOWFRBTTpVTkEuSVFfVE9UQUxfREVCVF9FUVVJVFkuRlkyMDExAQAAALf7BwACAAAABzkyLjExODQBCAAAAAUAAAABMQEAAAAKMTY2MjQzMzgwMAMAAAACNTACAAAABDQwMzQEAAAAATAHAAAACTkvMTQvMjAxOQgAAAAKMTIvMzEvMjAx</t>
  </si>
  <si>
    <t>MQkAAAABMBMgxt7VOdcIWQpfGtY51wgeQ0lRLlRTRTo0OTY3LklRX1pfU0NPUkUuRlkyMDE2AQAAAA1RJQACAAAACDYuNTc4NzUyAQgAAAAFAAAAATEBAAAACjE4MzUwMzg4NjQDAAAAAjc5AgAAAAYxMDAxMjMEAAAAATAHAAAACTkvMTQvMjAxOQgAAAAKMTIvMzEvMjAxNgkAAAABMBJ1I97VOdcI9ulIGtY51wgjQ0lRLkVOWFRBTTpVTkEuSVFfU0dBX01BUkdJTi5GWTIwMTMBAAAAt/sHAAIAAAAHMjQuNzE2MwEIAAAABQAAAAExAQAAAAoxNzc3NDcwNzY3AwAAAAI1MAIAAAAENDM3NQQAAAABMAcAAAAJOS8xNC8yMDE5CAAAAAoxMi8zMS8yMDEzCQAAAAEwJEfG3tU51wjNG2Aa1jnXCB5DSVEuTllTRTpLTUIuSVFfUkFXX0lOVi5GWTIwMDcBAAAA0VQEAAIAAAADNDc2AQgAAAAFAAAAATEBAAAACjE0MDEwNTQ0NzcDAAAAAzE2MAIAAAAEMzE3MQQAAAABMAcAAAAJOS8xNC8yMDE5CAAAAAoxMi8zMS8yMDA3CQAAAAEwx5up4dU51whr1ZYZ1jnXCCJDSVEuTllTRTpLTUIuSVFfRUJJVF9NQVJHSU4uRlkyMDA3AQAAANFUBAACAAAABzE0LjIyODYBCAAAAAUAAAABMQEAAAAKMTQwMTA1NDQ3NwMAAAADMTYwAgAAAAQ0MDUzBAAAAAEwBwAAAAk5LzE0LzIwMTkIAAAACjEyLzMxLzIwMDcJAAAAATB3Csfe1TnXCE4UbRrWOdcIKENJUS5OWVNFOkpOSi5JUV9UT1RBTF9ERUJUX0VRVUlUWS5GWTIwMTUBAAAAnSEC</t>
  </si>
  <si>
    <t>AAIAAAAHMjguMjUwMQEIAAAABQAAAAExAQAAAAoxODc1NTA1Mjk1AwAAAAMxNjACAAAABDQwMzQEAAAAATAHAAAACTkvMTQvMjAxOQgAAAAIMS8zLzIwMTYJAAAAATBdbNXc1TnXCOikfBrWOdcIH0NJUS5UU0U6ODExMy5JUV9BUl9UVVJOUy5GWTIwMTQBAAAAFnENAAMAAAAAAOQfU9/VOdcIXCMkGtY51wgnQ0lRLk5ZU0U6Sk5KLklRX0NGT19DVVJSRU5UX0xJQUIuRlkyMDE0AQAAAJ0hAgACAAAACDAuNzQ3NDczAQgAAAAFAAAAATEBAAAACjE4Mjk1ODE5OTkDAAAAAzE2MAIAAAAENDE4NQQAAAABMAcAAAAJOS8xNC8yMDE5CAAAAAoxMi8yOC8yMDE0CQAAAAEwXWzV3NU51wiFunsa1jnXCCZDSVEuTllTRTpQRy5JUV9DQVNIX09QRVIuRlkyMDE4Li4uLkpQWQEAAAAwggAAAgAAAAoxNjQ3ODU4LjI4AQgAAAAFAAAAATEBAAAACjE5NzQzNDc0NDEDAAAAAjc5AgAAAAQyMDA2BAAAAAEwBwAAAAk5LzE0LzIwMTkIAAAACTYvMzAvMjAxOAkAAAABMPWtCt3VOdcIp/mVGtY51wgoQ0lRLk5ZU0U6S01CLklRX1RPVEFMX0RFQlRfRUJJVERBLkZZMjAxMAEAAADRVAQAAgAAAAgxLjc2NzQzNQEIAAAABQAAAAExAQAAAAoxNTg4ODQwMjQ3AwAAAAMxNjACAAAABDQxOTIEAAAAATAHAAAACTkvMTQvMjAxOQgAAAAKMTIvMzEvMjAxMAkAAAABMIcxx97VOdcIifpvGtY51wgoQ0lRLk5ZU0U6UEcuSVFfVE9UQUxfREVC</t>
  </si>
  <si>
    <t>VF9DQVBJVEFMLkZZMjAxNgEAAAAwggAAAgAAAAczNC41NDIzAQgAAAAFAAAAATEBAAAACjE4OTkxMzYxNjMDAAAAAzE2MAIAAAAENDE4NgQAAAABMAcAAAAJOS8xNC8yMDE5CAAAAAk2LzMwLzIwMTYJAAAAATDIIiXe1TnXCPRkWRrWOdcIKENJUS5UU0U6NDkxMS5JUV9NQVJLRVRDQVAuMjAxMC8xMi8zMS5KUFkBAAAAgj8GAAIAAAAJNzA1Nzk0Ljc3AQYAAAAFAAAAATEBAAAACjE0MTA4NDAxMDMDAAAAAjc5AgAAAAYxMDAwNTQEAAAAATAHAAAACjEyLzMxLzIwMTDq87n81TnXCJJA+VnWOdcILkNJUS5OWVNFOkNMLklRX09USEVSX05PTl9PUEVSX0VYUF9TVVBQTC5GWTIwMTcBAAAAZwAEAAMAAAAAAHTYqOHVOdcIqfuNGdY51wgiQ0lRLlRTRTo3NzMwLklRX0VCSVRfTUFSR0lOLkZZMjAxNQEAAADFnTYBAgAAAAczMC4yMTAzAQgAAAAFAAAAATEBAAAACjE3NjgxMjY0NTMDAAAAAjc5AgAAAAQ0MDUzBAAAAAEwBwAAAAk5LzE0LzIwMTkIAAAACTgvMzEvMjAxNQkAAAABMGQ4JN7VOdcIImRQGtY51wgtQ0lRLlRTRTo0OTY3LklRX0NBU0hfQ09OVkVSU0lPTi5GWTIwMTAuLi4uSlBZAQAAAA1RJQACAAAABy0zMS4xNzEBCAAAAAUAAAABMQEAAAAKMTM4NTU0MDAwNgMAAAACNzkCAAAABDQxODQEAAAAATAHAAAACTkvMTQvMjAxOQgAAAAJMy8zMS8yMDEwCQAAAAEw1F8K3dU51wgZUJIa1jnXCChDSVEuRU5Y</t>
  </si>
  <si>
    <t>VEFNOlVOQS5JUV9MT0FOU19SRUNFSVZfTFQuRlkyMDEzAQAAALf7BwACAAAAATQBCAAAAAUAAAABMQEAAAAKMTc3NzQ3MDc2NwMAAAACNTACAAAABDEwNTAEAAAAATAHAAAACTkvMTQvMjAxOQgAAAAKMTIvMzEvMjAxMwkAAAABMJl87uLVOdcIQnRUGdY51wgoQ0lRLk5ZU0U6S01CLklRX1RPVEFMX0RFQlQuRlkyMDA4Li4uLkpQWQEAAADRVAQAAgAAAAo2MzQzODMuMDA1AQgAAAAFAAAAATEBAAAACjE1ODI4NjczODgDAAAAAjc5AgAAAAQ0MTczBAAAAAEwBwAAAAk5LzE0LzIwMTkIAAAACjEyLzMxLzIwMDgJAAAAATDDOArd1TnXCFJ7kBrWOdcIIkNJUS5UU0U6NDkxMS5JUV9FQklUX01BUkdJTi5GWTIwMTQBAAAAgj8GAAIAAAAGNi41MTQ1AQgAAAAFAAAAATEBAAAACjE2OTIwMTA0OTADAAAAAjc5AgAAAAQ0MDUzBAAAAAEwBwAAAAk5LzE0LzIwMTkIAAAACTMvMzEvMjAxNAkAAAABMCa8U9/VOdcIHf0sGtY51wgsQ0lRLlRTRTo0NDUyLklRX05FVF9ERUJUX0VCSVREQV9DQVBFWC5GWTIwMDcBAAAAR1UNAAIAAAAIMS43MTM0MDIBCAAAAAUAAAABMQEAAAAJNjU3NDQzMjU3AwAAAAI3OQIAAAAFMjMzMTQEAAAAATAHAAAACTkvMTQvMjAxOQgAAAAJMy8zMS8yMDA3CQAAAAEwwUxj39U51wiZjhYa1jnXCCFDSVEuTllTRTpKTkouSVFfU0dBX01BUkdJTi5GWTIwMTABAAAAnSECAAIAAAAHMzEuNTM5MQEI</t>
  </si>
  <si>
    <t>AAAABQAAAAExAQAAAAoxNTg4NjAzODIxAwAAAAMxNjACAAAABDQzNzUEAAAAATAHAAAACTkvMTQvMjAxOQgAAAAIMS8yLzIwMTEJAAAAATA8HtXc1TnXCDmteBrWOdcIHkNJUS5OWVNFOktNQi5JUV9MVF9ERUJULkZZMjAxOAEAAADRVAQAAgAAAAQ2MzExAQgAAAAFAAAAATEBAAAACjE5NDQwNDgzMjgDAAAAAzE2MAIAAAAEMTA0OQQAAAABMAcAAAAJOS8xNC8yMDE5CAAAAAoxMi8zMS8yMDE4CQAAAAEwTOQM4dU51wj95b0Z1jnXCCZDSVEuTllTRTpQRy5JUV9DRk9fQ1VSUkVOVF9MSUFCLkZZMjAxNwEAAAAwggAAAgAAAAgwLjQyMjE0NAEIAAAABQAAAAExAQAAAAoxOTc0MzQ3NDY1AwAAAAMxNjACAAAABDQxODUEAAAAATAHAAAACTkvMTQvMjAxOQgAAAAJNi8zMC8yMDE3CQAAAAEwyCIl3tU51wgm2lka1jnXCCVDSVEuRU5YVEFNOlVOQS5JUV9UT1RBTF9SRUNFSVYuRlkyMDE0AQAAALf7BwACAAAABDMyODgBCAAAAAUAAAABMQEAAAAKMTgyOTgyOTMxMwMAAAACNTACAAAABDEwMDEEAAAAATAHAAAACTkvMTQvMjAxOQgAAAAKMTIvMzEvMjAxNAkAAAABMCUOqeLVOdcIrs9XGdY51wgZQ0lRLk5ZU0U6S01CLklRX1JFLkZZMjAwOAEAAADRVAQAAgAAAAQ5NDY1AQgAAAAFAAAAATEBAAAACjE1ODI4NjczODgDAAAAAzE2MAIAAAAEMTIyMgQAAAABMAcAAAAJOS8xNC8yMDE5CAAAAAoxMi8zMS8yMDA4CQAA</t>
  </si>
  <si>
    <t>AAEwXY+A4dU51wjHCZoZ1jnXCCpDSVEuVFNFOjQ5MTIuSVFfVE9UQUxfRVFVSVRZLkZZMjAxOC4uLi5KUFkBAAAADV4NAAIAAAAGMjA0MjcxAQgAAAAFAAAAATEBAAAACjE5NTIyODQ1NjgDAAAAAjc5AgAAAAQxMjc1BAAAAAEwBwAAAAk5LzE0LzIwMTkIAAAACjEyLzMxLzIwMTgJAAAAATCSwwnd1TnXCGHnixrWOdcIL0NJUS5OWVNFOktNQi5JUV9PVEhFUl9OT05fT1BFUl9FWFBfU1VQUEwuRlkyMDA4AQAAANFUBAADAAAAAADYwqnh1TnXCCGDmBnWOdcIIUNJUS5OWVNFOkNMLklRX1NBTEVfUFBFX0NGLkZZMjAxMQEAAABnAAQAAgAAAAIyNAEIAAAABQAAAAExAQAAAAoxNjU5Mzg3Nzk0AwAAAAMxNjACAAAABDIwNDIEAAAAATAHAAAACTkvMTQvMjAxOQgAAAAKMTIvMzEvMjAxMQkAAAABMLcuMuLVOdcIUEx6GdY51wgcQ0lRLk5ZU0U6Sk5KLklRX0VCSVRBLkZZMjAxMQEAAACdIQIAAgAAAAUxNzA5MgEIAAAABQAAAAExAQAAAAoxNjU5Mzg3NzA2AwAAAAMxNjACAAAABjEwMDY4OQQAAAABMAcAAAAJOS8xNC8yMDE5CAAAAAgxLzEvMjAxMgkAAAABMKkZjODVOdcIXkvPGdY51wgpQ0lRLkVOWFRBTTpVTkEuSVFfQ0ZPX0NVUlJFTlRfTElBQi5GWTIwMTMBAAAAt/sHAAIAAAAIMC4zNjIwOTgBCAAAAAUAAAABMQEAAAAKMTc3NzQ3MDc2NwMAAAACNTACAAAABDQxODUEAAAAATAHAAAACTkvMTQvMjAxOQgA</t>
  </si>
  <si>
    <t>AAAKMTIvMzEvMjAxMwkAAAABMCRHxt7VOdcI7mlgGtY51wggQ0lRLk5ZU0U6S01CLklRX0RJVl9TSEFSRS5GWTIwMTEBAAAA0VQEAAIAAAADMi44AQgAAAAFAAAAATEBAAAACjE2NTgzMTU3NzkDAAAAAzE2MAIAAAAEMzA1OAQAAAABMAcAAAAJOS8xNC8yMDE5CAAAAAoxMi8zMS8yMDExCQAAAAEwsFKB4dU51wj89KMZ1jnXCCJDSVEuVFNFOjQ5NjcuSVFfUVVJQ0tfUkFUSU8uRlkyMDE3AQAAAA1RJQACAAAACDIuMjcxNTg0AQgAAAAFAAAAATEBAAAACjE4ODE1Nzk0NjMDAAAAAjc5AgAAAAQ0MTIxBAAAAAEwBwAAAAk5LzE0LzIwMTkIAAAACjEyLzMxLzIwMTcJAAAAATAinCPe1TnXCBc4SRrWOdcIK0NJUS5OWVNFOkpOSi5JUV9SRVRVUk5fQ09NTU9OX0VRVUlUWS5GWTIwMTgBAAAAnSECAAIAAAAHMjUuNTEzNwEIAAAABQAAAAExAQAAAAoxOTQ2MjcyODMwAwAAAAMxNjACAAAABTMzMzIwBAAAAAEwBwAAAAk5LzE0LzIwMTkIAAAACjEyLzMwLzIwMTgJAAAAATBuk9Xc1TnXCJ5SfhrWOdcIK0NJUS5UU0U6NDkxMi5JUV9SRVRVUk5fQ09NTU9OX0VRVUlUWS5GWTIwMTEBAAAADV4NAAIAAAAGMy45Nzc0AQgAAAAFAAAAATEBAAAACjE1NDM2NTg1MDgDAAAAAjc5AgAAAAUzMzMyMAQAAAABMAcAAAAJOS8xNC8yMDE5CAAAAAoxMi8zMS8yMDExCQAAAAEwmY9Y3tU51wjVZTMa1jnXCCJDSVEuTllTRTpDTC5J</t>
  </si>
  <si>
    <t>UV9UT1RBTF9SRUNFSVYuRlkyMDE3AQAAAGcABAACAAAABDE0ODABCAAAAAUAAAABMQEAAAAKMTk0NjQxNjExMwMAAAADMTYwAgAAAAQxMDAxBAAAAAEwBwAAAAk5LzE0LzIwMTkIAAAACjEyLzMxLzIwMTcJAAAAATB02Kjh1TnXCA3mjhnWOdcIJkNJUS5OWVNFOkNMLklRX1RPVEFMX09USEVSX09QRVIuRlkyMDE4AQAAAGcABAACAAAABDU1MDQBCAAAAAUAAAABMQEAAAAKMTk0NjQxNjExMQMAAAADMTYwAgAAAAMzODAEAAAAATAHAAAACTkvMTQvMjAxOQgAAAAKMTIvMzEvMjAxOAkAAAABMJYmqeHVOdcIFleRGdY51wgaQ0lRLk5ZU0U6Q0wuSVFfTEFORC5GWTIwMDcBAAAAZwAEAAIAAAAFMTYwLjIBCAAAAAUAAAABMQEAAAAKMTMzMjcwMzE4NgMAAAADMTYwAgAAAAQzMDk4BAAAAAEwBwAAAAk5LzE0LzIwMTkIAAAACjEyLzMxLzIwMDcJAAAAATDs4qri1TnXCNYJaxnWOdcILENJUS5OWVNFOktNQi5JUV9ORVRfREVCVF9FQklUREFfQ0FQRVguRlkyMDE3AQAAANFUBAACAAAACDIuMTMwMjMyAQgAAAAFAAAAATEBAAAACjE5NDQwNDgzMjUDAAAAAzE2MAIAAAAFMjMzMTQEAAAAATAHAAAACTkvMTQvMjAxOQgAAAAKMTIvMzEvMjAxNwkAAAABMBvQ1NzVOdcIzVF1GtY51wgdQ0lRLk5ZU0U6Sk5KLklRX1JEX0VYUC5GWTIwMTcBAAAAnSECAAIAAAAFMTA1OTQBCAAAAAUAAAABMQEAAAAKMTk0NjI3MjgyMQMA</t>
  </si>
  <si>
    <t>AAADMTYwAgAAAAMxMDAEAAAAATAHAAAACTkvMTQvMjAxOQgAAAAKMTIvMzEvMjAxNwkAAAABMF+gXuDVOdcITVrkGdY51wgYQ0lRLk5ZU0U6Q0wuSVFfQUQuRlkyMDE0AQAAAGcABAACAAAABS00MzA1AQgAAAAFAAAAATEBAAAACjE4MjkxMzIzODYDAAAAAzE2MAIAAAAEMTA3NQQAAAABMAcAAAAJOS8xNC8yMDE5CAAAAAoxMi8zMS8yMDE0CQAAAAEwEe6n4dU51whTwoMZ1jnXCChDSVEuVFNFOjgxMTMuSVFfTUFSS0VUQ0FQLjIwMDcvMTIvMzEuSlBZAQAAABZxDQACAAAADTQ1NTQ4MC42ODg1OTkBBgAAAAUAAAABMQEAAAAJNTEyMzk4NjU1AwAAAAI3OQIAAAAGMTAwMDU0BAAAAAEwBwAAAAoxMi8zMS8yMDA32cy5/NU51wgXefpZ1jnXCBtDSVEuTllTRTpKTkouSVFfRUJJVC5GWTIwMDkBAAAAnSECAAIAAAAFMTY3NzYBCAAAAAUAAAABMQEAAAAKMTUyMzM5NDgyNwMAAAADMTYwAgAAAAM0MDAEAAAAATAHAAAACTkvMTQvMjAxOQgAAAAIMS8zLzIwMTAJAAAAATBnfYvg1TnXCFMfyBnWOdcILkNJUS5UU0U6NDkxMi5JUV9UT1RBTF9ERUJUX0VCSVREQV9DQVBFWC5GWTIwMTcBAAAADV4NAAIAAAAIMC4yMTc1NDEBCAAAAAUAAAABMQEAAAAKMTg4MTkzMTU3NwMAAAACNzkCAAAABTIzMzEzBAAAAAEwBwAAAAk5LzE0LzIwMTkIAAAACjEyLzMxLzIwMTcJAAAAATDKBFne1TnXCOhHOBrWOdcIGENJUS4wLklR</t>
  </si>
  <si>
    <t>X0NVU1RPTV9CRVRBLiNOQQUAAAAAAAAACAAAABQoSW52YWxpZCBTdGFydCBEYXRlKS0rXuDVOdcI0rkUGtY51wglQ0lRLkVOWFRBTTpVTkEuSVFfSU5URVJFU1RfRVhQLkZZMjAxMAEAAAC3+wcAAgAAAAQtNDg1AQgAAAAFAAAAATEBAAAACjE1OTE1OTQ4NzADAAAAAjUwAgAAAAI4MgQAAAABMAcAAAAJOS8xNC8yMDE5CAAAAAoxMi8zMS8yMDEwCQAAAAEwNpLt4tU51wglZkgZ1jnXCCBDSVEuTllTRTpDTC5JUV9TR0FfTUFSR0lOLkZZMjAxOAEAAABnAAQAAgAAAAczNC45NTg4AQgAAAAFAAAAATEBAAAACjE5NDY0MTYxMTEDAAAAAzE2MAIAAAAENDM3NQQAAAABMAcAAAAJOS8xNC8yMDE5CAAAAAoxMi8zMS8yMDE4CQAAAAEwZuPG3tU51wj7UGwa1jnXCClDSVEuTllTRTpQRy5JUV9UT1RBTF9BU1NFVFMuRlkyMDA0Li4uLkpQWQEAAAAwggAAAgAAAAo2MjQyNzYyLjY0AQgAAAAFAAAAATEBAAAACTI1MTU1OTczNgMAAAACNzkCAAAABDEwMDcEAAAAATAHAAAACTkvMTQvMjAxOQgAAAAJNi8zMC8yMDA0CQAAAAEw+UPY29U51wi7zLQa1jnXCB5DSVEuTllTRTpDTC5JUV9FQlRfRVhDTC5GWTIwMDkBAAAAZwAEAAIAAAAEMzU0OQEIAAAABQAAAAExAQAAAAoxNTIzMTcwMjY0AwAAAAMxNjACAAAAATQEAAAAATAHAAAACTkvMTQvMjAxOQgAAAAKMTIvMzEvMjAwOQkAAAABMGRrMeLVOdcIK4hwGdY51wgmQ0lR</t>
  </si>
  <si>
    <t>Lk5ZU0U6Sk5KLklRX0RFRl9UQVhfTElBQl9MVC5GWTIwMTgBAAAAnSECAAIAAAAENzUwNgEIAAAABQAAAAExAQAAAAoxOTQ2MjcyODMwAwAAAAMxNjACAAAABDEwMjcEAAAAATAHAAAACTkvMTQvMjAxOQgAAAAKMTIvMzAvMjAxOAkAAAABMIDuXuDVOdcIsv/pGdY51wgmQ0lRLlRTRTo0OTExLklRX0xUX0RFQlRfQ0FQSVRBTC5GWTIwMTABAAAAgj8GAAIAAAAHMTcuNTU0MQEIAAAABQAAAAExAQAAAAoxMzgwNTI4MTIzAwAAAAI3OQIAAAAENDE4NwQAAAABMAcAAAAJOS8xNC8yMDE5CAAAAAkzLzMxLzIwMTAJAAAAATAWlVPf1TnXCBSMKhrWOdcIJENJUS5OWVNFOktNQi5JUV9TQUxFX0lOVEFOX0NGLkZZMjAxMwEAAADRVAQAAwAAAAAAgJiF4dU51wjvQ60Z1jnXCCpDSVEuRU5YVEFNOlVOQS5JUV9QUk9WX0JBRF9ERUJUU19DRi5GWTIwMTUBAAAAt/sHAAMAAAAAAFeDqeLVOdcIsIpcGdY51wgoQ0lRLk5ZU0U6Q0wuSVFfREVCVF9FUVVJVl9ORVRfUEJPLkZZMjAxNQEAAABnAAQAAgAAAAM4NTkBCAAAAAUAAAABMQEAAAAKMTg3NTYzNzUzNwMAAAADMTYwAgAAAAUyMTY3OQQAAAABMAcAAAAJOS8xNC8yMDE5CAAAAAoxMi8zMS8yMDE1CQAAAAEwQ2Oo4dU51whEVogZ1jnXCBhDSVEuTllTRTpDTC5JUV9BUC5GWTIwMDcBAAAAZwAEAAIAAAAGMTA2Ni44AQgAAAAFAAAAATEBAAAACjEzMzI3MDMxODYDAAAA</t>
  </si>
  <si>
    <t>AzE2MAIAAAAEMTAxOAQAAAABMAcAAAAJOS8xNC8yMDE5CAAAAAoxMi8zMS8yMDA3CQAAAAEw27uq4tU51wiUbWoZ1jnXCCVDSVEuTllTRTpDTC5JUV9ERUZfVEFYX0xJQUJfTFQuRlkyMDA3AQAAAGcABAACAAAABTI2NC4xAQgAAAAFAAAAATEBAAAACjEzMzI3MDMxODYDAAAAAzE2MAIAAAAEMTAyNwQAAAABMAcAAAAJOS8xNC8yMDE5CAAAAAoxMi8zMS8yMDA3CQAAAAEw7OKq4tU51wiUbWoZ1jnXCCRDSVEuTllTRTpKTkouSVFfT1RIRVJfTElBQl9MVC5GWTIwMTgBAAAAnSECAAIAAAAFMTY4MjgBCAAAAAUAAAABMQEAAAAKMTk0NjI3MjgzMAMAAAADMTYwAgAAAAQxMDYyBAAAAAEwBwAAAAk5LzE0LzIwMTkIAAAACjEyLzMwLzIwMTgJAAAAATCA7l7g1TnXCMMm6hnWOdcIHENJUS5OWVNFOkpOSi5JUV9OSV9DRi5GWTIwMTYBAAAAnSECAAIAAAAFMTY1NDABCAAAAAUAAAABMQEAAAAKMTk0NjI3MjgxNgMAAAADMTYwAgAAAAQyMTUwBAAAAAEwBwAAAAk5LzE0LzIwMTkIAAAACDEvMS8yMDE3CQAAAAEwX6Be4NU51wjJIeMZ1jnXCCRDSVEuTllTRTpDTC5JUV9ESUxVVF9FUFNfSU5DTC5GWTIwMTABAAAAZwAEAAIAAAAIMi4xNTU5OTkBCAAAAAUAAAABMQEAAAAKMTU4ODczMDgxMwMAAAADMTYwAgAAAAE4BAAAAAEwBwAAAAk5LzE0LzIwMTkIAAAACjEyLzMxLzIwMTAJAAAAATCW4DHi1TnXCNp/dBnWOdcI</t>
  </si>
  <si>
    <t>KENJUS5OWVNFOkpOSi5JUV9UT1RBTF9ERUJULkZZMjAxMC4uLi5KUFkBAAAAnSECAAIAAAALMTQwMTYwNy4xMjUBCAAAAAUAAAABMQEAAAAKMTU4ODYwMzgyMQMAAAACNzkCAAAABDQxNzMEAAAAATAHAAAACTkvMTQvMjAxOQgAAAAIMS8yLzIwMTEJAAAAATDDOArd1TnXCHTJkBrWOdcIL0NJUS5OWVNFOkpOSi5JUV9JTVBVVF9PUEVSX0xFQVNFX0lOVF9FWFAuRlkyMDE0AQAAAJ0hAgACAAAACTk1LjYxOTEyOAEIAAAABQAAAAExAQAAAAoxODI5NTgxOTk5AwAAAAMxNjACAAAABTIxNjcyBAAAAAEwBwAAAAk5LzE0LzIwMTkIAAAACjEyLzI4LzIwMTQJAAAAATAMBI3g1TnXCCmW2hnWOdcIK0NJUS5UU0U6ODExMy5JUV9OSV9BVkFJTF9FWENMX01BUkdJTi5GWTIwMTYBAAAAFnENAAIAAAAGNy43NjgyAQgAAAAFAAAAATEBAAAACjE4OTQxNzU3MzIDAAAAAjc5AgAAAAQ0MTgyBAAAAAEwBwAAAAk5LzE0LzIwMTkIAAAACjEyLzMxLzIwMTYJAAAAATD0RlPf1TnXCAKqJRrWOdcIJkNJUS5FTlhUQU06VU5BLklRX1VOTEVWRVJFRF9GQ0YuRlkyMDEzAQAAALf7BwACAAAABDQwODUBCAAAAAUAAAABMQEAAAAKMTc3NzQ3MDc2NwMAAAACNTACAAAABDQ0MjMEAAAAATAHAAAACTkvMTQvMjAxOQgAAAAKMTIvMzEvMjAxMwkAAAABMKqj7uLVOdcIGXBWGdY51wgkQ0lRLk5ZU0U6Sk5KLklRX0VCSVREQV9NQVJHSU4u</t>
  </si>
  <si>
    <t>RlkyMDE2AQAAAJ0hAgACAAAABzM0LjY2MjYBCAAAAAUAAAABMQEAAAAKMTk0NjI3MjgxNgMAAAADMTYwAgAAAAQ0MDQ3BAAAAAEwBwAAAAk5LzE0LzIwMTkIAAAACDEvMS8yMDE3CQAAAAEwbpPV3NU51wgaGn0a1jnXCCpDSVEuTllTRTpKTkouSVFfSU5DX1RBWF9QQVlfQ1VSUkVOVC5GWTIwMTMBAAAAnSECAAIAAAADNzcwAQgAAAAFAAAAATEBAAAACjE3Nzc2ODIzNTEDAAAAAzE2MAIAAAAEMTA5NAQAAAABMAcAAAAJOS8xNC8yMDE5CAAAAAoxMi8yOS8yMDEzCQAAAAEw/NyM4NU51wjNYdcZ1jnXCCVDSVEuTllTRTpKTkouSVFfU1RfREVCVF9JU1NVRUQuRlkyMDEyAQAAAJ0hAgACAAAABDMyNjgBCAAAAAUAAAABMQEAAAAKMTcyMDU3Njg2NwMAAAADMTYwAgAAAAQyMDQzBAAAAAEwBwAAAAk5LzE0LzIwMTkIAAAACjEyLzMwLzIwMTIJAAAAATDbjozg1TnXCNQX1RnWOdcIKUNJUS5FTlhUQU06VU5BLklRX0NIQU5HRV9JTlZFTlRPUlkuRlkyMDEzAQAAALf7BwACAAAAAzE2OAEIAAAABQAAAAExAQAAAAoxNzc3NDcwNzY3AwAAAAI1MAIAAAAEMjA5OQQAAAABMAcAAAAJOS8xNC8yMDE5CAAAAAoxMi8zMS8yMDEzCQAAAAEwqqPu4tU51wjGrFUZ1jnXCCdDSVEuVFNFOjQ5MTEuSVFfRUJJVERBX0NBUEVYX0lOVC5GWTIwMTUBAAAAgj8GAAIAAAAJNzAuMTczNjk4AQgAAAAFAAAAATEBAAAACjE3ODQxODQz</t>
  </si>
  <si>
    <t>NzUDAAAAAjc5AgAAAAQ0MTkxBAAAAAEwBwAAAAk5LzE0LzIwMTkIAAAACjEyLzMxLzIwMTUJAAAAATAmvFPf1TnXCKI1LhrWOdcIIENJUS5OWVNFOktNQi5JUV9DSEFOR0VfQVIuRlkyMDEzAQAAANFUBAACAAAAATQBCAAAAAUAAAABMQEAAAAKMTc3NTc2ODU2NwMAAAADMTYwAgAAAAQyMDE4BAAAAAEwBwAAAAk5LzE0LzIwMTkIAAAACjEyLzMxLzIwMTMJAAAAATBwcYXh1TnXCM71rBnWOdcIJUNJUS5OWVNFOkNMLklRX0xUX0RFQlRfQ0FQSVRBTC5GWTIwMTEBAAAAZwAEAAIAAAAHNjAuMjc0NwEIAAAABQAAAAExAQAAAAoxNjU5Mzg3Nzk0AwAAAAMxNjACAAAABDQxODcEAAAAATAHAAAACTkvMTQvMjAxOQgAAAAKMTIvMzEvMjAxMQkAAAABMFa8xt7VOdcI+ZVnGtY51wgkQ0lRLkVOWFRBTTpVTkEuSVFfQVNTRVRfVFVSTlMuRlkyMDE2AQAAALf7BwACAAAACDAuOTY5NjM5AQgAAAAFAAAAATEBAAAACjE5NDkxMzEwMTADAAAAAjUwAgAAAAQ0MTc3BAAAAAEwBwAAAAk5LzE0LzIwMTkIAAAACjEyLzMxLzIwMTYJAAAAATAkR8be1TnXCMZlYhrWOdcIJUNJUS5UU0U6Nzk1Ni5JUV9SRVRVUk5fQ0FQSVRBTC5GWTIwMTcBAAAAoHYNAAIAAAAHMTcuMTc5MwEIAAAABQAAAAExAQAAAAoxODM5NjEzNTk1AwAAAAI3OQIAAAAENDM2MwQAAAABMAcAAAAJOS8xNC8yMDE5CAAAAAkxLzMxLzIwMTcJAAAAATANoVne</t>
  </si>
  <si>
    <t>1TnXCPNzPxrWOdcIJkNJUS5UU0U6ODExMy5JUV9JTlZFTlRPUllfVFVSTlMuRlkyMDE4AQAAABZxDQACAAAACDYuMzg2NTIzAQgAAAAFAAAAATEBAAAACjE5NTIyODQ1MjUDAAAAAjc5AgAAAAQ0MDgyBAAAAAEwBwAAAAk5LzE0LzIwMTkIAAAACjEyLzMxLzIwMTgJAAAAATD0RlPf1TnXCLhXJxrWOdcIJENJUS5UU0U6NDkxMi5JUV9FQklUREFfTUFSR0lOLkZZMjAxNQEAAAANXg0AAgAAAAY3LjI3MzUBCAAAAAUAAAABMQEAAAAKMTc4NDc0ODYzNwMAAAACNzkCAAAABDQwNDcEAAAAATAHAAAACTkvMTQvMjAxOQgAAAAKMTIvMzEvMjAxNQkAAAABMLrdWN7VOdcIEEw2GtY51wgvQ0lRLk5ZU0U6S01CLklRX0lNUFVUX09QRVJfTEVBU0VfSU5UX0VYUC5GWTIwMDkBAAAA0VQEAAIAAAAJOTcuMjkxNTg0AQgAAAAFAAAAATEBAAAACjE1NzA0ODIzNDgDAAAAAzE2MAIAAAAFMjE2NzIEAAAAATAHAAAACTkvMTQvMjAxOQgAAAAKMTIvMzEvMjAwOQkAAAABMG62gOHVOdcIEhedGdY51wgoQ0lRLkVOWFRBTTpVTkEuSVFfTkVUX0RFQlRfSVNTVUVELkZZMjAxNQEAAAC3+wcAAgAAAAQxNTI3AQgAAAAFAAAAATEBAAAACjE4NzY0MzI5MTADAAAAAjUwAgAAAAQyMDAzBAAAAAEwBwAAAAk5LzE0LzIwMTkIAAAACjEyLzMxLzIwMTUJAAAAATBnqqni1TnXCBR1XRnWOdcIIUNJUS5OWVNFOktNQi5JUV9UT1RBTF9MSUFC</t>
  </si>
  <si>
    <t>LkZZMjAxMgEAAADRVAQAAgAAAAUxNDU4NgEIAAAABQAAAAExAQAAAAoxNzE5NzIzODcyAwAAAAMxNjACAAAABDEyNzYEAAAAATAHAAAACTkvMTQvMjAxOQgAAAAKMTIvMzEvMjAxMgkAAAABME8jheHVOdcI/q+oGdY51wgiQ0lRLk5ZU0U6Sk5KLklRX0dBSU5fQVNTRVRTLkZZMjAxMgEAAACdIQIAAwAAAAAAymeM4NU51wi6f9IZ1jnXCBlDSVEuVFNFOjQ5MTEuSVFfTkkuRlkyMDEzAQAAAII/BgACAAAABi0xNDY4NQEIAAAABQAAAAExAQAAAAoxNjkyMDA5NzUzAwAAAAI3OQIAAAACMTUEAAAAATAHAAAACTkvMTQvMjAxOQgAAAAJMy8zMS8yMDEzCQAAAAEwVpby59U51wggPKUa1jnXCCdDSVEuRU5YVEFNOlVOQS5JUV9TUEVDSUFMX0RJVl9DRi5GWTIwMTUBAAAAt/sHAAMAAAAAAGeqqeLVOdcI8iZdGdY51wggQ0lRLk5ZU0U6Sk5KLklRX0RJVkVTVF9DRi5GWTIwMTYBAAAAnSECAAMAAAAAAF+gXuDVOdcIC77jGdY51wgiQ0lRLk5ZU0U6Q0wuSVFfVE9UQUxfQVNTRVRTLkZZMjAxMAEAAABnAAQAAgAAAAUxMTE3MgEIAAAABQAAAAExAQAAAAoxNTg4NzMwODEzAwAAAAMxNjACAAAABDEwMDcEAAAAATAHAAAACTkvMTQvMjAxOQgAAAAKMTIvMzEvMjAxMAkAAAABMJbgMeLVOdcILUN1GdY51wgzQ0lRLk5ZU0U6S01CLklRX0NIQU5HRV9PVEhFUl9ORVRfT1BFUl9BU1NFVFMuRlkyMDEyAQAAANFUBAACAAAA</t>
  </si>
  <si>
    <t>AjkwAQgAAAAFAAAAATEBAAAACjE3MTk3MjM4NzIDAAAAAzE2MAIAAAAEMjA0NQQAAAABMAcAAAAJOS8xNC8yMDE5CAAAAAoxMi8zMS8yMDEyCQAAAAEwX0qF4dU51whhmqkZ1jnXCCpDSVEuTllTRTpKTkouSVFfSU5URVJFU1RfSU5WRVNUX0lOQy5GWTIwMDgBAAAAnSECAAIAAAADMzYxAQgAAAAFAAAAATEBAAAACjE1ODI3ODg3ODQDAAAAAzE2MAIAAAACNjUEAAAAATAHAAAACTkvMTQvMjAxOQgAAAAKMTIvMjgvMjAwOAkAAAABMG0yDeHVOdcIc7LDGdY51wgpQ0lRLkVOWFRBTTpVTkEuSVFfREFZU19QQVlBQkxFX09VVC5GWTIwMTgBAAAAt/sHAAIAAAAKMTA4LjcwNDY2NQEIAAAABQAAAAExAQAAAAoxOTQ5MTMxMDE1AwAAAAI1MAIAAAAENDE4MwQAAAABMAcAAAAJOS8xNC8yMDE5CAAAAAoxMi8zMS8yMDE4CQAAAAEwNW7G3tU51whr7GMa1jnXCCVDSVEuTllTRTpLTUIuSVFfR0FJTl9JTlZFU1RfQ0YuRlkyMDA3AQAAANFUBAADAAAAAADHm6nh1TnXCIwjlxnWOdcIH0NJUS5OWVNFOkpOSi5JUV9EQV9TVVBQTC5GWTIwMTEBAAAAnSECAAMAAAAAAKkZjODVOdcIC4jOGdY51wgnQ0lRLk5ZU0U6S01CLklRX0NGT19DVVJSRU5UX0xJQUIuRlkyMDE1AQAAANFUBAACAAAACDAuMzYzMjA2AQgAAAAFAAAAATEBAAAACjE4NzM1NTY5MzcDAAAAAzE2MAIAAAAENDE4NQQAAAABMAcAAAAJOS8xNC8yMDE5CAAA</t>
  </si>
  <si>
    <t>AAoxMi8zMS8yMDE1CQAAAAEwC6nU3NU51wgWpHMa1jnXCB9DSVEuTllTRTpDTC5JUV9GVUxMX1RJTUUuRlkyMDEzAQAAAGcABAACAAAABTM3NDAwAPnKMuLVOdcIOSqBGdY51wgnQ0lRLkVOWFRBTTpVTkEuSVFfTkVUX1JFTlRBTF9FWFAuRlkyMDExAQAAALf7BwADAAAAAABX4O3i1TnXCPWrTBnWOdcIIENJUS5OWVNFOkpOSi5JUV9GVUxMX1RJTUUuRlkyMDA4AQAAAJ0hAgACAAAABjExODcwMABWVovg1TnXCFvVxRnWOdcIJUNJUS5OWVNFOkpOSi5JUV9ORVRfUkVOVEFMX0VYUC5GWTIwMTEBAAAAnSECAAMAAAAAAKkZjODVOdcIXkvPGdY51wgeQ0lRLk5ZU0U6Q0wuSVFfVFJFQVNVUlkuRlkyMDA4AQAAAGcABAACAAAABS05Njk3AQgAAAAFAAAAATEBAAAACjE0MzI5NzcxMjcDAAAAAzE2MAIAAAAEMTI0OAQAAAABMAcAAAAJOS8xNC8yMDE5CAAAAAoxMi8zMS8yMDA4CQAAAAEwVEQx4tU51whUjG4Z1jnXCBlDSVEuTllTRTpLTUIuSVFfRE8uRlkyMDE2AQAAANFUBAADAAAAAAAabwzh1TnXCG6BtRnWOdcIH0NJUS5OWVNFOkpOSi5JUV9UT1RBTF9DQS5GWTIwMTYBAAAAnSECAAIAAAAFNjUwMzIBCAAAAAUAAAABMQEAAAAKMTk0NjI3MjgxNgMAAAADMTYwAgAAAAQxMDA4BAAAAAEwBwAAAAk5LzE0LzIwMTkIAAAACDEvMS8yMDE3CQAAAAEwTnle4NU51whVEOIZ1jnXCCNDSVEuTllTRTpDTC5JUV9DVVJS</t>
  </si>
  <si>
    <t>RU5DWV9HQUlOLkZZMjAxNgEAAABnAAQAAwAAAAAAU4qo4dU51wgLK4oZ1jnXCCRDSVEuTllTRTpLTUIuSVFfRUJJVERBX01BUkdJTi5GWTIwMTABAAAA0VQEAAIAAAAGMTguNjYyAQgAAAAFAAAAATEBAAAACjE1ODg4NDAyNDcDAAAAAzE2MAIAAAAENDA0NwQAAAABMAcAAAAJOS8xNC8yMDE5CAAAAAoxMi8zMS8yMDEwCQAAAAEwdwrH3tU51wg2N28a1jnXCCNDSVEuTllTRTpDTC5JUV9PVEhFUl9MSUFCX0xULkZZMjAxNwEAAABnAAQAAgAAAAM1MjQBCAAAAAUAAAABMQEAAAAKMTk0NjQxNjExMwMAAAADMTYwAgAAAAQxMDYyBAAAAAEwBwAAAAk5LzE0LzIwMTkIAAAACjEyLzMxLzIwMTcJAAAAATCF/6jh1TnXCE+CjxnWOdcIJUNJUS5OWVNFOlBHLklRX0NBU0hfQ09OVkVSU0lPTi5GWTIwMTkBAAAAMIIAAAIAAAAKLTM2LjIyNzM0NQEIAAAABQAAAAExAQAAAAoxOTc0MzQ3NDY5AwAAAAMxNjACAAAABDQxODQEAAAAATAHAAAACTkvMTQvMjAxOQgAAAAJNi8zMC8yMDE5CQAAAAEw2Ekl3tU51wjLYFsa1jnXCDBDSVEuTllTRTpDTC5JUV9DSEFOR0VfTkVUX1dPUktJTkdfQ0FQSVRBTC5GWTIwMTUBAAAAZwAEAAIAAAADLTEwAQgAAAAFAAAAATEBAAAACjE4NzU2Mzc1MzcDAAAAAzE2MAIAAAAENDQyMQQAAAABMAcAAAAJOS8xNC8yMDE5CAAAAAoxMi8zMS8yMDE1CQAAAAEwQ2Oo4dU51wjJjokZ1jnXCCZD</t>
  </si>
  <si>
    <t>SVEuTllTRTpDTC5JUV9DSEFOR0VfSU5WRU5UT1JZLkZZMjAxNgEAAABnAAQAAgAAAAItNAEIAAAABQAAAAExAQAAAAoxOTQ2NDE2MTE5AwAAAAMxNjACAAAABDIwOTkEAAAAATAHAAAACTkvMTQvMjAxOQgAAAAKMTIvMzEvMjAxNgkAAAABMGSxqOHVOdcIFJyMGdY51wgfQ0lRLkVOWFRBTTpVTkEuSVFfUkRfRVhQLkZZMjAxMgEAAAC3+wcAAgAAAAQxMDAzAQgAAAAFAAAAATEBAAAACjE3MjIzMDE5NDMDAAAAAjUwAgAAAAMxMDAEAAAAATAHAAAACTkvMTQvMjAxOQgAAAAKMTIvMzEvMjAxMgkAAAABMGcH7uLVOdcIL5JPGdY51wgpQ0lRLk5ZU0U6Q0wuSVFfSU5URVJFU1RfSU5WRVNUX0lOQy5GWTIwMTIBAAAAZwAEAAIAAAACNjUBCAAAAAUAAAABMQEAAAAKMTcxOTkxNjY0MgMAAAADMTYwAgAAAAI2NQQAAAABMAcAAAAJOS8xNC8yMDE5CAAAAAoxMi8zMS8yMDEyCQAAAAEwyFUy4tU51wjUhHsZ1jnXCCBDSVEuTllTRTpDTC5JUV9PVEhFUl9PUEVSLkZZMjAxMgEAAABnAAQAAgAAAAIzNwEIAAAABQAAAAExAQAAAAoxNzE5OTE2NjQyAwAAAAMxNjACAAAAAzI2MAQAAAABMAcAAAAJOS8xNC8yMDE5CAAAAAoxMi8zMS8yMDEyCQAAAAEwyFUy4tU51wiiD3sZ1jnXCCFDSVEuRU5YVEFNOlVOQS5JUV9UT1RBTF9DTC5GWTIwMTIBAAAAt/sHAAIAAAAFMTU4MTUBCAAAAAUAAAABMQEAAAAKMTcyMjMwMTk0MwMA</t>
  </si>
  <si>
    <t>AAACNTACAAAABDEwMDkEAAAAATAHAAAACTkvMTQvMjAxOQgAAAAKMTIvMzEvMjAxMgkAAAABMHgu7uLVOdcI5j9RGdY51wgtQ0lRLk5ZU0U6Q0wuSVFfVE9UQUxfREVCVF9FQklUREFfQ0FQRVguRlkyMDE3AQAAAGcABAACAAAACDEuNzE4MTYyAQgAAAAFAAAAATEBAAAACjE5NDY0MTYxMTMDAAAAAzE2MAIAAAAFMjMzMTMEAAAAATAHAAAACTkvMTQvMjAxOQgAAAAKMTIvMzEvMjAxNwkAAAABMGbjxt7VOdcI6ilsGtY51wgkQ0lRLk5ZU0U6Q0wuSVFfU1RfREVCVF9JU1NVRUQuRlkyMDEwAQAAAGcABAADAAAAAACnBzLi1TnXCOPwdhnWOdcII0NJUS5OWVNFOkpOSi5JUV9UT1RBTF9SRUNFSVYuRlkyMDE1AQAAAJ0hAgACAAAABTEwNzM0AQgAAAAFAAAAATEBAAAACjE4NzU1MDUyOTUDAAAAAzE2MAIAAAAEMTAwMQQAAAABMAcAAAAJOS8xNC8yMDE5CAAAAAgxLzMvMjAxNgkAAAABMD1SXuDVOdcI143eGdY51wghQ0lRLlRTRTo3NzMwLklRX0VCSVREQV9JTlQuRlkyMDEwAQAAAMWdNgECAAAACzU3NjAuOTc4NjY2AQgAAAAFAAAAATEBAAAACjE0MTU2OTAwMzIDAAAAAjc5AgAAAAQ0MTkwBAAAAAEwBwAAAAk5LzE0LzIwMTkIAAAACTgvMzEvMjAxMAkAAAABMEPqI97VOdcItghNGtY51wgQQ0lRLjAuSVFfQ09HUy5GWQUAAAAAAAAACAAAABUoSW52YWxpZCBUaW1lIFBlcmlvZCkM3V3g1TnXCGZeERrWOdcI</t>
  </si>
  <si>
    <t>G0NJUS5FTlhUQU06VU5BLklRX0FELkZZMjAxNgEAAAC3+wcAAgAAAAUtOTUzNAEIAAAABQAAAAExAQAAAAoxOTQ5MTMxMDEwAwAAAAI1MAIAAAAEMTA3NQQAAAABMAcAAAAJOS8xNC8yMDE5CAAAAAoxMi8zMS8yMDE2CQAAAAEweNGp4tU51wi5+14Z1jnXCCdDSVEuVFNFOjQ0NTIuSVFfQ0ZPX0NVUlJFTlRfTElBQi5GWTIwMTEBAAAAR1UNAAIAAAAHMC40MzQ1MgEIAAAABQAAAAExAQAAAAoxNDYxNjgwMTk1AwAAAAI3OQIAAAAENDE4NQQAAAABMAcAAAAJOS8xNC8yMDE5CAAAAAkzLzMxLzIwMTEJAAAAATDRc2Pf1TnXCKP/GBrWOdcIKENJUS5UU0U6Nzk1Ni5JUV9GSVhFRF9BU1NFVF9UVVJOUy5GWTIwMDgBAAAAoHYNAAIAAAAIMy41ODU0NzkBCAAAAAUAAAABMQEAAAAJOTcxNDY0MDMxAwAAAAI3OQIAAAAENDA2NgQAAAABMAcAAAAJOS8xNC8yMDE5CAAAAAkxLzMxLzIwMDgJAAAAATDbK1ne1TnXCFxZORrWOdcIJ0NJUS5OWVNFOkNMLklRX1BST1ZfQkFEX0RFQlRTX0NGLkZZMjAxMAEAAABnAAQAAwAAAAAAluAx4tU51wixe3YZ1jnXCB9DSVEuTllTRTpLTUIuSVFfVE9UQUxfQ0EuRlkyMDEzAQAAANFUBAACAAAABDY1NTABCAAAAAUAAAABMQEAAAAKMTc3NTc2ODU2NwMAAAADMTYwAgAAAAQxMDA4BAAAAAEwBwAAAAk5LzE0LzIwMTkIAAAACjEyLzMxLzIwMTMJAAAAATBwcYXh1TnXCDiWqxnWOdcI</t>
  </si>
  <si>
    <t>G0NJUS5OWVNFOkpOSi5JUV9DT0dTLkZZMjAxMwEAAACdIQIAAgAAAAUyMjI0MgEIAAAABQAAAAExAQAAAAoxNzc3NjgyMzUxAwAAAAMxNjACAAAAAjM0BAAAAAEwBwAAAAk5LzE0LzIwMTkIAAAACjEyLzI5LzIwMTMJAAAAATDrtYzg1TnXCBa01RnWOdcIKkNJUS5OWVNFOktNQi5JUV9DVVJSRU5UX1BPUlRfTEVBU0VTLkZZMjAxNAEAAADRVAQAAwAAAAAA6PkL4dU51wjnja8Z1jnXCB9DSVEuVFNFOjc3MzAuSVFfQVJfVFVSTlMuRlkyMDExAQAAAMWdNgECAAAACDUuNjE1NzQ5AQgAAAAFAAAAATEBAAAACjE0ODcxOTE3NzgDAAAAAjc5AgAAAAQ0MDAxBAAAAAEwBwAAAAk5LzE0LzIwMTkIAAAACTgvMzEvMjAxMQkAAAABMEPqI97VOdcI531NGtY51wgqQ0lRLlRTRTo0OTExLklRX0lOVEVSRVNUX0lOVkVTVF9JTkMuRlkyMDAwAQAAAII/BgACAAAABDMxNjABCAAAAAUAAAABMQEAAAAJMzQyMzg2ODgzAwAAAAI3OQIAAAACNjUEAAAAATAHAAAACTkvMTQvMjAxOQgAAAAJMy8zMS8yMDAwCQAAAAEwBDrK29U51wjaX7Aa1jnXCCxDSVEuTllTRTpKTkouSVFfREVCVF9FUVVJVl9PUEVSX0xFQVNFLkZZMjAwNwEAAACdIQIAAgAAAAQyNDE2AQgAAAAFAAAAATEBAAAACjE0Mjg0Njg5MzYDAAAAAzE2MAIAAAAFMjE2NzEEAAAAATAHAAAACTkvMTQvMjAxOQgAAAAKMTIvMzAvMjAwNwkAAAABMFwLDeHVOdcIrN3B</t>
  </si>
  <si>
    <t>GdY51wgmQ0lRLlRTRTo0OTEyLklRX0xUX0RFQlRfQ0FQSVRBTC5GWTIwMDcBAAAADV4NAAIAAAAHMjkuMzM4OQEIAAAABQAAAAExAQAAAAk4MTQ0MzM0NDMDAAAAAjc5AgAAAAQ0MTg3BAAAAAEwBwAAAAk5LzE0LzIwMTkIAAAACjEyLzMxLzIwMDcJAAAAATA341Pf1TnXCN0bMRrWOdcIJ0NJUS5UU0U6Nzk1Ni5JUV9DQVNIX09QRVIuRlkyMDA4Li4uLkpQWQEAAACgdg0AAgAAAAgzNzA3Ljc5MwEIAAAABQAAAAExAQAAAAk5NzE0NjQwMzEDAAAAAjc5AgAAAAQyMDA2BAAAAAEwBwAAAAk5LzE0LzIwMTkIAAAACTEvMzEvMjAwOAkAAAABMPWtCt3VOdcIRA+VGtY51wgkQ0lRLk5ZU0U6Sk5KLklRX0VRVUlUWV9NRVRIT0QuRlkyMDEwAQAAAJ0hAgADAAAAAACY8ovg1TnXCGYBzRnWOdcIKUNJUS5UU0U6NDk2Ny5JUV9EQVlTX0lOVkVOVE9SWV9PVVQuRlkyMDE2AQAAAA1RJQADAAAAAAASdSPe1TnXCNWbSBrWOdcIH0NJUS5OWVNFOkNMLklRX0NIQU5HRV9BUC5GWTIwMTYBAAAAZwAEAAIAAAADMTAwAQgAAAAFAAAAATEBAAAACjE5NDY0MTYxMTkDAAAAAzE2MAIAAAAEMjAxNwQAAAABMAcAAAAJOS8xNC8yMDE5CAAAAAoxMi8zMS8yMDE2CQAAAAEwZLGo4dU51wglw4wZ1jnXCBxDSVEuTllTRTpDTC5JUV9SRF9FWFAuRlkyMDA3AQAAAGcABAADAAAAAADbu6ri1TnXCN6/aBnWOdcIIENJUS5OWVNFOkpOSi5J</t>
  </si>
  <si>
    <t>UV9PVEhFUl9SRVYuRlkyMDA3AQAAAJ0hAgADAAAAAABM5Azh1TnXCMS6vxnWOdcIL0NJUS5OWVNFOkNMLklRX1RPVEFMX09VVFNUQU5ESU5HX0JTX0RBVEUuRlkyMDExAQAAAGcABAACAAAACTk2MC4wMzYxNQEEAAAABQAAAAE1AQAAAAoxNjU5Mzg3Nzk0AgAAAAUyNDE1MgYAAAABMLcuMuLVOdcI/Yh5GdY51wgkQ0lRLk5ZU0U6S01CLklRX1NBTEVfSU5UQU5fQ0YuRlkyMDA3AQAAANFUBAADAAAAAADYwqnh1TnXCL2YlxnWOdcII0NJUS5OWVNFOktNQi5JUV9ESUxVVF9XRUlHSFQuRlkyMDA5AQAAANFUBAACAAAABTQxNi44AG62gOHVOdcI4KGcGdY51wgrQ0lRLk5ZU0U6Q0wuSVFfSU1QVVRfT1BFUl9MRUFTRV9ERVBSLkZZMjAwNwEAAABnAAQAAgAAAAk5Ni41MzQ5MDQBCAAAAAUAAAABMQEAAAAKMTMzMjcwMzE4NgMAAAADMTYwAgAAAAUyMTY3MwQAAAABMAcAAAAJOS8xNC8yMDE5CAAAAAoxMi8zMS8yMDA3CQAAAAEw27uq4tU51whi+GkZ1jnXCCNDSVEuVFNFOjc3MzAuSVFfRUJJVEFfTUFSR0lOLkZZMjAxNAEAAADFnTYBAgAAAAczNC4wOTA5AQgAAAAFAAAAATEBAAAACjE3MTA0MjE1NTADAAAAAjc5AgAAAAQ0NDE5BAAAAAEwBwAAAAk5LzE0LzIwMTkIAAAACTgvMzEvMjAxNAkAAAABMGQ4JN7VOdcIv3lPGtY51wglQ0lRLlRTRTo3OTU2LklRX0RBWVNfU0FMRVNfT1VULkZZMjAxNwEAAACgdg0A</t>
  </si>
  <si>
    <t>AgAAAAg1Ny44Mzg5OAEIAAAABQAAAAExAQAAAAoxODM5NjEzNTk1AwAAAAI3OQIAAAAENDA0MgQAAAABMAcAAAAJOS8xNC8yMDE5CAAAAAkxLzMxLzIwMTcJAAAAATAdyFne1TnXCCTpPxrWOdcIIENJUS5OWVNFOkpOSi5JUV9TVF9JTlZFU1QuRlkyMDEzAQAAAJ0hAgACAAAABDgyNzkBCAAAAAUAAAABMQEAAAAKMTc3NzY4MjM1MQMAAAADMTYwAgAAAAQxMDY5BAAAAAEwBwAAAAk5LzE0LzIwMTkIAAAACjEyLzI5LzIwMTMJAAAAATDrtYzg1TnXCJvs1hnWOdcIIUNJUS5OWVNFOlBHLklRX0VCSVRfTUFSR0lOLkZZMjAxNAEAAAAwggAAAgAAAAcxOC42OTU5AQgAAAAFAAAAATEBAAAACjE4MDI3Mjc3NDQDAAAAAzE2MAIAAAAENDA1MwQAAAABMAcAAAAJOS8xNC8yMDE5CAAAAAk2LzMwLzIwMTQJAAAAATC3+yTe1TnXCBxpVxrWOdcIJkNJUS5UU0U6NDkxMS5JUV9DQVNIX0NPTlZFUlNJT04uRlkyMDA3AQAAAII/BgACAAAACi0xOS42NTcwNzUBCAAAAAUAAAABMQEAAAAJNjQxOTg0NDU4AwAAAAI3OQIAAAAENDE4NAQAAAABMAcAAAAJOS8xNC8yMDE5CAAAAAkzLzMxLzIwMDcJAAAAATAFblPf1TnXCBxCKBrWOdcII0NJUS5OWVNFOkNMLklRX0VRVUlUWV9NRVRIT0QuRlkyMDA3AQAAAGcABAACAAAAAzguNQEIAAAABQAAAAExAQAAAAoxMzMyNzAzMTg2AwAAAAMxNjACAAAABDMwNjMEAAAAATAHAAAACTkv</t>
  </si>
  <si>
    <t>MTQvMjAxOQgAAAAKMTIvMzEvMjAwNwkAAAABMOziquLVOdcI1glrGdY51wgjQ0lRLk5ZU0U6S01CLklRX0dST1NTX01BUkdJTi5GWTIwMTUBAAAA0VQEAAIAAAAHMzUuODcyMQEIAAAABQAAAAExAQAAAAoxODczNTU2OTM3AwAAAAMxNjACAAAABDQwNzQEAAAAATAHAAAACTkvMTQvMjAxOQgAAAAKMTIvMzEvMjAxNQkAAAABMAup1NzVOdcI9VVzGtY51wgnQ0lRLlRTRTo0OTExLklRX0VCSVREQV9DQVBFWF9JTlQuRlkyMDA4AQAAAII/BgACAAAACTM5LjI3MDA2OQEIAAAABQAAAAExAQAAAAoxMDU3ODgyODQ3AwAAAAI3OQIAAAAENDE5MQQAAAABMAcAAAAJOS8xNC8yMDE5CAAAAAkzLzMxLzIwMDgJAAAAATAFblPf1TnXCH8sKRrWOdcIKkNJUS5UU0U6NDQ1Mi5JUV9UT1RBTF9FUVVJVFkuRlkyMDE1Li4uLkpQWQEAAABHVQ0AAgAAAAY2ODcxMzMBCAAAAAUAAAABMQEAAAAKMTc4NDE4NDQwNAMAAAACNzkCAAAABDEyNzUEAAAAATAHAAAACTkvMTQvMjAxOQgAAAAKMTIvMzEvMjAxNQkAAAABMJLDCd3VOdcIDiSLGtY51wgqQ0lRLlRTRTo0NDUyLklRX1RPVEFMX0VRVUlUWS5GWTIwMTMuLi4uSlBZAQAAAEdVDQACAAAABjY0MjY0MAEIAAAABQAAAAExAQAAAAoxNjcxNDIxMDYzAwAAAAI3OQIAAAAEMTI3NQQAAAABMAcAAAAJOS8xNC8yMDE5CAAAAAoxMi8zMS8yMDEzCQAAAAEwksMJ3dU51wgOJIsa1jnX</t>
  </si>
  <si>
    <t>CDBDSVEuRU5YVEFNOlVOQS5JUV9UT1RBTF9MSUFCX1RPVEFMX0FTU0VUUy5GWTIwMTYBAAAAt/sHAAIAAAAGNjkuOTA5AQgAAAAFAAAAATEBAAAACjE5NDkxMzEwMTADAAAAAjUwAgAAAAQ0MTg4BAAAAAEwBwAAAAk5LzE0LzIwMTkIAAAACjEyLzMxLzIwMTYJAAAAATA1bsbe1TnXCOezYhrWOdcIIENJUS5FTlhUQU06VU5BLklRX1dJUF9JTlYuRlkyMDEwAQAAALf7BwADAAAAAABGue3i1TnXCPxhShnWOdcIJENJUS5OWVNFOkNMLklRX0JBU0lDX0VQU19JTkNMLkZZMjAwNwEAAABnAAQAAgAAAAgxLjY3Mjg2NgEIAAAABQAAAAExAQAAAAoxMzMyNzAzMTg2AwAAAAMxNjACAAAAATkEAAAAATAHAAAACTkvMTQvMjAxOQgAAAAKMTIvMzEvMjAwNwkAAAABMNu7quLVOdcIIFxpGdY51wgnQ0lRLlRTRTo3OTU2LklRX0RBWVNfUEFZQUJMRV9PVVQuRlkyMDEzAQAAAKB2DQACAAAACTM3LjUzMDM3MgEIAAAABQAAAAExAQAAAAoxNjE0OTA4NDEzAwAAAAI3OQIAAAAENDE4MwQAAAABMAcAAAAJOS8xNC8yMDE5CAAAAAkxLzMxLzIwMTMJAAAAATD8eVne1TnXCOoCPRrWOdcIKENJUS5OWVNFOktNQi5JUV9FQVJOSU5HX0NPX01BUkdJTi5GWTIwMDcBAAAA0VQEAAIAAAAGMTAuNjgxAQgAAAAFAAAAATEBAAAACjE0MDEwNTQ0NzcDAAAAAzE2MAIAAAAENDE4MQQAAAABMAcAAAAJOS8xNC8yMDE5CAAAAAoxMi8zMS8y</t>
  </si>
  <si>
    <t>MDA3CQAAAAEwdwrH3tU51wheO20a1jnXCCFDSVEuRU5YVEFNOlVOQS5JUV9ORVRfREVCVC5GWTIwMTQBAAAAt/sHAAIAAAAEOTk1MQEIAAAABQAAAAExAQAAAAoxODI5ODI5MzEzAwAAAAI1MAIAAAAENDM2NAQAAAABMAcAAAAJOS8xNC8yMDE5CAAAAAoxMi8zMS8yMDE0CQAAAAEwNTWp4tU51wgBk1gZ1jnXCCdDSVEuTllTRTpLTUIuSVFfRUJJVERBX0NBUEVYX0lOVC5GWTIwMDcBAAAA0VQEAAIAAAAIOS4xMjA3NTQBCAAAAAUAAAABMQEAAAAKMTQwMTA1NDQ3NwMAAAADMTYwAgAAAAQ0MTkxBAAAAAEwBwAAAAk5LzE0LzIwMTkIAAAACjEyLzMxLzIwMDcJAAAAATB3Csfe1TnXCJCwbRrWOdcIJ0NJUS5FTlhUQU06VU5BLklRX09USEVSX0NMX1NVUFBMLkZZMjAxNQEAAAC3+wcAAgAAAAQxNjMyAQgAAAAFAAAAATEBAAAACjE4NzY0MzI5MTADAAAAAjUwAgAAAAQxMDU3BAAAAAEwBwAAAAk5LzE0LzIwMTkIAAAACjEyLzMxLzIwMTUJAAAAATBXg6ni1TnXCE2gWxnWOdcILUNJUS5UU0U6NDk2Ny5JUV9DQVNIX0NPTlZFUlNJT04uRlkyMDE4Li4uLkpQWQEAAAANUSUAAgAAAAk4OS4zOTk4MTUBCAAAAAUAAAABMQEAAAAKMTk1MjI4NDYwOQMAAAACNzkCAAAABDQxODQEAAAAATAHAAAACTkvMTQvMjAxOQgAAAAKMTIvMzEvMjAxOAkAAAABMNRfCt3VOdcIKneSGtY51wgkQ0lRLlRTRTo0NDUyLklRX0NVUlJF</t>
  </si>
  <si>
    <t>TlRfUkFUSU8uRlkyMDE2AQAAAEdVDQACAAAACDEuNjYxODQ4AQgAAAAFAAAAATEBAAAACjE4MzUwMzg4MTEDAAAAAjc5AgAAAAQ0MDMwBAAAAAEwBwAAAAk5LzE0LzIwMTkIAAAACjEyLzMxLzIwMTYJAAAAATCyqlLf1TnXCDCpHBrWOdcIJENJUS5OWVNFOktNQi5JUV9PVEhFUl9MSUFCX0xULkZZMjAwNwEAAADRVAQAAgAAAAM0NzUBCAAAAAUAAAABMQEAAAAKMTQwMTA1NDQ3NwMAAAADMTYwAgAAAAQxMDYyBAAAAAEwBwAAAAk5LzE0LzIwMTkIAAAACjEyLzMxLzIwMDcJAAAAATDHm6nh1TnXCEmHlhnWOdcIIUNJUS5OWVNFOkpOSi5JUV9UT1RBTF9MSUFCLkZZMjAxMgEAAACdIQIAAgAAAAU1NjUyMQEIAAAABQAAAAExAQAAAAoxNzIwNTc2ODY3AwAAAAMxNjACAAAABDEyNzYEAAAAATAHAAAACTkvMTQvMjAxOQgAAAAKMTIvMzAvMjAxMgkAAAABMNuOjODVOdcIT9/TGdY51wgiQ0lRLk5ZU0U6Sk5KLklRX0xFVkVSRURfRkNGLkZZMjAxMwEAAACdIQIAAgAAAAkxMTkwNi4zNzUBCAAAAAUAAAABMQEAAAAKMTc3NzY4MjM1MQMAAAADMTYwAgAAAAQ0NDIyBAAAAAEwBwAAAAk5LzE0LzIwMTkIAAAACjEyLzI5LzIwMTMJAAAAATD83Izg1TnXCKRd2RnWOdcIIENJUS5FTlhUQU06VU5BLklRX1NUX0RFQlQuRlkyMDEyAQAAALf7BwACAAAABDEwNzYBCAAAAAUAAAABMQEAAAAKMTcyMjMwMTk0MwMAAAACNTAC</t>
  </si>
  <si>
    <t>AAAABDEwNDYEAAAAATAHAAAACTkvMTQvMjAxOQgAAAAKMTIvMzEvMjAxMgkAAAABMHgu7uLVOdcI1RhRGdY51wgnQ0lRLkVOWFRBTTpVTkEuSVFfQkFTSUNfRVBTX0lOQ0wuRlkyMDE1AQAAALf7BwACAAAABzEuNzI4NDYBCAAAAAUAAAABMQEAAAAKMTg3NjQzMjkxMAMAAAACNTACAAAAATkEAAAAATAHAAAACTkvMTQvMjAxOQgAAAAKMTIvMzEvMjAxNQkAAAABMEZcqeLVOdcI2Y5aGdY51wgjQ0lRLk5ZU0U6Sk5KLklRX0ZJTklTSEVEX0lOVi5GWTIwMTcBAAAAnSECAAIAAAAENTMwOAEIAAAABQAAAAExAQAAAAoxOTQ2MjcyODIxAwAAAAMxNjACAAAABDMwNzUEAAAAATAHAAAACTkvMTQvMjAxOQgAAAAKMTIvMzEvMjAxNwkAAAABMG/HXuDVOdcIRqTmGdY51wgfQ0lRLk5ZU0U6Sk5KLklRX05FVF9ERUJULkZZMjAxMAEAAACdIQIAAgAAAAYtMTAzODMBCAAAAAUAAAABMQEAAAAKMTU4ODYwMzgyMQMAAAADMTYwAgAAAAQ0MzY0BAAAAAEwBwAAAAk5LzE0LzIwMTkIAAAACDEvMi8yMDExCQAAAAEwmPKL4NU51whmAc0Z1jnXCCNDSVEuTllTRTpKTkouSVFfVE9UQUxfQVNTRVRTLkZZMjAxMwEAAACdIQIAAgAAAAYxMzI2ODMBCAAAAAUAAAABMQEAAAAKMTc3NzY4MjM1MQMAAAADMTYwAgAAAAQxMDA3BAAAAAEwBwAAAAk5LzE0LzIwMTkIAAAACjEyLzI5LzIwMTMJAAAAATDrtYzg1TnXCLw61xnWOdcIJENJ</t>
  </si>
  <si>
    <t>US5OWVNFOkNMLklRX0RJTFVUX0VQU19JTkNMLkZZMjAwOAEAAABnAAQAAgAAAAgxLjgyODk3MQEIAAAABQAAAAExAQAAAAoxNDMyOTc3MTI3AwAAAAMxNjACAAAAATgEAAAAATAHAAAACTkvMTQvMjAxOQgAAAAKMTIvMzEvMjAwOAkAAAABMFREMeLVOdcIvixtGdY51wggQ0lRLk5ZU0U6S01CLklRX09USEVSX1JFVi5GWTIwMDkBAAAA0VQEAAMAAAAAAG62gOHVOdcIbJCbGdY51wgmQ0lRLk5ZU0U6Sk5KLklRX0lOVkVTVF9MT0FOU19DRi5GWTIwMTEBAAAAnSECAAMAAAAAALpAjODVOdcIRm7RGdY51wgnQ0lRLkVOWFRBTTpVTkEuSVFfQkFTSUNfRVBTX0VYQ0wuRlkyMDE3AQAAALf7BwACAAAACDIuMTYwNTUxAQgAAAAFAAAAATEBAAAACjE5NDkxMzEwNDADAAAAAjUwAgAAAAQzMDY0BAAAAAEwBwAAAAk5LzE0LzIwMTkIAAAACjEyLzMxLzIwMTcJAAAAATCZH6ri1TnXCCZXYhnWOdcIJENJUS5OWVNFOlBHLklRX0RBWVNfU0FMRVNfT1VULkZZMjAxOAEAAAAwggAAAgAAAAkyNS4zNDA4NTUBCAAAAAUAAAABMQEAAAAKMTk3NDM0NzQ0MQMAAAADMTYwAgAAAAQ0MDQyBAAAAAEwBwAAAAk5LzE0LzIwMTkIAAAACTYvMzAvMjAxOAkAAAABMMgiJd7VOdcIeJ1aGtY51wggQ0lRLk5ZU0U6UEcuSVFfRUJJVERBX0lOVC5GWTIwMTkBAAAAMIIAAAIAAAAJMzMuNjU0MjIzAQgAAAAFAAAAATEBAAAACjE5NzQzNDc0</t>
  </si>
  <si>
    <t>NjkDAAAAAzE2MAIAAAAENDE5MAQAAAABMAcAAAAJOS8xNC8yMDE5CAAAAAk2LzMwLzIwMTkJAAAAATDYSSXe1TnXCNyHWxrWOdcIKENJUS5OWVNFOktNQi5JUV9UT1RBTF9ESVZfUEFJRF9DRi5GWTIwMTYBAAAA0VQEAAIAAAAFLTEzMTEBCAAAAAUAAAABMQEAAAAKMTk0NDA0ODM0MAMAAAADMTYwAgAAAAQyMDIyBAAAAAEwBwAAAAk5LzE0LzIwMTkIAAAACjEyLzMxLzIwMTYJAAAAATArlgzh1TnXCJhAuBnWOdcIJUNJUS5UU0U6NDkxMS5JUV9SRVRVUk5fQ0FQSVRBTC5GWTIwMTgBAAAAgj8GAAIAAAAHMTIuNjM5MwEIAAAABQAAAAExAQAAAAoxOTUxNDgxODY3AwAAAAI3OQIAAAAENDM2MwQAAAABMAcAAAAJOS8xNC8yMDE5CAAAAAoxMi8zMS8yMDE4CQAAAAEwN+NT39U51whIvC8a1jnXCCFDSVEuTllTRTpLTUIuSVFfQ09NTU9OX1JFUC5GWTIwMTUBAAAA0VQEAAIAAAAELTg2MQEIAAAABQAAAAExAQAAAAoxODczNTU2OTM3AwAAAAMxNjACAAAABDIxNjQEAAAAATAHAAAACTkvMTQvMjAxOQgAAAAKMTIvMzEvMjAxNQkAAAABMApIDOHVOdcICpe0GdY51wgjQ0lRLk5ZU0U6S01CLklRX0ZJTklTSEVEX0lOVi5GWTIwMDkBAAAA0VQEAAIAAAAEMTI1OAEIAAAABQAAAAExAQAAAAoxNTcwNDgyMzQ4AwAAAAMxNjACAAAABDMwNzUEAAAAATAHAAAACTkvMTQvMjAxOQgAAAAKMTIvMzEvMjAwOQkAAAABMH/d</t>
  </si>
  <si>
    <t>gOHVOdcIl0+eGdY51wglQ0lRLk5ZU0U6S01CLklRX0dBSU5fSU5WRVNUX0NGLkZZMjAxMwEAAADRVAQAAwAAAAAAcHGF4dU51wisp6wZ1jnXCDBDSVEuRU5YVEFNOlVOQS5JUV9UT1RBTF9MSUFCX1RPVEFMX0FTU0VUUy5GWTIwMDkBAAAAt/sHAAIAAAAHNjYuMTMzNQEIAAAABQAAAAExAQAAAAoxNTI2NDM4NzI3AwAAAAI1MAIAAAAENDE4OAQAAAABMAcAAAAJOS8xNC8yMDE5CAAAAAoxMi8zMS8yMDA5CQAAAAEwEyDG3tU51wjEql0a1jnXCCxDSVEuRU5YVEFNOlVOQS5JUV9DVVJSRU5UX1BPUlRfTEVBU0VTLkZZMjAxNAEAAAC3+wcAAgAAAAIxMwEIAAAABQAAAAExAQAAAAoxODI5ODI5MzEzAwAAAAI1MAIAAAAEMTA5MAQAAAABMAcAAAAJOS8xNC8yMDE5CAAAAAoxMi8zMS8yMDE0CQAAAAEwNTWp4tU51wjQHVgZ1jnXCBpDSVEuTllTRTpDTC5JUV9MQU5ELkZZMjAxMQEAAABnAAQAAgAAAAMyNDABCAAAAAUAAAABMQEAAAAKMTY1OTM4Nzc5NAMAAAADMTYwAgAAAAQzMDk4BAAAAAEwBwAAAAk5LzE0LzIwMTkIAAAACjEyLzMxLzIwMTEJAAAAATC3LjLi1TnXCA2weRnWOdcIIUNJUS5OWVNFOkpOSi5JUV9PVEhFUl9PUEVSLkZZMjAwOAEAAACdIQIAAwAAAAAAbTIN4dU51whSZMMZ1jnXCBlDSVEuTllTRTpLTUIuSVFfQUUuRlkyMDEzAQAAANFUBAACAAAABDE2ODABCAAAAAUAAAABMQEAAAAKMTc3NTc2</t>
  </si>
  <si>
    <t>ODU2NwMAAAADMTYwAgAAAAQxMDE2BAAAAAEwBwAAAAk5LzE0LzIwMTkIAAAACjEyLzMxLzIwMTMJAAAAATBwcYXh1TnXCFrkqxnWOdcIIUNJUS5OWVNFOktNQi5JUV9ORVRfQ0hBTkdFLkZZMjAxMQEAAADRVAQAAgAAAAQtMTEyAQgAAAAFAAAAATEBAAAACjE2NTgzMTU3NzkDAAAAAzE2MAIAAAAEMjA5MwQAAAABMAcAAAAJOS8xNC8yMDE5CAAAAAoxMi8zMS8yMDExCQAAAAEwPvyE4dU51wgmtKYZ1jnXCCVDSVEuVFNFOjc3MzAuSVFfREFZU19TQUxFU19PVVQuRlkyMDE3AQAAAMWdNgECAAAACTUwLjgwNDcxNQEIAAAABQAAAAExAQAAAAoxODY4ODEzNTU5AwAAAAI3OQIAAAAENDA0MgQAAAABMAcAAAAJOS8xNC8yMDE5CAAAAAk4LzMxLzIwMTcJAAAAATB1XyTe1TnXCMjqURrWOdcIJUNJUS5OWVNFOktNQi5JUV9DQVNIX1NUX0lOVkVTVC5GWTIwMDkBAAAA0VQEAAIAAAAEMTAyNQEIAAAABQAAAAExAQAAAAoxNTcwNDgyMzQ4AwAAAAMxNjACAAAABDEwMDIEAAAAATAHAAAACTkvMTQvMjAxOQgAAAAKMTIvMzEvMjAwOQkAAAABMG62gOHVOdcIEhedGdY51wgrQ0lRLkVOWFRBTTpVTkEuSVFfSU5WRVNUX1NFQ1VSSVRZX0NGLkZZMjAxMAEAAAC3+wcAAgAAAAM2NDQBCAAAAAUAAAABMQEAAAAKMTU5MTU5NDg3MAMAAAACNTACAAAABDIwMjcEAAAAATAHAAAACTkvMTQvMjAxOQgAAAAKMTIvMzEvMjAxMAkA</t>
  </si>
  <si>
    <t>AAABMEa57eLVOdcIPv5KGdY51wgeQ0lRLlRTRTo4MTEzLklRX0lOQ19UQVguRlkyMDA3AQAAABZxDQACAAAABTExOTUyAQgAAAAFAAAAATEBAAAACTY2MDE3NjI0OAMAAAACNzkCAAAAAjc1BAAAAAEwBwAAAAk5LzE0LzIwMTkIAAAACTMvMzEvMjAwNwkAAAABMO/u9OjVOdcIfiutGtY51wgmQ0lRLk5ZU0U6S01CLklRX0NBU0hfQUNRVUlSRV9DRi5GWTIwMTIBAAAA0VQEAAIAAAACLTUBCAAAAAUAAAABMQEAAAAKMTcxOTcyMzg3MgMAAAADMTYwAgAAAAQyMDU3BAAAAAEwBwAAAAk5LzE0LzIwMTkIAAAACjEyLzMxLzIwMTIJAAAAATBfSoXh1TnXCGGaqRnWOdcIJkNJUS5OWVNFOktNQi5JUV9ERUZfVEFYX0xJQUJfTFQuRlkyMDA5AQAAANFUBAACAAAAAzM3NwEIAAAABQAAAAExAQAAAAoxNTcwNDgyMzQ4AwAAAAMxNjACAAAABDEwMjcEAAAAATAHAAAACTkvMTQvMjAxOQgAAAAKMTIvMzEvMjAwOQkAAAABMH/dgOHVOdcIVLOdGdY51wgiQ0lRLk5ZU0U6Sk5KLklRX0FTU0VUX1RVUk5TLkZZMjAxNAEAAACdIQIAAgAAAAgwLjU2NTE2NgEIAAAABQAAAAExAQAAAAoxODI5NTgxOTk5AwAAAAMxNjACAAAABDQxNzcEAAAAATAHAAAACTkvMTQvMjAxOQgAAAAKMTIvMjgvMjAxNAkAAAABMF1s1dzVOdcIhbp7GtY51wgVQ0lRLjAuSVFfQ0hBTkdFX0FSLkZZBQAAAAAAAAAIAAAAFShJbnZhbGlkIFRpbWUgUGVy</t>
  </si>
  <si>
    <t>aW9kKRwEXuDVOdcIsWsUGtY51wgoQ0lRLlRTRTo3OTU2LklRX0VBUk5JTkdfQ09fTUFSR0lOLkZZMjAxNwEAAACgdg0AAgAAAAcxMS45ODQzAQgAAAAFAAAAATEBAAAACjE4Mzk2MTM1OTUDAAAAAjc5AgAAAAQ0MTgxBAAAAAEwBwAAAAk5LzE0LzIwMTkIAAAACTEvMzEvMjAxNwkAAAABMB3IWd7VOdcIA5s/GtY51wgfQ0lRLk5ZU0U6Q0wuSVFfT1RIRVJfUkVWLkZZMjAxMQEAAABnAAQAAwAAAAAApwcy4tU51wgVZncZ1jnXCCVDSVEuVFNFOjQ5NjcuSVFfTFRfREVCVF9FUVVJVFkuRlkyMDEwAQAAAA1RJQACAAAABTEuMzU4AQgAAAAFAAAAATEBAAAACjEzODU1NDAwMDYDAAAAAjc5AgAAAAQ0MDg1BAAAAAEwBwAAAAk5LzE0LzIwMTkIAAAACTMvMzEvMjAxMAkAAAABMD4WWt7VOdcI9C5EGtY51wglQ0lRLk5ZU0U6Q0wuSVFfREVGX1RBWF9MSUFCX0xULkZZMjAxMQEAAABnAAQAAgAAAAMyNTIBCAAAAAUAAAABMQEAAAAKMTY1OTM4Nzc5NAMAAAADMTYwAgAAAAQxMDI3BAAAAAEwBwAAAAk5LzE0LzIwMTkIAAAACjEyLzMxLzIwMTEJAAAAATC3LjLi1TnXCNw6eRnWOdcIIENJUS5OWVNFOlBHLklRX0VCSVREQV9JTlQuRlkyMDE1AQAAADCCAAACAAAACTI1Ljg5NjE2NgEIAAAABQAAAAExAQAAAAoxODUyMjk5MzczAwAAAAMxNjACAAAABDQxOTAEAAAAATAHAAAACTkvMTQvMjAxOQgAAAAJNi8zMC8yMDE1</t>
  </si>
  <si>
    <t>CQAAAAEwt/sk3tU51wiyyFga1jnXCCBDSVEuVFNFOjgxMTMuSVFfVE9UQUxfUkVWLkZZMjAxMgEAAAAWcQ0AAgAAAAY0MjgzOTEBCAAAAAUAAAABMQEAAAAKMTU1NDMzNzE0NwMAAAACNzkCAAAAAjI4BAAAAAEwBwAAAAk5LzE0LzIwMTkIAAAACTMvMzEvMjAxMgkAAAABMKWc9ujVOdcIo++2GtY51wgfQ0lRLlRTRTo3OTU2LklRX0VCSVRfSU5ULkZZMjAwOQEAAACgdg0AAgAAAAk1Ny40MTQ4MzQBCAAAAAUAAAABMQEAAAAKMTM1OTQzOTY2NgMAAAACNzkCAAAABDQxODkEAAAAATAHAAAACTkvMTQvMjAxOQgAAAAJMS8zMS8yMDA5CQAAAAEw2ytZ3tU51wjQajoa1jnXCCJDSVEuRU5YVEFNOlVOQS5JUV9SRF9FWFBfRk4uRlkyMDE2AQAAALf7BwACAAAAAzk3OAEIAAAABQAAAAExAQAAAAoxOTQ5MTMxMDEwAwAAAAI1MAIAAAAEMzE2OAQAAAABMAcAAAAJOS8xNC8yMDE5CAAAAAoxMi8zMS8yMDE2CQAAAAEweNGp4tU51wiYrV4Z1jnXCCdDSVEuTllTRTpQRy5JUV9NQVJLRVRDQVAuMjAwMy8xMi8zMS5KUFkBAAAAMIIAAAIAAAAPMTM4NzUxNjEuOTEwMTczAQYAAAAFAAAAATEBAAAABjE3MDA2OAMAAAACNzkCAAAABjEwMDA1NAQAAAABMAcAAAAKMTIvMzEvMjAwM/oauvzVOdcIrNj7WdY51wgfQ0lRLk5ZU0U6S01CLklRX0VCSVRfSU5ULkZZMjAxNwEAAADRVAQAAgAAAAkxMC4zMzMzMzMBCAAAAAUAAAAB</t>
  </si>
  <si>
    <t>MQEAAAAKMTk0NDA0ODMyNQMAAAADMTYwAgAAAAQ0MTg5BAAAAAEwBwAAAAk5LzE0LzIwMTkIAAAACjEyLzMxLzIwMTcJAAAAATAb0NTc1TnXCM1RdRrWOdcIJkNJUS5OWVNFOktNQi5JUV9ORVRfREVCVF9JU1NVRUQuRlkyMDE1AQAAANFUBAACAAAAAzg1MAEIAAAABQAAAAExAQAAAAoxODczNTU2OTM3AwAAAAMxNjACAAAABDIwMDMEAAAAATAHAAAACTkvMTQvMjAxOQgAAAAKMTIvMzEvMjAxNQkAAAABMApIDOHVOdcIK+W0GdY51wglQ0lRLk5ZU0U6Q0wuSVFfTkVUX0RFQlRfRUJJVERBLkZZMjAxMQEAAABnAAQAAgAAAAgwLjkwMDgxNgEIAAAABQAAAAExAQAAAAoxNjU5Mzg3Nzk0AwAAAAMxNjACAAAABDQxOTMEAAAAATAHAAAACTkvMTQvMjAxOQgAAAAKMTIvMzEvMjAxMQkAAAABMFa8xt7VOdcICr1nGtY51wgdQ0lRLk5ZU0U6S01CLklRX0NPTU1PTi5GWTIwMTABAAAA0VQEAAIAAAADNTk4AQgAAAAFAAAAATEBAAAACjE1ODg4NDAyNDcDAAAAAzE2MAIAAAAEMTEwMwQAAAABMAcAAAAJOS8xNC8yMDE5CAAAAAoxMi8zMS8yMDEwCQAAAAEwoCuB4dU51wjiXKEZ1jnXCCJDSVEuTllTRTpKTkouSVFfRUJJVF9NQVJHSU4uRlkyMDExAQAAAJ0hAgACAAAABjI0Ljk3MwEIAAAABQAAAAExAQAAAAoxNjU5Mzg3NzA2AwAAAAMxNjACAAAABDQwNTMEAAAAATAHAAAACTkvMTQvMjAxOQgAAAAIMS8xLzIwMTIJ</t>
  </si>
  <si>
    <t>AAAAATBNRdXc1TnXCIxweRrWOdcIFUNJUS4wLklRX1NHQV9TVVBQTC5GWQUAAAAAAAAACAAAABUoSW52YWxpZCBUaW1lIFBlcmlvZCkM3V3g1TnXCF6oExrWOdcIJENJUS5UU0U6NDkxMi5JUV9DVVJSRU5UX1JBVElPLkZZMjAxNwEAAAANXg0AAgAAAAgxLjU5OTQ4OQEIAAAABQAAAAExAQAAAAoxODgxOTMxNTc3AwAAAAI3OQIAAAAENDAzMAQAAAABMAcAAAAJOS8xNC8yMDE5CAAAAAoxMi8zMS8yMDE3CQAAAAEwygRZ3tU51wjH+Tca1jnXCCNDSVEuTllTRTpDTC5JUV9JTkNfRVFVSVRZX0NGLkZZMjAxNgEAAABnAAQAAwAAAAAAZLGo4dU51wgUnIwZ1jnXCB9DSVEuTllTRTpLTUIuSVFfVE9UQUxfQ0EuRlkyMDA3AQAAANFUBAACAAAABDYwOTcBCAAAAAUAAAABMQEAAAAKMTQwMTA1NDQ3NwMAAAADMTYwAgAAAAQxMDA4BAAAAAEwBwAAAAk5LzE0LzIwMTkIAAAACjEyLzMxLzIwMDcJAAAAATDHm6nh1TnXCBgSlhnWOdcIJUNJUS5OWVNFOktNQi5JUV9TVF9ERUJUX1JFUEFJRC5GWTIwMTQBAAAA0VQEAAMAAAAAAPkgDOHVOdcIfO2wGdY51wgkQ0lRLk5ZU0U6Sk5KLklRX0NVUlJFTlRfUkFUSU8uRlkyMDA4AQAAAJ0hAgACAAAACDEuNjQ4NjE4AQgAAAAFAAAAATEBAAAACjE1ODI3ODg3ODQDAAAAAzE2MAIAAAAENDAzMAQAAAABMAcAAAAJOS8xNC8yMDE5CAAAAAoxMi8yOC8yMDA4CQAAAAEwLPfU3NU5</t>
  </si>
  <si>
    <t>1wikTXca1jnXCClDSVEuTllTRTpDTC5JUV9DVVJSRU5UX1BPUlRfTEVBU0VTLkZZMjAxMQEAAABnAAQAAwAAAAAAty4y4tU51wjcOnkZ1jnXCBxDSVEuTllTRTpDTC5JUV9HQV9FWFAuRlkyMDE4AQAAAGcABAADAAAAAACWJqnh1TnXCHlBkhnWOdcIHkNJUS5UU0U6NDQ1Mi5JUV9aX1NDT1JFLkZZMjAxMwEAAABHVQ0AAgAAAAg0LjMzOTM2NQEIAAAABQAAAAExAQAAAAoxNjcxNDIxMDYzAwAAAAI3OQIAAAAGMTAwMTIzBAAAAAEwBwAAAAk5LzE0LzIwMTkIAAAACjEyLzMxLzIwMTMJAAAAATDimmPf1TnXCGnUGhrWOdcILENJUS5OWVNFOkpOSi5JUV9ERUJUX0VRVUlWX09QRVJfTEVBU0UuRlkyMDEzAQAAAJ0hAgACAAAABDI5MDQBCAAAAAUAAAABMQEAAAAKMTc3NzY4MjM1MQMAAAADMTYwAgAAAAUyMTY3MQQAAAABMAcAAAAJOS8xNC8yMDE5CAAAAAoxMi8yOS8yMDEzCQAAAAEw/NyM4NU51wgP/tcZ1jnXCBdDSVEuMC5JUV9RVUlDS19SQVRJTy5GWQUAAAAAAAAACAAAABUoSW52YWxpZCBUaW1lIFBlcmlvZCn6gdTc1TnXCMFbgxrWOdcIJkNJUS5UU0U6NDQ1Mi5JUV9MVF9ERUJUX0NBUElUQUwuRlkyMDA5AQAAAEdVDQACAAAABzI5LjE5NTUBCAAAAAUAAAABMQEAAAAKMTM4MjY2MTUxOAMAAAACNzkCAAAABDQxODcEAAAAATAHAAAACTkvMTQvMjAxOQgAAAAJMy8zMS8yMDA5CQAAAAEw0XNj39U51wge</t>
  </si>
  <si>
    <t>xxca1jnXCC1DSVEuRU5YVEFNOlVOQS5JUV9NSU5PUklUWV9JTlRFUkVTVF9DRi5GWTIwMTMBAAAAt/sHAAMAAAAAAKqj7uLVOdcItoVVGdY51wgfQ0lRLlRTRTo0OTEyLklRX0VCSVRfSU5ULkZZMjAxMwEAAAANXg0AAgAAAAkxNC45MDM1ODEBCAAAAAUAAAABMQEAAAAKMTY2ODY0MzUxMgMAAAACNzkCAAAABDQxODkEAAAAATAHAAAACTkvMTQvMjAxOQgAAAAKMTIvMzEvMjAxMwkAAAABMKm2WN7VOdcIrWE1GtY51wgaQ0lRLk5ZU0U6S01CLklRX0VCVC5GWTIwMDkBAAAA0VQEAAIAAAAEMjc0MAEIAAAABQAAAAExAQAAAAoxNTcwNDgyMzQ4AwAAAAMxNjACAAAAAzEzOQQAAAABMAcAAAAJOS8xNC8yMDE5CAAAAAoxMi8zMS8yMDA5CQAAAAEwbraA4dU51wi/U5wZ1jnXCCxDSVEuRU5YVEFNOlVOQS5JUV9JTkNfVEFYX1BBWV9DVVJSRU5ULkZZMjAxNgEAAAC3+wcAAgAAAAM4NDQBCAAAAAUAAAABMQEAAAAKMTk0OTEzMTAxMAMAAAACNTACAAAABDEwOTQEAAAAATAHAAAACTkvMTQvMjAxOQgAAAAKMTIvMzEvMjAxNgkAAAABMHjRqeLVOdcIyiJfGdY51wgoQ0lRLlRTRTo3NzMwLklRX0VBUk5JTkdfQ09fTUFSR0lOLkZZMjAxMQEAAADFnTYBAgAAAAcyMS4zNjM2AQgAAAAFAAAAATEBAAAACjE0ODcxOTE3NzgDAAAAAjc5AgAAAAQ0MTgxBAAAAAEwBwAAAAk5LzE0LzIwMTkIAAAACTgvMzEvMjAxMQkAAAAB</t>
  </si>
  <si>
    <t>MEPqI97VOdcI11ZNGtY51wgqQ0lRLkVOWFRBTTpVTkEuSVFfRUFSTklOR19DT19NQVJHSU4uRlkyMDEyAQAAALf7BwACAAAABjkuNDIyNAEIAAAABQAAAAExAQAAAAoxNzIyMzAxOTQzAwAAAAI1MAIAAAAENDE4MQQAAAABMAcAAAAJOS8xNC8yMDE5CAAAAAoxMi8zMS8yMDEyCQAAAAEwEyDG3tU51wiLf18a1jnXCCBDSVEuTllTRTpKTkouSVFfU1RfSU5WRVNULkZZMjAwNwEAAACdIQIAAgAAAAQxNTQ1AQgAAAAFAAAAATEBAAAACjE0Mjg0Njg5MzYDAAAAAzE2MAIAAAAEMTA2OQQAAAABMAcAAAAJOS8xNC8yMDE5CAAAAAoxMi8zMC8yMDA3CQAAAAEwXAsN4dU51whI88AZ1jnXCClDSVEuVFNFOjc3MzAuSVFfVE9UQUxfREVCVF9DQVBJVEFMLkZZMjAxNgEAAADFnTYBAwAAAAAAdV8k3tU51wiGTlEa1jnXCC5DSVEuTllTRTpKTkouSVFfVE9UQUxfREVCVF9FQklUREFfQ0FQRVguRlkyMDEwAQAAAJ0hAgACAAAACDEuMDExMjk4AQgAAAAFAAAAATEBAAAACjE1ODg2MDM4MjEDAAAAAzE2MAIAAAAFMjMzMTMEAAAAATAHAAAACTkvMTQvMjAxOQgAAAAIMS8yLzIwMTEJAAAAATA8HtXc1TnXCGsieRrWOdcIJUNJUS5OWVNFOktNQi5JUV9HV19JTlRBTl9BTU9SVC5GWTIwMTUBAAAA0VQEAAMAAAAAAPkgDOHVOdcIv4mxGdY51wgvQ0lRLk5ZU0U6S01CLklRX09USEVSX05PTl9PUEVSX0VYUF9TVVBQTC5GWTIw</t>
  </si>
  <si>
    <t>MDcBAAAA0VQEAAMAAAAAALd0qeHVOdcIpACVGdY51wgiQ0lRLlRTRTo3OTU2LklRX0FTU0VUX1RVUk5TLkZZMjAxNwEAAACgdg0AAgAAAAgxLjIzODQ4NAEIAAAABQAAAAExAQAAAAoxODM5NjEzNTk1AwAAAAI3OQIAAAAENDE3NwQAAAABMAcAAAAJOS8xNC8yMDE5CAAAAAkxLzMxLzIwMTcJAAAAATAdyFne1TnXCBTCPxrWOdcIJUNJUS5OWVNFOkpOSi5JUV9DQVBJVEFMX0xFQVNFUy5GWTIwMTYBAAAAnSECAAMAAAAAAF+gXuDVOdcIhoXiGdY51wghQ0lRLk5ZU0U6Q0wuSVFfT1RIRVJfSU5UQU4uRlkyMDEzAQAAAGcABAACAAAABDE0OTYBCAAAAAUAAAABMQEAAAAKMTc3NjkyMDI5NwMAAAADMTYwAgAAAAQxMDQwBAAAAAEwBwAAAAk5LzE0LzIwMTkIAAAACjEyLzMxLzIwMTMJAAAAATD5yjLi1TnXCMUYgBnWOdcIK0NJUS5OWVNFOktNQi5JUV9SRVRVUk5fQ09NTU9OX0VRVUlUWS5GWTIwMDgBAAAA0VQEAAIAAAAHMzcuMzEwNAEIAAAABQAAAAExAQAAAAoxNTgyODY3Mzg4AwAAAAMxNjACAAAABTMzMzIwBAAAAAEwBwAAAAk5LzE0LzIwMTkIAAAACjEyLzMxLzIwMDgJAAAAATB3Csfe1TnXCJCwbRrWOdcIMENJUS5OWVNFOkpOSi5JUV9UT1RBTF9PVVRTVEFORElOR19CU19EQVRFLkZZMjAwOAEAAACdIQIAAgAAAAgyNzY5LjE3OAEEAAAABQAAAAE1AQAAAAoxNTgyNzg4Nzg0AgAAAAUyNDE1MgYAAAAB</t>
  </si>
  <si>
    <t>MFZWi+DVOdcIOofFGdY51wgfQ0lRLk5ZU0U6Sk5KLklRX0VCSVRfSU5ULkZZMjAxNQEAAACdIQIAAgAAAAkzMy4yNzg5ODUBCAAAAAUAAAABMQEAAAAKMTg3NTUwNTI5NQMAAAADMTYwAgAAAAQ0MTg5BAAAAAEwBwAAAAk5LzE0LzIwMTkIAAAACDEvMy8yMDE2CQAAAAEwXWzV3NU51wj5y3wa1jnXCCtDSVEuVFNFOjQ0NTIuSVFfUkVUVVJOX0NPTU1PTl9FUVVJVFkuRlkyMDE2AQAAAEdVDQACAAAABzE4LjY2MDYBCAAAAAUAAAABMQEAAAAKMTgzNTAzODgxMQMAAAACNzkCAAAABTMzMzIwBAAAAAEwBwAAAAk5LzE0LzIwMTkIAAAACjEyLzMxLzIwMTYJAAAAATDywWPf1TnXCA9bHBrWOdcIKkNJUS5OWVNFOktNQi5JUV9UT1RBTF9DT01NT05fRVFVSVRZLkZZMjAxNgEAAADRVAQAAgAAAAQtMTAyAQgAAAAFAAAAATEBAAAACjE5NDQwNDgzNDADAAAAAzE2MAIAAAAEMTAwNgQAAAABMAcAAAAJOS8xNC8yMDE5CAAAAAoxMi8zMS8yMDE2CQAAAAEwGm8M4dU51wgkL7cZ1jnXCCRDSVEuTllTRTpLTUIuSVFfRVFVSVRZX01FVEhPRC5GWTIwMDcBAAAA0VQEAAMAAAAAAMebqeHVOdcIa9WWGdY51wgjQ0lRLk5ZU0U6S01CLklRX09USEVSX0VRVUlUWS5GWTIwMTMBAAAA0VQEAAIAAAAFLTIyNDIBCAAAAAUAAAABMQEAAAAKMTc3NTc2ODU2NwMAAAADMTYwAgAAAAQxMDI4BAAAAAEwBwAAAAk5LzE0LzIwMTkIAAAA</t>
  </si>
  <si>
    <t>CjEyLzMxLzIwMTMJAAAAATBwcYXh1TnXCHsyrBnWOdcILENJUS5FTlhUQU06VU5BLklRX09USEVSX1VOVVNVQUxfU1VQUEwuRlkyMDEyAQAAALf7BwADAAAAAAB4Lu7i1TnXCGEHUBnWOdcII0NJUS4wLklRX01JTk9SSVRZX0lOVEVSRVNUX1RPVEFMLkZZBQAAAAAAAAAIAAAAFShJbnZhbGlkIFRpbWUgUGVyaW9kKRwEXuDVOdcIfjsPGtY51wgpQ0lRLk5ZU0U6Q0wuSVFfT1RIRVJfVU5VU1VBTF9TVVBQTC5GWTIwMTEBAAAAZwAEAAMAAAAAAKcHMuLVOdcIVwJ4GdY51wgdQ0lRLjAuSVFfREVGX1RBWF9BU1NFVFNfTFQuRlkFAAAAAAAAAAgAAAAVKEludmFsaWQgVGltZSBQZXJpb2QpHARe4NU51wgVVhUa1jnXCBpDSVEuTllTRTpDTC5JUV9HUFBFLkZZMjAxNQEAAABnAAQAAgAAAAQ4MDU5AQgAAAAFAAAAATEBAAAACjE4NzU2Mzc1MzcDAAAAAzE2MAIAAAAEMTE2OQQAAAABMAcAAAAJOS8xNC8yMDE5CAAAAAoxMi8zMS8yMDE1CQAAAAEwMjyo4dU51wjha4cZ1jnXCBlDSVEuTllTRTpDTC5JUV9DSVAuRlkyMDE3AQAAAGcABAADAAAAAACF/6jh1TnXCHDQjxnWOdcILkNJUS5UU0U6NDkxMi5JUV9UT1RBTF9ERUJUX0VCSVREQV9DQVBFWC5GWTIwMTgBAAAADV4NAAIAAAAIMC4xMTUxMjUBCAAAAAUAAAABMQEAAAAKMTk1MjI4NDU2OAMAAAACNzkCAAAABTIzMzEzBAAAAAEwBwAAAAk5LzE0LzIwMTkIAAAA</t>
  </si>
  <si>
    <t>CjEyLzMxLzIwMTgJAAAAATDbK1ne1TnXCDsLORrWOdcILUNJUS5OWVNFOktNQi5JUV9PVEhFUl9JTlZFU1RfQUNUX1NVUFBMLkZZMjAwOQEAAADRVAQAAwAAAAAAf92A4dU51wjZ654Z1jnXCB5DSVEuVFNFOjgxMTMuSVFfWl9TQ09SRS5GWTIwMTQBAAAAFnENAAIAAAAINi4xODIwNjMBCAAAAAUAAAABMQEAAAAKMTcyNzY4MTQyNwMAAAACNzkCAAAABjEwMDEyMwQAAAABMAcAAAAJOS8xNC8yMDE5CAAAAAoxMi8zMS8yMDE0CQAAAAEw5B9T39U51wiOmCQa1jnXCCJDSVEuVFNFOjc3MzAuSVFfRUJJVF9NQVJHSU4uRlkyMDEyAQAAAMWdNgECAAAABzM1LjkwMjEBCAAAAAUAAAABMQEAAAAKMTU4MDQ1MDkxNgMAAAACNzkCAAAABDQwNTMEAAAAATAHAAAACTkvMTQvMjAxOQgAAAAJOC8zMS8yMDEyCQAAAAEwVBEk3tU51wgZ800a1jnXCCZDSVEuTllTRTpLTUIuSVFfT1RIRVJfTFRfQVNTRVRTLkZZMjAxNAEAAADRVAQAAgAAAAM3MjMBCAAAAAUAAAABMQEAAAAKMTgyNjk3MDMxMgMAAAADMTYwAgAAAAQxMDYwBAAAAAEwBwAAAAk5LzE0LzIwMTkIAAAACjEyLzMxLzIwMTQJAAAAATDo+Qvh1TnXCNdmrxnWOdcIJkNJUS5UU0U6NDQ1Mi5JUV9DQVNIX0NPTlZFUlNJT04uRlkyMDE4AQAAAEdVDQACAAAACTM5Ljk3ODgxNQEIAAAABQAAAAExAQAAAAoxOTUxNDgxOTI3AwAAAAI3OQIAAAAENDE4NAQAAAABMAcA</t>
  </si>
  <si>
    <t>AAAJOS8xNC8yMDE5CAAAAAoxMi8zMS8yMDE4CQAAAAEww9FS39U51wj3fR4a1jnXCCdDSVEuRU5YVEFNOlVOQS5JUV9ESUxVVF9FUFNfRVhDTC5GWTIwMTQBAAAAt/sHAAIAAAAEMS43OQEIAAAABQAAAAExAQAAAAoxODI5ODI5MzEzAwAAAAI1MAIAAAADMTQyBAAAAAEwBwAAAAk5LzE0LzIwMTkIAAAACjEyLzMxLzIwMTQJAAAAATAlDqni1TnXCH1aVxnWOdcIIUNJUS5OWVNFOktNQi5JUV9OSV9DT01QQU5ZLkZZMjAxNQEAAADRVAQAAgAAAAQxMDY2AQgAAAAFAAAAATEBAAAACjE4NzM1NTY5MzcDAAAAAzE2MAIAAAAFNDE1NzEEAAAAATAHAAAACTkvMTQvMjAxOQgAAAAKMTIvMzEvMjAxNQkAAAABMPkgDOHVOdcI8P6xGdY51wglQ0lRLk5ZU0U6Sk5KLklRX0xUX0RFQlRfSVNTVUVELkZZMjAxMAEAAACdIQIAAgAAAAQxMTE4AQgAAAAFAAAAATEBAAAACjE1ODg2MDM4MjEDAAAAAzE2MAIAAAAEMjAzNAQAAAABMAcAAAAJOS8xNC8yMDE5CAAAAAgxLzIvMjAxMQkAAAABMJjyi+DVOdcIucTNGdY51wgkQ0lRLlRTRTo4MTEzLklRX0VCSVREQS5GWTIwMTcuLi4uSlBZAQAAABZxDQACAAAABjExNjE4NAEIAAAABQAAAAExAQAAAAoxODk0MTc1NzM3AwAAAAI3OQIAAAAENDA1MQQAAAABMAcAAAAJOS8xNC8yMDE5CAAAAAoxMi8zMS8yMDE3CQAAAAEwoAjW3NU51wj1i4ga1jnXCCBDSVEuTllTRTpDTC5JUV9D</t>
  </si>
  <si>
    <t>QVNIX0ZJTkFOLkZZMjAxMQEAAABnAAQAAgAAAAUtMTI0MgEIAAAABQAAAAExAQAAAAoxNjU5Mzg3Nzk0AwAAAAMxNjACAAAABDIwMDQEAAAAATAHAAAACTkvMTQvMjAxOQgAAAAKMTIvMzEvMjAxMQkAAAABMMhVMuLVOdcIgcF6GdY51wgnQ0lRLlRTRTo0OTEyLklRX0NGT19DVVJSRU5UX0xJQUIuRlkyMDEwAQAAAA1eDQACAAAABzAuMjQ4NDgBCAAAAAUAAAABMQEAAAAKMTQ0MDY3NTY0OAMAAAACNzkCAAAABDQxODUEAAAAATAHAAAACTkvMTQvMjAxOQgAAAAKMTIvMzEvMjAxMAkAAAABMJmPWN7VOdcItBczGtY51wgnQ0lRLlRTRTo3OTU2LklRX0NBU0hfT1BFUi5GWTIwMTguLi4uSlBZAQAAAKB2DQACAAAABTE3MDk0AQgAAAAFAAAAATEBAAAACjE4ODYwNzA4MDgDAAAAAjc5AgAAAAQyMDA2BAAAAAEwBwAAAAk5LzE0LzIwMTkIAAAACTEvMzEvMjAxOAkAAAABMPWtCt3VOdcIVDaVGtY51wgkQ0lRLk5ZU0U6S01CLklRX0VRVUlUWV9NRVRIT0QuRlkyMDE4AQAAANFUBAADAAAAAABM5Azh1TnXCD+CvhnWOdcIJENJUS5OWVNFOktNQi5JUV9DQVNIX0lOVEVSRVNULkZZMjAxNgEAAADRVAQAAgAAAAMzMTUBCAAAAAUAAAABMQEAAAAKMTk0NDA0ODM0MAMAAAADMTYwAgAAAAQzMDI4BAAAAAEwBwAAAAk5LzE0LzIwMTkIAAAACjEyLzMxLzIwMTYJAAAAATArlgzh1TnXCKhnuBnWOdcIJENJUS5OWVNFOkNM</t>
  </si>
  <si>
    <t>LklRX0xUX0RFQlRfUkVQQUlELkZZMjAxMwEAAABnAAQAAgAAAAUtNzU1NAEIAAAABQAAAAExAQAAAAoxNzc2OTIwMjk3AwAAAAMxNjACAAAABDIwMzYEAAAAATAHAAAACTkvMTQvMjAxOQgAAAAKMTIvMzEvMjAxMwkAAAABMPnKMuLVOdcIfMaBGdY51wgnQ0lRLlRTRTo0OTY3LklRX1RPVEFMX1JFVi5GWTIwMTAuLi4uSlBZAQAAAA1RJQACAAAABjEyOTE4NAEIAAAABQAAAAExAQAAAAoxMzg1NTQwMDA2AwAAAAI3OQIAAAACMjgEAAAAATAHAAAACTkvMTQvMjAxOQgAAAAJMy8zMS8yMDEwCQAAAAEwj+HV3NU51wgdkIYa1jnXCChDSVEuTllTRTpKTkouSVFfRklYRURfQVNTRVRfVFVSTlMuRlkyMDExAQAAAJ0hAgACAAAABzQuNDQwMTIBCAAAAAUAAAABMQEAAAAKMTY1OTM4NzcwNgMAAAADMTYwAgAAAAQ0MDY2BAAAAAEwBwAAAAk5LzE0LzIwMTkIAAAACDEvMS8yMDEyCQAAAAEwTUXV3NU51wiMcHka1jnXCCRDSVEuTllTRTpLTUIuSVFfQ09NTU9OX0lTU1VFRC5GWTIwMTQBAAAA0VQEAAIAAAADMTI3AQgAAAAFAAAAATEBAAAACjE4MjY5NzAzMTIDAAAAAzE2MAIAAAAEMjE2OQQAAAABMAcAAAAJOS8xNC8yMDE5CAAAAAoxMi8zMS8yMDE0CQAAAAEw+SAM4dU51wiNFLEZ1jnXCCVDSVEuTllTRTpKTkouSVFfTFRfREVCVF9SRVBBSUQuRlkyMDE1AQAAAJ0hAgACAAAAAy02OAEIAAAABQAAAAExAQAAAAox</t>
  </si>
  <si>
    <t>ODc1NTA1Mjk1AwAAAAMxNjACAAAABDIwMzYEAAAAATAHAAAACTkvMTQvMjAxOQgAAAAIMS8zLzIwMTYJAAAAATBOeV7g1TnXCJ5i4BnWOdcIKENJUS5FTlhUQU06VU5BLklRX0NBU0hfQ09OVkVSU0lPTi5GWTIwMTgBAAAAt/sHAAIAAAAKLTI4LjQwNTM5NQEIAAAABQAAAAExAQAAAAoxOTQ5MTMxMDE1AwAAAAI1MAIAAAAENDE4NAQAAAABMAcAAAAJOS8xNC8yMDE5CAAAAAoxMi8zMS8yMDE4CQAAAAEwNW7G3tU51wh8E2Qa1jnXCCpDSVEuVFNFOjgxMTMuSVFfSU5URVJFU1RfSU5WRVNUX0lOQy5GWTIwMTEBAAAAFnENAAIAAAADODY4AQgAAAAFAAAAATEBAAAACjE0NzY3ODI3MDUDAAAAAjc5AgAAAAI2NQQAAAABMAcAAAAJOS8xNC8yMDE5CAAAAAkzLzMxLzIwMTEJAAAAATCETvbo1TnXCBpBrBrWOdcIJkNJUS5OWVNFOkpOSi5JUV9FRkZFQ1RfVEFYX1JBVEUuRlkyMDE2AQAAAJ0hAgACAAAABzE2LjQ3NzMBCAAAAAUAAAABMQEAAAAKMTk0NjI3MjgxNgMAAAADMTYwAgAAAAQ0Mzc2BAAAAAEwBwAAAAk5LzE0LzIwMTkIAAAACDEvMS8yMDE3CQAAAAEwTnle4NU51wgzwuEZ1jnXCCpDSVEuRU5YVEFNOlVOQS5JUV9UT1RBTF9ERUJUX0lTU1VFRC5GWTIwMTUBAAAAt/sHAAIAAAAENzgxMQEIAAAABQAAAAExAQAAAAoxODc2NDMyOTEwAwAAAAI1MAIAAAAEMjE2MQQAAAABMAcAAAAJOS8xNC8yMDE5CAAA</t>
  </si>
  <si>
    <t>AAoxMi8zMS8yMDE1CQAAAAEwZ6qp4tU51wji/1wZ1jnXCCVDSVEuTllTRTpKTkouSVFfRElMVVRfRVBTX0VYQ0wuRlkyMDE4AQAAAJ0hAgACAAAACDUuNjA2MzMyAQgAAAAFAAAAATEBAAAACjE5NDYyNzI4MzADAAAAAzE2MAIAAAADMTQyBAAAAAEwBwAAAAk5LzE0LzIwMTkIAAAACjEyLzMwLzIwMTgJAAAAATCA7l7g1TnXCD7u6BnWOdcIGUNJUS5UU0U6ODExMy5JUV9OSS5GWTIwMDIBAAAAFnENAAIAAAAEODg1MgEIAAAABQAAAAExAQAAAAkxNDcxNjMwNTMDAAAAAjc5AgAAAAIxNQQAAAABMAcAAAAJOS8xNC8yMDE5CAAAAAkzLzMxLzIwMDIJAAAAATDzEsrb1TnXCBfLohrWOdcIIUNJUS5UU0U6NDQ1Mi5JUV9FQklUREFfSU5ULkZZMjAxNwEAAABHVQ0AAgAAAAoxMjEuMzc4ODY0AQgAAAAFAAAAATEBAAAACjE4ODEyODExNTkDAAAAAjc5AgAAAAQ0MTkwBAAAAAEwBwAAAAk5LzE0LzIwMTkIAAAACjEyLzMxLzIwMTcJAAAAATDD0VLf1TnXCLXhHRrWOdcIJUNJUS5OWVNFOktNQi5JUV9MVF9ERUJUX0lTU1VFRC5GWTIwMTMBAAAA0VQEAAIAAAADODkwAQgAAAAFAAAAATEBAAAACjE3NzU3Njg1NjcDAAAAAzE2MAIAAAAEMjAzNAQAAAABMAcAAAAJOS8xNC8yMDE5CAAAAAoxMi8zMS8yMDEzCQAAAAEwgJiF4dU51wj/aq0Z1jnXCCZDSVEuTllTRTpDTC5JUV9UT1RBTF9SRVYuRlkyMDE1Li4uLkpQWQEA</t>
  </si>
  <si>
    <t>AABnAAQAAgAAAAkxOTI3Mjg2LjgBCAAAAAUAAAABMQEAAAAKMTg3NTYzNzUzNwMAAAACNzkCAAAAAjI4BAAAAAEwBwAAAAk5LzE0LzIwMTkIAAAACjEyLzMxLzIwMTUJAAAAATCP4dXc1TnXCIF6hxrWOdcIKUNJUS5UU0U6NzczMC5JUV9EQVlTX0lOVkVOVE9SWV9PVVQuRlkyMDEyAQAAAMWdNgECAAAACTI5Ni44NTE2MgEIAAAABQAAAAExAQAAAAoxNTgwNDUwOTE2AwAAAAI3OQIAAAAENDAzNQQAAAABMAcAAAAJOS8xNC8yMDE5CAAAAAk4LzMxLzIwMTIJAAAAATBUESTe1TnXCDpBThrWOdcIKUNJUS5UU0U6ODExMy5JUV9PVEhFUl9OT05fT1BFUl9FWFAuRlkyMDE2AQAAABZxDQACAAAABS03MzU0AQgAAAAFAAAAATEBAAAACjE4OTQxNzU3MzIDAAAAAjc5AgAAAAMzNzEEAAAAATAHAAAACTkvMTQvMjAxOQgAAAAKMTIvMzEvMjAxNgkAAAABMD1lyNvVOdcIpi+rGtY51wglQ0lRLk5ZU0U6S01CLklRX1BST1ZfQkFEX0RFQlRTLkZZMjAxMAEAAADRVAQAAwAAAAAAjwSB4dU51wgbiJ8Z1jnXCCRDSVEuTllTRTpKTkouSVFfT1RIRVJfTElBQl9MVC5GWTIwMDgBAAAAnSECAAIAAAAFMTE5OTcBCAAAAAUAAAABMQEAAAAKMTU4Mjc4ODc4NAMAAAADMTYwAgAAAAQxMDYyBAAAAAEwBwAAAAk5LzE0LzIwMTkIAAAACjEyLzI4LzIwMDgJAAAAATBWVovg1TnXCClgxRnWOdcIJENJUS5UU0U6NDkxMS5JUV9DVVJS</t>
  </si>
  <si>
    <t>RU5UX1JBVElPLkZZMjAxMwEAAACCPwYAAgAAAAgxLjc3NjkwNAEIAAAABQAAAAExAQAAAAoxNjkyMDA5NzUzAwAAAAI3OQIAAAAENDAzMAQAAAABMAcAAAAJOS8xNC8yMDE5CAAAAAkzLzMxLzIwMTMJAAAAATAmvFPf1TnXCNtgLBrWOdcIJkNJUS5UU0U6NDkxMS5JUV9DQVNIX0NPTlZFUlNJT04uRlkyMDExAQAAAII/BgACAAAACDU3LjkzMDYxAQgAAAAFAAAAATEBAAAACjE0NjE2Nzk5OTIDAAAAAjc5AgAAAAQ0MTg0BAAAAAEwBwAAAAk5LzE0LzIwMTkIAAAACTMvMzEvMjAxMQkAAAABMBaVU9/VOdcIVygrGtY51wgnQ0lRLkVOWFRBTTpVTkEuSVFfTFRfREVCVF9FUVVJVFkuRlkyMDE4AQAAALf7BwACAAAACDE3Ni4xMzA4AQgAAAAFAAAAATEBAAAACjE5NDkxMzEwMTUDAAAAAjUwAgAAAAQ0MDg1BAAAAAEwBwAAAAk5LzE0LzIwMTkIAAAACjEyLzMxLzIwMTgJAAAAATA1bsbe1TnXCHwTZBrWOdcIGUNJUS5OWVNFOkNMLklRX1JFVi5GWTIwMTIBAAAAZwAEAAIAAAAFMTcwODUBCAAAAAUAAAABMQEAAAAKMTcxOTkxNjY0MgMAAAADMTYwAgAAAAMxMTIEAAAAATAHAAAACTkvMTQvMjAxOQgAAAAKMTIvMzEvMjAxMgkAAAABMMhVMuLVOdcIog97GdY51wgiQ0lRLk5ZU0U6S01CLklRX0dBSU5fQVNTRVRTLkZZMjAwOQEAAADRVAQAAwAAAAAAbraA4dU51wi/U5wZ1jnXCCNDSVEuTllTRTpLTUIuSVFfRUJJ</t>
  </si>
  <si>
    <t>VEFfTUFSR0lOLkZZMjAxMQEAAADRVAQAAgAAAAYxMy42NjIBCAAAAAUAAAABMQEAAAAKMTY1ODMxNTc3OQMAAAADMTYwAgAAAAQ0NDE5BAAAAAEwBwAAAAk5LzE0LzIwMTkIAAAACjEyLzMxLzIwMTEJAAAAATCHMcfe1TnXCKpIcBrWOdcIIENJUS5OWVNFOkpOSi5JUV9OSV9NQVJHSU4uRlkyMDEwAQAAAJ0hAgACAAAABzIxLjY1MDYBCAAAAAUAAAABMQEAAAAKMTU4ODYwMzgyMQMAAAADMTYwAgAAAAQ0MDk0BAAAAAEwBwAAAAk5LzE0LzIwMTkIAAAACDEvMi8yMDExCQAAAAEwPB7V3NU51wg5rXga1jnXCCZDSVEuVFNFOjQ5NjcuSVFfTFRfREVCVF9DQVBJVEFMLkZZMjAxMQEAAAANUSUAAgAAAAYwLjk0MjcBCAAAAAUAAAABMQEAAAAKMTQ2MTY4MDIzMwMAAAACNzkCAAAABDQxODcEAAAAATAHAAAACTkvMTQvMjAxOQgAAAAJMy8zMS8yMDExCQAAAAEwTz1a3tU51whH8kQa1jnXCCVDSVEuVFNFOjQ5MTIuSVFfREFZU19TQUxFU19PVVQuRlkyMDA3AQAAAA1eDQACAAAACTY1LjcyMTUzNQEIAAAABQAAAAExAQAAAAk4MTQ0MzM0NDMDAAAAAjc5AgAAAAQ0MDQyBAAAAAEwBwAAAAk5LzE0LzIwMTkIAAAACjEyLzMxLzIwMDcJAAAAATA341Pf1TnXCMz0MBrWOdcIKENJUS5UU0U6NDkxMi5JUV9UT1RBTF9ERUJUX0VCSVREQS5GWTIwMDkBAAAADV4NAAIAAAAIMi4wMzczOTgBCAAAAAUAAAABMQEAAAAKMTQ0</t>
  </si>
  <si>
    <t>MDY3NTU4MwMAAAACNzkCAAAABDQxOTIEAAAAATAHAAAACTkvMTQvMjAxOQgAAAAKMTIvMzEvMjAwOQkAAAABMJmPWN7VOdcIg6IyGtY51wglQ0lRLk5ZU0U6S01CLklRX09USEVSX0NMX1NVUFBMLkZZMjAxMgEAAADRVAQAAgAAAAMyODkBCAAAAAUAAAABMQEAAAAKMTcxOTcyMzg3MgMAAAADMTYwAgAAAAQxMDU3BAAAAAEwBwAAAAk5LzE0LzIwMTkIAAAACjEyLzMxLzIwMTIJAAAAATBPI4Xh1TnXCO2IqBnWOdcIKUNJUS5FTlhUQU06VU5BLklRX0RBWVNfUEFZQUJMRV9PVVQuRlkyMDEwAQAAALf7BwACAAAACTY4LjY0MjI2NQEIAAAABQAAAAExAQAAAAoxNTkxNTk0ODcwAwAAAAI1MAIAAAAENDE4MwQAAAABMAcAAAAJOS8xNC8yMDE5CAAAAAoxMi8zMS8yMDEwCQAAAAEwEyDG3tU51wgGR14a1jnXCCpDSVEuTllTRTpLTUIuSVFfSU5DX1RBWF9QQVlfQ1VSUkVOVC5GWTIwMDkBAAAA0VQEAAIAAAACNzkBCAAAAAUAAAABMQEAAAAKMTU3MDQ4MjM0OAMAAAADMTYwAgAAAAQxMDk0BAAAAAEwBwAAAAk5LzE0LzIwMTkIAAAACjEyLzMxLzIwMDkJAAAAATB/3YDh1TnXCESMnRnWOdcIIkNJUS5OWVNFOktNQi5JUV9FQklUX01BUkdJTi5GWTIwMTABAAAA0VQEAAIAAAAHMTQuNTQ0NwEIAAAABQAAAAExAQAAAAoxNTg4ODQwMjQ3AwAAAAMxNjACAAAABDQwNTMEAAAAATAHAAAACTkvMTQvMjAxOQgAAAAKMTIv</t>
  </si>
  <si>
    <t>MzEvMjAxMAkAAAABMHcKx97VOdcIRl5vGtY51wgiQ0lRLk5ZU0U6Q0wuSVFfVE9UQUxfUkVDRUlWLkZZMjAwOQEAAABnAAQAAgAAAAQxNjI2AQgAAAAFAAAAATEBAAAACjE1MjMxNzAyNjQDAAAAAzE2MAIAAAAEMTAwMQQAAAABMAcAAAAJOS8xNC8yMDE5CAAAAAoxMi8zMS8yMDA5CQAAAAEwdZIx4tU51wiOcnEZ1jnXCCxDSVEuTllTRTpLTUIuSVFfREVCVF9FUVVJVl9PUEVSX0xFQVNFLkZZMjAwOQEAAADRVAQAAgAAAAQyMjcyAQgAAAAFAAAAATEBAAAACjE1NzA0ODIzNDgDAAAAAzE2MAIAAAAFMjE2NzEEAAAAATAHAAAACTkvMTQvMjAxOQgAAAAKMTIvMzEvMjAwOQkAAAABMH/dgOHVOdcIdQGeGdY51wglQ0lRLk5ZU0U6S01CLklRX0JBU0lDX0VQU19FWENMLkZZMjAwOQEAAADRVAQAAgAAAAg0LjUyNzc1NwEIAAAABQAAAAExAQAAAAoxNTcwNDgyMzQ4AwAAAAMxNjACAAAABDMwNjQEAAAAATAHAAAACTkvMTQvMjAxOQgAAAAKMTIvMzEvMjAwOQkAAAABMG62gOHVOdcI8cicGdY51wgmQ0lRLlRTRTo4MTEzLklRX0lOVkVOVE9SWV9UVVJOUy5GWTIwMTcBAAAAFnENAAIAAAAHNi42NjY1NwEIAAAABQAAAAExAQAAAAoxODk0MTc1NzM3AwAAAAI3OQIAAAAENDA4MgQAAAABMAcAAAAJOS8xNC8yMDE5CAAAAAoxMi8zMS8yMDE3CQAAAAEw9EZT39U51whllCYa1jnXCChDSVEuTllTRTpKTkouSVFfVE9U</t>
  </si>
  <si>
    <t>QUxfREVCVC5GWTIwMTcuLi4uSlBZAQAAAJ0hAgACAAAACjM4OTYwNDQuNjUBCAAAAAUAAAABMQEAAAAKMTk0NjI3MjgyMQMAAAACNzkCAAAABDQxNzMEAAAAATAHAAAACTkvMTQvMjAxOQgAAAAKMTIvMzEvMjAxNwkAAAABMMM4Ct3VOdcIhPCQGtY51wgcQ0lRLk5ZU0U6S01CLklRX0NBUEVYLkZZMjAxNgEAAADRVAQAAgAAAAQtNzcxAQgAAAAFAAAAATEBAAAACjE5NDQwNDgzNDADAAAAAzE2MAIAAAAEMjAyMQQAAAABMAcAAAAJOS8xNC8yMDE5CAAAAAoxMi8zMS8yMDE2CQAAAAEwK5YM4dU51wh38rcZ1jnXCCdDSVEuVFNFOjc3MzAuSVFfQ0FTSF9PUEVSLkZZMjAxOC4uLi5KUFkBAAAAxZ02AQIAAAAENTU2OQEIAAAABQAAAAExAQAAAAoxOTMwOTg5NTc5AwAAAAI3OQIAAAAEMjAwNgQAAAABMAcAAAAJOS8xNC8yMDE5CAAAAAk4LzMxLzIwMTgJAAAAATD1rQrd1TnXCIarlRrWOdcIKENJUS5OWVNFOktNQi5JUV9UT1RBTF9ERUJUX0VRVUlUWS5GWTIwMTABAAAA0VQEAAIAAAAIMTA1LjAxNDUBCAAAAAUAAAABMQEAAAAKMTU4ODg0MDI0NwMAAAADMTYwAgAAAAQ0MDM0BAAAAAEwBwAAAAk5LzE0LzIwMTkIAAAACjEyLzMxLzIwMTAJAAAAATCHMcfe1TnXCHjTbxrWOdcIKENJUS5OWVNFOktNQi5JUV9UT1RBTF9ERUJUX0VCSVREQS5GWTIwMDcBAAAA0VQEAAIAAAAIMS42MTI0NDgBCAAAAAUAAAABMQEA</t>
  </si>
  <si>
    <t>AAAKMTQwMTA1NDQ3NwMAAAADMTYwAgAAAAQ0MTkyBAAAAAEwBwAAAAk5LzE0LzIwMTkIAAAACjEyLzMxLzIwMDcJAAAAATB3Csfe1TnXCJCwbRrWOdcIJENJUS5FTlhUQU06VU5BLklRX0FTU0VUX1RVUk5TLkZZMjAxMQEAAAC3+wcAAgAAAAgxLjA0NzkyMgEIAAAABQAAAAExAQAAAAoxNjYyNDMzODAwAwAAAAI1MAIAAAAENDE3NwQAAAABMAcAAAAJOS8xNC8yMDE5CAAAAAoxMi8zMS8yMDExCQAAAAEwEyDG3tU51wg4vF4a1jnXCCRDSVEuTllTRTpLTUIuSVFfRUJJVERBX01BUkdJTi5GWTIwMTQBAAAA0VQEAAIAAAAHMjEuMTExMwEIAAAABQAAAAExAQAAAAoxODI2OTcwMzEyAwAAAAMxNjACAAAABDQwNDcEAAAAATAHAAAACTkvMTQvMjAxOQgAAAAKMTIvMzEvMjAxNAkAAAABMAup1NzVOdcIopJyGtY51wgoQ0lRLk5ZU0U6Sk5KLklRX1RPVEFMX0xJQUJfRVFVSVRZLkZZMjAxMAEAAACdIQIAAgAAAAYxMDI5MDgBCAAAAAUAAAABMQEAAAAKMTU4ODYwMzgyMQMAAAADMTYwAgAAAAQxMDEzBAAAAAEwBwAAAAk5LzE0LzIwMTkIAAAACDEvMi8yMDExCQAAAAEwmPKL4NU51whV2swZ1jnXCCVDSVEuTllTRTpKTkouSVFfRElMVVRfRVBTX0VYQ0wuRlkyMDE0AQAAAJ0hAgACAAAACDUuNzAwNjE4AQgAAAAFAAAAATEBAAAACjE4Mjk1ODE5OTkDAAAAAzE2MAIAAAADMTQyBAAAAAEwBwAAAAk5LzE0LzIwMTkI</t>
  </si>
  <si>
    <t>AAAACjEyLzI4LzIwMTQJAAAAATAMBI3g1TnXCAdI2hnWOdcIJkNJUS5OWVNFOkpOSi5JUV9MT0FOU19SRUNFSVZfTFQuRlkyMDA5AQAAAJ0hAgADAAAAAAB3pIvg1TnXCHRtyBnWOdcIJ0NJUS5OWVNFOktNQi5JUV9DSEFOR0VfSU5WRU5UT1JZLkZZMjAxNAEAAADRVAQAAgAAAAIxMgEIAAAABQAAAAExAQAAAAoxODI2OTcwMzEyAwAAAAMxNjACAAAABDIwOTkEAAAAATAHAAAACTkvMTQvMjAxOQgAAAAKMTIvMzEvMjAxNAkAAAABMPkgDOHVOdcIS3iwGdY51wgsQ0lRLlRTRTo4MTEzLklRX05FVF9ERUJUX0VCSVREQV9DQVBFWC5GWTIwMTMBAAAAFnENAAMAAAACTk0BCAAAAAUAAAABMQEAAAAKMTYyNTQ1NzYxMgMAAAACNzkCAAAABTIzMzE0BAAAAAEwBwAAAAk5LzE0LzIwMTkIAAAACTMvMzEvMjAxMwkAAAABMOQfU9/VOdcIO9UjGtY51wgoQ0lRLlRTRTo0NDUyLklRX01BUktFVENBUC4yMDAyLzEyLzMxLkpQWQEAAABHVQ0AAgAAAAwxNTM4NzAwLjc2ODQBBgAAAAUAAAABMQEAAAAKMTQyMTQ1OTY2NwMAAAACNzkCAAAABjEwMDA1NAQAAAABMAcAAAAKMTIvMzEvMjAwMtnMufzVOdcIvP/7WdY51wgnQ0lRLk5ZU0U6S01CLklRX0RBWVNfUEFZQUJMRV9PVVQuRlkyMDE3AQAAANFUBAACAAAACDgzLjY3MTE0AQgAAAAFAAAAATEBAAAACjE5NDQwNDgzMjUDAAAAAzE2MAIAAAAENDE4MwQAAAABMAcAAAAJ</t>
  </si>
  <si>
    <t>OS8xNC8yMDE5CAAAAAoxMi8zMS8yMDE3CQAAAAEwG9DU3NU51wi8KnUa1jnXCBhDSVEuTllTRTpDTC5JUV9OSS5GWTIwMTABAAAAZwAEAAIAAAAEMjIwMwEIAAAABQAAAAExAQAAAAoxNTg4NzMwODEzAwAAAAMxNjACAAAAAjE1BAAAAAEwBwAAAAk5LzE0LzIwMTkIAAAACjEyLzMxLzIwMTAJAAAAATCW4DHi1TnXCOqmdBnWOdcIIkNJUS5FTlhUQU06VU5BLklRX0JVSUxESU5HUy5GWTIwMTEBAAAAt/sHAAIAAAAEMzQwMgEIAAAABQAAAAExAQAAAAoxNjYyNDMzODAwAwAAAAI1MAIAAAAEMzAyMwQAAAABMAcAAAAJOS8xNC8yMDE5CAAAAAoxMi8zMS8yMDExCQAAAAEwZwfu4tU51wirWU4Z1jnXCCRDSVEuTllTRTpDTC5JUV9QUkVGX0RJVl9PVEhFUi5GWTIwMTIBAAAAZwAEAAMAAAAAAMhVMuLVOdcI9dJ7GdY51wgoQ0lRLlRTRTo0OTEyLklRX1RPVEFMX0RFQlRfRVFVSVRZLkZZMjAxMgEAAAANXg0AAgAAAAUyNy4xOAEIAAAABQAAAAExAQAAAAoxNTk4ODkzODM1AwAAAAI3OQIAAAAENDAzNAQAAAABMAcAAAAJOS8xNC8yMDE5CAAAAAoxMi8zMS8yMDEyCQAAAAEwqbZY3tU51whanjQa1jnXCCRDSVEuTllTRTpDTC5JUV9TVF9ERUJUX1JFUEFJRC5GWTIwMTIBAAAAZwAEAAMAAAAAANh8MuLVOdcI/0N+GdY51wgZQ0lRLk5ZU0U6Sk5KLklRX0FFLkZZMjAxNAEAAACdIQIAAgAAAAUxMzMxNAEIAAAABQAA</t>
  </si>
  <si>
    <t>AAExAQAAAAoxODI5NTgxOTk5AwAAAAMxNjACAAAABDEwMTYEAAAAATAHAAAACTkvMTQvMjAxOQgAAAAKMTIvMjgvMjAxNAkAAAABMC0rXuDVOdcIWgvbGdY51wgqQ0lRLlRTRTo0NDUyLklRX0lOVEVSRVNUX0lOVkVTVF9JTkMuRlkyMDE1AQAAAEdVDQACAAAABDEyNjEBCAAAAAUAAAABMQEAAAAKMTc4NDE4NDQwNAMAAAACNzkCAAAAAjY1BAAAAAEwBwAAAAk5LzE0LzIwMTkIAAAACjEyLzMxLzIwMTUJAAAAATDavRXp1TnXCIXhqhrWOdcIJUNJUS5OWVNFOkpOSi5JUV9HQUlOX0lOVkVTVF9DRi5GWTIwMTcBAAAAnSECAAMAAAAAAG/HXuDVOdcIVsvmGdY51wglQ0lRLk5ZU0U6Q0wuSVFfSU5WRU5UT1JZX1RVUk5TLkZZMjAxNQEAAABnAAQAAgAAAAg1LjE2MzkzNAEIAAAABQAAAAExAQAAAAoxODc1NjM3NTM3AwAAAAMxNjACAAAABDQwODIEAAAAATAHAAAACTkvMTQvMjAxOQgAAAAKMTIvMzEvMjAxNQkAAAABMGbjxt7VOdcII1VqGtY51wgnQ0lRLk5ZU0U6S01CLklRX1RPVEFMX09USEVSX09QRVIuRlkyMDE3AQAAANFUBAACAAAABDMzMDEBCAAAAAUAAAABMQEAAAAKMTk0NDA0ODMyNQMAAAADMTYwAgAAAAMzODAEAAAAATAHAAAACTkvMTQvMjAxOQgAAAAKMTIvMzEvMjAxNwkAAAABMCuWDOHVOdcI2ty4GdY51wglQ0lRLk5ZU0U6S01CLklRX0dBSU5fSU5WRVNUX0NGLkZZMjAwOAEAAADRVAQAAwAA</t>
  </si>
  <si>
    <t>AAAAXY+A4dU51wgJppoZ1jnXCCJDSVEuTllTRTpKTkouSVFfQ0FTSF9JTlZFU1QuRlkyMDExAQAAAJ0hAgACAAAABS00NjEyAQgAAAAFAAAAATEBAAAACjE2NTkzODc3MDYDAAAAAzE2MAIAAAAEMjAwNQQAAAABMAcAAAAJOS8xNC8yMDE5CAAAAAgxLzEvMjAxMgkAAAABMLpAjODVOdcIRm7RGdY51wgpQ0lRLkVOWFRBTTpVTkEuSVFfTkVUX0lOVEVSRVNUX0VYUC5GWTIwMTMBAAAAt/sHAAIAAAAELTM4MAEIAAAABQAAAAExAQAAAAoxNzc3NDcwNzY3AwAAAAI1MAIAAAADMzY4BAAAAAEwBwAAAAk5LzE0LzIwMTkIAAAACjEyLzMxLzIwMTMJAAAAATCIVe7i1TnXCL07UxnWOdcIKENJUS5OWVNFOlBHLklRX0RBWVNfSU5WRU5UT1JZX09VVC5GWTIwMTIBAAAAMIIAAAIAAAAJNjIuMzA5MzA0AQgAAAAFAAAAATEBAAAACjE2OTAxODczMzgDAAAAAzE2MAIAAAAENDAzNQQAAAABMAcAAAAJOS8xNC8yMDE5CAAAAAk2LzMwLzIwMTIJAAAAATCn1CTe1TnXCJgwVhrWOdcIJENJUS5OWVNFOkNMLklRX0RJTFVUX0VQU19FWENMLkZZMjAwOAEAAABnAAQAAgAAAAgxLjgyODk3MQEIAAAABQAAAAExAQAAAAoxNDMyOTc3MTI3AwAAAAMxNjACAAAAAzE0MgQAAAABMAcAAAAJOS8xNC8yMDE5CAAAAAoxMi8zMS8yMDA4CQAAAAEwVEQx4tU51wjPU20Z1jnXCCpDSVEuTllTRTpDTC5JUV9SRVRVUk5fQ09NTU9OX0VRVUlU</t>
  </si>
  <si>
    <t>WS5GWTIwMDkBAAAAZwAEAAIAAAAHOTYuNDM4NAEIAAAABQAAAAExAQAAAAoxNTIzMTcwMjY0AwAAAAMxNjACAAAABTMzMzIwBAAAAAEwBwAAAAk5LzE0LzIwMTkIAAAACjEyLzMxLzIwMDkJAAAAATBFlcbe1TnXCDLBZRrWOdcIG0NJUS5FTlhUQU06VU5BLklRX0FFLkZZMjAxNAEAAAC3+wcAAgAAAAQzNzI3AQgAAAAFAAAAATEBAAAACjE4Mjk4MjkzMTMDAAAAAjUwAgAAAAQxMDE2BAAAAAEwBwAAAAk5LzE0LzIwMTkIAAAACjEyLzMxLzIwMTQJAAAAATA1Nani1TnXCNAdWBnWOdcIIkNJUS5OWVNFOkpOSi5JUV9BRFZFUlRJU0lORy5GWTIwMTgBAAAAnSECAAIAAAAEMjYwMAEIAAAABQAAAAExAQAAAAoxOTQ2MjcyODMwAwAAAAMxNjACAAAABDMwMTMEAAAAATAHAAAACTkvMTQvMjAxOQgAAAAKMTIvMzAvMjAxOAkAAAABMIDuXuDVOdcITxXpGdY51wgbQ0lRLk5ZU0U6S01CLklRX0xBTkQuRlkyMDA3AQAAANFUBAACAAAAAzIyMgEIAAAABQAAAAExAQAAAAoxNDAxMDU0NDc3AwAAAAMxNjACAAAABDMwOTgEAAAAATAHAAAACTkvMTQvMjAxOQgAAAAKMTIvMzEvMjAwNwkAAAABMMebqeHVOdcIa9WWGdY51wgnQ0lRLk5ZU0U6UEcuSVFfRklYRURfQVNTRVRfVFVSTlMuRlkyMDE5AQAAADCCAAACAAAACDMuMjMyOTc3AQgAAAAFAAAAATEBAAAACjE5NzQzNDc0NjkDAAAAAzE2MAIAAAAENDA2NgQAAAABMAcA</t>
  </si>
  <si>
    <t>AAAJOS8xNC8yMDE5CAAAAAk2LzMwLzIwMTkJAAAAATDYSSXe1TnXCLs5WxrWOdcIKENJUS5OWVNFOkpOSi5JUV9UT1RBTF9ERUJUX1JFUEFJRC5GWTIwMDkBAAAAnSECAAIAAAAFLTcwMTABCAAAAAUAAAABMQEAAAAKMTUyMzM5NDgyNwMAAAADMTYwAgAAAAQyMTY2BAAAAAEwBwAAAAk5LzE0LzIwMTkIAAAACDEvMy8yMDEwCQAAAAEwd6SL4NU51wgrG8oZ1jnXCCdDSVEuTllTRTpKTkouSVFfVE9UQUxfT1RIRVJfT1BFUi5GWTIwMTYBAAAAnSECAAIAAAAFMjg5MzYBCAAAAAUAAAABMQEAAAAKMTk0NjI3MjgxNgMAAAADMTYwAgAAAAMzODAEAAAAATAHAAAACTkvMTQvMjAxOQgAAAAIMS8xLzIwMTcJAAAAATBOeV7g1TnXCOH+4BnWOdcIKkNJUS5FTlhUQU06VU5BLklRX0dXX0lOVEFOX0FNT1JUX0NGLkZZMjAxNQEAAAC3+wcAAgAAAAMyNzMBCAAAAAUAAAABMQEAAAAKMTg3NjQzMjkxMAMAAAACNTACAAAABDIxODIEAAAAATAHAAAACTkvMTQvMjAxOQgAAAAKMTIvMzEvMjAxNQkAAAABMFeDqeLVOdcIsIpcGdY51wgrQ0lRLlRTRTo0NDUyLklRX05JX0FWQUlMX0VYQ0xfTUFSR0lOLkZZMjAxMwEAAABHVQ0AAgAAAAY0LjkyNDIBCAAAAAUAAAABMQEAAAAKMTY3MTQyMTA2MwMAAAACNzkCAAAABDQxODIEAAAAATAHAAAACTkvMTQvMjAxOQgAAAAKMTIvMzEvMjAxMwkAAAABMOKaY9/VOdcIOF8aGtY51wgo</t>
  </si>
  <si>
    <t>Q0lRLkVOWFRBTTpVTkEuSVFfU0FMRVNfTUFSS0VUSU5HLkZZMjAxMAEAAAC3+wcAAwAAAAAANpLt4tU51wh3KUkZ1jnXCDRDSVEuTllTRTpLTUIuSVFfVE9UQUxfT1VUU1RBTkRJTkdfRklMSU5HX0RBVEUuRlkyMDEwAQAAANFUBAACAAAACjQwNC4zNzczNTIBBAAAAAUAAAABNQEAAAAKMTU4ODg0MDI0NwIAAAAFMjQxNTMGAAAAATCgK4Hh1TnXCPODoRnWOdcIIENJUS5UU0U6ODExMy5JUV9UT1RBTF9SRVYuRlkyMDA5AQAAABZxDQACAAAABjM0Nzg0OQEIAAAABQAAAAExAQAAAAoxNDA1NjA0Njg4AwAAAAI3OQIAAAACMjgEAAAAATAHAAAACTkvMTQvMjAxOQgAAAAJMy8zMS8yMDA5CQAAAAEwMYv16NU51wizFrca1jnXCC1DSVEuTllTRTpDTC5JUV9UT1RBTF9ERUJUX0VCSVREQV9DQVBFWC5GWTIwMTgBAAAAZwAEAAIAAAAIMS42NjMxODgBCAAAAAUAAAABMQEAAAAKMTk0NjQxNjExMQMAAAADMTYwAgAAAAUyMzMxMwQAAAABMAcAAAAJOS8xNC8yMDE5CAAAAAoxMi8zMS8yMDE4CQAAAAEwdwrH3tU51wg97Wwa1jnXCCVDSVEuTllTRTpDTC5JUV9ORVRfREVCVF9JU1NVRUQuRlkyMDE0AQAAAGcABAACAAAAAzQzNQEIAAAABQAAAAExAQAAAAoxODI5MTMyMzg2AwAAAAMxNjACAAAABDIwMDMEAAAAATAHAAAACTkvMTQvMjAxOQgAAAAKMTIvMzEvMjAxNAkAAAABMCIVqOHVOdcITAyGGdY51wgoQ0lRLlRT</t>
  </si>
  <si>
    <t>RTo3OTU2LklRX0ZJWEVEX0FTU0VUX1RVUk5TLkZZMjAxOAEAAACgdg0AAgAAAAg0Ljk1NzI0OAEIAAAABQAAAAExAQAAAAoxODg2MDcwODA4AwAAAAI3OQIAAAAENDA2NgQAAAABMAcAAAAJOS8xNC8yMDE5CAAAAAkxLzMxLzIwMTgJAAAAATAdyFne1TnXCFZeQBrWOdcILUNJUS5FTlhUQU06VU5BLklRX05JX0FWQUlMX0VYQ0xfTUFSR0lOLkZZMjAxNgEAAAC3+wcAAgAAAAY5LjgzNDMBCAAAAAUAAAABMQEAAAAKMTk0OTEzMTAxMAMAAAACNTACAAAABDQxODIEAAAAATAHAAAACTkvMTQvMjAxOQgAAAAKMTIvMzEvMjAxNgkAAAABMCRHxt7VOdcIxmViGtY51wgiQ0lRLlRTRTo3NzMwLklRX0FTU0VUX1RVUk5TLkZZMjAxMgEAAADFnTYBAgAAAAgwLjQ3MTAxNAEIAAAABQAAAAExAQAAAAoxNTgwNDUwOTE2AwAAAAI3OQIAAAAENDE3NwQAAAABMAcAAAAJOS8xNC8yMDE5CAAAAAk4LzMxLzIwMTIJAAAAATBUESTe1TnXCCoaThrWOdcIIENJUS5OWVNFOktNQi5JUV9OSV9NQVJHSU4uRlkyMDEyAQAAANFUBAACAAAABjguOTg5NQEIAAAABQAAAAExAQAAAAoxNzE5NzIzODcyAwAAAAMxNjACAAAABDQwOTQEAAAAATAHAAAACTkvMTQvMjAxOQgAAAAKMTIvMzEvMjAxMgkAAAABMIcxx97VOdcIDTNxGtY51wgoQ0lRLk5ZU0U6UEcuSVFfVE9UQUxfREVCVF9DQVBJVEFMLkZZMjAwOQEAAAAwggAAAgAAAAczNi44</t>
  </si>
  <si>
    <t>NDE1AQgAAAAFAAAAATEBAAAACjE0NjYxNDgzNDUDAAAAAzE2MAIAAAAENDE4NgQAAAABMAcAAAAJOS8xNC8yMDE5CAAAAAk2LzMwLzIwMDkJAAAAATCWrSTe1TnXCMA0VBrWOdcILUNJUS5OWVNFOlBHLklRX1RPVEFMX0xJQUJfVE9UQUxfQVNTRVRTLkZZMjAxMAEAAAAwggAAAgAAAAc1Mi4wNjUxAQgAAAAFAAAAATEBAAAACjE1NTg2MDY1MTcDAAAAAzE2MAIAAAAENDE4OAQAAAABMAcAAAAJOS8xNC8yMDE5CAAAAAk2LzMwLzIwMTAJAAAAATCWrSTe1TnXCBP4VBrWOdcII0NJUS5FTlhUQU06VU5BLklRX0lOQ19FUVVJVFkuRlkyMDE0AQAAALf7BwACAAAAAjk4AQgAAAAFAAAAATEBAAAACjE4Mjk4MjkzMTMDAAAAAjUwAgAAAAI0NwQAAAABMAcAAAAJOS8xNC8yMDE5CAAAAAoxMi8zMS8yMDE0CQAAAAEwJQ6p4tU51wg6vlYZ1jnXCB1DSVEuRU5YVEFNOlVOQS5JUV9BUElDLkZZMjAxMQEAAAC3+wcAAgAAAAMxMzcBCAAAAAUAAAABMQEAAAAKMTY2MjQzMzgwMAMAAAACNTACAAAABDEwODQEAAAAATAHAAAACTkvMTQvMjAxOQgAAAAKMTIvMzEvMjAxMQkAAAABMFfg7eLVOdcIeeRNGdY51wgiQ0lRLlRTRTo0OTY3LklRX0FTU0VUX1RVUk5TLkZZMjAwOQEAAAANUSUAAgAAAAgxLjAxNTIxMgEIAAAABQAAAAExAQAAAAoxMzg1NTM5OTE1AwAAAAI3OQIAAAAENDE3NwQAAAABMAcAAAAJOS8xNC8yMDE5CAAA</t>
  </si>
  <si>
    <t>AAkzLzMxLzIwMDkJAAAAATA+Flre1TnXCJFEQxrWOdcIIENJUS5OWVNFOktNQi5JUV9QQVJUX1RJTUUuRlkyMDExAQAAANFUBAADAAAAAAAt1YTh1TnXCMPJpRnWOdcIIkNJUS5UU0U6NDk2Ny5JUV9FQklUX01BUkdJTi5GWTIwMTIBAAAADVElAAIAAAAHMTQuNzEyNgEIAAAABQAAAAExAQAAAAoxNTU0OTUwNTg0AwAAAAI3OQIAAAAENDA1MwQAAAABMAcAAAAJOS8xNC8yMDE5CAAAAAkzLzMxLzIwMTIJAAAAATBPPVre1TnXCGhARRrWOdcINENJUS5OWVNFOkpOSi5JUV9UT1RBTF9PVVRTVEFORElOR19GSUxJTkdfREFURS5GWTIwMDkBAAAAnSECAAIAAAALMjc1MS45MjcwNjIBBAAAAAUAAAABNQEAAAAKMTUyMzM5NDgyNwIAAAAFMjQxNTMGAAAAATB3pIvg1TnXCLcJyRnWOdcIHUNJUS5OWVNFOkpOSi5JUV9FQklUREEuRlkyMDE0AQAAAJ0hAgACAAAABTI1MDMyAQgAAAAFAAAAATEBAAAACjE4Mjk1ODE5OTkDAAAAAzE2MAIAAAAENDA1MQQAAAABMAcAAAAJOS8xNC8yMDE5CAAAAAoxMi8yOC8yMDE0CQAAAAEwDASN4NU51wgHSNoZ1jnXCCBDSVEuTllTRTpLTUIuSVFfTFRfSU5WRVNULkZZMjAwNwEAAADRVAQAAgAAAAMzOTABCAAAAAUAAAABMQEAAAAKMTQwMTA1NDQ3NwMAAAADMTYwAgAAAAQxMDU0BAAAAAEwBwAAAAk5LzE0LzIwMTkIAAAACjEyLzMxLzIwMDcJAAAAATDHm6nh1TnXCAfrlRnWOdcI</t>
  </si>
  <si>
    <t>IUNJUS5OWVNFOkpOSi5JUV9FQklUREFfSU5ULkZZMjAxMwEAAACdIQIAAgAAAAk0OC4wNTE4NjcBCAAAAAUAAAABMQEAAAAKMTc3NzY4MjM1MQMAAAADMTYwAgAAAAQ0MTkwBAAAAAEwBwAAAAk5LzE0LzIwMTkIAAAACjEyLzI5LzIwMTMJAAAAATBdbNXc1TnXCFNFexrWOdcIIENJUS5OWVNFOkNMLklRX1RPVEFMX0xJQUIuRlkyMDE2AQAAAGcABAACAAAABTEyMTA2AQgAAAAFAAAAATEBAAAACjE5NDY0MTYxMTkDAAAAAzE2MAIAAAAEMTI3NgQAAAABMAcAAAAJOS8xNC8yMDE5CAAAAAoxMi8zMS8yMDE2CQAAAAEwZLGo4dU51wjB2IsZ1jnXCCRDSVEuVFNFOjQ5MTEuSVFfQ1VSUkVOVF9SQVRJTy5GWTIwMDcBAAAAgj8GAAIAAAAIMS42MzgwMjYBCAAAAAUAAAABMQEAAAAJNjQxOTg0NDU4AwAAAAI3OQIAAAAENDAzMAQAAAABMAcAAAAJOS8xNC8yMDE5CAAAAAkzLzMxLzIwMDcJAAAAATAFblPf1TnXCAsbKBrWOdcIIUNJUS5OWVNFOkpOSi5JUV9DQVNIX0VRVUlWLkZZMjAxNQEAAACdIQIAAgAAAAUxMzczMgEIAAAABQAAAAExAQAAAAoxODc1NTA1Mjk1AwAAAAMxNjACAAAABDEwOTYEAAAAATAHAAAACTkvMTQvMjAxOQgAAAAIMS8zLzIwMTYJAAAAATA9Ul7g1TnXCLY/3hnWOdcILkNJUS5UU0U6NDkxMS5JUV9UT1RBTF9ERUJUX0VCSVREQV9DQVBFWC5GWTIwMDgBAAAAgj8GAAIAAAAIMC44NTU4NDkB</t>
  </si>
  <si>
    <t>CAAAAAUAAAABMQEAAAAKMTA1Nzg4Mjg0NwMAAAACNzkCAAAABTIzMzEzBAAAAAEwBwAAAAk5LzE0LzIwMTkIAAAACTMvMzEvMjAwOAkAAAABMAVuU9/VOdcIfywpGtY51wgqQ0lRLkVOWFRBTTpVTkEuSVFfTUlOT1JJVFlfSU5URVJFU1QuRlkyMDEwAQAAALf7BwACAAAAAzU5MwEIAAAABQAAAAExAQAAAAoxNTkxNTk0ODcwAwAAAAI1MAIAAAAEMTA1MgQAAAABMAcAAAAJOS8xNC8yMDE5CAAAAAoxMi8zMS8yMDEwCQAAAAEwNpLt4tU51wjbE0oZ1jnXCCVDSVEuTllTRTpKTkouSVFfT1RIRVJfQ0xfU1VQUEwuRlkyMDA5AQAAAJ0hAgADAAAAAAB3pIvg1TnXCJa7yBnWOdcIJENJUS5OWVNFOkpOSi5JUV9JTVBBSVJNRU5UX0dXLkZZMjAxMgEAAACdIQIAAwAAAAAAymeM4NU51wi6f9IZ1jnXCCFDSVEuTllTRTpQRy5JUV9FQklUX01BUkdJTi5GWTIwMTABAAAAMIIAAAIAAAAHMjAuMjgxOAEIAAAABQAAAAExAQAAAAoxNTU4NjA2NTE3AwAAAAMxNjACAAAABDQwNTMEAAAAATAHAAAACTkvMTQvMjAxOQgAAAAJNi8zMC8yMDEwCQAAAAEwlq0k3tU51wjyqVQa1jnXCB9DSVEuTllTRTpDTC5JUV9UT1RBTF9SRVYuRlkyMDEyAQAAAGcABAACAAAABTE3MDg1AQgAAAAFAAAAATEBAAAACjE3MTk5MTY2NDIDAAAAAzE2MAIAAAACMjgEAAAAATAHAAAACTkvMTQvMjAxOQgAAAAKMTIvMzEvMjAxMgkAAAABMMhVMuLV</t>
  </si>
  <si>
    <t>OdcIog97GdY51wgtQ0lRLlRTRTo3NzMwLklRX0NBU0hfQ09OVkVSU0lPTi5GWTIwMTcuLi4uSlBZAQAAAMWdNgECAAAACTMxNy43MTIwNgEIAAAABQAAAAExAQAAAAoxODY4ODEzNTU5AwAAAAI3OQIAAAAENDE4NAQAAAABMAcAAAAJOS8xNC8yMDE5CAAAAAk4LzMxLzIwMTcJAAAAATDUXwrd1TnXCEvFkhrWOdcII0NJUS5OWVNFOktNQi5JUV9HUk9TU19NQVJHSU4uRlkyMDEyAQAAANFUBAACAAAABzMyLjc2ODIBCAAAAAUAAAABMQEAAAAKMTcxOTcyMzg3MgMAAAADMTYwAgAAAAQ0MDc0BAAAAAEwBwAAAAk5LzE0LzIwMTkIAAAACjEyLzMxLzIwMTIJAAAAATCHMcfe1TnXCP0LcRrWOdcIKUNJUS5UU0U6NDQ1Mi5JUV9PVEhFUl9OT05fT1BFUl9FWFAuRlkyMDAwAQAAAEdVDQACAAAABS0yMzAzAQgAAAAFAAAAATEBAAAACDI5ODc0MDUxAwAAAAI3OQIAAAADMzcxBAAAAAEwBwAAAAk5LzE0LzIwMTkIAAAACTMvMzEvMjAwMAkAAAABMBb8Ct3VOdcI8jyuGtY51wglQ0lRLlRTRTo0OTY3LklRX1JFVFVSTl9DQVBJVEFMLkZZMjAwOQEAAAANUSUAAgAAAAcxMi41ODE0AQgAAAAFAAAAATEBAAAACjEzODU1Mzk5MTUDAAAAAjc5AgAAAAQ0MzYzBAAAAAEwBwAAAAk5LzE0LzIwMTkIAAAACTMvMzEvMjAwOQkAAAABMD4WWt7VOdcIcPZCGtY51wgoQ0lRLk5ZU0U6Q0wuSVFfREFZU19JTlZFTlRPUllfT1VULkZZ</t>
  </si>
  <si>
    <t>MjAxMgEAAABnAAQAAgAAAAk2OC45Mzg2NjIBCAAAAAUAAAABMQEAAAAKMTcxOTkxNjY0MgMAAAADMTYwAgAAAAQ0MDM1BAAAAAEwBwAAAAk5LzE0LzIwMTkIAAAACjEyLzMxLzIwMTIJAAAAATBWvMbe1TnXCExZaBrWOdcILENJUS5OWVNFOlBHLklRX0NBU0hfQ09OVkVSU0lPTi5GWTIwMTEuLi4uSlBZAQAAADCCAAACAAAACTIwLjkxNDEzNQEIAAAABQAAAAExAQAAAAoxNjMwMTY3NjUwAwAAAAMxNjACAAAABDQxODQEAAAAATAHAAAACTkvMTQvMjAxOQgAAAAJNi8zMC8yMDExCQAAAAEw1F8K3dU51whLxZIa1jnXCChDSVEuRU5YVEFNOlVOQS5JUV9JTlZFU1RfTE9BTlNfQ0YuRlkyMDEzAQAAALf7BwADAAAAAACqo+7i1TnXCOf6VRnWOdcIJUNJUS5OWVNFOktNQi5JUV9DQVBJVEFMX0xFQVNFUy5GWTIwMTYBAAAA0VQEAAMAAAAAABpvDOHVOdcIA+G2GdY51wgaQ0lRLk5ZU0U6Q0wuSVFfR1BQRS5GWTIwMDgBAAAAZwAEAAIAAAAENTkzNwEIAAAABQAAAAExAQAAAAoxNDMyOTc3MTI3AwAAAAMxNjACAAAABDExNjkEAAAAATAHAAAACTkvMTQvMjAxOQgAAAAKMTIvMzEvMjAwOAkAAAABMFREMeLVOdcI8KFtGdY51wgnQ0lRLk5ZU0U6S01CLklRX0NIQU5HRV9JTlZFTlRPUlkuRlkyMDA5AQAAANFUBAACAAAAAzUyMwEIAAAABQAAAAExAQAAAAoxNTcwNDgyMzQ4AwAAAAMxNjACAAAABDIwOTkEAAAAATAH</t>
  </si>
  <si>
    <t>AAAACTkvMTQvMjAxOQgAAAAKMTIvMzEvMjAwOQkAAAABMH/dgOHVOdcIuJ2eGdY51wgmQ0lRLlRTRTo3OTU2LklRX0lOVkVOVE9SWV9UVVJOUy5GWTIwMTIBAAAAoHYNAAIAAAAINS40NzQwNjQBCAAAAAUAAAABMQEAAAAKMTU0NzQ4MjMxMwMAAAACNzkCAAAABDQwODIEAAAAATAHAAAACTkvMTQvMjAxOQgAAAAJMS8zMS8yMDEyCQAAAAEw7FJZ3tU51wiXPzwa1jnXCCNDSVEuVFNFOjQ5MTIuSVFfSU5URVJFU1RfRVhQLkZZMjAwMwEAAAANXg0AAgAAAAQtMTg0AQgAAAAFAAAAATEBAAAACjE1Mjg4MjY5NDIDAAAAAjc5AgAAAAI4MgQAAAABMAcAAAAJOS8xNC8yMDE5CAAAAAoxMi8zMS8yMDAzCQAAAAEwhTLX29U51wihNLIa1jnXCCdDSVEuTllTRTpKTkouSVFfVE9UQUxfUkVWLkZZMjAxMi4uLi5KUFkBAAAAnSECAAIAAAAKNTc4NjY0MS45MgEIAAAABQAAAAExAQAAAAoxNzIwNTc2ODY3AwAAAAI3OQIAAAACMjgEAAAAATAHAAAACTkvMTQvMjAxOQgAAAAKMTIvMzAvMjAxMgkAAAABMKAI1tzVOdcIsu+HGtY51wgrQ0lRLlRTRTo4MTEzLklRX1JFVFVSTl9DT01NT05fRVFVSVRZLkZZMjAxMQEAAAAWcQ0AAgAAAAcxNy4zODM1AQgAAAAFAAAAATEBAAAACjE0NzY3ODI3MDUDAAAAAjc5AgAAAAUzMzMyMAQAAAABMAcAAAAJOS8xNC8yMDE5CAAAAAkzLzMxLzIwMTEJAAAAATDT+FLf1TnXCFOyIRrWOdcI</t>
  </si>
  <si>
    <t>H0NJUS5OWVNFOlBHLklRX1RPVEFMX1JFVi5GWTIwMDkBAAAAMIIAAAIAAAAFNzY2OTQBCAAAAAUAAAABMQEAAAAKMTQ2NjE0ODM0NQMAAAADMTYwAgAAAAIyOAQAAAABMAcAAAAJOS8xNC8yMDE5CAAAAAk2LzMwLzIwMDkJAAAAATC8Lxrk1TnXCFAsthrWOdcIMENJUS5OWVNFOktNQi5JUV9UT1RBTF9PVVRTVEFORElOR19CU19EQVRFLkZZMjAxNAEAAADRVAQAAgAAAAczNjUuMzM2AQQAAAAFAAAAATUBAAAACjE4MjY5NzAzMTICAAAABTI0MTUyBgAAAAEw+SAM4dU51wgZA7AZ1jnXCC1DSVEuTllTRTpLTUIuSVFfREVGX1RBWF9BU1NFVFNfQ1VSUkVOVC5GWTIwMTQBAAAA0VQEAAMAAAAAAOj5C+HVOdcIthivGdY51wggQ0lRLkVOWFRBTTpVTkEuSVFfU1RfREVCVC5GWTIwMTUBAAAAt/sHAAIAAAAEMzI1NwEIAAAABQAAAAExAQAAAAoxODc2NDMyOTEwAwAAAAI1MAIAAAAEMTA0NgQAAAABMAcAAAAJOS8xNC8yMDE5CAAAAAoxMi8zMS8yMDE1CQAAAAEwV4Op4tU51wg8eVsZ1jnXCB1DSVEuTllTRTpDTC5JUV9TVF9ERUJULkZZMjAxMQEAAABnAAQAAgAAAAIzNAEIAAAABQAAAAExAQAAAAoxNjU5Mzg3Nzk0AwAAAAMxNjACAAAABDEwNDYEAAAAATAHAAAACTkvMTQvMjAxOQgAAAAKMTIvMzEvMjAxMQkAAAABMLcuMuLVOdcIyxN5GdY51wgkQ0lRLlRTRTo4MTEzLklRX0VCSVREQV9NQVJHSU4uRlkyMDEw</t>
  </si>
  <si>
    <t>AQAAABZxDQACAAAABzE2Ljk5MjkBCAAAAAUAAAABMQEAAAAKMTQ3Njc4NDAxMQMAAAACNzkCAAAABDQwNDcEAAAAATAHAAAACTkvMTQvMjAxOQgAAAAJMy8zMS8yMDEwCQAAAAEw0/hS39U51wgRFiEa1jnXCCNDSVEuTllTRTpLTUIuSVFfQkFTSUNfV0VJR0hULkZZMjAxNQEAAADRVAQAAgAAAAUzNjMuOAD5IAzh1TnXCPD+sRnWOdcII0NJUS5OWVNFOkpOSi5JUV9UT1RBTF9BU1NFVFMuRlkyMDE0AQAAAJ0hAgACAAAABjEzMDM1OAEIAAAABQAAAAExAQAAAAoxODI5NTgxOTk5AwAAAAMxNjACAAAABDEwMDcEAAAAATAHAAAACTkvMTQvMjAxOQgAAAAKMTIvMjgvMjAxNAkAAAABMAwEjeDVOdcISuTaGdY51wglQ0lRLlRTRTo0OTY3LklRX1JFVFVSTl9DQVBJVEFMLkZZMjAxNgEAAAANUSUAAwAAAAAAEnUj3tU51wijJkga1jnXCCpDSVEuTllTRTpDTC5JUV9NSU5PUklUWV9JTlRFUkVTVF9JUy5GWTIwMTEBAAAAZwAEAAIAAAAELTEyMwEIAAAABQAAAAExAQAAAAoxNjU5Mzg3Nzk0AwAAAAMxNjACAAAAAjgzBAAAAAEwBwAAAAk5LzE0LzIwMTkIAAAACjEyLzMxLzIwMTEJAAAAATCnBzLi1TnXCGgpeBnWOdcIIkNJUS5FTlhUQU06VU5BLklRX0lOVkVOVE9SWS5GWTIwMTgBAAAAt/sHAAIAAAAENDMwMQEIAAAABQAAAAExAQAAAAoxOTQ5MTMxMDE1AwAAAAI1MAIAAAAEMTA0MwQAAAABMAcAAAAJOS8xNC8y</t>
  </si>
  <si>
    <t>MDE5CAAAAAoxMi8zMS8yMDE4CQAAAAEwum2q4tU51wjldWYZ1jnXCC5DSVEuVFNFOjgxMTMuSVFfVE9UQUxfTElBQl9UT1RBTF9BU1NFVFMuRlkyMDE1AQAAABZxDQACAAAABzM1Ljc5NzIBCAAAAAUAAAABMQEAAAAKMTc4NDc0ODU5NgMAAAACNzkCAAAABDQxODgEAAAAATAHAAAACTkvMTQvMjAxOQgAAAAKMTIvMzEvMjAxNQkAAAABMPRGU9/VOdcI0DQlGtY51wgjQ0lRLk5ZU0U6Q0wuSVFfRUJJVERBLkZZMjAxMi4uLi5KUFkBAAAAZwAEAAIAAAAKMzgyMDQ4LjQxNQEIAAAABQAAAAExAQAAAAoxNzE5OTE2NjQyAwAAAAI3OQIAAAAENDA1MQQAAAABMAcAAAAJOS8xNC8yMDE5CAAAAAoxMi8zMS8yMDEyCQAAAAEwcXUJ3dU51wi8YIoa1jnXCCdDSVEuVFNFOjQ5MTEuSVFfRUJJVERBX0NBUEVYX0lOVC5GWTIwMDcBAAAAgj8GAAIAAAAJMjQuMjUzOTY4AQgAAAAFAAAAATEBAAAACTY0MTk4NDQ1OAMAAAACNzkCAAAABDQxOTEEAAAAATAHAAAACTkvMTQvMjAxOQgAAAAJMy8zMS8yMDA3CQAAAAEwBW5T39U51wgsaSga1jnXCCVDSVEuTllTRTpQRy5JUV9JTlZFTlRPUllfVFVSTlMuRlkyMDEyAQAAADCCAAACAAAABjUuODczOQEIAAAABQAAAAExAQAAAAoxNjkwMTg3MzM4AwAAAAMxNjACAAAABDQwODIEAAAAATAHAAAACTkvMTQvMjAxOQgAAAAJNi8zMC8yMDEyCQAAAAEwp9Qk3tU51wiYMFYa1jnXCClD</t>
  </si>
  <si>
    <t>SVEuTllTRTpKTkouSVFfREFZU19JTlZFTlRPUllfT1VULkZZMjAxNgEAAACdIQIAAgAAAAoxMzUuMjkwNzkyAQgAAAAFAAAAATEBAAAACjE5NDYyNzI4MTYDAAAAAzE2MAIAAAAENDAzNQQAAAABMAcAAAAJOS8xNC8yMDE5CAAAAAgxLzEvMjAxNwkAAAABMG6T1dzVOdcIKkF9GtY51wgoQ0lRLlRTRTo0OTY3LklRX1RPVEFMX0RFQlRfRUJJVERBLkZZMjAxNAEAAAANUSUAAgAAAAgwLjAzNjQyOQEIAAAABQAAAAExAQAAAAoxNjg2NjM3OTg0AwAAAAI3OQIAAAAENDE5MgQAAAABMAcAAAAJOS8xNC8yMDE5CAAAAAkzLzMxLzIwMTQJAAAAATBgZFre1TnXCFBjRxrWOdcIKENJUS5OWVNFOkpOSi5JUV9NQVJLRVRDQVAuMjAxNS8xMi8zMS5KUFkBAAAAnSECAAIAAAAPMzQxNjMyOTguMDM4NDM0AQYAAAAFAAAAATEBAAAACjE3NjIxMDE3NDIDAAAAAjc5AgAAAAYxMDAwNTQEAAAAATAHAAAACjEyLzMxLzIwMTWQerv81TnXCHio9lnWOdcIKUNJUS5UU0U6ODExMy5JUV9UT1RBTF9ERUJUX0NBUElUQUwuRlkyMDE1AQAAABZxDQACAAAABzEzLjI3MDkBCAAAAAUAAAABMQEAAAAKMTc4NDc0ODU5NgMAAAACNzkCAAAABDQxODYEAAAAATAHAAAACTkvMTQvMjAxOQgAAAAKMTIvMzEvMjAxNQkAAAABMOQfU9/VOdcIwA0lGtY51wgsQ0lRLlRTRTo0OTY3LklRX05FVF9ERUJUX0VCSVREQV9DQVBFWC5GWTIwMTYBAAAA</t>
  </si>
  <si>
    <t>DVElAAMAAAACTk0BCAAAAAUAAAABMQEAAAAKMTgzNTAzODg2NAMAAAACNzkCAAAABTIzMzE0BAAAAAEwBwAAAAk5LzE0LzIwMTkIAAAACjEyLzMxLzIwMTYJAAAAATASdSPe1TnXCPbpSBrWOdcILkNJUS5OWVNFOkNMLklRX09USEVSX05PTl9PUEVSX0VYUF9TVVBQTC5GWTIwMDcBAAAAZwAEAAMAAAAAANu7quLVOdcI/w1pGdY51wglQ0lRLk5ZU0U6S01CLklRX0RJTFVUX0VQU19FWENMLkZZMjAxNQEAAADRVAQAAgAAAAQyLjc3AQgAAAAFAAAAATEBAAAACjE4NzM1NTY5MzcDAAAAAzE2MAIAAAADMTQyBAAAAAEwBwAAAAk5LzE0LzIwMTkIAAAACjEyLzMxLzIwMTUJAAAAATD5IAzh1TnXCCJ0shnWOdcIHkNJUS5OWVNFOkpOSi5JUV9aX1NDT1JFLkZZMjAwOAEAAACdIQIAAgAAAAY1LjIwNDUBCAAAAAUAAAABMQEAAAAKMTU4Mjc4ODc4NAMAAAADMTYwAgAAAAYxMDAxMjMEAAAAATAHAAAACTkvMTQvMjAxOQgAAAAKMTIvMjgvMjAwOAkAAAABMDwe1dzVOdcI1sJ3GtY51wgnQ0lRLk5ZU0U6Sk5KLklRX1RPVEFMX09USEVSX09QRVIuRlkyMDA5AQAAAJ0hAgACAAAABTI2Nzg3AQgAAAAFAAAAATEBAAAACjE1MjMzOTQ4MjcDAAAAAzE2MAIAAAADMzgwBAAAAAEwBwAAAAk5LzE0LzIwMTkIAAAACDEvMy8yMDEwCQAAAAEwZ32L4NU51wgAXMcZ1jnXCC9DSVEuRU5YVEFNOlVOQS5JUV9DQVNIX0NPTlZFUlNJ</t>
  </si>
  <si>
    <t>T04uRlkyMDExLi4uLkpQWQEAAAC3+wcAAgAAAActMy4xODI4AQgAAAAFAAAAATEBAAAACjE2NjI0MzM4MDADAAAAAjUwAgAAAAQ0MTg0BAAAAAEwBwAAAAk5LzE0LzIwMTkIAAAACjEyLzMxLzIwMTEJAAAAATDUXwrd1TnXCGwTkxrWOdcIJENJUS5UU0U6Nzk1Ni5JUV9FQklUREFfTUFSR0lOLkZZMjAwOQEAAACgdg0AAgAAAAcxMS40NTk5AQgAAAAFAAAAATEBAAAACjEzNTk0Mzk2NjYDAAAAAjc5AgAAAAQ0MDQ3BAAAAAEwBwAAAAk5LzE0LzIwMTkIAAAACTEvMzEvMjAwOQkAAAABMNsrWd7VOdcInvU5GtY51wgmQ0lRLk5ZU0U6Q0wuSVFfVE9UQUxfUkVWLkZZMjAxOC4uLi5KUFkBAAAAZwAEAAIAAAAKMTcwNTQwOS45NgEIAAAABQAAAAExAQAAAAoxOTQ2NDE2MTExAwAAAAI3OQIAAAACMjgEAAAAATAHAAAACTkvMTQvMjAxOQgAAAAKMTIvMzEvMjAxOAkAAAABMI/h1dzVOdcIkaGHGtY51wgjQ0lRLlRTRTo3NzMwLklRX0VCSVRBX01BUkdJTi5GWTIwMTABAAAAxZ02AQIAAAAHMzcuNjkzOQEIAAAABQAAAAExAQAAAAoxNDE1NjkwMDMyAwAAAAI3OQIAAAAENDQxOQQAAAABMAcAAAAJOS8xNC8yMDE5CAAAAAk4LzMxLzIwMTAJAAAAATBD6iPe1TnXCISTTBrWOdcII0NJUS5OWVNFOkpOSi5JUV9GSU5JU0hFRF9JTlYuRlkyMDA5AQAAAJ0hAgACAAAABDI2NDEBCAAAAAUAAAABMQEAAAAKMTUyMzM5NDgy</t>
  </si>
  <si>
    <t>NwMAAAADMTYwAgAAAAQzMDc1BAAAAAEwBwAAAAk5LzE0LzIwMTkIAAAACDEvMy8yMDEwCQAAAAEwd6SL4NU51wjpfskZ1jnXCCFDSVEuTllTRTpKTkouSVFfQ09NTU9OX1JFUC5GWTIwMTgBAAAAnSECAAIAAAAFLTU4NjgBCAAAAAUAAAABMQEAAAAKMTk0NjI3MjgzMAMAAAADMTYwAgAAAAQyMTY0BAAAAAEwBwAAAAk5LzE0LzIwMTkIAAAACjEyLzMwLzIwMTgJAAAAATCQFV/g1TnXCEdf6xnWOdcIH0NJUS5UU0U6NDQ1Mi5JUV9FQklUX0lOVC5GWTIwMDcBAAAAR1UNAAIAAAAJMjQuMDE4MDg0AQgAAAAFAAAAATEBAAAACTY1NzQ0MzI1NwMAAAACNzkCAAAABDQxODkEAAAAATAHAAAACTkvMTQvMjAxOQgAAAAJMy8zMS8yMDA3CQAAAAEwwUxj39U51wiJZxYa1jnXCDBDSVEuRU5YVEFNOlVOQS5JUV9UT1RBTF9ERUJUX0VCSVREQV9DQVBFWC5GWTIwMDgBAAAAt/sHAAIAAAAIMi4yNDk1NDgBCAAAAAUAAAABMQEAAAAKMTQzNDczMjI0NAMAAAACNTACAAAABTIzMzEzBAAAAAEwBwAAAAk5LzE0LzIwMTkIAAAACjEyLzMxLzIwMDgJAAAAATAD+cXe1TnXCIIOXRrWOdcIIENJUS5FTlhUQU06VU5BLklRX1JBV19JTlYuRlkyMDEzAQAAALf7BwACAAAABDEyODYBCAAAAAUAAAABMQEAAAAKMTc3NzQ3MDc2NwMAAAACNTACAAAABDMxNzEEAAAAATAHAAAACTkvMTQvMjAxOQgAAAAKMTIvMzEvMjAxMwkAAAABMJl8</t>
  </si>
  <si>
    <t>7uLVOdcIlTdVGdY51wglQ0lRLk5ZU0U6Q0wuSVFfREVGX1RBWF9MSUFCX0xULkZZMjAxNgEAAABnAAQAAgAAAAMyNDYBCAAAAAUAAAABMQEAAAAKMTk0NjQxNjExOQMAAAADMTYwAgAAAAQxMDI3BAAAAAEwBwAAAAk5LzE0LzIwMTkIAAAACjEyLzMxLzIwMTYJAAAAATBksajh1TnXCKCKixnWOdcIJ0NJUS5UU0U6NzczMC5JUV9FQklUREFfQ0FQRVhfSU5ULkZZMjAwOAEAAADFnTYBAgAAAAwxMTIzMi4zMDQ4MTIBCAAAAAUAAAABMQEAAAAKMTI2NTg4NDA2NQMAAAACNzkCAAAABDQxOTEEAAAAATAHAAAACTkvMTQvMjAxOQgAAAAJOC8zMS8yMDA4CQAAAAEwM8Mj3tU51wggqUsa1jnXCCRDSVEuRU5YVEFNOlVOQS5JUV9EQV9TVVBQTF9DRi5GWTIwMTUBAAAAt/sHAAIAAAAEMTA5NwEIAAAABQAAAAExAQAAAAoxODc2NDMyOTEwAwAAAAI1MAIAAAAEMjE3MQQAAAABMAcAAAAJOS8xNC8yMDE5CAAAAAoxMi8zMS8yMDE1CQAAAAEwV4Op4tU51wiwilwZ1jnXCBtDSVEuTllTRTpDTC5JUV9OSV9DRi5GWTIwMTMBAAAAZwAEAAIAAAAEMjI0MQEIAAAABQAAAAExAQAAAAoxNzc2OTIwMjk3AwAAAAMxNjACAAAABDIxNTAEAAAAATAHAAAACTkvMTQvMjAxOQgAAAAKMTIvMzEvMjAxMwkAAAABMPnKMuLVOdcIKQOBGdY51wgiQ0lRLk5ZU0U6Q0wuSVFfR1JPU1NfTUFSR0lOLkZZMjAxNQEAAABnAAQAAgAAAAc1OC43</t>
  </si>
  <si>
    <t>NDM5AQgAAAAFAAAAATEBAAAACjE4NzU2Mzc1MzcDAAAAAzE2MAIAAAAENDA3NAQAAAABMAcAAAAJOS8xNC8yMDE5CAAAAAoxMi8zMS8yMDE1CQAAAAEwZuPG3tU51wgTLmoa1jnXCCdDSVEuTllTRTpDTC5JUV9UT1RBTF9ERUJUX1JFUEFJRC5GWTIwMTABAAAAZwAEAAIAAAAFLTQ3MTkBCAAAAAUAAAABMQEAAAAKMTU4ODczMDgxMwMAAAADMTYwAgAAAAQyMTY2BAAAAAEwBwAAAAk5LzE0LzIwMTkIAAAACjEyLzMxLzIwMTAJAAAAATCnBzLi1TnXCOPwdhnWOdcIJkNJUS5OWVNFOkpOSi5JUV9ORVRfREVCVF9FQklUREEuRlkyMDA5AQAAAJ0hAgADAAAAAk5NAQgAAAAFAAAAATEBAAAACjE1MjMzOTQ4MjcDAAAAAzE2MAIAAAAENDE5MwQAAAABMAcAAAAJOS8xNC8yMDE5CAAAAAgxLzMvMjAxMAkAAAABMDwe1dzVOdcIGF94GtY51wghQ0lRLk5ZU0U6Sk5KLklRX09USEVSX09QRVIuRlkyMDE2AQAAAJ0hAgADAAAAAABOeV7g1TnXCNDX4BnWOdcIIUNJUS5UU0U6ODExMy5JUV9FQklUREFfSU5ULkZZMjAxMAEAAAAWcQ0AAgAAAAozOTEuMTkzNTQ4AQgAAAAFAAAAATEBAAAACjE0NzY3ODQwMTEDAAAAAjc5AgAAAAQ0MTkwBAAAAAEwBwAAAAk5LzE0LzIwMTkIAAAACTMvMzEvMjAxMAkAAAABMNP4Ut/VOdcIQ4shGtY51wgkQ0lRLk5ZU0U6Q0wuSVFfQ0FTSF9TVF9JTlZFU1QuRlkyMDE2AQAAAGcABAACAAAA</t>
  </si>
  <si>
    <t>BDEzMzkBCAAAAAUAAAABMQEAAAAKMTk0NjQxNjExOQMAAAADMTYwAgAAAAQxMDAyBAAAAAEwBwAAAAk5LzE0LzIwMTkIAAAACjEyLzMxLzIwMTYJAAAAATBTiqjh1TnXCG8VixnWOdcIKENJUS5OWVNFOkpOSi5JUV9QUk9WX0JBRF9ERUJUU19DRi5GWTIwMTMBAAAAnSECAAIAAAAELTEzMQEIAAAABQAAAAExAQAAAAoxNzc3NjgyMzUxAwAAAAMxNjACAAAABDIxMTEEAAAAATAHAAAACTkvMTQvMjAxOQgAAAAKMTIvMjkvMjAxMwkAAAABMPzcjODVOdcIQXPYGdY51wghQ0lRLk5ZU0U6UEcuSVFfQVNTRVRfVFVSTlMuRlkyMDE0AQAAADCCAAACAAAACDAuNTI0ODIxAQgAAAAFAAAAATEBAAAACjE4MDI3Mjc3NDQDAAAAAzE2MAIAAAAENDE3NwQAAAABMAcAAAAJOS8xNC8yMDE5CAAAAAk2LzMwLzIwMTQJAAAAATC3+yTe1TnXCC2QVxrWOdcIIkNJUS5FTlhUQU06VU5BLklRX05JX01BUkdJTi5GWTIwMTgBAAAAt/sHAAIAAAAHMTguNDE2MwEIAAAABQAAAAExAQAAAAoxOTQ5MTMxMDE1AwAAAAI1MAIAAAAENDA5NAQAAAABMAcAAAAJOS8xNC8yMDE5CAAAAAoxMi8zMS8yMDE4CQAAAAEwNW7G3tU51whbxWMa1jnXCCNDSVEuTllTRTpQRy5JUV9FQklUREFfTUFSR0lOLkZZMjAxMAEAAAAwggAAAgAAAAcyNC4yODg2AQgAAAAFAAAAATEBAAAACjE1NTg2MDY1MTcDAAAAAzE2MAIAAAAENDA0NwQAAAABMAcAAAAJ</t>
  </si>
  <si>
    <t>OS8xNC8yMDE5CAAAAAk2LzMwLzIwMTAJAAAAATCWrSTe1TnXCOKCVBrWOdcIKkNJUS5UU0U6NDk2Ny5JUV9UT1RBTF9FUVVJVFkuRlkyMDE2Li4uLkpQWQEAAAANUSUAAgAAAAYxNDMzMTkBCAAAAAUAAAABMQEAAAAKMTgzNTAzODg2NAMAAAACNzkCAAAABDEyNzUEAAAAATAHAAAACTkvMTQvMjAxOQgAAAAKMTIvMzEvMjAxNgkAAAABMKLqCd3VOdcIk1yMGtY51wggQ0lRLk5ZU0U6S01CLklRX0lOVkVOVE9SWS5GWTIwMDcBAAAA0VQEAAIAAAAEMjQ0NAEIAAAABQAAAAExAQAAAAoxNDAxMDU0NDc3AwAAAAMxNjACAAAABDEwNDMEAAAAATAHAAAACTkvMTQvMjAxOQgAAAAKMTIvMzEvMjAwNwkAAAABMMebqeHVOdcIB+uVGdY51wgpQ0lRLk5ZU0U6S01CLklRX0FTU0VUX1dSSVRFRE9XTl9DRi5GWTIwMTMBAAAA0VQEAAIAAAACNDUBCAAAAAUAAAABMQEAAAAKMTc3NTc2ODU2NwMAAAADMTYwAgAAAAQyMDE5BAAAAAEwBwAAAAk5LzE0LzIwMTkIAAAACjEyLzMxLzIwMTMJAAAAATBwcYXh1TnXCL3OrBnWOdcIIUNJUS5OWVNFOkpOSi5JUV9FQklUREFfSU5ULkZZMjAwNwEAAACdIQIAAgAAAAk2MC43NzcwMjcBCAAAAAUAAAABMQEAAAAKMTQyODQ2ODkzNgMAAAADMTYwAgAAAAQ0MTkwBAAAAAEwBwAAAAk5LzE0LzIwMTkIAAAACjEyLzMwLzIwMDcJAAAAATAs99Tc1TnXCIP/dhrWOdcIJENJUS5UU0U6NDk2</t>
  </si>
  <si>
    <t>Ny5JUV9FQklUREEuRlkyMDE2Li4uLkpQWQEAAAANUSUAAgAAAAwyMjQwOC45OTkxMjUBCAAAAAUAAAABMQEAAAAKMTgzNTAzODg2NAMAAAACNzkCAAAABDQwNTEEAAAAATAHAAAACTkvMTQvMjAxOQgAAAAKMTIvMzEvMjAxNgkAAAABMGBOCd3VOdcIWHaJGtY51wgtQ0lRLkVOWFRBTTpVTkEuSVFfUkVUVVJOX0NPTU1PTl9FUVVJVFkuRlkyMDEwAQAAALf7BwACAAAABzMxLjk2OTgBCAAAAAUAAAABMQEAAAAKMTU5MTU5NDg3MAMAAAACNTACAAAABTMzMzIwBAAAAAEwBwAAAAk5LzE0LzIwMTkIAAAACjEyLzMxLzIwMTAJAAAAATATIMbe1TnXCNTRXRrWOdcIHkNJUS5FTlhUQU06VU5BLklRX0NBUEVYLkZZMjAxMQEAAAC3+wcAAgAAAAUtMTgzNQEIAAAABQAAAAExAQAAAAoxNjYyNDMzODAwAwAAAAI1MAIAAAAEMjAyMQQAAAABMAcAAAAJOS8xNC8yMDE5CAAAAAoxMi8zMS8yMDExCQAAAAEwZwfu4tU51wjdzk4Z1jnXCChDSVEuTllTRTpKTkouSVFfVE9UQUxfREVCVC5GWTIwMTguLi4uSlBZAQAAAJ0hAgACAAAACjMzNjQ0MDguNzEBCAAAAAUAAAABMQEAAAAKMTk0NjI3MjgzMAMAAAACNzkCAAAABDQxNzMEAAAAATAHAAAACTkvMTQvMjAxOQgAAAAKMTIvMzAvMjAxOAkAAAABMMM4Ct3VOdcIhPCQGtY51wgqQ0lRLkVOWFRBTTpVTkEuSVFfVE9UQUxfREVCVF9SRVBBSUQuRlkyMDA5AQAAALf7BwACAAAA</t>
  </si>
  <si>
    <t>BS00NzA3AQgAAAAFAAAAATEBAAAACjE1MjY0Mzg3MjcDAAAAAjUwAgAAAAQyMTY2BAAAAAEwBwAAAAk5LzE0LzIwMTkIAAAACjEyLzMxLzIwMDkJAAAAATAla+3i1TnXCNKiRxnWOdcIH0NJUS5OWVNFOkNMLklRX1JEX0VYUF9GTi5GWTIwMTABAAAAZwAEAAIAAAADMjU2AQgAAAAFAAAAATEBAAAACjE1ODg3MzA4MTMDAAAAAzE2MAIAAAAEMzE2OAQAAAABMAcAAAAJOS8xNC8yMDE5CAAAAAoxMi8zMS8yMDEwCQAAAAEwluAx4tU51wj7zXQZ1jnXCBJDSVEuMC5JUV9DT01NT04uRlkFAAAAAAAAAAgAAAAVKEludmFsaWQgVGltZSBQZXJpb2QpHARe4NU51wiQHRQa1jnXCCVDSVEuTllTRTpLTUIuSVFfREFZU19TQUxFU19PVVQuRlkyMDEyAQAAANFUBAACAAAACTQyLjY3ODE2MgEIAAAABQAAAAExAQAAAAoxNzE5NzIzODcyAwAAAAMxNjACAAAABDQwNDIEAAAAATAHAAAACTkvMTQvMjAxOQgAAAAKMTIvMzEvMjAxMgkAAAABMIcxx97VOdcILoFxGtY51wgoQ0lRLlRTRTo0NDUyLklRX0VBUk5JTkdfQ09fTUFSR0lOLkZZMjAxMwEAAABHVQ0AAgAAAAY1LjAwMzQBCAAAAAUAAAABMQEAAAAKMTY3MTQyMTA2MwMAAAACNzkCAAAABDQxODEEAAAAATAHAAAACTkvMTQvMjAxOQgAAAAKMTIvMzEvMjAxMwkAAAABMOKaY9/VOdcIJzgaGtY51wgpQ0lRLlRTRTo0NDUyLklRX0RBWVNfSU5WRU5UT1JZX09VVC5GWTIw</t>
  </si>
  <si>
    <t>MTEBAAAAR1UNAAIAAAAINzguOTc1NzgBCAAAAAUAAAABMQEAAAAKMTQ2MTY4MDE5NQMAAAACNzkCAAAABDQwMzUEAAAAATAHAAAACTkvMTQvMjAxOQgAAAAJMy8zMS8yMDExCQAAAAEw0XNj39U51wizJhka1jnXCDZDSVEuRU5YVEFNOlVOQS5JUV9UT1RBTF9PVVRTVEFORElOR19GSUxJTkdfREFURS5GWTIwMTMBAAAAt/sHAAIAAAAKMjgzOS45OTcxNgEEAAAABQAAAAE1AQAAAAoxNzc3NDcwNzY3AgAAAAUyNDE1MwYAAAABMJl87uLVOdcIhBBVGdY51wguQ0lRLlRTRTo0OTY3LklRX1RPVEFMX0xJQUJfVE9UQUxfQVNTRVRTLkZZMjAxNwEAAAANUSUAAgAAAAcyOS43MTI4AQgAAAAFAAAAATEBAAAACjE4ODE1Nzk0NjMDAAAAAjc5AgAAAAQ0MTg4BAAAAAEwBwAAAAk5LzE0LzIwMTkIAAAACjEyLzMxLzIwMTcJAAAAATAinCPe1TnXCChfSRrWOdcIKUNJUS5UU0U6NzczMC5JUV9UT1RBTF9ERUJUX0NBUElUQUwuRlkyMDExAQAAAMWdNgEDAAAAAABD6iPe1TnXCPikTRrWOdcIHkNJUS5OWVNFOktNQi5JUV9QRU5TSU9OLkZZMjAxNgEAAADRVAQAAgAAAAQxMzAxAQgAAAAFAAAAATEBAAAACjE5NDQwNDgzNDADAAAAAzE2MAIAAAAEMTIxMwQAAAABMAcAAAAJOS8xNC8yMDE5CAAAAAoxMi8zMS8yMDE2CQAAAAEwGm8M4dU51wgD4bYZ1jnXCB9DSVEuVFNFOjQ5MTEuSVFfQVJfVFVSTlMuRlkyMDEyAQAAAII/</t>
  </si>
  <si>
    <t>BgACAAAABzYuMzc3MzQBCAAAAAUAAAABMQEAAAAKMTU1NDk1MDgyMwMAAAACNzkCAAAABDQwMDEEAAAAATAHAAAACTkvMTQvMjAxOQgAAAAJMy8zMS8yMDEyCQAAAAEwFpVT39U51wiZxCsa1jnXCCZDSVEuVFNFOjQ5MTIuSVFfTFRfREVCVF9DQVBJVEFMLkZZMjAxNQEAAAANXg0AAgAAAAUyLjg2NwEIAAAABQAAAAExAQAAAAoxNzg0NzQ4NjM3AwAAAAI3OQIAAAAENDE4NwQAAAABMAcAAAAJOS8xNC8yMDE5CAAAAAoxMi8zMS8yMDE1CQAAAAEwut1Y3tU51whCwTYa1jnXCCNDSVEuVFNFOjQ5NjcuSVFfRUJJVEFfTUFSR0lOLkZZMjAxMQEAAAANUSUAAgAAAAcxNS4xNjc3AQgAAAAFAAAAATEBAAAACjE0NjE2ODAyMzMDAAAAAjc5AgAAAAQ0NDE5BAAAAAEwBwAAAAk5LzE0LzIwMTkIAAAACTMvMzEvMjAxMQkAAAABME89Wt7VOdcIJqREGtY51wggQ0lRLk5ZU0U6S01CLklRX0xUX0lOVkVTVC5GWTIwMTYBAAAA0VQEAAIAAAADMjU3AQgAAAAFAAAAATEBAAAACjE5NDQwNDgzNDADAAAAAzE2MAIAAAAEMTA1NAQAAAABMAcAAAAJOS8xNC8yMDE5CAAAAAoxMi8zMS8yMDE2CQAAAAEwGm8M4dU51wjARLYZ1jnXCCRDSVEuVFNFOjQ5NjcuSVFfRUJJVERBLkZZMjAxMC4uLi5KUFkBAAAADVElAAIAAAAFMjEyMzIBCAAAAAUAAAABMQEAAAAKMTM4NTU0MDAwNgMAAAACNzkCAAAABDQwNTEEAAAAATAHAAAACTkv</t>
  </si>
  <si>
    <t>MTQvMjAxOQgAAAAJMy8zMS8yMDEwCQAAAAEwYE4J3dU51whIT4ka1jnXCCNDSVEuTllTRTpLTUIuSVFfT1RIRVJfRVFVSVRZLkZZMjAxOAEAAADRVAQAAgAAAAUtMzI5OQEIAAAABQAAAAExAQAAAAoxOTQ0MDQ4MzI4AwAAAAMxNjACAAAABDEwMjgEAAAAATAHAAAACTkvMTQvMjAxOQgAAAAKMTIvMzEvMjAxOAkAAAABMEzkDOHVOdcIHjS+GdY51wgkQ0lRLk5ZU0U6S01CLklRX0VCSVREQS5GWTIwMDguLi4uSlBZAQAAANFUBAACAAAACTMwMTczMy4xMgEIAAAABQAAAAExAQAAAAoxNTgyODY3Mzg4AwAAAAI3OQIAAAAENDA1MQQAAAABMAcAAAAJOS8xNC8yMDE5CAAAAAoxMi8zMS8yMDA4CQAAAAEwcXUJ3dU51wjMh4oa1jnXCChDSVEuVFNFOjQ5MTIuSVFfRUFSTklOR19DT19NQVJHSU4uRlkyMDE4AQAAAA1eDQACAAAABjguNTIzNgEIAAAABQAAAAExAQAAAAoxOTUyMjg0NTY4AwAAAAI3OQIAAAAENDE4MQQAAAABMAcAAAAJOS8xNC8yMDE5CAAAAAoxMi8zMS8yMDE4CQAAAAEwygRZ3tU51wgJljga1jnXCCZDSVEuTllTRTpQRy5JUV9DQVNIX09QRVIuRlkyMDEzLi4uLkpQWQEAAAAwggAAAgAAAAsxNDc2MDcwLjg4NQEIAAAABQAAAAExAQAAAAoxNzQ5MzU4NzAxAwAAAAI3OQIAAAAEMjAwNgQAAAABMAcAAAAJOS8xNC8yMDE5CAAAAAk2LzMwLzIwMTMJAAAAATD1rQrd1TnXCJbSlRrWOdcIH0NJUS5O</t>
  </si>
  <si>
    <t>WVNFOkpOSi5JUV9UT1RBTF9DTC5GWTIwMTABAAAAnSECAAIAAAAFMjMwNzIBCAAAAAUAAAABMQEAAAAKMTU4ODYwMzgyMQMAAAADMTYwAgAAAAQxMDA5BAAAAAEwBwAAAAk5LzE0LzIwMTkIAAAACDEvMi8yMDExCQAAAAEwmPKL4NU51wg0jMwZ1jnXCCRDSVEuTllTRTpLTUIuSVFfQ1VSUkVOVF9SQVRJTy5GWTIwMDkBAAAA0VQEAAIAAAAIMS4xOTExNDMBCAAAAAUAAAABMQEAAAAKMTU3MDQ4MjM0OAMAAAADMTYwAgAAAAQ0MDMwBAAAAAEwBwAAAAk5LzE0LzIwMTkIAAAACjEyLzMxLzIwMDkJAAAAATB3Csfe1TnXCATCbhrWOdcIKUNJUS5OWVNFOlBHLklRX0lOVEVSRVNUX0lOVkVTVF9JTkMuRlkyMDA1AQAAADCCAAADAAAAAACxdsnb1TnXCJl+tBrWOdcII0NJUS5OWVNFOktNQi5JUV9HUk9TU19NQVJHSU4uRlkyMDA3AQAAANFUBAACAAAABzMxLjIyNzQBCAAAAAUAAAABMQEAAAAKMTQwMTA1NDQ3NwMAAAADMTYwAgAAAAQ0MDc0BAAAAAEwBwAAAAk5LzE0LzIwMTkIAAAACjEyLzMxLzIwMDcJAAAAATB3Csfe1TnXCE4UbRrWOdcIHkNJUS5UU0U6NDk2Ny5JUV9aX1NDT1JFLkZZMjAxMgEAAAANUSUAAgAAAAg0LjkwNTg4MgEIAAAABQAAAAExAQAAAAoxNTU0OTUwNTg0AwAAAAI3OQIAAAAGMTAwMTIzBAAAAAEwBwAAAAk5LzE0LzIwMTkIAAAACTMvMzEvMjAxMgkAAAABME89Wt7VOdcIuwNGGtY51wgo</t>
  </si>
  <si>
    <t>Q0lRLk5ZU0U6Sk5KLklRX01JTk9SSVRZX0lOVEVSRVNULkZZMjAxMAEAAACdIQIAAwAAAAAAmPKL4NU51whFs8wZ1jnXCCZDSVEuTllTRTpLTUIuSVFfT1RIRVJfTFRfQVNTRVRTLkZZMjAxMwEAAADRVAQAAgAAAAM2MTUBCAAAAAUAAAABMQEAAAAKMTc3NTc2ODU2NwMAAAADMTYwAgAAAAQxMDYwBAAAAAEwBwAAAAk5LzE0LzIwMTkIAAAACjEyLzMxLzIwMTMJAAAAATBwcYXh1TnXCFrkqxnWOdcIJ0NJUS5FTlhUQU06VU5BLklRX0xUX0RFQlRfRVFVSVRZLkZZMjAxMAEAAAC3+wcAAgAAAAc0OC4xMzYzAQgAAAAFAAAAATEBAAAACjE1OTE1OTQ4NzADAAAAAjUwAgAAAAQ0MDg1BAAAAAEwBwAAAAk5LzE0LzIwMTkIAAAACjEyLzMxLzIwMTAJAAAAATATIMbe1TnXCBduXhrWOdcIIkNJUS5UU0U6Nzk1Ni5JUV9BU1NFVF9UVVJOUy5GWTIwMDkBAAAAoHYNAAIAAAAIMS4zOTk5MzYBCAAAAAUAAAABMQEAAAAKMTM1OTQzOTY2NgMAAAACNzkCAAAABDQxNzcEAAAAATAHAAAACTkvMTQvMjAxOQgAAAAJMS8zMS8yMDA5CQAAAAEw2ytZ3tU51wie9Tka1jnXCBhDSVEuMC5JUV9HUk9TU19NQVJHSU4uRlkFAAAAAAAAAAgAAAAVKEludmFsaWQgVGltZSBQZXJpb2Qp+oHU3NU51whn4oQa1jnXCCRDSVEuTllTRTpLTUIuSVFfRVFVSVRZX01FVEhPRC5GWTIwMDgBAAAA0VQEAAMAAAAAAF2PgOHVOdcI+H6aGdY51wgn</t>
  </si>
  <si>
    <t>Q0lRLk5ZU0U6Q0wuSVFfR1dfSU5UQU5fQU1PUlRfQ0YuRlkyMDA3AQAAAGcABAACAAAAAjE4AQgAAAAFAAAAATEBAAAACjEzMzI3MDMxODYDAAAAAzE2MAIAAAAEMjE4MgQAAAABMAcAAAAJOS8xNC8yMDE5CAAAAAoxMi8zMS8yMDA3CQAAAAEw7OKq4tU51wj4V2sZ1jnXCCBDSVEuVFNFOjQ5NjcuSVFfTklfTUFSR0lOLkZZMjAxMQEAAAANUSUAAgAAAAY3LjEzNTUBCAAAAAUAAAABMQEAAAAKMTQ2MTY4MDIzMwMAAAACNzkCAAAABDQwOTQEAAAAATAHAAAACTkvMTQvMjAxOQgAAAAJMy8zMS8yMDExCQAAAAEwTz1a3tU51wgmpEQa1jnXCCdDSVEuRU5YVEFNOlVOQS5JUV9TVF9ERUJUX1JFUEFJRC5GWTIwMTQBAAAAt/sHAAMAAAAAAEZcqeLVOdcIZX1ZGdY51wgoQ0lRLk5ZU0U6S01CLklRX0VBUk5JTkdfQ09fTUFSR0lOLkZZMjAxNQEAAADRVAQAAgAAAAY1LjczMzkBCAAAAAUAAAABMQEAAAAKMTg3MzU1NjkzNwMAAAADMTYwAgAAAAQ0MTgxBAAAAAEwBwAAAAk5LzE0LzIwMTkIAAAACjEyLzMxLzIwMTUJAAAAATALqdTc1TnXCPVVcxrWOdcIKENJUS5OWVNFOlBHLklRX1RPVEFMX0RFQlRfQ0FQSVRBTC5GWTIwMTIBAAAAMIIAAAIAAAAHMzEuNzQxOAEIAAAABQAAAAExAQAAAAoxNjkwMTg3MzM4AwAAAAMxNjACAAAABDQxODYEAAAAATAHAAAACTkvMTQvMjAxOQgAAAAJNi8zMC8yMDEyCQAAAAEwp9Qk</t>
  </si>
  <si>
    <t>3tU51wioV1Ya1jnXCCNDSVEuTllTRTpKTkouSVFfSU5URVJFU1RfRVhQLkZZMjAxMAEAAACdIQIAAgAAAAQtNDU1AQgAAAAFAAAAATEBAAAACjE1ODg2MDM4MjEDAAAAAzE2MAIAAAACODIEAAAAATAHAAAACTkvMTQvMjAxOQgAAAAIMS8yLzIwMTEJAAAAATCIy4vg1TnXCH7eyhnWOdcIHUNJUS5OWVNFOkNMLklRX1dJUF9JTlYuRlkyMDA4AQAAAGcABAACAAAAAjQxAQgAAAAFAAAAATEBAAAACjE0MzI5NzcxMjcDAAAAAzE2MAIAAAAEMzIxOQQAAAABMAcAAAAJOS8xNC8yMDE5CAAAAAoxMi8zMS8yMDA4CQAAAAEwVEQx4tU51wiFAW8Z1jnXCC5DSVEuTllTRTpDTC5JUV9PVEhFUl9OT05fT1BFUl9FWFBfU1VQUEwuRlkyMDEzAQAAAGcABAADAAAAAADpozLi1TnXCFEHfxnWOdcIJENJUS5UU0U6Nzk1Ni5JUV9FQklUREFfTUFSR0lOLkZZMjAxNgEAAACgdg0AAgAAAAcxOC41MTMzAQgAAAAFAAAAATEBAAAACjE3ODk4NzY5NzcDAAAAAjc5AgAAAAQ0MDQ3BAAAAAEwBwAAAAk5LzE0LzIwMTkIAAAACTEvMzEvMjAxNgkAAAABMA2hWd7VOdcIsNc+GtY51wgoQ0lRLk5ZU0U6Sk5KLklRX0ZJWEVEX0FTU0VUX1RVUk5TLkZZMjAxNgEAAACdIQIAAgAAAAg0LjUxODk2NwEIAAAABQAAAAExAQAAAAoxOTQ2MjcyODE2AwAAAAMxNjACAAAABDQwNjYEAAAAATAHAAAACTkvMTQvMjAxOQgAAAAIMS8xLzIwMTcJAAAA</t>
  </si>
  <si>
    <t>ATBuk9Xc1TnXCCpBfRrWOdcIJENJUS5OWVNFOktNQi5JUV9DT01NT05fSVNTVUVELkZZMjAxMwEAAADRVAQAAgAAAAMyMzIBCAAAAAUAAAABMQEAAAAKMTc3NTc2ODU2NwMAAAADMTYwAgAAAAQyMTY5BAAAAAEwBwAAAAk5LzE0LzIwMTkIAAAACjEyLzMxLzIwMTMJAAAAATCAmIXh1TnXCBCSrRnWOdcIJ0NJUS5UU0U6NDk2Ny5JUV9UT1RBTF9SRVYuRlkyMDE3Li4uLkpQWQEAAAANUSUAAgAAAAYxNTY3NjEBCAAAAAUAAAABMQEAAAAKMTg4MTU3OTQ2MwMAAAACNzkCAAAAAjI4BAAAAAEwBwAAAAk5LzE0LzIwMTkIAAAACjEyLzMxLzIwMTcJAAAAATCP4dXc1TnXCC63hhrWOdcIJUNJUS5FTlhUQU06VU5BLklRX0dST1NTX01BUkdJTi5GWTIwMTIBAAAAt/sHAAIAAAAHNDAuNTE1MQEIAAAABQAAAAExAQAAAAoxNzIyMzAxOTQzAwAAAAI1MAIAAAAENDA3NAQAAAABMAcAAAAJOS8xNC8yMDE5CAAAAAoxMi8zMS8yMDEyCQAAAAEwEyDG3tU51wh6WF8a1jnXCCpDSVEuRU5YVEFNOlVOQS5JUV9UT1RBTF9ERUJUX0VCSVREQS5GWTIwMTcBAAAAt/sHAAIAAAAIMi40NDkxMjIBCAAAAAUAAAABMQEAAAAKMTk0OTEzMTA0MAMAAAACNTACAAAABDQxOTIEAAAAATAHAAAACTkvMTQvMjAxOQgAAAAKMTIvMzEvMjAxNwkAAAABMDVuxt7VOdcIOndjGtY51wguQ0lRLlRTRTo0NDUyLklRX1RPVEFMX0RFQlRfRUJJVERB</t>
  </si>
  <si>
    <t>X0NBUEVYLkZZMjAxOAEAAABHVQ0AAgAAAAgwLjYzNDEyOAEIAAAABQAAAAExAQAAAAoxOTUxNDgxOTI3AwAAAAI3OQIAAAAFMjMzMTMEAAAAATAHAAAACTkvMTQvMjAxOQgAAAAKMTIvMzEvMjAxOAkAAAABMMPRUt/VOdcIGMweGtY51wgcQ0lRLk5ZU0U6S01CLklRX0VCSVRBLkZZMjAxNQEAAADRVAQAAgAAAAQzMzkzAQgAAAAFAAAAATEBAAAACjE4NzM1NTY5MzcDAAAAAzE2MAIAAAAGMTAwNjg5BAAAAAEwBwAAAAk5LzE0LzIwMTkIAAAACjEyLzMxLzIwMTUJAAAAATAKSAzh1TnXCCJ0shnWOdcIGUNJUS5OWVNFOktNQi5JUV9HVy5GWTIwMTQBAAAA0VQEAAIAAAAEMTYyOAEIAAAABQAAAAExAQAAAAoxODI2OTcwMzEyAwAAAAMxNjACAAAABDExNzEEAAAAATAHAAAACTkvMTQvMjAxOQgAAAAKMTIvMzEvMjAxNAkAAAABMOj5C+HVOdcI12avGdY51wgeQ0lRLk5ZU0U6S01CLklRX0xUX0RFQlQuRlkyMDE0AQAAANFUBAACAAAABDU3MDIBCAAAAAUAAAABMQEAAAAKMTgyNjk3MDMxMgMAAAADMTYwAgAAAAQxMDQ5BAAAAAEwBwAAAAk5LzE0LzIwMTkIAAAACjEyLzMxLzIwMTQJAAAAATD5IAzh1TnXCOeNrxnWOdcIHkNJUS5OWVNFOktNQi5JUV9aX1NDT1JFLkZZMjAwOQEAAADRVAQAAgAAAAczLjM0NjU1AQgAAAAFAAAAATEBAAAACjE1NzA0ODIzNDgDAAAAAzE2MAIAAAAGMTAwMTIzBAAAAAEwBwAAAAk5</t>
  </si>
  <si>
    <t>LzE0LzIwMTkIAAAACjEyLzMxLzIwMDkJAAAAATB3Csfe1TnXCDY3bxrWOdcIJ0NJUS5FTlhUQU06VU5BLklRX0xUX0RFQlRfRVFVSVRZLkZZMjAwOAEAAAC3+wcAAgAAAAc2MS4zNDc4AQgAAAAFAAAAATEBAAAACjE0MzQ3MzIyNDQDAAAAAjUwAgAAAAQ0MDg1BAAAAAEwBwAAAAk5LzE0LzIwMTkIAAAACjEyLzMxLzIwMDgJAAAAATAD+cXe1TnXCHHnXBrWOdcIKUNJUS5FTlhUQU06VU5BLklRX0NGT19DVVJSRU5UX0xJQUIuRlkyMDE3AQAAALf7BwACAAAACDAuMzE0NjIyAQgAAAAFAAAAATEBAAAACjE5NDkxMzEwNDADAAAAAjUwAgAAAAQ0MTg1BAAAAAEwBwAAAAk5LzE0LzIwMTkIAAAACjEyLzMxLzIwMTcJAAAAATA1bsbe1TnXCBkpYxrWOdcIIENJUS5OWVNFOktNQi5JUV9ESVZfU0hBUkUuRlkyMDE1AQAAANFUBAACAAAABDMuNTIBCAAAAAUAAAABMQEAAAAKMTg3MzU1NjkzNwMAAAADMTYwAgAAAAQzMDU4BAAAAAEwBwAAAAk5LzE0LzIwMTkIAAAACjEyLzMxLzIwMTUJAAAAATAKSAzh1TnXCAEmshnWOdcIIkNJUS5UU0U6NDk2Ny5JUV9RVUlDS19SQVRJTy5GWTIwMTMBAAAADVElAAIAAAAHMi4yNjYwOQEIAAAABQAAAAExAQAAAAoxNjI1NDU3NTczAwAAAAI3OQIAAAAENDEyMQQAAAABMAcAAAAJOS8xNC8yMDE5CAAAAAkzLzMxLzIwMTMJAAAAATBPPVre1TnXCNxRRhrWOdcIH0NJUS5OWVNFOkNM</t>
  </si>
  <si>
    <t>LklRX1NHQV9TVVBQTC5GWTIwMTgBAAAAZwAEAAIAAAAENTQzNAEIAAAABQAAAAExAQAAAAoxOTQ2NDE2MTExAwAAAAMxNjACAAAAAzEwMgQAAAABMAcAAAAJOS8xNC8yMDE5CAAAAAoxMi8zMS8yMDE4CQAAAAEwliap4dU51wgFMJEZ1jnXCCZDSVEuVFNFOjgxMTMuSVFfTFRfREVCVF9DQVBJVEFMLkZZMjAxNAEAAAAWcQ0AAgAAAAYxLjAyOTkBCAAAAAUAAAABMQEAAAAKMTcyNzY4MTQyNwMAAAACNzkCAAAABDQxODcEAAAAATAHAAAACTkvMTQvMjAxOQgAAAAKMTIvMzEvMjAxNAkAAAABMOQfU9/VOdcIbUokGtY51wgmQ0lRLlRTRTo0NDUyLklRX0NBU0hfQ09OVkVSU0lPTi5GWTIwMTcBAAAAR1UNAAIAAAAJMzMuOTE4MzU1AQgAAAAFAAAAATEBAAAACjE4ODEyODExNTkDAAAAAjc5AgAAAAQ0MTg0BAAAAAEwBwAAAAk5LzE0LzIwMTkIAAAACjEyLzMxLzIwMTcJAAAAATCyqlLf1TnXCKS6HRrWOdcIHENJUS5OWVNFOkNMLklRX0VCSVREQS5GWTIwMTgBAAAAZwAEAAIAAAAENDI2OQEIAAAABQAAAAExAQAAAAoxOTQ2NDE2MTExAwAAAAMxNjACAAAABDQwNTEEAAAAATAHAAAACTkvMTQvMjAxOQgAAAAKMTIvMzEvMjAxOAkAAAABMJYmqeHVOdcIaRqSGdY51wgsQ0lRLk5ZU0U6S01CLklRX05FVF9ERUJUX0VCSVREQV9DQVBFWC5GWTIwMTMBAAAA0VQEAAIAAAAHMS43OTgyMwEIAAAABQAAAAExAQAAAAox</t>
  </si>
  <si>
    <t>Nzc1NzY4NTY3AwAAAAMxNjACAAAABTIzMzE0BAAAAAEwBwAAAAk5LzE0LzIwMTkIAAAACjEyLzMxLzIwMTMJAAAAATCYWMfe1TnXCJJrchrWOdcIHUNJUS5OWVNFOkpOSi5JUV9SRF9FWFAuRlkyMDEwAQAAAJ0hAgACAAAABDY4NDQBCAAAAAUAAAABMQEAAAAKMTU4ODYwMzgyMQMAAAADMTYwAgAAAAMxMDAEAAAAATAHAAAACTkvMTQvMjAxOQgAAAAIMS8yLzIwMTEJAAAAATCIy4vg1TnXCG23yhnWOdcIJUNJUS5OWVNFOkNMLklRX0FTU0VUX1dSSVRFRE9XTi5GWTIwMTIBAAAAZwAEAAMAAAAAAMhVMuLVOdcI5at7GdY51wguQ0lRLlRTRTo0OTEyLklRX1RPVEFMX0RFQlRfRUJJVERBX0NBUEVYLkZZMjAxMwEAAAANXg0AAgAAAAg0LjM2MzQ3NgEIAAAABQAAAAExAQAAAAoxNjY4NjQzNTEyAwAAAAI3OQIAAAAFMjMzMTMEAAAAATAHAAAACTkvMTQvMjAxOQgAAAAKMTIvMzEvMjAxMwkAAAABMKm2WN7VOdcIvYg1GtY51wgoQ0lRLlRTRTo3OTU2LklRX01BUktFVENBUC4yMDAxLzEyLzMxLkpQWQEAAACgdg0AAwAAAAAA6vO5/NU51wjdTfxZ1jnXCCNDSVEuTllTRTpDTC5JUV9DT01NT05fSVNTVUVELkZZMjAwNwEAAABnAAQAAgAAAAM0ODkBCAAAAAUAAAABMQEAAAAKMTMzMjcwMzE4NgMAAAADMTYwAgAAAAQyMTY5BAAAAAEwBwAAAAk5LzE0LzIwMTkIAAAACjEyLzMxLzIwMDcJAAAAATDs4qri1TnXCDr0</t>
  </si>
  <si>
    <t>axnWOdcIG0NJUS5OWVNFOkpOSi5JUV9OUFBFLkZZMjAwOAEAAACdIQIAAgAAAAUxNDM2NQEIAAAABQAAAAExAQAAAAoxNTgyNzg4Nzg0AwAAAAMxNjACAAAABDEwMDQEAAAAATAHAAAACTkvMTQvMjAxOQgAAAAKMTIvMjgvMjAwOAkAAAABMFZWi+DVOdcI58PEGdY51wgmQ0lRLk5ZU0U6Sk5KLklRX0lOVkVOVE9SWV9UVVJOUy5GWTIwMTUBAAAAnSECAAIAAAAIMi42NDI3MjkBCAAAAAUAAAABMQEAAAAKMTg3NTUwNTI5NQMAAAADMTYwAgAAAAQ0MDgyBAAAAAEwBwAAAAk5LzE0LzIwMTkIAAAACDEvMy8yMDE2CQAAAAEwXWzV3NU51wjXfXwa1jnXCChDSVEuVFNFOjc3MzAuSVFfVE9UQUxfREVCVC5GWTIwMTUuLi4uSlBZAQAAAMWdNgECAAAAATABCAAAAAUAAAABMQEAAAAKMTc2ODEyNjQ1MwMAAAACNzkCAAAABDQxNzMEAAAAATAHAAAACTkvMTQvMjAxOQgAAAAJOC8zMS8yMDE1CQAAAAEwsxEK3dU51wgAuI8a1jnXCCRDSVEuTllTRTpLTUIuSVFfU0FMRV9JTlRBTl9DRi5GWTIwMTcBAAAA0VQEAAMAAAAAADu9DOHVOdcI9HS7GdY51wgoQ0lRLk5ZU0U6Q0wuSVFfREVCVF9FUVVJVl9ORVRfUEJPLkZZMjAxMQEAAABnAAQAAgAAAAM5MjIBCAAAAAUAAAABMQEAAAAKMTY1OTM4Nzc5NAMAAAADMTYwAgAAAAUyMTY3OQQAAAABMAcAAAAJOS8xNC8yMDE5CAAAAAoxMi8zMS8yMDExCQAAAAEwty4y4tU51wgN</t>
  </si>
  <si>
    <t>sHkZ1jnXCChDSVEuVFNFOjQ5MTIuSVFfRUFSTklOR19DT19NQVJHSU4uRlkyMDA3AQAAAA1eDQACAAAABjEuNjE3NwEIAAAABQAAAAExAQAAAAk4MTQ0MzM0NDMDAAAAAjc5AgAAAAQ0MTgxBAAAAAEwBwAAAAk5LzE0LzIwMTkIAAAACjEyLzMxLzIwMDcJAAAAATA341Pf1TnXCLzNMBrWOdcIKENJUS5UU0U6NDQ1Mi5JUV9UT1RBTF9ERUJULkZZMjAxMC4uLi5KUFkBAAAAR1UNAAIAAAAGMTkxODkxAQgAAAAFAAAAATEBAAAACjEzODI2NjExNjcDAAAAAjc5AgAAAAQ0MTczBAAAAAEwBwAAAAk5LzE0LzIwMTkIAAAACTMvMzEvMjAxMAkAAAABMLMRCt3VOdcIWjGOGtY51wgvQ0lRLkVOWFRBTTpVTkEuSVFfT1RIRVJfSU5WRVNUX0FDVF9TVVBQTC5GWTIwMDkBAAAAt/sHAAIAAAADMjc0AQgAAAAFAAAAATEBAAAACjE1MjY0Mzg3MjcDAAAAAjUwAgAAAAQyMDUxBAAAAAEwBwAAAAk5LzE0LzIwMTkIAAAACjEyLzMxLzIwMDkJAAAAATAla+3i1TnXCNKiRxnWOdcIJkNJUS5OWVNFOlBHLklRX0VCSVREQV9DQVBFWF9JTlQuRlkyMDA4AQAAADCCAAACAAAACTEwLjk3NDA5NgEIAAAABQAAAAExAQAAAAoxMzkyMTQ2OTI2AwAAAAMxNjACAAAABDQxOTEEAAAAATAHAAAACTkvMTQvMjAxOQgAAAAJNi8zMC8yMDA4CQAAAAEwhoYk3tU51wh+mFMa1jnXCCZDSVEuRU5YVEFNOlVOQS5JUV9VTkxFVkVSRURfRkNGLkZZ</t>
  </si>
  <si>
    <t>MjAxNwEAAAC3+wcAAgAAAAgyNTE1LjYyNQEIAAAABQAAAAExAQAAAAoxOTQ5MTMxMDQwAwAAAAI1MAIAAAAENDQyMwQAAAABMAcAAAAJOS8xNC8yMDE5CAAAAAoxMi8zMS8yMDE3CQAAAAEwqUaq4tU51whQFmUZ1jnXCChDSVEuTllTRTpLTUIuSVFfVE9UQUxfREVCVF9SRVBBSUQuRlkyMDA3AQAAANFUBAACAAAABC0zMzkBCAAAAAUAAAABMQEAAAAKMTQwMTA1NDQ3NwMAAAADMTYwAgAAAAQyMTY2BAAAAAEwBwAAAAk5LzE0LzIwMTkIAAAACjEyLzMxLzIwMDcJAAAAATDYwqnh1TnXCL2YlxnWOdcILkNJUS5UU0U6ODExMy5JUV9UT1RBTF9ERUJUX0VCSVREQV9DQVBFWC5GWTIwMTYBAAAAFnENAAIAAAAIMC45ODY3OTcBCAAAAAUAAAABMQEAAAAKMTg5NDE3NTczMgMAAAACNzkCAAAABTIzMzEzBAAAAAEwBwAAAAk5LzE0LzIwMTkIAAAACjEyLzMxLzIwMTYJAAAAATD0RlPf1TnXCDQfJhrWOdcIKkNJUS5OWVNFOkpOSi5JUV9JTkNfVEFYX1BBWV9DVVJSRU5ULkZZMjAxNwEAAACdIQIAAgAAAAQxODU0AQgAAAAFAAAAATEBAAAACjE5NDYyNzI4MjEDAAAAAzE2MAIAAAAEMTA5NAQAAAABMAcAAAAJOS8xNC8yMDE5CAAAAAoxMi8zMS8yMDE3CQAAAAEwb8de4NU51wjz4OUZ1jnXCB1DSVEuTllTRTpQRy5JUV9aX1NDT1JFLkZZMjAxOQEAAAAwggAAAgAAAAg0LjE1NjMzMQEIAAAABQAAAAExAQAAAAoxOTc0</t>
  </si>
  <si>
    <t>MzQ3NDY5AwAAAAMxNjACAAAABjEwMDEyMwQAAAABMAcAAAAJOS8xNC8yMDE5CAAAAAk2LzMwLzIwMTkJAAAAATDYSSXe1TnXCOyuWxrWOdcIKENJUS5UU0U6Nzk1Ni5JUV9UT1RBTF9ERUJUX0VRVUlUWS5GWTIwMTEBAAAAoHYNAAIAAAAHMTguMDE5NAEIAAAABQAAAAExAQAAAAoxNDUzODcxMjc4AwAAAAI3OQIAAAAENDAzNAQAAAABMAcAAAAJOS8xNC8yMDE5CAAAAAkxLzMxLzIwMTEJAAAAATDsUlne1TnXCFSjOxrWOdcIJ0NJUS5UU0U6NDkxMi5JUV9DRk9fQ1VSUkVOVF9MSUFCLkZZMjAwNwEAAAANXg0AAgAAAAgwLjE2NjgzMwEIAAAABQAAAAExAQAAAAk4MTQ0MzM0NDMDAAAAAjc5AgAAAAQ0MTg1BAAAAAEwBwAAAAk5LzE0LzIwMTkIAAAACjEyLzMxLzIwMDcJAAAAATA341Pf1TnXCMz0MBrWOdcIJ0NJUS5UU0U6NDkxMS5JUV9UT1RBTF9SRVYuRlkyMDE2Li4uLkpQWQEAAACCPwYAAgAAAAY4NTAzMDYBCAAAAAUAAAABMQEAAAAKMTgzNDc3MTc5MgMAAAACNzkCAAAAAjI4BAAAAAEwBwAAAAk5LzE0LzIwMTkIAAAACjEyLzMxLzIwMTYJAAAAATB/utXc1TnXCMrMhRrWOdcIKENJUS5OWVNFOkpOSi5JUV9NQVJLRVRDQVAuMjAwMy8xMi8zMS5KUFkBAAAAnSECAAIAAAAPMTY0MjY2OTkuNzcxMDk3AQYAAAAFAAAAATEBAAAABjE1MjM3MwMAAAACNzkCAAAABjEwMDA1NAQAAAABMAcAAAAKMTIvMzEv</t>
  </si>
  <si>
    <t>MjAwM5B6u/zVOdcIvP/7WdY51wglQ0lRLk5ZU0U6Sk5KLklRX1NQRUNJQUxfRElWX0NGLkZZMjAxMwEAAACdIQIAAwAAAAAA/NyM4NU51wiDD9kZ1jnXCBdDSVEuMC5JUV9PVEhFUl9JTlRBTi5GWQUAAAAAAAAACAAAABUoSW52YWxpZCBUaW1lIFBlcmlvZCkcBF7g1TnXCAQvFRrWOdcIJ0NJUS5FTlhUQU06VU5BLklRX0xUX0RFQlRfUkVQQUlELkZZMjAxMgEAAAC3+wcAAgAAAAUtMzU4MAEIAAAABQAAAAExAQAAAAoxNzIyMzAxOTQzAwAAAAI1MAIAAAAEMjAzNgQAAAABMAcAAAAJOS8xNC8yMDE5CAAAAAoxMi8zMS8yMDEyCQAAAAEwiFXu4tU51wh7n1IZ1jnXCCRDSVEuVFNFOjQ5MTIuSVFfRUJJVERBX01BUkdJTi5GWTIwMTEBAAAADV4NAAIAAAAGNy4wODM2AQgAAAAFAAAAATEBAAAACjE1NDM2NTg1MDgDAAAAAjc5AgAAAAQ0MDQ3BAAAAAEwBwAAAAk5LzE0LzIwMTkIAAAACjEyLzMxLzIwMTEJAAAAATCZj1je1TnXCOaMMxrWOdcIL0NJUS5OWVNFOktNQi5JUV9JTVBVVF9PUEVSX0xFQVNFX0lOVF9FWFAuRlkyMDE4AQAAANFUBAACAAAACDc4LjUyMDk2AQgAAAAFAAAAATEBAAAACjE5NDQwNDgzMjgDAAAAAzE2MAIAAAAFMjE2NzIEAAAAATAHAAAACTkvMTQvMjAxOQgAAAAKMTIvMzEvMjAxOAkAAAABMEzkDOHVOdcIy3C9GdY51wgiQ0lRLk5ZU0U6S01CLklRX0NBU0hfSU5WRVNULkZZMjAxNQEA</t>
  </si>
  <si>
    <t>AADRVAQAAgAAAAUtMTA1MAEIAAAABQAAAAExAQAAAAoxODczNTU2OTM3AwAAAAMxNjACAAAABDIwMDUEAAAAATAHAAAACTkvMTQvMjAxOQgAAAAKMTIvMzEvMjAxNQkAAAABMApIDOHVOdcI6Ui0GdY51wgoQ0lRLk5ZU0U6UEcuSVFfREFZU19JTlZFTlRPUllfT1VULkZZMjAxOQEAAAAwggAAAgAAAAk1MS45ODM2NjUBCAAAAAUAAAABMQEAAAAKMTk3NDM0NzQ2OQMAAAADMTYwAgAAAAQ0MDM1BAAAAAEwBwAAAAk5LzE0LzIwMTkIAAAACTYvMzAvMjAxOQkAAAABMNhJJd7VOdcIy2BbGtY51wgkQ0lRLk5ZU0U6S01CLklRX1VOTEVWRVJFRF9GQ0YuRlkyMDEyAQAAANFUBAACAAAABzE5MTAuNzUBCAAAAAUAAAABMQEAAAAKMTcxOTcyMzg3MgMAAAADMTYwAgAAAAQ0NDIzBAAAAAEwBwAAAAk5LzE0LzIwMTkIAAAACjEyLzMxLzIwMTIJAAAAATBfSoXh1TnXCKM2qhnWOdcIHENJUS5OWVNFOkpOSi5JUV9EQV9DRi5GWTIwMTQBAAAAnSECAAIAAAAEMzg5NQEIAAAABQAAAAExAQAAAAoxODI5NTgxOTk5AwAAAAMxNjACAAAABDIxNjAEAAAAATAHAAAACTkvMTQvMjAxOQgAAAAKMTIvMjgvMjAxNAkAAAABMC0rXuDVOdcIrc7bGdY51wggQ0lRLk5ZU0U6Sk5KLklRX05JX01BUkdJTi5GWTIwMTYBAAAAnSECAAIAAAAHMjMuMDA3MwEIAAAABQAAAAExAQAAAAoxOTQ2MjcyODE2AwAAAAMxNjACAAAABDQwOTQEAAAA</t>
  </si>
  <si>
    <t>ATAHAAAACTkvMTQvMjAxOQgAAAAIMS8xLzIwMTcJAAAAATBuk9Xc1TnXCBoafRrWOdcIK0NJUS5OWVNFOkpOSi5JUV9NSU5PUklUWV9JTlRFUkVTVF9JUy5GWTIwMDgBAAAAnSECAAMAAAAAAG0yDeHVOdcIlADEGdY51wgiQ0lRLk5ZU0U6S01CLklRX1NBTEVfUFBFX0NGLkZZMjAxMgEAAADRVAQAAgAAAAE5AQgAAAAFAAAAATEBAAAACjE3MTk3MjM4NzIDAAAAAzE2MAIAAAAEMjA0MgQAAAABMAcAAAAJOS8xNC8yMDE5CAAAAAoxMi8zMS8yMDEyCQAAAAEwX0qF4dU51whywakZ1jnXCA5DSVEuMC5JUV9BUC5GWQUAAAAAAAAACAAAABUoSW52YWxpZCBUaW1lIFBlcmlvZCkcBF7g1TnXCID2ExrWOdcIJENJUS5UU0U6NzczMC5JUV9DVVJSRU5UX1JBVElPLkZZMjAxNQEAAADFnTYBAgAAAAg1Ljg4MDk5OAEIAAAABQAAAAExAQAAAAoxNzY4MTI2NDUzAwAAAAI3OQIAAAAENDAzMAQAAAABMAcAAAAJOS8xNC8yMDE5CAAAAAk4LzMxLzIwMTUJAAAAATBkOCTe1TnXCDOLUBrWOdcII0NJUS5UU0U6NDkxMS5JUV9FQklUQV9NQVJHSU4uRlkyMDEwAQAAAII/BgACAAAABjcuOTc3NgEIAAAABQAAAAExAQAAAAoxMzgwNTI4MTIzAwAAAAI3OQIAAAAENDQxOQQAAAABMAcAAAAJOS8xNC8yMDE5CAAAAAkzLzMxLzIwMTAJAAAAATAWlVPf1TnXCOMWKhrWOdcIHkNJUS5OWVNFOkNMLklRX0JWX1NIQVJFLkZZMjAxMwEA</t>
  </si>
  <si>
    <t>AABnAAQAAgAAAAcyLjUwNTU4AQgAAAAFAAAAATEBAAAACjE3NzY5MjAyOTcDAAAAAzE2MAIAAAAENDAyMAQAAAABMAcAAAAJOS8xNC8yMDE5CAAAAAoxMi8zMS8yMDEzCQAAAAEw+coy4tU51wgY3IAZ1jnXCBlDSVEuTllTRTpLTUIuSVFfRE8uRlkyMDEyAQAAANFUBAACAAAAAzIwMQEIAAAABQAAAAExAQAAAAoxNzE5NzIzODcyAwAAAAMxNjACAAAAAjQwBAAAAAEwBwAAAAk5LzE0LzIwMTkIAAAACjEyLzMxLzIwMTIJAAAAATA+/ITh1TnXCHl3pxnWOdcII0NJUS5OWVNFOkNMLklRX0NVUlJFTkNZX0dBSU4uRlkyMDEyAQAAAGcABAADAAAAAADIVTLi1TnXCOWrexnWOdcIIENJUS5OWVNFOkNMLklRX0NBU0hfVEFYRVMuRlkyMDA4AQAAAGcABAACAAAAAzg2MgEIAAAABQAAAAExAQAAAAoxNDMyOTc3MTI3AwAAAAMxNjACAAAABDMwNTMEAAAAATAHAAAACTkvMTQvMjAxOQgAAAAKMTIvMzEvMjAwOAkAAAABMGRrMeLVOdcI6etvGdY51wgoQ0lRLk5ZU0U6S01CLklRX1RPVEFMX0RFQlRfRVFVSVRZLkZZMjAwNwEAAADRVAQAAgAAAAc4MS44MTE0AQgAAAAFAAAAATEBAAAACjE0MDEwNTQ0NzcDAAAAAzE2MAIAAAAENDAzNAQAAAABMAcAAAAJOS8xNC8yMDE5CAAAAAoxMi8zMS8yMDA3CQAAAAEwdwrH3tU51wh/iW0a1jnXCCNDSVEuTllTRTpDTC5JUV9JTkNfRVFVSVRZX0NGLkZZMjAwNwEAAABnAAQAAwAA</t>
  </si>
  <si>
    <t>AAAA7OKq4tU51wgIf2sZ1jnXCCJDSVEuTllTRTpLTUIuSVFfQVNTRVRfVFVSTlMuRlkyMDEyAQAAANFUBAACAAAABzAuOTkyMDUBCAAAAAUAAAABMQEAAAAKMTcxOTcyMzg3MgMAAAADMTYwAgAAAAQ0MTc3BAAAAAEwBwAAAAk5LzE0LzIwMTkIAAAACjEyLzMxLzIwMTIJAAAAATCHMcfe1TnXCB5acRrWOdcIJENJUS5FTlhUQU06VU5BLklRX0xFVkVSRURfRkNGLkZZMjAxMwEAAAC3+wcAAgAAAAgzNzc0LjM3NQEIAAAABQAAAAExAQAAAAoxNzc3NDcwNzY3AwAAAAI1MAIAAAAENDQyMgQAAAABMAcAAAAJOS8xNC8yMDE5CAAAAAoxMi8zMS8yMDEzCQAAAAEwqqPu4tU51wgZcFYZ1jnXCCZDSVEuVFNFOjQ5MTIuSVFfQ0FTSF9DT05WRVJTSU9OLkZZMjAwOAEAAAANXg0AAgAAAAotNjEuOTgzNTY0AQgAAAAFAAAAATEBAAAACjEzNTM0NjM3MzIDAAAAAjc5AgAAAAQ0MTg0BAAAAAEwBwAAAAk5LzE0LzIwMTkIAAAACjEyLzMxLzIwMDgJAAAAATBHClTf1TnXCB+4MRrWOdcIMENJUS5OWVNFOkNMLklRX0NIQU5HRV9ORVRfV09SS0lOR19DQVBJVEFMLkZZMjAxMQEAAABnAAQAAgAAAAI2NwEIAAAABQAAAAExAQAAAAoxNjU5Mzg3Nzk0AwAAAAMxNjACAAAABDQ0MjEEAAAAATAHAAAACTkvMTQvMjAxOQgAAAAKMTIvMzEvMjAxMQkAAAABMMhVMuLVOdcIgcF6GdY51wgdQ0lRLkVOWFRBTTpVTkEuSVFfQVBJQy5G</t>
  </si>
  <si>
    <t>WTIwMTYBAAAAt/sHAAIAAAADMTM0AQgAAAAFAAAAATEBAAAACjE5NDkxMzEwMTADAAAAAjUwAgAAAAQxMDg0BAAAAAEwBwAAAAk5LzE0LzIwMTkIAAAACjEyLzMxLzIwMTYJAAAAATB40ani1TnXCOtwXxnWOdcIHkNJUS5OWVNFOkpOSi5JUV9XSVBfSU5WLkZZMjAxMgEAAACdIQIAAgAAAAQyMjYyAQgAAAAFAAAAATEBAAAACjE3MjA1NzY4NjcDAAAAAzE2MAIAAAAEMzIxOQQAAAABMAcAAAAJOS8xNC8yMDE5CAAAAAoxMi8zMC8yMDEyCQAAAAEw246M4NU51wiBVNQZ1jnXCB9DSVEuVFNFOjQ5MTEuSVFfRUJJVF9JTlQuRlkyMDA4AQAAAII/BgACAAAACTMzLjc0MDAzMQEIAAAABQAAAAExAQAAAAoxMDU3ODgyODQ3AwAAAAI3OQIAAAAENDE4OQQAAAABMAcAAAAJOS8xNC8yMDE5CAAAAAkzLzMxLzIwMDgJAAAAATAFblPf1TnXCH8sKRrWOdcIIkNJUS5OWVNFOkpOSi5JUV9RVUlDS19SQVRJTy5GWTIwMDkBAAAAnSECAAIAAAAIMS4zMzc3NjYBCAAAAAUAAAABMQEAAAAKMTUyMzM5NDgyNwMAAAADMTYwAgAAAAQ0MTIxBAAAAAEwBwAAAAk5LzE0LzIwMTkIAAAACDEvMy8yMDEwCQAAAAEwPB7V3NU51wj3EHga1jnXCCBDSVEuTllTRTpDTC5JUV9FQklUREFfSU5ULkZZMjAxMQEAAABnAAQAAgAAAAg3My44NzkzMQEIAAAABQAAAAExAQAAAAoxNjU5Mzg3Nzk0AwAAAAMxNjACAAAABDQxOTAEAAAAATAHAAAA</t>
  </si>
  <si>
    <t>CTkvMTQvMjAxOQgAAAAKMTIvMzEvMjAxMQkAAAABMFa8xt7VOdcICr1nGtY51wggQ0lRLk5ZU0U6Q0wuSVFfT1RIRVJfT1BFUi5GWTIwMTYBAAAAZwAEAAIAAAACMjIBCAAAAAUAAAABMQEAAAAKMTk0NjQxNjExOQMAAAADMTYwAgAAAAMyNjAEAAAAATAHAAAACTkvMTQvMjAxOQgAAAAKMTIvMzEvMjAxNgkAAAABMFOKqOHVOdcI6tyJGdY51wgpQ0lRLk5ZU0U6S01CLklRX0FTU0VUX1dSSVRFRE9XTl9DRi5GWTIwMDgBAAAA0VQEAAMAAAAAAF2PgOHVOdcIGc2aGdY51wgZQ0lRLk5ZU0U6Sk5KLklRX0dXLkZZMjAwOQEAAACdIQIAAgAAAAUxNDg2MgEIAAAABQAAAAExAQAAAAoxNTIzMzk0ODI3AwAAAAMxNjACAAAABDExNzEEAAAAATAHAAAACTkvMTQvMjAxOQgAAAAIMS8zLzIwMTAJAAAAATB3pIvg1TnXCIWUyBnWOdcIIENJUS5OWVNFOktNQi5JUV9GVUxMX1RJTUUuRlkyMDE3AQAAANFUBAACAAAABTQyMDAwADu9DOHVOdcIwv+6GdY51wgqQ0lRLkVOWFRBTTpVTkEuSVFfVE9UQUxfREVCVF9SRVBBSUQuRlkyMDEyAQAAALf7BwACAAAABS00NDUwAQgAAAAFAAAAATEBAAAACjE3MjIzMDE5NDMDAAAAAjUwAgAAAAQyMTY2BAAAAAEwBwAAAAk5LzE0LzIwMTkIAAAACjEyLzMxLzIwMTIJAAAAATCIVe7i1TnXCGp4UhnWOdcIJkNJUS5FTlhUQU06VU5BLklRX0NPTU1PTl9JU1NVRUQuRlkyMDEzAQAAALf7</t>
  </si>
  <si>
    <t>BwACAAAAAjI0AQgAAAAFAAAAATEBAAAACjE3Nzc0NzA3NjcDAAAAAjUwAgAAAAQyMTY5BAAAAAEwBwAAAAk5LzE0LzIwMTkIAAAACjEyLzMxLzIwMTMJAAAAATCqo+7i1TnXCPghVhnWOdcIIENJUS5UU0U6NDkxMS5JUV9UT1RBTF9SRVYuRlkyMDA5AQAAAII/BgACAAAABjY5MDI1NgEIAAAABQAAAAExAQAAAAoxMzgwNTI3NTQxAwAAAAI3OQIAAAACMjgEAAAAATAHAAAACTkvMTQvMjAxOQgAAAAJMy8zMS8yMDA5CQAAAAEw86vx59U51wij77Ya1jnXCCxDSVEuVFNFOjQ5MTEuSVFfTkVUX0RFQlRfRUJJVERBX0NBUEVYLkZZMjAwNwEAAACCPwYAAwAAAAJOTQEIAAAABQAAAAExAQAAAAk2NDE5ODQ0NTgDAAAAAjc5AgAAAAUyMzMxNAQAAAABMAcAAAAJOS8xNC8yMDE5CAAAAAkzLzMxLzIwMDcJAAAAATAFblPf1TnXCD2QKBrWOdcIHkNJUS5OWVNFOkNMLklRX05FVF9ERUJULkZZMjAxNAEAAABnAAQAAgAAAAQ0ODYwAQgAAAAFAAAAATEBAAAACjE4MjkxMzIzODYDAAAAAzE2MAIAAAAENDM2NAQAAAABMAcAAAAJOS8xNC8yMDE5CAAAAAoxMi8zMS8yMDE0CQAAAAEwIhWo4dU51wi3rIQZ1jnXCCpDSVEuTllTRTpLTUIuSVFfSU5DX1RBWF9QQVlfQ1VSUkVOVC5GWTIwMTcBAAAA0VQEAAIAAAADMjQ5AQgAAAAFAAAAATEBAAAACjE5NDQwNDgzMjUDAAAAAzE2MAIAAAAEMTA5NAQAAAABMAcAAAAJOS8xNC8y</t>
  </si>
  <si>
    <t>MDE5CAAAAAoxMi8zMS8yMDE3CQAAAAEwK5YM4dU51whfFboZ1jnXCB9DSVEuTllTRTpLTUIuSVFfVE9UQUxfQ0EuRlkyMDE3AQAAANFUBAACAAAABDUyMTEBCAAAAAUAAAABMQEAAAAKMTk0NDA0ODMyNQMAAAADMTYwAgAAAAQxMDA4BAAAAAEwBwAAAAk5LzE0LzIwMTkIAAAACjEyLzMxLzIwMTcJAAAAATArlgzh1TnXCE7uuRnWOdcIKUNJUS5UU0U6NzczMC5JUV9UT1RBTF9ERUJUX0NBUElUQUwuRlkyMDA3AQAAAMWdNgEDAAAAAAAzwyPe1TnXCL2+ShrWOdcIIUNJUS5OWVNFOkNMLklRX0xFVkVSRURfRkNGLkZZMjAxMwEAAABnAAQAAgAAAAYyMzk2LjUBCAAAAAUAAAABMQEAAAAKMTc3NjkyMDI5NwMAAAADMTYwAgAAAAQ0NDIyBAAAAAEwBwAAAAk5LzE0LzIwMTkIAAAACjEyLzMxLzIwMTMJAAAAATAK8jLi1TnXCK07ghnWOdcIH0NJUS5UU0U6NzczMC5JUV9BUl9UVVJOUy5GWTIwMTUBAAAAxZ02AQIAAAAINS41OTgxMzgBCAAAAAUAAAABMQEAAAAKMTc2ODEyNjQ1MwMAAAACNzkCAAAABDQwMDEEAAAAATAHAAAACTkvMTQvMjAxOQgAAAAJOC8zMS8yMDE1CQAAAAEwZDgk3tU51wgzi1Aa1jnXCChDSVEuRU5YVEFNOlVOQS5JUV9JTlZFTlRPUllfVFVSTlMuRlkyMDE3AQAAALf7BwACAAAABzcuNDE0MzIBCAAAAAUAAAABMQEAAAAKMTk0OTEzMTA0MAMAAAACNTACAAAABDQwODIEAAAAATAHAAAACTkv</t>
  </si>
  <si>
    <t>MTQvMjAxOQgAAAAKMTIvMzEvMjAxNwkAAAABMDVuxt7VOdcIGSljGtY51wgjQ0lRLk5ZU0U6Q0wuSVFfQ09NTU9OX0lTU1VFRC5GWTIwMTMBAAAAZwAEAAIAAAADMzM5AQgAAAAFAAAAATEBAAAACjE3NzY5MjAyOTcDAAAAAzE2MAIAAAAEMjE2OQQAAAABMAcAAAAJOS8xNC8yMDE5CAAAAAoxMi8zMS8yMDEzCQAAAAEw+coy4tU51wh8xoEZ1jnXCCdDSVEuTllTRTpQRy5JUV9GSVhFRF9BU1NFVF9UVVJOUy5GWTIwMTYBAAAAMIIAAAIAAAAIMy4zNDUyMzUBCAAAAAUAAAABMQEAAAAKMTg5OTEzNjE2MwMAAAADMTYwAgAAAAQ0MDY2BAAAAAEwBwAAAAk5LzE0LzIwMTkIAAAACTYvMzAvMjAxNgkAAAABMLf7JN7VOdcI0xZZGtY51wgfQ0lRLk5ZU0U6Q0wuSVFfQ0hBTkdFX0FQLkZZMjAxMgEAAABnAAQAAgAAAAItNQEIAAAABQAAAAExAQAAAAoxNzE5OTE2NjQyAwAAAAMxNjACAAAABDIwMTcEAAAAATAHAAAACTkvMTQvMjAxOQgAAAAKMTIvMzEvMjAxMgkAAAABMNh8MuLVOdcI3fV9GdY51wgmQ0lRLk5ZU0U6Sk5KLklRX1BFUklPRExFTkdUSF9JUy5GWTIwMDkBAAAAnSECAAEAAAACMTIAiMuL4NU51whdkMoZ1jnXCCFDSVEuTllTRTpDTC5JUV9BU1NFVF9UVVJOUy5GWTIwMDkBAAAAZwAEAAIAAAAIMS40NTE5MDEBCAAAAAUAAAABMQEAAAAKMTUyMzE3MDI2NAMAAAADMTYwAgAAAAQ0MTc3BAAAAAEwBwAA</t>
  </si>
  <si>
    <t>AAk5LzE0LzIwMTkIAAAACjEyLzMxLzIwMDkJAAAAATBFlcbe1TnXCEPoZRrWOdcIJ0NJUS5OWVNFOkNMLklRX1RPVEFMX0RFQlQuRlkyMDA5Li4uLkpQWQEAAABnAAQAAgAAAAkyOTYxOTYuNDcBCAAAAAUAAAABMQEAAAAKMTUyMzE3MDI2NAMAAAACNzkCAAAABDQxNzMEAAAAATAHAAAACTkvMTQvMjAxOQgAAAAKMTIvMzEvMjAwOQkAAAABMMM4Ct3VOdcIQlSQGtY51wgUQ0lRLjAuSVFfRUJJVF9JTlQuRlkFAAAAAAAAAAgAAAAVKEludmFsaWQgVGltZSBQZXJpb2Qp+oHU3NU51whn4oQa1jnXCCpDSVEuTllTRTpDTC5JUV9NSU5PUklUWV9JTlRFUkVTVF9DRi5GWTIwMTUBAAAAZwAEAAMAAAAAAENjqOHVOdcIdsuIGdY51wgjQ0lRLlRTRTo0OTExLklRX0lOVEVSRVNUX0VYUC5GWTIwMTMBAAAAgj8GAAIAAAAFLTE3ODIBCAAAAAUAAAABMQEAAAAKMTY5MjAwOTc1MwMAAAACNzkCAAAAAjgyBAAAAAEwBwAAAAk5LzE0LzIwMTkIAAAACTMvMzEvMjAxMwkAAAABMFaW8ufVOdcIRQCvGtY51wgtQ0lRLlRTRTo0OTY3LklRX0NBU0hfQ09OVkVSU0lPTi5GWTIwMTMuLi4uSlBZAQAAAA1RJQACAAAACTg4LjcyODk0NQEIAAAABQAAAAExAQAAAAoxNjI1NDU3NTczAwAAAAI3OQIAAAAENDE4NAQAAAABMAcAAAAJOS8xNC8yMDE5CAAAAAkzLzMxLzIwMTMJAAAAATDUXwrd1TnXCBlQkhrWOdcIIENJUS5OWVNFOkpO</t>
  </si>
  <si>
    <t>Si5JUV9TVF9JTlZFU1QuRlkyMDE3AQAAAJ0hAgACAAAAAzQ3MgEIAAAABQAAAAExAQAAAAoxOTQ2MjcyODIxAwAAAAMxNjACAAAABDEwNjkEAAAAATAHAAAACTkvMTQvMjAxOQgAAAAKMTIvMzEvMjAxNwkAAAABMG/HXuDVOdcI0pLlGdY51wggQ0lRLk5ZU0U6Q0wuSVFfTkVUX0NIQU5HRS5GWTIwMTgBAAAAZwAEAAIAAAAELTgwOQEIAAAABQAAAAExAQAAAAoxOTQ2NDE2MTExAwAAAAMxNjACAAAABDIwOTMEAAAAATAHAAAACTkvMTQvMjAxOQgAAAAKMTIvMzEvMjAxOAkAAAABMLd0qeHVOdcIcouUGdY51wgjQ0lRLk5ZU0U6S01CLklRX0JBU0lDX1dFSUdIVC5GWTIwMTIBAAAA0VQEAAIAAAADMzkzAD78hOHVOdcIip6nGdY51wgyQ0lRLkVOWFRBTTpVTkEuSVFfVE9UQUxfT1VUU1RBTkRJTkdfQlNfREFURS5GWTIwMTEBAAAAt/sHAAIAAAALMjgyMC4zNjQ4MDEBBAAAAAUAAAABNQEAAAAKMTY2MjQzMzgwMAIAAAAFMjQxNTIGAAAAATBX4O3i1TnXCIoLThnWOdcIJENJUS5UU0U6NDQ1Mi5JUV9FQklUREFfTUFSR0lOLkZZMjAxMAEAAABHVQ0AAgAAAAcxNS4wOTcyAQgAAAAFAAAAATEBAAAACjEzODI2NjExNjcDAAAAAjc5AgAAAAQ0MDQ3BAAAAAEwBwAAAAk5LzE0LzIwMTkIAAAACTMvMzEvMjAxMAkAAAABMNFzY9/VOdcIPxUYGtY51wgiQ0lRLkVOWFRBTTpVTkEuSVFfT1RIRVJfUkVWLkZZMjAxMAEA</t>
  </si>
  <si>
    <t>AAC3+wcAAwAAAAAAJWvt4tU51wgDGEgZ1jnXCCZDSVEuTllTRTpKTkouSVFfU0FMRVNfTUFSS0VUSU5HLkZZMjAxMQEAAACdIQIAAgAAAAQyNjAwAQgAAAAFAAAAATEBAAAACjE2NTkzODc3MDYDAAAAAzE2MAIAAAAFMjE1NjEEAAAAATAHAAAACTkvMTQvMjAxOQgAAAAIMS8xLzIwMTIJAAAAATCpGYzg1TnXCG9yzxnWOdcIMENJUS5FTlhUQU06VU5BLklRX1RPVEFMX0xJQUJfVE9UQUxfQVNTRVRTLkZZMjAxMgEAAAC3+wcAAgAAAAc2NS40NzAxAQgAAAAFAAAAATEBAAAACjE3MjIzMDE5NDMDAAAAAjUwAgAAAAQ0MTg4BAAAAAEwBwAAAAk5LzE0LzIwMTkIAAAACjEyLzMxLzIwMTIJAAAAATATIMbe1TnXCKzNXxrWOdcII0NJUS5UU0U6NDkxMS5JUV9HUk9TU19NQVJHSU4uRlkyMDE0AQAAAII/BgACAAAABzc1LjEyNDgBCAAAAAUAAAABMQEAAAAKMTY5MjAxMDQ5MAMAAAACNzkCAAAABDQwNzQEAAAAATAHAAAACTkvMTQvMjAxOQgAAAAJMy8zMS8yMDE0CQAAAAEwJrxT39U51wgN1iwa1jnXCCRDSVEuTllTRTpDTC5JUV9MVF9ERUJUX0VRVUlUWS5GWTIwMTUBAAAAZwAEAAMAAAACTk0BCAAAAAUAAAABMQEAAAAKMTg3NTYzNzUzNwMAAAADMTYwAgAAAAQ0MDg1BAAAAAEwBwAAAAk5LzE0LzIwMTkIAAAACjEyLzMxLzIwMTUJAAAAATBm48be1TnXCEWjahrWOdcIKENJUS5UU0U6Nzk1Ni5JUV9NQVJLRVRD</t>
  </si>
  <si>
    <t>QVAuMjAxOC8xMi8zMS5KUFkBAAAAoHYNAAIAAAALNTYyODc2LjMzMzQBBgAAAAUAAAABMQEAAAAKMTkzNTk2MDE5MgMAAAACNzkCAAAABjEwMDA1NAQAAAABMAcAAAAKMTIvMzEvMjAxOPoauvzVOdcIwvr0WdY51wgnQ0lRLlRTRTo3OTU2LklRX0RBWVNfUEFZQUJMRV9PVVQuRlkyMDE3AQAAAKB2DQACAAAACDQ0Ljc4MTkzAQgAAAAFAAAAATEBAAAACjE4Mzk2MTM1OTUDAAAAAjc5AgAAAAQ0MTgzBAAAAAEwBwAAAAk5LzE0LzIwMTkIAAAACTEvMzEvMjAxNwkAAAABMB3IWd7VOdcIJOk/GtY51wg0Q0lRLk5ZU0U6Sk5KLklRX1RPVEFMX09VVFNUQU5ESU5HX0ZJTElOR19EQVRFLkZZMjAxMAEAAACdIQIAAgAAAAsyNzM1LjIxMzcxOQEEAAAABQAAAAE1AQAAAAoxNTg4NjAzODIxAgAAAAUyNDE1MwYAAAABMJjyi+DVOdcIRbPMGdY51wgiQ0lRLkVOWFRBTTpVTkEuSVFfQ0hBTkdFX0FQLkZZMjAxOAEAAAC3+wcAAgAAAAM5NzYBCAAAAAUAAAABMQEAAAAKMTk0OTEzMTAxNQMAAAACNTACAAAABDIwMTcEAAAAATAHAAAACTkvMTQvMjAxOQgAAAAKMTIvMzEvMjAxOAkAAAABMMuUquLVOdcIi/xnGdY51wgaQ0lRLk5ZU0U6S01CLklRX1JFVi5GWTIwMTQBAAAA0VQEAAIAAAAFMTk3MjQBCAAAAAUAAAABMQEAAAAKMTgyNjk3MDMxMgMAAAADMTYwAgAAAAMxMTIEAAAAATAHAAAACTkvMTQvMjAxOQgAAAAKMTIv</t>
  </si>
  <si>
    <t>MzEvMjAxNAkAAAABMICYheHVOdcIQgeuGdY51wgpQ0lRLlRTRTo4MTEzLklRX1RPVEFMX0RFQlRfQ0FQSVRBTC5GWTIwMTIBAAAAFnENAAIAAAAHMzMuNzgxMgEIAAAABQAAAAExAQAAAAoxNTU0MzM3MTQ3AwAAAAI3OQIAAAAENDE4NgQAAAABMAcAAAAJOS8xNC8yMDE5CAAAAAkzLzMxLzIwMTIJAAAAATDT+FLf1TnXCNjqIhrWOdcIIkNJUS5OWVNFOkpOSi5JUV9MRVZFUkVEX0ZDRi5GWTIwMTcBAAAAnSECAAIAAAAFMTgzNTgBCAAAAAUAAAABMQEAAAAKMTk0NjI3MjgyMQMAAAADMTYwAgAAAAQ0NDIyBAAAAAEwBwAAAAk5LzE0LzIwMTkIAAAACjEyLzMxLzIwMTcJAAAAATBvx17g1TnXCNsD6BnWOdcIJUNJUS5OWVNFOkpOSi5JUV9HQUlOX0FTU0VUU19DRi5GWTIwMTMBAAAAnSECAAIAAAAELTExMwEIAAAABQAAAAExAQAAAAoxNzc3NjgyMzUxAwAAAAMxNjACAAAABDIwMjYEAAAAATAHAAAACTkvMTQvMjAxOQgAAAAKMTIvMjkvMjAxMwkAAAABMPzcjODVOdcIQXPYGdY51wglQ0lRLk5ZU0U6Sk5KLklRX0xUX0RFQlRfRVFVSVRZLkZZMjAxNgEAAACdIQIAAgAAAAczMi40MTIxAQgAAAAFAAAAATEBAAAACjE5NDYyNzI4MTYDAAAAAzE2MAIAAAAENDA4NQQAAAABMAcAAAAJOS8xNC8yMDE5CAAAAAgxLzEvMjAxNwkAAAABMG6T1dzVOdcIO2h9GtY51wglQ0lRLk5ZU0U6S01CLklRX1NUX0RFQlRfSVNT</t>
  </si>
  <si>
    <t>VUVELkZZMjAwOAEAAADRVAQAAwAAAAAAXY+A4dU51wg7G5sZ1jnXCCZDSVEuTllTRTpKTkouSVFfSU5WRVNUX0xPQU5TX0NGLkZZMjAxNQEAAACdIQIAAwAAAAAATnle4NU51wiOO+AZ1jnXCCdDSVEuRU5YVEFNOlVOQS5JUV9CQVNJQ19FUFNfRVhDTC5GWTIwMTABAAAAt/sHAAIAAAAIMS41MDkwODUBCAAAAAUAAAABMQEAAAAKMTU5MTU5NDg3MAMAAAACNTACAAAABDMwNjQEAAAAATAHAAAACTkvMTQvMjAxOQgAAAAKMTIvMzEvMjAxMAkAAAABMDaS7eLVOdcIZwJJGdY51wgiQ0lRLlRTRTo0NDUyLklRX0FTU0VUX1RVUk5TLkZZMjAxNQEAAABHVQ0AAgAAAAgxLjE4Njg3OQEIAAAABQAAAAExAQAAAAoxNzg0MTg0NDA0AwAAAAI3OQIAAAAENDE3NwQAAAABMAcAAAAJOS8xNC8yMDE5CAAAAAoxMi8zMS8yMDE1CQAAAAEw4ppj39U51wjNvhsa1jnXCChDSVEuTllTRTpLTUIuSVFfVE9UQUxfRElWX1BBSURfQ0YuRlkyMDEyAQAAANFUBAACAAAABS0xMTUxAQgAAAAFAAAAATEBAAAACjE3MTk3MjM4NzIDAAAAAzE2MAIAAAAEMjAyMgQAAAABMAcAAAAJOS8xNC8yMDE5CAAAAAoxMi8zMS8yMDEyCQAAAAEwX0qF4dU51wiTD6oZ1jnXCChDSVEuTllTRTpLTUIuSVFfVE9UQUxfREVCVF9JU1NVRUQuRlkyMDEyAQAAANFUBAACAAAAAzU4NgEIAAAABQAAAAExAQAAAAoxNzE5NzIzODcyAwAAAAMxNjACAAAABDIx</t>
  </si>
  <si>
    <t>NjEEAAAAATAHAAAACTkvMTQvMjAxOQgAAAAKMTIvMzEvMjAxMgkAAAABMF9KheHVOdcIcsGpGdY51wgtQ0lRLkVOWFRBTTpVTkEuSVFfUkVUVVJOX0NPTU1PTl9FUVVJVFkuRlkyMDE4AQAAALf7BwACAAAABzc0LjUxMjkBCAAAAAUAAAABMQEAAAAKMTk0OTEzMTAxNQMAAAACNTACAAAABTMzMzIwBAAAAAEwBwAAAAk5LzE0LzIwMTkIAAAACjEyLzMxLzIwMTgJAAAAATA1bsbe1TnXCEqeYxrWOdcIIkNJUS5OWVNFOkNMLklRX09USEVSX0VRVUlUWS5GWTIwMDkBAAAAZwAEAAIAAAAFLTIyMjkBCAAAAAUAAAABMQEAAAAKMTUyMzE3MDI2NAMAAAADMTYwAgAAAAQxMDI4BAAAAAEwBwAAAAk5LzE0LzIwMTkIAAAACjEyLzMxLzIwMDkJAAAAATB1kjHi1TnXCOE1chnWOdcIKENJUS5OWVNFOkNMLklRX0FTU0VUX1dSSVRFRE9XTl9DRi5GWTIwMTgBAAAAZwAEAAIAAAACLTcBCAAAAAUAAAABMQEAAAAKMTk0NjQxNjExMQMAAAADMTYwAgAAAAQyMDE5BAAAAAEwBwAAAAk5LzE0LzIwMTkIAAAACjEyLzMxLzIwMTgJAAAAATCmTanh1TnXCB/IkxnWOdcIKUNJUS5OWVNFOktNQi5JUV9DT01NT05fUFJFRl9ESVZfQ0YuRlkyMDE0AQAAANFUBAADAAAAAAD5IAzh1TnXCI0UsRnWOdcIIENJUS5OWVNFOlBHLklRX0VCSVREQV9JTlQuRlkyMDA4AQAAADCCAAACAAAACTEzLjA1MDQ0MwEIAAAABQAAAAExAQAAAAoxMzky</t>
  </si>
  <si>
    <t>MTQ2OTI2AwAAAAMxNjACAAAABDQxOTAEAAAAATAHAAAACTkvMTQvMjAxOQgAAAAJNi8zMC8yMDA4CQAAAAEwhoYk3tU51wh+mFMa1jnXCCBDSVEuTllTRTpDTC5JUV9ORVRfQ0hBTkdFLkZZMjAxNAEAAABnAAQAAgAAAAMxMjcBCAAAAAUAAAABMQEAAAAKMTgyOTEzMjM4NgMAAAADMTYwAgAAAAQyMDkzBAAAAAEwBwAAAAk5LzE0LzIwMTkIAAAACjEyLzMxLzIwMTQJAAAAATAiFajh1TnXCDvlhRnWOdcIIUNJUS5OWVNFOktNQi5JUV9DT01NT05fUkVQLkZZMjAwOAEAAADRVAQAAgAAAAQtNjUzAQgAAAAFAAAAATEBAAAACjE1ODI4NjczODgDAAAAAzE2MAIAAAAEMjE2NAQAAAABMAcAAAAJOS8xNC8yMDE5CAAAAAoxMi8zMS8yMDA4CQAAAAEwXY+A4dU51whLQpsZ1jnXCCNDSVEuTllTRTpKTkouSVFfVE9UQUxfRVFVSVRZLkZZMjAxNAEAAACdIQIAAgAAAAU2OTc1MgEIAAAABQAAAAExAQAAAAoxODI5NTgxOTk5AwAAAAMxNjACAAAABDEyNzUEAAAAATAHAAAACTkvMTQvMjAxOQgAAAAKMTIvMjgvMjAxNAkAAAABMC0rXuDVOdcIjIDbGdY51wgwQ0lRLk5ZU0U6Sk5KLklRX1RPVEFMX09VVFNUQU5ESU5HX0JTX0RBVEUuRlkyMDEzAQAAAJ0hAgACAAAACDI4MjAuNjI4AQQAAAAFAAAAATUBAAAACjE3Nzc2ODIzNTECAAAABTI0MTUyBgAAAAEw/NyM4NU51wgP/tcZ1jnXCCBDSVEuTllTRTpKTkouSVFfSU5W</t>
  </si>
  <si>
    <t>RU5UT1JZLkZZMjAxNQEAAACdIQIAAgAAAAQ4MDUzAQgAAAAFAAAAATEBAAAACjE4NzU1MDUyOTUDAAAAAzE2MAIAAAAEMTA0MwQAAAABMAcAAAAJOS8xNC8yMDE5CAAAAAgxLzMvMjAxNgkAAAABMD1SXuDVOdcI143eGdY51wgsQ0lRLlRTRTo3OTU2LklRX05FVF9ERUJUX0VCSVREQV9DQVBFWC5GWTIwMTgBAAAAoHYNAAMAAAACTk0BCAAAAAUAAAABMQEAAAAKMTg4NjA3MDgwOAMAAAACNzkCAAAABTIzMzE0BAAAAAEwBwAAAAk5LzE0LzIwMTkIAAAACTEvMzEvMjAxOAkAAAABMB3IWd7VOdcIiNNAGtY51wgrQ0lRLk5ZU0U6Sk5KLklRX01JTk9SSVRZX0lOVEVSRVNUX0NGLkZZMjAxNQEAAACdIQIAAwAAAAAAPVJe4NU51whcxt8Z1jnXCCdDSVEuRU5YVEFNOlVOQS5JUV9HV19JTlRBTl9BTU9SVC5GWTIwMTUBAAAAt/sHAAMAAAAAAEZcqeLVOdcIpxlaGdY51wgZQ0lRLk5ZU0U6S01CLklRX0FFLkZZMjAxNwEAAADRVAQAAgAAAAQxNDM2AQgAAAAFAAAAATEBAAAACjE5NDQwNDgzMjUDAAAAAzE2MAIAAAAEMTAxNgQAAAABMAcAAAAJOS8xNC8yMDE5CAAAAAoxMi8zMS8yMDE3CQAAAAEwK5YM4dU51whvPLoZ1jnXCChDSVEuVFNFOjQ0NTIuSVFfTUFSS0VUQ0FQLjIwMTAvMTIvMzEuSlBZAQAAAEdVDQACAAAADjExNzI4NDEuOTYwOTY0AQYAAAAFAAAAATEBAAAACjE0MTA1Mjc5NjEDAAAAAjc5AgAAAAYx</t>
  </si>
  <si>
    <t>MDAwNTQEAAAAATAHAAAACjEyLzMxLzIwMTDq87n81TnXCJJA+VnWOdcIJUNJUS5OWVNFOkpOSi5JUV9ESUxVVF9FUFNfSU5DTC5GWTIwMTUBAAAAnSECAAIAAAAINS40NzkwNDIBCAAAAAUAAAABMQEAAAAKMTg3NTUwNTI5NQMAAAADMTYwAgAAAAE4BAAAAAEwBwAAAAk5LzE0LzIwMTkIAAAACDEvMy8yMDE2CQAAAAEwPVJe4NU51wiV8d0Z1jnXCCRDSVEuVFNFOjQ0NTIuSVFfRUJJVERBLkZZMjAxOC4uLi5KUFkBAAAAR1UNAAIAAAAGMjc0NjUwAQgAAAAFAAAAATEBAAAACjE5NTE0ODE5MjcDAAAAAjc5AgAAAAQ0MDUxBAAAAAEwBwAAAAk5LzE0LzIwMTkIAAAACjEyLzMxLzIwMTgJAAAAATCgCNbc1TnXCORkiBrWOdcIHkNJUS5UU0U6ODExMy5JUV9JTkNfVEFYLkZZMjAwMAEAAAAWcQ0AAgAAAAUxMDA0NgEIAAAABQAAAAExAQAAAAg1NDE3ODI5OQMAAAACNzkCAAAAAjc1BAAAAAEwBwAAAAk5LzE0LzIwMTkIAAAACTMvMzEvMjAwMAkAAAABMPMSytvVOdcIRQCvGtY51wgmQ0lRLk5ZU0U6Q0wuSVFfTkVUX0lOVEVSRVNUX0VYUC5GWTIwMDgBAAAAZwAEAAIAAAADLTk2AQgAAAAFAAAAATEBAAAACjE0MzI5NzcxMjcDAAAAAzE2MAIAAAADMzY4BAAAAAEwBwAAAAk5LzE0LzIwMTkIAAAACjEyLzMxLzIwMDgJAAAAATD8Cavi1TnXCI23bBnWOdcIIUNJUS5FTlhUQU06VU5BLklRX1RPVEFMX0NBLkZZMjAx</t>
  </si>
  <si>
    <t>NAEAAAC3+wcAAgAAAAUxMjM0NwEIAAAABQAAAAExAQAAAAoxODI5ODI5MzEzAwAAAAI1MAIAAAAEMTAwOAQAAAABMAcAAAAJOS8xNC8yMDE5CAAAAAoxMi8zMS8yMDE0CQAAAAEwNTWp4tU51wiuz1cZ1jnXCBBDSVEuMC5JUV9FQklULkZZBQAAAAAAAAAIAAAAFShJbnZhbGlkIFRpbWUgUGVyaW9kKRwEXuDVOdcIBC8VGtY51wgmQ0lRLlRTRTo4MTEzLklRX0NBU0hfQ09OVkVSU0lPTi5GWTIwMDcBAAAAFnENAAIAAAAKLTI4LjU3NjIxNQEIAAAABQAAAAExAQAAAAk2NjAxNzYyNDgDAAAAAjc5AgAAAAQ0MTg0BAAAAAEwBwAAAAk5LzE0LzIwMTkIAAAACTMvMzEvMjAwNwkAAAABMMPRUt/VOdcISkEfGtY51wghQ0lRLk5ZU0U6S01CLklRX1RPVEFMX0xJQUIuRlkyMDA3AQAAANFUBAACAAAABTExNzI3AQgAAAAFAAAAATEBAAAACjE0MDEwNTQ0NzcDAAAAAzE2MAIAAAAEMTI3NgQAAAABMAcAAAAJOS8xNC8yMDE5CAAAAAoxMi8zMS8yMDA3CQAAAAEwx5up4dU51whJh5YZ1jnXCBlDSVEuTllTRTpLTUIuSVFfQVAuRlkyMDE4AQAAANFUBAACAAAABDMxOTABCAAAAAUAAAABMQEAAAAKMTk0NDA0ODMyOAMAAAADMTYwAgAAAAQxMDE4BAAAAAEwBwAAAAk5LzE0LzIwMTkIAAAACjEyLzMxLzIwMTgJAAAAATBM5Azh1TnXCP3lvRnWOdcIJkNJUS5OWVNFOktNQi5JUV9DQVNIX0FDUVVJUkVfQ0YuRlkyMDE2AQAA</t>
  </si>
  <si>
    <t>ANFUBAADAAAAAAArlgzh1TnXCGbLtxnWOdcIJ0NJUS5UU0U6ODExMy5JUV9FQklUREFfQ0FQRVhfSU5ULkZZMjAxNwEAAAAWcQ0AAgAAAAg5MC4wNzExMgEIAAAABQAAAAExAQAAAAoxODk0MTc1NzM3AwAAAAI3OQIAAAAENDE5MQQAAAABMAcAAAAJOS8xNC8yMDE5CAAAAAoxMi8zMS8yMDE3CQAAAAEw9EZT39U51wiH4iYa1jnXCCRDSVEuTllTRTpLTUIuSVFfRUJJVERBLkZZMjAxNy4uLi5KUFkBAAAA0VQEAAIAAAAJNDUxNjY2LjM1AQgAAAAFAAAAATEBAAAACjE5NDQwNDgzMjUDAAAAAjc5AgAAAAQ0MDUxBAAAAAEwBwAAAAk5LzE0LzIwMTkIAAAACjEyLzMxLzIwMTcJAAAAATBxdQnd1TnXCN2uihrWOdcIIENJUS5OWVNFOkNMLklRX1NHQV9NQVJHSU4uRlkyMDA3AQAAAGcABAACAAAABjM1LjcwNwEIAAAABQAAAAExAQAAAAoxMzMyNzAzMTg2AwAAAAMxNjACAAAABDQzNzUEAAAAATAHAAAACTkvMTQvMjAxOQgAAAAKMTIvMzEvMjAwNwkAAAABMDVuxt7VOdcInWFkGtY51wggQ0lRLkVOWFRBTTpVTkEuSVFfUEVOU0lPTi5GWTIwMTQBAAAAt/sHAAIAAAAEMzk0NwEIAAAABQAAAAExAQAAAAoxODI5ODI5MzEzAwAAAAI1MAIAAAAEMTIxMwQAAAABMAcAAAAJOS8xNC8yMDE5CAAAAAoxMi8zMS8yMDE0CQAAAAEwNTWp4tU51wjgRFgZ1jnXCB9DSVEuTllTRTpDTC5JUV9PVEhFUl9SRVYuRlkyMDE1AQAA</t>
  </si>
  <si>
    <t>AGcABAADAAAAAAAiFajh1TnXCEwMhhnWOdcIIUNJUS5OWVNFOktNQi5JUV9FQklUREFfSU5ULkZZMjAxMAEAAADRVAQAAgAAAAkxNS4xNjQ2MDkBCAAAAAUAAAABMQEAAAAKMTU4ODg0MDI0NwMAAAADMTYwAgAAAAQ0MTkwBAAAAAEwBwAAAAk5LzE0LzIwMTkIAAAACjEyLzMxLzIwMTAJAAAAATCHMcfe1TnXCIn6bxrWOdcIGUNJUS5OWVNFOkpOSi5JUV9BRC5GWTIwMTUBAAAAnSECAAIAAAAGLTIwNzQzAQgAAAAFAAAAATEBAAAACjE4NzU1MDUyOTUDAAAAAzE2MAIAAAAEMTA3NQQAAAABMAcAAAAJOS8xNC8yMDE5CAAAAAgxLzMvMjAxNgkAAAABMD1SXuDVOdcI143eGdY51wggQ0lRLlRTRTo4MTEzLklRX1RPVEFMX1JFVi5GWTIwMTYBAAAAFnENAAIAAAAGNjA0NjUzAQgAAAAFAAAAATEBAAAACjE4OTQxNzU3MzIDAAAAAjc5AgAAAAIyOAQAAAABMAcAAAAJOS8xNC8yMDE5CAAAAAoxMi8zMS8yMDE2CQAAAAEwJLRL6NU51wij77Ya1jnXCCJDSVEuTllTRTpLTUIuSVFfUVVJQ0tfUkFUSU8uRlkyMDEwAQAAANFUBAACAAAACDAuNjQyMTg4AQgAAAAFAAAAATEBAAAACjE1ODg4NDAyNDcDAAAAAzE2MAIAAAAENDEyMQQAAAABMAcAAAAJOS8xNC8yMDE5CAAAAAoxMi8zMS8yMDEwCQAAAAEwhzHH3tU51whXhW8a1jnXCCNDSVEuRU5YVEFNOlVOQS5JUV9OSV9DT01QQU5ZLkZZMjAxMAEAAAC3+wcAAgAAAAQ0</t>
  </si>
  <si>
    <t>NTk4AQgAAAAFAAAAATEBAAAACjE1OTE1OTQ4NzADAAAAAjUwAgAAAAU0MTU3MQQAAAABMAcAAAAJOS8xNC8yMDE5CAAAAAoxMi8zMS8yMDEwCQAAAAEwNpLt4tU51whGtEgZ1jnXCClDSVEuTllTRTpQRy5JUV9UT1RBTF9BU1NFVFMuRlkyMDExLi4uLkpQWQEAAAAwggAAAgAAAAsxMTE1NzU1OC4zMwEIAAAABQAAAAExAQAAAAoxNjMwMTY3NjUwAwAAAAI3OQIAAAAEMTAwNwQAAAABMAcAAAAJOS8xNC8yMDE5CAAAAAk2LzMwLzIwMTEJAAAAATCBnAnd1TnXCC/etRrWOdcIH0NJUS5OWVNFOktNQi5JUV9FQklUX0lOVC5GWTIwMTMBAAAA0VQEAAIAAAAJMTAuNzQxMTM0AQgAAAAFAAAAATEBAAAACjE3NzU3Njg1NjcDAAAAAzE2MAIAAAAENDE4OQQAAAABMAcAAAAJOS8xNC8yMDE5CAAAAAoxMi8zMS8yMDEzCQAAAAEwhzHH3tU51wiBRHIa1jnXCCZDSVEuTllTRTpLTUIuSVFfTkVUX0RFQlRfSVNTVUVELkZZMjAxMQEAAADRVAQAAgAAAAM3NDUBCAAAAAUAAAABMQEAAAAKMTY1ODMxNTc3OQMAAAADMTYwAgAAAAQyMDAzBAAAAAEwBwAAAAk5LzE0LzIwMTkIAAAACjEyLzMxLzIwMTEJAAAAATA+/ITh1TnXCDfbphnWOdcII0NJUS5OWVNFOkNMLklRX0VCSVREQS5GWTIwMTQuLi4uSlBZAQAAAGcABAACAAAACjU0OTc4NS4xNDUBCAAAAAUAAAABMQEAAAAKMTgyOTEzMjM4NgMAAAACNzkCAAAABDQwNTEEAAAA</t>
  </si>
  <si>
    <t>ATAHAAAACTkvMTQvMjAxOQgAAAAKMTIvMzEvMjAxNAkAAAABMHF1Cd3VOdcIvGCKGtY51wgjQ0lRLk5ZU0U6Q0wuSVFfSU5DX0VRVUlUWV9DRi5GWTIwMTIBAAAAZwAEAAMAAAAAANh8MuLVOdcIzc59GdY51wgmQ0lRLk5ZU0U6Sk5KLklRX0VYVFJBX0FDQ19JVEVNUy5GWTIwMTgBAAAAnSECAAMAAAAAAIDuXuDVOdcILsfoGdY51wgpQ0lRLk5ZU0U6Q0wuSVFfQ1VSUkVOVF9QT1JUX0xFQVNFUy5GWTIwMTUBAAAAZwAEAAMAAAAAADI8qOHVOdcIE+GHGdY51wgmQ0lRLk5ZU0U6S01CLklRX0lOVkVOVE9SWV9UVVJOUy5GWTIwMTQBAAAA0VQEAAIAAAAINi4zMDM1MTUBCAAAAAUAAAABMQEAAAAKMTgyNjk3MDMxMgMAAAADMTYwAgAAAAQ0MDgyBAAAAAEwBwAAAAk5LzE0LzIwMTkIAAAACjEyLzMxLzIwMTQJAAAAATALqdTc1TnXCLO5chrWOdcII0NJUS5FTlhUQU06VU5BLklRX0NBU0hfVEFYRVMuRlkyMDE2AQAAALf7BwACAAAABDIyNTEBCAAAAAUAAAABMQEAAAAKMTk0OTEzMTAxMAMAAAACNTACAAAABDMwNTMEAAAAATAHAAAACTkvMTQvMjAxOQgAAAAKMTIvMzEvMjAxNgkAAAABMIj4qeLVOdcIgNBgGdY51wgyQ0lRLk5ZU0U6Q0wuSVFfQ0hBTkdFX09USEVSX05FVF9PUEVSX0FTU0VUUy5GWTIwMTUBAAAAZwAEAAIAAAACMzMBCAAAAAUAAAABMQEAAAAKMTg3NTYzNzUzNwMAAAADMTYwAgAAAAQyMDQ1</t>
  </si>
  <si>
    <t>BAAAAAEwBwAAAAk5LzE0LzIwMTkIAAAACjEyLzMxLzIwMTUJAAAAATBDY6jh1TnXCIfyiBnWOdcIJUNJUS5OWVNFOkpOSi5JUV9TUEVDSUFMX0RJVl9DRi5GWTIwMDgBAAAAnSECAAMAAAAAAGd9i+DVOdcIrpjGGdY51wgtQ0lRLkVOWFRBTTpVTkEuSVFfTUlOT1JJVFlfSU5URVJFU1RfQ0YuRlkyMDE3AQAAALf7BwADAAAAAACpRqri1TnXCO0rZBnWOdcILUNJUS5OWVNFOkpOSi5JUV9DQVNIX0NPTlZFUlNJT04uRlkyMDExLi4uLkpQWQEAAACdIQIAAgAAAAk2NC4xNTc5MTIBCAAAAAUAAAABMQEAAAAKMTY1OTM4NzcwNgMAAAADMTYwAgAAAAQ0MTg0BAAAAAEwBwAAAAk5LzE0LzIwMTkIAAAACDEvMS8yMDEyCQAAAAEw5YYK3dU51wi/1pMa1jnXCCNDSVEuTllTRTpLTUIuSVFfT1RIRVJfRVFVSVRZLkZZMjAwOAEAAADRVAQAAgAAAAUtMjM4NgEIAAAABQAAAAExAQAAAAoxNTgyODY3Mzg4AwAAAAMxNjACAAAABDEwMjgEAAAAATAHAAAACTkvMTQvMjAxOQgAAAAKMTIvMzEvMjAwOAkAAAABMF2PgOHVOdcI1zCaGdY51wgkQ0lRLk5ZU0U6Sk5KLklRX0lOQ19FUVVJVFlfQ0YuRlkyMDA4AQAAAJ0hAgADAAAAAABWVovg1TnXCHwjxhnWOdcIKkNJUS5UU0U6NzczMC5JUV9UT1RBTF9FUVVJVFkuRlkyMDE1Li4uLkpQWQEAAADFnTYBAgAAAAUyNzMzNAEIAAAABQAAAAExAQAAAAoxNzY4MTI2NDUzAwAAAAI3</t>
  </si>
  <si>
    <t>OQIAAAAEMTI3NQQAAAABMAcAAAAJOS8xNC8yMDE5CAAAAAk4LzMxLzIwMTUJAAAAATCi6gnd1TnXCLSqjBrWOdcIH0NJUS5UU0U6NDkxMi5JUV9FQklUX0lOVC5GWTIwMTcBAAAADV4NAAIAAAAKMTMyLjcxNzA3MwEIAAAABQAAAAExAQAAAAoxODgxOTMxNTc3AwAAAAI3OQIAAAAENDE4OQQAAAABMAcAAAAJOS8xNC8yMDE5CAAAAAoxMi8zMS8yMDE3CQAAAAEwygRZ3tU51wjoRzga1jnXCBtDSVEuTllTRTpKTkouSVFfR1BQRS5GWTIwMTcBAAAAnSECAAIAAAAFNDE0NjYBCAAAAAUAAAABMQEAAAAKMTk0NjI3MjgyMQMAAAADMTYwAgAAAAQxMTY5BAAAAAEwBwAAAAk5LzE0LzIwMTkIAAAACjEyLzMxLzIwMTcJAAAAATBvx17g1TnXCNKS5RnWOdcII0NJUS5OWVNFOktNQi5JUV9ESUxVVF9XRUlHSFQuRlkyMDE1AQAAANFUBAACAAAABTM2Ni4zAApIDOHVOdcIASayGdY51wgsQ0lRLkVOWFRBTTpVTkEuSVFfSU5DX1RBWF9QQVlfQ1VSUkVOVC5GWTIwMTIBAAAAt/sHAAIAAAAEMTEyOQEIAAAABQAAAAExAQAAAAoxNzIyMzAxOTQzAwAAAAI1MAIAAAAEMTA5NAQAAAABMAcAAAAJOS8xNC8yMDE5CAAAAAoxMi8zMS8yMDEyCQAAAAEweC7u4tU51wjVGFEZ1jnXCCZDSVEuTllTRTpKTkouSVFfTFRfREVCVF9DQVBJVEFMLkZZMjAxMQEAAACdIQIAAgAAAAcxNy41NDU2AQgAAAAFAAAAATEBAAAACjE2NTkzODc3</t>
  </si>
  <si>
    <t>MDYDAAAAAzE2MAIAAAAENDE4NwQAAAABMAcAAAAJOS8xNC8yMDE5CAAAAAgxLzEvMjAxMgkAAAABME1F1dzVOdcIrb55GtY51wggQ0lRLk5ZU0U6S01CLklRX0RJVkVTVF9DRi5GWTIwMTIBAAAA0VQEAAMAAAAAAF9KheHVOdcIcsGpGdY51wgnQ0lRLkVOWFRBTTpVTkEuSVFfR0FJTl9JTlZFU1RfQ0YuRlkyMDE2AQAAALf7BwADAAAAAAB40ani1TnXCB3mXxnWOdcIIUNJUS5OWVNFOkpOSi5JUV9DQVNIX0VRVUlWLkZZMjAwNwEAAACdIQIAAgAAAAQ3NzcwAQgAAAAFAAAAATEBAAAACjE0Mjg0Njg5MzYDAAAAAzE2MAIAAAAEMTA5NgQAAAABMAcAAAAJOS8xNC8yMDE5CAAAAAoxMi8zMC8yMDA3CQAAAAEwXAsN4dU51wg4zMAZ1jnXCBxDSVEuTllTRTpDTC5JUV9DT01NT04uRlkyMDE3AQAAAGcABAACAAAABDE0NjYBCAAAAAUAAAABMQEAAAAKMTk0NjQxNjExMwMAAAADMTYwAgAAAAQxMTAzBAAAAAEwBwAAAAk5LzE0LzIwMTkIAAAACjEyLzMxLzIwMTcJAAAAATCF/6jh1TnXCD9bjxnWOdcIKENJUS5UU0U6NzczMC5JUV9NQVJLRVRDQVAuMjAwNi8xMi8zMS5KUFkBAAAAxZ02AQIAAAAMNTExNzIuODc5ODAyAQYAAAAFAAAAATEBAAAACTQ4OTI4Njg4NgMAAAACNzkCAAAABjEwMDA1NAQAAAABMAcAAAAKMTIvMzEvMjAwNvoauvzVOdcISO76WdY51wglQ0lRLk5ZU0U6S01CLklRX0dXX0lOVEFOX0FNT1JU</t>
  </si>
  <si>
    <t>LkZZMjAxMQEAAADRVAQAAwAAAAAAsFKB4dU51wi6WKMZ1jnXCCVDSVEuTllTRTpKTkouSVFfQ0FQSVRBTF9MRUFTRVMuRlkyMDEyAQAAAJ0hAgADAAAAAADbjozg1TnXCE/f0xnWOdcIHkNJUS5OWVNFOkpOSi5JUV9MVF9ERUJULkZZMjAxNAEAAACdIQIAAgAAAAUxNTEzMAEIAAAABQAAAAExAQAAAAoxODI5NTgxOTk5AwAAAAMxNjACAAAABDEwNDkEAAAAATAHAAAACTkvMTQvMjAxOQgAAAAKMTIvMjgvMjAxNAkAAAABMC0rXuDVOdcIWgvbGdY51wgtQ0lRLk5ZU0U6Q0wuSVFfTUlOT1JJVFlfSU5URVJFU1RfVE9UQUwuRlkyMDEyAQAAAGcABAACAAAAAzIwMQEIAAAABQAAAAExAQAAAAoxNzE5OTE2NjQyAwAAAAMxNjACAAAABDEzMTIEAAAAATAHAAAACTkvMTQvMjAxOQgAAAAKMTIvMzEvMjAxMgkAAAABMNh8MuLVOdcIm1l9GdY51wgiQ0lRLlRTRTo3OTU2LklRX0VCSVRfTUFSR0lOLkZZMjAxMwEAAACgdg0AAgAAAAcxMC44ODg5AQgAAAAFAAAAATEBAAAACjE2MTQ5MDg0MTMDAAAAAjc5AgAAAAQ0MDUzBAAAAAEwBwAAAAk5LzE0LzIwMTkIAAAACTEvMzEvMjAxMwkAAAABMPx5Wd7VOdcI2ds8GtY51wgqQ0lRLkVOWFRBTTpVTkEuSVFfVE9UQUxfREVCVF9FUVVJVFkuRlkyMDE2AQAAALf7BwACAAAABzk3LjczMjYBCAAAAAUAAAABMQEAAAAKMTk0OTEzMTAxMAMAAAACNTACAAAABDQwMzQEAAAAATAH</t>
  </si>
  <si>
    <t>AAAACTkvMTQvMjAxOQgAAAAKMTIvMzEvMjAxNgkAAAABMDVuxt7VOdcI57NiGtY51wghQ0lRLk5ZU0U6Q0wuSVFfT1RIRVJfSU5UQU4uRlkyMDE3AQAAAGcABAACAAAABDEzNDEBCAAAAAUAAAABMQEAAAAKMTk0NjQxNjExMwMAAAADMTYwAgAAAAQxMDQwBAAAAAEwBwAAAAk5LzE0LzIwMTkIAAAACjEyLzMxLzIwMTcJAAAAATB02Kjh1TnXCB0NjxnWOdcII0NJUS5FTlhUQU06VU5BLklRX1NHQV9NQVJHSU4uRlkyMDE0AQAAALf7BwACAAAABzIzLjEzOTgBCAAAAAUAAAABMQEAAAAKMTgyOTgyOTMxMwMAAAACNTACAAAABDQzNzUEAAAAATAHAAAACTkvMTQvMjAxOQgAAAAKMTIvMzEvMjAxNAkAAAABMCRHxt7VOdcID7hgGtY51wgaQ0lRLk5ZU0U6Q0wuSVFfQVBJQy5GWTIwMTgBAAAAZwAEAAIAAAAEMjIwNAEIAAAABQAAAAExAQAAAAoxOTQ2NDE2MTExAwAAAAMxNjACAAAABDEwODQEAAAAATAHAAAACTkvMTQvMjAxOQgAAAAKMTIvMzEvMjAxOAkAAAABMKZNqeHVOdcI3SuTGdY51wgmQ0lRLkVOWFRBTTpVTkEuSVFfQ1VSUkVOVF9SQVRJTy5GWTIwMDkBAAAAt/sHAAIAAAAIMC45MzIwNjMBCAAAAAUAAAABMQEAAAAKMTUyNjQzODcyNwMAAAACNTACAAAABDQwMzAEAAAAATAHAAAACTkvMTQvMjAxOQgAAAAKMTIvMzEvMjAwOQkAAAABMBMgxt7VOdcIo1xdGtY51wgqQ0lRLlRTRTo0OTExLklRX0lOVEVS</t>
  </si>
  <si>
    <t>RVNUX0lOVkVTVF9JTkMuRlkyMDE3AQAAAII/BgACAAAABDE0MzkBCAAAAAUAAAABMQEAAAAKMTg4MTI4MTEyOAMAAAACNzkCAAAAAjY1BAAAAAEwBwAAAAk5LzE0LzIwMTkIAAAACjEyLzMxLzIwMTcJAAAAATBvPdvn1TnXCANkrhrWOdcIH0NJUS5OWVNFOkpOSi5JUV9UT1RBTF9DQS5GWTIwMDkBAAAAnSECAAIAAAAFMzk1NDEBCAAAAAUAAAABMQEAAAAKMTUyMzM5NDgyNwMAAAADMTYwAgAAAAQxMDA4BAAAAAEwBwAAAAk5LzE0LzIwMTkIAAAACDEvMy8yMDEwCQAAAAEwZ32L4NU51wh0bcgZ1jnXCCBDSVEuTllTRTpDTC5JUV9DQVNIX0VRVUlWLkZZMjAxMgEAAABnAAQAAgAAAAM4ODQBCAAAAAUAAAABMQEAAAAKMTcxOTkxNjY0MgMAAAADMTYwAgAAAAQxMDk2BAAAAAEwBwAAAAk5LzE0LzIwMTkIAAAACjEyLzMxLzIwMTIJAAAAATDIVTLi1TnXCCdIfBnWOdcIH0NJUS5UU0U6ODExMy5JUV9BUl9UVVJOUy5GWTIwMTMBAAAAFnENAAIAAAAIOC45NjY1NzYBCAAAAAUAAAABMQEAAAAKMTYyNTQ1NzYxMgMAAAACNzkCAAAABDQwMDEEAAAAATAHAAAACTkvMTQvMjAxOQgAAAAJMy8zMS8yMDEzCQAAAAEw5B9T39U51wgJYCMa1jnXCCVDSVEuTllTRTpKTkouSVFfT1RIRVJfT1BFUl9BQ1QuRlkyMDEyAQAAAJ0hAgACAAAABC0zNzgBCAAAAAUAAAABMQEAAAAKMTcyMDU3Njg2NwMAAAADMTYwAgAAAAQyMDQ3</t>
  </si>
  <si>
    <t>BAAAAAEwBwAAAAk5LzE0LzIwMTkIAAAACjEyLzMwLzIwMTIJAAAAATDbjozg1TnXCLPJ1BnWOdcIHUNJUS5OWVNFOkpOSi5JUV9SRF9FWFAuRlkyMDE4AQAAAJ0hAgACAAAABTEwNzc1AQgAAAAFAAAAATEBAAAACjE5NDYyNzI4MzADAAAAAzE2MAIAAAADMTAwBAAAAAEwBwAAAAk5LzE0LzIwMTkIAAAACjEyLzMwLzIwMTgJAAAAATCA7l7g1TnXCOsq6BnWOdcIJUNJUS5FTlhUQU06VU5BLklRX0dST1NTX01BUkdJTi5GWTIwMDgBAAAAt/sHAAIAAAAHNDcuMzMzNgEIAAAABQAAAAExAQAAAAoxNDM0NzMyMjQ0AwAAAAI1MAIAAAAENDA3NAQAAAABMAcAAAAJOS8xNC8yMDE5CAAAAAoxMi8zMS8yMDA4CQAAAAEw2Ekl3tU51wg/clwa1jnXCCRDSVEuTllTRTpDTC5JUV9PVEhFUl9DTF9TVVBQTC5GWTIwMTgBAAAAZwAEAAIAAAADMTU2AQgAAAAFAAAAATEBAAAACjE5NDY0MTYxMTEDAAAAAzE2MAIAAAAEMTA1NwQAAAABMAcAAAAJOS8xNC8yMDE5CAAAAAoxMi8zMS8yMDE4CQAAAAEwpk2p4dU51wi83ZIZ1jnXCBxDSVEuTllTRTpDTC5JUV9SRF9FWFAuRlkyMDEwAQAAAGcABAADAAAAAACFuTHi1TnXCIe8cxnWOdcIJUNJUS5FTlhUQU06VU5BLklRX0lOVEVSRVNUX0VYUC5GWTIwMTgBAAAAt/sHAAIAAAAELTYyNwEIAAAABQAAAAExAQAAAAoxOTQ5MTMxMDE1AwAAAAI1MAIAAAACODIEAAAAATAHAAAACTkv</t>
  </si>
  <si>
    <t>MTQvMjAxOQgAAAAKMTIvMzEvMjAxOAkAAAABMLptquLVOdcIcWRlGdY51wgeQ0lRLk5ZU0U6UEcuSVFfQVJfVFVSTlMuRlkyMDE0AQAAADCCAAACAAAACTExLjU0MDQwNgEIAAAABQAAAAExAQAAAAoxODAyNzI3NzQ0AwAAAAMxNjACAAAABDQwMDEEAAAAATAHAAAACTkvMTQvMjAxOQgAAAAJNi8zMC8yMDE0CQAAAAEwt/sk3tU51wgtkFca1jnXCCdDSVEuTllTRTpDTC5JUV9UT1RBTF9ERUJUX0VRVUlUWS5GWTIwMTQBAAAAZwAEAAIAAAAINDQ0LjA0MzMBCAAAAAUAAAABMQEAAAAKMTgyOTEzMjM4NgMAAAADMTYwAgAAAAQ0MDM0BAAAAAEwBwAAAAk5LzE0LzIwMTkIAAAACjEyLzMxLzIwMTQJAAAAATBWvMbe1TnXCPLfaRrWOdcIIkNJUS5UU0U6NzczMC5JUV9FQklUX01BUkdJTi5GWTIwMTYBAAAAxZ02AQIAAAAHMjUuNjQ3OAEIAAAABQAAAAExAQAAAAoxODIxNzUzNzcwAwAAAAI3OQIAAAAENDA1MwQAAAABMAcAAAAJOS8xNC8yMDE5CAAAAAk4LzMxLzIwMTYJAAAAATB1XyTe1TnXCGQAURrWOdcIIUNJUS5OWVNFOkNMLklRX1FVSUNLX1JBVElPLkZZMjAwOQEAAABnAAQAAgAAAAgwLjYyOTg5NwEIAAAABQAAAAExAQAAAAoxNTIzMTcwMjY0AwAAAAMxNjACAAAABDQxMjEEAAAAATAHAAAACTkvMTQvMjAxOQgAAAAKMTIvMzEvMjAwOQkAAAABMEWVxt7VOdcIUw9mGtY51wglQ0lRLk5ZU0U6Sk5KLklR</t>
  </si>
  <si>
    <t>X0xUX0RFQlRfSVNTVUVELkZZMjAwOAEAAACdIQIAAgAAAAQxNjM4AQgAAAAFAAAAATEBAAAACjE1ODI3ODg3ODQDAAAAAzE2MAIAAAAEMjAzNAQAAAABMAcAAAAJOS8xNC8yMDE5CAAAAAoxMi8yOC8yMDA4CQAAAAEwVlaL4NU51widccYZ1jnXCCJDSVEuVFNFOjQ5MTEuSVFfRUJJVF9NQVJHSU4uRlkyMDE3AQAAAII/BgACAAAABjguMDAzMQEIAAAABQAAAAExAQAAAAoxODgxMjgxMTI4AwAAAAI3OQIAAAAENDA1MwQAAAABMAcAAAAJOS8xNC8yMDE5CAAAAAoxMi8zMS8yMDE3CQAAAAEwN+NT39U51wgFIC8a1jnXCCFDSVEuVFNFOjQ5NjcuSVFfRUJJVERBX0lOVC5GWTIwMTMBAAAADVElAAIAAAAKODI4LjA4MzMzMwEIAAAABQAAAAExAQAAAAoxNjI1NDU3NTczAwAAAAI3OQIAAAAENDE5MAQAAAABMAcAAAAJOS8xNC8yMDE5CAAAAAkzLzMxLzIwMTMJAAAAATBgZFre1TnXCP6fRhrWOdcIJ0NJUS5FTlhUQU06VU5BLklRX09USEVSX09QRVJfQUNULkZZMjAxMQEAAAC3+wcAAgAAAAM3NzkBCAAAAAUAAAABMQEAAAAKMTY2MjQzMzgwMAMAAAACNTACAAAABDIwNDcEAAAAATAHAAAACTkvMTQvMjAxOQgAAAAKMTIvMzEvMjAxMQkAAAABMGcH7uLVOdcIzKdOGdY51wgiQ0lRLlRTRTo4MTEzLklRX0VCSVRfTUFSR0lOLkZZMjAwOQEAAAAWcQ0AAgAAAAcxMC4wMzI1AQgAAAAFAAAAATEBAAAACjE0MDU2MDQ2</t>
  </si>
  <si>
    <t>ODgDAAAAAjc5AgAAAAQ0MDUzBAAAAAEwBwAAAAk5LzE0LzIwMTkIAAAACTMvMzEvMjAwOQkAAAABMNP4Ut/VOdcIvlIgGtY51wgZQ0lRLk5ZU0U6Sk5KLklRX0dXLkZZMjAxMgEAAACdIQIAAgAAAAUyMjQyNAEIAAAABQAAAAExAQAAAAoxNzIwNTc2ODY3AwAAAAMxNjACAAAABDExNzEEAAAAATAHAAAACTkvMTQvMjAxOQgAAAAKMTIvMzAvMjAxMgkAAAABMMpnjODVOdcILpHTGdY51wgfQ0lRLk5ZU0U6Q0wuSVFfU0dBX1NVUFBMLkZZMjAwOAEAAABnAAQAAgAAAAQ1MzQxAQgAAAAFAAAAATEBAAAACjE0MzI5NzcxMjcDAAAAAzE2MAIAAAADMTAyBAAAAAEwBwAAAAk5LzE0LzIwMTkIAAAACjEyLzMxLzIwMDgJAAAAATD8Cavi1TnXCHyQbBnWOdcIH0NJUS5OWVNFOkNMLklRX0xUX0lOVkVTVC5GWTIwMTQBAAAAZwAEAAIAAAADMzY1AQgAAAAFAAAAATEBAAAACjE4MjkxMzIzODYDAAAAAzE2MAIAAAAEMTA1NAQAAAABMAcAAAAJOS8xNC8yMDE5CAAAAAoxMi8zMS8yMDE0CQAAAAEwEe6n4dU51whDm4MZ1jnXCBxDSVEuTllTRTpKTkouSVFfRUJJVEEuRlkyMDE2AQAAAJ0hAgACAAAABTIyMzY1AQgAAAAFAAAAATEBAAAACjE5NDYyNzI4MTYDAAAAAzE2MAIAAAAGMTAwNjg5BAAAAAEwBwAAAAk5LzE0LzIwMTkIAAAACDEvMS8yMDE3CQAAAAEwTnle4NU51wgjm+EZ1jnXCCRDSVEuTllTRTpDTC5JUV9MVF9E</t>
  </si>
  <si>
    <t>RUJUX1JFUEFJRC5GWTIwMTcBAAAAZwAEAAIAAAAFLTQ4MDgBCAAAAAUAAAABMQEAAAAKMTk0NjQxNjExMwMAAAADMTYwAgAAAAQyMDM2BAAAAAEwBwAAAAk5LzE0LzIwMTkIAAAACjEyLzMxLzIwMTcJAAAAATCF/6jh1TnXCMOTkBnWOdcIIENJUS5OWVNFOkNMLklRX0VBUk5JTkdfQ08uRlkyMDE1AQAAAGcABAACAAAABDI2MzIBCAAAAAUAAAABMQEAAAAKMTg3NTYzNzUzNwMAAAADMTYwAgAAAAE3BAAAAAEwBwAAAAk5LzE0LzIwMTkIAAAACjEyLzMxLzIwMTUJAAAAATAyPKjh1TnXCI6ohhnWOdcIJENJUS5OWVNFOkNMLklRX0JBU0lDX0VQU19JTkNMLkZZMjAxMAEAAABnAAQAAgAAAAgyLjIyMzI0NwEIAAAABQAAAAExAQAAAAoxNTg4NzMwODEzAwAAAAMxNjACAAAAATkEAAAAATAHAAAACTkvMTQvMjAxOQgAAAAKMTIvMzEvMjAxMAkAAAABMIW5MeLVOdcIyVh0GdY51wglQ0lRLlRTRTo4MTEzLklRX0xUX0RFQlRfRVFVSVRZLkZZMjAxMAEAAAAWcQ0AAgAAAAYwLjUxMDUBCAAAAAUAAAABMQEAAAAKMTQ3Njc4NDAxMQMAAAACNzkCAAAABDQwODUEAAAAATAHAAAACTkvMTQvMjAxOQgAAAAJMy8zMS8yMDEwCQAAAAEw0/hS39U51whDiyEa1jnXCB9DSVEuRU5YVEFNOlVOQS5JUV9FQklUREEuRlkyMDEyAQAAALf7BwACAAAABDgwMzEBCAAAAAUAAAABMQEAAAAKMTcyMjMwMTk0MwMAAAACNTACAAAABDQw</t>
  </si>
  <si>
    <t>NTEEAAAAATAHAAAACTkvMTQvMjAxOQgAAAAKMTIvMzEvMjAxMgkAAAABMHgu7uLVOdcIk3xQGdY51wgdQ0lRLk5ZU0U6Sk5KLklRX1JEX0VYUC5GWTIwMTQBAAAAnSECAAIAAAAEODQ5NAEIAAAABQAAAAExAQAAAAoxODI5NTgxOTk5AwAAAAMxNjACAAAAAzEwMAQAAAABMAcAAAAJOS8xNC8yMDE5CAAAAAoxMi8yOC8yMDE0CQAAAAEwDASN4NU51wi1hNkZ1jnXCCpDSVEuVFNFOjgxMTMuSVFfSU5URVJFU1RfSU5WRVNUX0lOQy5GWTIwMTUBAAAAFnENAAIAAAAEMjE4NQEIAAAABQAAAAExAQAAAAoxNzg0NzQ4NTk2AwAAAAI3OQIAAAACNjUEAAAAATAHAAAACTkvMTQvMjAxOQgAAAAKMTIvMzEvMjAxNQkAAAABMANmS+jVOdcIpi+rGtY51wgYQ0lRLk5ZU0U6Q0wuSVFfQUQuRlkyMDE3AQAAAGcABAACAAAABS00Mzg4AQgAAAAFAAAAATEBAAAACjE5NDY0MTYxMTMDAAAAAzE2MAIAAAAEMTA3NQQAAAABMAcAAAAJOS8xNC8yMDE5CAAAAAoxMi8zMS8yMDE3CQAAAAEwdNio4dU51wgdDY8Z1jnXCBlDSVEuVFNFOjQ5MTIuSVFfTkkuRlkyMDExAQAAAA1eDQACAAAABDQwNzcBCAAAAAUAAAABMQEAAAAKMTU0MzY1ODUwOAMAAAACNzkCAAAAAjE1BAAAAAEwBwAAAAk5LzE0LzIwMTkIAAAACjEyLzMxLzIwMTEJAAAAATB2pvbm1TnXCCmtpxrWOdcIJUNJUS5OWVNFOktNQi5JUV9ESUxVVF9FUFNfRVhDTC5GWTIw</t>
  </si>
  <si>
    <t>MDcBAAAA0VQEAAIAAAAENC4wOAEIAAAABQAAAAExAQAAAAoxNDAxMDU0NDc3AwAAAAMxNjACAAAAAzE0MgQAAAABMAcAAAAJOS8xNC8yMDE5CAAAAAoxMi8zMS8yMDA3CQAAAAEwt3Sp4dU51wjmnJUZ1jnXCChDSVEuTllTRTpKTkouSVFfTUFSS0VUQ0FQLjE5OTkvMTIvMzEuSlBZAQAAAJ0hAgACAAAADzEzMjQ3MDIwLjI0MTg4NAEGAAAABQAAAAExAQAAAAkzMTY3ODc3NTQDAAAAAjc5AgAAAAYxMDAwNTQEAAAAATAHAAAACjEyLzMxLzE5OTmQerv81TnXCDAR/VnWOdcIIkNJUS5UU0U6Nzk1Ni5JUV9RVUlDS19SQVRJTy5GWTIwMTABAAAAoHYNAAIAAAAIMS40ODE0ODEBCAAAAAUAAAABMQEAAAAKMTM1OTQzOTM5OQMAAAACNzkCAAAABDQxMjEEAAAAATAHAAAACTkvMTQvMjAxOQgAAAAJMS8zMS8yMDEwCQAAAAEw7FJZ3tU51wgB4Doa1jnXCCJDSVEuVFNFOjc3MzAuSVFfUVVJQ0tfUkFUSU8uRlkyMDE4AQAAAMWdNgECAAAACDUuMTczNTAyAQgAAAAFAAAAATEBAAAACjE5MzA5ODk1NzkDAAAAAjc5AgAAAAQ0MTIxBAAAAAEwBwAAAAk5LzE0LzIwMTkIAAAACTgvMzEvMjAxOAkAAAABMIaGJN7VOdcIG65SGtY51wgfQ0lRLk5ZU0U6Q0wuSVFfQ0hBTkdFX0FQLkZZMjAwOQEAAABnAAQAAgAAAAMyOTQBCAAAAAUAAAABMQEAAAAKMTUyMzE3MDI2NAMAAAADMTYwAgAAAAQyMDE3BAAAAAEwBwAAAAk5LzE0</t>
  </si>
  <si>
    <t>LzIwMTkIAAAACjEyLzMxLzIwMDkJAAAAATCFuTHi1TnXCDT5chnWOdcIJUNJUS5OWVNFOktNQi5JUV9ESUxVVF9FUFNfSU5DTC5GWTIwMTgBAAAA0VQEAAIAAAAENC4wMwEIAAAABQAAAAExAQAAAAoxOTQ0MDQ4MzI4AwAAAAMxNjACAAAAATgEAAAAATAHAAAACTkvMTQvMjAxOQgAAAAKMTIvMzEvMjAxOAkAAAABMDu9DOHVOdcImvu8GdY51wgkQ0lRLlRTRTo0OTExLklRX0NVUlJFTlRfUkFUSU8uRlkyMDE3AQAAAII/BgACAAAACDEuODA2MDQ5AQgAAAAFAAAAATEBAAAACjE4ODEyODExMjgDAAAAAjc5AgAAAAQ0MDMwBAAAAAEwBwAAAAk5LzE0LzIwMTkIAAAACjEyLzMxLzIwMTcJAAAAATA341Pf1TnXCBZHLxrWOdcIKkNJUS5FTlhUQU06VU5BLklRX1BST1ZfQkFEX0RFQlRTX0NGLkZZMjAxNgEAAAC3+wcAAwAAAAAAiPip4tU51wgtDWAZ1jnXCCFDSVEuTllTRTpDTC5JUV9BRFZFUlRJU0lORy5GWTIwMTQBAAAAZwAEAAIAAAAEMTc4NAEIAAAABQAAAAExAQAAAAoxODI5MTMyMzg2AwAAAAMxNjACAAAABDMwMTMEAAAAATAHAAAACTkvMTQvMjAxOQgAAAAKMTIvMzEvMjAxNAkAAAABMBHup+HVOdcIIU2DGdY51wgjQ0lRLk5ZU0U6S01CLklRX0VCSVRBX01BUkdJTi5GWTIwMTUBAAAA0VQEAAIAAAAHMTguMjUwNwEIAAAABQAAAAExAQAAAAoxODczNTU2OTM3AwAAAAMxNjACAAAABDQ0MTkEAAAAATAH</t>
  </si>
  <si>
    <t>AAAACTkvMTQvMjAxOQgAAAAKMTIvMzEvMjAxNQkAAAABMAup1NzVOdcI9VVzGtY51wgmQ0lRLlRTRTo0OTY3LklRX0xUX0RFQlRfQ0FQSVRBTC5GWTIwMTUBAAAADVElAAIAAAAGMC4zNjU3AQgAAAAFAAAAATEBAAAACjE3NDUzNzgzOTgDAAAAAjc5AgAAAAQ0MTg3BAAAAAEwBwAAAAk5LzE0LzIwMTkIAAAACTMvMzEvMjAxNQkAAAABMBJ1I97VOdcIk/9HGtY51wgjQ0lRLk5ZU0U6Sk5KLklRX09USEVSX0VRVUlUWS5GWTIwMTEBAAAAnSECAAIAAAAFLTU2MzIBCAAAAAUAAAABMQEAAAAKMTY1OTM4NzcwNgMAAAADMTYwAgAAAAQxMDI4BAAAAAEwBwAAAAk5LzE0LzIwMTkIAAAACDEvMS8yMDEyCQAAAAEwukCM4NU51wjSXNAZ1jnXCCVDSVEuTllTRTpKTkouSVFfUFJPVl9CQURfREVCVFMuRlkyMDA4AQAAAJ0hAgADAAAAAABtMg3h1TnXCFJkwxnWOdcIK0NJUS5UU0U6ODExMy5JUV9OSV9BVkFJTF9FWENMX01BUkdJTi5GWTIwMTUBAAAAFnENAAIAAAAFNS40ODQBCAAAAAUAAAABMQEAAAAKMTc4NDc0ODU5NgMAAAACNzkCAAAABDQxODIEAAAAATAHAAAACTkvMTQvMjAxOQgAAAAKMTIvMzEvMjAxNQkAAAABMOQfU9/VOdcIn78kGtY51wgoQ0lRLk5ZU0U6Sk5KLklRX1RPVEFMX0RJVl9QQUlEX0NGLkZZMjAxMQEAAACdIQIAAgAAAAUtNjE1NgEIAAAABQAAAAExAQAAAAoxNjU5Mzg3NzA2AwAAAAMxNjAC</t>
  </si>
  <si>
    <t>AAAABDIwMjIEAAAAATAHAAAACTkvMTQvMjAxOQgAAAAIMS8xLzIwMTIJAAAAATC6QIzg1TnXCGe80RnWOdcIHkNJUS5OWVNFOkNMLklRX0FSX1RVUk5TLkZZMjAwOAEAAABnAAQAAgAAAAg5LjM2ODQxMQEIAAAABQAAAAExAQAAAAoxNDMyOTc3MTI3AwAAAAMxNjACAAAABDQwMDEEAAAAATAHAAAACTkvMTQvMjAxOQgAAAAKMTIvMzEvMjAwOAkAAAABMEWVxt7VOdcIAUxlGtY51wgrQ0lRLk5ZU0U6S01CLklRX01JTk9SSVRZX0lOVEVSRVNUX0lTLkZZMjAxMQEAAADRVAQAAgAAAAMtOTMBCAAAAAUAAAABMQEAAAAKMTY1ODMxNTc3OQMAAAADMTYwAgAAAAI4MwQAAAABMAcAAAAJOS8xNC8yMDE5CAAAAAoxMi8zMS8yMDExCQAAAAEwsFKB4dU51wjrzaMZ1jnXCChDSVEuTllTRTpLTUIuSVFfVE9UQUxfREVCVF9FQklUREEuRlkyMDEyAQAAANFUBAACAAAABzEuODQ2MDkBCAAAAAUAAAABMQEAAAAKMTcxOTcyMzg3MgMAAAADMTYwAgAAAAQ0MTkyBAAAAAEwBwAAAAk5LzE0LzIwMTkIAAAACjEyLzMxLzIwMTIJAAAAATCHMcfe1TnXCD+ocRrWOdcIJUNJUS5OWVNFOkNMLklRX0xUX0RFQlRfQ0FQSVRBTC5GWTIwMTIBAAAAZwAEAAIAAAAHNjQuNjQ1NgEIAAAABQAAAAExAQAAAAoxNzE5OTE2NjQyAwAAAAMxNjACAAAABDQxODcEAAAAATAHAAAACTkvMTQvMjAxOQgAAAAKMTIvMzEvMjAxMgkAAAABMFa8xt7V</t>
  </si>
  <si>
    <t>OdcITFloGtY51wgoQ0lRLlRTRTo3OTU2LklRX1RPVEFMX0RFQlRfRUJJVERBLkZZMjAxMAEAAACgdg0AAgAAAAgwLjQwODU5OQEIAAAABQAAAAExAQAAAAoxMzU5NDM5Mzk5AwAAAAI3OQIAAAAENDE5MgQAAAABMAcAAAAJOS8xNC8yMDE5CAAAAAkxLzMxLzIwMTAJAAAAATDsUlne1TnXCCMuOxrWOdcIJ0NJUS5UU0U6ODExMy5JUV9DRk9fQ1VSUkVOVF9MSUFCLkZZMjAxMQEAAAAWcQ0AAgAAAAktMC4xOTEyNTEBCAAAAAUAAAABMQEAAAAKMTQ3Njc4MjcwNQMAAAACNzkCAAAABDQxODUEAAAAATAHAAAACTkvMTQvMjAxOQgAAAAJMy8zMS8yMDExCQAAAAEw0/hS39U51wh0ACIa1jnXCCRDSVEuRU5YVEFNOlVOQS5JUV9BU1NFVF9UVVJOUy5GWTIwMTUBAAAAt/sHAAIAAAAIMS4wNjE5ODgBCAAAAAUAAAABMQEAAAAKMTg3NjQzMjkxMAMAAAACNTACAAAABDQxNzcEAAAAATAHAAAACTkvMTQvMjAxOQgAAAAKMTIvMzEvMjAxNQkAAAABMCRHxt7VOdcIc6JhGtY51wgoQ0lRLlRTRTo0NDUyLklRX01BUktFVENBUC4yMDE3LzEyLzMxLkpQWQEAAABHVQ0AAgAAAA4zNzU0MzI5LjkzNzE5NgEGAAAABQAAAAExAQAAAAoxODY1NzgxODg4AwAAAAI3OQIAAAAGMTAwMDU0BAAAAAEwBwAAAAoxMi8zMS8yMDE32cy5/NU51wgEl/VZ1jnXCC1DSVEuVFNFOjQ5MTIuSVFfQ0FTSF9DT05WRVJTSU9OLkZZMjAxMi4uLi5K</t>
  </si>
  <si>
    <t>UFkBAAAADV4NAAIAAAAKLTYzLjIxMDc2MgEIAAAABQAAAAExAQAAAAoxNTk4ODkzODM1AwAAAAI3OQIAAAAENDE4NAQAAAABMAcAAAAJOS8xNC8yMDE5CAAAAAoxMi8zMS8yMDEyCQAAAAEw1F8K3dU51wjo2pEa1jnXCCFDSVEuVFNFOjc5NTYuSVFfU0dBX01BUkdJTi5GWTIwMDkBAAAAoHYNAAIAAAAHMjcuOTgzNwEIAAAABQAAAAExAQAAAAoxMzU5NDM5NjY2AwAAAAI3OQIAAAAENDM3NQQAAAABMAcAAAAJOS8xNC8yMDE5CAAAAAkxLzMxLzIwMDkJAAAAATDbK1ne1TnXCJ71ORrWOdcIKENJUS5OWVNFOlBHLklRX0RBWVNfSU5WRU5UT1JZX09VVC5GWTIwMDkBAAAAMIIAAAIAAAAJNzIuMTUwNjQ1AQgAAAAFAAAAATEBAAAACjE0NjYxNDgzNDUDAAAAAzE2MAIAAAAENDAzNQQAAAABMAcAAAAJOS8xNC8yMDE5CAAAAAk2LzMwLzIwMDkJAAAAATCWrSTe1TnXCMA0VBrWOdcIGENJUS5OWVNFOkNMLklRX05JLkZZMjAxNwEAAABnAAQAAgAAAAQyMDI0AQgAAAAFAAAAATEBAAAACjE5NDY0MTYxMTMDAAAAAzE2MAIAAAACMTUEAAAAATAHAAAACTkvMTQvMjAxOQgAAAAKMTIvMzEvMjAxNwkAAAABMHTYqOHVOdcI23COGdY51wgiQ0lRLlRTRTo4MTEzLklRX1FVSUNLX1JBVElPLkZZMjAxOAEAAAAWcQ0AAgAAAAgxLjAxNjA5NQEIAAAABQAAAAExAQAAAAoxOTUyMjg0NTI1AwAAAAI3OQIAAAAENDEyMQQAAAAB</t>
  </si>
  <si>
    <t>MAcAAAAJOS8xNC8yMDE5CAAAAAoxMi8zMS8yMDE4CQAAAAEw9EZT39U51wi4Vyca1jnXCBhDSVEuTllTRTpDTC5JUV9BUi5GWTIwMTUBAAAAZwAEAAIAAAAEMTQyNwEIAAAABQAAAAExAQAAAAoxODc1NjM3NTM3AwAAAAMxNjACAAAABDEwMjEEAAAAATAHAAAACTkvMTQvMjAxOQgAAAAKMTIvMzEvMjAxNQkAAAABMDI8qOHVOdcI0ESHGdY51wgkQ0lRLk5ZU0U6Q0wuSVFfUFJFRl9ESVZfT1RIRVIuRlkyMDE2AQAAAGcABAADAAAAAABTiqjh1TnXCBxSihnWOdcIHkNJUS5FTlhUQU06VU5BLklRX05JX0NGLkZZMjAxMgEAAAC3+wcAAgAAAAQ0MzY4AQgAAAAFAAAAATEBAAAACjE3MjIzMDE5NDMDAAAAAjUwAgAAAAQyMTUwBAAAAAEwBwAAAAk5LzE0LzIwMTkIAAAACjEyLzMxLzIwMTIJAAAAATCIVe7i1TnXCCjcURnWOdcIIENJUS5OWVNFOkpOSi5JUV9ESVZFU1RfQ0YuRlkyMDExAQAAAJ0hAgADAAAAAAC6QIzg1TnXCEZu0RnWOdcIK0NJUS5UU0U6NDkxMi5JUV9SRVRVUk5fQ09NTU9OX0VRVUlUWS5GWTIwMTgBAAAADV4NAAIAAAAHMTMuOTIwOQEIAAAABQAAAAExAQAAAAoxOTUyMjg0NTY4AwAAAAI3OQIAAAAFMzMzMjAEAAAAATAHAAAACTkvMTQvMjAxOQgAAAAKMTIvMzEvMjAxOAkAAAABMMoEWd7VOdcI+G44GtY51wgtQ0lRLk5ZU0U6Q0wuSVFfT1RIRVJfRklOQU5DRV9BQ1RfU1VQUEwuRlkyMDA3</t>
  </si>
  <si>
    <t>AQAAAGcABAACAAAAAy00OQEIAAAABQAAAAExAQAAAAoxMzMyNzAzMTg2AwAAAAMxNjACAAAABDIwNTAEAAAAATAHAAAACTkvMTQvMjAxOQgAAAAKMTIvMzEvMjAwNwkAAAABMOziquLVOdcIShtsGdY51wgqQ0lRLlRTRTo0NDUyLklRX0lOVEVSRVNUX0lOVkVTVF9JTkMuRlkyMDExAQAAAEdVDQACAAAAAzk4OQEIAAAABQAAAAExAQAAAAoxNDYxNjgwMTk1AwAAAAI3OQIAAAACNjUEAAAAATAHAAAACTkvMTQvMjAxOQgAAAAJMy8zMS8yMDExCQAAAAEwCFBm6dU51wjpy6sa1jnXCCFDSVEuTllTRTpLTUIuSVFfQ0FTSF9FUVVJVi5GWTIwMDkBAAAA0VQEAAIAAAADNzk4AQgAAAAFAAAAATEBAAAACjE1NzA0ODIzNDgDAAAAAzE2MAIAAAAEMTA5NgQAAAABMAcAAAAJOS8xNC8yMDE5CAAAAAoxMi8zMS8yMDA5CQAAAAEwbraA4dU51wgB8JwZ1jnXCB5DSVEuTllTRTpDTC5JUV9UUkVBU1VSWS5GWTIwMTUBAAAAZwAEAAIAAAAGLTE4MTAyAQgAAAAFAAAAATEBAAAACjE4NzU2Mzc1MzcDAAAAAzE2MAIAAAAEMTI0OAQAAAABMAcAAAAJOS8xNC8yMDE5CAAAAAoxMi8zMS8yMDE1CQAAAAEwQ2Oo4dU51wgjCIgZ1jnXCCJDSVEuTllTRTpDTC5JUV9FQklUQV9NQVJHSU4uRlkyMDEwAQAAAGcABAACAAAABzI0LjQ2NjcBCAAAAAUAAAABMQEAAAAKMTU4ODczMDgxMwMAAAADMTYwAgAAAAQ0NDE5BAAAAAEwBwAAAAk5</t>
  </si>
  <si>
    <t>LzE0LzIwMTkIAAAACjEyLzMxLzIwMTAJAAAAATBFlcbe1TnXCIWEZhrWOdcIHUNJUS5OWVNFOkpOSi5JUV9DT01NT04uRlkyMDA3AQAAAJ0hAgACAAAABDMxMjABCAAAAAUAAAABMQEAAAAKMTQyODQ2ODkzNgMAAAADMTYwAgAAAAQxMTAzBAAAAAEwBwAAAAk5LzE0LzIwMTkIAAAACjEyLzMwLzIwMDcJAAAAATBcCw3h1TnXCIuPwRnWOdcIJkNJUS5OWVNFOkpOSi5JUV9BU1NFVF9XUklURURPV04uRlkyMDE0AQAAAJ0hAgADAAAAAAAMBI3g1TnXCOb52RnWOdcIJUNJUS5OWVNFOkNMLklRX0lOVkVOVE9SWV9UVVJOUy5GWTIwMTEBAAAAZwAEAAIAAAAINS41NzA4MTIBCAAAAAUAAAABMQEAAAAKMTY1OTM4Nzc5NAMAAAADMTYwAgAAAAQ0MDgyBAAAAAEwBwAAAAk5LzE0LzIwMTkIAAAACjEyLzMxLzIwMTEJAAAAATBWvMbe1TnXCOluZxrWOdcIJ0NJUS5OWVNFOktNQi5JUV9UT1RBTF9PVEhFUl9PUEVSLkZZMjAxMwEAAADRVAQAAgAAAAQzNTgwAQgAAAAFAAAAATEBAAAACjE3NzU3Njg1NjcDAAAAAzE2MAIAAAADMzgwBAAAAAEwBwAAAAk5LzE0LzIwMTkIAAAACjEyLzMxLzIwMTMJAAAAATBfSoXh1TnXCNWrqhnWOdcIIENJUS5OWVNFOkpOSi5JUV9UT1RBTF9SRVYuRlkyMDE1AQAAAJ0hAgACAAAABTcwMDc0AQgAAAAFAAAAATEBAAAACjE4NzU1MDUyOTUDAAAAAzE2MAIAAAACMjgEAAAAATAHAAAACTkv</t>
  </si>
  <si>
    <t>MTQvMjAxOQgAAAAIMS8zLzIwMTYJAAAAATA9Ul7g1TnXCEIu3RnWOdcIJUNJUS5FTlhUQU06VU5BLklRX1RPVEFMX0VRVUlUWS5GWTIwMTgBAAAAt/sHAAIAAAAFMTIyOTIBCAAAAAUAAAABMQEAAAAKMTk0OTEzMTAxNQMAAAACNTACAAAABDEyNzUEAAAAATAHAAAACTkvMTQvMjAxOQgAAAAKMTIvMzEvMjAxOAkAAAABMMuUquLVOdcIODlnGdY51wggQ0lRLk5ZU0U6Sk5KLklRX1JEX0VYUF9GTi5GWTIwMTYBAAAAnSECAAIAAAAEOTE3MgEIAAAABQAAAAExAQAAAAoxOTQ2MjcyODE2AwAAAAMxNjACAAAABDMxNjgEAAAAATAHAAAACTkvMTQvMjAxOQgAAAAIMS8xLzIwMTcJAAAAATBOeV7g1TnXCETp4RnWOdcIJ0NJUS5OWVNFOktNQi5JUV9DRk9fQ1VSUkVOVF9MSUFCLkZZMjAxNgEAAADRVAQAAgAAAAgwLjU1Mjg1NgEIAAAABQAAAAExAQAAAAoxOTQ0MDQ4MzQwAwAAAAMxNjACAAAABDQxODUEAAAAATAHAAAACTkvMTQvMjAxOQgAAAAKMTIvMzEvMjAxNgkAAAABMBvQ1NzVOdcIWUB0GtY51wgnQ0lRLk5ZU0U6UEcuSVFfRUFSTklOR19DT19NQVJHSU4uRlkyMDA5AQAAADCCAAACAAAABzEzLjkyNTQBCAAAAAUAAAABMQEAAAAKMTQ2NjE0ODM0NQMAAAADMTYwAgAAAAQ0MTgxBAAAAAEwBwAAAAk5LzE0LzIwMTkIAAAACTYvMzAvMjAwOQkAAAABMIaGJN7VOdcIn+ZTGtY51wglQ0lRLk5ZU0U6Sk5KLklR</t>
  </si>
  <si>
    <t>X05FVF9SRU5UQUxfRVhQLkZZMjAxNgEAAACdIQIAAwAAAAAATnle4NU51wgzwuEZ1jnXCBlDSVEuTllTRTpLTUIuSVFfRE8uRlkyMDE1AQAAANFUBAADAAAAAAD5IAzh1TnXCODXsRnWOdcIJ0NJUS5OWVNFOkpOSi5JUV9UT1RBTF9SRVYuRlkyMDE1Li4uLkpQWQEAAACdIQIAAgAAAAo4NDIzNTk1LjU0AQgAAAAFAAAAATEBAAAACjE4NzU1MDUyOTUDAAAAAjc5AgAAAAIyOAQAAAABMAcAAAAJOS8xNC8yMDE5CAAAAAgxLzMvMjAxNgkAAAABMKAI1tzVOdcIwxaIGtY51wgnQ0lRLlRTRTo0OTY3LklRX1RPVEFMX1JFVi5GWTIwMTYuLi4uSlBZAQAAAA1RJQACAAAABjE1MjY1NAEIAAAABQAAAAExAQAAAAoxODM1MDM4ODY0AwAAAAI3OQIAAAACMjgEAAAAATAHAAAACTkvMTQvMjAxOQgAAAAKMTIvMzEvMjAxNgkAAAABMI/h1dzVOdcIHZCGGtY51wgZQ0lRLk5ZU0U6S01CLklRX0ZYLkZZMjAxMQEAAADRVAQAAgAAAAIyMgEIAAAABQAAAAExAQAAAAoxNjU4MzE1Nzc5AwAAAAMxNjACAAAABDIxNDQEAAAAATAHAAAACTkvMTQvMjAxOQgAAAAKMTIvMzEvMjAxMQkAAAABMD78hOHVOdcIFo2mGdY51wgoQ0lRLlRTRTo0OTY3LklRX01BUktFVENBUC4yMDA3LzEyLzMxLkpQWQEAAAANUSUAAgAAAAwxNzI4NzIuNDQzOTIBBgAAAAUAAAABMQEAAAAJNTExNzEzNTk1AwAAAAI3OQIAAAAGMTAwMDU0BAAAAAEwBwAA</t>
  </si>
  <si>
    <t>AAoxMi8zMS8yMDA3+hq6/NU51wgnoPpZ1jnXCB5DSVEuVFNFOjgxMTMuSVFfWl9TQ09SRS5GWTIwMDgBAAAAFnENAAIAAAAHNS41NDgzNgEIAAAABQAAAAExAQAAAAoxMDYxMTkyMzIwAwAAAAI3OQIAAAAGMTAwMTIzBAAAAAEwBwAAAAk5LzE0LzIwMTkIAAAACTMvMzEvMjAwOAkAAAABMMPRUt/VOdcIrSsgGtY51wgoQ0lRLk5ZU0U6Sk5KLklRX0VBUk5JTkdfQ09fTUFSR0lOLkZZMjAxNQEAAACdIQIAAgAAAAcyMS45ODk2AQgAAAAFAAAAATEBAAAACjE4NzU1MDUyOTUDAAAAAzE2MAIAAAAENDE4MQQAAAABMAcAAAAJOS8xNC8yMDE5CAAAAAgxLzMvMjAxNgkAAAABMF1s1dzVOdcIx1Z8GtY51wglQ0lRLlRTRTo0OTY3LklRX0RBWVNfU0FMRVNfT1VULkZZMjAxMAEAAAANUSUAAgAAAAg3NS44MDAyOAEIAAAABQAAAAExAQAAAAoxMzg1NTQwMDA2AwAAAAI3OQIAAAAENDA0MgQAAAABMAcAAAAJOS8xNC8yMDE5CAAAAAkzLzMxLzIwMTAJAAAAATA+Flre1TnXCPQuRBrWOdcIK0NJUS5UU0U6NDQ1Mi5JUV9OSV9BVkFJTF9FWENMX01BUkdJTi5GWTIwMTcBAAAAR1UNAAIAAAAGOS44NzAyAQgAAAAFAAAAATEBAAAACjE4ODEyODExNTkDAAAAAjc5AgAAAAQ0MTgyBAAAAAEwBwAAAAk5LzE0LzIwMTkIAAAACjEyLzMxLzIwMTcJAAAAATCyqlLf1TnXCJSTHRrWOdcIKUNJUS5OWVNFOkNMLklRX0lOVEVSRVNU</t>
  </si>
  <si>
    <t>X0lOVkVTVF9JTkMuRlkyMDE1AQAAAGcABAACAAAAAzEwNwEIAAAABQAAAAExAQAAAAoxODc1NjM3NTM3AwAAAAMxNjACAAAAAjY1BAAAAAEwBwAAAAk5LzE0LzIwMTkIAAAACjEyLzMxLzIwMTUJAAAAATAyPKjh1TnXCH2BhhnWOdcIIUNJUS5OWVNFOkpOSi5JUV9ORVRfQ0hBTkdFLkZZMjAwNwEAAACdIQIAAgAAAAQzNjg3AQgAAAAFAAAAATEBAAAACjE0Mjg0Njg5MzYDAAAAAzE2MAIAAAAEMjA5MwQAAAABMAcAAAAJOS8xNC8yMDE5CAAAAAoxMi8zMC8yMDA3CQAAAAEwbTIN4dU51wgwFsMZ1jnXCCpDSVEuTllTRTpQRy5JUV9SRVRVUk5fQ09NTU9OX0VRVUlUWS5GWTIwMDgBAAAAMIIAAAIAAAAHMTYuNjUzOQEIAAAABQAAAAExAQAAAAoxMzkyMTQ2OTI2AwAAAAMxNjACAAAABTMzMzIwBAAAAAEwBwAAAAk5LzE0LzIwMTkIAAAACTYvMzAvMjAwOAkAAAABMIaGJN7VOdcITCNTGtY51wgtQ0lRLk5ZU0U6Q0wuSVFfVE9UQUxfREVCVF9FQklUREFfQ0FQRVguRlkyMDE0AQAAAGcABAACAAAACDEuNjA0OTA2AQgAAAAFAAAAATEBAAAACjE4MjkxMzIzODYDAAAAAzE2MAIAAAAFMjMzMTMEAAAAATAHAAAACTkvMTQvMjAxOQgAAAAKMTIvMzEvMjAxNAkAAAABMGbjxt7VOdcIAgdqGtY51wgiQ0lRLk5ZU0U6Q0wuSVFfRklOSVNIRURfSU5WLkZZMjAxMAEAAABnAAQAAgAAAAM4NzcBCAAAAAUAAAABMQEAAAAK</t>
  </si>
  <si>
    <t>MTU4ODczMDgxMwMAAAADMTYwAgAAAAQzMDc1BAAAAAEwBwAAAAk5LzE0LzIwMTkIAAAACjEyLzMxLzIwMTAJAAAAATCW4DHi1TnXCKFUdhnWOdcIG0NJUS5OWVNFOktNQi5JUV9DT0dTLkZZMjAxNAEAAADRVAQAAgAAAAUxMzAwMQEIAAAABQAAAAExAQAAAAoxODI2OTcwMzEyAwAAAAMxNjACAAAAAjM0BAAAAAEwBwAAAAk5LzE0LzIwMTkIAAAACjEyLzMxLzIwMTQJAAAAATCAmIXh1TnXCDHgrRnWOdcIKkNJUS5FTlhUQU06VU5BLklRX0NVUlJFTlRfUE9SVF9ERUJULkZZMjAxMgEAAAC3+wcAAgAAAAQxNTY1AQgAAAAFAAAAATEBAAAACjE3MjIzMDE5NDMDAAAAAjUwAgAAAAQxMjk3BAAAAAEwBwAAAAk5LzE0LzIwMTkIAAAACjEyLzMxLzIwMTIJAAAAATB4Lu7i1TnXCNUYURnWOdcILUNJUS5FTlhUQU06VU5BLklRX05JX0FWQUlMX0VYQ0xfTUFSR0lOLkZZMjAxMgEAAAC3+wcAAgAAAAY4LjUxMDYBCAAAAAUAAAABMQEAAAAKMTcyMjMwMTk0MwMAAAACNTACAAAABDQxODIEAAAAATAHAAAACTkvMTQvMjAxOQgAAAAKMTIvMzEvMjAxMgkAAAABMBMgxt7VOdcIi39fGtY51wgmQ0lRLkVOWFRBTTpVTkEuSVFfT1RIRVJfTElBQl9MVC5GWTIwMTABAAAAt/sHAAIAAAAEMTM2OAEIAAAABQAAAAExAQAAAAoxNTkxNTk0ODcwAwAAAAI1MAIAAAAEMTA2MgQAAAABMAcAAAAJOS8xNC8yMDE5CAAAAAoxMi8zMS8y</t>
  </si>
  <si>
    <t>MDEwCQAAAAEwNpLt4tU51wjbE0oZ1jnXCCBDSVEuTllTRTpLTUIuSVFfUEFSVF9USU1FLkZZMjAxNQEAAADRVAQAAwAAAAAACkgM4dU51wjI+rMZ1jnXCCNDSVEuVFNFOjgxMTMuSVFfRUJJVEFfTUFSR0lOLkZZMjAxNAEAAAAWcQ0AAgAAAAcxMS43NjExAQgAAAAFAAAAATEBAAAACjE3Mjc2ODE0MjcDAAAAAjc5AgAAAAQ0NDE5BAAAAAEwBwAAAAk5LzE0LzIwMTkIAAAACjEyLzMxLzIwMTQJAAAAATDkH1Pf1TnXCEz8IxrWOdcIIUNJUS5OWVNFOkpOSi5JUV9FQklUREFfSU5ULkZZMjAxNwEAAACdIQIAAgAAAAgyNy4wNDkyNQEIAAAABQAAAAExAQAAAAoxOTQ2MjcyODIxAwAAAAMxNjACAAAABDQxOTAEAAAAATAHAAAACTkvMTQvMjAxOQgAAAAKMTIvMzEvMjAxNwkAAAABMG6T1dzVOdcIjit+GtY51wg0Q0lRLk5ZU0U6Sk5KLklRX1RPVEFMX09VVFNUQU5ESU5HX0ZJTElOR19EQVRFLkZZMjAxOAEAAACdIQIAAgAAAAsyNjYzLjEzODU3OQEEAAAABQAAAAE1AQAAAAoxOTQ2MjcyODMwAgAAAAUyNDE1MwYAAAABMIDuXuDVOdcIwybqGdY51wgqQ0lRLk5ZU0U6Sk5KLklRX0NVUlJFTlRfUE9SVF9MRUFTRVMuRlkyMDA3AQAAAJ0hAgADAAAAAABcCw3h1TnXCHpowRnWOdcIKENJUS5UU0U6NDQ1Mi5JUV9UT1RBTF9ERUJULkZZMjAwOS4uLi5KUFkBAAAAR1UNAAIAAAAGMjg0MzQ3AQgAAAAFAAAAATEBAAAA</t>
  </si>
  <si>
    <t>CjEzODI2NjE1MTgDAAAAAjc5AgAAAAQ0MTczBAAAAAEwBwAAAAk5LzE0LzIwMTkIAAAACTMvMzEvMjAwOQkAAAABMLMRCt3VOdcISQqOGtY51wgiQ0lRLk5ZU0U6Sk5KLklRX1FVSUNLX1JBVElPLkZZMjAxNQEAAACdIQIAAgAAAAgxLjc3MDIwOQEIAAAABQAAAAExAQAAAAoxODc1NTA1Mjk1AwAAAAMxNjACAAAABDQxMjEEAAAAATAHAAAACTkvMTQvMjAxOQgAAAAIMS8zLzIwMTYJAAAAATBdbNXc1TnXCNd9fBrWOdcIIENJUS5OWVNFOkNMLklRX1RPVEFMX0xJQUIuRlkyMDEyAQAAAGcABAACAAAABTExMDA0AQgAAAAFAAAAATEBAAAACjE3MTk5MTY2NDIDAAAAAzE2MAIAAAAEMTI3NgQAAAABMAcAAAAJOS8xNC8yMDE5CAAAAAoxMi8zMS8yMDEyCQAAAAEw2Hwy4tU51wh6C30Z1jnXCBlDSVEuTllTRTpKTkouSVFfR1AuRlkyMDE3AQAAAJ0hAgACAAAABTUxNTExAQgAAAAFAAAAATEBAAAACjE5NDYyNzI4MjEDAAAAAzE2MAIAAAACMTAEAAAAATAHAAAACTkvMTQvMjAxOQgAAAAKMTIvMzEvMjAxNwkAAAABMF+gXuDVOdcITVrkGdY51wgqQ0lRLk5ZU0U6UEcuSVFfUkVUVVJOX0NPTU1PTl9FUVVJVFkuRlkyMDEwAQAAADCCAAACAAAABjE3LjMwNAEIAAAABQAAAAExAQAAAAoxNTU4NjA2NTE3AwAAAAMxNjACAAAABTMzMzIwBAAAAAEwBwAAAAk5LzE0LzIwMTkIAAAACTYvMzAvMjAxMAkAAAABMJatJN7V</t>
  </si>
  <si>
    <t>OdcI4oJUGtY51wgbQ0lRLk5ZU0U6Q0wuSVFfREFfQ0YuRlkyMDE4AQAAAGcABAACAAAAAzUxMQEIAAAABQAAAAExAQAAAAoxOTQ2NDE2MTExAwAAAAMxNjACAAAABDIxNjAEAAAAATAHAAAACTkvMTQvMjAxOQgAAAAKMTIvMzEvMjAxOAkAAAABMKZNqeHVOdcID6GTGdY51wgqQ0lRLlRTRTo4MTEzLklRX1RPVEFMX0VRVUlUWS5GWTIwMTMuLi4uSlBZAQAAABZxDQACAAAABjMyOTE5OQEIAAAABQAAAAExAQAAAAoxNjI1NDU3NjEyAwAAAAI3OQIAAAAEMTI3NQQAAAABMAcAAAAJOS8xNC8yMDE5CAAAAAkzLzMxLzIwMTMJAAAAATCSwwnd1TnXCB9LixrWOdcILUNJUS5UU0U6NDkxMS5JUV9DQVNIX0NPTlZFUlNJT04uRlkyMDA4Li4uLkpQWQEAAACCPwYAAgAAAAotMzMuOTc3OTc2AQgAAAAFAAAAATEBAAAACjEwNTc4ODI4NDcDAAAAAjc5AgAAAAQ0MTg0BAAAAAEwBwAAAAk5LzE0LzIwMTkIAAAACTMvMzEvMjAwOAkAAAABMNRfCt3VOdcIxoyRGtY51wgjQ0lRLlRTRTo0OTExLklRX0lOVEVSRVNUX0VYUC5GWTIwMTgBAAAAgj8GAAIAAAAFLTIxNjEBCAAAAAUAAAABMQEAAAAKMTk1MTQ4MTg2NwMAAAACNzkCAAAAAjgyBAAAAAEwBwAAAAk5LzE0LzIwMTkIAAAACjEyLzMxLzIwMTgJAAAAATB/ZNvn1TnXCANkrhrWOdcIJ0NJUS5UU0U6NzczMC5JUV9FQklUREFfQ0FQRVhfSU5ULkZZMjAxMwEAAADFnTYB</t>
  </si>
  <si>
    <t>AwAAAAAAZDgk3tU51wieK08a1jnXCCdDSVEuVFNFOjgxMTMuSVFfVE9UQUxfUkVWLkZZMjAxOC4uLi5KUFkBAAAAFnENAAIAAAAGNjg4MjkwAQgAAAAFAAAAATEBAAAACjE5NTIyODQ1MjUDAAAAAjc5AgAAAAIyOAQAAAABMAcAAAAJOS8xNC8yMDE5CAAAAAoxMi8zMS8yMDE4CQAAAAEwf7rV3NU51wi6pYUa1jnXCCFDSVEuTllTRTpQRy5JUV9FQklUX01BUkdJTi5GWTIwMTcBAAAAMIIAAAIAAAAHMjEuMTU5NQEIAAAABQAAAAExAQAAAAoxOTc0MzQ3NDY1AwAAAAMxNjACAAAABDQwNTMEAAAAATAHAAAACTkvMTQvMjAxOQgAAAAJNi8zMC8yMDE3CQAAAAEwyCIl3tU51wgVs1ka1jnXCCpDSVEuTllTRTpKTkouSVFfSU5DX1RBWF9QQVlfQ1VSUkVOVC5GWTIwMDkBAAAAnSECAAIAAAADNDQyAQgAAAAFAAAAATEBAAAACjE1MjMzOTQ4MjcDAAAAAzE2MAIAAAAEMTA5NAQAAAABMAcAAAAJOS8xNC8yMDE5CAAAAAgxLzMvMjAxMAkAAAABMHeki+DVOdcIlrvIGdY51wgrQ0lRLlRTRTo0OTEyLklRX1JFVFVSTl9DT01NT05fRVFVSVRZLkZZMjAwNwEAAAANXg0AAgAAAAY1LjI3OTcBCAAAAAUAAAABMQEAAAAJODE0NDMzNDQzAwAAAAI3OQIAAAAFMzMzMjAEAAAAATAHAAAACTkvMTQvMjAxOQgAAAAKMTIvMzEvMjAwNwkAAAABMDfjU9/VOdcIq6YwGtY51wghQ0lRLlRTRTo0NDUyLklRX1NHQV9NQVJHSU4uRlky</t>
  </si>
  <si>
    <t>MDA3AQAAAEdVDQACAAAABzQ1LjcyODcBCAAAAAUAAAABMQEAAAAJNjU3NDQzMjU3AwAAAAI3OQIAAAAENDM3NQQAAAABMAcAAAAJOS8xNC8yMDE5CAAAAAkzLzMxLzIwMDcJAAAAATDBTGPf1TnXCFfyFRrWOdcII0NJUS5UU0U6NDkxMS5JUV9FQklUQV9NQVJHSU4uRlkyMDA3AQAAAII/BgACAAAABjcuMzA1OAEIAAAABQAAAAExAQAAAAk2NDE5ODQ0NTgDAAAAAjc5AgAAAAQ0NDE5BAAAAAEwBwAAAAk5LzE0LzIwMTkIAAAACTMvMzEvMjAwNwkAAAABMAVuU9/VOdcI+/MnGtY51wgoQ0lRLlRTRTo0OTEyLklRX01BUktFVENBUC4yMDA1LzEyLzMxLkpQWQEAAAANXg0AAgAAAA0yMTI5ODAuMjk0Mjc1AQYAAAAFAAAAATEBAAAACTE5MzA5MDI4NAMAAAACNzkCAAAABjEwMDA1NAQAAAABMAcAAAAKMTIvMzEvMjAwNerzufzVOdcIaTz7WdY51wgjQ0lRLk5ZU0U6S01CLklRX0dST1NTX01BUkdJTi5GWTIwMTYBAAAA0VQEAAIAAAAHMzYuNjIxNgEIAAAABQAAAAExAQAAAAoxOTQ0MDQ4MzQwAwAAAAMxNjACAAAABDQwNzQEAAAAATAHAAAACTkvMTQvMjAxOQgAAAAKMTIvMzEvMjAxNgkAAAABMAup1NzVOdcIN/JzGtY51wgsQ0lRLk5ZU0U6UEcuSVFfQ0FTSF9DT05WRVJTSU9OLkZZMjAwOC4uLi5KUFkBAAAAMIIAAAIAAAAJNDYuMDA5NDk0AQgAAAAFAAAAATEBAAAACjEzOTIxNDY5MjYDAAAAAzE2MAIAAAAE</t>
  </si>
  <si>
    <t>NDE4NAQAAAABMAcAAAAJOS8xNC8yMDE5CAAAAAk2LzMwLzIwMDgJAAAAATDUXwrd1TnXCEvFkhrWOdcIJUNJUS5OWVNFOkpOSi5JUV9HV19JTlRBTl9BTU9SVC5GWTIwMDkBAAAAnSECAAMAAAAAAGd9i+DVOdcI8DTHGdY51wghQ0lRLk5ZU0U6S01CLklRX0lOQ19FUVVJVFkuRlkyMDEwAQAAANFUBAACAAAAAzE4MQEIAAAABQAAAAExAQAAAAoxNTg4ODQwMjQ3AwAAAAMxNjACAAAAAjQ3BAAAAAEwBwAAAAk5LzE0LzIwMTkIAAAACjEyLzMxLzIwMTAJAAAAATCPBIHh1TnXCDzWnxnWOdcIGUNJUS5OWVNFOkpOSi5JUV9OSS5GWTIwMTABAAAAnSECAAIAAAAFMTMzMzQBCAAAAAUAAAABMQEAAAAKMTU4ODYwMzgyMQMAAAADMTYwAgAAAAIxNQQAAAABMAcAAAAJOS8xNC8yMDE5CAAAAAgxLzIvMjAxMQkAAAABMIjLi+DVOdcI0aHLGdY51wgqQ0lRLk5ZU0U6S01CLklRX0lOVEVSRVNUX0lOVkVTVF9JTkMuRlkyMDE2AQAAANFUBAACAAAAAjExAQgAAAAFAAAAATEBAAAACjE5NDQwNDgzNDADAAAAAzE2MAIAAAACNjUEAAAAATAHAAAACTkvMTQvMjAxOQgAAAAKMTIvMzEvMjAxNgkAAAABMBpvDOHVOdcIXVq1GdY51wgsQ0lRLlRTRTo3OTU2LklRX05FVF9ERUJUX0VCSVREQV9DQVBFWC5GWTIwMTABAAAAoHYNAAMAAAACTk0BCAAAAAUAAAABMQEAAAAKMTM1OTQzOTM5OQMAAAACNzkCAAAABTIzMzE0BAAAAAEw</t>
  </si>
  <si>
    <t>BwAAAAk5LzE0LzIwMTkIAAAACTEvMzEvMjAxMAkAAAABMOxSWd7VOdcIIy47GtY51wgZQ0lRLlRTRTo4MTEzLklRX05JLkZZMjAxNwEAAAAWcQ0AAgAAAAU1Mjc3MgEIAAAABQAAAAExAQAAAAoxODk0MTc1NzM3AwAAAAI3OQIAAAACMTUEAAAAATAHAAAACTkvMTQvMjAxOQgAAAAKMTIvMzEvMjAxNwkAAAABMFYpTOjVOdcIrCqkGtY51wgjQ0lRLlRTRTo0OTEyLklRX0lOVEVSRVNUX0VYUC5GWTIwMDcBAAAADV4NAAIAAAAELTc0NAEIAAAABQAAAAExAQAAAAk4MTQ0MzM0NDMDAAAAAjc5AgAAAAI4MgQAAAABMAcAAAAJOS8xNC8yMDE5CAAAAAoxMi8zMS8yMDA3CQAAAAEwkIvb59U51whvv7Ea1jnXCCdDSVEuTllTRTpQRy5JUV9UT1RBTF9ERUJUX0VCSVREQS5GWTIwMTcBAAAAMIIAAAIAAAAIMS45MDQ3MzgBCAAAAAUAAAABMQEAAAAKMTk3NDM0NzQ2NQMAAAADMTYwAgAAAAQ0MTkyBAAAAAEwBwAAAAk5LzE0LzIwMTkIAAAACTYvMzAvMjAxNwkAAAABMMgiJd7VOdcIRyhaGtY51wgnQ0lRLkVOWFRBTTpVTkEuSVFfUFJPVl9CQURfREVCVFMuRlkyMDEyAQAAALf7BwADAAAAAABnB+7i1TnXCC+STxnWOdcIIENJUS5FTlhUQU06VU5BLklRX1NUX0RFQlQuRlkyMDExAQAAALf7BwACAAAABDMxNTUBCAAAAAUAAAABMQEAAAAKMTY2MjQzMzgwMAMAAAACNTACAAAABDEwNDYEAAAAATAHAAAACTkvMTQvMjAx</t>
  </si>
  <si>
    <t>OQgAAAAKMTIvMzEvMjAxMQkAAAABMFfg7eLVOdcIN0hNGdY51wgnQ0lRLkVOWFRBTTpVTkEuSVFfQkFTSUNfRVBTX0lOQ0wuRlkyMDE2AQAAALf7BwACAAAACDEuODI1MjIzAQgAAAAFAAAAATEBAAAACjE5NDkxMzEwMTADAAAAAjUwAgAAAAE5BAAAAAEwBwAAAAk5LzE0LzIwMTkIAAAACjEyLzMxLzIwMTYJAAAAATBnqqni1TnXCGY4XhnWOdcIHUNJUS5OWVNFOkNMLklRX1NUX0RFQlQuRlkyMDE1AQAAAGcABAACAAAAATQBCAAAAAUAAAABMQEAAAAKMTg3NTYzNzUzNwMAAAADMTYwAgAAAAQxMDQ2BAAAAAEwBwAAAAk5LzE0LzIwMTkIAAAACjEyLzMxLzIwMTUJAAAAATAyPKjh1TnXCAK6hxnWOdcII0NJUS5OWVNFOkpOSi5JUV9GSU5JU0hFRF9JTlYuRlkyMDE0AQAAAJ0hAgACAAAABDQ1MDkBCAAAAAUAAAABMQEAAAAKMTgyOTU4MTk5OQMAAAADMTYwAgAAAAQzMDc1BAAAAAEwBwAAAAk5LzE0LzIwMTkIAAAACjEyLzI4LzIwMTQJAAAAATAtK17g1TnXCK3O2xnWOdcIK0NJUS5OWVNFOkNMLklRX05FVF9ERUJUX0VCSVREQV9DQVBFWC5GWTIwMTcBAAAAZwAEAAIAAAAIMS4zMTM5MzUBCAAAAAUAAAABMQEAAAAKMTk0NjQxNjExMwMAAAADMTYwAgAAAAUyMzMxNAQAAAABMAcAAAAJOS8xNC8yMDE5CAAAAAoxMi8zMS8yMDE3CQAAAAEwZuPG3tU51wjqKWwa1jnXCCFDSVEuRU5YVEFNOlVOQS5JUV9FQklU</t>
  </si>
  <si>
    <t>X0lOVC5GWTIwMTcBAAAAt/sHAAIAAAAJMTQuNDA5NTM5AQgAAAAFAAAAATEBAAAACjE5NDkxMzEwNDADAAAAAjUwAgAAAAQ0MTg5BAAAAAEwBwAAAAk5LzE0LzIwMTkIAAAACjEyLzMxLzIwMTcJAAAAATA1bsbe1TnXCDp3YxrWOdcIJkNJUS5OWVNFOkpOSi5JUV9JTlZFU1RfTE9BTlNfQ0YuRlkyMDEyAQAAAJ0hAgADAAAAAADbjozg1TnXCNQX1RnWOdcIJUNJUS5OWVNFOktNQi5JUV9MVF9ERUJUX0VRVUlUWS5GWTIwMTMBAAAA0VQEAAIAAAAIMTA2LjE4NjcBCAAAAAUAAAABMQEAAAAKMTc3NTc2ODU2NwMAAAADMTYwAgAAAAQ0MDg1BAAAAAEwBwAAAAk5LzE0LzIwMTkIAAAACjEyLzMxLzIwMTMJAAAAATCHMcfe1TnXCIFEchrWOdcIKkNJUS5OWVNFOkpOSi5JUV9PVEhFUl9VTlVTVUFMX1NVUFBMLkZZMjAxNgEAAACdIQIAAwAAAAAATnle4NU51wjxJeEZ1jnXCCVDSVEuVFNFOjQ5NjcuSVFfTFRfREVCVF9FUVVJVFkuRlkyMDE4AQAAAA1RJQACAAAABjAuMjgzOQEIAAAABQAAAAExAQAAAAoxOTUyMjg0NjA5AwAAAAI3OQIAAAAENDA4NQQAAAABMAcAAAAJOS8xNC8yMDE5CAAAAAoxMi8zMS8yMDE4CQAAAAEwIpwj3tU51wh7Ikoa1jnXCCNDSVEuTllTRTpDTC5JUV9FQklUREFfTUFSR0lOLkZZMjAxMQEAAABnAAQAAgAAAAcyNS42MDY1AQgAAAAFAAAAATEBAAAACjE2NTkzODc3OTQDAAAAAzE2MAIA</t>
  </si>
  <si>
    <t>AAAENDA0NwQAAAABMAcAAAAJOS8xNC8yMDE5CAAAAAoxMi8zMS8yMDExCQAAAAEwRZXG3tU51wjYR2ca1jnXCB1DSVEuRU5YVEFNOlVOQS5JUV9OUFBFLkZZMjAxMAEAAAC3+wcAAgAAAAQ3ODU0AQgAAAAFAAAAATEBAAAACjE1OTE1OTQ4NzADAAAAAjUwAgAAAAQxMDA0BAAAAAEwBwAAAAk5LzE0LzIwMTkIAAAACjEyLzMxLzIwMTAJAAAAATA2ku3i1TnXCKmeSRnWOdcIJ0NJUS5UU0U6NDkxMS5JUV9EQVlTX1BBWUFCTEVfT1VULkZZMjAxMgEAAACCPwYAAgAAAAoxMDAuNzA2MzY0AQgAAAAFAAAAATEBAAAACjE1NTQ5NTA4MjMDAAAAAjc5AgAAAAQ0MTgzBAAAAAEwBwAAAAk5LzE0LzIwMTkIAAAACTMvMzEvMjAxMgkAAAABMBaVU9/VOdcImcQrGtY51wglQ0lRLlRTRTo0OTEyLklRX0RBWVNfU0FMRVNfT1VULkZZMjAxMAEAAAANXg0AAgAAAAk1Ny42MzUzMjUBCAAAAAUAAAABMQEAAAAKMTQ0MDY3NTY0OAMAAAACNzkCAAAABDQwNDIEAAAAATAHAAAACTkvMTQvMjAxOQgAAAAKMTIvMzEvMjAxMAkAAAABMJmPWN7VOdcItBczGtY51wgqQ0lRLkVOWFRBTTpVTkEuSVFfVE9UQUxfRElWX1BBSURfQ0YuRlkyMDA5AQAAALf7BwACAAAABS0yMTA2AQgAAAAFAAAAATEBAAAACjE1MjY0Mzg3MjcDAAAAAjUwAgAAAAQyMDIyBAAAAAEwBwAAAAk5LzE0LzIwMTkIAAAACjEyLzMxLzIwMDkJAAAAATAla+3i1TnX</t>
  </si>
  <si>
    <t>CPPwRxnWOdcIKkNJUS5UU0U6NDQ1Mi5JUV9JTlRFUkVTVF9JTlZFU1RfSU5DLkZZMjAwMQEAAABHVQ0AAgAAAAQyMDk4AQgAAAAFAAAAATEBAAAACDI5ODAwNjY1AwAAAAI3OQIAAAACNjUEAAAAATAHAAAACTkvMTQvMjAxOQgAAAAJMy8zMS8yMDAxCQAAAAEwJyML3dU51wjhFa4a1jnXCCFDSVEuTllTRTpLTUIuSVFfQ09NTU9OX1JFUC5GWTIwMTIBAAAA0VQEAAIAAAAFLTEyODQBCAAAAAUAAAABMQEAAAAKMTcxOTcyMzg3MgMAAAADMTYwAgAAAAQyMTY0BAAAAAEwBwAAAAk5LzE0LzIwMTkIAAAACjEyLzMxLzIwMTIJAAAAATBfSoXh1TnXCJMPqhnWOdcIIkNJUS5OWVNFOkNMLklRX0lOVEVSRVNUX0VYUC5GWTIwMTABAAAAZwAEAAIAAAADLTY1AQgAAAAFAAAAATEBAAAACjE1ODg3MzA4MTMDAAAAAzE2MAIAAAACODIEAAAAATAHAAAACTkvMTQvMjAxOQgAAAAKMTIvMzEvMjAxMAkAAAABMIW5MeLVOdcImONzGdY51wgeQ0lRLk5ZU0U6Sk5KLklRX1BFTlNJT04uRlkyMDE4AQAAAJ0hAgACAAAABDk5NTEBCAAAAAUAAAABMQEAAAAKMTk0NjI3MjgzMAMAAAADMTYwAgAAAAQxMjEzBAAAAAEwBwAAAAk5LzE0LzIwMTkIAAAACjEyLzMwLzIwMTgJAAAAATCA7l7g1TnXCLL/6RnWOdcIHUNJUS5OWVNFOkpOSi5JUV9DT01NT04uRlkyMDEzAQAAAJ0hAgACAAAABDMxMjABCAAAAAUAAAABMQEAAAAKMTc3NzY4</t>
  </si>
  <si>
    <t>MjM1MQMAAAADMTYwAgAAAAQxMTAzBAAAAAEwBwAAAAk5LzE0LzIwMTkIAAAACjEyLzI5LzIwMTMJAAAAATD83Izg1TnXCO6v1xnWOdcILkNJUS5UU0U6ODExMy5JUV9UT1RBTF9MSUFCX1RPVEFMX0FTU0VUUy5GWTIwMTEBAAAAFnENAAIAAAAHNTAuNTM0OAEIAAAABQAAAAExAQAAAAoxNDc2NzgyNzA1AwAAAAI3OQIAAAAENDE4OAQAAAABMAcAAAAJOS8xNC8yMDE5CAAAAAkzLzMxLzIwMTEJAAAAATDT+FLf1TnXCIUnIhrWOdcIIENJUS5OWVNFOkNMLklRX05FVF9DSEFOR0UuRlkyMDEzAQAAAGcABAACAAAAAjc4AQgAAAAFAAAAATEBAAAACjE3NzY5MjAyOTcDAAAAAzE2MAIAAAAEMjA5MwQAAAABMAcAAAAJOS8xNC8yMDE5CAAAAAoxMi8zMS8yMDEzCQAAAAEw+coy4tU51widFIIZ1jnXCCVDSVEuTllTRTpLTUIuSVFfR0FJTl9JTlZFU1RfQ0YuRlkyMDE0AQAAANFUBAADAAAAAAD5IAzh1TnXCDpRsBnWOdcIH0NJUS5UU0U6NDQ1Mi5JUV9BUl9UVVJOUy5GWTIwMTcBAAAAR1UNAAIAAAAGNy4wMDk2AQgAAAAFAAAAATEBAAAACjE4ODEyODExNTkDAAAAAjc5AgAAAAQ0MDAxBAAAAAEwBwAAAAk5LzE0LzIwMTkIAAAACjEyLzMxLzIwMTcJAAAAATCyqlLf1TnXCJSTHRrWOdcIKENJUS5UU0U6NDkxMi5JUV9UT1RBTF9ERUJULkZZMjAxOC4uLi5KUFkBAAAADV4NAAIAAAAEMjYxOQEIAAAABQAAAAExAQAA</t>
  </si>
  <si>
    <t>AAoxOTUyMjg0NTY4AwAAAAI3OQIAAAAENDE3MwQAAAABMAcAAAAJOS8xNC8yMDE5CAAAAAoxMi8zMS8yMDE4CQAAAAEwsxEK3dU51wi9G48a1jnXCCZDSVEuTllTRTpKTkouSVFfRVhUUkFfQUNDX0lURU1TLkZZMjAxMAEAAACdIQIAAwAAAAAAiMuL4NU51wivU8sZ1jnXCCZDSVEuTllTRTpDTC5JUV9DRk9fQ1VSUkVOVF9MSUFCLkZZMjAxNQEAAABnAAQAAgAAAAgwLjgzNDQ2NQEIAAAABQAAAAExAQAAAAoxODc1NjM3NTM3AwAAAAMxNjACAAAABDQxODUEAAAAATAHAAAACTkvMTQvMjAxOQgAAAAKMTIvMzEvMjAxNQkAAAABMGbjxt7VOdcINHxqGtY51wglQ0lRLlRTRTo3NzMwLklRX0RBWVNfU0FMRVNfT1VULkZZMjAxNAEAAADFnTYBAgAAAAk2MS4yNzQzNzUBCAAAAAUAAAABMQEAAAAKMTcxMDQyMTU1MAMAAAACNzkCAAAABDQwNDIEAAAAATAHAAAACTkvMTQvMjAxOQgAAAAJOC8zMS8yMDE0CQAAAAEwZDgk3tU51wjPoE8a1jnXCCNDSVEuTllTRTpDTC5JUV9TQUxFX0lOVEFOX0NGLkZZMjAxNAEAAABnAAQAAwAAAAAAIhWo4dU51wgJcIUZ1jnXCBlDSVEuTllTRTpLTUIuSVFfQVAuRlkyMDA4AQAAANFUBAACAAAABDE2MDMBCAAAAAUAAAABMQEAAAAKMTU4Mjg2NzM4OAMAAAADMTYwAgAAAAQxMDE4BAAAAAEwBwAAAAk5LzE0LzIwMTkIAAAACjEyLzMxLzIwMDgJAAAAATBNaIDh1TnXCKW7mRnWOdcI</t>
  </si>
  <si>
    <t>JUNJUS5OWVNFOktNQi5JUV9ESUxVVF9FUFNfRVhDTC5GWTIwMTEBAAAA0VQEAAIAAAAEMy45OQEIAAAABQAAAAExAQAAAAoxNjU4MzE1Nzc5AwAAAAMxNjACAAAAAzE0MgQAAAABMAcAAAAJOS8xNC8yMDE5CAAAAAoxMi8zMS8yMDExCQAAAAEwsFKB4dU51wgMHKQZ1jnXCCpDSVEuTllTRTpKTkouSVFfVE9UQUxfRVFVSVRZLkZZMjAxNy4uLi5KUFkBAAAAnSECAAIAAAAJNjc3NjEyMS42AQgAAAAFAAAAATEBAAAACjE5NDYyNzI4MjEDAAAAAjc5AgAAAAQxMjc1BAAAAAEwBwAAAAk5LzE0LzIwMTkIAAAACjEyLzMxLzIwMTcJAAAAATCi6gnd1TnXCEkKjhrWOdcII0NJUS5OWVNFOkpOSi5JUV9GSU5JU0hFRF9JTlYuRlkyMDE4AQAAAJ0hAgACAAAABDUzNzYBCAAAAAUAAAABMQEAAAAKMTk0NjI3MjgzMAMAAAADMTYwAgAAAAQzMDc1BAAAAAEwBwAAAAk5LzE0LzIwMTkIAAAACjEyLzMwLzIwMTgJAAAAATCA7l7g1TnXCPWb6hnWOdcIJ0NJUS5OWVNFOkpOSi5JUV9DQVNIX09QRVIuRlkyMDA5Li4uLkpQWQEAAACdIQIAAgAAAAsxNTQxNTE3LjI3NQEIAAAABQAAAAExAQAAAAoxNTIzMzk0ODI3AwAAAAI3OQIAAAAEMjAwNgQAAAABMAcAAAAJOS8xNC8yMDE5CAAAAAgxLzMvMjAxMAkAAAABMAbVCt3VOdcI+ryWGtY51wglQ0lRLk5ZU0U6Q0wuSVFfREVGX1RBWF9MSUFCX0xULkZZMjAxMgEAAABnAAQAAgAA</t>
  </si>
  <si>
    <t>AAMyOTMBCAAAAAUAAAABMQEAAAAKMTcxOTkxNjY0MgMAAAADMTYwAgAAAAQxMDI3BAAAAAEwBwAAAAk5LzE0LzIwMTkIAAAACjEyLzMxLzIwMTIJAAAAATDYfDLi1TnXCGnkfBnWOdcIKUNJUS5OWVNFOktNQi5JUV9JTlZFU1RfU0VDVVJJVFlfQ0YuRlkyMDEzAQAAANFUBAACAAAAAjI3AQgAAAAFAAAAATEBAAAACjE3NzU3Njg1NjcDAAAAAzE2MAIAAAAEMjAyNwQAAAABMAcAAAAJOS8xNC8yMDE5CAAAAAoxMi8zMS8yMDEzCQAAAAEwgJiF4dU51wjeHK0Z1jnXCCVDSVEuVFNFOjQ5MTEuSVFfREFZU19TQUxFU19PVVQuRlkyMDE0AQAAAII/BgACAAAACTYwLjg0Mjk0NQEIAAAABQAAAAExAQAAAAoxNjkyMDEwNDkwAwAAAAI3OQIAAAAENDA0MgQAAAABMAcAAAAJOS8xNC8yMDE5CAAAAAkzLzMxLzIwMTQJAAAAATAmvFPf1TnXCC4kLRrWOdcIIENJUS5OWVNFOlBHLklRX0VCSVREQV9JTlQuRlkyMDE2AQAAADCCAAACAAAACTI4LjU1MjY3NwEIAAAABQAAAAExAQAAAAoxODk5MTM2MTYzAwAAAAMxNjACAAAABDQxOTAEAAAAATAHAAAACTkvMTQvMjAxOQgAAAAJNi8zMC8yMDE2CQAAAAEwyCIl3tU51wj0ZFka1jnXCChDSVEuTllTRTpLTUIuSVFfREVGX1RBWF9BU1NFVFNfTFQuRlkyMDA4AQAAANFUBAACAAAAAzQyNQEIAAAABQAAAAExAQAAAAoxNTgyODY3Mzg4AwAAAAMxNjACAAAABDEwMjYEAAAAATAH</t>
  </si>
  <si>
    <t>AAAACTkvMTQvMjAxOQgAAAAKMTIvMzEvMjAwOAkAAAABME1ogOHVOdcIpbuZGdY51wghQ0lRLlRTRTo0OTY3LklRX1NHQV9NQVJHSU4uRlkyMDA4AQAAAA1RJQACAAAABzI0Ljg5ODMBCAAAAAUAAAABMQEAAAAKMTA2MTE5MjUwNwMAAAACNzkCAAAABDQzNzUEAAAAATAHAAAACTkvMTQvMjAxOQgAAAAJMy8zMS8yMDA4CQAAAAEwLu9Z3tU51wguWkIa1jnXCCNDSVEuTllTRTpLTUIuSVFfRklOSVNIRURfSU5WLkZZMjAxMAEAAADRVAQAAgAAAAQxNDc4AQgAAAAFAAAAATEBAAAACjE1ODg4NDAyNDcDAAAAAzE2MAIAAAAEMzA3NQQAAAABMAcAAAAJOS8xNC8yMDE5CAAAAAoxMi8zMS8yMDEwCQAAAAEwoCuB4dU51wgk+aEZ1jnXCBtDSVEuTllTRTpDTC5JUV9OSV9DRi5GWTIwMTcBAAAAZwAEAAIAAAAEMjAyNAEIAAAABQAAAAExAQAAAAoxOTQ2NDE2MTEzAwAAAAMxNjACAAAABDIxNTAEAAAAATAHAAAACTkvMTQvMjAxOQgAAAAKMTIvMzEvMjAxNwkAAAABMIX/qOHVOdcIgfePGdY51wgiQ0lRLk5ZU0U6Q0wuSVFfR1JPU1NfTUFSR0lOLkZZMjAxMQEAAABnAAQAAgAAAAc1Ny41NzE0AQgAAAAFAAAAATEBAAAACjE2NTkzODc3OTQDAAAAAzE2MAIAAAAENDA3NAQAAAABMAcAAAAJOS8xNC8yMDE5CAAAAAoxMi8zMS8yMDExCQAAAAEwRZXG3tU51wjHIGca1jnXCCFDSVEuTllTRTpKTkouSVFfVE9UQUxfREVC</t>
  </si>
  <si>
    <t>VC5GWTIwMTcBAAAAnSECAAIAAAAFMzQ1OTABCAAAAAUAAAABMQEAAAAKMTk0NjI3MjgyMQMAAAADMTYwAgAAAAQ0MTczBAAAAAEwBwAAAAk5LzE0LzIwMTkIAAAACjEyLzMxLzIwMTcJAAAAATBvx17g1TnXCCVW5hnWOdcIJ0NJUS5OWVNFOkNMLklRX1RPVEFMX0RFQlRfUkVQQUlELkZZMjAxNwEAAABnAAQAAgAAAAUtNDgwOAEIAAAABQAAAAExAQAAAAoxOTQ2NDE2MTEzAwAAAAMxNjACAAAABDIxNjYEAAAAATAHAAAACTkvMTQvMjAxOQgAAAAKMTIvMzEvMjAxNwkAAAABMIX/qOHVOdcIw5OQGdY51wgiQ0lRLk5ZU0U6Sk5KLklRX0VCSVRfTUFSR0lOLkZZMjAxNgEAAACdIQIAAgAAAAcyOS40NDA4AQgAAAAFAAAAATEBAAAACjE5NDYyNzI4MTYDAAAAAzE2MAIAAAAENDA1MwQAAAABMAcAAAAJOS8xNC8yMDE5CAAAAAgxLzEvMjAxNwkAAAABMG6T1dzVOdcIGhp9GtY51wgnQ0lRLk5ZU0U6UEcuSVFfVE9UQUxfREVCVC5GWTIwMDguLi4uSlBZAQAAADCCAAACAAAACzM4OTIxNzMuMDc1AQgAAAAFAAAAATEBAAAACjEzOTIxNDY5MjYDAAAAAjc5AgAAAAQ0MTczBAAAAAEwBwAAAAk5LzE0LzIwMTkIAAAACTYvMzAvMjAwOAkAAAABMMM4Ct3VOdcIEN+PGtY51wglQ0lRLlRTRTo3NzMwLklRX0xUX0RFQlRfRVFVSVRZLkZZMjAxNAEAAADFnTYBAwAAAAAAZDgk3tU51wjw7k8a1jnXCCBDSVEuVFNFOjQ5MTIu</t>
  </si>
  <si>
    <t>SVFfTklfTUFSR0lOLkZZMjAxMAEAAAANXg0AAgAAAAYxLjgyNDUBCAAAAAUAAAABMQEAAAAKMTQ0MDY3NTY0OAMAAAACNzkCAAAABDQwOTQEAAAAATAHAAAACTkvMTQvMjAxOQgAAAAKMTIvMzEvMjAxMAkAAAABMJmPWN7VOdcIpPAyGtY51wglQ0lRLk5ZU0U6S01CLklRX1NUX0RFQlRfUkVQQUlELkZZMjAxNwEAAADRVAQAAwAAAAAAO70M4dU51wgEnLsZ1jnXCCRDSVEuTllTRTpKTkouSVFfQ1VSUkVOVF9SQVRJTy5GWTIwMDcBAAAAnSECAAIAAAAIMS41MDk1NTIBCAAAAAUAAAABMQEAAAAKMTQyODQ2ODkzNgMAAAADMTYwAgAAAAQ0MDMwBAAAAAEwBwAAAAk5LzE0LzIwMTkIAAAACjEyLzMwLzIwMDcJAAAAATAs99Tc1TnXCEFjdhrWOdcIJkNJUS5OWVNFOktNQi5JUV9JTlZFTlRPUllfVFVSTlMuRlkyMDEzAQAAANFUBAACAAAABzUuNjU0NjYBCAAAAAUAAAABMQEAAAAKMTc3NTc2ODU2NwMAAAADMTYwAgAAAAQ0MDgyBAAAAAEwBwAAAAk5LzE0LzIwMTkIAAAACjEyLzMxLzIwMTMJAAAAATCHMcfe1TnXCHEdchrWOdcIGUNJUS5OWVNFOktNQi5JUV9HUC5GWTIwMTQBAAAA0VQEAAIAAAAENjcyMwEIAAAABQAAAAExAQAAAAoxODI2OTcwMzEyAwAAAAMxNjACAAAAAjEwBAAAAAEwBwAAAAk5LzE0LzIwMTkIAAAACjEyLzMxLzIwMTQJAAAAATCAmIXh1TnXCDHgrRnWOdcIH0NJUS5UU0U6NDkxMS5JUV9B</t>
  </si>
  <si>
    <t>Ul9UVVJOUy5GWTIwMDkBAAAAgj8GAAIAAAAHNi41NTQ5NQEIAAAABQAAAAExAQAAAAoxMzgwNTI3NTQxAwAAAAI3OQIAAAAENDAwMQQAAAABMAcAAAAJOS8xNC8yMDE5CAAAAAkzLzMxLzIwMDkJAAAAATAFblPf1TnXCKB6KRrWOdcIJENJUS5OWVNFOkNMLklRX09USEVSX0NBX1NVUFBMLkZZMjAwOAEAAABnAAQAAgAAAAMyNTcBCAAAAAUAAAABMQEAAAAKMTQzMjk3NzEyNwMAAAADMTYwAgAAAAQxMDU1BAAAAAEwBwAAAAk5LzE0LzIwMTkIAAAACjEyLzMxLzIwMDgJAAAAATBURDHi1TnXCAHJbRnWOdcIIENJUS5OWVNFOkpOSi5JUV9TR0FfU1VQUEwuRlkyMDEyAQAAAJ0hAgACAAAABTIwODY5AQgAAAAFAAAAATEBAAAACjE3MjA1NzY4NjcDAAAAAzE2MAIAAAADMTAyBAAAAAEwBwAAAAk5LzE0LzIwMTkIAAAACjEyLzMwLzIwMTIJAAAAATDKZ4zg1TnXCJkx0hnWOdcIGkNJUS5OWVNFOkNMLklRX05QUEUuRlkyMDE3AQAAAGcABAACAAAABDQwNzIBCAAAAAUAAAABMQEAAAAKMTk0NjQxNjExMwMAAAADMTYwAgAAAAQxMDA0BAAAAAEwBwAAAAk5LzE0LzIwMTkIAAAACjEyLzMxLzIwMTcJAAAAATB02Kjh1TnXCB0NjxnWOdcILUNJUS5UU0U6NDk2Ny5JUV9DQVNIX0NPTlZFUlNJT04uRlkyMDEyLi4uLkpQWQEAAAANUSUAAgAAAAk3OC4yNDMxMTQBCAAAAAUAAAABMQEAAAAKMTU1NDk1MDU4NAMAAAACNzkC</t>
  </si>
  <si>
    <t>AAAABDQxODQEAAAAATAHAAAACTkvMTQvMjAxOQgAAAAJMy8zMS8yMDEyCQAAAAEw1F8K3dU51wgZUJIa1jnXCB5DSVEuRU5YVEFNOlVOQS5JUV9DQVBFWC5GWTIwMTUBAAAAt/sHAAIAAAAFLTE4NjcBCAAAAAUAAAABMQEAAAAKMTg3NjQzMjkxMAMAAAACNTACAAAABDIwMjEEAAAAATAHAAAACTkvMTQvMjAxOQgAAAAKMTIvMzEvMjAxNQkAAAABMGeqqeLVOdcI0dhcGdY51wgbQ0lRLk5ZU0U6S01CLklRX0xBTkQuRlkyMDEwAQAAANFUBAACAAAAAzIyMAEIAAAABQAAAAExAQAAAAoxNTg4ODQwMjQ3AwAAAAMxNjACAAAABDMwOTgEAAAAATAHAAAACTkvMTQvMjAxOQgAAAAKMTIvMzEvMjAxMAkAAAABMKArgeHVOdcIFNKhGdY51wgoQ0lRLlRTRTo0NDUyLklRX1RPVEFMX0RFQlRfRUJJVERBLkZZMjAxMwEAAABHVQ0AAgAAAAgwLjUwMjAwMgEIAAAABQAAAAExAQAAAAoxNjcxNDIxMDYzAwAAAAI3OQIAAAAENDE5MgQAAAABMAcAAAAJOS8xNC8yMDE5CAAAAAoxMi8zMS8yMDEzCQAAAAEw4ppj39U51whp1Boa1jnXCCZDSVEuTllTRTpQRy5JUV9EQVlTX1BBWUFCTEVfT1VULkZZMjAxOQEAAAAwggAAAgAAAAoxMTQuMTk1NzI1AQgAAAAFAAAAATEBAAAACjE5NzQzNDc0NjkDAAAAAzE2MAIAAAAENDE4MwQAAAABMAcAAAAJOS8xNC8yMDE5CAAAAAk2LzMwLzIwMTkJAAAAATDYSSXe1TnXCMtgWxrWOdcIKENJ</t>
  </si>
  <si>
    <t>US5UU0U6NDQ1Mi5JUV9FQVJOSU5HX0NPX01BUkdJTi5GWTIwMTcBAAAAR1UNAAIAAAAGOS45Nzc1AQgAAAAFAAAAATEBAAAACjE4ODEyODExNTkDAAAAAjc5AgAAAAQ0MTgxBAAAAAEwBwAAAAk5LzE0LzIwMTkIAAAACjEyLzMxLzIwMTcJAAAAATCyqlLf1TnXCINsHRrWOdcILENJUS5FTlhUQU06VU5BLklRX0lOQ19UQVhfUEFZX0NVUlJFTlQuRlkyMDE1AQAAALf7BwACAAAABDExMjcBCAAAAAUAAAABMQEAAAAKMTg3NjQzMjkxMAMAAAACNTACAAAABDEwOTQEAAAAATAHAAAACTkvMTQvMjAxOQgAAAAKMTIvMzEvMjAxNQkAAAABMFeDqeLVOdcIPHlbGdY51wglQ0lRLk5ZU0U6Sk5KLklRX1BST1ZfQkFEX0RFQlRTLkZZMjAxMQEAAACdIQIAAwAAAAAAqRmM4NU51wj7YM4Z1jnXCCJDSVEuTllTRTpKTkouSVFfRUJJVF9NQVJHSU4uRlkyMDA5AQAAAJ0hAgACAAAABjI3LjEwMwEIAAAABQAAAAExAQAAAAoxNTIzMzk0ODI3AwAAAAMxNjACAAAABDQwNTMEAAAAATAHAAAACTkvMTQvMjAxOQgAAAAIMS8zLzIwMTAJAAAAATA8HtXc1TnXCObpdxrWOdcIKUNJUS5UU0U6NzczMC5JUV9UT1RBTF9ERUJUX0NBUElUQUwuRlkyMDE1AQAAAMWdNgEDAAAAAABkOCTe1TnXCEOyUBrWOdcIHUNJUS5FTlhUQU06VU5BLklRX0VCSVQuRlkyMDEzAQAAALf7BwACAAAABDczODQBCAAAAAUAAAABMQEAAAAKMTc3NzQ3MDc2</t>
  </si>
  <si>
    <t>NwMAAAACNTACAAAAAzQwMAQAAAABMAcAAAAJOS8xNC8yMDE5CAAAAAoxMi8zMS8yMDEzCQAAAAEwmXzu4tU51wgQ/1MZ1jnXCCNDSVEuVFNFOjQ5MTEuSVFfR1JPU1NfTUFSR0lOLkZZMjAwOAEAAACCPwYAAgAAAAc3NC4yMjY2AQgAAAAFAAAAATEBAAAACjEwNTc4ODI4NDcDAAAAAjc5AgAAAAQ0MDc0BAAAAAEwBwAAAAk5LzE0LzIwMTkIAAAACTMvMzEvMjAwOAkAAAABMAVuU9/VOdcIPZAoGtY51wgeQ0lRLk5ZU0U6Sk5KLklRX0xUX0RFQlQuRlkyMDEzAQAAAJ0hAgACAAAABTEzMzQ3AQgAAAAFAAAAATEBAAAACjE3Nzc2ODIzNTEDAAAAAzE2MAIAAAAEMTA0OQQAAAABMAcAAAAJOS8xNC8yMDE5CAAAAAoxMi8yOS8yMDEzCQAAAAEw/NyM4NU51wjdiNcZ1jnXCCZDSVEuVFNFOjc5NTYuSVFfTkVUX0RFQlRfRUJJVERBLkZZMjAxMwEAAACgdg0AAwAAAAJOTQEIAAAABQAAAAExAQAAAAoxNjE0OTA4NDEzAwAAAAI3OQIAAAAENDE5MwQAAAABMAcAAAAJOS8xNC8yMDE5CAAAAAkxLzMxLzIwMTMJAAAAATD8eVne1TnXCAtRPRrWOdcIKkNJUS5UU0U6NzczMC5JUV9UT1RBTF9FUVVJVFkuRlkyMDE0Li4uLkpQWQEAAADFnTYBAgAAAAUyMzM3MAEIAAAABQAAAAExAQAAAAoxNzEwNDIxNTUwAwAAAAI3OQIAAAAEMTI3NQQAAAABMAcAAAAJOS8xNC8yMDE5CAAAAAk4LzMxLzIwMTQJAAAAATCi6gnd1TnXCLSq</t>
  </si>
  <si>
    <t>jBrWOdcIKUNJUS5UU0U6NDkxMS5JUV9PVEhFUl9OT05fT1BFUl9FWFAuRlkyMDE3AQAAAII/BgACAAAAAzgyMwEIAAAABQAAAAExAQAAAAoxODgxMjgxMTI4AwAAAAI3OQIAAAADMzcxBAAAAAEwBwAAAAk5LzE0LzIwMTkIAAAACjEyLzMxLzIwMTcJAAAAATCQKMnb1TnXCBOLrhrWOdcIIENJUS5OWVNFOktNQi5JUV9MVF9JTlZFU1QuRlkyMDEyAQAAANFUBAACAAAAAzM3MgEIAAAABQAAAAExAQAAAAoxNzE5NzIzODcyAwAAAAMxNjACAAAABDEwNTQEAAAAATAHAAAACTkvMTQvMjAxOQgAAAAKMTIvMzEvMjAxMgkAAAABME8jheHVOdcIzDqoGdY51wgqQ0lRLk5ZU0U6Sk5KLklRX0NVUlJFTlRfUE9SVF9MRUFTRVMuRlkyMDE2AQAAAJ0hAgADAAAAAABOeV7g1TnXCIaF4hnWOdcIKENJUS5OWVNFOkpOSi5JUV9FQVJOSU5HX0NPX01BUkdJTi5GWTIwMDgBAAAAnSECAAIAAAAHMjAuMzEzMQEIAAAABQAAAAExAQAAAAoxNTgyNzg4Nzg0AwAAAAMxNjACAAAABDQxODEEAAAAATAHAAAACTkvMTQvMjAxOQgAAAAKMTIvMjgvMjAwOAkAAAABMCz31NzVOdcIpE13GtY51wgjQ0lRLk5ZU0U6S01CLklRX09USEVSX0VRVUlUWS5GWTIwMTQBAAAA0VQEAAIAAAAFLTMzMTIBCAAAAAUAAAABMQEAAAAKMTgyNjk3MDMxMgMAAAADMTYwAgAAAAQxMDI4BAAAAAEwBwAAAAk5LzE0LzIwMTkIAAAACjEyLzMxLzIwMTQJAAAA</t>
  </si>
  <si>
    <t>ATD5IAzh1TnXCAjcrxnWOdcIJENJUS5OWVNFOktNQi5JUV9FQklUREEuRlkyMDExLi4uLkpQWQEAAADRVAQAAgAAAAgzMDEyMjAuMQEIAAAABQAAAAExAQAAAAoxNjU4MzE1Nzc5AwAAAAI3OQIAAAAENDA1MQQAAAABMAcAAAAJOS8xNC8yMDE5CAAAAAoxMi8zMS8yMDExCQAAAAEwcXUJ3dU51wjMh4oa1jnXCCRDSVEuTllTRTpDTC5JUV9TUEVDSUFMX0RJVl9DRi5GWTIwMTcBAAAAZwAEAAMAAAAAAIX/qOHVOdcI1LqQGdY51wgoQ0lRLlRTRTo0OTEyLklRX1RPVEFMX0RFQlQuRlkyMDE2Li4uLkpQWQEAAAANXg0AAgAAAAQ2MTk0AQgAAAAFAAAAATEBAAAACjE4MzUwMzg4OTUDAAAAAjc5AgAAAAQ0MTczBAAAAAEwBwAAAAk5LzE0LzIwMTkIAAAACjEyLzMxLzIwMTYJAAAAATCzEQrd1TnXCK30jhrWOdcIJ0NJUS5UU0U6NDk2Ny5JUV9DQVNIX09QRVIuRlkyMDA5Li4uLkpQWQEAAAANUSUAAgAAAAUxMjg0OQEIAAAABQAAAAExAQAAAAoxMzg1NTM5OTE1AwAAAAI3OQIAAAAEMjAwNgQAAAABMAcAAAAJOS8xNC8yMDE5CAAAAAkzLzMxLzIwMDkJAAAAATD1rQrd1TnXCFQ2lRrWOdcIKkNJUS5UU0U6ODExMy5JUV9UT1RBTF9FUVVJVFkuRlkyMDA4Li4uLkpQWQEAAAAWcQ0AAgAAAAYxNzkxNzABCAAAAAUAAAABMQEAAAAKMTA2MTE5MjMyMAMAAAACNzkCAAAABDEyNzUEAAAAATAHAAAACTkvMTQvMjAxOQgA</t>
  </si>
  <si>
    <t>AAAJMy8zMS8yMDA4CQAAAAEwksMJ3dU51wgfS4sa1jnXCCZDSVEuRU5YVEFNOlVOQS5JUV9JTkNfRVFVSVRZX0NGLkZZMjAxMQEAAAC3+wcAAgAAAAQtMTg5AQgAAAAFAAAAATEBAAAACjE2NjI0MzM4MDADAAAAAjUwAgAAAAQyMDg2BAAAAAEwBwAAAAk5LzE0LzIwMTkIAAAACjEyLzMxLzIwMTEJAAAAATBnB+7i1TnXCMynThnWOdcIKENJUS5UU0U6NDQ1Mi5JUV9NQVJLRVRDQVAuMjAwNS8xMi8zMS5KUFkBAAAAR1UNAAIAAAANMTcyMzk1NC44OTY1MgEGAAAABQAAAAExAQAAAAkxOTE4MTU0MjgDAAAAAjc5AgAAAAYxMDAwNTQEAAAAATAHAAAACjEyLzMxLzIwMDXZzLn81TnXCFkV+1nWOdcIH0NJUS5OWVNFOkpOSi5JUV9UT1RBTF9DTC5GWTIwMTcBAAAAnSECAAIAAAAFMzA1MzcBCAAAAAUAAAABMQEAAAAKMTk0NjI3MjgyMQMAAAADMTYwAgAAAAQxMDA5BAAAAAEwBwAAAAk5LzE0LzIwMTkIAAAACjEyLzMxLzIwMTcJAAAAATBvx17g1TnXCAMI5hnWOdcIH0NJUS5OWVNFOktNQi5JUV9ORVRfREVCVC5GWTIwMTIBAAAA0VQEAAIAAAAENTY3MQEIAAAABQAAAAExAQAAAAoxNzE5NzIzODcyAwAAAAMxNjACAAAABDQzNjQEAAAAATAHAAAACTkvMTQvMjAxOQgAAAAKMTIvMzEvMjAxMgkAAAABME8jheHVOdcIH/6oGdY51wglQ0lRLk5ZU0U6Q0wuSVFfQ0FTSF9DT05WRVJTSU9OLkZZMjAwNwEAAABnAAQA</t>
  </si>
  <si>
    <t>AgAAAAg0Ni40MTQxMwEIAAAABQAAAAExAQAAAAoxMzMyNzAzMTg2AwAAAAMxNjACAAAABDQxODQEAAAAATAHAAAACTkvMTQvMjAxOQgAAAAKMTIvMzEvMjAwNwkAAAABMDVuxt7VOdcIvq9kGtY51wgeQ0lRLlRTRTo4MTEzLklRX1pfU0NPUkUuRlkyMDEzAQAAABZxDQACAAAACDQuNjcxNTI5AQgAAAAFAAAAATEBAAAACjE2MjU0NTc2MTIDAAAAAjc5AgAAAAYxMDAxMjMEAAAAATAHAAAACTkvMTQvMjAxOQgAAAAJMy8zMS8yMDEzCQAAAAEw5B9T39U51wg71SMa1jnXCCNDSVEuTllTRTpLTUIuSVFfSU5URVJFU1RfRVhQLkZZMjAwOQEAAADRVAQAAgAAAAQtMjc1AQgAAAAFAAAAATEBAAAACjE1NzA0ODIzNDgDAAAAAzE2MAIAAAACODIEAAAAATAHAAAACTkvMTQvMjAxOQgAAAAKMTIvMzEvMjAwOQkAAAABMG62gOHVOdcIryycGdY51wgoQ0lRLlRTRTo4MTEzLklRX1RPVEFMX0RFQlQuRlkyMDE3Li4uLkpQWQEAAAAWcQ0AAgAAAAU2NDE4OQEIAAAABQAAAAExAQAAAAoxODk0MTc1NzM3AwAAAAI3OQIAAAAENDE3MwQAAAABMAcAAAAJOS8xNC8yMDE5CAAAAAoxMi8zMS8yMDE3CQAAAAEwsxEK3dU51wh7f44a1jnXCCtDSVEuTllTRTpKTkouSVFfUkVUVVJOX0NPTU1PTl9FUVVJVFkuRlkyMDE0AQAAAJ0hAgACAAAABzIyLjcwMTUBCAAAAAUAAAABMQEAAAAKMTgyOTU4MTk5OQMAAAADMTYwAgAAAAUzMzMy</t>
  </si>
  <si>
    <t>MAQAAAABMAcAAAAJOS8xNC8yMDE5CAAAAAoxMi8yOC8yMDE0CQAAAAEwXWzV3NU51whjbHsa1jnXCClDSVEuVFNFOjc5NTYuSVFfREFZU19JTlZFTlRPUllfT1VULkZZMjAwOAEAAACgdg0AAgAAAAg1MS4yNzQ0NwEIAAAABQAAAAExAQAAAAk5NzE0NjQwMzEDAAAAAjc5AgAAAAQ0MDM1BAAAAAEwBwAAAAk5LzE0LzIwMTkIAAAACTEvMzEvMjAwOAkAAAABMNsrWd7VOdcIbIA5GtY51wgiQ0lRLlRTRTo3OTU2LklRX0VCSVRfTUFSR0lOLkZZMjAxOAEAAACgdg0AAgAAAAcxOC45Mjg4AQgAAAAFAAAAATEBAAAACjE4ODYwNzA4MDgDAAAAAjc5AgAAAAQ0MDUzBAAAAAEwBwAAAAk5LzE0LzIwMTkIAAAACTEvMzEvMjAxOAkAAAABMB3IWd7VOdcIVl5AGtY51wgjQ0lRLkVOWFRBTTpVTkEuSVFfQ09NTU9OX1JFUC5GWTIwMDkBAAAAt/sHAAMAAAAAACVr7eLVOdcI8/BHGdY51wgmQ0lRLk5ZU0U6S01CLklRX09USEVSX0xUX0FTU0VUUy5GWTIwMTcBAAAA0VQEAAIAAAADNjk1AQgAAAAFAAAAATEBAAAACjE5NDQwNDgzMjUDAAAAAzE2MAIAAAAEMTA2MAQAAAABMAcAAAAJOS8xNC8yMDE5CAAAAAoxMi8zMS8yMDE3CQAAAAEwK5YM4dU51whfFboZ1jnXCBVDSVEuMC5JUV9TVF9JTlZFU1QuRlkFAAAAAAAAAAgAAAAVKEludmFsaWQgVGltZSBQZXJpb2QpHARe4NU51whd7Q4a1jnXCBlDSVEuTllTRTpKTkouSVFf</t>
  </si>
  <si>
    <t>QVAuRlkyMDA5AQAAAJ0hAgACAAAABDU1NDEBCAAAAAUAAAABMQEAAAAKMTUyMzM5NDgyNwMAAAADMTYwAgAAAAQxMDE4BAAAAAEwBwAAAAk5LzE0LzIwMTkIAAAACDEvMy8yMDEwCQAAAAEwd6SL4NU51wiWu8gZ1jnXCCdDSVEuRU5YVEFNOlVOQS5JUV9ESUxVVF9FUFNfRVhDTC5GWTIwMTcBAAAAt/sHAAIAAAAEMi4xNQEIAAAABQAAAAExAQAAAAoxOTQ5MTMxMDQwAwAAAAI1MAIAAAADMTQyBAAAAAEwBwAAAAk5LzE0LzIwMTkIAAAACjEyLzMxLzIwMTcJAAAAATCZH6ri1TnXCCZXYhnWOdcIJUNJUS5OWVNFOkNMLklRX1NBTEVTX01BUktFVElORy5GWTIwMTMBAAAAZwAEAAIAAAAEMTg5MQEIAAAABQAAAAExAQAAAAoxNzc2OTIwMjk3AwAAAAMxNjACAAAABTIxNTYxBAAAAAEwBwAAAAk5LzE0LzIwMTkIAAAACjEyLzMxLzIwMTMJAAAAATDpozLi1TnXCKTKfxnWOdcIKUNJUS5OWVNFOkNMLklRX0lOQ19UQVhfUEFZX0NVUlJFTlQuRlkyMDA3AQAAAGcABAACAAAABTI2Mi43AQgAAAAFAAAAATEBAAAACjEzMzI3MDMxODYDAAAAAzE2MAIAAAAEMTA5NAQAAAABMAcAAAAJOS8xNC8yMDE5CAAAAAoxMi8zMS8yMDA3CQAAAAEw27uq4tU51wiUbWoZ1jnXCB9DSVEuTllTRTpDTC5JUV9MVF9JTlZFU1QuRlkyMDEzAQAAAGcABAACAAAAAzczMgEIAAAABQAAAAExAQAAAAoxNzc2OTIwMjk3AwAAAAMxNjACAAAA</t>
  </si>
  <si>
    <t>BDEwNTQEAAAAATAHAAAACTkvMTQvMjAxOQgAAAAKMTIvMzEvMjAxMwkAAAABMOmjMuLVOdcItfF/GdY51wgkQ0lRLk5ZU0U6Q0wuSVFfTFRfREVCVF9FUVVJVFkuRlkyMDA3AQAAAGcABAACAAAACDEzNC40NjQzAQgAAAAFAAAAATEBAAAACjEzMzI3MDMxODYDAAAAAzE2MAIAAAAENDA4NQQAAAABMAcAAAAJOS8xNC8yMDE5CAAAAAoxMi8zMS8yMDA3CQAAAAEwNW7G3tU51wjP1mQa1jnXCChDSVEuTllTRTpLTUIuSVFfRUFSTklOR19DT19NQVJHSU4uRlkyMDExAQAAANFUBAACAAAABjguMDc4MgEIAAAABQAAAAExAQAAAAoxNjU4MzE1Nzc5AwAAAAMxNjACAAAABDQxODEEAAAAATAHAAAACTkvMTQvMjAxOQgAAAAKMTIvMzEvMjAxMQkAAAABMIcxx97VOdcIqkhwGtY51wgkQ0lRLk5ZU0U6S01CLklRX0NBU0hfSU5URVJFU1QuRlkyMDExAQAAANFUBAACAAAAAzI3MwEIAAAABQAAAAExAQAAAAoxNjU4MzE1Nzc5AwAAAAMxNjACAAAABDMwMjgEAAAAATAHAAAACTkvMTQvMjAxOQgAAAAKMTIvMzEvMjAxMQkAAAABMD78hOHVOdcIJrSmGdY51wglQ0lRLk5ZU0U6Sk5KLklRX0xUX0RFQlRfRVFVSVRZLkZZMjAwOQEAAACdIQIAAgAAAAcxNy4yNzY4AQgAAAAFAAAAATEBAAAACjE1MjMzOTQ4MjcDAAAAAzE2MAIAAAAENDA4NQQAAAABMAcAAAAJOS8xNC8yMDE5CAAAAAgxLzMvMjAxMAkAAAABMDwe1dzVOdcI</t>
  </si>
  <si>
    <t>Bzh4GtY51wgqQ0lRLk5ZU0U6Q0wuSVFfUkVUVVJOX0NPTU1PTl9FUVVJVFkuRlkyMDE0AQAAAGcABAACAAAACDEyNi4zNzY4AQgAAAAFAAAAATEBAAAACjE4MjkxMzIzODYDAAAAAzE2MAIAAAAFMzMzMjAEAAAAATAHAAAACTkvMTQvMjAxOQgAAAAKMTIvMzEvMjAxNAkAAAABMFa8xt7VOdcIwGppGtY51wgoQ0lRLk5ZU0U6Sk5KLklRX0ZJWEVEX0FTU0VUX1RVUk5TLkZZMjAxMgEAAACdIQIAAgAAAAg0LjM2MDA5OAEIAAAABQAAAAExAQAAAAoxNzIwNTc2ODY3AwAAAAMxNjACAAAABDQwNjYEAAAAATAHAAAACTkvMTQvMjAxOQgAAAAKMTIvMzAvMjAxMgkAAAABME1F1dzVOdcI3zN6GtY51wgkQ0lRLk5ZU0U6S01CLklRX0NPTU1PTl9JU1NVRUQuRlkyMDE3AQAAANFUBAACAAAAAzEyMQEIAAAABQAAAAExAQAAAAoxOTQ0MDQ4MzI1AwAAAAMxNjACAAAABDIxNjkEAAAAATAHAAAACTkvMTQvMjAxOQgAAAAKMTIvMzEvMjAxNwkAAAABMDu9DOHVOdcIFcO7GdY51wglQ0lRLkVOWFRBTTpVTkEuSVFfVE9UQUxfQVNTRVRTLkZZMjAxNAEAAAC3+wcAAgAAAAU0ODAyNwEIAAAABQAAAAExAQAAAAoxODI5ODI5MzEzAwAAAAI1MAIAAAAEMTAwNwQAAAABMAcAAAAJOS8xNC8yMDE5CAAAAAoxMi8zMS8yMDE0CQAAAAEwNTWp4tU51wi/9lcZ1jnXCCVDSVEuRU5YVEFNOlVOQS5JUV9HUk9TU19NQVJHSU4uRlkyMDE2</t>
  </si>
  <si>
    <t>AQAAALf7BwACAAAABzQyLjY1MzYBCAAAAAUAAAABMQEAAAAKMTk0OTEzMTAxMAMAAAACNTACAAAABDQwNzQEAAAAATAHAAAACTkvMTQvMjAxOQgAAAAKMTIvMzEvMjAxNgkAAAABMCRHxt7VOdcItT5iGtY51wgoQ0lRLlRTRTo3OTU2LklRX1RPVEFMX0RFQlRfRUJJVERBLkZZMjAxOAEAAACgdg0AAwAAAAAAHchZ3tU51wiI00Aa1jnXCCpDSVEuRU5YVEFNOlVOQS5JUV9UT1RBTF9ERUJUX0VCSVREQS5GWTIwMTMBAAAAt/sHAAIAAAAHMS4zNDc1MQEIAAAABQAAAAExAQAAAAoxNzc3NDcwNzY3AwAAAAI1MAIAAAAENDE5MgQAAAABMAcAAAAJOS8xNC8yMDE5CAAAAAoxMi8zMS8yMDEzCQAAAAEwJEfG3tU51wj/kGAa1jnXCChDSVEuVFNFOjQ5MTEuSVFfRUFSTklOR19DT19NQVJHSU4uRlkyMDE0AQAAAII/BgACAAAABjMuNzcwOAEIAAAABQAAAAExAQAAAAoxNjkyMDEwNDkwAwAAAAI3OQIAAAAENDE4MQQAAAABMAcAAAAJOS8xNC8yMDE5CAAAAAkzLzMxLzIwMTQJAAAAATAmvFPf1TnXCB39LBrWOdcIK0NJUS5UU0U6NzczMC5JUV9OSV9BVkFJTF9FWENMX01BUkdJTi5GWTIwMTcBAAAAxZ02AQIAAAAHMTkuMzEwMwEIAAAABQAAAAExAQAAAAoxODY4ODEzNTU5AwAAAAI3OQIAAAAENDE4MgQAAAABMAcAAAAJOS8xNC8yMDE5CAAAAAk4LzMxLzIwMTcJAAAAATB1XyTe1TnXCLfDURrWOdcIKENJUS5UU0U6</t>
  </si>
  <si>
    <t>NzczMC5JUV9GSVhFRF9BU1NFVF9UVVJOUy5GWTIwMTMBAAAAxZ02AQIAAAAIMS40MzA5NTYBCAAAAAUAAAABMQEAAAAKMTY0OTU1NTgyNAMAAAACNzkCAAAABDQwNjYEAAAAATAHAAAACTkvMTQvMjAxOQgAAAAJOC8zMS8yMDEzCQAAAAEwVBEk3tU51wh83U4a1jnXCCZDSVEuTllTRTpKTkouSVFfRUZGRUNUX1RBWF9SQVRFLkZZMjAxMQEAAACdIQIAAgAAAAcyMS43NTM5AQgAAAAFAAAAATEBAAAACjE2NTkzODc3MDYDAAAAAzE2MAIAAAAENDM3NgQAAAABMAcAAAAJOS8xNC8yMDE5CAAAAAgxLzEvMjAxMgkAAAABMKkZjODVOdcIXkvPGdY51wgoQ0lRLlRTRTo3NzMwLklRX0VBUk5JTkdfQ09fTUFSR0lOLkZZMjAxOAEAAADFnTYBAgAAAAcxOC43NTQzAQgAAAAFAAAAATEBAAAACjE5MzA5ODk1NzkDAAAAAjc5AgAAAAQ0MTgxBAAAAAEwBwAAAAk5LzE0LzIwMTkIAAAACTgvMzEvMjAxOAkAAAABMIaGJN7VOdcICodSGtY51wgmQ0lRLk5ZU0U6Sk5KLklRX0lOVkVTVF9MT0FOU19DRi5GWTIwMDcBAAAAnSECAAMAAAAAAG0yDeHVOdcID8jCGdY51wgnQ0lRLk5ZU0U6S01CLklRX0NBU0hfT1BFUi5GWTIwMTYuLi4uSlBZAQAAANFUBAACAAAABjM3NzMzNgEIAAAABQAAAAExAQAAAAoxOTQ0MDQ4MzQwAwAAAAI3OQIAAAAEMjAwNgQAAAABMAcAAAAJOS8xNC8yMDE5CAAAAAoxMi8zMS8yMDE2CQAAAAEwBtUK</t>
  </si>
  <si>
    <t>3dU51wjplZYa1jnXCCFDSVEuVFNFOjQ0NTIuSVFfRUJJVERBX0lOVC5GWTIwMTQBAAAAR1UNAAIAAAAJMTY0LjQyNDcxAQgAAAAFAAAAATEBAAAACjE3MjcyODMzODIDAAAAAjc5AgAAAAQ0MTkwBAAAAAEwBwAAAAk5LzE0LzIwMTkIAAAACjEyLzMxLzIwMTQJAAAAATDimmPf1TnXCKxwGxrWOdcIJUNJUS5OWVNFOktNQi5JUV9CQVNJQ19FUFNfSU5DTC5GWTIwMTQBAAAA0VQEAAIAAAAINC4wNzQ3NjYBCAAAAAUAAAABMQEAAAAKMTgyNjk3MDMxMgMAAAADMTYwAgAAAAE5BAAAAAEwBwAAAAk5LzE0LzIwMTkIAAAACjEyLzMxLzIwMTQJAAAAATCAmIXh1TnXCISjrhnWOdcIKkNJUS5OWVNFOkNMLklRX05JX0FWQUlMX0VYQ0xfTUFSR0lOLkZZMjAxMQEAAABnAAQAAgAAAAcxNC41MjczAQgAAAAFAAAAATEBAAAACjE2NTkzODc3OTQDAAAAAzE2MAIAAAAENDE4MgQAAAABMAcAAAAJOS8xNC8yMDE5CAAAAAoxMi8zMS8yMDExCQAAAAEwRZXG3tU51wjYR2ca1jnXCC5DSVEuVFNFOjQ0NTIuSVFfVE9UQUxfREVCVF9FQklUREFfQ0FQRVguRlkyMDA5AQAAAEdVDQACAAAACDEuODg1MDY1AQgAAAAFAAAAATEBAAAACjEzODI2NjE1MTgDAAAAAjc5AgAAAAUyMzMxMwQAAAABMAcAAAAJOS8xNC8yMDE5CAAAAAkzLzMxLzIwMDkJAAAAATDRc2Pf1TnXCC/uFxrWOdcIKkNJUS5OWVNFOlBHLklRX05JX0FWQUlMX0VY</t>
  </si>
  <si>
    <t>Q0xfTUFSR0lOLkZZMjAxMgEAAAAwggAAAgAAAAYxMC42NjUBCAAAAAUAAAABMQEAAAAKMTY5MDE4NzMzOAMAAAADMTYwAgAAAAQ0MTgyBAAAAAEwBwAAAAk5LzE0LzIwMTkIAAAACTYvMzAvMjAxMgkAAAABMKfUJN7VOdcIhwlWGtY51wgsQ0lRLk5ZU0U6UEcuSVFfQ0FTSF9DT05WRVJTSU9OLkZZMjAxOC4uLi5KUFkBAAAAMIIAAAIAAAAJLTMxLjkyMDcxAQgAAAAFAAAAATEBAAAACjE5NzQzNDc0NDEDAAAAAzE2MAIAAAAENDE4NAQAAAABMAcAAAAJOS8xNC8yMDE5CAAAAAk2LzMwLzIwMTgJAAAAATDUXwrd1TnXCFzskhrWOdcIJUNJUS5UU0U6ODExMy5JUV9SRVRVUk5fQ0FQSVRBTC5GWTIwMDgBAAAAFnENAAIAAAAHMTEuNDAxNgEIAAAABQAAAAExAQAAAAoxMDYxMTkyMzIwAwAAAAI3OQIAAAAENDM2MwQAAAABMAcAAAAJOS8xNC8yMDE5CAAAAAkzLzMxLzIwMDgJAAAAATDD0VLf1TnXCGuPHxrWOdcII0NJUS5FTlhUQU06VU5BLklRX05FVF9DSEFOR0UuRlkyMDEzAQAAALf7BwACAAAABC0xNzMBCAAAAAUAAAABMQEAAAAKMTc3NzQ3MDc2NwMAAAACNTACAAAABDIwOTMEAAAAATAHAAAACTkvMTQvMjAxOQgAAAAKMTIvMzEvMjAxMwkAAAABMKqj7uLVOdcICUlWGdY51wgZQ0lRLk5ZU0U6Sk5KLklRX0ZYLkZZMjAxMQEAAACdIQIAAgAAAAMtNDcBCAAAAAUAAAABMQEAAAAKMTY1OTM4NzcwNgMAAAAD</t>
  </si>
  <si>
    <t>MTYwAgAAAAQyMTQ0BAAAAAEwBwAAAAk5LzE0LzIwMTkIAAAACDEvMS8yMDEyCQAAAAEwukCM4NU51whnvNEZ1jnXCCpDSVEuTllTRTpKTkouSVFfSU5URVJFU1RfSU5WRVNUX0lOQy5GWTIwMTABAAAAnSECAAIAAAADMTA3AQgAAAAFAAAAATEBAAAACjE1ODg2MDM4MjEDAAAAAzE2MAIAAAACNjUEAAAAATAHAAAACTkvMTQvMjAxOQgAAAAIMS8yLzIwMTEJAAAAATCIy4vg1TnXCI4FyxnWOdcIJkNJUS5UU0U6NDQ1Mi5JUV9DQVNIX0NPTlZFUlNJT04uRlkyMDEzAQAAAEdVDQACAAAACTYyLjMyOTIyNQEIAAAABQAAAAExAQAAAAoxNjcxNDIxMDYzAwAAAAI3OQIAAAAENDE4NAQAAAABMAcAAAAJOS8xNC8yMDE5CAAAAAoxMi8zMS8yMDEzCQAAAAEw4ppj39U51whIhhoa1jnXCCZDSVEuVFNFOjQ5NjcuSVFfTFRfREVCVF9DQVBJVEFMLkZZMjAxMgEAAAANUSUAAgAAAAQwLjQ3AQgAAAAFAAAAATEBAAAACjE1NTQ5NTA1ODQDAAAAAjc5AgAAAAQ0MTg3BAAAAAEwBwAAAAk5LzE0LzIwMTkIAAAACTMvMzEvMjAxMgkAAAABME89Wt7VOdcIq9xFGtY51wglQ0lRLk5ZU0U6S01CLklRX09USEVSX0NBX1NVUFBMLkZZMjAxNAEAAADRVAQAAgAAAAM2NTUBCAAAAAUAAAABMQEAAAAKMTgyNjk3MDMxMgMAAAADMTYwAgAAAAQxMDU1BAAAAAEwBwAAAAk5LzE0LzIwMTkIAAAACjEyLzMxLzIwMTQJAAAAATDo+Qvh1TnX</t>
  </si>
  <si>
    <t>CMY/rxnWOdcIJUNJUS5OWVNFOktNQi5JUV9PVEhFUl9DTF9TVVBQTC5GWTIwMTEBAAAA0VQEAAIAAAADMjc3AQgAAAAFAAAAATEBAAAACjE2NTgzMTU3NzkDAAAAAzE2MAIAAAAEMTA1NwQAAAABMAcAAAAJOS8xNC8yMDE5CAAAAAoxMi8zMS8yMDExCQAAAAEwwXmB4dU51whf36QZ1jnXCCJDSVEuTllTRTpLTUIuSVFfQVNTRVRfVFVSTlMuRlkyMDA5AQAAANFUBAACAAAACDEuMDI0OTg3AQgAAAAFAAAAATEBAAAACjE1NzA0ODIzNDgDAAAAAzE2MAIAAAAENDE3NwQAAAABMAcAAAAJOS8xNC8yMDE5CAAAAAoxMi8zMS8yMDA5CQAAAAEwdwrH3tU51wgEwm4a1jnXCCRDSVEuTllTRTpLTUIuSVFfRUJJVERBX01BUkdJTi5GWTIwMDkBAAAA0VQEAAIAAAAHMjAuMTIwMwEIAAAABQAAAAExAQAAAAoxNTcwNDgyMzQ4AwAAAAMxNjACAAAABDQwNDcEAAAAATAHAAAACTkvMTQvMjAxOQgAAAAKMTIvMzEvMjAwOQkAAAABMHcKx97VOdcI85puGtY51wgmQ0lRLlRTRTo4MTEzLklRX0lOVkVOVE9SWV9UVVJOUy5GWTIwMTQBAAAAFnENAAMAAAAAAOQfU9/VOdcIXCMkGtY51wgkQ0lRLk5ZU0U6Q0wuSVFfTFRfREVCVF9SRVBBSUQuRlkyMDE4AQAAAGcABAACAAAABS03MzU1AQgAAAAFAAAAATEBAAAACjE5NDY0MTYxMTEDAAAAAzE2MAIAAAAEMjAzNgQAAAABMAcAAAAJOS8xNC8yMDE5CAAAAAoxMi8zMS8yMDE4CQAA</t>
  </si>
  <si>
    <t>AAEwt3Sp4dU51whRPZQZ1jnXCCVDSVEuRU5YVEFNOlVOQS5JUV9UT1RBTF9FUVVJVFkuRlkyMDEwAQAAALf7BwACAAAABTE1MDc4AQgAAAAFAAAAATEBAAAACjE1OTE1OTQ4NzADAAAAAjUwAgAAAAQxMjc1BAAAAAEwBwAAAAk5LzE0LzIwMTkIAAAACjEyLzMxLzIwMTAJAAAAATBGue3i1TnXCOs6ShnWOdcIKkNJUS5UU0U6NDkxMi5JUV9JTlRFUkVTVF9JTlZFU1RfSU5DLkZZMjAxNAEAAAANXg0AAgAAAAM3NzABCAAAAAUAAAABMQEAAAAKMTcyNzI4MzI1NQMAAAACNzkCAAAAAjY1BAAAAAEwBwAAAAk5LzE0LzIwMTkIAAAACjEyLzMxLzIwMTQJAAAAATDb7rfm1TnXCBz8sBrWOdcIKkNJUS5UU0U6ODExMy5JUV9JTlRFUkVTVF9JTlZFU1RfSU5DLkZZMjAwOQEAAAAWcQ0AAgAAAAM5NjYBCAAAAAUAAAABMQEAAAAKMTQwNTYwNDY4OAMAAAACNzkCAAAAAjY1BAAAAAEwBwAAAAk5LzE0LzIwMTkIAAAACTMvMzEvMjAwOQkAAAABMDGL9ejVOdcITLasGtY51wgyQ0lRLk5ZU0U6Q0wuSVFfQ0hBTkdFX09USEVSX05FVF9PUEVSX0FTU0VUUy5GWTIwMDkBAAAAZwAEAAIAAAADMTM2AQgAAAAFAAAAATEBAAAACjE1MjMxNzAyNjQDAAAAAzE2MAIAAAAEMjA0NQQAAAABMAcAAAAJOS8xNC8yMDE5CAAAAAoxMi8zMS8yMDA5CQAAAAEwhbkx4tU51wg0+XIZ1jnXCCZDSVEuTllTRTpKTkouSVFfSU5WRU5UT1JZX1RV</t>
  </si>
  <si>
    <t>Uk5TLkZZMjAxMQEAAACdIQIAAgAAAAgzLjQ3NjQ2NAEIAAAABQAAAAExAQAAAAoxNjU5Mzg3NzA2AwAAAAMxNjACAAAABDQwODIEAAAAATAHAAAACTkvMTQvMjAxOQgAAAAIMS8xLzIwMTIJAAAAATBNRdXc1TnXCJ2XeRrWOdcIKkNJUS5FTlhUQU06VU5BLklRX01BUktFVENBUC4yMDA5LzEyLzMxLkpQWQEAAAC3+wcAAgAAAA44NjU3MzEzLjE2NDE1MQEGAAAABQAAAAExAQAAAAoxMjQwNjQ2MDIwAwAAAAI3OQIAAAAGMTAwMDU0BAAAAAEwBwAAAAoxMi8zMS8yMDA5C0K6/NU51wjU3PlZ1jnXCCdDSVEuTllTRTpKTkouSVFfRUJJVERBX0NBUEVYX0lOVC5GWTIwMDcBAAAAnSECAAIAAAAJNTAuODM3ODM3AQgAAAAFAAAAATEBAAAACjE0Mjg0Njg5MzYDAAAAAzE2MAIAAAAENDE5MQQAAAABMAcAAAAJOS8xNC8yMDE5CAAAAAoxMi8zMC8yMDA3CQAAAAEwLPfU3NU51wiD/3Ya1jnXCCtDSVEuVFNFOjQ5NjcuSVFfUkVUVVJOX0NPTU1PTl9FUVVJVFkuRlkyMDA4AQAAAA1RJQACAAAABzExLjIxOTIBCAAAAAUAAAABMQEAAAAKMTA2MTE5MjUwNwMAAAACNzkCAAAABTMzMzIwBAAAAAEwBwAAAAk5LzE0LzIwMTkIAAAACTMvMzEvMjAwOAkAAAABMC7vWd7VOdcILlpCGtY51wgiQ0lRLkVOWFRBTTpVTkEuSVFfQlVJTERJTkdTLkZZMjAxMgEAAAC3+wcAAgAAAAQzNTY1AQgAAAAFAAAAATEBAAAACjE3MjIzMDE5</t>
  </si>
  <si>
    <t>NDMDAAAAAjUwAgAAAAQzMDIzBAAAAAEwBwAAAAk5LzE0LzIwMTkIAAAACjEyLzMxLzIwMTIJAAAAATCIVe7i1TnXCCjcURnWOdcIIENJUS5OWVNFOkpOSi5JUV9MVF9JTlZFU1QuRlkyMDA5AQAAAJ0hAgACAAAAAzExOQEIAAAABQAAAAExAQAAAAoxNTIzMzk0ODI3AwAAAAMxNjACAAAABDEwNTQEAAAAATAHAAAACTkvMTQvMjAxOQgAAAAIMS8zLzIwMTAJAAAAATB3pIvg1TnXCHRtyBnWOdcIJkNJUS5UU0U6Nzk1Ni5JUV9MVF9ERUJUX0NBUElUQUwuRlkyMDA5AQAAAKB2DQACAAAABjQuODA1MQEIAAAABQAAAAExAQAAAAoxMzU5NDM5NjY2AwAAAAI3OQIAAAAENDE4NwQAAAABMAcAAAAJOS8xNC8yMDE5CAAAAAkxLzMxLzIwMDkJAAAAATDbK1ne1TnXCL9DOhrWOdcIJUNJUS5OWVNFOktNQi5JUV9MVF9ERUJUX0VRVUlUWS5GWTIwMDgBAAAA0VQEAAIAAAAIMTM4Ljc5MzcBCAAAAAUAAAABMQEAAAAKMTU4Mjg2NzM4OAMAAAADMTYwAgAAAAQ0MDg1BAAAAAEwBwAAAAk5LzE0LzIwMTkIAAAACjEyLzMxLzIwMDgJAAAAATB3Csfe1TnXCNJMbhrWOdcIH0NJUS5OWVNFOkNMLklRX0JVSUxESU5HUy5GWTIwMDgBAAAAZwAEAAIAAAAEMTAyOAEIAAAABQAAAAExAQAAAAoxNDMyOTc3MTI3AwAAAAMxNjACAAAABDMwMjMEAAAAATAHAAAACTkvMTQvMjAxOQgAAAAKMTIvMzEvMjAwOAkAAAABMGRrMeLVOdcIhQFv</t>
  </si>
  <si>
    <t>GdY51wgpQ0lRLkVOWFRBTTpVTkEuSVFfQ0hBTkdFX0lOVkVOVE9SWS5GWTIwMTABAAAAt/sHAAIAAAAELTU3MwEIAAAABQAAAAExAQAAAAoxNTkxNTk0ODcwAwAAAAI1MAIAAAAEMjA5OQQAAAABMAcAAAAJOS8xNC8yMDE5CAAAAAoxMi8zMS8yMDEwCQAAAAEwRrnt4tU51wgdsEoZ1jnXCCVDSVEuTllTRTpLTUIuSVFfT1RIRVJfQ0FfU1VQUEwuRlkyMDE4AQAAANFUBAACAAAAAzUyNQEIAAAABQAAAAExAQAAAAoxOTQ0MDQ4MzI4AwAAAAMxNjACAAAABDEwNTUEAAAAATAHAAAACTkvMTQvMjAxOQgAAAAKMTIvMzEvMjAxOAkAAAABMEzkDOHVOdcI3Je9GdY51wglQ0lRLk5ZU0U6Sk5KLklRX1NQRUNJQUxfRElWX0NGLkZZMjAxNwEAAACdIQIAAwAAAAAAb8de4NU51wi6tecZ1jnXCCFDSVEuVFNFOjgxMTMuSVFfRUJJVERBX0lOVC5GWTIwMDcBAAAAFnENAAIAAAAKMTA0LjY2NzQ3NQEIAAAABQAAAAExAQAAAAk2NjAxNzYyNDgDAAAAAjc5AgAAAAQ0MTkwBAAAAAEwBwAAAAk5LzE0LzIwMTkIAAAACTMvMzEvMjAwNwkAAAABMMPRUt/VOdcIW2gfGtY51wgrQ0lRLkVOWFRBTTpVTkEuSVFfQVNTRVRfV1JJVEVET1dOX0NGLkZZMjAxNgEAAAC3+wcAAwAAAAAAiPip4tU51wgtDWAZ1jnXCCdDSVEuTllTRTpQRy5JUV9FQVJOSU5HX0NPX01BUkdJTi5GWTIwMTkBAAAAMIIAAAIAAAAGNS44NTk1AQgAAAAFAAAA</t>
  </si>
  <si>
    <t>ATEBAAAACjE5NzQzNDc0NjkDAAAAAzE2MAIAAAAENDE4MQQAAAABMAcAAAAJOS8xNC8yMDE5CAAAAAk2LzMwLzIwMTkJAAAAATDYSSXe1TnXCLs5WxrWOdcIJkNJUS5FTlhUQU06VU5BLklRX09USEVSX0xJQUJfTFQuRlkyMDE4AQAAALf7BwACAAAABDEyMTcBCAAAAAUAAAABMQEAAAAKMTk0OTEzMTAxNQMAAAACNTACAAAABDEwNjIEAAAAATAHAAAACTkvMTQvMjAxOQgAAAAKMTIvMzEvMjAxOAkAAAABMLptquLVOdcIKBJnGdY51wglQ0lRLkVOWFRBTTpVTkEuSVFfRklOSVNIRURfSU5WLkZZMjAxOAEAAAC3+wcAAgAAAAQyOTM2AQgAAAAFAAAAATEBAAAACjE5NDkxMzEwMTUDAAAAAjUwAgAAAAQzMDc1BAAAAAEwBwAAAAk5LzE0LzIwMTkIAAAACjEyLzMxLzIwMTgJAAAAATDLlKri1TnXCFmHZxnWOdcIJ0NJUS5FTlhUQU06VU5BLklRX0NBUElUQUxfTEVBU0VTLkZZMjAxMgEAAAC3+wcAAgAAAAMxODcBCAAAAAUAAAABMQEAAAAKMTcyMjMwMTk0MwMAAAACNTACAAAABDExODMEAAAAATAHAAAACTkvMTQvMjAxOQgAAAAKMTIvMzEvMjAxMgkAAAABMHgu7uLVOdcI5j9RGdY51wgqQ0lRLk5ZU0U6S01CLklRX1RPVEFMX0VRVUlUWS5GWTIwMTYuLi4uSlBZAQAAANFUBAACAAAACDEzNjU5Ljc1AQgAAAAFAAAAATEBAAAACjE5NDQwNDgzNDADAAAAAjc5AgAAAAQxMjc1BAAAAAEwBwAAAAk5LzE0LzIwMTkI</t>
  </si>
  <si>
    <t>AAAACjEyLzMxLzIwMTYJAAAAATCi6gnd1TnXCBiVjRrWOdcILUNJUS5UU0U6ODExMy5JUV9DQVNIX0NPTlZFUlNJT04uRlkyMDE3Li4uLkpQWQEAAAAWcQ0AAgAAAAgxOC42NDEyOAEIAAAABQAAAAExAQAAAAoxODk0MTc1NzM3AwAAAAI3OQIAAAAENDE4NAQAAAABMAcAAAAJOS8xNC8yMDE5CAAAAAoxMi8zMS8yMDE3CQAAAAEw1F8K3dU51wjGjJEa1jnXCCBDSVEuTllTRTpLTUIuSVFfTUFDSElORVJZLkZZMjAxNAEAAADRVAQAAgAAAAUxMzQzNwEIAAAABQAAAAExAQAAAAoxODI2OTcwMzEyAwAAAAMxNjACAAAABDMxMTQEAAAAATAHAAAACTkvMTQvMjAxOQgAAAAKMTIvMzEvMjAxNAkAAAABMPkgDOHVOdcIOlGwGdY51wgpQ0lRLlRTRTo4MTEzLklRX0RBWVNfSU5WRU5UT1JZX09VVC5GWTIwMTUBAAAAFnENAAIAAAAJNTYuNzcxNzM1AQgAAAAFAAAAATEBAAAACjE3ODQ3NDg1OTYDAAAAAjc5AgAAAAQ0MDM1BAAAAAEwBwAAAAk5LzE0LzIwMTkIAAAACjEyLzMxLzIwMTUJAAAAATDkH1Pf1TnXCK/mJBrWOdcIKENJUS5UU0U6NDkxMi5JUV9GSVhFRF9BU1NFVF9UVVJOUy5GWTIwMTABAAAADV4NAAIAAAAINS4zNjEzNzgBCAAAAAUAAAABMQEAAAAKMTQ0MDY3NTY0OAMAAAACNzkCAAAABDQwNjYEAAAAATAHAAAACTkvMTQvMjAxOQgAAAAKMTIvMzEvMjAxMAkAAAABMJmPWN7VOdcIpPAyGtY51wguQ0lR</t>
  </si>
  <si>
    <t>Lk5ZU0U6S01CLklRX1RPVEFMX0xJQUJfVE9UQUxfQVNTRVRTLkZZMjAxOAEAAADRVAQAAgAAAAgxMDAuMzE2OAEIAAAABQAAAAExAQAAAAoxOTQ0MDQ4MzI4AwAAAAMxNjACAAAABDQxODgEAAAAATAHAAAACTkvMTQvMjAxOQgAAAAKMTIvMzEvMjAxOAkAAAABMCz31NzVOdcID+51GtY51wgdQ0lRLk5ZU0U6S01CLklRX0VCSVREQS5GWTIwMTEBAAAA0VQEAAIAAAAEMzkxNQEIAAAABQAAAAExAQAAAAoxNjU4MzE1Nzc5AwAAAAMxNjACAAAABDQwNTEEAAAAATAHAAAACTkvMTQvMjAxOQgAAAAKMTIvMzEvMjAxMQkAAAABMLBSgeHVOdcIDBykGdY51wgpQ0lRLkVOWFRBTTpVTkEuSVFfQ0FTSF9PUEVSLkZZMjAwOS4uLi5KUFkBAAAAt/sHAAIAAAANNzcwMjk0LjIxNjkyNQEIAAAABQAAAAExAQAAAAoxNTI2NDM4NzI3AwAAAAI3OQIAAAAEMjAwNgQAAAABMAcAAAAJOS8xNC8yMDE5CAAAAAoxMi8zMS8yMDA5CQAAAAEw9a0K3dU51win+ZUa1jnXCBtDSVEuRU5YVEFNOlVOQS5JUV9BRS5GWTIwMTMBAAAAt/sHAAIAAAAEMzkwMAEIAAAABQAAAAExAQAAAAoxNzc3NDcwNzY3AwAAAAI1MAIAAAAEMTAxNgQAAAABMAcAAAAJOS8xNC8yMDE5CAAAAAoxMi8zMS8yMDEzCQAAAAEwmXzu4tU51whSm1QZ1jnXCCNDSVEuTllTRTpKTkouSVFfRUJJVEFfTUFSR0lOLkZZMjAxNQEAAACdIQIAAgAAAAcyNy45Mjc2AQgA</t>
  </si>
  <si>
    <t>AAAFAAAAATEBAAAACjE4NzU1MDUyOTUDAAAAAzE2MAIAAAAENDQxOQQAAAABMAcAAAAJOS8xNC8yMDE5CAAAAAgxLzMvMjAxNgkAAAABMF1s1dzVOdcIx1Z8GtY51wgeQ0lRLlRTRTo4MTEzLklRX1pfU0NPUkUuRlkyMDA3AQAAABZxDQACAAAACDUuMzExNzMzAQgAAAAFAAAAATEBAAAACTY2MDE3NjI0OAMAAAACNzkCAAAABjEwMDEyMwQAAAABMAcAAAAJOS8xNC8yMDE5CAAAAAkzLzMxLzIwMDcJAAAAATDD0VLf1TnXCGuPHxrWOdcIIENJUS5OWVNFOkpOSi5JUV9OSV9NQVJHSU4uRlkyMDEyAQAAAJ0hAgACAAAABzE2LjE0NDUBCAAAAAUAAAABMQEAAAAKMTcyMDU3Njg2NwMAAAADMTYwAgAAAAQ0MDk0BAAAAAEwBwAAAAk5LzE0LzIwMTkIAAAACjEyLzMwLzIwMTIJAAAAATBNRdXc1TnXCN8zehrWOdcIIENJUS5FTlhUQU06VU5BLklRX0lOQ19UQVguRlkyMDEzAQAAALf7BwACAAAABDE4NTEBCAAAAAUAAAABMQEAAAAKMTc3NzQ3MDc2NwMAAAACNTACAAAAAjc1BAAAAAEwBwAAAAk5LzE0LzIwMTkIAAAACjEyLzMxLzIwMTMJAAAAATCZfO7i1TnXCO+wUxnWOdcIJUNJUS5OWVNFOktNQi5JUV9SRVRVUk5fQ0FQSVRBTC5GWTIwMTQBAAAA0VQEAAIAAAAHMjEuMTYwMQEIAAAABQAAAAExAQAAAAoxODI2OTcwMzEyAwAAAAMxNjACAAAABDQzNjMEAAAAATAHAAAACTkvMTQvMjAxOQgAAAAKMTIvMzEvMjAx</t>
  </si>
  <si>
    <t>NAkAAAABMJhYx97VOdcIopJyGtY51wgqQ0lRLk5ZU0U6UEcuSVFfUkVUVVJOX0NPTU1PTl9FUVVJVFkuRlkyMDE4AQAAADCCAAACAAAABzE3Ljk4MDMBCAAAAAUAAAABMQEAAAAKMTk3NDM0NzQ0MQMAAAADMTYwAgAAAAUzMzMyMAQAAAABMAcAAAAJOS8xNC8yMDE5CAAAAAk2LzMwLzIwMTgJAAAAATDIIiXe1TnXCFdPWhrWOdcIIkNJUS5OWVNFOktNQi5JUV9TQUxFX1BQRV9DRi5GWTIwMTYBAAAA0VQEAAIAAAACMjMBCAAAAAUAAAABMQEAAAAKMTk0NDA0ODM0MAMAAAADMTYwAgAAAAQyMDQyBAAAAAEwBwAAAAk5LzE0LzIwMTkIAAAACjEyLzMxLzIwMTYJAAAAATArlgzh1TnXCHfytxnWOdcINENJUS5OWVNFOktNQi5JUV9UT1RBTF9PVVRTVEFORElOR19GSUxJTkdfREFURS5GWTIwMTQBAAAA0VQEAAIAAAAKMzY1LjQ2ODY0OQEEAAAABQAAAAE1AQAAAAoxODI2OTcwMzEyAgAAAAUyNDE1MwYAAAABMPkgDOHVOdcICNyvGdY51wgZQ0lRLk5ZU0U6Sk5KLklRX0RPLkZZMjAxNAEAAACdIQIAAwAAAAAADASN4NU51wjm+dkZ1jnXCCpDSVEuVFNFOjQ5MTEuSVFfVE9UQUxfRVFVSVRZLkZZMjAxNi4uLi5KUFkBAAAAgj8GAAIAAAAGNDEzODY4AQgAAAAFAAAAATEBAAAACjE4MzQ3NzE3OTIDAAAAAjc5AgAAAAQxMjc1BAAAAAEwBwAAAAk5LzE0LzIwMTkIAAAACjEyLzMxLzIwMTYJAAAAATCSwwnd1TnXCECZ</t>
  </si>
  <si>
    <t>ixrWOdcIJ0NJUS5OWVNFOlBHLklRX1RPVEFMX0RFQlQuRlkyMDExLi4uLkpQWQEAAAAwggAAAgAAAAoyNTgxNzY5LjAzAQgAAAAFAAAAATEBAAAACjE2MzAxNjc2NTADAAAAAjc5AgAAAAQ0MTczBAAAAAEwBwAAAAk5LzE0LzIwMTkIAAAACTYvMzAvMjAxMQkAAAABMMM4Ct3VOdcIEN+PGtY51wgfQ0lRLk5ZU0U6Q0wuSVFfSU5WRU5UT1JZLkZZMjAxOAEAAABnAAQAAgAAAAQxMjUwAQgAAAAFAAAAATEBAAAACjE5NDY0MTYxMTEDAAAAAzE2MAIAAAAEMTA0MwQAAAABMAcAAAAJOS8xNC8yMDE5CAAAAAoxMi8zMS8yMDE4CQAAAAEwliap4dU51wibj5IZ1jnXCCFDSVEuTllTRTpLTUIuSVFfSU5DX0VRVUlUWS5GWTIwMTgBAAAA0VQEAAIAAAADMTAzAQgAAAAFAAAAATEBAAAACjE5NDQwNDgzMjgDAAAAAzE2MAIAAAACNDcEAAAAATAHAAAACTkvMTQvMjAxOQgAAAAKMTIvMzEvMjAxOAkAAAABMDu9DOHVOdcIaIa8GdY51wgdQ0lRLkVOWFRBTTpVTkEuSVFfQVBJQy5GWTIwMTIBAAAAt/sHAAIAAAADMTQwAQgAAAAFAAAAATEBAAAACjE3MjIzMDE5NDMDAAAAAjUwAgAAAAQxMDg0BAAAAAEwBwAAAAk5LzE0LzIwMTkIAAAACjEyLzMxLzIwMTIJAAAAATB4Lu7i1TnXCPZmURnWOdcII0NJUS5UU0U6ODExMy5JUV9FQklUQV9NQVJHSU4uRlkyMDEzAQAAABZxDQACAAAABzEyLjg1NDMBCAAAAAUAAAABMQEAAAAK</t>
  </si>
  <si>
    <t>MTYyNTQ1NzYxMgMAAAACNzkCAAAABDQ0MTkEAAAAATAHAAAACTkvMTQvMjAxOQgAAAAJMy8zMS8yMDEzCQAAAAEw5B9T39U51wj5OCMa1jnXCCVDSVEuTllTRTpLTUIuSVFfTFRfREVCVF9JU1NVRUQuRlkyMDA5AQAAANFUBAACAAAAATIBCAAAAAUAAAABMQEAAAAKMTU3MDQ4MjM0OAMAAAADMTYwAgAAAAQyMDM0BAAAAAEwBwAAAAk5LzE0LzIwMTkIAAAACjEyLzMxLzIwMDkJAAAAATB/3YDh1TnXCOkSnxnWOdcIG0NJUS5OWVNFOkNMLklRX0RBX0NGLkZZMjAwOAEAAABnAAQAAgAAAAMzNDgBCAAAAAUAAAABMQEAAAAKMTQzMjk3NzEyNwMAAAADMTYwAgAAAAQyMTYwBAAAAAEwBwAAAAk5LzE0LzIwMTkIAAAACjEyLzMxLzIwMDgJAAAAATBkazHi1TnXCIUBbxnWOdcIKkNJUS5OWVNFOktNQi5JUV9PVEhFUl9VTlVTVUFMX1NVUFBMLkZZMjAxMQEAAADRVAQAAwAAAAAAsFKB4dU51wjbpqMZ1jnXCCdDSVEuTllTRTpKTkouSVFfREFZU19QQVlBQkxFX09VVC5GWTIwMTMBAAAAnSECAAIAAAAJOTcuMzEwNjY4AQgAAAAFAAAAATEBAAAACjE3Nzc2ODIzNTEDAAAAAzE2MAIAAAAENDE4MwQAAAABMAcAAAAJOS8xNC8yMDE5CAAAAAoxMi8yOS8yMDEzCQAAAAEwXWzV3NU51whCHnsa1jnXCB1DSVEuTllTRTpDTC5JUV9aX1NDT1JFLkZZMjAxMAEAAABnAAQAAgAAAAg3LjExNzEzNAEIAAAABQAAAAExAQAAAAox</t>
  </si>
  <si>
    <t>NTg4NzMwODEzAwAAAAMxNjACAAAABjEwMDEyMwQAAAABMAcAAAAJOS8xNC8yMDE5CAAAAAoxMi8zMS8yMDEwCQAAAAEwRZXG3tU51wjHIGca1jnXCB9DSVEuTllTRTpKTkouSVFfTkVUX0RFQlQuRlkyMDA4AQAAAJ0hAgACAAAABC05NTcBCAAAAAUAAAABMQEAAAAKMTU4Mjc4ODc4NAMAAAADMTYwAgAAAAQ0MzY0BAAAAAEwBwAAAAk5LzE0LzIwMTkIAAAACjEyLzI4LzIwMDgJAAAAATBWVovg1TnXCEquxRnWOdcIIkNJUS5OWVNFOkpOSi5JUV9BRFZFUlRJU0lORy5GWTIwMTMBAAAAnSECAAIAAAAEMjUwMAEIAAAABQAAAAExAQAAAAoxNzc3NjgyMzUxAwAAAAMxNjACAAAABDMwMTMEAAAAATAHAAAACTkvMTQvMjAxOQgAAAAKMTIvMjkvMjAxMwkAAAABMOu1jODVOdcIep7WGdY51wghQ0lRLk5ZU0U6Q0wuSVFfU0FMRV9QUEVfQ0YuRlkyMDA5AQAAAGcABAACAAAAAjE3AQgAAAAFAAAAATEBAAAACjE1MjMxNzAyNjQDAAAAAzE2MAIAAAAEMjA0MgQAAAABMAcAAAAJOS8xNC8yMDE5CAAAAAoxMi8zMS8yMDA5CQAAAAEwhbkx4tU51wg0+XIZ1jnXCCNDSVEuVFNFOjQ5MTEuSVFfSU5URVJFU1RfRVhQLkZZMjAwOAEAAACCPwYAAgAAAAUtMTg4MQEIAAAABQAAAAExAQAAAAoxMDU3ODgyODQ3AwAAAAI3OQIAAAACODIEAAAAATAHAAAACTkvMTQvMjAxOQgAAAAJMy8zMS8yMDA4CQAAAAEw4oTx59U51wiHnK8a</t>
  </si>
  <si>
    <t>1jnXCCpDSVEuRU5YVEFNOlVOQS5JUV9UT1RBTF9ERUJUX1JFUEFJRC5GWTIwMTYBAAAAt/sHAAIAAAAFLTUyNDgBCAAAAAUAAAABMQEAAAAKMTk0OTEzMTAxMAMAAAACNTACAAAABDIxNjYEAAAAATAHAAAACTkvMTQvMjAxOQgAAAAKMTIvMzEvMjAxNgkAAAABMIj4qeLVOdcIX4JgGdY51wgcQ0lRLk5ZU0U6Sk5KLklRX0VCSVRBLkZZMjAwOQEAAACdIQIAAgAAAAUxNzQ1MQEIAAAABQAAAAExAQAAAAoxNTIzMzk0ODI3AwAAAAMxNjACAAAABjEwMDY4OQQAAAABMAcAAAAJOS8xNC8yMDE5CAAAAAgxLzMvMjAxMAkAAAABMGd9i+DVOdcIQ/jHGdY51wgmQ0lRLkVOWFRBTTpVTkEuSVFfQ09NTU9OX0lTU1VFRC5GWTIwMTcBAAAAt/sHAAMAAAAAAKlGquLVOdcIL8hkGdY51wgjQ0lRLlRTRTo0NDUyLklRX0lOVEVSRVNUX0VYUC5GWTIwMDEBAAAAR1UNAAIAAAAFLTIxOTUBCAAAAAUAAAABMQEAAAAIMjk4MDA2NjUDAAAAAjc5AgAAAAI4MgQAAAABMAcAAAAJOS8xNC8yMDE5CAAAAAkzLzMxLzIwMDEJAAAAATAnIwvd1TnXCOEVrhrWOdcIIENJUS5OWVNFOktNQi5JUV9ESVZfU0hBUkUuRlkyMDA5AQAAANFUBAACAAAAAzIuNAEIAAAABQAAAAExAQAAAAoxNTcwNDgyMzQ4AwAAAAMxNjACAAAABDMwNTgEAAAAATAHAAAACTkvMTQvMjAxOQgAAAAKMTIvMzEvMjAwOQkAAAABMG62gOHVOdcI8cicGdY51wgeQ0lR</t>
  </si>
  <si>
    <t>LlRTRTo0OTEyLklRX0lOQ19UQVguRlkyMDA1AQAAAA1eDQACAAAABDMzMTYBCAAAAAUAAAABMQEAAAAJNTA5NzU1MzMwAwAAAAI3OQIAAAACNzUEAAAAATAHAAAACTkvMTQvMjAxOQgAAAAKMTIvMzEvMjAwNQkAAAABMJVZ19vVOdcIgOaxGtY51wgbQ0lRLk5ZU0U6S01CLklRX0NPR1MuRlkyMDA4AQAAANFUBAACAAAABTEzNTU3AQgAAAAFAAAAATEBAAAACjE1ODI4NjczODgDAAAAAzE2MAIAAAACMzQEAAAAATAHAAAACTkvMTQvMjAxOQgAAAAKMTIvMzEvMjAwOAkAAAABMNjCqeHVOdcIADWYGdY51wgjQ0lRLk5ZU0U6Q0wuSVFfRUJJVERBLkZZMjAwOS4uLi5KUFkBAAAAZwAEAAIAAAAKMzcyMjQ2LjkxNQEIAAAABQAAAAExAQAAAAoxNTIzMTcwMjY0AwAAAAI3OQIAAAAENDA1MQQAAAABMAcAAAAJOS8xNC8yMDE5CAAAAAoxMi8zMS8yMDA5CQAAAAEwcXUJ3dU51wirOYoa1jnXCBRDSVEuMC5JUV9FQlRfRVhDTC5GWQUAAAAAAAAACAAAABUoSW52YWxpZCBUaW1lIFBlcmlvZCkcBF7g1TnXCG/PExrWOdcIJENJUS5UU0U6NDkxMS5JUV9FQklUREEuRlkyMDE3Li4uLkpQWQEAAACCPwYAAgAAAAYxMjQyODYBCAAAAAUAAAABMQEAAAAKMTg4MTI4MTEyOAMAAAACNzkCAAAABDQwNTEEAAAAATAHAAAACTkvMTQvMjAxOQgAAAAKMTIvMzEvMjAxNwkAAAABMGBOCd3VOdcIFtqIGtY51wgqQ0lRLk5ZU0U6S01C</t>
  </si>
  <si>
    <t>LklRX0lOQ19UQVhfUEFZX0NVUlJFTlQuRlkyMDEzAQAAANFUBAACAAAAAzMzNgEIAAAABQAAAAExAQAAAAoxNzc1NzY4NTY3AwAAAAMxNjACAAAABDEwOTQEAAAAATAHAAAACTkvMTQvMjAxOQgAAAAKMTIvMzEvMjAxMwkAAAABMHBxheHVOdcIWuSrGdY51wglQ0lRLlRTRTo0OTEyLklRX0RBWVNfU0FMRVNfT1VULkZZMjAxNAEAAAANXg0AAgAAAAk1Ny42OTU5MTUBCAAAAAUAAAABMQEAAAAKMTcyNzI4MzI1NQMAAAACNzkCAAAABDQwNDIEAAAAATAHAAAACTkvMTQvMjAxOQgAAAAKMTIvMzEvMjAxNAkAAAABMLrdWN7VOdcI39Y1GtY51wgiQ0lRLlRTRTo0OTExLklRX0FTU0VUX1RVUk5TLkZZMjAwNwEAAACCPwYAAgAAAAgwLjk4NDA3MgEIAAAABQAAAAExAQAAAAk2NDE5ODQ0NTgDAAAAAjc5AgAAAAQ0MTc3BAAAAAEwBwAAAAk5LzE0LzIwMTkIAAAACTMvMzEvMjAwNwkAAAABMAVuU9/VOdcICxsoGtY51wghQ0lRLk5ZU0U6Q0wuSVFfTEVWRVJFRF9GQ0YuRlkyMDE3AQAAAGcABAACAAAACDI0MTEuMTI1AQgAAAAFAAAAATEBAAAACjE5NDY0MTYxMTMDAAAAAzE2MAIAAAAENDQyMgQAAAABMAcAAAAJOS8xNC8yMDE5CAAAAAoxMi8zMS8yMDE3CQAAAAEwliap4dU51wjk4ZAZ1jnXCBtDSVEuMC5JUV9DQVNIX0FDUVVJUkVfQ0YuRlkFAAAAAAAAAAgAAAAVKEludmFsaWQgVGltZSBQZXJpb2QpHARe4NU5</t>
  </si>
  <si>
    <t>1wg2pBUa1jnXCCdDSVEuVFNFOjgxMTMuSVFfQ0FTSF9PUEVSLkZZMjAxNC4uLi5KUFkBAAAAFnENAAIAAAAMOTE4NTUuOTc3MDM2AQgAAAAFAAAAATEBAAAACjE3Mjc2ODE0MjcDAAAAAjc5AgAAAAQyMDA2BAAAAAEwBwAAAAk5LzE0LzIwMTkIAAAACjEyLzMxLzIwMTQJAAAAATDlhgrd1TnXCPFLlBrWOdcIJkNJUS5OWVNFOktNQi5JUV9TQUxFU19NQVJLRVRJTkcuRlkyMDA4AQAAANFUBAADAAAAAABNaIDh1TnXCHRGmRnWOdcIKENJUS5UU0U6NzczMC5JUV9UT1RBTF9ERUJUX0VRVUlUWS5GWTIwMTQBAAAAxZ02AQMAAAAAAGQ4JN7VOdcI8O5PGtY51wgkQ0lRLlRTRTo0OTY3LklRX0NVUlJFTlRfUkFUSU8uRlkyMDE0AQAAAA1RJQACAAAACDMuMDg2Njg0AQgAAAAFAAAAATEBAAAACjE2ODY2Mzc5ODQDAAAAAjc5AgAAAAQ0MDMwBAAAAAEwBwAAAAk5LzE0LzIwMTkIAAAACTMvMzEvMjAxNAkAAAABMGBkWt7VOdcILxVHGtY51wgbQ0lRLk5ZU0U6Sk5KLklRX0dQUEUuRlkyMDA4AQAAAJ0hAgACAAAABTI3MzkyAQgAAAAFAAAAATEBAAAACjE1ODI3ODg3ODQDAAAAAzE2MAIAAAAEMTE2OQQAAAABMAcAAAAJOS8xNC8yMDE5CAAAAAoxMi8yOC8yMDA4CQAAAAEwVlaL4NU51wjWnMQZ1jnXCCJDSVEuVFNFOjc3MzAuSVFfUVVJQ0tfUkFUSU8uRlkyMDE1AQAAAMWdNgECAAAABzMuNjUyMzYBCAAAAAUAAAAB</t>
  </si>
  <si>
    <t>MQEAAAAKMTc2ODEyNjQ1MwMAAAACNzkCAAAABDQxMjEEAAAAATAHAAAACTkvMTQvMjAxOQgAAAAJOC8zMS8yMDE1CQAAAAEwZDgk3tU51wgzi1Aa1jnXCCdDSVEuTllTRTpDTC5JUV9NSU5PUklUWV9JTlRFUkVTVC5GWTIwMDkBAAAAZwAEAAIAAAADMTQxAQgAAAAFAAAAATEBAAAACjE1MjMxNzAyNjQDAAAAAzE2MAIAAAAEMTA1MgQAAAABMAcAAAAJOS8xNC8yMDE5CAAAAAoxMi8zMS8yMDA5CQAAAAEwdZIx4tU51wjRDnIZ1jnXCCpDSVEuRU5YVEFNOlVOQS5JUV9NQVJLRVRDQVAuMjAxMi8xMi8zMS5KUFkBAAAAt/sHAAIAAAAOOTIyNDg3OS4wMjIyNzgBBgAAAAUAAAABMQEAAAAKMTU1OTEwMzE1OAMAAAACNzkCAAAABjEwMDA1NAQAAAABMAcAAAAKMTIvMzEvMjAxMgtCuvzVOdcIL1b4WdY51wghQ0lRLk5ZU0U6S01CLklRX0NBU0hfRklOQU4uRlkyMDA5AQAAANFUBAACAAAABS0xNzg4AQgAAAAFAAAAATEBAAAACjE1NzA0ODIzNDgDAAAAAzE2MAIAAAAEMjAwNAQAAAABMAcAAAAJOS8xNC8yMDE5CAAAAAoxMi8zMS8yMDA5CQAAAAEwf92A4dU51wgLYZ8Z1jnXCCpDSVEuTllTRTpDTC5JUV9NSU5PUklUWV9JTlRFUkVTVF9DRi5GWTIwMTEBAAAAZwAEAAMAAAAAALcuMuLVOdcILv55GdY51wgpQ0lRLlRTRTo0OTEyLklRX09USEVSX05PTl9PUEVSX0VYUC5GWTIwMDgBAAAADV4NAAIAAAADLTQ1AQgA</t>
  </si>
  <si>
    <t>AAAFAAAAATEBAAAACjEzNTM0NjM3MzIDAAAAAjc5AgAAAAMzNzEEAAAAATAHAAAACTkvMTQvMjAxOQgAAAAKMTIvMzEvMjAwOAkAAAABMKBPydvVOdcIb7+xGtY51wgmQ0lRLk5ZU0U6S01CLklRX0NBU0hfQ09OVkVSU0lPTi5GWTIwMTMBAAAA0VQEAAIAAAAIMzUuMjM5MjkBCAAAAAUAAAABMQEAAAAKMTc3NTc2ODU2NwMAAAADMTYwAgAAAAQ0MTg0BAAAAAEwBwAAAAk5LzE0LzIwMTkIAAAACjEyLzMxLzIwMTMJAAAAATCHMcfe1TnXCIFEchrWOdcIK0NJUS5UU0U6ODExMy5JUV9SRVRVUk5fQ09NTU9OX0VRVUlUWS5GWTIwMTIBAAAAFnENAAIAAAAHMTIuOTYzNgEIAAAABQAAAAExAQAAAAoxNTU0MzM3MTQ3AwAAAAI3OQIAAAAFMzMzMjAEAAAAATAHAAAACTkvMTQvMjAxOQgAAAAJMy8zMS8yMDEyCQAAAAEw0/hS39U51wimdSIa1jnXCCVDSVEuTllTRTpLTUIuSVFfTkVUX1JFTlRBTF9FWFAuRlkyMDExAQAAANFUBAADAAAAAACwUoHh1TnXCB1DpBnWOdcIIUNJUS5UU0U6NDQ1Mi5JUV9JTkNfRVFVSVRZLkZZMjAwOQEAAABHVQ0AAgAAAAM1ODgBCAAAAAUAAAABMQEAAAAKMTM4MjY2MTUxOAMAAAACNzkCAAAAAjQ3BAAAAAEwBwAAAAk5LzE0LzIwMTkIAAAACTMvMzEvMjAwOQkAAAABMLWMZenVOdcIChqsGtY51wgbQ0lRLk5ZU0U6S01CLklRX0FQSUMuRlkyMDE2AQAAANFUBAACAAAAAzY5NwEIAAAA</t>
  </si>
  <si>
    <t>BQAAAAExAQAAAAoxOTQ0MDQ4MzQwAwAAAAMxNjACAAAABDEwODQEAAAAATAHAAAACTkvMTQvMjAxOQgAAAAKMTIvMzEvMjAxNgkAAAABMBpvDOHVOdcIEwi3GdY51wglQ0lRLlRTRTo0OTY3LklRX0xUX0RFQlRfRVFVSVRZLkZZMjAwOAEAAAANUSUAAwAAAAAALu9Z3tU51whfz0Ia1jnXCCZDSVEuTllTRTpQRy5JUV9FQklUREFfQ0FQRVhfSU5ULkZZMjAxNAEAAAAwggAAAgAAAAkxOC42MjIwMDIBCAAAAAUAAAABMQEAAAAKMTgwMjcyNzc0NAMAAAADMTYwAgAAAAQ0MTkxBAAAAAEwBwAAAAk5LzE0LzIwMTkIAAAACTYvMzAvMjAxNAkAAAABMLf7JN7VOdcIXwVYGtY51wgkQ0lRLk5ZU0U6Q0wuSVFfQkFTSUNfRVBTX0VYQ0wuRlkyMDA3AQAAAGcABAACAAAACDEuNjcyODY2AQgAAAAFAAAAATEBAAAACjEzMzI3MDMxODYDAAAAAzE2MAIAAAAEMzA2NAQAAAABMAcAAAAJOS8xNC8yMDE5CAAAAAoxMi8zMS8yMDA3CQAAAAEw27uq4tU51wgxg2kZ1jnXCCNDSVEuTllTRTpLTUIuSVFfQkFTSUNfV0VJR0hULkZZMjAxNgEAAADRVAQAAgAAAAUzNTkuNAAabwzh1TnXCH6otRnWOdcIJ0NJUS5FTlhUQU06VU5BLklRX0RBWVNfU0FMRVNfT1VULkZZMjAxNwEAAAC3+wcAAgAAAAkyMi45OTQ2MzUBCAAAAAUAAAABMQEAAAAKMTk0OTEzMTA0MAMAAAACNTACAAAABDQwNDIEAAAAATAHAAAACTkvMTQvMjAxOQgAAAAK</t>
  </si>
  <si>
    <t>MTIvMzEvMjAxNwkAAAABMDVuxt7VOdcIKVBjGtY51wghQ0lRLk5ZU0U6S01CLklRX0NBU0hfRVFVSVYuRlkyMDE3AQAAANFUBAACAAAAAzYxNgEIAAAABQAAAAExAQAAAAoxOTQ0MDQ4MzI1AwAAAAMxNjACAAAABDEwOTYEAAAAATAHAAAACTkvMTQvMjAxOQgAAAAKMTIvMzEvMjAxNwkAAAABMCuWDOHVOdcILaC5GdY51wgmQ0lRLk5ZU0U6Sk5KLklRX1NBTEVTX01BUktFVElORy5GWTIwMTUBAAAAnSECAAIAAAAEMjUwMAEIAAAABQAAAAExAQAAAAoxODc1NTA1Mjk1AwAAAAMxNjACAAAABTIxNTYxBAAAAAEwBwAAAAk5LzE0LzIwMTkIAAAACDEvMy8yMDE2CQAAAAEwPVJe4NU51wi2P94Z1jnXCC5DSVEuRU5YVEFNOlVOQS5JUV9ERUJUX0VRVUlWX09QRVJfTEVBU0UuRlkyMDExAQAAALf7BwACAAAABDM2MTYBCAAAAAUAAAABMQEAAAAKMTY2MjQzMzgwMAMAAAACNTACAAAABTIxNjcxBAAAAAEwBwAAAAk5LzE0LzIwMTkIAAAACjEyLzMxLzIwMTEJAAAAATBnB+7i1TnXCIoLThnWOdcIJUNJUS5UU0U6NDk2Ny5JUV9SRVRVUk5fQ0FQSVRBTC5GWTIwMTEBAAAADVElAAIAAAAHMTIuODY0MgEIAAAABQAAAAExAQAAAAoxNDYxNjgwMjMzAwAAAAI3OQIAAAAENDM2MwQAAAABMAcAAAAJOS8xNC8yMDE5CAAAAAkzLzMxLzIwMTEJAAAAATA+Flre1TnXCBZ9RBrWOdcILUNJUS5OWVNFOkpOSi5JUV9ERUZfVEFY</t>
  </si>
  <si>
    <t>X0FTU0VUU19DVVJSRU5ULkZZMjAxMwEAAACdIQIAAgAAAAQzNjA3AQgAAAAFAAAAATEBAAAACjE3Nzc2ODIzNTEDAAAAAzE2MAIAAAAEMTExNwQAAAABMAcAAAAJOS8xNC8yMDE5CAAAAAoxMi8yOS8yMDEzCQAAAAEw67WM4NU51wib7NYZ1jnXCB9DSVEuTllTRTpDTC5JUV9NQUNISU5FUlkuRlkyMDE3AQAAAGcABAACAAAABDY2NDYBCAAAAAUAAAABMQEAAAAKMTk0NjQxNjExMwMAAAADMTYwAgAAAAQzMTE0BAAAAAEwBwAAAAk5LzE0LzIwMTkIAAAACjEyLzMxLzIwMTcJAAAAATCF/6jh1TnXCIH3jxnWOdcIKkNJUS5OWVNFOkNMLklRX01JTk9SSVRZX0lOVEVSRVNUX0lTLkZZMjAxNgEAAABnAAQAAgAAAAQtMTQ1AQgAAAAFAAAAATEBAAAACjE5NDY0MTYxMTkDAAAAAzE2MAIAAAACODMEAAAAATAHAAAACTkvMTQvMjAxOQgAAAAKMTIvMzEvMjAxNgkAAAABMFOKqOHVOdcIHFKKGdY51wgkQ0lRLk5ZU0U6Q0wuSVFfTFRfREVCVF9FUVVJVFkuRlkyMDExAQAAAGcABAACAAAACDE3NC40MTk1AQgAAAAFAAAAATEBAAAACjE2NTkzODc3OTQDAAAAAzE2MAIAAAAENDA4NQQAAAABMAcAAAAJOS8xNC8yMDE5CAAAAAoxMi8zMS8yMDExCQAAAAEwVrzG3tU51wj5lWca1jnXCC5DSVEuVFNFOjgxMTMuSVFfVE9UQUxfTElBQl9UT1RBTF9BU1NFVFMuRlkyMDE2AQAAABZxDQACAAAABzM4LjAyMDkBCAAAAAUAAAAB</t>
  </si>
  <si>
    <t>MQEAAAAKMTg5NDE3NTczMgMAAAACNzkCAAAABDQxODgEAAAAATAHAAAACTkvMTQvMjAxOQgAAAAKMTIvMzEvMjAxNgkAAAABMPRGU9/VOdcINB8mGtY51wgnQ0lRLk5ZU0U6Q0wuSVFfVE9UQUxfREVCVF9FQklUREEuRlkyMDA4AQAAAGcABAACAAAACDEuMDQxMDAxAQgAAAAFAAAAATEBAAAACjE0MzI5NzcxMjcDAAAAAzE2MAIAAAAENDE5MgQAAAABMAcAAAAJOS8xNC8yMDE5CAAAAAoxMi8zMS8yMDA4CQAAAAEwRZXG3tU51wgimmUa1jnXCCdDSVEuVFNFOjc5NTYuSVFfREFZU19QQVlBQkxFX09VVC5GWTIwMTABAAAAoHYNAAIAAAAINzQuMTEwMzMBCAAAAAUAAAABMQEAAAAKMTM1OTQzOTM5OQMAAAACNzkCAAAABDQxODMEAAAAATAHAAAACTkvMTQvMjAxOQgAAAAJMS8zMS8yMDEwCQAAAAEw7FJZ3tU51wgB4Doa1jnXCChDSVEuVFNFOjQ5NjcuSVFfVE9UQUxfREVCVF9FQklUREEuRlkyMDEzAQAAAA1RJQACAAAACDAuMDIxNTg1AQgAAAAFAAAAATEBAAAACjE2MjU0NTc1NzMDAAAAAjc5AgAAAAQ0MTkyBAAAAAEwBwAAAAk5LzE0LzIwMTkIAAAACTMvMzEvMjAxMwkAAAABMGBkWt7VOdcI/p9GGtY51wgoQ0lRLlRTRTo0OTExLklRX1RPVEFMX0RFQlQuRlkyMDE1Li4uLkpQWQEAAACCPwYAAgAAAAU4NjYxMAEIAAAABQAAAAExAQAAAAoxNzg0MTg0Mzc1AwAAAAI3OQIAAAAENDE3MwQAAAABMAcAAAAJ</t>
  </si>
  <si>
    <t>OS8xNC8yMDE5CAAAAAoxMi8zMS8yMDE1CQAAAAEwsxEK3dU51wiczY4a1jnXCClDSVEuVFNFOjgxMTMuSVFfVE9UQUxfREVCVF9DQVBJVEFMLkZZMjAxNgEAAAAWcQ0AAgAAAAcxNC4wODY0AQgAAAAFAAAAATEBAAAACjE4OTQxNzU3MzIDAAAAAjc5AgAAAAQ0MTg2BAAAAAEwBwAAAAk5LzE0LzIwMTkIAAAACjEyLzMxLzIwMTYJAAAAATD0RlPf1TnXCCP4JRrWOdcIK0NJUS5OWVNFOktNQi5JUV9NSU5PUklUWV9JTlRFUkVTVF9DRi5GWTIwMTgBAAAA0VQEAAMAAAAAAEzkDOHVOdcIYNC+GdY51wglQ0lRLk5ZU0U6Sk5KLklRX0xUX0RFQlRfRVFVSVRZLkZZMjAxMgEAAACdIQIAAgAAAAcxNy43Mjg5AQgAAAAFAAAAATEBAAAACjE3MjA1NzY4NjcDAAAAAzE2MAIAAAAENDA4NQQAAAABMAcAAAAJOS8xNC8yMDE5CAAAAAoxMi8zMC8yMDEyCQAAAAEwTUXV3NU51wgAgnoa1jnXCCZDSVEuVFNFOjc3MzAuSVFfSU5WRU5UT1JZX1RVUk5TLkZZMjAxNAEAAADFnTYBAgAAAAgxLjE4ODY3MQEIAAAABQAAAAExAQAAAAoxNzEwNDIxNTUwAwAAAAI3OQIAAAAENDA4MgQAAAABMAcAAAAJOS8xNC8yMDE5CAAAAAk4LzMxLzIwMTQJAAAAATBkOCTe1TnXCM+gTxrWOdcIIkNJUS5FTlhUQU06VU5BLklRX0ZVTExfVElNRS5GWTIwMTgBAAAAt/sHAAIAAAAGMTU0ODQ4AMuUquLVOdcIaq5nGdY51wglQ0lRLk5ZU0U6S01C</t>
  </si>
  <si>
    <t>LklRX0RJTFVUX0VQU19FWENMLkZZMjAxNgEAAADRVAQAAgAAAAQ1Ljk5AQgAAAAFAAAAATEBAAAACjE5NDQwNDgzNDADAAAAAzE2MAIAAAADMTQyBAAAAAEwBwAAAAk5LzE0LzIwMTkIAAAACjEyLzMxLzIwMTYJAAAAATAabwzh1TnXCI/PtRnWOdcIKENJUS5UU0U6NDk2Ny5JUV9GSVhFRF9BU1NFVF9UVVJOUy5GWTIwMTABAAAADVElAAIAAAAINy45NzUzMDUBCAAAAAUAAAABMQEAAAAKMTM4NTU0MDAwNgMAAAACNzkCAAAABDQwNjYEAAAAATAHAAAACTkvMTQvMjAxOQgAAAAJMy8zMS8yMDEwCQAAAAEwPhZa3tU51wjkB0Qa1jnXCCJDSVEuVFNFOjQ0NTIuSVFfQVNTRVRfVFVSTlMuRlkyMDExAQAAAEdVDQACAAAACDEuMTM2NTExAQgAAAAFAAAAATEBAAAACjE0NjE2ODAxOTUDAAAAAjc5AgAAAAQ0MTc3BAAAAAEwBwAAAAk5LzE0LzIwMTkIAAAACTMvMzEvMjAxMQkAAAABMNFzY9/VOdcIktgYGtY51wglQ0lRLlRTRTo3OTU2LklRX0RBWVNfU0FMRVNfT1VULkZZMjAxMAEAAACgdg0AAgAAAAg2My45MDM0NwEIAAAABQAAAAExAQAAAAoxMzU5NDM5Mzk5AwAAAAI3OQIAAAAENDA0MgQAAAABMAcAAAAJOS8xNC8yMDE5CAAAAAkxLzMxLzIwMTAJAAAAATDsUlne1TnXCAHgOhrWOdcIIkNJUS5UU0U6NDkxMS5JUV9FQklUX01BUkdJTi5GWTIwMDcBAAAAgj8GAAIAAAAGNy4xOTkzAQgAAAAFAAAAATEBAAAA</t>
  </si>
  <si>
    <t>CTY0MTk4NDQ1OAMAAAACNzkCAAAABDQwNTMEAAAAATAHAAAACTkvMTQvMjAxOQgAAAAJMy8zMS8yMDA3CQAAAAEwBW5T39U51wj78yca1jnXCChDSVEuTllTRTpLTUIuSVFfVE9UQUxfREVCVF9JU1NVRUQuRlkyMDE2AQAAANFUBAACAAAABDEyOTMBCAAAAAUAAAABMQEAAAAKMTk0NDA0ODM0MAMAAAADMTYwAgAAAAQyMTYxBAAAAAEwBwAAAAk5LzE0LzIwMTkIAAAACjEyLzMxLzIwMTYJAAAAATArlgzh1TnXCHfytxnWOdcIHUNJUS5OWVNFOkpOSi5JUV9DT01NT04uRlkyMDE4AQAAAJ0hAgACAAAABDMxMjABCAAAAAUAAAABMQEAAAAKMTk0NjI3MjgzMAMAAAADMTYwAgAAAAQxMTAzBAAAAAEwBwAAAAk5LzE0LzIwMTkIAAAACjEyLzMwLzIwMTgJAAAAATCA7l7g1TnXCLL/6RnWOdcIKkNJUS5OWVNFOkpOSi5JUV9PVEhFUl9VTlVTVUFMX1NVUFBMLkZZMjAwOAEAAACdIQIAAwAAAAAAbTIN4dU51whzssMZ1jnXCBlDSVEuMC5JUV9DVVJSRU5UX1JBVElPLkZZBQAAAAAAAAAIAAAAFShJbnZhbGlkIFRpbWUgUGVyaW9kKfqB1NzVOdcIVruEGtY51wgiQ0lRLlRTRTo0OTExLklRX1FVSUNLX1JBVElPLkZZMjAxOAEAAACCPwYAAgAAAAgwLjg1NDI0NwEIAAAABQAAAAExAQAAAAoxOTUxNDgxODY3AwAAAAI3OQIAAAAENDEyMQQAAAABMAcAAAAJOS8xNC8yMDE5CAAAAAoxMi8zMS8yMDE4CQAAAAEwN+NT39U5</t>
  </si>
  <si>
    <t>1wh5MTAa1jnXCCRDSVEuTllTRTpDTC5JUV9HV19JTlRBTl9BTU9SVC5GWTIwMTQBAAAAZwAEAAMAAAAAAAryMuLVOdcIvmKCGdY51wgwQ0lRLk5ZU0U6Sk5KLklRX1RPVEFMX09VVFNUQU5ESU5HX0JTX0RBVEUuRlkyMDE3AQAAAJ0hAgACAAAACDI2ODIuNTI1AQQAAAAFAAAAATUBAAAACjE5NDYyNzI4MjECAAAABTI0MTUyBgAAAAEwb8de4NU51wg1feYZ1jnXCCdDSVEuVFNFOjQ5MTIuSVFfRUJJVERBX0NBUEVYX0lOVC5GWTIwMTUBAAAADV4NAAIAAAAJMzMuMjI2Mjc3AQgAAAAFAAAAATEBAAAACjE3ODQ3NDg2MzcDAAAAAjc5AgAAAAQ0MTkxBAAAAAEwBwAAAAk5LzE0LzIwMTkIAAAACjEyLzMxLzIwMTUJAAAAATC63Vje1TnXCFPoNhrWOdcIJ0NJUS5OWVNFOkNMLklRX1RPVEFMX0RFQlRfSVNTVUVELkZZMjAxMAEAAABnAAQAAgAAAAQ1MDE1AQgAAAAFAAAAATEBAAAACjE1ODg3MzA4MTMDAAAAAzE2MAIAAAAEMjE2MQQAAAABMAcAAAAJOS8xNC8yMDE5CAAAAAoxMi8zMS8yMDEwCQAAAAEwpwcy4tU51wjj8HYZ1jnXCCBDSVEuTllTRTpKTkouSVFfSU5WRU5UT1JZLkZZMjAxMQEAAACdIQIAAgAAAAQ2Mjg1AQgAAAAFAAAAATEBAAAACjE2NTkzODc3MDYDAAAAAzE2MAIAAAAEMTA0MwQAAAABMAcAAAAJOS8xNC8yMDE5CAAAAAgxLzEvMjAxMgkAAAABMKkZjODVOdcIf5nPGdY51wgpQ0lRLkVOWFRB</t>
  </si>
  <si>
    <t>TTpVTkEuSVFfRUJJVERBX0NBUEVYX0lOVC5GWTIwMTEBAAAAt/sHAAIAAAAJMTAuMjk2NjQxAQgAAAAFAAAAATEBAAAACjE2NjI0MzM4MDADAAAAAjUwAgAAAAQ0MTkxBAAAAAEwBwAAAAk5LzE0LzIwMTkIAAAACjEyLzMxLzIwMTEJAAAAATATIMbe1TnXCGoxXxrWOdcIJ0NJUS5UU0U6NDk2Ny5JUV9DRk9fQ1VSUkVOVF9MSUFCLkZZMjAwOAEAAAANUSUAAgAAAAgwLjMyMTM0OQEIAAAABQAAAAExAQAAAAoxMDYxMTkyNTA3AwAAAAI3OQIAAAAENDE4NQQAAAABMAcAAAAJOS8xNC8yMDE5CAAAAAkzLzMxLzIwMDgJAAAAATAu71ne1TnXCE+oQhrWOdcIK0NJUS5OWVNFOkpOSi5JUV9NSU5PUklUWV9JTlRFUkVTVF9DRi5GWTIwMTEBAAAAnSECAAMAAAAAALpAjODVOdcIJSDRGdY51wgoQ0lRLlRTRTo0OTY3LklRX1RPVEFMX0RFQlRfRVFVSVRZLkZZMjAxOAEAAAANUSUAAgAAAAYwLjYyMDEBCAAAAAUAAAABMQEAAAAKMTk1MjI4NDYwOQMAAAACNzkCAAAABDQwMzQEAAAAATAHAAAACTkvMTQvMjAxOQgAAAAKMTIvMzEvMjAxOAkAAAABMCKcI97VOdcIeyJKGtY51wgnQ0lRLkVOWFRBTTpVTkEuSVFfU1RfREVCVF9SRVBBSUQuRlkyMDA5AQAAALf7BwACAAAABC0yMjcBCAAAAAUAAAABMQEAAAAKMTUyNjQzODcyNwMAAAACNTACAAAABDIwNDQEAAAAATAHAAAACTkvMTQvMjAxOQgAAAAKMTIvMzEvMjAwOQkA</t>
  </si>
  <si>
    <t>AAABMCVr7eLVOdcI4slHGdY51wgnQ0lRLkVOWFRBTTpVTkEuSVFfR1dfSU5UQU5fQU1PUlQuRlkyMDExAQAAALf7BwADAAAAAABGue3i1TnXCJHBSxnWOdcIKkNJUS5OWVNFOktNQi5JUV9UT1RBTF9DT01NT05fRVFVSVRZLkZZMjAwOQEAAADRVAQAAgAAAAQ1NDA2AQgAAAAFAAAAATEBAAAACjE1NzA0ODIzNDgDAAAAAzE2MAIAAAAEMTAwNgQAAAABMAcAAAAJOS8xNC8yMDE5CAAAAAoxMi8zMS8yMDA5CQAAAAEwf92A4dU51wh1AZ4Z1jnXCChDSVEuVFNFOjc3MzAuSVFfVE9UQUxfREVCVF9FQklUREEuRlkyMDA4AQAAAMWdNgEDAAAAAAAzwyPe1TnXCCCpSxrWOdcIIkNJUS5OWVNFOkNMLklRX0dST1NTX01BUkdJTi5GWTIwMTYBAAAAZwAEAAIAAAAHNjAuMzQyMgEIAAAABQAAAAExAQAAAAoxOTQ2NDE2MTE5AwAAAAMxNjACAAAABDQwNzQEAAAAATAHAAAACTkvMTQvMjAxOQgAAAAKMTIvMzEvMjAxNgkAAAABMGbjxt7VOdcIVcpqGtY51wgsQ0lRLlRTRTo3OTU2LklRX05FVF9ERUJUX0VCSVREQV9DQVBFWC5GWTIwMDkBAAAAoHYNAAMAAAACTk0BCAAAAAUAAAABMQEAAAAKMTM1OTQzOTY2NgMAAAACNzkCAAAABTIzMzE0BAAAAAEwBwAAAAk5LzE0LzIwMTkIAAAACTEvMzEvMjAwOQkAAAABMNsrWd7VOdcI4JE6GtY51wghQ0lRLkVOWFRBTTpVTkEuSVFfT1BFUl9JTkMuRlkyMDE0AQAAALf7BwACAAAA</t>
  </si>
  <si>
    <t>BDc4ODYBCAAAAAUAAAABMQEAAAAKMTgyOTgyOTMxMwMAAAACNTACAAAAAjIxBAAAAAEwBwAAAAk5LzE0LzIwMTkIAAAACjEyLzMxLzIwMTQJAAAAATAlDqni1TnXCDq+VhnWOdcIIkNJUS5OWVNFOkpOSi5JUV9TQUxFX1BQRV9DRi5GWTIwMTYBAAAAnSECAAIAAAAEMTI2NwEIAAAABQAAAAExAQAAAAoxOTQ2MjcyODE2AwAAAAMxNjACAAAABDIwNDIEAAAAATAHAAAACTkvMTQvMjAxOQgAAAAIMS8xLzIwMTcJAAAAATBfoF7g1TnXCPqW4xnWOdcIIENJUS5UU0U6NDkxMS5JUV9OSV9NQVJHSU4uRlkyMDEwAQAAAII/BgACAAAABjUuMjI2NwEIAAAABQAAAAExAQAAAAoxMzgwNTI4MTIzAwAAAAI3OQIAAAAENDA5NAQAAAABMAcAAAAJOS8xNC8yMDE5CAAAAAkzLzMxLzIwMTAJAAAAATAWlVPf1TnXCPM9KhrWOd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</si>
</sst>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81" formatCode="0.00_ ;[Red]\-0.00\ "/>
    <numFmt numFmtId="182" formatCode="0.00%;[Red]\ \-0.00%"/>
    <numFmt numFmtId="183" formatCode="#,##0.00_ ;[Red]\-#,##0.00\ "/>
    <numFmt numFmtId="184" formatCode="#,##0_ ;[Red]\-#,##0\ "/>
  </numFmts>
  <fonts count="26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10"/>
      <name val="Arial"/>
      <family val="2"/>
    </font>
    <font>
      <b/>
      <sz val="13"/>
      <color indexed="8"/>
      <name val="Verdana"/>
      <family val="2"/>
    </font>
    <font>
      <b/>
      <sz val="12"/>
      <color indexed="8"/>
      <name val="Verdana"/>
      <family val="2"/>
    </font>
    <font>
      <b/>
      <sz val="10"/>
      <color indexed="9"/>
      <name val="Arial"/>
      <family val="2"/>
    </font>
    <font>
      <b/>
      <u val="singleAccounting"/>
      <sz val="8"/>
      <color indexed="8"/>
      <name val="Verdana"/>
      <family val="2"/>
    </font>
    <font>
      <b/>
      <sz val="8"/>
      <color indexed="9"/>
      <name val="Verdana"/>
      <family val="2"/>
    </font>
    <font>
      <b/>
      <u val="singleAccounting"/>
      <sz val="8"/>
      <color indexed="8"/>
      <name val="Arial"/>
      <family val="2"/>
    </font>
    <font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vertAlign val="subscript"/>
      <sz val="8"/>
      <color indexed="8"/>
      <name val="Arial"/>
      <family val="2"/>
    </font>
    <font>
      <b/>
      <sz val="8"/>
      <color indexed="8"/>
      <name val="Arial"/>
      <family val="2"/>
    </font>
    <font>
      <i/>
      <sz val="8"/>
      <color indexed="8"/>
      <name val="Arial"/>
      <family val="2"/>
    </font>
    <font>
      <sz val="1"/>
      <color indexed="9"/>
      <name val="Symbol"/>
      <family val="1"/>
      <charset val="2"/>
    </font>
    <font>
      <sz val="10"/>
      <color indexed="8"/>
      <name val="Arial"/>
      <family val="2"/>
    </font>
    <font>
      <b/>
      <sz val="8"/>
      <color indexed="8"/>
      <name val="Verdana"/>
      <family val="2"/>
    </font>
    <font>
      <sz val="8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color theme="1"/>
      <name val="Times New Roman"/>
      <family val="1"/>
    </font>
    <font>
      <sz val="11"/>
      <color theme="1"/>
      <name val="UD デジタル 教科書体 NK-R"/>
      <family val="1"/>
      <charset val="128"/>
    </font>
    <font>
      <b/>
      <sz val="9"/>
      <color indexed="81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rgb="FFF1F5F9"/>
        <bgColor indexed="64"/>
      </patternFill>
    </fill>
  </fills>
  <borders count="2">
    <border>
      <left/>
      <right/>
      <top/>
      <bottom/>
      <diagonal/>
    </border>
    <border>
      <left/>
      <right/>
      <top style="hair">
        <color theme="0" tint="-0.24994659260841701"/>
      </top>
      <bottom style="hair">
        <color theme="0" tint="-0.24994659260841701"/>
      </bottom>
      <diagonal/>
    </border>
  </borders>
  <cellStyleXfs count="19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4" fillId="0" borderId="0"/>
    <xf numFmtId="0" fontId="5" fillId="0" borderId="0" applyAlignment="0"/>
    <xf numFmtId="0" fontId="6" fillId="0" borderId="0" applyAlignment="0"/>
    <xf numFmtId="0" fontId="7" fillId="2" borderId="0" applyAlignment="0"/>
    <xf numFmtId="0" fontId="8" fillId="3" borderId="0" applyAlignment="0"/>
    <xf numFmtId="0" fontId="9" fillId="4" borderId="0" applyAlignment="0"/>
    <xf numFmtId="0" fontId="10" fillId="5" borderId="0" applyAlignment="0"/>
    <xf numFmtId="0" fontId="11" fillId="0" borderId="0" applyAlignment="0"/>
    <xf numFmtId="0" fontId="12" fillId="0" borderId="0" applyAlignment="0"/>
    <xf numFmtId="0" fontId="13" fillId="0" borderId="0" applyAlignment="0"/>
    <xf numFmtId="0" fontId="14" fillId="0" borderId="0" applyAlignment="0"/>
    <xf numFmtId="0" fontId="15" fillId="0" borderId="0" applyAlignment="0"/>
    <xf numFmtId="0" fontId="14" fillId="0" borderId="0" applyAlignment="0">
      <alignment wrapText="1"/>
    </xf>
    <xf numFmtId="0" fontId="16" fillId="0" borderId="0" applyAlignment="0"/>
    <xf numFmtId="0" fontId="17" fillId="0" borderId="0" applyAlignment="0"/>
    <xf numFmtId="0" fontId="18" fillId="0" borderId="0" applyAlignment="0"/>
    <xf numFmtId="38" fontId="1" fillId="0" borderId="0" applyFont="0" applyFill="0" applyBorder="0" applyAlignment="0" applyProtection="0">
      <alignment vertical="center"/>
    </xf>
  </cellStyleXfs>
  <cellXfs count="55">
    <xf numFmtId="0" fontId="0" fillId="0" borderId="0" xfId="0">
      <alignment vertical="center"/>
    </xf>
    <xf numFmtId="10" fontId="19" fillId="0" borderId="0" xfId="1" applyNumberFormat="1" applyFont="1">
      <alignment vertical="center"/>
    </xf>
    <xf numFmtId="0" fontId="19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2" fillId="0" borderId="0" xfId="2" applyFont="1" applyAlignment="1">
      <alignment horizontal="left" vertical="center" wrapText="1"/>
    </xf>
    <xf numFmtId="0" fontId="21" fillId="0" borderId="0" xfId="2" applyFont="1" applyAlignment="1">
      <alignment horizontal="left" vertical="center" wrapText="1"/>
    </xf>
    <xf numFmtId="0" fontId="20" fillId="0" borderId="0" xfId="0" applyFont="1" applyAlignment="1">
      <alignment vertical="center" wrapText="1"/>
    </xf>
    <xf numFmtId="0" fontId="0" fillId="0" borderId="0" xfId="0">
      <alignment vertical="center"/>
    </xf>
    <xf numFmtId="0" fontId="19" fillId="0" borderId="0" xfId="0" applyFont="1">
      <alignment vertical="center"/>
    </xf>
    <xf numFmtId="14" fontId="19" fillId="0" borderId="0" xfId="0" applyNumberFormat="1" applyFont="1">
      <alignment vertical="center"/>
    </xf>
    <xf numFmtId="0" fontId="3" fillId="0" borderId="0" xfId="0" applyFont="1">
      <alignment vertical="center"/>
    </xf>
    <xf numFmtId="14" fontId="0" fillId="0" borderId="0" xfId="0" applyNumberFormat="1">
      <alignment vertical="center"/>
    </xf>
    <xf numFmtId="0" fontId="3" fillId="0" borderId="0" xfId="0" applyFont="1" applyAlignment="1">
      <alignment vertical="center" wrapText="1"/>
    </xf>
    <xf numFmtId="0" fontId="23" fillId="0" borderId="0" xfId="0" applyFo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 wrapText="1"/>
    </xf>
    <xf numFmtId="0" fontId="23" fillId="0" borderId="1" xfId="0" applyFont="1" applyBorder="1" applyAlignment="1">
      <alignment vertical="center"/>
    </xf>
    <xf numFmtId="0" fontId="23" fillId="0" borderId="1" xfId="0" applyFont="1" applyBorder="1">
      <alignment vertical="center"/>
    </xf>
    <xf numFmtId="181" fontId="23" fillId="0" borderId="0" xfId="0" applyNumberFormat="1" applyFont="1">
      <alignment vertical="center"/>
    </xf>
    <xf numFmtId="181" fontId="23" fillId="0" borderId="1" xfId="0" applyNumberFormat="1" applyFont="1" applyBorder="1">
      <alignment vertical="center"/>
    </xf>
    <xf numFmtId="182" fontId="23" fillId="0" borderId="1" xfId="0" applyNumberFormat="1" applyFont="1" applyBorder="1">
      <alignment vertical="center"/>
    </xf>
    <xf numFmtId="182" fontId="23" fillId="0" borderId="0" xfId="0" applyNumberFormat="1" applyFont="1">
      <alignment vertical="center"/>
    </xf>
    <xf numFmtId="38" fontId="23" fillId="0" borderId="0" xfId="18" applyFont="1">
      <alignment vertical="center"/>
    </xf>
    <xf numFmtId="40" fontId="23" fillId="0" borderId="0" xfId="18" applyNumberFormat="1" applyFont="1">
      <alignment vertical="center"/>
    </xf>
    <xf numFmtId="14" fontId="23" fillId="0" borderId="0" xfId="0" applyNumberFormat="1" applyFont="1">
      <alignment vertical="center"/>
    </xf>
    <xf numFmtId="0" fontId="23" fillId="0" borderId="0" xfId="0" applyNumberFormat="1" applyFont="1">
      <alignment vertical="center"/>
    </xf>
    <xf numFmtId="0" fontId="23" fillId="0" borderId="0" xfId="0" applyFont="1" applyAlignment="1">
      <alignment horizontal="right" vertical="center"/>
    </xf>
    <xf numFmtId="38" fontId="23" fillId="0" borderId="0" xfId="18" applyFont="1" applyAlignment="1">
      <alignment horizontal="right" vertical="center"/>
    </xf>
    <xf numFmtId="181" fontId="24" fillId="0" borderId="1" xfId="0" applyNumberFormat="1" applyFont="1" applyBorder="1">
      <alignment vertical="center"/>
    </xf>
    <xf numFmtId="182" fontId="24" fillId="0" borderId="1" xfId="0" applyNumberFormat="1" applyFont="1" applyBorder="1">
      <alignment vertical="center"/>
    </xf>
    <xf numFmtId="0" fontId="24" fillId="0" borderId="1" xfId="0" applyFont="1" applyBorder="1">
      <alignment vertical="center"/>
    </xf>
    <xf numFmtId="0" fontId="3" fillId="0" borderId="0" xfId="0" applyNumberFormat="1" applyFont="1">
      <alignment vertical="center"/>
    </xf>
    <xf numFmtId="183" fontId="23" fillId="0" borderId="1" xfId="0" applyNumberFormat="1" applyFont="1" applyBorder="1">
      <alignment vertical="center"/>
    </xf>
    <xf numFmtId="0" fontId="24" fillId="6" borderId="0" xfId="0" applyFont="1" applyFill="1">
      <alignment vertical="center"/>
    </xf>
    <xf numFmtId="0" fontId="24" fillId="6" borderId="1" xfId="0" applyFont="1" applyFill="1" applyBorder="1">
      <alignment vertical="center"/>
    </xf>
    <xf numFmtId="0" fontId="23" fillId="6" borderId="1" xfId="0" applyFont="1" applyFill="1" applyBorder="1">
      <alignment vertical="center"/>
    </xf>
    <xf numFmtId="0" fontId="23" fillId="6" borderId="0" xfId="0" applyFont="1" applyFill="1">
      <alignment vertical="center"/>
    </xf>
    <xf numFmtId="0" fontId="23" fillId="6" borderId="1" xfId="0" applyFont="1" applyFill="1" applyBorder="1" applyAlignment="1">
      <alignment vertical="center"/>
    </xf>
    <xf numFmtId="182" fontId="23" fillId="6" borderId="1" xfId="0" applyNumberFormat="1" applyFont="1" applyFill="1" applyBorder="1">
      <alignment vertical="center"/>
    </xf>
    <xf numFmtId="183" fontId="23" fillId="6" borderId="1" xfId="0" applyNumberFormat="1" applyFont="1" applyFill="1" applyBorder="1">
      <alignment vertical="center"/>
    </xf>
    <xf numFmtId="0" fontId="23" fillId="0" borderId="1" xfId="0" applyFont="1" applyFill="1" applyBorder="1" applyAlignment="1">
      <alignment vertical="center"/>
    </xf>
    <xf numFmtId="183" fontId="23" fillId="0" borderId="1" xfId="0" applyNumberFormat="1" applyFont="1" applyFill="1" applyBorder="1">
      <alignment vertical="center"/>
    </xf>
    <xf numFmtId="182" fontId="23" fillId="0" borderId="1" xfId="0" applyNumberFormat="1" applyFont="1" applyFill="1" applyBorder="1">
      <alignment vertical="center"/>
    </xf>
    <xf numFmtId="181" fontId="23" fillId="6" borderId="1" xfId="0" applyNumberFormat="1" applyFont="1" applyFill="1" applyBorder="1">
      <alignment vertical="center"/>
    </xf>
    <xf numFmtId="14" fontId="23" fillId="0" borderId="0" xfId="0" applyNumberFormat="1" applyFont="1" applyAlignment="1">
      <alignment horizontal="center" vertical="center"/>
    </xf>
    <xf numFmtId="0" fontId="23" fillId="6" borderId="0" xfId="0" applyNumberFormat="1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184" fontId="23" fillId="0" borderId="1" xfId="18" applyNumberFormat="1" applyFont="1" applyBorder="1" applyAlignment="1">
      <alignment vertical="center"/>
    </xf>
    <xf numFmtId="184" fontId="23" fillId="6" borderId="1" xfId="18" applyNumberFormat="1" applyFont="1" applyFill="1" applyBorder="1" applyAlignment="1">
      <alignment vertical="center"/>
    </xf>
    <xf numFmtId="0" fontId="23" fillId="0" borderId="1" xfId="0" applyFont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181" fontId="24" fillId="0" borderId="1" xfId="0" applyNumberFormat="1" applyFont="1" applyBorder="1" applyAlignment="1">
      <alignment horizontal="center" vertical="center" shrinkToFit="1"/>
    </xf>
    <xf numFmtId="181" fontId="23" fillId="0" borderId="1" xfId="0" applyNumberFormat="1" applyFont="1" applyBorder="1" applyAlignment="1">
      <alignment horizontal="center" vertical="center" shrinkToFit="1"/>
    </xf>
    <xf numFmtId="0" fontId="23" fillId="0" borderId="1" xfId="0" applyFont="1" applyFill="1" applyBorder="1" applyAlignment="1">
      <alignment horizontal="center" vertical="center"/>
    </xf>
  </cellXfs>
  <cellStyles count="22">
    <cellStyle name="ChartingText" xfId="16"/>
    <cellStyle name="CHPAboveAverage" xfId="17"/>
    <cellStyle name="CHPBelowAverage" xfId="17"/>
    <cellStyle name="CHPBottom" xfId="17"/>
    <cellStyle name="CHPTop" xfId="17"/>
    <cellStyle name="ColumnHeaderNormal" xfId="8"/>
    <cellStyle name="Invisible" xfId="15"/>
    <cellStyle name="NewColumnHeaderNormal" xfId="6"/>
    <cellStyle name="NewSectionHeaderNormal" xfId="5"/>
    <cellStyle name="NewTitleNormal" xfId="4"/>
    <cellStyle name="SectionHeaderNormal" xfId="7"/>
    <cellStyle name="SubScript" xfId="11"/>
    <cellStyle name="SuperScript" xfId="10"/>
    <cellStyle name="TextBold" xfId="12"/>
    <cellStyle name="TextItalic" xfId="13"/>
    <cellStyle name="TextNormal" xfId="9"/>
    <cellStyle name="TitleNormal" xfId="3"/>
    <cellStyle name="Total" xfId="14"/>
    <cellStyle name="パーセント" xfId="1" builtinId="5"/>
    <cellStyle name="桁区切り" xfId="18" builtinId="6"/>
    <cellStyle name="標準" xfId="0" builtinId="0"/>
    <cellStyle name="標準 2" xfId="2"/>
  </cellStyles>
  <dxfs count="0"/>
  <tableStyles count="0" defaultTableStyle="TableStyleMedium2" defaultPivotStyle="PivotStyleLight16"/>
  <colors>
    <mruColors>
      <color rgb="FFF1F5F9"/>
      <color rgb="FFF0F0F0"/>
      <color rgb="FFF5F5F5"/>
      <color rgb="FFFAFAFA"/>
      <color rgb="FFCCFFFF"/>
      <color rgb="FF0000FF"/>
      <color rgb="FF0099CC"/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Graph!$C$3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Graph!$C$4:$C$13</c:f>
              <c:numCache>
                <c:formatCode>General</c:formatCode>
                <c:ptCount val="10"/>
                <c:pt idx="0">
                  <c:v>8.708229558800179E-2</c:v>
                </c:pt>
                <c:pt idx="1">
                  <c:v>0.10110555169854683</c:v>
                </c:pt>
                <c:pt idx="2">
                  <c:v>#N/A</c:v>
                </c:pt>
                <c:pt idx="3">
                  <c:v>0.11431140308580101</c:v>
                </c:pt>
                <c:pt idx="4">
                  <c:v>0.11627626439541454</c:v>
                </c:pt>
                <c:pt idx="5">
                  <c:v>0.11519063404859256</c:v>
                </c:pt>
                <c:pt idx="6">
                  <c:v>0.1335759577630275</c:v>
                </c:pt>
                <c:pt idx="7">
                  <c:v>0.14697169428947193</c:v>
                </c:pt>
                <c:pt idx="8">
                  <c:v>0.1517548642578111</c:v>
                </c:pt>
                <c:pt idx="9">
                  <c:v>0.14928535595100473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1A-4F24-8B30-1AD2FB62F817}"/>
            </c:ext>
          </c:extLst>
        </c:ser>
        <c:ser>
          <c:idx val="1"/>
          <c:order val="1"/>
          <c:tx>
            <c:strRef>
              <c:f>Graph!$D$3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Graph!$D$4:$D$13</c:f>
              <c:numCache>
                <c:formatCode>General</c:formatCode>
                <c:ptCount val="10"/>
                <c:pt idx="0">
                  <c:v>0.15354401913712323</c:v>
                </c:pt>
                <c:pt idx="1">
                  <c:v>0.12858395108201903</c:v>
                </c:pt>
                <c:pt idx="2">
                  <c:v>0.11546808392243209</c:v>
                </c:pt>
                <c:pt idx="3">
                  <c:v>0.12048807406466366</c:v>
                </c:pt>
                <c:pt idx="4">
                  <c:v>#N/A</c:v>
                </c:pt>
                <c:pt idx="5">
                  <c:v>0.13610516439076523</c:v>
                </c:pt>
                <c:pt idx="6">
                  <c:v>0.11717267992143876</c:v>
                </c:pt>
                <c:pt idx="7">
                  <c:v>0.11887312726946535</c:v>
                </c:pt>
                <c:pt idx="8">
                  <c:v>0.12767677457736637</c:v>
                </c:pt>
                <c:pt idx="9">
                  <c:v>0.12826482399957706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1A-4F24-8B30-1AD2FB62F817}"/>
            </c:ext>
          </c:extLst>
        </c:ser>
        <c:ser>
          <c:idx val="2"/>
          <c:order val="2"/>
          <c:tx>
            <c:strRef>
              <c:f>Graph!$E$3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Graph!$E$4:$E$13</c:f>
              <c:numCache>
                <c:formatCode>General</c:formatCode>
                <c:ptCount val="10"/>
                <c:pt idx="0">
                  <c:v>7.5058628247346437E-2</c:v>
                </c:pt>
                <c:pt idx="1">
                  <c:v>6.05134897788311E-2</c:v>
                </c:pt>
                <c:pt idx="2">
                  <c:v>5.5663290416601924E-2</c:v>
                </c:pt>
                <c:pt idx="3">
                  <c:v>3.8077003411543547E-2</c:v>
                </c:pt>
                <c:pt idx="4">
                  <c:v>6.7575513863435605E-2</c:v>
                </c:pt>
                <c:pt idx="5">
                  <c:v>#N/A</c:v>
                </c:pt>
                <c:pt idx="6">
                  <c:v>6.0295895257700197E-2</c:v>
                </c:pt>
                <c:pt idx="7">
                  <c:v>4.3399063237723093E-2</c:v>
                </c:pt>
                <c:pt idx="8">
                  <c:v>8.6392970045878717E-2</c:v>
                </c:pt>
                <c:pt idx="9">
                  <c:v>0.11237017257916238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41A-4F24-8B30-1AD2FB62F817}"/>
            </c:ext>
          </c:extLst>
        </c:ser>
        <c:ser>
          <c:idx val="3"/>
          <c:order val="3"/>
          <c:tx>
            <c:strRef>
              <c:f>Graph!$F$3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Graph!$F$4:$F$13</c:f>
              <c:numCache>
                <c:formatCode>General</c:formatCode>
                <c:ptCount val="10"/>
                <c:pt idx="0">
                  <c:v>4.0060497500276897E-2</c:v>
                </c:pt>
                <c:pt idx="1">
                  <c:v>4.2729605401820331E-2</c:v>
                </c:pt>
                <c:pt idx="2">
                  <c:v>4.6129934478088476E-2</c:v>
                </c:pt>
                <c:pt idx="3">
                  <c:v>3.1112698202881622E-2</c:v>
                </c:pt>
                <c:pt idx="4">
                  <c:v>4.295404980238765E-2</c:v>
                </c:pt>
                <c:pt idx="5">
                  <c:v>4.6607127066937835E-2</c:v>
                </c:pt>
                <c:pt idx="6">
                  <c:v>6.0800373286012732E-2</c:v>
                </c:pt>
                <c:pt idx="7">
                  <c:v>8.6287146437522375E-2</c:v>
                </c:pt>
                <c:pt idx="8">
                  <c:v>8.8623601968073548E-2</c:v>
                </c:pt>
                <c:pt idx="9">
                  <c:v>8.6695696214321896E-2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41A-4F24-8B30-1AD2FB62F817}"/>
            </c:ext>
          </c:extLst>
        </c:ser>
        <c:ser>
          <c:idx val="4"/>
          <c:order val="4"/>
          <c:tx>
            <c:strRef>
              <c:f>Graph!$G$3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Graph!$G$4:$G$13</c:f>
              <c:numCache>
                <c:formatCode>General</c:formatCode>
                <c:ptCount val="10"/>
                <c:pt idx="0">
                  <c:v>0.10997335575751023</c:v>
                </c:pt>
                <c:pt idx="1">
                  <c:v>0.11209859633744484</c:v>
                </c:pt>
                <c:pt idx="2">
                  <c:v>0.11825668548163228</c:v>
                </c:pt>
                <c:pt idx="3">
                  <c:v>0.15502112447188821</c:v>
                </c:pt>
                <c:pt idx="4">
                  <c:v>0.19700825406364739</c:v>
                </c:pt>
                <c:pt idx="5">
                  <c:v>0.19909148110065836</c:v>
                </c:pt>
                <c:pt idx="6">
                  <c:v>0.20217346729546853</c:v>
                </c:pt>
                <c:pt idx="7">
                  <c:v>0.21156564070351758</c:v>
                </c:pt>
                <c:pt idx="8">
                  <c:v>0.240211562477044</c:v>
                </c:pt>
                <c:pt idx="9">
                  <c:v>0.23297530987311774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41A-4F24-8B30-1AD2FB62F817}"/>
            </c:ext>
          </c:extLst>
        </c:ser>
        <c:ser>
          <c:idx val="5"/>
          <c:order val="5"/>
          <c:tx>
            <c:strRef>
              <c:f>Graph!$H$3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Graph!$H$4:$H$13</c:f>
              <c:numCache>
                <c:formatCode>General</c:formatCode>
                <c:ptCount val="10"/>
                <c:pt idx="0">
                  <c:v>0.13456618270329962</c:v>
                </c:pt>
                <c:pt idx="1">
                  <c:v>0.14234327596046981</c:v>
                </c:pt>
                <c:pt idx="2">
                  <c:v>0.13944573173756228</c:v>
                </c:pt>
                <c:pt idx="3">
                  <c:v>0.11394903539718554</c:v>
                </c:pt>
                <c:pt idx="4">
                  <c:v>0.11394863196402713</c:v>
                </c:pt>
                <c:pt idx="5">
                  <c:v>0.10339538138558432</c:v>
                </c:pt>
                <c:pt idx="6">
                  <c:v>#N/A</c:v>
                </c:pt>
                <c:pt idx="7">
                  <c:v>0.1009946718614942</c:v>
                </c:pt>
                <c:pt idx="8">
                  <c:v>0.11172556628140883</c:v>
                </c:pt>
                <c:pt idx="9">
                  <c:v>0.11963007425192299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41A-4F24-8B30-1AD2FB62F817}"/>
            </c:ext>
          </c:extLst>
        </c:ser>
        <c:ser>
          <c:idx val="6"/>
          <c:order val="6"/>
          <c:tx>
            <c:strRef>
              <c:f>Graph!$I$3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Graph!$I$4:$I$13</c:f>
              <c:numCache>
                <c:formatCode>General</c:formatCode>
                <c:ptCount val="10"/>
                <c:pt idx="0">
                  <c:v>0.2093560758487602</c:v>
                </c:pt>
                <c:pt idx="1">
                  <c:v>0.19875528315550167</c:v>
                </c:pt>
                <c:pt idx="2">
                  <c:v>0.18043989395480603</c:v>
                </c:pt>
                <c:pt idx="3">
                  <c:v>0.17143690169590359</c:v>
                </c:pt>
                <c:pt idx="4">
                  <c:v>0.13808996633605206</c:v>
                </c:pt>
                <c:pt idx="5">
                  <c:v>0.16087944183027747</c:v>
                </c:pt>
                <c:pt idx="6">
                  <c:v>0.1490257754477938</c:v>
                </c:pt>
                <c:pt idx="7">
                  <c:v>0.14140185994545038</c:v>
                </c:pt>
                <c:pt idx="8">
                  <c:v>0.13471084636386199</c:v>
                </c:pt>
                <c:pt idx="9">
                  <c:v>0.14330218068535824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41A-4F24-8B30-1AD2FB62F817}"/>
            </c:ext>
          </c:extLst>
        </c:ser>
        <c:ser>
          <c:idx val="7"/>
          <c:order val="7"/>
          <c:tx>
            <c:strRef>
              <c:f>Graph!$J$3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Graph!$J$4:$J$13</c:f>
              <c:numCache>
                <c:formatCode>General</c:formatCode>
                <c:ptCount val="10"/>
                <c:pt idx="0">
                  <c:v>0.11963270660253607</c:v>
                </c:pt>
                <c:pt idx="1">
                  <c:v>0.11673907986462859</c:v>
                </c:pt>
                <c:pt idx="2">
                  <c:v>0.1085595606767234</c:v>
                </c:pt>
                <c:pt idx="3">
                  <c:v>0.10469711646476887</c:v>
                </c:pt>
                <c:pt idx="4">
                  <c:v>9.8818815711973026E-2</c:v>
                </c:pt>
                <c:pt idx="5">
                  <c:v>9.66244278768707E-2</c:v>
                </c:pt>
                <c:pt idx="6">
                  <c:v>0.10626931274865468</c:v>
                </c:pt>
                <c:pt idx="7">
                  <c:v>0.11260311381502937</c:v>
                </c:pt>
                <c:pt idx="8">
                  <c:v>0.1210978736238878</c:v>
                </c:pt>
                <c:pt idx="9">
                  <c:v>0.12447034125232964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41A-4F24-8B30-1AD2FB62F817}"/>
            </c:ext>
          </c:extLst>
        </c:ser>
        <c:ser>
          <c:idx val="8"/>
          <c:order val="8"/>
          <c:tx>
            <c:strRef>
              <c:f>Graph!$K$3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Graph!$K$4:$K$13</c:f>
              <c:numCache>
                <c:formatCode>General</c:formatCode>
                <c:ptCount val="10"/>
                <c:pt idx="0">
                  <c:v>0.14502856830421826</c:v>
                </c:pt>
                <c:pt idx="1">
                  <c:v>0.16657287563308948</c:v>
                </c:pt>
                <c:pt idx="2">
                  <c:v>0.14643002119886339</c:v>
                </c:pt>
                <c:pt idx="3">
                  <c:v>0.14872840204480209</c:v>
                </c:pt>
                <c:pt idx="4">
                  <c:v>0.16359512333427842</c:v>
                </c:pt>
                <c:pt idx="5">
                  <c:v>0.17207611716912552</c:v>
                </c:pt>
                <c:pt idx="6">
                  <c:v>0.15208572140543233</c:v>
                </c:pt>
                <c:pt idx="7">
                  <c:v>0.14579635233198746</c:v>
                </c:pt>
                <c:pt idx="8">
                  <c:v>0.15312644584197269</c:v>
                </c:pt>
                <c:pt idx="9">
                  <c:v>0.21157331239926175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41A-4F24-8B30-1AD2FB62F817}"/>
            </c:ext>
          </c:extLst>
        </c:ser>
        <c:ser>
          <c:idx val="9"/>
          <c:order val="9"/>
          <c:tx>
            <c:strRef>
              <c:f>Graph!$L$3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Graph!$L$4:$L$13</c:f>
              <c:numCache>
                <c:formatCode>General</c:formatCode>
                <c:ptCount val="10"/>
                <c:pt idx="0">
                  <c:v>0.34661109269170653</c:v>
                </c:pt>
                <c:pt idx="1">
                  <c:v>0.33999820676051284</c:v>
                </c:pt>
                <c:pt idx="2">
                  <c:v>0.32390358218948778</c:v>
                </c:pt>
                <c:pt idx="3">
                  <c:v>0.31066697296883378</c:v>
                </c:pt>
                <c:pt idx="4">
                  <c:v>0.31009167610212207</c:v>
                </c:pt>
                <c:pt idx="5">
                  <c:v>0.30994024194723802</c:v>
                </c:pt>
                <c:pt idx="6">
                  <c:v>0.31905174450657636</c:v>
                </c:pt>
                <c:pt idx="7">
                  <c:v>0.33460803059273425</c:v>
                </c:pt>
                <c:pt idx="8">
                  <c:v>0.31944836485342148</c:v>
                </c:pt>
                <c:pt idx="9">
                  <c:v>0.30663928815879532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41A-4F24-8B30-1AD2FB62F817}"/>
            </c:ext>
          </c:extLst>
        </c:ser>
        <c:ser>
          <c:idx val="10"/>
          <c:order val="10"/>
          <c:tx>
            <c:strRef>
              <c:f>Graph!$M$3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Graph!$M$4:$M$13</c:f>
              <c:numCache>
                <c:formatCode>General</c:formatCode>
                <c:ptCount val="10"/>
                <c:pt idx="0">
                  <c:v>0.16563890825245323</c:v>
                </c:pt>
                <c:pt idx="1">
                  <c:v>0.14803060937220075</c:v>
                </c:pt>
                <c:pt idx="2">
                  <c:v>0.14486326681448633</c:v>
                </c:pt>
                <c:pt idx="3">
                  <c:v>0.14432044029964838</c:v>
                </c:pt>
                <c:pt idx="4">
                  <c:v>0.15719736028047021</c:v>
                </c:pt>
                <c:pt idx="5">
                  <c:v>0.19277108433734941</c:v>
                </c:pt>
                <c:pt idx="6">
                  <c:v>0.22457850368809273</c:v>
                </c:pt>
                <c:pt idx="7">
                  <c:v>0.22972422225241135</c:v>
                </c:pt>
                <c:pt idx="8">
                  <c:v>0.2215574900010083</c:v>
                </c:pt>
                <c:pt idx="9">
                  <c:v>0.21321918500792073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141A-4F24-8B30-1AD2FB62F817}"/>
            </c:ext>
          </c:extLst>
        </c:ser>
        <c:ser>
          <c:idx val="11"/>
          <c:order val="11"/>
          <c:tx>
            <c:strRef>
              <c:f>Graph!$N$3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Graph!$N$4:$N$13</c:f>
              <c:numCache>
                <c:formatCode>General</c:formatCode>
                <c:ptCount val="10"/>
                <c:pt idx="0">
                  <c:v>0.1683688445771547</c:v>
                </c:pt>
                <c:pt idx="1">
                  <c:v>0.15082751486940782</c:v>
                </c:pt>
                <c:pt idx="2">
                  <c:v>#N/A</c:v>
                </c:pt>
                <c:pt idx="3">
                  <c:v>0.14550344481278008</c:v>
                </c:pt>
                <c:pt idx="4">
                  <c:v>0.15062000551116009</c:v>
                </c:pt>
                <c:pt idx="5">
                  <c:v>0.1612220148189826</c:v>
                </c:pt>
                <c:pt idx="6">
                  <c:v>0.15682090459873496</c:v>
                </c:pt>
                <c:pt idx="7">
                  <c:v>#N/A</c:v>
                </c:pt>
                <c:pt idx="8">
                  <c:v>0.13404531156305799</c:v>
                </c:pt>
                <c:pt idx="9">
                  <c:v>0.14193394508423662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141A-4F24-8B30-1AD2FB62F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111552"/>
        <c:axId val="641113088"/>
      </c:lineChart>
      <c:catAx>
        <c:axId val="641111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41113088"/>
        <c:crosses val="autoZero"/>
        <c:auto val="1"/>
        <c:lblAlgn val="ctr"/>
        <c:lblOffset val="100"/>
        <c:noMultiLvlLbl val="0"/>
      </c:catAx>
      <c:valAx>
        <c:axId val="641113088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41111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80992713386102"/>
          <c:y val="8.1414041994750649E-2"/>
          <c:w val="0.24523420154801095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Graph!$C$140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Graph!$C$141:$C$150</c:f>
              <c:numCache>
                <c:formatCode>General</c:formatCode>
                <c:ptCount val="10"/>
                <c:pt idx="0">
                  <c:v>3.4887000000000001E-2</c:v>
                </c:pt>
                <c:pt idx="1">
                  <c:v>4.0308999999999998E-2</c:v>
                </c:pt>
                <c:pt idx="2">
                  <c:v>#N/A</c:v>
                </c:pt>
                <c:pt idx="3">
                  <c:v>4.4518000000000002E-2</c:v>
                </c:pt>
                <c:pt idx="4">
                  <c:v>5.0034000000000002E-2</c:v>
                </c:pt>
                <c:pt idx="5">
                  <c:v>5.7374000000000001E-2</c:v>
                </c:pt>
                <c:pt idx="6">
                  <c:v>6.7590999999999998E-2</c:v>
                </c:pt>
                <c:pt idx="7">
                  <c:v>8.7737999999999997E-2</c:v>
                </c:pt>
                <c:pt idx="8">
                  <c:v>9.9775000000000003E-2</c:v>
                </c:pt>
                <c:pt idx="9">
                  <c:v>0.103004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67-4E0D-8E73-488C891DC71F}"/>
            </c:ext>
          </c:extLst>
        </c:ser>
        <c:ser>
          <c:idx val="1"/>
          <c:order val="1"/>
          <c:tx>
            <c:strRef>
              <c:f>Graph!$D$140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Graph!$D$141:$D$150</c:f>
              <c:numCache>
                <c:formatCode>General</c:formatCode>
                <c:ptCount val="10"/>
                <c:pt idx="0">
                  <c:v>8.4178000000000003E-2</c:v>
                </c:pt>
                <c:pt idx="1">
                  <c:v>9.8246E-2</c:v>
                </c:pt>
                <c:pt idx="2">
                  <c:v>7.1655999999999997E-2</c:v>
                </c:pt>
                <c:pt idx="3">
                  <c:v>9.8655999999999994E-2</c:v>
                </c:pt>
                <c:pt idx="4">
                  <c:v>#N/A</c:v>
                </c:pt>
                <c:pt idx="5">
                  <c:v>7.4339000000000002E-2</c:v>
                </c:pt>
                <c:pt idx="6">
                  <c:v>6.5637000000000001E-2</c:v>
                </c:pt>
                <c:pt idx="7">
                  <c:v>8.4774000000000002E-2</c:v>
                </c:pt>
                <c:pt idx="8">
                  <c:v>8.9724999999999999E-2</c:v>
                </c:pt>
                <c:pt idx="9">
                  <c:v>9.7728999999999996E-2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67-4E0D-8E73-488C891DC71F}"/>
            </c:ext>
          </c:extLst>
        </c:ser>
        <c:ser>
          <c:idx val="2"/>
          <c:order val="2"/>
          <c:tx>
            <c:strRef>
              <c:f>Graph!$E$140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Graph!$E$141:$E$150</c:f>
              <c:numCache>
                <c:formatCode>General</c:formatCode>
                <c:ptCount val="10"/>
                <c:pt idx="0">
                  <c:v>5.7817E-2</c:v>
                </c:pt>
                <c:pt idx="1">
                  <c:v>2.291E-2</c:v>
                </c:pt>
                <c:pt idx="2">
                  <c:v>2.4996999999999998E-2</c:v>
                </c:pt>
                <c:pt idx="3">
                  <c:v>-1.8755999999999998E-2</c:v>
                </c:pt>
                <c:pt idx="4">
                  <c:v>3.7707999999999998E-2</c:v>
                </c:pt>
                <c:pt idx="5">
                  <c:v>#N/A</c:v>
                </c:pt>
                <c:pt idx="6">
                  <c:v>3.2444000000000001E-2</c:v>
                </c:pt>
                <c:pt idx="7">
                  <c:v>3.9896000000000001E-2</c:v>
                </c:pt>
                <c:pt idx="8">
                  <c:v>2.5226999999999999E-2</c:v>
                </c:pt>
                <c:pt idx="9">
                  <c:v>5.9282000000000001E-2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267-4E0D-8E73-488C891DC71F}"/>
            </c:ext>
          </c:extLst>
        </c:ser>
        <c:ser>
          <c:idx val="3"/>
          <c:order val="3"/>
          <c:tx>
            <c:strRef>
              <c:f>Graph!$F$140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Graph!$F$141:$F$150</c:f>
              <c:numCache>
                <c:formatCode>General</c:formatCode>
                <c:ptCount val="10"/>
                <c:pt idx="0">
                  <c:v>1.8443999999999999E-2</c:v>
                </c:pt>
                <c:pt idx="1">
                  <c:v>1.9675999999999999E-2</c:v>
                </c:pt>
                <c:pt idx="2">
                  <c:v>1.4149E-2</c:v>
                </c:pt>
                <c:pt idx="3">
                  <c:v>1.4600999999999999E-2</c:v>
                </c:pt>
                <c:pt idx="4">
                  <c:v>1.9067000000000001E-2</c:v>
                </c:pt>
                <c:pt idx="5">
                  <c:v>2.1597000000000002E-2</c:v>
                </c:pt>
                <c:pt idx="6">
                  <c:v>3.1701E-2</c:v>
                </c:pt>
                <c:pt idx="7">
                  <c:v>4.3983000000000001E-2</c:v>
                </c:pt>
                <c:pt idx="8">
                  <c:v>5.4373999999999999E-2</c:v>
                </c:pt>
                <c:pt idx="9">
                  <c:v>8.5236000000000006E-2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267-4E0D-8E73-488C891DC71F}"/>
            </c:ext>
          </c:extLst>
        </c:ser>
        <c:ser>
          <c:idx val="4"/>
          <c:order val="4"/>
          <c:tx>
            <c:strRef>
              <c:f>Graph!$G$140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Graph!$G$141:$G$150</c:f>
              <c:numCache>
                <c:formatCode>General</c:formatCode>
                <c:ptCount val="10"/>
                <c:pt idx="0">
                  <c:v>5.5307000000000002E-2</c:v>
                </c:pt>
                <c:pt idx="1">
                  <c:v>5.2854999999999999E-2</c:v>
                </c:pt>
                <c:pt idx="2">
                  <c:v>5.5287000000000003E-2</c:v>
                </c:pt>
                <c:pt idx="3">
                  <c:v>7.2424000000000002E-2</c:v>
                </c:pt>
                <c:pt idx="4">
                  <c:v>9.2970999999999998E-2</c:v>
                </c:pt>
                <c:pt idx="5">
                  <c:v>0.102671</c:v>
                </c:pt>
                <c:pt idx="6">
                  <c:v>0.113459</c:v>
                </c:pt>
                <c:pt idx="7">
                  <c:v>0.11984300000000001</c:v>
                </c:pt>
                <c:pt idx="8">
                  <c:v>0.143901</c:v>
                </c:pt>
                <c:pt idx="9">
                  <c:v>0.13932600000000001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267-4E0D-8E73-488C891DC71F}"/>
            </c:ext>
          </c:extLst>
        </c:ser>
        <c:ser>
          <c:idx val="5"/>
          <c:order val="5"/>
          <c:tx>
            <c:strRef>
              <c:f>Graph!$H$140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Graph!$H$141:$H$150</c:f>
              <c:numCache>
                <c:formatCode>General</c:formatCode>
                <c:ptCount val="10"/>
                <c:pt idx="0">
                  <c:v>7.1595000000000006E-2</c:v>
                </c:pt>
                <c:pt idx="1">
                  <c:v>7.1355000000000002E-2</c:v>
                </c:pt>
                <c:pt idx="2">
                  <c:v>8.9398000000000005E-2</c:v>
                </c:pt>
                <c:pt idx="3">
                  <c:v>0.100187</c:v>
                </c:pt>
                <c:pt idx="4">
                  <c:v>9.6682000000000004E-2</c:v>
                </c:pt>
                <c:pt idx="5">
                  <c:v>9.6989000000000006E-2</c:v>
                </c:pt>
                <c:pt idx="6">
                  <c:v>#N/A</c:v>
                </c:pt>
                <c:pt idx="7">
                  <c:v>9.9984000000000003E-2</c:v>
                </c:pt>
                <c:pt idx="8">
                  <c:v>0.101192</c:v>
                </c:pt>
                <c:pt idx="9">
                  <c:v>0.107613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267-4E0D-8E73-488C891DC71F}"/>
            </c:ext>
          </c:extLst>
        </c:ser>
        <c:ser>
          <c:idx val="6"/>
          <c:order val="6"/>
          <c:tx>
            <c:strRef>
              <c:f>Graph!$I$140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Graph!$I$141:$I$150</c:f>
              <c:numCache>
                <c:formatCode>General</c:formatCode>
                <c:ptCount val="10"/>
                <c:pt idx="0">
                  <c:v>0.23205999999999999</c:v>
                </c:pt>
                <c:pt idx="1">
                  <c:v>0.237867</c:v>
                </c:pt>
                <c:pt idx="2">
                  <c:v>0.21363599999999999</c:v>
                </c:pt>
                <c:pt idx="3">
                  <c:v>0.224801</c:v>
                </c:pt>
                <c:pt idx="4">
                  <c:v>0.23335400000000001</c:v>
                </c:pt>
                <c:pt idx="5">
                  <c:v>0.227797</c:v>
                </c:pt>
                <c:pt idx="6">
                  <c:v>0.21195600000000001</c:v>
                </c:pt>
                <c:pt idx="7">
                  <c:v>0.18151600000000001</c:v>
                </c:pt>
                <c:pt idx="8">
                  <c:v>0.193103</c:v>
                </c:pt>
                <c:pt idx="9">
                  <c:v>0.18754299999999999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267-4E0D-8E73-488C891DC71F}"/>
            </c:ext>
          </c:extLst>
        </c:ser>
        <c:ser>
          <c:idx val="7"/>
          <c:order val="7"/>
          <c:tx>
            <c:strRef>
              <c:f>Graph!$J$140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Graph!$J$141:$J$150</c:f>
              <c:numCache>
                <c:formatCode>General</c:formatCode>
                <c:ptCount val="10"/>
                <c:pt idx="0">
                  <c:v>0.13989099999999999</c:v>
                </c:pt>
                <c:pt idx="1">
                  <c:v>0.144234</c:v>
                </c:pt>
                <c:pt idx="2">
                  <c:v>0.111577</c:v>
                </c:pt>
                <c:pt idx="3">
                  <c:v>0.136714</c:v>
                </c:pt>
                <c:pt idx="4">
                  <c:v>0.14324999999999999</c:v>
                </c:pt>
                <c:pt idx="5">
                  <c:v>0.117132</c:v>
                </c:pt>
                <c:pt idx="6">
                  <c:v>0.153555</c:v>
                </c:pt>
                <c:pt idx="7">
                  <c:v>0.15669</c:v>
                </c:pt>
                <c:pt idx="8">
                  <c:v>0.14754900000000001</c:v>
                </c:pt>
                <c:pt idx="9">
                  <c:v>5.8595000000000001E-2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267-4E0D-8E73-488C891DC71F}"/>
            </c:ext>
          </c:extLst>
        </c:ser>
        <c:ser>
          <c:idx val="8"/>
          <c:order val="8"/>
          <c:tx>
            <c:strRef>
              <c:f>Graph!$K$140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Graph!$K$141:$K$150</c:f>
              <c:numCache>
                <c:formatCode>General</c:formatCode>
                <c:ptCount val="10"/>
                <c:pt idx="0">
                  <c:v>9.1881000000000004E-2</c:v>
                </c:pt>
                <c:pt idx="1">
                  <c:v>0.103881</c:v>
                </c:pt>
                <c:pt idx="2">
                  <c:v>9.6648999999999999E-2</c:v>
                </c:pt>
                <c:pt idx="3">
                  <c:v>9.4224000000000002E-2</c:v>
                </c:pt>
                <c:pt idx="4">
                  <c:v>0.10568900000000001</c:v>
                </c:pt>
                <c:pt idx="5">
                  <c:v>0.113861</c:v>
                </c:pt>
                <c:pt idx="6">
                  <c:v>9.8719000000000001E-2</c:v>
                </c:pt>
                <c:pt idx="7">
                  <c:v>0.10523</c:v>
                </c:pt>
                <c:pt idx="8">
                  <c:v>0.12074799999999999</c:v>
                </c:pt>
                <c:pt idx="9">
                  <c:v>0.192381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267-4E0D-8E73-488C891DC71F}"/>
            </c:ext>
          </c:extLst>
        </c:ser>
        <c:ser>
          <c:idx val="9"/>
          <c:order val="9"/>
          <c:tx>
            <c:strRef>
              <c:f>Graph!$L$140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Graph!$L$141:$L$150</c:f>
              <c:numCache>
                <c:formatCode>General</c:formatCode>
                <c:ptCount val="10"/>
                <c:pt idx="0">
                  <c:v>0.15639</c:v>
                </c:pt>
                <c:pt idx="1">
                  <c:v>0.14861199999999999</c:v>
                </c:pt>
                <c:pt idx="2">
                  <c:v>0.15262300000000001</c:v>
                </c:pt>
                <c:pt idx="3">
                  <c:v>0.15399399999999999</c:v>
                </c:pt>
                <c:pt idx="4">
                  <c:v>0.138346</c:v>
                </c:pt>
                <c:pt idx="5">
                  <c:v>0.135382</c:v>
                </c:pt>
                <c:pt idx="6">
                  <c:v>0.16415099999999999</c:v>
                </c:pt>
                <c:pt idx="7">
                  <c:v>0.170187</c:v>
                </c:pt>
                <c:pt idx="8">
                  <c:v>0.14067499999999999</c:v>
                </c:pt>
                <c:pt idx="9">
                  <c:v>0.16456499999999999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E267-4E0D-8E73-488C891DC71F}"/>
            </c:ext>
          </c:extLst>
        </c:ser>
        <c:ser>
          <c:idx val="10"/>
          <c:order val="10"/>
          <c:tx>
            <c:strRef>
              <c:f>Graph!$M$140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Graph!$M$141:$M$150</c:f>
              <c:numCache>
                <c:formatCode>General</c:formatCode>
                <c:ptCount val="10"/>
                <c:pt idx="0">
                  <c:v>0.104315</c:v>
                </c:pt>
                <c:pt idx="1">
                  <c:v>9.8399E-2</c:v>
                </c:pt>
                <c:pt idx="2">
                  <c:v>8.0782000000000007E-2</c:v>
                </c:pt>
                <c:pt idx="3">
                  <c:v>8.3576999999999999E-2</c:v>
                </c:pt>
                <c:pt idx="4">
                  <c:v>0.10316400000000001</c:v>
                </c:pt>
                <c:pt idx="5">
                  <c:v>7.8329999999999997E-2</c:v>
                </c:pt>
                <c:pt idx="6">
                  <c:v>5.7339000000000001E-2</c:v>
                </c:pt>
                <c:pt idx="7">
                  <c:v>0.12134300000000001</c:v>
                </c:pt>
                <c:pt idx="8">
                  <c:v>0.126389</c:v>
                </c:pt>
                <c:pt idx="9">
                  <c:v>7.8167E-2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E267-4E0D-8E73-488C891DC71F}"/>
            </c:ext>
          </c:extLst>
        </c:ser>
        <c:ser>
          <c:idx val="11"/>
          <c:order val="11"/>
          <c:tx>
            <c:strRef>
              <c:f>Graph!$N$140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Graph!$B$141:$B$150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Graph!$N$141:$N$150</c:f>
              <c:numCache>
                <c:formatCode>General</c:formatCode>
                <c:ptCount val="10"/>
                <c:pt idx="0">
                  <c:v>0.216506</c:v>
                </c:pt>
                <c:pt idx="1">
                  <c:v>0.148731</c:v>
                </c:pt>
                <c:pt idx="2">
                  <c:v>#N/A</c:v>
                </c:pt>
                <c:pt idx="3">
                  <c:v>0.15640200000000001</c:v>
                </c:pt>
                <c:pt idx="4">
                  <c:v>0.19395000000000001</c:v>
                </c:pt>
                <c:pt idx="5">
                  <c:v>0.21959799999999999</c:v>
                </c:pt>
                <c:pt idx="6">
                  <c:v>0.230073</c:v>
                </c:pt>
                <c:pt idx="7">
                  <c:v>#N/A</c:v>
                </c:pt>
                <c:pt idx="8">
                  <c:v>1.7003999999999998E-2</c:v>
                </c:pt>
                <c:pt idx="9">
                  <c:v>0.18750600000000001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E267-4E0D-8E73-488C891DC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40832"/>
        <c:axId val="253242368"/>
      </c:lineChart>
      <c:catAx>
        <c:axId val="253240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3242368"/>
        <c:crosses val="autoZero"/>
        <c:auto val="1"/>
        <c:lblAlgn val="ctr"/>
        <c:lblOffset val="100"/>
        <c:noMultiLvlLbl val="0"/>
      </c:catAx>
      <c:valAx>
        <c:axId val="253242368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3240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Graph!$C$155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Graph!$C$156:$C$165</c:f>
              <c:numCache>
                <c:formatCode>General</c:formatCode>
                <c:ptCount val="10"/>
                <c:pt idx="0">
                  <c:v>3.4200000000000001E-2</c:v>
                </c:pt>
                <c:pt idx="1">
                  <c:v>3.9378999999999997E-2</c:v>
                </c:pt>
                <c:pt idx="2">
                  <c:v>#N/A</c:v>
                </c:pt>
                <c:pt idx="3">
                  <c:v>4.3143000000000001E-2</c:v>
                </c:pt>
                <c:pt idx="4">
                  <c:v>4.9242000000000001E-2</c:v>
                </c:pt>
                <c:pt idx="5">
                  <c:v>5.6779999999999997E-2</c:v>
                </c:pt>
                <c:pt idx="6">
                  <c:v>6.7170999999999995E-2</c:v>
                </c:pt>
                <c:pt idx="7">
                  <c:v>8.6819999999999994E-2</c:v>
                </c:pt>
                <c:pt idx="8">
                  <c:v>9.8701999999999998E-2</c:v>
                </c:pt>
                <c:pt idx="9">
                  <c:v>0.101921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039-40D8-9AC7-DF229D29BC04}"/>
            </c:ext>
          </c:extLst>
        </c:ser>
        <c:ser>
          <c:idx val="1"/>
          <c:order val="1"/>
          <c:tx>
            <c:strRef>
              <c:f>Graph!$D$155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Graph!$D$156:$D$165</c:f>
              <c:numCache>
                <c:formatCode>General</c:formatCode>
                <c:ptCount val="10"/>
                <c:pt idx="0">
                  <c:v>6.8559999999999996E-2</c:v>
                </c:pt>
                <c:pt idx="1">
                  <c:v>8.9029999999999998E-2</c:v>
                </c:pt>
                <c:pt idx="2">
                  <c:v>6.2981999999999996E-2</c:v>
                </c:pt>
                <c:pt idx="3">
                  <c:v>8.6976999999999999E-2</c:v>
                </c:pt>
                <c:pt idx="4">
                  <c:v>#N/A</c:v>
                </c:pt>
                <c:pt idx="5">
                  <c:v>5.9117000000000003E-2</c:v>
                </c:pt>
                <c:pt idx="6">
                  <c:v>5.484E-2</c:v>
                </c:pt>
                <c:pt idx="7">
                  <c:v>7.7682000000000001E-2</c:v>
                </c:pt>
                <c:pt idx="8">
                  <c:v>8.2243999999999998E-2</c:v>
                </c:pt>
                <c:pt idx="9">
                  <c:v>8.9137999999999995E-2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039-40D8-9AC7-DF229D29BC04}"/>
            </c:ext>
          </c:extLst>
        </c:ser>
        <c:ser>
          <c:idx val="2"/>
          <c:order val="2"/>
          <c:tx>
            <c:strRef>
              <c:f>Graph!$E$155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Graph!$E$156:$E$165</c:f>
              <c:numCache>
                <c:formatCode>General</c:formatCode>
                <c:ptCount val="10"/>
                <c:pt idx="0">
                  <c:v>5.2267000000000001E-2</c:v>
                </c:pt>
                <c:pt idx="1">
                  <c:v>1.9068999999999999E-2</c:v>
                </c:pt>
                <c:pt idx="2">
                  <c:v>2.1270000000000001E-2</c:v>
                </c:pt>
                <c:pt idx="3">
                  <c:v>-2.1666999999999999E-2</c:v>
                </c:pt>
                <c:pt idx="4">
                  <c:v>3.4313999999999997E-2</c:v>
                </c:pt>
                <c:pt idx="5">
                  <c:v>#N/A</c:v>
                </c:pt>
                <c:pt idx="6">
                  <c:v>2.9498E-2</c:v>
                </c:pt>
                <c:pt idx="7">
                  <c:v>3.7752000000000001E-2</c:v>
                </c:pt>
                <c:pt idx="8">
                  <c:v>2.2634000000000001E-2</c:v>
                </c:pt>
                <c:pt idx="9">
                  <c:v>5.6084000000000002E-2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039-40D8-9AC7-DF229D29BC04}"/>
            </c:ext>
          </c:extLst>
        </c:ser>
        <c:ser>
          <c:idx val="3"/>
          <c:order val="3"/>
          <c:tx>
            <c:strRef>
              <c:f>Graph!$F$155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Graph!$F$156:$F$165</c:f>
              <c:numCache>
                <c:formatCode>General</c:formatCode>
                <c:ptCount val="10"/>
                <c:pt idx="0">
                  <c:v>1.6974E-2</c:v>
                </c:pt>
                <c:pt idx="1">
                  <c:v>1.8245000000000001E-2</c:v>
                </c:pt>
                <c:pt idx="2">
                  <c:v>1.2448000000000001E-2</c:v>
                </c:pt>
                <c:pt idx="3">
                  <c:v>1.2635E-2</c:v>
                </c:pt>
                <c:pt idx="4">
                  <c:v>1.7319999999999999E-2</c:v>
                </c:pt>
                <c:pt idx="5">
                  <c:v>2.0053999999999999E-2</c:v>
                </c:pt>
                <c:pt idx="6">
                  <c:v>2.8204E-2</c:v>
                </c:pt>
                <c:pt idx="7">
                  <c:v>4.0320000000000002E-2</c:v>
                </c:pt>
                <c:pt idx="8">
                  <c:v>4.8300999999999997E-2</c:v>
                </c:pt>
                <c:pt idx="9">
                  <c:v>7.3285000000000003E-2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039-40D8-9AC7-DF229D29BC04}"/>
            </c:ext>
          </c:extLst>
        </c:ser>
        <c:ser>
          <c:idx val="4"/>
          <c:order val="4"/>
          <c:tx>
            <c:strRef>
              <c:f>Graph!$G$155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Graph!$G$156:$G$165</c:f>
              <c:numCache>
                <c:formatCode>General</c:formatCode>
                <c:ptCount val="10"/>
                <c:pt idx="0">
                  <c:v>5.3154E-2</c:v>
                </c:pt>
                <c:pt idx="1">
                  <c:v>5.1312999999999998E-2</c:v>
                </c:pt>
                <c:pt idx="2">
                  <c:v>5.3816000000000003E-2</c:v>
                </c:pt>
                <c:pt idx="3">
                  <c:v>7.0272000000000001E-2</c:v>
                </c:pt>
                <c:pt idx="4">
                  <c:v>9.0168999999999999E-2</c:v>
                </c:pt>
                <c:pt idx="5">
                  <c:v>0.100471</c:v>
                </c:pt>
                <c:pt idx="6">
                  <c:v>0.110585</c:v>
                </c:pt>
                <c:pt idx="7">
                  <c:v>0.117476</c:v>
                </c:pt>
                <c:pt idx="8">
                  <c:v>0.14152200000000001</c:v>
                </c:pt>
                <c:pt idx="9">
                  <c:v>0.13592699999999999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039-40D8-9AC7-DF229D29BC04}"/>
            </c:ext>
          </c:extLst>
        </c:ser>
        <c:ser>
          <c:idx val="5"/>
          <c:order val="5"/>
          <c:tx>
            <c:strRef>
              <c:f>Graph!$H$155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Graph!$H$156:$H$165</c:f>
              <c:numCache>
                <c:formatCode>General</c:formatCode>
                <c:ptCount val="10"/>
                <c:pt idx="0">
                  <c:v>7.1595000000000006E-2</c:v>
                </c:pt>
                <c:pt idx="1">
                  <c:v>7.1355000000000002E-2</c:v>
                </c:pt>
                <c:pt idx="2">
                  <c:v>8.9398000000000005E-2</c:v>
                </c:pt>
                <c:pt idx="3">
                  <c:v>0.100187</c:v>
                </c:pt>
                <c:pt idx="4">
                  <c:v>9.6682000000000004E-2</c:v>
                </c:pt>
                <c:pt idx="5">
                  <c:v>9.6989000000000006E-2</c:v>
                </c:pt>
                <c:pt idx="6">
                  <c:v>#N/A</c:v>
                </c:pt>
                <c:pt idx="7">
                  <c:v>0.100442</c:v>
                </c:pt>
                <c:pt idx="8">
                  <c:v>0.101192</c:v>
                </c:pt>
                <c:pt idx="9">
                  <c:v>0.107613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039-40D8-9AC7-DF229D29BC04}"/>
            </c:ext>
          </c:extLst>
        </c:ser>
        <c:ser>
          <c:idx val="6"/>
          <c:order val="6"/>
          <c:tx>
            <c:strRef>
              <c:f>Graph!$I$155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Graph!$I$156:$I$165</c:f>
              <c:numCache>
                <c:formatCode>General</c:formatCode>
                <c:ptCount val="10"/>
                <c:pt idx="0">
                  <c:v>0.23205999999999999</c:v>
                </c:pt>
                <c:pt idx="1">
                  <c:v>0.237867</c:v>
                </c:pt>
                <c:pt idx="2">
                  <c:v>0.21363599999999999</c:v>
                </c:pt>
                <c:pt idx="3">
                  <c:v>0.224801</c:v>
                </c:pt>
                <c:pt idx="4">
                  <c:v>0.23335400000000001</c:v>
                </c:pt>
                <c:pt idx="5">
                  <c:v>0.227797</c:v>
                </c:pt>
                <c:pt idx="6">
                  <c:v>0.21195600000000001</c:v>
                </c:pt>
                <c:pt idx="7">
                  <c:v>0.18151600000000001</c:v>
                </c:pt>
                <c:pt idx="8">
                  <c:v>0.193103</c:v>
                </c:pt>
                <c:pt idx="9">
                  <c:v>0.18754299999999999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039-40D8-9AC7-DF229D29BC04}"/>
            </c:ext>
          </c:extLst>
        </c:ser>
        <c:ser>
          <c:idx val="7"/>
          <c:order val="7"/>
          <c:tx>
            <c:strRef>
              <c:f>Graph!$J$155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Graph!$J$156:$J$165</c:f>
              <c:numCache>
                <c:formatCode>General</c:formatCode>
                <c:ptCount val="10"/>
                <c:pt idx="0">
                  <c:v>0.16419300000000001</c:v>
                </c:pt>
                <c:pt idx="1">
                  <c:v>0.145455</c:v>
                </c:pt>
                <c:pt idx="2">
                  <c:v>0.131161</c:v>
                </c:pt>
                <c:pt idx="3">
                  <c:v>0.14119499999999999</c:v>
                </c:pt>
                <c:pt idx="4">
                  <c:v>0.15648899999999999</c:v>
                </c:pt>
                <c:pt idx="5">
                  <c:v>9.9449999999999997E-2</c:v>
                </c:pt>
                <c:pt idx="6">
                  <c:v>0.16092100000000001</c:v>
                </c:pt>
                <c:pt idx="7">
                  <c:v>0.23557400000000001</c:v>
                </c:pt>
                <c:pt idx="8">
                  <c:v>0.14588799999999999</c:v>
                </c:pt>
                <c:pt idx="9">
                  <c:v>5.7576000000000002E-2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039-40D8-9AC7-DF229D29BC04}"/>
            </c:ext>
          </c:extLst>
        </c:ser>
        <c:ser>
          <c:idx val="8"/>
          <c:order val="8"/>
          <c:tx>
            <c:strRef>
              <c:f>Graph!$K$155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Graph!$K$156:$K$165</c:f>
              <c:numCache>
                <c:formatCode>General</c:formatCode>
                <c:ptCount val="10"/>
                <c:pt idx="0">
                  <c:v>8.4624000000000005E-2</c:v>
                </c:pt>
                <c:pt idx="1">
                  <c:v>9.5882999999999996E-2</c:v>
                </c:pt>
                <c:pt idx="2">
                  <c:v>8.8664999999999994E-2</c:v>
                </c:pt>
                <c:pt idx="3">
                  <c:v>8.5106000000000001E-2</c:v>
                </c:pt>
                <c:pt idx="4">
                  <c:v>9.7234000000000001E-2</c:v>
                </c:pt>
                <c:pt idx="5">
                  <c:v>0.10675900000000001</c:v>
                </c:pt>
                <c:pt idx="6">
                  <c:v>9.2148999999999995E-2</c:v>
                </c:pt>
                <c:pt idx="7">
                  <c:v>9.8343E-2</c:v>
                </c:pt>
                <c:pt idx="8">
                  <c:v>0.112687</c:v>
                </c:pt>
                <c:pt idx="9">
                  <c:v>0.18416299999999999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039-40D8-9AC7-DF229D29BC04}"/>
            </c:ext>
          </c:extLst>
        </c:ser>
        <c:ser>
          <c:idx val="9"/>
          <c:order val="9"/>
          <c:tx>
            <c:strRef>
              <c:f>Graph!$L$155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Graph!$L$156:$L$165</c:f>
              <c:numCache>
                <c:formatCode>General</c:formatCode>
                <c:ptCount val="10"/>
                <c:pt idx="0">
                  <c:v>0.149474</c:v>
                </c:pt>
                <c:pt idx="1">
                  <c:v>0.141544</c:v>
                </c:pt>
                <c:pt idx="2">
                  <c:v>0.14527300000000001</c:v>
                </c:pt>
                <c:pt idx="3">
                  <c:v>0.14468800000000001</c:v>
                </c:pt>
                <c:pt idx="4">
                  <c:v>0.12864500000000001</c:v>
                </c:pt>
                <c:pt idx="5">
                  <c:v>0.12617900000000001</c:v>
                </c:pt>
                <c:pt idx="6">
                  <c:v>8.6316000000000004E-2</c:v>
                </c:pt>
                <c:pt idx="7">
                  <c:v>0.16064400000000001</c:v>
                </c:pt>
                <c:pt idx="8">
                  <c:v>0.130969</c:v>
                </c:pt>
                <c:pt idx="9">
                  <c:v>0.15440000000000001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039-40D8-9AC7-DF229D29BC04}"/>
            </c:ext>
          </c:extLst>
        </c:ser>
        <c:ser>
          <c:idx val="10"/>
          <c:order val="10"/>
          <c:tx>
            <c:strRef>
              <c:f>Graph!$M$155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Graph!$M$156:$M$165</c:f>
              <c:numCache>
                <c:formatCode>General</c:formatCode>
                <c:ptCount val="10"/>
                <c:pt idx="0">
                  <c:v>9.8560999999999996E-2</c:v>
                </c:pt>
                <c:pt idx="1">
                  <c:v>9.3335000000000001E-2</c:v>
                </c:pt>
                <c:pt idx="2">
                  <c:v>7.6321E-2</c:v>
                </c:pt>
                <c:pt idx="3">
                  <c:v>8.9895000000000003E-2</c:v>
                </c:pt>
                <c:pt idx="4">
                  <c:v>0.109503</c:v>
                </c:pt>
                <c:pt idx="5">
                  <c:v>7.7367000000000005E-2</c:v>
                </c:pt>
                <c:pt idx="6">
                  <c:v>5.4488000000000002E-2</c:v>
                </c:pt>
                <c:pt idx="7">
                  <c:v>0.11844399999999999</c:v>
                </c:pt>
                <c:pt idx="8">
                  <c:v>0.124155</c:v>
                </c:pt>
                <c:pt idx="9">
                  <c:v>7.6272999999999994E-2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1039-40D8-9AC7-DF229D29BC04}"/>
            </c:ext>
          </c:extLst>
        </c:ser>
        <c:ser>
          <c:idx val="11"/>
          <c:order val="11"/>
          <c:tx>
            <c:strRef>
              <c:f>Graph!$N$155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Graph!$N$156:$N$165</c:f>
              <c:numCache>
                <c:formatCode>General</c:formatCode>
                <c:ptCount val="10"/>
                <c:pt idx="0">
                  <c:v>0.216506</c:v>
                </c:pt>
                <c:pt idx="1">
                  <c:v>0.148731</c:v>
                </c:pt>
                <c:pt idx="2">
                  <c:v>#N/A</c:v>
                </c:pt>
                <c:pt idx="3">
                  <c:v>0.16144500000000001</c:v>
                </c:pt>
                <c:pt idx="4">
                  <c:v>0.19395000000000001</c:v>
                </c:pt>
                <c:pt idx="5">
                  <c:v>0.21959799999999999</c:v>
                </c:pt>
                <c:pt idx="6">
                  <c:v>0.230073</c:v>
                </c:pt>
                <c:pt idx="7">
                  <c:v>#N/A</c:v>
                </c:pt>
                <c:pt idx="8">
                  <c:v>1.7003999999999998E-2</c:v>
                </c:pt>
                <c:pt idx="9">
                  <c:v>0.18750600000000001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1039-40D8-9AC7-DF229D29B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325696"/>
        <c:axId val="253327232"/>
      </c:lineChart>
      <c:catAx>
        <c:axId val="2533256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3327232"/>
        <c:crosses val="autoZero"/>
        <c:auto val="1"/>
        <c:lblAlgn val="ctr"/>
        <c:lblOffset val="100"/>
        <c:noMultiLvlLbl val="0"/>
      </c:catAx>
      <c:valAx>
        <c:axId val="253327232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3325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Graph!$C$170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Graph!$C$171:$C$180</c:f>
              <c:numCache>
                <c:formatCode>General</c:formatCode>
                <c:ptCount val="10"/>
                <c:pt idx="0">
                  <c:v>3.4200000000000001E-2</c:v>
                </c:pt>
                <c:pt idx="1">
                  <c:v>3.9378999999999997E-2</c:v>
                </c:pt>
                <c:pt idx="2">
                  <c:v>#N/A</c:v>
                </c:pt>
                <c:pt idx="3">
                  <c:v>4.3143000000000001E-2</c:v>
                </c:pt>
                <c:pt idx="4">
                  <c:v>4.9242000000000001E-2</c:v>
                </c:pt>
                <c:pt idx="5">
                  <c:v>5.6779999999999997E-2</c:v>
                </c:pt>
                <c:pt idx="6">
                  <c:v>6.7170999999999995E-2</c:v>
                </c:pt>
                <c:pt idx="7">
                  <c:v>8.6819999999999994E-2</c:v>
                </c:pt>
                <c:pt idx="8">
                  <c:v>9.8701999999999998E-2</c:v>
                </c:pt>
                <c:pt idx="9">
                  <c:v>0.101921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D4-4CA2-ACC6-41BE1987E029}"/>
            </c:ext>
          </c:extLst>
        </c:ser>
        <c:ser>
          <c:idx val="1"/>
          <c:order val="1"/>
          <c:tx>
            <c:strRef>
              <c:f>Graph!$D$170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Graph!$D$171:$D$180</c:f>
              <c:numCache>
                <c:formatCode>General</c:formatCode>
                <c:ptCount val="10"/>
                <c:pt idx="0">
                  <c:v>6.8559999999999996E-2</c:v>
                </c:pt>
                <c:pt idx="1">
                  <c:v>8.9029999999999998E-2</c:v>
                </c:pt>
                <c:pt idx="2">
                  <c:v>6.2981999999999996E-2</c:v>
                </c:pt>
                <c:pt idx="3">
                  <c:v>8.6976999999999999E-2</c:v>
                </c:pt>
                <c:pt idx="4">
                  <c:v>#N/A</c:v>
                </c:pt>
                <c:pt idx="5">
                  <c:v>5.9117000000000003E-2</c:v>
                </c:pt>
                <c:pt idx="6">
                  <c:v>5.484E-2</c:v>
                </c:pt>
                <c:pt idx="7">
                  <c:v>7.7682000000000001E-2</c:v>
                </c:pt>
                <c:pt idx="8">
                  <c:v>8.2243999999999998E-2</c:v>
                </c:pt>
                <c:pt idx="9">
                  <c:v>8.9137999999999995E-2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D4-4CA2-ACC6-41BE1987E029}"/>
            </c:ext>
          </c:extLst>
        </c:ser>
        <c:ser>
          <c:idx val="2"/>
          <c:order val="2"/>
          <c:tx>
            <c:strRef>
              <c:f>Graph!$E$170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Graph!$E$171:$E$180</c:f>
              <c:numCache>
                <c:formatCode>General</c:formatCode>
                <c:ptCount val="10"/>
                <c:pt idx="0">
                  <c:v>5.2267000000000001E-2</c:v>
                </c:pt>
                <c:pt idx="1">
                  <c:v>1.9068999999999999E-2</c:v>
                </c:pt>
                <c:pt idx="2">
                  <c:v>2.1270000000000001E-2</c:v>
                </c:pt>
                <c:pt idx="3">
                  <c:v>-2.1666999999999999E-2</c:v>
                </c:pt>
                <c:pt idx="4">
                  <c:v>3.4313999999999997E-2</c:v>
                </c:pt>
                <c:pt idx="5">
                  <c:v>#N/A</c:v>
                </c:pt>
                <c:pt idx="6">
                  <c:v>2.9498E-2</c:v>
                </c:pt>
                <c:pt idx="7">
                  <c:v>3.7752000000000001E-2</c:v>
                </c:pt>
                <c:pt idx="8">
                  <c:v>2.2634000000000001E-2</c:v>
                </c:pt>
                <c:pt idx="9">
                  <c:v>5.6084000000000002E-2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2D4-4CA2-ACC6-41BE1987E029}"/>
            </c:ext>
          </c:extLst>
        </c:ser>
        <c:ser>
          <c:idx val="3"/>
          <c:order val="3"/>
          <c:tx>
            <c:strRef>
              <c:f>Graph!$F$170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Graph!$F$171:$F$180</c:f>
              <c:numCache>
                <c:formatCode>General</c:formatCode>
                <c:ptCount val="10"/>
                <c:pt idx="0">
                  <c:v>1.6974E-2</c:v>
                </c:pt>
                <c:pt idx="1">
                  <c:v>1.8245000000000001E-2</c:v>
                </c:pt>
                <c:pt idx="2">
                  <c:v>1.2448000000000001E-2</c:v>
                </c:pt>
                <c:pt idx="3">
                  <c:v>1.2635E-2</c:v>
                </c:pt>
                <c:pt idx="4">
                  <c:v>1.7319999999999999E-2</c:v>
                </c:pt>
                <c:pt idx="5">
                  <c:v>2.0053999999999999E-2</c:v>
                </c:pt>
                <c:pt idx="6">
                  <c:v>2.8204E-2</c:v>
                </c:pt>
                <c:pt idx="7">
                  <c:v>4.0320000000000002E-2</c:v>
                </c:pt>
                <c:pt idx="8">
                  <c:v>4.8300999999999997E-2</c:v>
                </c:pt>
                <c:pt idx="9">
                  <c:v>7.3285000000000003E-2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2D4-4CA2-ACC6-41BE1987E029}"/>
            </c:ext>
          </c:extLst>
        </c:ser>
        <c:ser>
          <c:idx val="4"/>
          <c:order val="4"/>
          <c:tx>
            <c:strRef>
              <c:f>Graph!$G$170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Graph!$G$171:$G$180</c:f>
              <c:numCache>
                <c:formatCode>General</c:formatCode>
                <c:ptCount val="10"/>
                <c:pt idx="0">
                  <c:v>5.3154E-2</c:v>
                </c:pt>
                <c:pt idx="1">
                  <c:v>5.1312999999999998E-2</c:v>
                </c:pt>
                <c:pt idx="2">
                  <c:v>5.3816000000000003E-2</c:v>
                </c:pt>
                <c:pt idx="3">
                  <c:v>7.0272000000000001E-2</c:v>
                </c:pt>
                <c:pt idx="4">
                  <c:v>9.0168999999999999E-2</c:v>
                </c:pt>
                <c:pt idx="5">
                  <c:v>0.100471</c:v>
                </c:pt>
                <c:pt idx="6">
                  <c:v>0.110585</c:v>
                </c:pt>
                <c:pt idx="7">
                  <c:v>0.117476</c:v>
                </c:pt>
                <c:pt idx="8">
                  <c:v>0.14152200000000001</c:v>
                </c:pt>
                <c:pt idx="9">
                  <c:v>0.13592699999999999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2D4-4CA2-ACC6-41BE1987E029}"/>
            </c:ext>
          </c:extLst>
        </c:ser>
        <c:ser>
          <c:idx val="5"/>
          <c:order val="5"/>
          <c:tx>
            <c:strRef>
              <c:f>Graph!$H$170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Graph!$H$171:$H$180</c:f>
              <c:numCache>
                <c:formatCode>General</c:formatCode>
                <c:ptCount val="10"/>
                <c:pt idx="0">
                  <c:v>7.1595000000000006E-2</c:v>
                </c:pt>
                <c:pt idx="1">
                  <c:v>7.1355000000000002E-2</c:v>
                </c:pt>
                <c:pt idx="2">
                  <c:v>8.9398000000000005E-2</c:v>
                </c:pt>
                <c:pt idx="3">
                  <c:v>0.100187</c:v>
                </c:pt>
                <c:pt idx="4">
                  <c:v>9.6682000000000004E-2</c:v>
                </c:pt>
                <c:pt idx="5">
                  <c:v>9.6989000000000006E-2</c:v>
                </c:pt>
                <c:pt idx="6">
                  <c:v>#N/A</c:v>
                </c:pt>
                <c:pt idx="7">
                  <c:v>0.100442</c:v>
                </c:pt>
                <c:pt idx="8">
                  <c:v>0.101192</c:v>
                </c:pt>
                <c:pt idx="9">
                  <c:v>0.107613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2D4-4CA2-ACC6-41BE1987E029}"/>
            </c:ext>
          </c:extLst>
        </c:ser>
        <c:ser>
          <c:idx val="6"/>
          <c:order val="6"/>
          <c:tx>
            <c:strRef>
              <c:f>Graph!$I$170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Graph!$I$171:$I$180</c:f>
              <c:numCache>
                <c:formatCode>General</c:formatCode>
                <c:ptCount val="10"/>
                <c:pt idx="0">
                  <c:v>0.23205999999999999</c:v>
                </c:pt>
                <c:pt idx="1">
                  <c:v>0.237867</c:v>
                </c:pt>
                <c:pt idx="2">
                  <c:v>0.21363599999999999</c:v>
                </c:pt>
                <c:pt idx="3">
                  <c:v>0.224801</c:v>
                </c:pt>
                <c:pt idx="4">
                  <c:v>0.23335400000000001</c:v>
                </c:pt>
                <c:pt idx="5">
                  <c:v>0.227797</c:v>
                </c:pt>
                <c:pt idx="6">
                  <c:v>0.21195600000000001</c:v>
                </c:pt>
                <c:pt idx="7">
                  <c:v>0.18151600000000001</c:v>
                </c:pt>
                <c:pt idx="8">
                  <c:v>0.193103</c:v>
                </c:pt>
                <c:pt idx="9">
                  <c:v>0.18754299999999999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2D4-4CA2-ACC6-41BE1987E029}"/>
            </c:ext>
          </c:extLst>
        </c:ser>
        <c:ser>
          <c:idx val="7"/>
          <c:order val="7"/>
          <c:tx>
            <c:strRef>
              <c:f>Graph!$J$170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Graph!$J$171:$J$180</c:f>
              <c:numCache>
                <c:formatCode>General</c:formatCode>
                <c:ptCount val="10"/>
                <c:pt idx="0">
                  <c:v>0.13564999999999999</c:v>
                </c:pt>
                <c:pt idx="1">
                  <c:v>0.13975799999999999</c:v>
                </c:pt>
                <c:pt idx="2">
                  <c:v>0.10664999999999999</c:v>
                </c:pt>
                <c:pt idx="3">
                  <c:v>0.132545</c:v>
                </c:pt>
                <c:pt idx="4">
                  <c:v>0.13794100000000001</c:v>
                </c:pt>
                <c:pt idx="5">
                  <c:v>0.111945</c:v>
                </c:pt>
                <c:pt idx="6">
                  <c:v>0.14817900000000001</c:v>
                </c:pt>
                <c:pt idx="7">
                  <c:v>0.151587</c:v>
                </c:pt>
                <c:pt idx="8">
                  <c:v>0.14192299999999999</c:v>
                </c:pt>
                <c:pt idx="9">
                  <c:v>5.3690000000000002E-2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2D4-4CA2-ACC6-41BE1987E029}"/>
            </c:ext>
          </c:extLst>
        </c:ser>
        <c:ser>
          <c:idx val="8"/>
          <c:order val="8"/>
          <c:tx>
            <c:strRef>
              <c:f>Graph!$K$170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Graph!$K$171:$K$180</c:f>
              <c:numCache>
                <c:formatCode>General</c:formatCode>
                <c:ptCount val="10"/>
                <c:pt idx="0">
                  <c:v>8.4624000000000005E-2</c:v>
                </c:pt>
                <c:pt idx="1">
                  <c:v>9.5882999999999996E-2</c:v>
                </c:pt>
                <c:pt idx="2">
                  <c:v>8.8664999999999994E-2</c:v>
                </c:pt>
                <c:pt idx="3">
                  <c:v>8.5106000000000001E-2</c:v>
                </c:pt>
                <c:pt idx="4">
                  <c:v>9.7234000000000001E-2</c:v>
                </c:pt>
                <c:pt idx="5">
                  <c:v>0.10675900000000001</c:v>
                </c:pt>
                <c:pt idx="6">
                  <c:v>9.2148999999999995E-2</c:v>
                </c:pt>
                <c:pt idx="7">
                  <c:v>9.8343E-2</c:v>
                </c:pt>
                <c:pt idx="8">
                  <c:v>0.112687</c:v>
                </c:pt>
                <c:pt idx="9">
                  <c:v>0.18416299999999999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2D4-4CA2-ACC6-41BE1987E029}"/>
            </c:ext>
          </c:extLst>
        </c:ser>
        <c:ser>
          <c:idx val="9"/>
          <c:order val="9"/>
          <c:tx>
            <c:strRef>
              <c:f>Graph!$L$170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Graph!$L$171:$L$180</c:f>
              <c:numCache>
                <c:formatCode>General</c:formatCode>
                <c:ptCount val="10"/>
                <c:pt idx="0">
                  <c:v>0.14751700000000001</c:v>
                </c:pt>
                <c:pt idx="1">
                  <c:v>0.13936000000000001</c:v>
                </c:pt>
                <c:pt idx="2">
                  <c:v>0.14527300000000001</c:v>
                </c:pt>
                <c:pt idx="3">
                  <c:v>0.14468800000000001</c:v>
                </c:pt>
                <c:pt idx="4">
                  <c:v>0.12864500000000001</c:v>
                </c:pt>
                <c:pt idx="5">
                  <c:v>0.12617900000000001</c:v>
                </c:pt>
                <c:pt idx="6">
                  <c:v>0.153922</c:v>
                </c:pt>
                <c:pt idx="7">
                  <c:v>0.16064400000000001</c:v>
                </c:pt>
                <c:pt idx="8">
                  <c:v>0.130969</c:v>
                </c:pt>
                <c:pt idx="9">
                  <c:v>0.15440000000000001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E2D4-4CA2-ACC6-41BE1987E029}"/>
            </c:ext>
          </c:extLst>
        </c:ser>
        <c:ser>
          <c:idx val="10"/>
          <c:order val="10"/>
          <c:tx>
            <c:strRef>
              <c:f>Graph!$M$170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Graph!$M$171:$M$180</c:f>
              <c:numCache>
                <c:formatCode>General</c:formatCode>
                <c:ptCount val="10"/>
                <c:pt idx="0">
                  <c:v>9.8560999999999996E-2</c:v>
                </c:pt>
                <c:pt idx="1">
                  <c:v>9.3335000000000001E-2</c:v>
                </c:pt>
                <c:pt idx="2">
                  <c:v>7.6321E-2</c:v>
                </c:pt>
                <c:pt idx="3">
                  <c:v>7.9570000000000002E-2</c:v>
                </c:pt>
                <c:pt idx="4">
                  <c:v>9.9125000000000005E-2</c:v>
                </c:pt>
                <c:pt idx="5">
                  <c:v>7.4831999999999996E-2</c:v>
                </c:pt>
                <c:pt idx="6">
                  <c:v>5.4488000000000002E-2</c:v>
                </c:pt>
                <c:pt idx="7">
                  <c:v>0.11844399999999999</c:v>
                </c:pt>
                <c:pt idx="8">
                  <c:v>0.124155</c:v>
                </c:pt>
                <c:pt idx="9">
                  <c:v>7.6272999999999994E-2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E2D4-4CA2-ACC6-41BE1987E029}"/>
            </c:ext>
          </c:extLst>
        </c:ser>
        <c:ser>
          <c:idx val="11"/>
          <c:order val="11"/>
          <c:tx>
            <c:strRef>
              <c:f>Graph!$N$170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Graph!$N$171:$N$180</c:f>
              <c:numCache>
                <c:formatCode>General</c:formatCode>
                <c:ptCount val="10"/>
                <c:pt idx="0">
                  <c:v>0.216506</c:v>
                </c:pt>
                <c:pt idx="1">
                  <c:v>0.148731</c:v>
                </c:pt>
                <c:pt idx="2">
                  <c:v>#N/A</c:v>
                </c:pt>
                <c:pt idx="3">
                  <c:v>0.16144500000000001</c:v>
                </c:pt>
                <c:pt idx="4">
                  <c:v>0.19395000000000001</c:v>
                </c:pt>
                <c:pt idx="5">
                  <c:v>0.21959799999999999</c:v>
                </c:pt>
                <c:pt idx="6">
                  <c:v>0.230073</c:v>
                </c:pt>
                <c:pt idx="7">
                  <c:v>#N/A</c:v>
                </c:pt>
                <c:pt idx="8">
                  <c:v>1.7003999999999998E-2</c:v>
                </c:pt>
                <c:pt idx="9">
                  <c:v>0.18750600000000001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E2D4-4CA2-ACC6-41BE1987E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529088"/>
        <c:axId val="253539072"/>
      </c:lineChart>
      <c:catAx>
        <c:axId val="2535290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3539072"/>
        <c:crosses val="autoZero"/>
        <c:auto val="1"/>
        <c:lblAlgn val="ctr"/>
        <c:lblOffset val="100"/>
        <c:noMultiLvlLbl val="0"/>
      </c:catAx>
      <c:valAx>
        <c:axId val="253539072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3529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Graph!$C$186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Graph!$C$187:$C$196</c:f>
              <c:numCache>
                <c:formatCode>General</c:formatCode>
                <c:ptCount val="10"/>
                <c:pt idx="0">
                  <c:v>1.08389</c:v>
                </c:pt>
                <c:pt idx="1">
                  <c:v>1.1365099999999999</c:v>
                </c:pt>
                <c:pt idx="2">
                  <c:v>#N/A</c:v>
                </c:pt>
                <c:pt idx="3">
                  <c:v>0</c:v>
                </c:pt>
                <c:pt idx="4">
                  <c:v>1.2157500000000001</c:v>
                </c:pt>
                <c:pt idx="5">
                  <c:v>1.2023999999999999</c:v>
                </c:pt>
                <c:pt idx="6">
                  <c:v>1.1868799999999999</c:v>
                </c:pt>
                <c:pt idx="7">
                  <c:v>1.1126</c:v>
                </c:pt>
                <c:pt idx="8">
                  <c:v>1.07707</c:v>
                </c:pt>
                <c:pt idx="9">
                  <c:v>1.0442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DD-4257-8BA5-646FA4320C63}"/>
            </c:ext>
          </c:extLst>
        </c:ser>
        <c:ser>
          <c:idx val="1"/>
          <c:order val="1"/>
          <c:tx>
            <c:strRef>
              <c:f>Graph!$D$186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Graph!$D$187:$D$196</c:f>
              <c:numCache>
                <c:formatCode>General</c:formatCode>
                <c:ptCount val="10"/>
                <c:pt idx="0">
                  <c:v>1.2176499999999999</c:v>
                </c:pt>
                <c:pt idx="1">
                  <c:v>1.0027999999999999</c:v>
                </c:pt>
                <c:pt idx="2">
                  <c:v>0.93483000000000005</c:v>
                </c:pt>
                <c:pt idx="3">
                  <c:v>0.98411000000000004</c:v>
                </c:pt>
                <c:pt idx="4">
                  <c:v>#N/A</c:v>
                </c:pt>
                <c:pt idx="5">
                  <c:v>0</c:v>
                </c:pt>
                <c:pt idx="6">
                  <c:v>1.0540099999999999</c:v>
                </c:pt>
                <c:pt idx="7">
                  <c:v>0.88193999999999995</c:v>
                </c:pt>
                <c:pt idx="8">
                  <c:v>0.91322000000000003</c:v>
                </c:pt>
                <c:pt idx="9">
                  <c:v>0.89847999999999995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DD-4257-8BA5-646FA4320C63}"/>
            </c:ext>
          </c:extLst>
        </c:ser>
        <c:ser>
          <c:idx val="2"/>
          <c:order val="2"/>
          <c:tx>
            <c:strRef>
              <c:f>Graph!$E$186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Graph!$E$187:$E$196</c:f>
              <c:numCache>
                <c:formatCode>General</c:formatCode>
                <c:ptCount val="10"/>
                <c:pt idx="0">
                  <c:v>0.93225999999999998</c:v>
                </c:pt>
                <c:pt idx="1">
                  <c:v>0.88505</c:v>
                </c:pt>
                <c:pt idx="2">
                  <c:v>0.93420000000000003</c:v>
                </c:pt>
                <c:pt idx="3">
                  <c:v>0.94371000000000005</c:v>
                </c:pt>
                <c:pt idx="4">
                  <c:v>1.0047200000000001</c:v>
                </c:pt>
                <c:pt idx="5">
                  <c:v>#N/A</c:v>
                </c:pt>
                <c:pt idx="6">
                  <c:v>0</c:v>
                </c:pt>
                <c:pt idx="7">
                  <c:v>0.96926000000000001</c:v>
                </c:pt>
                <c:pt idx="8">
                  <c:v>1.0605100000000001</c:v>
                </c:pt>
                <c:pt idx="9">
                  <c:v>1.11771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DD-4257-8BA5-646FA4320C63}"/>
            </c:ext>
          </c:extLst>
        </c:ser>
        <c:ser>
          <c:idx val="3"/>
          <c:order val="3"/>
          <c:tx>
            <c:strRef>
              <c:f>Graph!$F$186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Graph!$F$187:$F$196</c:f>
              <c:numCache>
                <c:formatCode>General</c:formatCode>
                <c:ptCount val="10"/>
                <c:pt idx="0">
                  <c:v>1.2296100000000001</c:v>
                </c:pt>
                <c:pt idx="1">
                  <c:v>1.2804599999999999</c:v>
                </c:pt>
                <c:pt idx="2">
                  <c:v>1.2837799999999999</c:v>
                </c:pt>
                <c:pt idx="3">
                  <c:v>1.3225199999999999</c:v>
                </c:pt>
                <c:pt idx="4">
                  <c:v>1.30446</c:v>
                </c:pt>
                <c:pt idx="5">
                  <c:v>1.29948</c:v>
                </c:pt>
                <c:pt idx="6">
                  <c:v>1.3385199999999999</c:v>
                </c:pt>
                <c:pt idx="7">
                  <c:v>1.3619399999999999</c:v>
                </c:pt>
                <c:pt idx="8">
                  <c:v>1.3025800000000001</c:v>
                </c:pt>
                <c:pt idx="9">
                  <c:v>1.01701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0DD-4257-8BA5-646FA4320C63}"/>
            </c:ext>
          </c:extLst>
        </c:ser>
        <c:ser>
          <c:idx val="4"/>
          <c:order val="4"/>
          <c:tx>
            <c:strRef>
              <c:f>Graph!$G$186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Graph!$G$187:$G$196</c:f>
              <c:numCache>
                <c:formatCode>General</c:formatCode>
                <c:ptCount val="10"/>
                <c:pt idx="0">
                  <c:v>1.3717699999999999</c:v>
                </c:pt>
                <c:pt idx="1">
                  <c:v>1.38872</c:v>
                </c:pt>
                <c:pt idx="2">
                  <c:v>1.3682099999999999</c:v>
                </c:pt>
                <c:pt idx="3">
                  <c:v>1.4099200000000001</c:v>
                </c:pt>
                <c:pt idx="4">
                  <c:v>1.4548399999999999</c:v>
                </c:pt>
                <c:pt idx="5">
                  <c:v>1.2908500000000001</c:v>
                </c:pt>
                <c:pt idx="6">
                  <c:v>1.2604599999999999</c:v>
                </c:pt>
                <c:pt idx="7">
                  <c:v>1.23848</c:v>
                </c:pt>
                <c:pt idx="8">
                  <c:v>1.2557</c:v>
                </c:pt>
                <c:pt idx="9">
                  <c:v>1.2289000000000001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0DD-4257-8BA5-646FA4320C63}"/>
            </c:ext>
          </c:extLst>
        </c:ser>
        <c:ser>
          <c:idx val="5"/>
          <c:order val="5"/>
          <c:tx>
            <c:strRef>
              <c:f>Graph!$H$186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Graph!$H$187:$H$196</c:f>
              <c:numCache>
                <c:formatCode>General</c:formatCode>
                <c:ptCount val="10"/>
                <c:pt idx="0">
                  <c:v>1.00461</c:v>
                </c:pt>
                <c:pt idx="1">
                  <c:v>0.98243000000000003</c:v>
                </c:pt>
                <c:pt idx="2">
                  <c:v>0.92944000000000004</c:v>
                </c:pt>
                <c:pt idx="3">
                  <c:v>0.79693999999999998</c:v>
                </c:pt>
                <c:pt idx="4">
                  <c:v>0.77612000000000003</c:v>
                </c:pt>
                <c:pt idx="5">
                  <c:v>0.71850999999999998</c:v>
                </c:pt>
                <c:pt idx="6">
                  <c:v>#N/A</c:v>
                </c:pt>
                <c:pt idx="7">
                  <c:v>0</c:v>
                </c:pt>
                <c:pt idx="8">
                  <c:v>0.74636999999999998</c:v>
                </c:pt>
                <c:pt idx="9">
                  <c:v>0.74465000000000003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0DD-4257-8BA5-646FA4320C63}"/>
            </c:ext>
          </c:extLst>
        </c:ser>
        <c:ser>
          <c:idx val="6"/>
          <c:order val="6"/>
          <c:tx>
            <c:strRef>
              <c:f>Graph!$I$186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Graph!$I$187:$I$196</c:f>
              <c:numCache>
                <c:formatCode>General</c:formatCode>
                <c:ptCount val="10"/>
                <c:pt idx="0">
                  <c:v>0.55920999999999998</c:v>
                </c:pt>
                <c:pt idx="1">
                  <c:v>0.52249999999999996</c:v>
                </c:pt>
                <c:pt idx="2">
                  <c:v>0.48631000000000002</c:v>
                </c:pt>
                <c:pt idx="3">
                  <c:v>0.47100999999999998</c:v>
                </c:pt>
                <c:pt idx="4">
                  <c:v>0.42213000000000001</c:v>
                </c:pt>
                <c:pt idx="5">
                  <c:v>0.46405999999999997</c:v>
                </c:pt>
                <c:pt idx="6">
                  <c:v>0.48346</c:v>
                </c:pt>
                <c:pt idx="7">
                  <c:v>0.54401999999999995</c:v>
                </c:pt>
                <c:pt idx="8">
                  <c:v>0.53261000000000003</c:v>
                </c:pt>
                <c:pt idx="9">
                  <c:v>0.55664999999999998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0DD-4257-8BA5-646FA4320C63}"/>
            </c:ext>
          </c:extLst>
        </c:ser>
        <c:ser>
          <c:idx val="7"/>
          <c:order val="7"/>
          <c:tx>
            <c:strRef>
              <c:f>Graph!$J$186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Graph!$J$187:$J$196</c:f>
              <c:numCache>
                <c:formatCode>General</c:formatCode>
                <c:ptCount val="10"/>
                <c:pt idx="0">
                  <c:v>0.58984999999999999</c:v>
                </c:pt>
                <c:pt idx="1">
                  <c:v>0.60860000000000003</c:v>
                </c:pt>
                <c:pt idx="2">
                  <c:v>0.60611000000000004</c:v>
                </c:pt>
                <c:pt idx="3">
                  <c:v>0.59016000000000002</c:v>
                </c:pt>
                <c:pt idx="4">
                  <c:v>0.52481999999999995</c:v>
                </c:pt>
                <c:pt idx="5">
                  <c:v>0.51687000000000005</c:v>
                </c:pt>
                <c:pt idx="6">
                  <c:v>0.50888999999999995</c:v>
                </c:pt>
                <c:pt idx="7">
                  <c:v>0.52563000000000004</c:v>
                </c:pt>
                <c:pt idx="8">
                  <c:v>0.55993000000000004</c:v>
                </c:pt>
                <c:pt idx="9">
                  <c:v>0.57996999999999999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0DD-4257-8BA5-646FA4320C63}"/>
            </c:ext>
          </c:extLst>
        </c:ser>
        <c:ser>
          <c:idx val="8"/>
          <c:order val="8"/>
          <c:tx>
            <c:strRef>
              <c:f>Graph!$K$186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Graph!$K$187:$K$196</c:f>
              <c:numCache>
                <c:formatCode>General</c:formatCode>
                <c:ptCount val="10"/>
                <c:pt idx="0">
                  <c:v>1.0886800000000001</c:v>
                </c:pt>
                <c:pt idx="1">
                  <c:v>1.13219</c:v>
                </c:pt>
                <c:pt idx="2">
                  <c:v>1.04792</c:v>
                </c:pt>
                <c:pt idx="3">
                  <c:v>1.09548</c:v>
                </c:pt>
                <c:pt idx="4">
                  <c:v>1.08606</c:v>
                </c:pt>
                <c:pt idx="5">
                  <c:v>1.03562</c:v>
                </c:pt>
                <c:pt idx="6">
                  <c:v>1.06199</c:v>
                </c:pt>
                <c:pt idx="7">
                  <c:v>0.96963999999999995</c:v>
                </c:pt>
                <c:pt idx="8">
                  <c:v>0.92045999999999994</c:v>
                </c:pt>
                <c:pt idx="9">
                  <c:v>0.85153999999999996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50DD-4257-8BA5-646FA4320C63}"/>
            </c:ext>
          </c:extLst>
        </c:ser>
        <c:ser>
          <c:idx val="9"/>
          <c:order val="9"/>
          <c:tx>
            <c:strRef>
              <c:f>Graph!$L$186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Graph!$L$187:$L$196</c:f>
              <c:numCache>
                <c:formatCode>General</c:formatCode>
                <c:ptCount val="10"/>
                <c:pt idx="0">
                  <c:v>1.4519</c:v>
                </c:pt>
                <c:pt idx="1">
                  <c:v>1.3955</c:v>
                </c:pt>
                <c:pt idx="2">
                  <c:v>1.4005700000000001</c:v>
                </c:pt>
                <c:pt idx="3">
                  <c:v>1.30829</c:v>
                </c:pt>
                <c:pt idx="4">
                  <c:v>1.27251</c:v>
                </c:pt>
                <c:pt idx="5">
                  <c:v>1.2590699999999999</c:v>
                </c:pt>
                <c:pt idx="6">
                  <c:v>1.2628200000000001</c:v>
                </c:pt>
                <c:pt idx="7">
                  <c:v>1.2632000000000001</c:v>
                </c:pt>
                <c:pt idx="8">
                  <c:v>1.24634</c:v>
                </c:pt>
                <c:pt idx="9">
                  <c:v>1.2516799999999999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50DD-4257-8BA5-646FA4320C63}"/>
            </c:ext>
          </c:extLst>
        </c:ser>
        <c:ser>
          <c:idx val="10"/>
          <c:order val="10"/>
          <c:tx>
            <c:strRef>
              <c:f>Graph!$M$186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Graph!$M$187:$M$196</c:f>
              <c:numCache>
                <c:formatCode>General</c:formatCode>
                <c:ptCount val="10"/>
                <c:pt idx="0">
                  <c:v>1.0249900000000001</c:v>
                </c:pt>
                <c:pt idx="1">
                  <c:v>1.0107200000000001</c:v>
                </c:pt>
                <c:pt idx="2">
                  <c:v>1.06257</c:v>
                </c:pt>
                <c:pt idx="3">
                  <c:v>0.99204999999999999</c:v>
                </c:pt>
                <c:pt idx="4">
                  <c:v>1.00851</c:v>
                </c:pt>
                <c:pt idx="5">
                  <c:v>1.1452500000000001</c:v>
                </c:pt>
                <c:pt idx="6">
                  <c:v>1.22438</c:v>
                </c:pt>
                <c:pt idx="7">
                  <c:v>1.2421500000000001</c:v>
                </c:pt>
                <c:pt idx="8">
                  <c:v>1.2333499999999999</c:v>
                </c:pt>
                <c:pt idx="9">
                  <c:v>1.2461500000000001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50DD-4257-8BA5-646FA4320C63}"/>
            </c:ext>
          </c:extLst>
        </c:ser>
        <c:ser>
          <c:idx val="11"/>
          <c:order val="11"/>
          <c:tx>
            <c:strRef>
              <c:f>Graph!$N$186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Graph!$B$187:$B$196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Graph!$N$187:$N$196</c:f>
              <c:numCache>
                <c:formatCode>General</c:formatCode>
                <c:ptCount val="10"/>
                <c:pt idx="0">
                  <c:v>0.62338000000000005</c:v>
                </c:pt>
                <c:pt idx="1">
                  <c:v>0.60058999999999996</c:v>
                </c:pt>
                <c:pt idx="2">
                  <c:v>#N/A</c:v>
                </c:pt>
                <c:pt idx="3">
                  <c:v>0.57213999999999998</c:v>
                </c:pt>
                <c:pt idx="4">
                  <c:v>0.56145</c:v>
                </c:pt>
                <c:pt idx="5">
                  <c:v>0.56516999999999995</c:v>
                </c:pt>
                <c:pt idx="6">
                  <c:v>0.52356000000000003</c:v>
                </c:pt>
                <c:pt idx="7">
                  <c:v>#N/A</c:v>
                </c:pt>
                <c:pt idx="8">
                  <c:v>0.51221000000000005</c:v>
                </c:pt>
                <c:pt idx="9">
                  <c:v>0.52588999999999997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50DD-4257-8BA5-646FA4320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589376"/>
        <c:axId val="253590912"/>
      </c:lineChart>
      <c:catAx>
        <c:axId val="253589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3590912"/>
        <c:crosses val="autoZero"/>
        <c:auto val="1"/>
        <c:lblAlgn val="ctr"/>
        <c:lblOffset val="100"/>
        <c:noMultiLvlLbl val="0"/>
      </c:catAx>
      <c:valAx>
        <c:axId val="253590912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3589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991930170111163"/>
          <c:y val="8.1414041994750649E-2"/>
          <c:w val="0.25341417118550946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Graph!$C$201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Graph!$C$202:$C$211</c:f>
              <c:numCache>
                <c:formatCode>General</c:formatCode>
                <c:ptCount val="10"/>
                <c:pt idx="0">
                  <c:v>4.6508799999999999</c:v>
                </c:pt>
                <c:pt idx="1">
                  <c:v>4.7801400000000003</c:v>
                </c:pt>
                <c:pt idx="2">
                  <c:v>#N/A</c:v>
                </c:pt>
                <c:pt idx="3">
                  <c:v>0</c:v>
                </c:pt>
                <c:pt idx="4">
                  <c:v>4.9665699999999999</c:v>
                </c:pt>
                <c:pt idx="5">
                  <c:v>4.7929899999999996</c:v>
                </c:pt>
                <c:pt idx="6">
                  <c:v>4.6330499999999999</c:v>
                </c:pt>
                <c:pt idx="7">
                  <c:v>4.1731499999999997</c:v>
                </c:pt>
                <c:pt idx="8">
                  <c:v>3.8856099999999998</c:v>
                </c:pt>
                <c:pt idx="9">
                  <c:v>3.7018300000000002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BC7-4CF2-87C7-B5CB08229512}"/>
            </c:ext>
          </c:extLst>
        </c:ser>
        <c:ser>
          <c:idx val="1"/>
          <c:order val="1"/>
          <c:tx>
            <c:strRef>
              <c:f>Graph!$D$201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Graph!$D$202:$D$211</c:f>
              <c:numCache>
                <c:formatCode>General</c:formatCode>
                <c:ptCount val="10"/>
                <c:pt idx="0">
                  <c:v>3.9734600000000002</c:v>
                </c:pt>
                <c:pt idx="1">
                  <c:v>3.89114</c:v>
                </c:pt>
                <c:pt idx="2">
                  <c:v>3.9811299999999998</c:v>
                </c:pt>
                <c:pt idx="3">
                  <c:v>3.5418500000000002</c:v>
                </c:pt>
                <c:pt idx="4">
                  <c:v>#N/A</c:v>
                </c:pt>
                <c:pt idx="5">
                  <c:v>0</c:v>
                </c:pt>
                <c:pt idx="6">
                  <c:v>3.0281699999999998</c:v>
                </c:pt>
                <c:pt idx="7">
                  <c:v>2.4963099999999998</c:v>
                </c:pt>
                <c:pt idx="8">
                  <c:v>2.75888</c:v>
                </c:pt>
                <c:pt idx="9">
                  <c:v>2.9342100000000002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BC7-4CF2-87C7-B5CB08229512}"/>
            </c:ext>
          </c:extLst>
        </c:ser>
        <c:ser>
          <c:idx val="2"/>
          <c:order val="2"/>
          <c:tx>
            <c:strRef>
              <c:f>Graph!$E$201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Graph!$E$202:$E$211</c:f>
              <c:numCache>
                <c:formatCode>General</c:formatCode>
                <c:ptCount val="10"/>
                <c:pt idx="0">
                  <c:v>4.7539899999999999</c:v>
                </c:pt>
                <c:pt idx="1">
                  <c:v>5.0809899999999999</c:v>
                </c:pt>
                <c:pt idx="2">
                  <c:v>5.2286599999999996</c:v>
                </c:pt>
                <c:pt idx="3">
                  <c:v>5.2618400000000003</c:v>
                </c:pt>
                <c:pt idx="4">
                  <c:v>5.8020100000000001</c:v>
                </c:pt>
                <c:pt idx="5">
                  <c:v>#N/A</c:v>
                </c:pt>
                <c:pt idx="6">
                  <c:v>0</c:v>
                </c:pt>
                <c:pt idx="7">
                  <c:v>5.85459</c:v>
                </c:pt>
                <c:pt idx="8">
                  <c:v>6.3838800000000004</c:v>
                </c:pt>
                <c:pt idx="9">
                  <c:v>5.55938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BC7-4CF2-87C7-B5CB08229512}"/>
            </c:ext>
          </c:extLst>
        </c:ser>
        <c:ser>
          <c:idx val="3"/>
          <c:order val="3"/>
          <c:tx>
            <c:strRef>
              <c:f>Graph!$F$201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Graph!$F$202:$F$211</c:f>
              <c:numCache>
                <c:formatCode>General</c:formatCode>
                <c:ptCount val="10"/>
                <c:pt idx="0">
                  <c:v>5.0973600000000001</c:v>
                </c:pt>
                <c:pt idx="1">
                  <c:v>5.3613799999999996</c:v>
                </c:pt>
                <c:pt idx="2">
                  <c:v>5.4964000000000004</c:v>
                </c:pt>
                <c:pt idx="3">
                  <c:v>5.56494</c:v>
                </c:pt>
                <c:pt idx="4">
                  <c:v>5.3764200000000004</c:v>
                </c:pt>
                <c:pt idx="5">
                  <c:v>4.9559699999999998</c:v>
                </c:pt>
                <c:pt idx="6">
                  <c:v>4.9069799999999999</c:v>
                </c:pt>
                <c:pt idx="7">
                  <c:v>5.29373</c:v>
                </c:pt>
                <c:pt idx="8">
                  <c:v>5.2835099999999997</c:v>
                </c:pt>
                <c:pt idx="9">
                  <c:v>4.2996299999999996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BC7-4CF2-87C7-B5CB08229512}"/>
            </c:ext>
          </c:extLst>
        </c:ser>
        <c:ser>
          <c:idx val="4"/>
          <c:order val="4"/>
          <c:tx>
            <c:strRef>
              <c:f>Graph!$G$201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Graph!$G$202:$G$211</c:f>
              <c:numCache>
                <c:formatCode>General</c:formatCode>
                <c:ptCount val="10"/>
                <c:pt idx="0">
                  <c:v>3.9075600000000001</c:v>
                </c:pt>
                <c:pt idx="1">
                  <c:v>3.8753000000000002</c:v>
                </c:pt>
                <c:pt idx="2">
                  <c:v>3.8825599999999998</c:v>
                </c:pt>
                <c:pt idx="3">
                  <c:v>4.1626700000000003</c:v>
                </c:pt>
                <c:pt idx="4">
                  <c:v>4.3975499999999998</c:v>
                </c:pt>
                <c:pt idx="5">
                  <c:v>4.1633899999999997</c:v>
                </c:pt>
                <c:pt idx="6">
                  <c:v>4.3033999999999999</c:v>
                </c:pt>
                <c:pt idx="7">
                  <c:v>4.5353899999999996</c:v>
                </c:pt>
                <c:pt idx="8">
                  <c:v>4.9572500000000002</c:v>
                </c:pt>
                <c:pt idx="9">
                  <c:v>4.9592599999999996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BC7-4CF2-87C7-B5CB08229512}"/>
            </c:ext>
          </c:extLst>
        </c:ser>
        <c:ser>
          <c:idx val="5"/>
          <c:order val="5"/>
          <c:tx>
            <c:strRef>
              <c:f>Graph!$H$201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Graph!$H$202:$H$211</c:f>
              <c:numCache>
                <c:formatCode>General</c:formatCode>
                <c:ptCount val="10"/>
                <c:pt idx="0">
                  <c:v>7.9753100000000003</c:v>
                </c:pt>
                <c:pt idx="1">
                  <c:v>9.0426099999999998</c:v>
                </c:pt>
                <c:pt idx="2">
                  <c:v>9.4418399999999991</c:v>
                </c:pt>
                <c:pt idx="3">
                  <c:v>8.8845700000000001</c:v>
                </c:pt>
                <c:pt idx="4">
                  <c:v>8.8783300000000001</c:v>
                </c:pt>
                <c:pt idx="5">
                  <c:v>8.2888099999999998</c:v>
                </c:pt>
                <c:pt idx="6">
                  <c:v>#N/A</c:v>
                </c:pt>
                <c:pt idx="7">
                  <c:v>0</c:v>
                </c:pt>
                <c:pt idx="8">
                  <c:v>8.6896299999999993</c:v>
                </c:pt>
                <c:pt idx="9">
                  <c:v>8.9870900000000002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BC7-4CF2-87C7-B5CB08229512}"/>
            </c:ext>
          </c:extLst>
        </c:ser>
        <c:ser>
          <c:idx val="6"/>
          <c:order val="6"/>
          <c:tx>
            <c:strRef>
              <c:f>Graph!$I$201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Graph!$I$202:$I$211</c:f>
              <c:numCache>
                <c:formatCode>General</c:formatCode>
                <c:ptCount val="10"/>
                <c:pt idx="0">
                  <c:v>1.59396</c:v>
                </c:pt>
                <c:pt idx="1">
                  <c:v>1.6453800000000001</c:v>
                </c:pt>
                <c:pt idx="2">
                  <c:v>1.64191</c:v>
                </c:pt>
                <c:pt idx="3">
                  <c:v>1.6756899999999999</c:v>
                </c:pt>
                <c:pt idx="4">
                  <c:v>1.43096</c:v>
                </c:pt>
                <c:pt idx="5">
                  <c:v>1.56348</c:v>
                </c:pt>
                <c:pt idx="6">
                  <c:v>1.69584</c:v>
                </c:pt>
                <c:pt idx="7">
                  <c:v>1.82969</c:v>
                </c:pt>
                <c:pt idx="8">
                  <c:v>1.68428</c:v>
                </c:pt>
                <c:pt idx="9">
                  <c:v>1.8257099999999999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BC7-4CF2-87C7-B5CB08229512}"/>
            </c:ext>
          </c:extLst>
        </c:ser>
        <c:ser>
          <c:idx val="7"/>
          <c:order val="7"/>
          <c:tx>
            <c:strRef>
              <c:f>Graph!$J$201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Graph!$J$202:$J$211</c:f>
              <c:numCache>
                <c:formatCode>General</c:formatCode>
                <c:ptCount val="10"/>
                <c:pt idx="0">
                  <c:v>4.0080099999999996</c:v>
                </c:pt>
                <c:pt idx="1">
                  <c:v>4.0014799999999999</c:v>
                </c:pt>
                <c:pt idx="2">
                  <c:v>3.9359700000000002</c:v>
                </c:pt>
                <c:pt idx="3">
                  <c:v>3.81115</c:v>
                </c:pt>
                <c:pt idx="4">
                  <c:v>3.3841700000000001</c:v>
                </c:pt>
                <c:pt idx="5">
                  <c:v>3.37229</c:v>
                </c:pt>
                <c:pt idx="6">
                  <c:v>3.34524</c:v>
                </c:pt>
                <c:pt idx="7">
                  <c:v>3.3126899999999999</c:v>
                </c:pt>
                <c:pt idx="8">
                  <c:v>3.3009200000000001</c:v>
                </c:pt>
                <c:pt idx="9">
                  <c:v>3.23298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BC7-4CF2-87C7-B5CB08229512}"/>
            </c:ext>
          </c:extLst>
        </c:ser>
        <c:ser>
          <c:idx val="8"/>
          <c:order val="8"/>
          <c:tx>
            <c:strRef>
              <c:f>Graph!$K$201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Graph!$K$202:$K$211</c:f>
              <c:numCache>
                <c:formatCode>General</c:formatCode>
                <c:ptCount val="10"/>
                <c:pt idx="0">
                  <c:v>6.3206100000000003</c:v>
                </c:pt>
                <c:pt idx="1">
                  <c:v>6.10595</c:v>
                </c:pt>
                <c:pt idx="2">
                  <c:v>5.58901</c:v>
                </c:pt>
                <c:pt idx="3">
                  <c:v>5.6341200000000002</c:v>
                </c:pt>
                <c:pt idx="4">
                  <c:v>5.3006500000000001</c:v>
                </c:pt>
                <c:pt idx="5">
                  <c:v>4.8885699999999996</c:v>
                </c:pt>
                <c:pt idx="6">
                  <c:v>4.9486299999999996</c:v>
                </c:pt>
                <c:pt idx="7">
                  <c:v>4.6379799999999998</c:v>
                </c:pt>
                <c:pt idx="8">
                  <c:v>4.8646099999999999</c:v>
                </c:pt>
                <c:pt idx="9">
                  <c:v>4.9120299999999997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BC7-4CF2-87C7-B5CB08229512}"/>
            </c:ext>
          </c:extLst>
        </c:ser>
        <c:ser>
          <c:idx val="9"/>
          <c:order val="9"/>
          <c:tx>
            <c:strRef>
              <c:f>Graph!$L$201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Graph!$L$202:$L$211</c:f>
              <c:numCache>
                <c:formatCode>General</c:formatCode>
                <c:ptCount val="10"/>
                <c:pt idx="0">
                  <c:v>4.62005</c:v>
                </c:pt>
                <c:pt idx="1">
                  <c:v>4.3179400000000001</c:v>
                </c:pt>
                <c:pt idx="2">
                  <c:v>4.5466600000000001</c:v>
                </c:pt>
                <c:pt idx="3">
                  <c:v>4.5499299999999998</c:v>
                </c:pt>
                <c:pt idx="4">
                  <c:v>4.39621</c:v>
                </c:pt>
                <c:pt idx="5">
                  <c:v>4.2329999999999997</c:v>
                </c:pt>
                <c:pt idx="6">
                  <c:v>4.0716099999999997</c:v>
                </c:pt>
                <c:pt idx="7">
                  <c:v>3.9798300000000002</c:v>
                </c:pt>
                <c:pt idx="8">
                  <c:v>3.9064700000000001</c:v>
                </c:pt>
                <c:pt idx="9">
                  <c:v>3.9089700000000001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BC7-4CF2-87C7-B5CB08229512}"/>
            </c:ext>
          </c:extLst>
        </c:ser>
        <c:ser>
          <c:idx val="10"/>
          <c:order val="10"/>
          <c:tx>
            <c:strRef>
              <c:f>Graph!$M$201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Graph!$M$202:$M$211</c:f>
              <c:numCache>
                <c:formatCode>General</c:formatCode>
                <c:ptCount val="10"/>
                <c:pt idx="0">
                  <c:v>2.4350299999999998</c:v>
                </c:pt>
                <c:pt idx="1">
                  <c:v>2.4096700000000002</c:v>
                </c:pt>
                <c:pt idx="2">
                  <c:v>2.54142</c:v>
                </c:pt>
                <c:pt idx="3">
                  <c:v>2.41167</c:v>
                </c:pt>
                <c:pt idx="4">
                  <c:v>2.4385699999999999</c:v>
                </c:pt>
                <c:pt idx="5">
                  <c:v>2.5771199999999999</c:v>
                </c:pt>
                <c:pt idx="6">
                  <c:v>2.57084</c:v>
                </c:pt>
                <c:pt idx="7">
                  <c:v>2.5624600000000002</c:v>
                </c:pt>
                <c:pt idx="8">
                  <c:v>2.5125600000000001</c:v>
                </c:pt>
                <c:pt idx="9">
                  <c:v>2.5331999999999999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9BC7-4CF2-87C7-B5CB08229512}"/>
            </c:ext>
          </c:extLst>
        </c:ser>
        <c:ser>
          <c:idx val="11"/>
          <c:order val="11"/>
          <c:tx>
            <c:strRef>
              <c:f>Graph!$N$201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Graph!$B$202:$B$211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Graph!$N$202:$N$211</c:f>
              <c:numCache>
                <c:formatCode>General</c:formatCode>
                <c:ptCount val="10"/>
                <c:pt idx="0">
                  <c:v>4.2021699999999997</c:v>
                </c:pt>
                <c:pt idx="1">
                  <c:v>4.4401200000000003</c:v>
                </c:pt>
                <c:pt idx="2">
                  <c:v>#N/A</c:v>
                </c:pt>
                <c:pt idx="3">
                  <c:v>4.3601000000000001</c:v>
                </c:pt>
                <c:pt idx="4">
                  <c:v>4.3473600000000001</c:v>
                </c:pt>
                <c:pt idx="5">
                  <c:v>4.5274099999999997</c:v>
                </c:pt>
                <c:pt idx="6">
                  <c:v>4.5189700000000004</c:v>
                </c:pt>
                <c:pt idx="7">
                  <c:v>#N/A</c:v>
                </c:pt>
                <c:pt idx="8">
                  <c:v>4.6450199999999997</c:v>
                </c:pt>
                <c:pt idx="9">
                  <c:v>4.7932399999999999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9BC7-4CF2-87C7-B5CB08229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661952"/>
        <c:axId val="253663488"/>
      </c:lineChart>
      <c:catAx>
        <c:axId val="2536619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3663488"/>
        <c:crosses val="autoZero"/>
        <c:auto val="1"/>
        <c:lblAlgn val="ctr"/>
        <c:lblOffset val="100"/>
        <c:noMultiLvlLbl val="0"/>
      </c:catAx>
      <c:valAx>
        <c:axId val="253663488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3661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Graph!$C$216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Graph!$C$217:$C$226</c:f>
              <c:numCache>
                <c:formatCode>General</c:formatCode>
                <c:ptCount val="10"/>
                <c:pt idx="0">
                  <c:v>9.4208099999999995</c:v>
                </c:pt>
                <c:pt idx="1">
                  <c:v>9.6334900000000001</c:v>
                </c:pt>
                <c:pt idx="2">
                  <c:v>#N/A</c:v>
                </c:pt>
                <c:pt idx="3">
                  <c:v>0</c:v>
                </c:pt>
                <c:pt idx="4">
                  <c:v>7.6663600000000001</c:v>
                </c:pt>
                <c:pt idx="5">
                  <c:v>7.3267899999999999</c:v>
                </c:pt>
                <c:pt idx="6">
                  <c:v>7.2432600000000003</c:v>
                </c:pt>
                <c:pt idx="7">
                  <c:v>7.0682999999999998</c:v>
                </c:pt>
                <c:pt idx="8">
                  <c:v>7.0095999999999998</c:v>
                </c:pt>
                <c:pt idx="9">
                  <c:v>6.8606699999999998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58D-427A-B550-76F477674D08}"/>
            </c:ext>
          </c:extLst>
        </c:ser>
        <c:ser>
          <c:idx val="1"/>
          <c:order val="1"/>
          <c:tx>
            <c:strRef>
              <c:f>Graph!$D$216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Graph!$D$217:$D$226</c:f>
              <c:numCache>
                <c:formatCode>General</c:formatCode>
                <c:ptCount val="10"/>
                <c:pt idx="0">
                  <c:v>8.6594300000000004</c:v>
                </c:pt>
                <c:pt idx="1">
                  <c:v>8.6088699999999996</c:v>
                </c:pt>
                <c:pt idx="2">
                  <c:v>8.8949800000000003</c:v>
                </c:pt>
                <c:pt idx="3">
                  <c:v>8.9665800000000004</c:v>
                </c:pt>
                <c:pt idx="4">
                  <c:v>#N/A</c:v>
                </c:pt>
                <c:pt idx="5">
                  <c:v>0</c:v>
                </c:pt>
                <c:pt idx="6">
                  <c:v>8.0394699999999997</c:v>
                </c:pt>
                <c:pt idx="7">
                  <c:v>6.6032500000000001</c:v>
                </c:pt>
                <c:pt idx="8">
                  <c:v>7.0032699999999997</c:v>
                </c:pt>
                <c:pt idx="9">
                  <c:v>7.0380500000000001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58D-427A-B550-76F477674D08}"/>
            </c:ext>
          </c:extLst>
        </c:ser>
        <c:ser>
          <c:idx val="2"/>
          <c:order val="2"/>
          <c:tx>
            <c:strRef>
              <c:f>Graph!$E$216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Graph!$E$217:$E$226</c:f>
              <c:numCache>
                <c:formatCode>General</c:formatCode>
                <c:ptCount val="10"/>
                <c:pt idx="0">
                  <c:v>6.0850900000000001</c:v>
                </c:pt>
                <c:pt idx="1">
                  <c:v>6.30328</c:v>
                </c:pt>
                <c:pt idx="2">
                  <c:v>6.3773400000000002</c:v>
                </c:pt>
                <c:pt idx="3">
                  <c:v>5.9139099999999996</c:v>
                </c:pt>
                <c:pt idx="4">
                  <c:v>5.9990500000000004</c:v>
                </c:pt>
                <c:pt idx="5">
                  <c:v>#N/A</c:v>
                </c:pt>
                <c:pt idx="6">
                  <c:v>0</c:v>
                </c:pt>
                <c:pt idx="7">
                  <c:v>6.5339999999999998</c:v>
                </c:pt>
                <c:pt idx="8">
                  <c:v>6.8101500000000001</c:v>
                </c:pt>
                <c:pt idx="9">
                  <c:v>6.74085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58D-427A-B550-76F477674D08}"/>
            </c:ext>
          </c:extLst>
        </c:ser>
        <c:ser>
          <c:idx val="3"/>
          <c:order val="3"/>
          <c:tx>
            <c:strRef>
              <c:f>Graph!$F$216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Graph!$F$217:$F$226</c:f>
              <c:numCache>
                <c:formatCode>General</c:formatCode>
                <c:ptCount val="10"/>
                <c:pt idx="0">
                  <c:v>5.8206199999999999</c:v>
                </c:pt>
                <c:pt idx="1">
                  <c:v>6.3329000000000004</c:v>
                </c:pt>
                <c:pt idx="2">
                  <c:v>6.0994299999999999</c:v>
                </c:pt>
                <c:pt idx="3">
                  <c:v>6.3051300000000001</c:v>
                </c:pt>
                <c:pt idx="4">
                  <c:v>6.4962999999999997</c:v>
                </c:pt>
                <c:pt idx="5">
                  <c:v>6.3262299999999998</c:v>
                </c:pt>
                <c:pt idx="6">
                  <c:v>6.4445499999999996</c:v>
                </c:pt>
                <c:pt idx="7">
                  <c:v>6.6608200000000002</c:v>
                </c:pt>
                <c:pt idx="8">
                  <c:v>6.6054700000000004</c:v>
                </c:pt>
                <c:pt idx="9">
                  <c:v>5.4275399999999996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58D-427A-B550-76F477674D08}"/>
            </c:ext>
          </c:extLst>
        </c:ser>
        <c:ser>
          <c:idx val="4"/>
          <c:order val="4"/>
          <c:tx>
            <c:strRef>
              <c:f>Graph!$G$216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Graph!$G$217:$G$226</c:f>
              <c:numCache>
                <c:formatCode>General</c:formatCode>
                <c:ptCount val="10"/>
                <c:pt idx="0">
                  <c:v>5.7117199999999997</c:v>
                </c:pt>
                <c:pt idx="1">
                  <c:v>6.2001299999999997</c:v>
                </c:pt>
                <c:pt idx="2">
                  <c:v>6.0223000000000004</c:v>
                </c:pt>
                <c:pt idx="3">
                  <c:v>6.3786500000000004</c:v>
                </c:pt>
                <c:pt idx="4">
                  <c:v>6.7179799999999998</c:v>
                </c:pt>
                <c:pt idx="5">
                  <c:v>6.0543399999999998</c:v>
                </c:pt>
                <c:pt idx="6">
                  <c:v>6.34131</c:v>
                </c:pt>
                <c:pt idx="7">
                  <c:v>6.3278999999999996</c:v>
                </c:pt>
                <c:pt idx="8">
                  <c:v>6.3514400000000002</c:v>
                </c:pt>
                <c:pt idx="9">
                  <c:v>6.7522099999999998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58D-427A-B550-76F477674D08}"/>
            </c:ext>
          </c:extLst>
        </c:ser>
        <c:ser>
          <c:idx val="5"/>
          <c:order val="5"/>
          <c:tx>
            <c:strRef>
              <c:f>Graph!$H$216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Graph!$H$217:$H$226</c:f>
              <c:numCache>
                <c:formatCode>General</c:formatCode>
                <c:ptCount val="10"/>
                <c:pt idx="0">
                  <c:v>4.8152699999999999</c:v>
                </c:pt>
                <c:pt idx="1">
                  <c:v>4.6863400000000004</c:v>
                </c:pt>
                <c:pt idx="2">
                  <c:v>4.2612699999999997</c:v>
                </c:pt>
                <c:pt idx="3">
                  <c:v>3.8702000000000001</c:v>
                </c:pt>
                <c:pt idx="4">
                  <c:v>3.9087700000000001</c:v>
                </c:pt>
                <c:pt idx="5">
                  <c:v>3.65158</c:v>
                </c:pt>
                <c:pt idx="6">
                  <c:v>#N/A</c:v>
                </c:pt>
                <c:pt idx="7">
                  <c:v>0</c:v>
                </c:pt>
                <c:pt idx="8">
                  <c:v>3.2322500000000001</c:v>
                </c:pt>
                <c:pt idx="9">
                  <c:v>3.2440500000000001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58D-427A-B550-76F477674D08}"/>
            </c:ext>
          </c:extLst>
        </c:ser>
        <c:ser>
          <c:idx val="6"/>
          <c:order val="6"/>
          <c:tx>
            <c:strRef>
              <c:f>Graph!$I$216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Graph!$I$217:$I$226</c:f>
              <c:numCache>
                <c:formatCode>General</c:formatCode>
                <c:ptCount val="10"/>
                <c:pt idx="0">
                  <c:v>6.3349500000000001</c:v>
                </c:pt>
                <c:pt idx="1">
                  <c:v>5.7139800000000003</c:v>
                </c:pt>
                <c:pt idx="2">
                  <c:v>5.6157500000000002</c:v>
                </c:pt>
                <c:pt idx="3">
                  <c:v>5.8674299999999997</c:v>
                </c:pt>
                <c:pt idx="4">
                  <c:v>5.3875400000000004</c:v>
                </c:pt>
                <c:pt idx="5">
                  <c:v>5.9567800000000002</c:v>
                </c:pt>
                <c:pt idx="6">
                  <c:v>5.5981399999999999</c:v>
                </c:pt>
                <c:pt idx="7">
                  <c:v>6.1806999999999999</c:v>
                </c:pt>
                <c:pt idx="8">
                  <c:v>7.1843500000000002</c:v>
                </c:pt>
                <c:pt idx="9">
                  <c:v>8.8986300000000007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58D-427A-B550-76F477674D08}"/>
            </c:ext>
          </c:extLst>
        </c:ser>
        <c:ser>
          <c:idx val="7"/>
          <c:order val="7"/>
          <c:tx>
            <c:strRef>
              <c:f>Graph!$J$216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Graph!$J$217:$J$226</c:f>
              <c:numCache>
                <c:formatCode>General</c:formatCode>
                <c:ptCount val="10"/>
                <c:pt idx="0">
                  <c:v>13.88721</c:v>
                </c:pt>
                <c:pt idx="1">
                  <c:v>13.971399999999999</c:v>
                </c:pt>
                <c:pt idx="2">
                  <c:v>13.28786</c:v>
                </c:pt>
                <c:pt idx="3">
                  <c:v>12.74109</c:v>
                </c:pt>
                <c:pt idx="4">
                  <c:v>11.54041</c:v>
                </c:pt>
                <c:pt idx="5">
                  <c:v>12.91747</c:v>
                </c:pt>
                <c:pt idx="6">
                  <c:v>14.606640000000001</c:v>
                </c:pt>
                <c:pt idx="7">
                  <c:v>14.510540000000001</c:v>
                </c:pt>
                <c:pt idx="8">
                  <c:v>14.403449999999999</c:v>
                </c:pt>
                <c:pt idx="9">
                  <c:v>14.0467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58D-427A-B550-76F477674D08}"/>
            </c:ext>
          </c:extLst>
        </c:ser>
        <c:ser>
          <c:idx val="8"/>
          <c:order val="8"/>
          <c:tx>
            <c:strRef>
              <c:f>Graph!$K$216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Graph!$K$217:$K$226</c:f>
              <c:numCache>
                <c:formatCode>General</c:formatCode>
                <c:ptCount val="10"/>
                <c:pt idx="0">
                  <c:v>15.61074</c:v>
                </c:pt>
                <c:pt idx="1">
                  <c:v>18.23357</c:v>
                </c:pt>
                <c:pt idx="2">
                  <c:v>17.089739999999999</c:v>
                </c:pt>
                <c:pt idx="3">
                  <c:v>18.04007</c:v>
                </c:pt>
                <c:pt idx="4">
                  <c:v>17.642869999999998</c:v>
                </c:pt>
                <c:pt idx="5">
                  <c:v>17.057929999999999</c:v>
                </c:pt>
                <c:pt idx="6">
                  <c:v>18.548749999999998</c:v>
                </c:pt>
                <c:pt idx="7">
                  <c:v>16.878959999999999</c:v>
                </c:pt>
                <c:pt idx="8">
                  <c:v>15.87323</c:v>
                </c:pt>
                <c:pt idx="9">
                  <c:v>13.090769999999999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58D-427A-B550-76F477674D08}"/>
            </c:ext>
          </c:extLst>
        </c:ser>
        <c:ser>
          <c:idx val="9"/>
          <c:order val="9"/>
          <c:tx>
            <c:strRef>
              <c:f>Graph!$L$216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Graph!$L$217:$L$226</c:f>
              <c:numCache>
                <c:formatCode>General</c:formatCode>
                <c:ptCount val="10"/>
                <c:pt idx="0">
                  <c:v>9.5257900000000006</c:v>
                </c:pt>
                <c:pt idx="1">
                  <c:v>9.6192799999999998</c:v>
                </c:pt>
                <c:pt idx="2">
                  <c:v>10.188129999999999</c:v>
                </c:pt>
                <c:pt idx="3">
                  <c:v>10.221360000000001</c:v>
                </c:pt>
                <c:pt idx="4">
                  <c:v>10.544790000000001</c:v>
                </c:pt>
                <c:pt idx="5">
                  <c:v>10.83877</c:v>
                </c:pt>
                <c:pt idx="6">
                  <c:v>10.76469</c:v>
                </c:pt>
                <c:pt idx="7">
                  <c:v>10.70825</c:v>
                </c:pt>
                <c:pt idx="8">
                  <c:v>10.69111</c:v>
                </c:pt>
                <c:pt idx="9">
                  <c:v>10.79444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58D-427A-B550-76F477674D08}"/>
            </c:ext>
          </c:extLst>
        </c:ser>
        <c:ser>
          <c:idx val="10"/>
          <c:order val="10"/>
          <c:tx>
            <c:strRef>
              <c:f>Graph!$M$216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Graph!$M$217:$M$226</c:f>
              <c:numCache>
                <c:formatCode>General</c:formatCode>
                <c:ptCount val="10"/>
                <c:pt idx="0">
                  <c:v>8.8270599999999995</c:v>
                </c:pt>
                <c:pt idx="1">
                  <c:v>9.0744500000000006</c:v>
                </c:pt>
                <c:pt idx="2">
                  <c:v>9.4219200000000001</c:v>
                </c:pt>
                <c:pt idx="3">
                  <c:v>8.5757700000000003</c:v>
                </c:pt>
                <c:pt idx="4">
                  <c:v>8.6171799999999994</c:v>
                </c:pt>
                <c:pt idx="5">
                  <c:v>9.2017699999999998</c:v>
                </c:pt>
                <c:pt idx="6">
                  <c:v>9.3775499999999994</c:v>
                </c:pt>
                <c:pt idx="7">
                  <c:v>9.23353</c:v>
                </c:pt>
                <c:pt idx="8">
                  <c:v>8.8296399999999995</c:v>
                </c:pt>
                <c:pt idx="9">
                  <c:v>8.9218100000000007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058D-427A-B550-76F477674D08}"/>
            </c:ext>
          </c:extLst>
        </c:ser>
        <c:ser>
          <c:idx val="11"/>
          <c:order val="11"/>
          <c:tx>
            <c:strRef>
              <c:f>Graph!$N$216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Graph!$B$217:$B$226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Graph!$N$217:$N$226</c:f>
              <c:numCache>
                <c:formatCode>General</c:formatCode>
                <c:ptCount val="10"/>
                <c:pt idx="0">
                  <c:v>6.3426400000000003</c:v>
                </c:pt>
                <c:pt idx="1">
                  <c:v>6.3895799999999996</c:v>
                </c:pt>
                <c:pt idx="2">
                  <c:v>#N/A</c:v>
                </c:pt>
                <c:pt idx="3">
                  <c:v>6.1419800000000002</c:v>
                </c:pt>
                <c:pt idx="4">
                  <c:v>6.1951200000000002</c:v>
                </c:pt>
                <c:pt idx="5">
                  <c:v>6.5495599999999996</c:v>
                </c:pt>
                <c:pt idx="6">
                  <c:v>6.4093099999999996</c:v>
                </c:pt>
                <c:pt idx="7">
                  <c:v>#N/A</c:v>
                </c:pt>
                <c:pt idx="8">
                  <c:v>6.0701099999999997</c:v>
                </c:pt>
                <c:pt idx="9">
                  <c:v>5.9142400000000004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058D-427A-B550-76F477674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730176"/>
        <c:axId val="253740160"/>
      </c:lineChart>
      <c:catAx>
        <c:axId val="253730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3740160"/>
        <c:crosses val="autoZero"/>
        <c:auto val="1"/>
        <c:lblAlgn val="ctr"/>
        <c:lblOffset val="100"/>
        <c:noMultiLvlLbl val="0"/>
      </c:catAx>
      <c:valAx>
        <c:axId val="253740160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3730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Graph!$C$231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Graph!$C$232:$C$241</c:f>
              <c:numCache>
                <c:formatCode>General</c:formatCode>
                <c:ptCount val="10"/>
                <c:pt idx="0">
                  <c:v>4.3893399999999998</c:v>
                </c:pt>
                <c:pt idx="1">
                  <c:v>4.6216699999999999</c:v>
                </c:pt>
                <c:pt idx="2">
                  <c:v>#N/A</c:v>
                </c:pt>
                <c:pt idx="3">
                  <c:v>0</c:v>
                </c:pt>
                <c:pt idx="4">
                  <c:v>4.3837400000000004</c:v>
                </c:pt>
                <c:pt idx="5">
                  <c:v>4.2587799999999998</c:v>
                </c:pt>
                <c:pt idx="6">
                  <c:v>4.1669999999999998</c:v>
                </c:pt>
                <c:pt idx="7">
                  <c:v>3.9432999999999998</c:v>
                </c:pt>
                <c:pt idx="8">
                  <c:v>4.7783300000000004</c:v>
                </c:pt>
                <c:pt idx="9">
                  <c:v>4.4771000000000001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C9-4ACE-8D4E-438AF78D5D74}"/>
            </c:ext>
          </c:extLst>
        </c:ser>
        <c:ser>
          <c:idx val="1"/>
          <c:order val="1"/>
          <c:tx>
            <c:strRef>
              <c:f>Graph!$D$231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Graph!$D$232:$D$241</c:f>
              <c:numCache>
                <c:formatCode>General</c:formatCode>
                <c:ptCount val="10"/>
                <c:pt idx="0">
                  <c:v>9.0243099999999998</c:v>
                </c:pt>
                <c:pt idx="1">
                  <c:v>9.5762599999999996</c:v>
                </c:pt>
                <c:pt idx="2">
                  <c:v>8.3469599999999993</c:v>
                </c:pt>
                <c:pt idx="3">
                  <c:v>6.8518400000000002</c:v>
                </c:pt>
                <c:pt idx="4">
                  <c:v>#N/A</c:v>
                </c:pt>
                <c:pt idx="5">
                  <c:v>0</c:v>
                </c:pt>
                <c:pt idx="6">
                  <c:v>6.4292400000000001</c:v>
                </c:pt>
                <c:pt idx="7">
                  <c:v>6.20669</c:v>
                </c:pt>
                <c:pt idx="8">
                  <c:v>6.6665700000000001</c:v>
                </c:pt>
                <c:pt idx="9">
                  <c:v>6.38652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2C9-4ACE-8D4E-438AF78D5D74}"/>
            </c:ext>
          </c:extLst>
        </c:ser>
        <c:ser>
          <c:idx val="2"/>
          <c:order val="2"/>
          <c:tx>
            <c:strRef>
              <c:f>Graph!$E$231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Graph!$E$232:$E$241</c:f>
              <c:numCache>
                <c:formatCode>General</c:formatCode>
                <c:ptCount val="10"/>
                <c:pt idx="0">
                  <c:v>2.3610799999999998</c:v>
                </c:pt>
                <c:pt idx="1">
                  <c:v>2.5007000000000001</c:v>
                </c:pt>
                <c:pt idx="2">
                  <c:v>2.3371599999999999</c:v>
                </c:pt>
                <c:pt idx="3">
                  <c:v>2.13205</c:v>
                </c:pt>
                <c:pt idx="4">
                  <c:v>2.16892</c:v>
                </c:pt>
                <c:pt idx="5">
                  <c:v>#N/A</c:v>
                </c:pt>
                <c:pt idx="6">
                  <c:v>0</c:v>
                </c:pt>
                <c:pt idx="7">
                  <c:v>1.8732200000000001</c:v>
                </c:pt>
                <c:pt idx="8">
                  <c:v>1.88357</c:v>
                </c:pt>
                <c:pt idx="9">
                  <c:v>1.6581600000000001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2C9-4ACE-8D4E-438AF78D5D74}"/>
            </c:ext>
          </c:extLst>
        </c:ser>
        <c:ser>
          <c:idx val="3"/>
          <c:order val="3"/>
          <c:tx>
            <c:strRef>
              <c:f>Graph!$F$231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Graph!$F$232:$F$241</c:f>
              <c:numCache>
                <c:formatCode>General</c:formatCode>
                <c:ptCount val="10"/>
                <c:pt idx="0">
                  <c:v>5.31745</c:v>
                </c:pt>
                <c:pt idx="1">
                  <c:v>5.2993899999999998</c:v>
                </c:pt>
                <c:pt idx="2">
                  <c:v>4.8038699999999999</c:v>
                </c:pt>
                <c:pt idx="3">
                  <c:v>4.6835300000000002</c:v>
                </c:pt>
                <c:pt idx="4">
                  <c:v>4.5827999999999998</c:v>
                </c:pt>
                <c:pt idx="5">
                  <c:v>4.3164300000000004</c:v>
                </c:pt>
                <c:pt idx="6">
                  <c:v>4.2236399999999996</c:v>
                </c:pt>
                <c:pt idx="7">
                  <c:v>4.1924700000000001</c:v>
                </c:pt>
                <c:pt idx="8">
                  <c:v>4.2838099999999999</c:v>
                </c:pt>
                <c:pt idx="9">
                  <c:v>4.3195300000000003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2C9-4ACE-8D4E-438AF78D5D74}"/>
            </c:ext>
          </c:extLst>
        </c:ser>
        <c:ser>
          <c:idx val="4"/>
          <c:order val="4"/>
          <c:tx>
            <c:strRef>
              <c:f>Graph!$G$231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Graph!$G$232:$G$241</c:f>
              <c:numCache>
                <c:formatCode>General</c:formatCode>
                <c:ptCount val="10"/>
                <c:pt idx="0">
                  <c:v>6.4126899999999996</c:v>
                </c:pt>
                <c:pt idx="1">
                  <c:v>5.9759399999999996</c:v>
                </c:pt>
                <c:pt idx="2">
                  <c:v>5.4740599999999997</c:v>
                </c:pt>
                <c:pt idx="3">
                  <c:v>5.44665</c:v>
                </c:pt>
                <c:pt idx="4">
                  <c:v>5.7999700000000001</c:v>
                </c:pt>
                <c:pt idx="5">
                  <c:v>5.5368000000000004</c:v>
                </c:pt>
                <c:pt idx="6">
                  <c:v>5.6304699999999999</c:v>
                </c:pt>
                <c:pt idx="7">
                  <c:v>6.0690099999999996</c:v>
                </c:pt>
                <c:pt idx="8">
                  <c:v>6.3740600000000001</c:v>
                </c:pt>
                <c:pt idx="9">
                  <c:v>5.26938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2C9-4ACE-8D4E-438AF78D5D74}"/>
            </c:ext>
          </c:extLst>
        </c:ser>
        <c:ser>
          <c:idx val="5"/>
          <c:order val="5"/>
          <c:tx>
            <c:strRef>
              <c:f>Graph!$H$231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Graph!$H$232:$H$241</c:f>
              <c:numCache>
                <c:formatCode>General</c:formatCode>
                <c:ptCount val="10"/>
                <c:pt idx="0">
                  <c:v>4.7142299999999997</c:v>
                </c:pt>
                <c:pt idx="1">
                  <c:v>5.0299899999999997</c:v>
                </c:pt>
                <c:pt idx="2">
                  <c:v>4.7705700000000002</c:v>
                </c:pt>
                <c:pt idx="3">
                  <c:v>4.4581200000000001</c:v>
                </c:pt>
                <c:pt idx="4">
                  <c:v>4.9883100000000002</c:v>
                </c:pt>
                <c:pt idx="5">
                  <c:v>4.7549900000000003</c:v>
                </c:pt>
                <c:pt idx="6">
                  <c:v>#N/A</c:v>
                </c:pt>
                <c:pt idx="7">
                  <c:v>0</c:v>
                </c:pt>
                <c:pt idx="8">
                  <c:v>4.6936499999999999</c:v>
                </c:pt>
                <c:pt idx="9">
                  <c:v>4.7793700000000001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2C9-4ACE-8D4E-438AF78D5D74}"/>
            </c:ext>
          </c:extLst>
        </c:ser>
        <c:ser>
          <c:idx val="6"/>
          <c:order val="6"/>
          <c:tx>
            <c:strRef>
              <c:f>Graph!$I$231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Graph!$I$232:$I$241</c:f>
              <c:numCache>
                <c:formatCode>General</c:formatCode>
                <c:ptCount val="10"/>
                <c:pt idx="0">
                  <c:v>1.8310999999999999</c:v>
                </c:pt>
                <c:pt idx="1">
                  <c:v>1.61178</c:v>
                </c:pt>
                <c:pt idx="2">
                  <c:v>1.46852</c:v>
                </c:pt>
                <c:pt idx="3">
                  <c:v>1.2329399999999999</c:v>
                </c:pt>
                <c:pt idx="4">
                  <c:v>1.1286400000000001</c:v>
                </c:pt>
                <c:pt idx="5">
                  <c:v>1.1886699999999999</c:v>
                </c:pt>
                <c:pt idx="6">
                  <c:v>1.2914300000000001</c:v>
                </c:pt>
                <c:pt idx="7">
                  <c:v>1.3538600000000001</c:v>
                </c:pt>
                <c:pt idx="8">
                  <c:v>1.3031200000000001</c:v>
                </c:pt>
                <c:pt idx="9">
                  <c:v>1.4376199999999999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2C9-4ACE-8D4E-438AF78D5D74}"/>
            </c:ext>
          </c:extLst>
        </c:ser>
        <c:ser>
          <c:idx val="7"/>
          <c:order val="7"/>
          <c:tx>
            <c:strRef>
              <c:f>Graph!$J$231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Graph!$J$232:$J$241</c:f>
              <c:numCache>
                <c:formatCode>General</c:formatCode>
                <c:ptCount val="10"/>
                <c:pt idx="0">
                  <c:v>5.5853400000000004</c:v>
                </c:pt>
                <c:pt idx="1">
                  <c:v>5.7922000000000002</c:v>
                </c:pt>
                <c:pt idx="2">
                  <c:v>5.8738999999999999</c:v>
                </c:pt>
                <c:pt idx="3">
                  <c:v>5.8680899999999996</c:v>
                </c:pt>
                <c:pt idx="4">
                  <c:v>5.7111499999999999</c:v>
                </c:pt>
                <c:pt idx="5">
                  <c:v>6.3138500000000004</c:v>
                </c:pt>
                <c:pt idx="6">
                  <c:v>6.7888599999999997</c:v>
                </c:pt>
                <c:pt idx="7">
                  <c:v>6.9888700000000004</c:v>
                </c:pt>
                <c:pt idx="8">
                  <c:v>7.1807299999999996</c:v>
                </c:pt>
                <c:pt idx="9">
                  <c:v>7.02142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2C9-4ACE-8D4E-438AF78D5D74}"/>
            </c:ext>
          </c:extLst>
        </c:ser>
        <c:ser>
          <c:idx val="8"/>
          <c:order val="8"/>
          <c:tx>
            <c:strRef>
              <c:f>Graph!$K$231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Graph!$K$232:$K$241</c:f>
              <c:numCache>
                <c:formatCode>General</c:formatCode>
                <c:ptCount val="10"/>
                <c:pt idx="0">
                  <c:v>6.2091900000000004</c:v>
                </c:pt>
                <c:pt idx="1">
                  <c:v>6.5669000000000004</c:v>
                </c:pt>
                <c:pt idx="2">
                  <c:v>6.2707699999999997</c:v>
                </c:pt>
                <c:pt idx="3">
                  <c:v>6.7566699999999997</c:v>
                </c:pt>
                <c:pt idx="4">
                  <c:v>6.9425499999999998</c:v>
                </c:pt>
                <c:pt idx="5">
                  <c:v>7.00481</c:v>
                </c:pt>
                <c:pt idx="6">
                  <c:v>7.2463800000000003</c:v>
                </c:pt>
                <c:pt idx="7">
                  <c:v>7.0193899999999996</c:v>
                </c:pt>
                <c:pt idx="8">
                  <c:v>7.41432</c:v>
                </c:pt>
                <c:pt idx="9">
                  <c:v>6.96333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2C9-4ACE-8D4E-438AF78D5D74}"/>
            </c:ext>
          </c:extLst>
        </c:ser>
        <c:ser>
          <c:idx val="9"/>
          <c:order val="9"/>
          <c:tx>
            <c:strRef>
              <c:f>Graph!$L$231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Graph!$L$232:$L$241</c:f>
              <c:numCache>
                <c:formatCode>General</c:formatCode>
                <c:ptCount val="10"/>
                <c:pt idx="0">
                  <c:v>5.2526999999999999</c:v>
                </c:pt>
                <c:pt idx="1">
                  <c:v>5.2324099999999998</c:v>
                </c:pt>
                <c:pt idx="2">
                  <c:v>5.5708099999999998</c:v>
                </c:pt>
                <c:pt idx="3">
                  <c:v>5.3090599999999997</c:v>
                </c:pt>
                <c:pt idx="4">
                  <c:v>5.1519700000000004</c:v>
                </c:pt>
                <c:pt idx="5">
                  <c:v>5.08657</c:v>
                </c:pt>
                <c:pt idx="6">
                  <c:v>5.1639299999999997</c:v>
                </c:pt>
                <c:pt idx="7">
                  <c:v>5.1263300000000003</c:v>
                </c:pt>
                <c:pt idx="8">
                  <c:v>5.0994999999999999</c:v>
                </c:pt>
                <c:pt idx="9">
                  <c:v>5.0845799999999999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2C9-4ACE-8D4E-438AF78D5D74}"/>
            </c:ext>
          </c:extLst>
        </c:ser>
        <c:ser>
          <c:idx val="10"/>
          <c:order val="10"/>
          <c:tx>
            <c:strRef>
              <c:f>Graph!$M$231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Graph!$M$232:$M$241</c:f>
              <c:numCache>
                <c:formatCode>General</c:formatCode>
                <c:ptCount val="10"/>
                <c:pt idx="0">
                  <c:v>5.5903700000000001</c:v>
                </c:pt>
                <c:pt idx="1">
                  <c:v>5.9900099999999998</c:v>
                </c:pt>
                <c:pt idx="2">
                  <c:v>6.0422900000000004</c:v>
                </c:pt>
                <c:pt idx="3">
                  <c:v>5.5646300000000002</c:v>
                </c:pt>
                <c:pt idx="4">
                  <c:v>5.6546599999999998</c:v>
                </c:pt>
                <c:pt idx="5">
                  <c:v>6.3035199999999998</c:v>
                </c:pt>
                <c:pt idx="6">
                  <c:v>6.2730899999999998</c:v>
                </c:pt>
                <c:pt idx="7">
                  <c:v>6.4604200000000001</c:v>
                </c:pt>
                <c:pt idx="8">
                  <c:v>6.7806300000000004</c:v>
                </c:pt>
                <c:pt idx="9">
                  <c:v>6.8542899999999998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2C9-4ACE-8D4E-438AF78D5D74}"/>
            </c:ext>
          </c:extLst>
        </c:ser>
        <c:ser>
          <c:idx val="11"/>
          <c:order val="11"/>
          <c:tx>
            <c:strRef>
              <c:f>Graph!$N$231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Graph!$N$232:$N$241</c:f>
              <c:numCache>
                <c:formatCode>General</c:formatCode>
                <c:ptCount val="10"/>
                <c:pt idx="0">
                  <c:v>3.5597699999999999</c:v>
                </c:pt>
                <c:pt idx="1">
                  <c:v>3.4764599999999999</c:v>
                </c:pt>
                <c:pt idx="2">
                  <c:v>#N/A</c:v>
                </c:pt>
                <c:pt idx="3">
                  <c:v>3.1434000000000002</c:v>
                </c:pt>
                <c:pt idx="4">
                  <c:v>2.89364</c:v>
                </c:pt>
                <c:pt idx="5">
                  <c:v>2.8322699999999998</c:v>
                </c:pt>
                <c:pt idx="6">
                  <c:v>2.6905000000000001</c:v>
                </c:pt>
                <c:pt idx="7">
                  <c:v>#N/A</c:v>
                </c:pt>
                <c:pt idx="8">
                  <c:v>2.9497900000000001</c:v>
                </c:pt>
                <c:pt idx="9">
                  <c:v>3.1082700000000001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62C9-4ACE-8D4E-438AF78D5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802752"/>
        <c:axId val="253812736"/>
      </c:lineChart>
      <c:catAx>
        <c:axId val="253802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3812736"/>
        <c:crosses val="autoZero"/>
        <c:auto val="1"/>
        <c:lblAlgn val="ctr"/>
        <c:lblOffset val="100"/>
        <c:noMultiLvlLbl val="0"/>
      </c:catAx>
      <c:valAx>
        <c:axId val="253812736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3802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264595824694445"/>
          <c:y val="8.1414041994750649E-2"/>
          <c:w val="0.25068751463967665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Graph!$C$247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Graph!$C$248:$C$257</c:f>
              <c:numCache>
                <c:formatCode>General</c:formatCode>
                <c:ptCount val="10"/>
                <c:pt idx="0">
                  <c:v>1.4091800000000001</c:v>
                </c:pt>
                <c:pt idx="1">
                  <c:v>1.19713</c:v>
                </c:pt>
                <c:pt idx="2">
                  <c:v>#N/A</c:v>
                </c:pt>
                <c:pt idx="3">
                  <c:v>1.5620400000000001</c:v>
                </c:pt>
                <c:pt idx="4">
                  <c:v>1.75566</c:v>
                </c:pt>
                <c:pt idx="5">
                  <c:v>1.6863900000000001</c:v>
                </c:pt>
                <c:pt idx="6">
                  <c:v>1.94238</c:v>
                </c:pt>
                <c:pt idx="7">
                  <c:v>1.66185</c:v>
                </c:pt>
                <c:pt idx="8">
                  <c:v>1.8720300000000001</c:v>
                </c:pt>
                <c:pt idx="9">
                  <c:v>1.68581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47-4D32-98D2-EF0A57E63C35}"/>
            </c:ext>
          </c:extLst>
        </c:ser>
        <c:ser>
          <c:idx val="1"/>
          <c:order val="1"/>
          <c:tx>
            <c:strRef>
              <c:f>Graph!$D$247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Graph!$D$248:$D$257</c:f>
              <c:numCache>
                <c:formatCode>General</c:formatCode>
                <c:ptCount val="10"/>
                <c:pt idx="0">
                  <c:v>1.8656999999999999</c:v>
                </c:pt>
                <c:pt idx="1">
                  <c:v>2.2710599999999999</c:v>
                </c:pt>
                <c:pt idx="2">
                  <c:v>1.79236</c:v>
                </c:pt>
                <c:pt idx="3">
                  <c:v>1.7337199999999999</c:v>
                </c:pt>
                <c:pt idx="4">
                  <c:v>#N/A</c:v>
                </c:pt>
                <c:pt idx="5">
                  <c:v>1.69191</c:v>
                </c:pt>
                <c:pt idx="6">
                  <c:v>1.96699</c:v>
                </c:pt>
                <c:pt idx="7">
                  <c:v>1.91927</c:v>
                </c:pt>
                <c:pt idx="8">
                  <c:v>2.0990700000000002</c:v>
                </c:pt>
                <c:pt idx="9">
                  <c:v>1.6606700000000001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747-4D32-98D2-EF0A57E63C35}"/>
            </c:ext>
          </c:extLst>
        </c:ser>
        <c:ser>
          <c:idx val="2"/>
          <c:order val="2"/>
          <c:tx>
            <c:strRef>
              <c:f>Graph!$E$247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Graph!$E$248:$E$257</c:f>
              <c:numCache>
                <c:formatCode>General</c:formatCode>
                <c:ptCount val="10"/>
                <c:pt idx="0">
                  <c:v>1.2169300000000001</c:v>
                </c:pt>
                <c:pt idx="1">
                  <c:v>1.9682299999999999</c:v>
                </c:pt>
                <c:pt idx="2">
                  <c:v>1.91374</c:v>
                </c:pt>
                <c:pt idx="3">
                  <c:v>1.7768999999999999</c:v>
                </c:pt>
                <c:pt idx="4">
                  <c:v>1.6117600000000001</c:v>
                </c:pt>
                <c:pt idx="5">
                  <c:v>#N/A</c:v>
                </c:pt>
                <c:pt idx="6">
                  <c:v>1.986</c:v>
                </c:pt>
                <c:pt idx="7">
                  <c:v>1.7988299999999999</c:v>
                </c:pt>
                <c:pt idx="8">
                  <c:v>1.8060499999999999</c:v>
                </c:pt>
                <c:pt idx="9">
                  <c:v>1.5081599999999999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747-4D32-98D2-EF0A57E63C35}"/>
            </c:ext>
          </c:extLst>
        </c:ser>
        <c:ser>
          <c:idx val="3"/>
          <c:order val="3"/>
          <c:tx>
            <c:strRef>
              <c:f>Graph!$F$247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Graph!$F$248:$F$257</c:f>
              <c:numCache>
                <c:formatCode>General</c:formatCode>
                <c:ptCount val="10"/>
                <c:pt idx="0">
                  <c:v>1.23797</c:v>
                </c:pt>
                <c:pt idx="1">
                  <c:v>1.2797499999999999</c:v>
                </c:pt>
                <c:pt idx="2">
                  <c:v>1.3448199999999999</c:v>
                </c:pt>
                <c:pt idx="3">
                  <c:v>1.3630599999999999</c:v>
                </c:pt>
                <c:pt idx="4">
                  <c:v>1.1252800000000001</c:v>
                </c:pt>
                <c:pt idx="5">
                  <c:v>1.26518</c:v>
                </c:pt>
                <c:pt idx="6">
                  <c:v>1.37595</c:v>
                </c:pt>
                <c:pt idx="7">
                  <c:v>1.5024999999999999</c:v>
                </c:pt>
                <c:pt idx="8">
                  <c:v>1.5994900000000001</c:v>
                </c:pt>
                <c:pt idx="9">
                  <c:v>1.6643300000000001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747-4D32-98D2-EF0A57E63C35}"/>
            </c:ext>
          </c:extLst>
        </c:ser>
        <c:ser>
          <c:idx val="4"/>
          <c:order val="4"/>
          <c:tx>
            <c:strRef>
              <c:f>Graph!$G$247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Graph!$G$248:$G$257</c:f>
              <c:numCache>
                <c:formatCode>General</c:formatCode>
                <c:ptCount val="10"/>
                <c:pt idx="0">
                  <c:v>2.0827</c:v>
                </c:pt>
                <c:pt idx="1">
                  <c:v>1.9761200000000001</c:v>
                </c:pt>
                <c:pt idx="2">
                  <c:v>2.05484</c:v>
                </c:pt>
                <c:pt idx="3">
                  <c:v>2.5056400000000001</c:v>
                </c:pt>
                <c:pt idx="4">
                  <c:v>2.7588499999999998</c:v>
                </c:pt>
                <c:pt idx="5">
                  <c:v>3.0792999999999999</c:v>
                </c:pt>
                <c:pt idx="6">
                  <c:v>3.4390100000000001</c:v>
                </c:pt>
                <c:pt idx="7">
                  <c:v>2.58379</c:v>
                </c:pt>
                <c:pt idx="8">
                  <c:v>3.2919100000000001</c:v>
                </c:pt>
                <c:pt idx="9">
                  <c:v>3.7716799999999999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747-4D32-98D2-EF0A57E63C35}"/>
            </c:ext>
          </c:extLst>
        </c:ser>
        <c:ser>
          <c:idx val="5"/>
          <c:order val="5"/>
          <c:tx>
            <c:strRef>
              <c:f>Graph!$H$247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Graph!$H$248:$H$257</c:f>
              <c:numCache>
                <c:formatCode>General</c:formatCode>
                <c:ptCount val="10"/>
                <c:pt idx="0">
                  <c:v>2.1834799999999999</c:v>
                </c:pt>
                <c:pt idx="1">
                  <c:v>2.5731199999999999</c:v>
                </c:pt>
                <c:pt idx="2">
                  <c:v>2.7132900000000002</c:v>
                </c:pt>
                <c:pt idx="3">
                  <c:v>2.7366899999999998</c:v>
                </c:pt>
                <c:pt idx="4">
                  <c:v>3.0866799999999999</c:v>
                </c:pt>
                <c:pt idx="5">
                  <c:v>3.2318199999999999</c:v>
                </c:pt>
                <c:pt idx="6">
                  <c:v>#N/A</c:v>
                </c:pt>
                <c:pt idx="7">
                  <c:v>2.73861</c:v>
                </c:pt>
                <c:pt idx="8">
                  <c:v>2.6227299999999998</c:v>
                </c:pt>
                <c:pt idx="9">
                  <c:v>2.8082600000000002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747-4D32-98D2-EF0A57E63C35}"/>
            </c:ext>
          </c:extLst>
        </c:ser>
        <c:ser>
          <c:idx val="6"/>
          <c:order val="6"/>
          <c:tx>
            <c:strRef>
              <c:f>Graph!$I$247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Graph!$I$248:$I$257</c:f>
              <c:numCache>
                <c:formatCode>General</c:formatCode>
                <c:ptCount val="10"/>
                <c:pt idx="0">
                  <c:v>6.0835499999999998</c:v>
                </c:pt>
                <c:pt idx="1">
                  <c:v>5.9141399999999997</c:v>
                </c:pt>
                <c:pt idx="2">
                  <c:v>8.1385400000000008</c:v>
                </c:pt>
                <c:pt idx="3">
                  <c:v>7.7583299999999999</c:v>
                </c:pt>
                <c:pt idx="4">
                  <c:v>8.0104799999999994</c:v>
                </c:pt>
                <c:pt idx="5">
                  <c:v>6.5455800000000002</c:v>
                </c:pt>
                <c:pt idx="6">
                  <c:v>5.8810000000000002</c:v>
                </c:pt>
                <c:pt idx="7">
                  <c:v>6.7641200000000001</c:v>
                </c:pt>
                <c:pt idx="8">
                  <c:v>6.0490199999999996</c:v>
                </c:pt>
                <c:pt idx="9">
                  <c:v>7.3491799999999996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747-4D32-98D2-EF0A57E63C35}"/>
            </c:ext>
          </c:extLst>
        </c:ser>
        <c:ser>
          <c:idx val="7"/>
          <c:order val="7"/>
          <c:tx>
            <c:strRef>
              <c:f>Graph!$J$247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Graph!$J$248:$J$257</c:f>
              <c:numCache>
                <c:formatCode>General</c:formatCode>
                <c:ptCount val="10"/>
                <c:pt idx="0">
                  <c:v>0.77349000000000001</c:v>
                </c:pt>
                <c:pt idx="1">
                  <c:v>0.80496999999999996</c:v>
                </c:pt>
                <c:pt idx="2">
                  <c:v>0.87966999999999995</c:v>
                </c:pt>
                <c:pt idx="3">
                  <c:v>0.79867999999999995</c:v>
                </c:pt>
                <c:pt idx="4">
                  <c:v>0.93747000000000003</c:v>
                </c:pt>
                <c:pt idx="5">
                  <c:v>0.99517</c:v>
                </c:pt>
                <c:pt idx="6">
                  <c:v>1.09789</c:v>
                </c:pt>
                <c:pt idx="7">
                  <c:v>0.87699000000000005</c:v>
                </c:pt>
                <c:pt idx="8">
                  <c:v>0.82586999999999999</c:v>
                </c:pt>
                <c:pt idx="9">
                  <c:v>0.74883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747-4D32-98D2-EF0A57E63C35}"/>
            </c:ext>
          </c:extLst>
        </c:ser>
        <c:ser>
          <c:idx val="8"/>
          <c:order val="8"/>
          <c:tx>
            <c:strRef>
              <c:f>Graph!$K$247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Graph!$K$248:$K$257</c:f>
              <c:numCache>
                <c:formatCode>General</c:formatCode>
                <c:ptCount val="10"/>
                <c:pt idx="0">
                  <c:v>0.93206</c:v>
                </c:pt>
                <c:pt idx="1">
                  <c:v>0.92108000000000001</c:v>
                </c:pt>
                <c:pt idx="2">
                  <c:v>0.79708999999999997</c:v>
                </c:pt>
                <c:pt idx="3">
                  <c:v>0.76807000000000003</c:v>
                </c:pt>
                <c:pt idx="4">
                  <c:v>0.69738999999999995</c:v>
                </c:pt>
                <c:pt idx="5">
                  <c:v>0.62860000000000005</c:v>
                </c:pt>
                <c:pt idx="6">
                  <c:v>0.63370000000000004</c:v>
                </c:pt>
                <c:pt idx="7">
                  <c:v>0.67542000000000002</c:v>
                </c:pt>
                <c:pt idx="8">
                  <c:v>0.73275000000000001</c:v>
                </c:pt>
                <c:pt idx="9">
                  <c:v>0.78298000000000001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747-4D32-98D2-EF0A57E63C35}"/>
            </c:ext>
          </c:extLst>
        </c:ser>
        <c:ser>
          <c:idx val="9"/>
          <c:order val="9"/>
          <c:tx>
            <c:strRef>
              <c:f>Graph!$L$247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Graph!$L$248:$L$257</c:f>
              <c:numCache>
                <c:formatCode>General</c:formatCode>
                <c:ptCount val="10"/>
                <c:pt idx="0">
                  <c:v>1.05863</c:v>
                </c:pt>
                <c:pt idx="1">
                  <c:v>1.00054</c:v>
                </c:pt>
                <c:pt idx="2">
                  <c:v>1.1846099999999999</c:v>
                </c:pt>
                <c:pt idx="3">
                  <c:v>1.21949</c:v>
                </c:pt>
                <c:pt idx="4">
                  <c:v>1.07687</c:v>
                </c:pt>
                <c:pt idx="5">
                  <c:v>1.2323900000000001</c:v>
                </c:pt>
                <c:pt idx="6">
                  <c:v>1.2405200000000001</c:v>
                </c:pt>
                <c:pt idx="7">
                  <c:v>1.3125599999999999</c:v>
                </c:pt>
                <c:pt idx="8">
                  <c:v>1.36121</c:v>
                </c:pt>
                <c:pt idx="9">
                  <c:v>1.1352899999999999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747-4D32-98D2-EF0A57E63C35}"/>
            </c:ext>
          </c:extLst>
        </c:ser>
        <c:ser>
          <c:idx val="10"/>
          <c:order val="10"/>
          <c:tx>
            <c:strRef>
              <c:f>Graph!$M$247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Graph!$M$248:$M$257</c:f>
              <c:numCache>
                <c:formatCode>General</c:formatCode>
                <c:ptCount val="10"/>
                <c:pt idx="0">
                  <c:v>1.1911400000000001</c:v>
                </c:pt>
                <c:pt idx="1">
                  <c:v>1.18546</c:v>
                </c:pt>
                <c:pt idx="2">
                  <c:v>1.1641699999999999</c:v>
                </c:pt>
                <c:pt idx="3">
                  <c:v>1.0817600000000001</c:v>
                </c:pt>
                <c:pt idx="4">
                  <c:v>1.1200399999999999</c:v>
                </c:pt>
                <c:pt idx="5">
                  <c:v>0.89287000000000005</c:v>
                </c:pt>
                <c:pt idx="6">
                  <c:v>0.85462000000000005</c:v>
                </c:pt>
                <c:pt idx="7">
                  <c:v>0.87495999999999996</c:v>
                </c:pt>
                <c:pt idx="8">
                  <c:v>0.88954999999999995</c:v>
                </c:pt>
                <c:pt idx="9">
                  <c:v>0.77127000000000001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747-4D32-98D2-EF0A57E63C35}"/>
            </c:ext>
          </c:extLst>
        </c:ser>
        <c:ser>
          <c:idx val="11"/>
          <c:order val="11"/>
          <c:tx>
            <c:strRef>
              <c:f>Graph!$N$247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Graph!$B$248:$B$257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Graph!$N$248:$N$257</c:f>
              <c:numCache>
                <c:formatCode>General</c:formatCode>
                <c:ptCount val="10"/>
                <c:pt idx="0">
                  <c:v>2.0504099999999998</c:v>
                </c:pt>
                <c:pt idx="1">
                  <c:v>2.3811300000000002</c:v>
                </c:pt>
                <c:pt idx="2">
                  <c:v>#N/A</c:v>
                </c:pt>
                <c:pt idx="3">
                  <c:v>1.9007499999999999</c:v>
                </c:pt>
                <c:pt idx="4">
                  <c:v>2.1969599999999998</c:v>
                </c:pt>
                <c:pt idx="5">
                  <c:v>2.2269999999999999</c:v>
                </c:pt>
                <c:pt idx="6">
                  <c:v>2.4739200000000001</c:v>
                </c:pt>
                <c:pt idx="7">
                  <c:v>#N/A</c:v>
                </c:pt>
                <c:pt idx="8">
                  <c:v>1.4110100000000001</c:v>
                </c:pt>
                <c:pt idx="9">
                  <c:v>1.474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747-4D32-98D2-EF0A57E63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875328"/>
        <c:axId val="253876864"/>
      </c:lineChart>
      <c:catAx>
        <c:axId val="253875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3876864"/>
        <c:crosses val="autoZero"/>
        <c:auto val="1"/>
        <c:lblAlgn val="ctr"/>
        <c:lblOffset val="100"/>
        <c:noMultiLvlLbl val="0"/>
      </c:catAx>
      <c:valAx>
        <c:axId val="253876864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3875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Graph!$C$262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Graph!$C$263:$C$272</c:f>
              <c:numCache>
                <c:formatCode>General</c:formatCode>
                <c:ptCount val="10"/>
                <c:pt idx="0">
                  <c:v>0.86789000000000005</c:v>
                </c:pt>
                <c:pt idx="1">
                  <c:v>0.76336999999999999</c:v>
                </c:pt>
                <c:pt idx="2">
                  <c:v>#N/A</c:v>
                </c:pt>
                <c:pt idx="3">
                  <c:v>1.0120400000000001</c:v>
                </c:pt>
                <c:pt idx="4">
                  <c:v>1.1725000000000001</c:v>
                </c:pt>
                <c:pt idx="5">
                  <c:v>1.1049199999999999</c:v>
                </c:pt>
                <c:pt idx="6">
                  <c:v>1.29217</c:v>
                </c:pt>
                <c:pt idx="7">
                  <c:v>1.2063600000000001</c:v>
                </c:pt>
                <c:pt idx="8">
                  <c:v>1.3526100000000001</c:v>
                </c:pt>
                <c:pt idx="9">
                  <c:v>1.1466799999999999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A60-4CFA-B06B-AFFA54B4B869}"/>
            </c:ext>
          </c:extLst>
        </c:ser>
        <c:ser>
          <c:idx val="1"/>
          <c:order val="1"/>
          <c:tx>
            <c:strRef>
              <c:f>Graph!$D$262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Graph!$D$263:$D$272</c:f>
              <c:numCache>
                <c:formatCode>General</c:formatCode>
                <c:ptCount val="10"/>
                <c:pt idx="0">
                  <c:v>1.37923</c:v>
                </c:pt>
                <c:pt idx="1">
                  <c:v>1.7717799999999999</c:v>
                </c:pt>
                <c:pt idx="2">
                  <c:v>1.2897799999999999</c:v>
                </c:pt>
                <c:pt idx="3">
                  <c:v>1.1995100000000001</c:v>
                </c:pt>
                <c:pt idx="4">
                  <c:v>#N/A</c:v>
                </c:pt>
                <c:pt idx="5">
                  <c:v>1.19476</c:v>
                </c:pt>
                <c:pt idx="6">
                  <c:v>1.3866499999999999</c:v>
                </c:pt>
                <c:pt idx="7">
                  <c:v>1.5122899999999999</c:v>
                </c:pt>
                <c:pt idx="8">
                  <c:v>1.6900999999999999</c:v>
                </c:pt>
                <c:pt idx="9">
                  <c:v>1.0161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A60-4CFA-B06B-AFFA54B4B869}"/>
            </c:ext>
          </c:extLst>
        </c:ser>
        <c:ser>
          <c:idx val="2"/>
          <c:order val="2"/>
          <c:tx>
            <c:strRef>
              <c:f>Graph!$E$262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Graph!$E$263:$E$272</c:f>
              <c:numCache>
                <c:formatCode>General</c:formatCode>
                <c:ptCount val="10"/>
                <c:pt idx="0">
                  <c:v>0.78608</c:v>
                </c:pt>
                <c:pt idx="1">
                  <c:v>1.2971299999999999</c:v>
                </c:pt>
                <c:pt idx="2">
                  <c:v>1.24925</c:v>
                </c:pt>
                <c:pt idx="3">
                  <c:v>1.1137699999999999</c:v>
                </c:pt>
                <c:pt idx="4">
                  <c:v>1.0637399999999999</c:v>
                </c:pt>
                <c:pt idx="5">
                  <c:v>#N/A</c:v>
                </c:pt>
                <c:pt idx="6">
                  <c:v>1.2084699999999999</c:v>
                </c:pt>
                <c:pt idx="7">
                  <c:v>1.06559</c:v>
                </c:pt>
                <c:pt idx="8">
                  <c:v>1.1490499999999999</c:v>
                </c:pt>
                <c:pt idx="9">
                  <c:v>0.85424999999999995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A60-4CFA-B06B-AFFA54B4B869}"/>
            </c:ext>
          </c:extLst>
        </c:ser>
        <c:ser>
          <c:idx val="3"/>
          <c:order val="3"/>
          <c:tx>
            <c:strRef>
              <c:f>Graph!$F$262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Graph!$F$263:$F$272</c:f>
              <c:numCache>
                <c:formatCode>General</c:formatCode>
                <c:ptCount val="10"/>
                <c:pt idx="0">
                  <c:v>0.90910999999999997</c:v>
                </c:pt>
                <c:pt idx="1">
                  <c:v>0.94499</c:v>
                </c:pt>
                <c:pt idx="2">
                  <c:v>0.96252000000000004</c:v>
                </c:pt>
                <c:pt idx="3">
                  <c:v>0.97443000000000002</c:v>
                </c:pt>
                <c:pt idx="4">
                  <c:v>0.82169999999999999</c:v>
                </c:pt>
                <c:pt idx="5">
                  <c:v>0.87773999999999996</c:v>
                </c:pt>
                <c:pt idx="6">
                  <c:v>1.01495</c:v>
                </c:pt>
                <c:pt idx="7">
                  <c:v>1.1269800000000001</c:v>
                </c:pt>
                <c:pt idx="8">
                  <c:v>1.2344200000000001</c:v>
                </c:pt>
                <c:pt idx="9">
                  <c:v>1.3077300000000001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A60-4CFA-B06B-AFFA54B4B869}"/>
            </c:ext>
          </c:extLst>
        </c:ser>
        <c:ser>
          <c:idx val="4"/>
          <c:order val="4"/>
          <c:tx>
            <c:strRef>
              <c:f>Graph!$G$262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Graph!$G$263:$G$272</c:f>
              <c:numCache>
                <c:formatCode>General</c:formatCode>
                <c:ptCount val="10"/>
                <c:pt idx="0">
                  <c:v>1.4814799999999999</c:v>
                </c:pt>
                <c:pt idx="1">
                  <c:v>1.3872599999999999</c:v>
                </c:pt>
                <c:pt idx="2">
                  <c:v>1.4095500000000001</c:v>
                </c:pt>
                <c:pt idx="3">
                  <c:v>1.83771</c:v>
                </c:pt>
                <c:pt idx="4">
                  <c:v>2.0291800000000002</c:v>
                </c:pt>
                <c:pt idx="5">
                  <c:v>2.4379900000000001</c:v>
                </c:pt>
                <c:pt idx="6">
                  <c:v>2.7160899999999999</c:v>
                </c:pt>
                <c:pt idx="7">
                  <c:v>2.1693099999999998</c:v>
                </c:pt>
                <c:pt idx="8">
                  <c:v>2.7071200000000002</c:v>
                </c:pt>
                <c:pt idx="9">
                  <c:v>2.9785599999999999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A60-4CFA-B06B-AFFA54B4B869}"/>
            </c:ext>
          </c:extLst>
        </c:ser>
        <c:ser>
          <c:idx val="5"/>
          <c:order val="5"/>
          <c:tx>
            <c:strRef>
              <c:f>Graph!$H$262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Graph!$H$263:$H$272</c:f>
              <c:numCache>
                <c:formatCode>General</c:formatCode>
                <c:ptCount val="10"/>
                <c:pt idx="0">
                  <c:v>1.76789</c:v>
                </c:pt>
                <c:pt idx="1">
                  <c:v>2.0995200000000001</c:v>
                </c:pt>
                <c:pt idx="2">
                  <c:v>2.27258</c:v>
                </c:pt>
                <c:pt idx="3">
                  <c:v>2.2660900000000002</c:v>
                </c:pt>
                <c:pt idx="4">
                  <c:v>2.6251799999999998</c:v>
                </c:pt>
                <c:pt idx="5">
                  <c:v>2.7548599999999999</c:v>
                </c:pt>
                <c:pt idx="6">
                  <c:v>#N/A</c:v>
                </c:pt>
                <c:pt idx="7">
                  <c:v>2.3559999999999999</c:v>
                </c:pt>
                <c:pt idx="8">
                  <c:v>2.2715800000000002</c:v>
                </c:pt>
                <c:pt idx="9">
                  <c:v>2.4632999999999998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A60-4CFA-B06B-AFFA54B4B869}"/>
            </c:ext>
          </c:extLst>
        </c:ser>
        <c:ser>
          <c:idx val="6"/>
          <c:order val="6"/>
          <c:tx>
            <c:strRef>
              <c:f>Graph!$I$262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Graph!$I$263:$I$272</c:f>
              <c:numCache>
                <c:formatCode>General</c:formatCode>
                <c:ptCount val="10"/>
                <c:pt idx="0">
                  <c:v>4.2822300000000002</c:v>
                </c:pt>
                <c:pt idx="1">
                  <c:v>4.2986800000000001</c:v>
                </c:pt>
                <c:pt idx="2">
                  <c:v>5.8705999999999996</c:v>
                </c:pt>
                <c:pt idx="3">
                  <c:v>5.7130999999999998</c:v>
                </c:pt>
                <c:pt idx="4">
                  <c:v>5.6251499999999997</c:v>
                </c:pt>
                <c:pt idx="5">
                  <c:v>4.6645700000000003</c:v>
                </c:pt>
                <c:pt idx="6">
                  <c:v>3.6523599999999998</c:v>
                </c:pt>
                <c:pt idx="7">
                  <c:v>3.9174199999999999</c:v>
                </c:pt>
                <c:pt idx="8">
                  <c:v>3.6383200000000002</c:v>
                </c:pt>
                <c:pt idx="9">
                  <c:v>5.1734999999999998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A60-4CFA-B06B-AFFA54B4B869}"/>
            </c:ext>
          </c:extLst>
        </c:ser>
        <c:ser>
          <c:idx val="7"/>
          <c:order val="7"/>
          <c:tx>
            <c:strRef>
              <c:f>Graph!$J$262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Graph!$J$263:$J$272</c:f>
              <c:numCache>
                <c:formatCode>General</c:formatCode>
                <c:ptCount val="10"/>
                <c:pt idx="0">
                  <c:v>0.33828000000000003</c:v>
                </c:pt>
                <c:pt idx="1">
                  <c:v>0.33133000000000001</c:v>
                </c:pt>
                <c:pt idx="2">
                  <c:v>0.42172999999999999</c:v>
                </c:pt>
                <c:pt idx="3">
                  <c:v>0.41465999999999997</c:v>
                </c:pt>
                <c:pt idx="4">
                  <c:v>0.50619999999999998</c:v>
                </c:pt>
                <c:pt idx="5">
                  <c:v>0.54283000000000003</c:v>
                </c:pt>
                <c:pt idx="6">
                  <c:v>0.57591999999999999</c:v>
                </c:pt>
                <c:pt idx="7">
                  <c:v>0.65312999999999999</c:v>
                </c:pt>
                <c:pt idx="8">
                  <c:v>0.58560999999999996</c:v>
                </c:pt>
                <c:pt idx="9">
                  <c:v>0.50775000000000003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A60-4CFA-B06B-AFFA54B4B869}"/>
            </c:ext>
          </c:extLst>
        </c:ser>
        <c:ser>
          <c:idx val="8"/>
          <c:order val="8"/>
          <c:tx>
            <c:strRef>
              <c:f>Graph!$K$262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Graph!$K$263:$K$272</c:f>
              <c:numCache>
                <c:formatCode>General</c:formatCode>
                <c:ptCount val="10"/>
                <c:pt idx="0">
                  <c:v>0.50263000000000002</c:v>
                </c:pt>
                <c:pt idx="1">
                  <c:v>0.39778000000000002</c:v>
                </c:pt>
                <c:pt idx="2">
                  <c:v>0.41000999999999999</c:v>
                </c:pt>
                <c:pt idx="3">
                  <c:v>0.39468999999999999</c:v>
                </c:pt>
                <c:pt idx="4">
                  <c:v>0.3629</c:v>
                </c:pt>
                <c:pt idx="5">
                  <c:v>0.29931000000000002</c:v>
                </c:pt>
                <c:pt idx="6">
                  <c:v>0.30815999999999999</c:v>
                </c:pt>
                <c:pt idx="7">
                  <c:v>0.37819000000000003</c:v>
                </c:pt>
                <c:pt idx="8">
                  <c:v>0.34240999999999999</c:v>
                </c:pt>
                <c:pt idx="9">
                  <c:v>0.46024999999999999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A60-4CFA-B06B-AFFA54B4B869}"/>
            </c:ext>
          </c:extLst>
        </c:ser>
        <c:ser>
          <c:idx val="9"/>
          <c:order val="9"/>
          <c:tx>
            <c:strRef>
              <c:f>Graph!$L$262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Graph!$L$263:$L$272</c:f>
              <c:numCache>
                <c:formatCode>General</c:formatCode>
                <c:ptCount val="10"/>
                <c:pt idx="0">
                  <c:v>0.62990000000000002</c:v>
                </c:pt>
                <c:pt idx="1">
                  <c:v>0.58314999999999995</c:v>
                </c:pt>
                <c:pt idx="2">
                  <c:v>0.70694000000000001</c:v>
                </c:pt>
                <c:pt idx="3">
                  <c:v>0.71494000000000002</c:v>
                </c:pt>
                <c:pt idx="4">
                  <c:v>0.60536999999999996</c:v>
                </c:pt>
                <c:pt idx="5">
                  <c:v>0.72021999999999997</c:v>
                </c:pt>
                <c:pt idx="6">
                  <c:v>0.69552999999999998</c:v>
                </c:pt>
                <c:pt idx="7">
                  <c:v>0.83206999999999998</c:v>
                </c:pt>
                <c:pt idx="8">
                  <c:v>0.88878999999999997</c:v>
                </c:pt>
                <c:pt idx="9">
                  <c:v>0.63932999999999995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A60-4CFA-B06B-AFFA54B4B869}"/>
            </c:ext>
          </c:extLst>
        </c:ser>
        <c:ser>
          <c:idx val="10"/>
          <c:order val="10"/>
          <c:tx>
            <c:strRef>
              <c:f>Graph!$M$262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Graph!$M$263:$M$272</c:f>
              <c:numCache>
                <c:formatCode>General</c:formatCode>
                <c:ptCount val="10"/>
                <c:pt idx="0">
                  <c:v>0.72943000000000002</c:v>
                </c:pt>
                <c:pt idx="1">
                  <c:v>0.64219000000000004</c:v>
                </c:pt>
                <c:pt idx="2">
                  <c:v>0.62368000000000001</c:v>
                </c:pt>
                <c:pt idx="3">
                  <c:v>0.61533000000000004</c:v>
                </c:pt>
                <c:pt idx="4">
                  <c:v>0.61541999999999997</c:v>
                </c:pt>
                <c:pt idx="5">
                  <c:v>0.48377999999999999</c:v>
                </c:pt>
                <c:pt idx="6">
                  <c:v>0.45676</c:v>
                </c:pt>
                <c:pt idx="7">
                  <c:v>0.53010999999999997</c:v>
                </c:pt>
                <c:pt idx="8">
                  <c:v>0.50034000000000001</c:v>
                </c:pt>
                <c:pt idx="9">
                  <c:v>0.41355999999999998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BA60-4CFA-B06B-AFFA54B4B869}"/>
            </c:ext>
          </c:extLst>
        </c:ser>
        <c:ser>
          <c:idx val="11"/>
          <c:order val="11"/>
          <c:tx>
            <c:strRef>
              <c:f>Graph!$N$262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Graph!$B$263:$B$272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Graph!$N$263:$N$272</c:f>
              <c:numCache>
                <c:formatCode>General</c:formatCode>
                <c:ptCount val="10"/>
                <c:pt idx="0">
                  <c:v>1.6224000000000001</c:v>
                </c:pt>
                <c:pt idx="1">
                  <c:v>1.8781300000000001</c:v>
                </c:pt>
                <c:pt idx="2">
                  <c:v>#N/A</c:v>
                </c:pt>
                <c:pt idx="3">
                  <c:v>1.3354200000000001</c:v>
                </c:pt>
                <c:pt idx="4">
                  <c:v>1.5937300000000001</c:v>
                </c:pt>
                <c:pt idx="5">
                  <c:v>1.7608600000000001</c:v>
                </c:pt>
                <c:pt idx="6">
                  <c:v>2.0395599999999998</c:v>
                </c:pt>
                <c:pt idx="7">
                  <c:v>#N/A</c:v>
                </c:pt>
                <c:pt idx="8">
                  <c:v>1.0408999999999999</c:v>
                </c:pt>
                <c:pt idx="9">
                  <c:v>1.0867800000000001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BA60-4CFA-B06B-AFFA54B4B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021632"/>
        <c:axId val="254023168"/>
      </c:lineChart>
      <c:catAx>
        <c:axId val="2540216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4023168"/>
        <c:crosses val="autoZero"/>
        <c:auto val="1"/>
        <c:lblAlgn val="ctr"/>
        <c:lblOffset val="100"/>
        <c:noMultiLvlLbl val="0"/>
      </c:catAx>
      <c:valAx>
        <c:axId val="254023168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4021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Graph!$C$277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Graph!$C$278:$C$287</c:f>
              <c:numCache>
                <c:formatCode>General</c:formatCode>
                <c:ptCount val="10"/>
                <c:pt idx="0">
                  <c:v>0.61624000000000001</c:v>
                </c:pt>
                <c:pt idx="1">
                  <c:v>0.43452000000000002</c:v>
                </c:pt>
                <c:pt idx="2">
                  <c:v>#N/A</c:v>
                </c:pt>
                <c:pt idx="3">
                  <c:v>0.45228000000000002</c:v>
                </c:pt>
                <c:pt idx="4">
                  <c:v>0.52834000000000003</c:v>
                </c:pt>
                <c:pt idx="5">
                  <c:v>0.38135000000000002</c:v>
                </c:pt>
                <c:pt idx="6">
                  <c:v>0.47911999999999999</c:v>
                </c:pt>
                <c:pt idx="7">
                  <c:v>0.42817</c:v>
                </c:pt>
                <c:pt idx="8">
                  <c:v>0.44073000000000001</c:v>
                </c:pt>
                <c:pt idx="9">
                  <c:v>0.45401999999999998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669-46AE-B960-CC3870058DA6}"/>
            </c:ext>
          </c:extLst>
        </c:ser>
        <c:ser>
          <c:idx val="1"/>
          <c:order val="1"/>
          <c:tx>
            <c:strRef>
              <c:f>Graph!$D$277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Graph!$D$278:$D$287</c:f>
              <c:numCache>
                <c:formatCode>General</c:formatCode>
                <c:ptCount val="10"/>
                <c:pt idx="0">
                  <c:v>0.59606999999999999</c:v>
                </c:pt>
                <c:pt idx="1">
                  <c:v>-0.19125</c:v>
                </c:pt>
                <c:pt idx="2">
                  <c:v>0.56006999999999996</c:v>
                </c:pt>
                <c:pt idx="3">
                  <c:v>0.56569000000000003</c:v>
                </c:pt>
                <c:pt idx="4">
                  <c:v>#N/A</c:v>
                </c:pt>
                <c:pt idx="5">
                  <c:v>0.48298999999999997</c:v>
                </c:pt>
                <c:pt idx="6">
                  <c:v>0.50412000000000001</c:v>
                </c:pt>
                <c:pt idx="7">
                  <c:v>0.58545999999999998</c:v>
                </c:pt>
                <c:pt idx="8">
                  <c:v>0.50565000000000004</c:v>
                </c:pt>
                <c:pt idx="9">
                  <c:v>0.47891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669-46AE-B960-CC3870058DA6}"/>
            </c:ext>
          </c:extLst>
        </c:ser>
        <c:ser>
          <c:idx val="2"/>
          <c:order val="2"/>
          <c:tx>
            <c:strRef>
              <c:f>Graph!$E$277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Graph!$E$278:$E$287</c:f>
              <c:numCache>
                <c:formatCode>General</c:formatCode>
                <c:ptCount val="10"/>
                <c:pt idx="0">
                  <c:v>0.26550000000000001</c:v>
                </c:pt>
                <c:pt idx="1">
                  <c:v>0.42326999999999998</c:v>
                </c:pt>
                <c:pt idx="2">
                  <c:v>0.31933</c:v>
                </c:pt>
                <c:pt idx="3">
                  <c:v>0.22455</c:v>
                </c:pt>
                <c:pt idx="4">
                  <c:v>0.33757999999999999</c:v>
                </c:pt>
                <c:pt idx="5">
                  <c:v>#N/A</c:v>
                </c:pt>
                <c:pt idx="6">
                  <c:v>0.39029000000000003</c:v>
                </c:pt>
                <c:pt idx="7">
                  <c:v>0.23968999999999999</c:v>
                </c:pt>
                <c:pt idx="8">
                  <c:v>0.32738</c:v>
                </c:pt>
                <c:pt idx="9">
                  <c:v>0.27233000000000002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669-46AE-B960-CC3870058DA6}"/>
            </c:ext>
          </c:extLst>
        </c:ser>
        <c:ser>
          <c:idx val="3"/>
          <c:order val="3"/>
          <c:tx>
            <c:strRef>
              <c:f>Graph!$F$277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Graph!$F$278:$F$287</c:f>
              <c:numCache>
                <c:formatCode>General</c:formatCode>
                <c:ptCount val="10"/>
                <c:pt idx="0">
                  <c:v>0.26599</c:v>
                </c:pt>
                <c:pt idx="1">
                  <c:v>0.24848000000000001</c:v>
                </c:pt>
                <c:pt idx="2">
                  <c:v>0.11769</c:v>
                </c:pt>
                <c:pt idx="3">
                  <c:v>0.19514999999999999</c:v>
                </c:pt>
                <c:pt idx="4">
                  <c:v>0.17401</c:v>
                </c:pt>
                <c:pt idx="5">
                  <c:v>0.1016</c:v>
                </c:pt>
                <c:pt idx="6">
                  <c:v>0.29310999999999998</c:v>
                </c:pt>
                <c:pt idx="7">
                  <c:v>0.26140999999999998</c:v>
                </c:pt>
                <c:pt idx="8">
                  <c:v>0.22450000000000001</c:v>
                </c:pt>
                <c:pt idx="9">
                  <c:v>0.24571000000000001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669-46AE-B960-CC3870058DA6}"/>
            </c:ext>
          </c:extLst>
        </c:ser>
        <c:ser>
          <c:idx val="4"/>
          <c:order val="4"/>
          <c:tx>
            <c:strRef>
              <c:f>Graph!$G$277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Graph!$G$278:$G$287</c:f>
              <c:numCache>
                <c:formatCode>General</c:formatCode>
                <c:ptCount val="10"/>
                <c:pt idx="0">
                  <c:v>0.46427000000000002</c:v>
                </c:pt>
                <c:pt idx="1">
                  <c:v>0.26221</c:v>
                </c:pt>
                <c:pt idx="2">
                  <c:v>0.34016999999999997</c:v>
                </c:pt>
                <c:pt idx="3">
                  <c:v>0.65915000000000001</c:v>
                </c:pt>
                <c:pt idx="4">
                  <c:v>0.61865999999999999</c:v>
                </c:pt>
                <c:pt idx="5">
                  <c:v>0.66363000000000005</c:v>
                </c:pt>
                <c:pt idx="6">
                  <c:v>0.94769000000000003</c:v>
                </c:pt>
                <c:pt idx="7">
                  <c:v>0.69267000000000001</c:v>
                </c:pt>
                <c:pt idx="8">
                  <c:v>0.96723999999999999</c:v>
                </c:pt>
                <c:pt idx="9">
                  <c:v>0.87256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669-46AE-B960-CC3870058DA6}"/>
            </c:ext>
          </c:extLst>
        </c:ser>
        <c:ser>
          <c:idx val="5"/>
          <c:order val="5"/>
          <c:tx>
            <c:strRef>
              <c:f>Graph!$H$277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Graph!$H$278:$H$287</c:f>
              <c:numCache>
                <c:formatCode>General</c:formatCode>
                <c:ptCount val="10"/>
                <c:pt idx="0">
                  <c:v>0.39255000000000001</c:v>
                </c:pt>
                <c:pt idx="1">
                  <c:v>0.38140000000000002</c:v>
                </c:pt>
                <c:pt idx="2">
                  <c:v>0.45645999999999998</c:v>
                </c:pt>
                <c:pt idx="3">
                  <c:v>0.26806000000000002</c:v>
                </c:pt>
                <c:pt idx="4">
                  <c:v>0.39493</c:v>
                </c:pt>
                <c:pt idx="5">
                  <c:v>0.43034</c:v>
                </c:pt>
                <c:pt idx="6">
                  <c:v>#N/A</c:v>
                </c:pt>
                <c:pt idx="7">
                  <c:v>0.45689999999999997</c:v>
                </c:pt>
                <c:pt idx="8">
                  <c:v>0.4118</c:v>
                </c:pt>
                <c:pt idx="9">
                  <c:v>0.36235000000000001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669-46AE-B960-CC3870058DA6}"/>
            </c:ext>
          </c:extLst>
        </c:ser>
        <c:ser>
          <c:idx val="6"/>
          <c:order val="6"/>
          <c:tx>
            <c:strRef>
              <c:f>Graph!$I$277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Graph!$I$278:$I$287</c:f>
              <c:numCache>
                <c:formatCode>General</c:formatCode>
                <c:ptCount val="10"/>
                <c:pt idx="0">
                  <c:v>1.96916</c:v>
                </c:pt>
                <c:pt idx="1">
                  <c:v>1.7534799999999999</c:v>
                </c:pt>
                <c:pt idx="2">
                  <c:v>1.4486600000000001</c:v>
                </c:pt>
                <c:pt idx="3">
                  <c:v>1.7232099999999999</c:v>
                </c:pt>
                <c:pt idx="4">
                  <c:v>1.2805200000000001</c:v>
                </c:pt>
                <c:pt idx="5">
                  <c:v>1.5343500000000001</c:v>
                </c:pt>
                <c:pt idx="6">
                  <c:v>1.14046</c:v>
                </c:pt>
                <c:pt idx="7">
                  <c:v>1.69293</c:v>
                </c:pt>
                <c:pt idx="8">
                  <c:v>1.7798</c:v>
                </c:pt>
                <c:pt idx="9">
                  <c:v>2.02142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669-46AE-B960-CC3870058DA6}"/>
            </c:ext>
          </c:extLst>
        </c:ser>
        <c:ser>
          <c:idx val="7"/>
          <c:order val="7"/>
          <c:tx>
            <c:strRef>
              <c:f>Graph!$J$277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Graph!$J$278:$J$287</c:f>
              <c:numCache>
                <c:formatCode>General</c:formatCode>
                <c:ptCount val="10"/>
                <c:pt idx="0">
                  <c:v>0.66432000000000002</c:v>
                </c:pt>
                <c:pt idx="1">
                  <c:v>0.4884</c:v>
                </c:pt>
                <c:pt idx="2">
                  <c:v>0.53334000000000004</c:v>
                </c:pt>
                <c:pt idx="3">
                  <c:v>0.49515999999999999</c:v>
                </c:pt>
                <c:pt idx="4">
                  <c:v>0.41386000000000001</c:v>
                </c:pt>
                <c:pt idx="5">
                  <c:v>0.49036999999999997</c:v>
                </c:pt>
                <c:pt idx="6">
                  <c:v>0.50161999999999995</c:v>
                </c:pt>
                <c:pt idx="7">
                  <c:v>0.42214000000000002</c:v>
                </c:pt>
                <c:pt idx="8">
                  <c:v>0.52651000000000003</c:v>
                </c:pt>
                <c:pt idx="9">
                  <c:v>0.50788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669-46AE-B960-CC3870058DA6}"/>
            </c:ext>
          </c:extLst>
        </c:ser>
        <c:ser>
          <c:idx val="8"/>
          <c:order val="8"/>
          <c:tx>
            <c:strRef>
              <c:f>Graph!$K$277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Graph!$K$278:$K$287</c:f>
              <c:numCache>
                <c:formatCode>General</c:formatCode>
                <c:ptCount val="10"/>
                <c:pt idx="0">
                  <c:v>0.49780000000000002</c:v>
                </c:pt>
                <c:pt idx="1">
                  <c:v>0.40344000000000002</c:v>
                </c:pt>
                <c:pt idx="2">
                  <c:v>0.30409000000000003</c:v>
                </c:pt>
                <c:pt idx="3">
                  <c:v>0.43225000000000002</c:v>
                </c:pt>
                <c:pt idx="4">
                  <c:v>0.36209999999999998</c:v>
                </c:pt>
                <c:pt idx="5">
                  <c:v>0.28220000000000001</c:v>
                </c:pt>
                <c:pt idx="6">
                  <c:v>0.36614999999999998</c:v>
                </c:pt>
                <c:pt idx="7">
                  <c:v>0.34282000000000001</c:v>
                </c:pt>
                <c:pt idx="8">
                  <c:v>0.31462000000000001</c:v>
                </c:pt>
                <c:pt idx="9">
                  <c:v>0.34154000000000001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669-46AE-B960-CC3870058DA6}"/>
            </c:ext>
          </c:extLst>
        </c:ser>
        <c:ser>
          <c:idx val="9"/>
          <c:order val="9"/>
          <c:tx>
            <c:strRef>
              <c:f>Graph!$L$277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Graph!$L$278:$L$287</c:f>
              <c:numCache>
                <c:formatCode>General</c:formatCode>
                <c:ptCount val="10"/>
                <c:pt idx="0">
                  <c:v>0.91052999999999995</c:v>
                </c:pt>
                <c:pt idx="1">
                  <c:v>0.86131999999999997</c:v>
                </c:pt>
                <c:pt idx="2">
                  <c:v>0.77932999999999997</c:v>
                </c:pt>
                <c:pt idx="3">
                  <c:v>0.85546</c:v>
                </c:pt>
                <c:pt idx="4">
                  <c:v>0.69972000000000001</c:v>
                </c:pt>
                <c:pt idx="5">
                  <c:v>0.83577999999999997</c:v>
                </c:pt>
                <c:pt idx="6">
                  <c:v>0.83447000000000005</c:v>
                </c:pt>
                <c:pt idx="7">
                  <c:v>0.95038</c:v>
                </c:pt>
                <c:pt idx="8">
                  <c:v>0.89612999999999998</c:v>
                </c:pt>
                <c:pt idx="9">
                  <c:v>0.91469999999999996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669-46AE-B960-CC3870058DA6}"/>
            </c:ext>
          </c:extLst>
        </c:ser>
        <c:ser>
          <c:idx val="10"/>
          <c:order val="10"/>
          <c:tx>
            <c:strRef>
              <c:f>Graph!$M$277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Graph!$M$278:$M$287</c:f>
              <c:numCache>
                <c:formatCode>General</c:formatCode>
                <c:ptCount val="10"/>
                <c:pt idx="0">
                  <c:v>0.70709</c:v>
                </c:pt>
                <c:pt idx="1">
                  <c:v>0.51405000000000001</c:v>
                </c:pt>
                <c:pt idx="2">
                  <c:v>0.42393999999999998</c:v>
                </c:pt>
                <c:pt idx="3">
                  <c:v>0.53981000000000001</c:v>
                </c:pt>
                <c:pt idx="4">
                  <c:v>0.51983999999999997</c:v>
                </c:pt>
                <c:pt idx="5">
                  <c:v>0.45695000000000002</c:v>
                </c:pt>
                <c:pt idx="6">
                  <c:v>0.36320999999999998</c:v>
                </c:pt>
                <c:pt idx="7">
                  <c:v>0.55286000000000002</c:v>
                </c:pt>
                <c:pt idx="8">
                  <c:v>0.5</c:v>
                </c:pt>
                <c:pt idx="9">
                  <c:v>0.45440999999999998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669-46AE-B960-CC3870058DA6}"/>
            </c:ext>
          </c:extLst>
        </c:ser>
        <c:ser>
          <c:idx val="11"/>
          <c:order val="11"/>
          <c:tx>
            <c:strRef>
              <c:f>Graph!$N$277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Graph!$B$278:$B$287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Graph!$N$278:$N$287</c:f>
              <c:numCache>
                <c:formatCode>General</c:formatCode>
                <c:ptCount val="10"/>
                <c:pt idx="0">
                  <c:v>0.71016999999999997</c:v>
                </c:pt>
                <c:pt idx="1">
                  <c:v>0.62680000000000002</c:v>
                </c:pt>
                <c:pt idx="2">
                  <c:v>#N/A</c:v>
                </c:pt>
                <c:pt idx="3">
                  <c:v>0.63456999999999997</c:v>
                </c:pt>
                <c:pt idx="4">
                  <c:v>0.67825000000000002</c:v>
                </c:pt>
                <c:pt idx="5">
                  <c:v>0.74746999999999997</c:v>
                </c:pt>
                <c:pt idx="6">
                  <c:v>0.71392999999999995</c:v>
                </c:pt>
                <c:pt idx="7">
                  <c:v>#N/A</c:v>
                </c:pt>
                <c:pt idx="8">
                  <c:v>0.68952000000000002</c:v>
                </c:pt>
                <c:pt idx="9">
                  <c:v>0.71089000000000002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669-46AE-B960-CC3870058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098048"/>
        <c:axId val="254099840"/>
      </c:lineChart>
      <c:catAx>
        <c:axId val="2540980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4099840"/>
        <c:crosses val="autoZero"/>
        <c:auto val="1"/>
        <c:lblAlgn val="ctr"/>
        <c:lblOffset val="100"/>
        <c:noMultiLvlLbl val="0"/>
      </c:catAx>
      <c:valAx>
        <c:axId val="254099840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4098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4465988609446"/>
          <c:y val="8.1414041994750649E-2"/>
          <c:w val="0.25886748427717515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Graph!$C$18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Graph!$C$19:$C$28</c:f>
              <c:numCache>
                <c:formatCode>General</c:formatCode>
                <c:ptCount val="10"/>
                <c:pt idx="0">
                  <c:v>3.7814120535712245E-2</c:v>
                </c:pt>
                <c:pt idx="1">
                  <c:v>4.5811687534413829E-2</c:v>
                </c:pt>
                <c:pt idx="2">
                  <c:v>#N/A</c:v>
                </c:pt>
                <c:pt idx="3">
                  <c:v>5.6110963370359437E-2</c:v>
                </c:pt>
                <c:pt idx="4">
                  <c:v>6.082945134156921E-2</c:v>
                </c:pt>
                <c:pt idx="5">
                  <c:v>6.8987080899108683E-2</c:v>
                </c:pt>
                <c:pt idx="6">
                  <c:v>8.0222506977535607E-2</c:v>
                </c:pt>
                <c:pt idx="7">
                  <c:v>9.7618558739139091E-2</c:v>
                </c:pt>
                <c:pt idx="8">
                  <c:v>0.10746491645466366</c:v>
                </c:pt>
                <c:pt idx="9">
                  <c:v>0.10755650003583347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4EE-4720-8AAE-07ECC1B8597A}"/>
            </c:ext>
          </c:extLst>
        </c:ser>
        <c:ser>
          <c:idx val="1"/>
          <c:order val="1"/>
          <c:tx>
            <c:strRef>
              <c:f>Graph!$D$18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Graph!$D$19:$D$28</c:f>
              <c:numCache>
                <c:formatCode>General</c:formatCode>
                <c:ptCount val="10"/>
                <c:pt idx="0">
                  <c:v>0.10250031565333416</c:v>
                </c:pt>
                <c:pt idx="1">
                  <c:v>9.8522324748034351E-2</c:v>
                </c:pt>
                <c:pt idx="2">
                  <c:v>6.6986502100897641E-2</c:v>
                </c:pt>
                <c:pt idx="3">
                  <c:v>9.7088785491964688E-2</c:v>
                </c:pt>
                <c:pt idx="4">
                  <c:v>#N/A</c:v>
                </c:pt>
                <c:pt idx="5">
                  <c:v>8.8932584998902095E-2</c:v>
                </c:pt>
                <c:pt idx="6">
                  <c:v>6.9182690558453996E-2</c:v>
                </c:pt>
                <c:pt idx="7">
                  <c:v>7.4765550874311637E-2</c:v>
                </c:pt>
                <c:pt idx="8">
                  <c:v>8.1939261447899148E-2</c:v>
                </c:pt>
                <c:pt idx="9">
                  <c:v>8.7807342341724937E-2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EE-4720-8AAE-07ECC1B8597A}"/>
            </c:ext>
          </c:extLst>
        </c:ser>
        <c:ser>
          <c:idx val="2"/>
          <c:order val="2"/>
          <c:tx>
            <c:strRef>
              <c:f>Graph!$E$18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Graph!$E$19:$E$28</c:f>
              <c:numCache>
                <c:formatCode>General</c:formatCode>
                <c:ptCount val="10"/>
                <c:pt idx="0">
                  <c:v>5.3901084866784903E-2</c:v>
                </c:pt>
                <c:pt idx="1">
                  <c:v>2.0276729991310537E-2</c:v>
                </c:pt>
                <c:pt idx="2">
                  <c:v>2.3352871637925075E-2</c:v>
                </c:pt>
                <c:pt idx="3">
                  <c:v>-1.7701037387732366E-2</c:v>
                </c:pt>
                <c:pt idx="4">
                  <c:v>3.7886798423141327E-2</c:v>
                </c:pt>
                <c:pt idx="5">
                  <c:v>#N/A</c:v>
                </c:pt>
                <c:pt idx="6">
                  <c:v>3.9700750484193366E-2</c:v>
                </c:pt>
                <c:pt idx="7">
                  <c:v>3.8669656220327218E-2</c:v>
                </c:pt>
                <c:pt idx="8">
                  <c:v>2.6753795440828267E-2</c:v>
                </c:pt>
                <c:pt idx="9">
                  <c:v>6.6260924339077806E-2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4EE-4720-8AAE-07ECC1B8597A}"/>
            </c:ext>
          </c:extLst>
        </c:ser>
        <c:ser>
          <c:idx val="3"/>
          <c:order val="3"/>
          <c:tx>
            <c:strRef>
              <c:f>Graph!$F$18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Graph!$F$19:$F$28</c:f>
              <c:numCache>
                <c:formatCode>General</c:formatCode>
                <c:ptCount val="10"/>
                <c:pt idx="0">
                  <c:v>2.2678924030569571E-2</c:v>
                </c:pt>
                <c:pt idx="1">
                  <c:v>2.5195346112124123E-2</c:v>
                </c:pt>
                <c:pt idx="2">
                  <c:v>1.816503368214327E-2</c:v>
                </c:pt>
                <c:pt idx="3">
                  <c:v>1.9310785669613528E-2</c:v>
                </c:pt>
                <c:pt idx="4">
                  <c:v>2.4873400247918724E-2</c:v>
                </c:pt>
                <c:pt idx="5">
                  <c:v>2.8066142010787869E-2</c:v>
                </c:pt>
                <c:pt idx="6">
                  <c:v>4.2433004704959122E-2</c:v>
                </c:pt>
                <c:pt idx="7">
                  <c:v>5.9902503511526067E-2</c:v>
                </c:pt>
                <c:pt idx="8">
                  <c:v>7.0827799911465247E-2</c:v>
                </c:pt>
                <c:pt idx="9">
                  <c:v>8.668696406429191E-2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4EE-4720-8AAE-07ECC1B8597A}"/>
            </c:ext>
          </c:extLst>
        </c:ser>
        <c:ser>
          <c:idx val="4"/>
          <c:order val="4"/>
          <c:tx>
            <c:strRef>
              <c:f>Graph!$G$18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Graph!$G$19:$G$28</c:f>
              <c:numCache>
                <c:formatCode>General</c:formatCode>
                <c:ptCount val="10"/>
                <c:pt idx="0">
                  <c:v>7.5870039848843732E-2</c:v>
                </c:pt>
                <c:pt idx="1">
                  <c:v>7.340194671162259E-2</c:v>
                </c:pt>
                <c:pt idx="2">
                  <c:v>7.5645415008790601E-2</c:v>
                </c:pt>
                <c:pt idx="3">
                  <c:v>0.10211244718882027</c:v>
                </c:pt>
                <c:pt idx="4">
                  <c:v>0.13525771646962712</c:v>
                </c:pt>
                <c:pt idx="5">
                  <c:v>0.13253326376206626</c:v>
                </c:pt>
                <c:pt idx="6">
                  <c:v>0.14301141412070262</c:v>
                </c:pt>
                <c:pt idx="7">
                  <c:v>0.14842441373534337</c:v>
                </c:pt>
                <c:pt idx="8">
                  <c:v>0.18069737260951541</c:v>
                </c:pt>
                <c:pt idx="9">
                  <c:v>0.17121772949382014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4EE-4720-8AAE-07ECC1B8597A}"/>
            </c:ext>
          </c:extLst>
        </c:ser>
        <c:ser>
          <c:idx val="5"/>
          <c:order val="5"/>
          <c:tx>
            <c:strRef>
              <c:f>Graph!$H$18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Graph!$H$19:$H$28</c:f>
              <c:numCache>
                <c:formatCode>General</c:formatCode>
                <c:ptCount val="10"/>
                <c:pt idx="0">
                  <c:v>7.1925717974041722E-2</c:v>
                </c:pt>
                <c:pt idx="1">
                  <c:v>7.0101528941756031E-2</c:v>
                </c:pt>
                <c:pt idx="2">
                  <c:v>8.3090637245523402E-2</c:v>
                </c:pt>
                <c:pt idx="3">
                  <c:v>7.9843670080919096E-2</c:v>
                </c:pt>
                <c:pt idx="4">
                  <c:v>7.5036963646063562E-2</c:v>
                </c:pt>
                <c:pt idx="5">
                  <c:v>6.9687893631910428E-2</c:v>
                </c:pt>
                <c:pt idx="6">
                  <c:v>#N/A</c:v>
                </c:pt>
                <c:pt idx="7">
                  <c:v>7.8763562241172452E-2</c:v>
                </c:pt>
                <c:pt idx="8">
                  <c:v>7.5526406627545742E-2</c:v>
                </c:pt>
                <c:pt idx="9">
                  <c:v>8.0134275932595256E-2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4EE-4720-8AAE-07ECC1B8597A}"/>
            </c:ext>
          </c:extLst>
        </c:ser>
        <c:ser>
          <c:idx val="6"/>
          <c:order val="6"/>
          <c:tx>
            <c:strRef>
              <c:f>Graph!$I$18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Graph!$I$19:$I$28</c:f>
              <c:numCache>
                <c:formatCode>General</c:formatCode>
                <c:ptCount val="10"/>
                <c:pt idx="0">
                  <c:v>0.12977085293700885</c:v>
                </c:pt>
                <c:pt idx="1">
                  <c:v>0.12428661269192236</c:v>
                </c:pt>
                <c:pt idx="2">
                  <c:v>0.1038943093113</c:v>
                </c:pt>
                <c:pt idx="3">
                  <c:v>0.10588463968122844</c:v>
                </c:pt>
                <c:pt idx="4">
                  <c:v>9.8506585933440277E-2</c:v>
                </c:pt>
                <c:pt idx="5">
                  <c:v>0.10571150413759532</c:v>
                </c:pt>
                <c:pt idx="6">
                  <c:v>0.10247269550021844</c:v>
                </c:pt>
                <c:pt idx="7">
                  <c:v>9.8747987249843905E-2</c:v>
                </c:pt>
                <c:pt idx="8">
                  <c:v>0.10284810126582279</c:v>
                </c:pt>
                <c:pt idx="9">
                  <c:v>0.10439598476981654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4EE-4720-8AAE-07ECC1B8597A}"/>
            </c:ext>
          </c:extLst>
        </c:ser>
        <c:ser>
          <c:idx val="7"/>
          <c:order val="7"/>
          <c:tx>
            <c:strRef>
              <c:f>Graph!$J$18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Graph!$J$19:$J$28</c:f>
              <c:numCache>
                <c:formatCode>General</c:formatCode>
                <c:ptCount val="10"/>
                <c:pt idx="0">
                  <c:v>9.7686355772703945E-2</c:v>
                </c:pt>
                <c:pt idx="1">
                  <c:v>8.949971109760399E-2</c:v>
                </c:pt>
                <c:pt idx="2">
                  <c:v>8.059187429323203E-2</c:v>
                </c:pt>
                <c:pt idx="3">
                  <c:v>8.3990468017399178E-2</c:v>
                </c:pt>
                <c:pt idx="4">
                  <c:v>8.3130826123606408E-2</c:v>
                </c:pt>
                <c:pt idx="5">
                  <c:v>5.2191510112835647E-2</c:v>
                </c:pt>
                <c:pt idx="6">
                  <c:v>8.2640055176498556E-2</c:v>
                </c:pt>
                <c:pt idx="7">
                  <c:v>0.12451220398962601</c:v>
                </c:pt>
                <c:pt idx="8">
                  <c:v>8.2617000955109834E-2</c:v>
                </c:pt>
                <c:pt idx="9">
                  <c:v>3.3983847818170133E-2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4EE-4720-8AAE-07ECC1B8597A}"/>
            </c:ext>
          </c:extLst>
        </c:ser>
        <c:ser>
          <c:idx val="8"/>
          <c:order val="8"/>
          <c:tx>
            <c:strRef>
              <c:f>Graph!$K$18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Graph!$K$19:$K$28</c:f>
              <c:numCache>
                <c:formatCode>General</c:formatCode>
                <c:ptCount val="10"/>
                <c:pt idx="0">
                  <c:v>0.10003007189917712</c:v>
                </c:pt>
                <c:pt idx="1">
                  <c:v>0.11761395610579628</c:v>
                </c:pt>
                <c:pt idx="2">
                  <c:v>0.10128095259573316</c:v>
                </c:pt>
                <c:pt idx="3">
                  <c:v>0.10322195067288503</c:v>
                </c:pt>
                <c:pt idx="4">
                  <c:v>0.11478484656823189</c:v>
                </c:pt>
                <c:pt idx="5">
                  <c:v>0.11791746846268976</c:v>
                </c:pt>
                <c:pt idx="6">
                  <c:v>0.10483927236481436</c:v>
                </c:pt>
                <c:pt idx="7">
                  <c:v>0.10203537299842726</c:v>
                </c:pt>
                <c:pt idx="8">
                  <c:v>0.11114347893140497</c:v>
                </c:pt>
                <c:pt idx="9">
                  <c:v>0.16382024536290829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4EE-4720-8AAE-07ECC1B8597A}"/>
            </c:ext>
          </c:extLst>
        </c:ser>
        <c:ser>
          <c:idx val="9"/>
          <c:order val="9"/>
          <c:tx>
            <c:strRef>
              <c:f>Graph!$L$18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Graph!$L$19:$L$28</c:f>
              <c:numCache>
                <c:formatCode>General</c:formatCode>
                <c:ptCount val="10"/>
                <c:pt idx="0">
                  <c:v>0.22706389428314308</c:v>
                </c:pt>
                <c:pt idx="1">
                  <c:v>0.20738814668699004</c:v>
                </c:pt>
                <c:pt idx="2">
                  <c:v>0.21375962504184801</c:v>
                </c:pt>
                <c:pt idx="3">
                  <c:v>0.2014702504020216</c:v>
                </c:pt>
                <c:pt idx="4">
                  <c:v>0.17604733554914351</c:v>
                </c:pt>
                <c:pt idx="5">
                  <c:v>0.17045620171986592</c:v>
                </c:pt>
                <c:pt idx="6">
                  <c:v>0.12191856344018272</c:v>
                </c:pt>
                <c:pt idx="7">
                  <c:v>0.21498046387895919</c:v>
                </c:pt>
                <c:pt idx="8">
                  <c:v>0.17532965038912859</c:v>
                </c:pt>
                <c:pt idx="9">
                  <c:v>0.20598300922011514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4EE-4720-8AAE-07ECC1B8597A}"/>
            </c:ext>
          </c:extLst>
        </c:ser>
        <c:ser>
          <c:idx val="10"/>
          <c:order val="10"/>
          <c:tx>
            <c:strRef>
              <c:f>Graph!$M$18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Graph!$M$19:$M$28</c:f>
              <c:numCache>
                <c:formatCode>General</c:formatCode>
                <c:ptCount val="10"/>
                <c:pt idx="0">
                  <c:v>0.10692262319695427</c:v>
                </c:pt>
                <c:pt idx="1">
                  <c:v>9.9454866531876226E-2</c:v>
                </c:pt>
                <c:pt idx="2">
                  <c:v>8.5837347401687178E-2</c:v>
                </c:pt>
                <c:pt idx="3">
                  <c:v>9.3155990419405796E-2</c:v>
                </c:pt>
                <c:pt idx="4">
                  <c:v>0.11450814600948649</c:v>
                </c:pt>
                <c:pt idx="5">
                  <c:v>9.2611409493395275E-2</c:v>
                </c:pt>
                <c:pt idx="6">
                  <c:v>7.0205479452054798E-2</c:v>
                </c:pt>
                <c:pt idx="7">
                  <c:v>0.15072680342344791</c:v>
                </c:pt>
                <c:pt idx="8">
                  <c:v>0.15588344032534535</c:v>
                </c:pt>
                <c:pt idx="9">
                  <c:v>9.7408069028278671E-2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F4EE-4720-8AAE-07ECC1B8597A}"/>
            </c:ext>
          </c:extLst>
        </c:ser>
        <c:ser>
          <c:idx val="11"/>
          <c:order val="11"/>
          <c:tx>
            <c:strRef>
              <c:f>Graph!$N$18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Graph!$N$19:$N$28</c:f>
              <c:numCache>
                <c:formatCode>General</c:formatCode>
                <c:ptCount val="10"/>
                <c:pt idx="0">
                  <c:v>0.1349663444506301</c:v>
                </c:pt>
                <c:pt idx="1">
                  <c:v>8.9327274742325172E-2</c:v>
                </c:pt>
                <c:pt idx="2">
                  <c:v>#N/A</c:v>
                </c:pt>
                <c:pt idx="3">
                  <c:v>8.9484278121289756E-2</c:v>
                </c:pt>
                <c:pt idx="4">
                  <c:v>0.10889265047435343</c:v>
                </c:pt>
                <c:pt idx="5">
                  <c:v>0.12410992963074198</c:v>
                </c:pt>
                <c:pt idx="6">
                  <c:v>0.12045779789453752</c:v>
                </c:pt>
                <c:pt idx="7">
                  <c:v>#N/A</c:v>
                </c:pt>
                <c:pt idx="8">
                  <c:v>8.7098967877230656E-3</c:v>
                </c:pt>
                <c:pt idx="9">
                  <c:v>9.8608572892795329E-2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F4EE-4720-8AAE-07ECC1B85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5669248"/>
        <c:axId val="645670784"/>
      </c:lineChart>
      <c:catAx>
        <c:axId val="645669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45670784"/>
        <c:crosses val="autoZero"/>
        <c:auto val="1"/>
        <c:lblAlgn val="ctr"/>
        <c:lblOffset val="100"/>
        <c:noMultiLvlLbl val="0"/>
      </c:catAx>
      <c:valAx>
        <c:axId val="645670784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645669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537261479277727"/>
          <c:y val="8.1414041994750649E-2"/>
          <c:w val="0.2479608580938438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Graph!$C$292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Graph!$C$293:$C$302</c:f>
              <c:numCache>
                <c:formatCode>General</c:formatCode>
                <c:ptCount val="10"/>
                <c:pt idx="0">
                  <c:v>38.744019999999999</c:v>
                </c:pt>
                <c:pt idx="1">
                  <c:v>37.888460000000002</c:v>
                </c:pt>
                <c:pt idx="2">
                  <c:v>#N/A</c:v>
                </c:pt>
                <c:pt idx="3">
                  <c:v>0</c:v>
                </c:pt>
                <c:pt idx="4">
                  <c:v>47.610599999999998</c:v>
                </c:pt>
                <c:pt idx="5">
                  <c:v>49.817030000000003</c:v>
                </c:pt>
                <c:pt idx="6">
                  <c:v>50.391539999999999</c:v>
                </c:pt>
                <c:pt idx="7">
                  <c:v>51.78022</c:v>
                </c:pt>
                <c:pt idx="8">
                  <c:v>52.071269999999998</c:v>
                </c:pt>
                <c:pt idx="9">
                  <c:v>53.20167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09-49CF-8B36-B19E500198A4}"/>
            </c:ext>
          </c:extLst>
        </c:ser>
        <c:ser>
          <c:idx val="1"/>
          <c:order val="1"/>
          <c:tx>
            <c:strRef>
              <c:f>Graph!$D$292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Graph!$D$293:$D$302</c:f>
              <c:numCache>
                <c:formatCode>General</c:formatCode>
                <c:ptCount val="10"/>
                <c:pt idx="0">
                  <c:v>42.150199999999998</c:v>
                </c:pt>
                <c:pt idx="1">
                  <c:v>42.398040000000002</c:v>
                </c:pt>
                <c:pt idx="2">
                  <c:v>41.146450000000002</c:v>
                </c:pt>
                <c:pt idx="3">
                  <c:v>40.706629999999997</c:v>
                </c:pt>
                <c:pt idx="4">
                  <c:v>#N/A</c:v>
                </c:pt>
                <c:pt idx="5">
                  <c:v>0</c:v>
                </c:pt>
                <c:pt idx="6">
                  <c:v>45.400889999999997</c:v>
                </c:pt>
                <c:pt idx="7">
                  <c:v>55.427039999999998</c:v>
                </c:pt>
                <c:pt idx="8">
                  <c:v>52.11835</c:v>
                </c:pt>
                <c:pt idx="9">
                  <c:v>51.860660000000003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09-49CF-8B36-B19E500198A4}"/>
            </c:ext>
          </c:extLst>
        </c:ser>
        <c:ser>
          <c:idx val="2"/>
          <c:order val="2"/>
          <c:tx>
            <c:strRef>
              <c:f>Graph!$E$292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Graph!$E$293:$E$302</c:f>
              <c:numCache>
                <c:formatCode>General</c:formatCode>
                <c:ptCount val="10"/>
                <c:pt idx="0">
                  <c:v>59.982640000000004</c:v>
                </c:pt>
                <c:pt idx="1">
                  <c:v>57.90616</c:v>
                </c:pt>
                <c:pt idx="2">
                  <c:v>57.390630000000002</c:v>
                </c:pt>
                <c:pt idx="3">
                  <c:v>61.718580000000003</c:v>
                </c:pt>
                <c:pt idx="4">
                  <c:v>60.842950000000002</c:v>
                </c:pt>
                <c:pt idx="5">
                  <c:v>#N/A</c:v>
                </c:pt>
                <c:pt idx="6">
                  <c:v>0</c:v>
                </c:pt>
                <c:pt idx="7">
                  <c:v>56.014470000000003</c:v>
                </c:pt>
                <c:pt idx="8">
                  <c:v>53.596240000000002</c:v>
                </c:pt>
                <c:pt idx="9">
                  <c:v>54.147390000000001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09-49CF-8B36-B19E500198A4}"/>
            </c:ext>
          </c:extLst>
        </c:ser>
        <c:ser>
          <c:idx val="3"/>
          <c:order val="3"/>
          <c:tx>
            <c:strRef>
              <c:f>Graph!$F$292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Graph!$F$293:$F$302</c:f>
              <c:numCache>
                <c:formatCode>General</c:formatCode>
                <c:ptCount val="10"/>
                <c:pt idx="0">
                  <c:v>62.708100000000002</c:v>
                </c:pt>
                <c:pt idx="1">
                  <c:v>57.635330000000003</c:v>
                </c:pt>
                <c:pt idx="2">
                  <c:v>59.841389999999997</c:v>
                </c:pt>
                <c:pt idx="3">
                  <c:v>58.047969999999999</c:v>
                </c:pt>
                <c:pt idx="4">
                  <c:v>56.185549999999999</c:v>
                </c:pt>
                <c:pt idx="5">
                  <c:v>57.695920000000001</c:v>
                </c:pt>
                <c:pt idx="6">
                  <c:v>56.636690000000002</c:v>
                </c:pt>
                <c:pt idx="7">
                  <c:v>54.947949999999999</c:v>
                </c:pt>
                <c:pt idx="8">
                  <c:v>55.256990000000002</c:v>
                </c:pt>
                <c:pt idx="9">
                  <c:v>67.249430000000004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09-49CF-8B36-B19E500198A4}"/>
            </c:ext>
          </c:extLst>
        </c:ser>
        <c:ser>
          <c:idx val="4"/>
          <c:order val="4"/>
          <c:tx>
            <c:strRef>
              <c:f>Graph!$G$292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Graph!$G$293:$G$302</c:f>
              <c:numCache>
                <c:formatCode>General</c:formatCode>
                <c:ptCount val="10"/>
                <c:pt idx="0">
                  <c:v>63.903469999999999</c:v>
                </c:pt>
                <c:pt idx="1">
                  <c:v>58.869759999999999</c:v>
                </c:pt>
                <c:pt idx="2">
                  <c:v>60.607889999999998</c:v>
                </c:pt>
                <c:pt idx="3">
                  <c:v>57.378549999999997</c:v>
                </c:pt>
                <c:pt idx="4">
                  <c:v>54.331710000000001</c:v>
                </c:pt>
                <c:pt idx="5">
                  <c:v>60.287050000000001</c:v>
                </c:pt>
                <c:pt idx="6">
                  <c:v>57.559040000000003</c:v>
                </c:pt>
                <c:pt idx="7">
                  <c:v>57.838979999999999</c:v>
                </c:pt>
                <c:pt idx="8">
                  <c:v>57.467059999999996</c:v>
                </c:pt>
                <c:pt idx="9">
                  <c:v>54.056139999999999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09-49CF-8B36-B19E500198A4}"/>
            </c:ext>
          </c:extLst>
        </c:ser>
        <c:ser>
          <c:idx val="5"/>
          <c:order val="5"/>
          <c:tx>
            <c:strRef>
              <c:f>Graph!$H$292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Graph!$H$293:$H$302</c:f>
              <c:numCache>
                <c:formatCode>General</c:formatCode>
                <c:ptCount val="10"/>
                <c:pt idx="0">
                  <c:v>75.800280000000001</c:v>
                </c:pt>
                <c:pt idx="1">
                  <c:v>77.885530000000003</c:v>
                </c:pt>
                <c:pt idx="2">
                  <c:v>85.889949999999999</c:v>
                </c:pt>
                <c:pt idx="3">
                  <c:v>94.310159999999996</c:v>
                </c:pt>
                <c:pt idx="4">
                  <c:v>93.379409999999993</c:v>
                </c:pt>
                <c:pt idx="5">
                  <c:v>99.95635</c:v>
                </c:pt>
                <c:pt idx="6">
                  <c:v>#N/A</c:v>
                </c:pt>
                <c:pt idx="7">
                  <c:v>0</c:v>
                </c:pt>
                <c:pt idx="8">
                  <c:v>112.92407</c:v>
                </c:pt>
                <c:pt idx="9">
                  <c:v>112.51344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09-49CF-8B36-B19E500198A4}"/>
            </c:ext>
          </c:extLst>
        </c:ser>
        <c:ser>
          <c:idx val="6"/>
          <c:order val="6"/>
          <c:tx>
            <c:strRef>
              <c:f>Graph!$I$292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Graph!$I$293:$I$302</c:f>
              <c:numCache>
                <c:formatCode>General</c:formatCode>
                <c:ptCount val="10"/>
                <c:pt idx="0">
                  <c:v>57.616709999999998</c:v>
                </c:pt>
                <c:pt idx="1">
                  <c:v>63.87829</c:v>
                </c:pt>
                <c:pt idx="2">
                  <c:v>64.995549999999994</c:v>
                </c:pt>
                <c:pt idx="3">
                  <c:v>62.37811</c:v>
                </c:pt>
                <c:pt idx="4">
                  <c:v>67.748750000000001</c:v>
                </c:pt>
                <c:pt idx="5">
                  <c:v>61.274380000000001</c:v>
                </c:pt>
                <c:pt idx="6">
                  <c:v>65.199950000000001</c:v>
                </c:pt>
                <c:pt idx="7">
                  <c:v>59.2166</c:v>
                </c:pt>
                <c:pt idx="8">
                  <c:v>50.804720000000003</c:v>
                </c:pt>
                <c:pt idx="9">
                  <c:v>41.017240000000001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09-49CF-8B36-B19E500198A4}"/>
            </c:ext>
          </c:extLst>
        </c:ser>
        <c:ser>
          <c:idx val="7"/>
          <c:order val="7"/>
          <c:tx>
            <c:strRef>
              <c:f>Graph!$J$292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Graph!$J$293:$J$302</c:f>
              <c:numCache>
                <c:formatCode>General</c:formatCode>
                <c:ptCount val="10"/>
                <c:pt idx="0">
                  <c:v>26.282920000000001</c:v>
                </c:pt>
                <c:pt idx="1">
                  <c:v>26.124510000000001</c:v>
                </c:pt>
                <c:pt idx="2">
                  <c:v>27.543700000000001</c:v>
                </c:pt>
                <c:pt idx="3">
                  <c:v>28.647390000000001</c:v>
                </c:pt>
                <c:pt idx="4">
                  <c:v>31.627980000000001</c:v>
                </c:pt>
                <c:pt idx="5">
                  <c:v>28.25611</c:v>
                </c:pt>
                <c:pt idx="6">
                  <c:v>25.056730000000002</c:v>
                </c:pt>
                <c:pt idx="7">
                  <c:v>25.153980000000001</c:v>
                </c:pt>
                <c:pt idx="8">
                  <c:v>25.340859999999999</c:v>
                </c:pt>
                <c:pt idx="9">
                  <c:v>25.984719999999999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09-49CF-8B36-B19E500198A4}"/>
            </c:ext>
          </c:extLst>
        </c:ser>
        <c:ser>
          <c:idx val="8"/>
          <c:order val="8"/>
          <c:tx>
            <c:strRef>
              <c:f>Graph!$K$292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Graph!$K$293:$K$302</c:f>
              <c:numCache>
                <c:formatCode>General</c:formatCode>
                <c:ptCount val="10"/>
                <c:pt idx="0">
                  <c:v>23.381170000000001</c:v>
                </c:pt>
                <c:pt idx="1">
                  <c:v>20.017700000000001</c:v>
                </c:pt>
                <c:pt idx="2">
                  <c:v>21.357610000000001</c:v>
                </c:pt>
                <c:pt idx="3">
                  <c:v>20.28811</c:v>
                </c:pt>
                <c:pt idx="4">
                  <c:v>20.688199999999998</c:v>
                </c:pt>
                <c:pt idx="5">
                  <c:v>21.397400000000001</c:v>
                </c:pt>
                <c:pt idx="6">
                  <c:v>19.677520000000001</c:v>
                </c:pt>
                <c:pt idx="7">
                  <c:v>21.683669999999999</c:v>
                </c:pt>
                <c:pt idx="8">
                  <c:v>22.99464</c:v>
                </c:pt>
                <c:pt idx="9">
                  <c:v>27.881989999999998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09-49CF-8B36-B19E500198A4}"/>
            </c:ext>
          </c:extLst>
        </c:ser>
        <c:ser>
          <c:idx val="9"/>
          <c:order val="9"/>
          <c:tx>
            <c:strRef>
              <c:f>Graph!$L$292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Graph!$L$293:$L$302</c:f>
              <c:numCache>
                <c:formatCode>General</c:formatCode>
                <c:ptCount val="10"/>
                <c:pt idx="0">
                  <c:v>38.316969999999998</c:v>
                </c:pt>
                <c:pt idx="1">
                  <c:v>37.944310000000002</c:v>
                </c:pt>
                <c:pt idx="2">
                  <c:v>35.825850000000003</c:v>
                </c:pt>
                <c:pt idx="3">
                  <c:v>35.80724</c:v>
                </c:pt>
                <c:pt idx="4">
                  <c:v>34.614049999999999</c:v>
                </c:pt>
                <c:pt idx="5">
                  <c:v>33.675269999999998</c:v>
                </c:pt>
                <c:pt idx="6">
                  <c:v>33.907040000000002</c:v>
                </c:pt>
                <c:pt idx="7">
                  <c:v>34.178910000000002</c:v>
                </c:pt>
                <c:pt idx="8">
                  <c:v>34.140279999999997</c:v>
                </c:pt>
                <c:pt idx="9">
                  <c:v>33.813600000000001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09-49CF-8B36-B19E500198A4}"/>
            </c:ext>
          </c:extLst>
        </c:ser>
        <c:ser>
          <c:idx val="10"/>
          <c:order val="10"/>
          <c:tx>
            <c:strRef>
              <c:f>Graph!$M$292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Graph!$M$293:$M$302</c:f>
              <c:numCache>
                <c:formatCode>General</c:formatCode>
                <c:ptCount val="10"/>
                <c:pt idx="0">
                  <c:v>41.349760000000003</c:v>
                </c:pt>
                <c:pt idx="1">
                  <c:v>40.222639999999998</c:v>
                </c:pt>
                <c:pt idx="2">
                  <c:v>38.739280000000001</c:v>
                </c:pt>
                <c:pt idx="3">
                  <c:v>42.678159999999998</c:v>
                </c:pt>
                <c:pt idx="4">
                  <c:v>42.35716</c:v>
                </c:pt>
                <c:pt idx="5">
                  <c:v>39.66601</c:v>
                </c:pt>
                <c:pt idx="6">
                  <c:v>38.922510000000003</c:v>
                </c:pt>
                <c:pt idx="7">
                  <c:v>39.637799999999999</c:v>
                </c:pt>
                <c:pt idx="8">
                  <c:v>41.337710000000001</c:v>
                </c:pt>
                <c:pt idx="9">
                  <c:v>40.91066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4E09-49CF-8B36-B19E500198A4}"/>
            </c:ext>
          </c:extLst>
        </c:ser>
        <c:ser>
          <c:idx val="11"/>
          <c:order val="11"/>
          <c:tx>
            <c:strRef>
              <c:f>Graph!$N$292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Graph!$B$293:$B$302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Graph!$N$293:$N$302</c:f>
              <c:numCache>
                <c:formatCode>General</c:formatCode>
                <c:ptCount val="10"/>
                <c:pt idx="0">
                  <c:v>57.389330000000001</c:v>
                </c:pt>
                <c:pt idx="1">
                  <c:v>56.967460000000003</c:v>
                </c:pt>
                <c:pt idx="2">
                  <c:v>#N/A</c:v>
                </c:pt>
                <c:pt idx="3">
                  <c:v>59.263930000000002</c:v>
                </c:pt>
                <c:pt idx="4">
                  <c:v>58.755789999999998</c:v>
                </c:pt>
                <c:pt idx="5">
                  <c:v>55.575879999999998</c:v>
                </c:pt>
                <c:pt idx="6">
                  <c:v>56.792369999999998</c:v>
                </c:pt>
                <c:pt idx="7">
                  <c:v>#N/A</c:v>
                </c:pt>
                <c:pt idx="8">
                  <c:v>59.965719999999997</c:v>
                </c:pt>
                <c:pt idx="9">
                  <c:v>61.546210000000002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4E09-49CF-8B36-B19E50019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158720"/>
        <c:axId val="254160256"/>
      </c:lineChart>
      <c:catAx>
        <c:axId val="254158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4160256"/>
        <c:crosses val="autoZero"/>
        <c:auto val="1"/>
        <c:lblAlgn val="ctr"/>
        <c:lblOffset val="100"/>
        <c:noMultiLvlLbl val="0"/>
      </c:catAx>
      <c:valAx>
        <c:axId val="254160256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4158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Graph!$C$308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Graph!$C$309:$C$318</c:f>
              <c:numCache>
                <c:formatCode>General</c:formatCode>
                <c:ptCount val="10"/>
                <c:pt idx="0">
                  <c:v>83.155760000000001</c:v>
                </c:pt>
                <c:pt idx="1">
                  <c:v>78.97578</c:v>
                </c:pt>
                <c:pt idx="2">
                  <c:v>#N/A</c:v>
                </c:pt>
                <c:pt idx="3">
                  <c:v>0</c:v>
                </c:pt>
                <c:pt idx="4">
                  <c:v>83.261979999999994</c:v>
                </c:pt>
                <c:pt idx="5">
                  <c:v>85.705290000000005</c:v>
                </c:pt>
                <c:pt idx="6">
                  <c:v>87.592699999999994</c:v>
                </c:pt>
                <c:pt idx="7">
                  <c:v>92.815399999999997</c:v>
                </c:pt>
                <c:pt idx="8">
                  <c:v>76.386470000000003</c:v>
                </c:pt>
                <c:pt idx="9">
                  <c:v>81.525670000000005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E97-4FAD-A043-935CDFE65B05}"/>
            </c:ext>
          </c:extLst>
        </c:ser>
        <c:ser>
          <c:idx val="1"/>
          <c:order val="1"/>
          <c:tx>
            <c:strRef>
              <c:f>Graph!$D$308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Graph!$D$309:$D$318</c:f>
              <c:numCache>
                <c:formatCode>General</c:formatCode>
                <c:ptCount val="10"/>
                <c:pt idx="0">
                  <c:v>40.446019999999997</c:v>
                </c:pt>
                <c:pt idx="1">
                  <c:v>38.114759999999997</c:v>
                </c:pt>
                <c:pt idx="2">
                  <c:v>43.848260000000003</c:v>
                </c:pt>
                <c:pt idx="3">
                  <c:v>53.270290000000003</c:v>
                </c:pt>
                <c:pt idx="4">
                  <c:v>#N/A</c:v>
                </c:pt>
                <c:pt idx="5">
                  <c:v>0</c:v>
                </c:pt>
                <c:pt idx="6">
                  <c:v>56.771740000000001</c:v>
                </c:pt>
                <c:pt idx="7">
                  <c:v>58.96846</c:v>
                </c:pt>
                <c:pt idx="8">
                  <c:v>54.750729999999997</c:v>
                </c:pt>
                <c:pt idx="9">
                  <c:v>57.151339999999998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E97-4FAD-A043-935CDFE65B05}"/>
            </c:ext>
          </c:extLst>
        </c:ser>
        <c:ser>
          <c:idx val="2"/>
          <c:order val="2"/>
          <c:tx>
            <c:strRef>
              <c:f>Graph!$E$308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Graph!$E$309:$E$318</c:f>
              <c:numCache>
                <c:formatCode>General</c:formatCode>
                <c:ptCount val="10"/>
                <c:pt idx="0">
                  <c:v>154.59028000000001</c:v>
                </c:pt>
                <c:pt idx="1">
                  <c:v>145.95912000000001</c:v>
                </c:pt>
                <c:pt idx="2">
                  <c:v>156.60005000000001</c:v>
                </c:pt>
                <c:pt idx="3">
                  <c:v>171.19631999999999</c:v>
                </c:pt>
                <c:pt idx="4">
                  <c:v>168.28654</c:v>
                </c:pt>
                <c:pt idx="5">
                  <c:v>#N/A</c:v>
                </c:pt>
                <c:pt idx="6">
                  <c:v>0</c:v>
                </c:pt>
                <c:pt idx="7">
                  <c:v>195.38507000000001</c:v>
                </c:pt>
                <c:pt idx="8">
                  <c:v>193.78068999999999</c:v>
                </c:pt>
                <c:pt idx="9">
                  <c:v>220.12384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E97-4FAD-A043-935CDFE65B05}"/>
            </c:ext>
          </c:extLst>
        </c:ser>
        <c:ser>
          <c:idx val="3"/>
          <c:order val="3"/>
          <c:tx>
            <c:strRef>
              <c:f>Graph!$F$308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Graph!$F$309:$F$318</c:f>
              <c:numCache>
                <c:formatCode>General</c:formatCode>
                <c:ptCount val="10"/>
                <c:pt idx="0">
                  <c:v>68.641900000000007</c:v>
                </c:pt>
                <c:pt idx="1">
                  <c:v>68.875500000000002</c:v>
                </c:pt>
                <c:pt idx="2">
                  <c:v>75.980230000000006</c:v>
                </c:pt>
                <c:pt idx="3">
                  <c:v>78.146119999999996</c:v>
                </c:pt>
                <c:pt idx="4">
                  <c:v>79.645560000000003</c:v>
                </c:pt>
                <c:pt idx="5">
                  <c:v>84.560280000000006</c:v>
                </c:pt>
                <c:pt idx="6">
                  <c:v>86.418130000000005</c:v>
                </c:pt>
                <c:pt idx="7">
                  <c:v>87.299049999999994</c:v>
                </c:pt>
                <c:pt idx="8">
                  <c:v>85.204139999999995</c:v>
                </c:pt>
                <c:pt idx="9">
                  <c:v>84.499690000000001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E97-4FAD-A043-935CDFE65B05}"/>
            </c:ext>
          </c:extLst>
        </c:ser>
        <c:ser>
          <c:idx val="4"/>
          <c:order val="4"/>
          <c:tx>
            <c:strRef>
              <c:f>Graph!$G$308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Graph!$G$309:$G$318</c:f>
              <c:numCache>
                <c:formatCode>General</c:formatCode>
                <c:ptCount val="10"/>
                <c:pt idx="0">
                  <c:v>56.918100000000003</c:v>
                </c:pt>
                <c:pt idx="1">
                  <c:v>61.078009999999999</c:v>
                </c:pt>
                <c:pt idx="2">
                  <c:v>66.677840000000003</c:v>
                </c:pt>
                <c:pt idx="3">
                  <c:v>67.197230000000005</c:v>
                </c:pt>
                <c:pt idx="4">
                  <c:v>62.931109999999997</c:v>
                </c:pt>
                <c:pt idx="5">
                  <c:v>65.922290000000004</c:v>
                </c:pt>
                <c:pt idx="6">
                  <c:v>64.825829999999996</c:v>
                </c:pt>
                <c:pt idx="7">
                  <c:v>60.306190000000001</c:v>
                </c:pt>
                <c:pt idx="8">
                  <c:v>57.263030000000001</c:v>
                </c:pt>
                <c:pt idx="9">
                  <c:v>69.267880000000005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E97-4FAD-A043-935CDFE65B05}"/>
            </c:ext>
          </c:extLst>
        </c:ser>
        <c:ser>
          <c:idx val="5"/>
          <c:order val="5"/>
          <c:tx>
            <c:strRef>
              <c:f>Graph!$H$308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Graph!$H$309:$H$318</c:f>
              <c:numCache>
                <c:formatCode>General</c:formatCode>
                <c:ptCount val="10"/>
                <c:pt idx="0">
                  <c:v>77.424899999999994</c:v>
                </c:pt>
                <c:pt idx="1">
                  <c:v>72.56456</c:v>
                </c:pt>
                <c:pt idx="2">
                  <c:v>76.720190000000002</c:v>
                </c:pt>
                <c:pt idx="3">
                  <c:v>81.872789999999995</c:v>
                </c:pt>
                <c:pt idx="4">
                  <c:v>73.170820000000006</c:v>
                </c:pt>
                <c:pt idx="5">
                  <c:v>76.761330000000001</c:v>
                </c:pt>
                <c:pt idx="6">
                  <c:v>#N/A</c:v>
                </c:pt>
                <c:pt idx="7">
                  <c:v>0</c:v>
                </c:pt>
                <c:pt idx="8">
                  <c:v>77.764349999999993</c:v>
                </c:pt>
                <c:pt idx="9">
                  <c:v>76.369680000000002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E97-4FAD-A043-935CDFE65B05}"/>
            </c:ext>
          </c:extLst>
        </c:ser>
        <c:ser>
          <c:idx val="6"/>
          <c:order val="6"/>
          <c:tx>
            <c:strRef>
              <c:f>Graph!$I$308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Graph!$I$309:$I$318</c:f>
              <c:numCache>
                <c:formatCode>General</c:formatCode>
                <c:ptCount val="10"/>
                <c:pt idx="0">
                  <c:v>199.33306999999999</c:v>
                </c:pt>
                <c:pt idx="1">
                  <c:v>226.45768000000001</c:v>
                </c:pt>
                <c:pt idx="2">
                  <c:v>248.54930999999999</c:v>
                </c:pt>
                <c:pt idx="3">
                  <c:v>296.85162000000003</c:v>
                </c:pt>
                <c:pt idx="4">
                  <c:v>323.39803000000001</c:v>
                </c:pt>
                <c:pt idx="5">
                  <c:v>307.06538</c:v>
                </c:pt>
                <c:pt idx="6">
                  <c:v>282.63227999999998</c:v>
                </c:pt>
                <c:pt idx="7">
                  <c:v>270.33712000000003</c:v>
                </c:pt>
                <c:pt idx="8">
                  <c:v>280.09661999999997</c:v>
                </c:pt>
                <c:pt idx="9">
                  <c:v>253.89254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E97-4FAD-A043-935CDFE65B05}"/>
            </c:ext>
          </c:extLst>
        </c:ser>
        <c:ser>
          <c:idx val="7"/>
          <c:order val="7"/>
          <c:tx>
            <c:strRef>
              <c:f>Graph!$J$308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Graph!$J$309:$J$318</c:f>
              <c:numCache>
                <c:formatCode>General</c:formatCode>
                <c:ptCount val="10"/>
                <c:pt idx="0">
                  <c:v>65.349599999999995</c:v>
                </c:pt>
                <c:pt idx="1">
                  <c:v>63.015790000000003</c:v>
                </c:pt>
                <c:pt idx="2">
                  <c:v>62.3093</c:v>
                </c:pt>
                <c:pt idx="3">
                  <c:v>62.200749999999999</c:v>
                </c:pt>
                <c:pt idx="4">
                  <c:v>63.910040000000002</c:v>
                </c:pt>
                <c:pt idx="5">
                  <c:v>57.809069999999998</c:v>
                </c:pt>
                <c:pt idx="6">
                  <c:v>53.911799999999999</c:v>
                </c:pt>
                <c:pt idx="7">
                  <c:v>52.225659999999998</c:v>
                </c:pt>
                <c:pt idx="8">
                  <c:v>50.830269999999999</c:v>
                </c:pt>
                <c:pt idx="9">
                  <c:v>51.983669999999996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E97-4FAD-A043-935CDFE65B05}"/>
            </c:ext>
          </c:extLst>
        </c:ser>
        <c:ser>
          <c:idx val="8"/>
          <c:order val="8"/>
          <c:tx>
            <c:strRef>
              <c:f>Graph!$K$308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Graph!$K$309:$K$318</c:f>
              <c:numCache>
                <c:formatCode>General</c:formatCode>
                <c:ptCount val="10"/>
                <c:pt idx="0">
                  <c:v>58.783619999999999</c:v>
                </c:pt>
                <c:pt idx="1">
                  <c:v>55.581470000000003</c:v>
                </c:pt>
                <c:pt idx="2">
                  <c:v>58.20655</c:v>
                </c:pt>
                <c:pt idx="3">
                  <c:v>54.168370000000003</c:v>
                </c:pt>
                <c:pt idx="4">
                  <c:v>52.574240000000003</c:v>
                </c:pt>
                <c:pt idx="5">
                  <c:v>52.107039999999998</c:v>
                </c:pt>
                <c:pt idx="6">
                  <c:v>50.369639999999997</c:v>
                </c:pt>
                <c:pt idx="7">
                  <c:v>52.141089999999998</c:v>
                </c:pt>
                <c:pt idx="8">
                  <c:v>49.229010000000002</c:v>
                </c:pt>
                <c:pt idx="9">
                  <c:v>52.417290000000001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E97-4FAD-A043-935CDFE65B05}"/>
            </c:ext>
          </c:extLst>
        </c:ser>
        <c:ser>
          <c:idx val="9"/>
          <c:order val="9"/>
          <c:tx>
            <c:strRef>
              <c:f>Graph!$L$308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Graph!$L$309:$L$318</c:f>
              <c:numCache>
                <c:formatCode>General</c:formatCode>
                <c:ptCount val="10"/>
                <c:pt idx="0">
                  <c:v>69.487970000000004</c:v>
                </c:pt>
                <c:pt idx="1">
                  <c:v>69.757339999999999</c:v>
                </c:pt>
                <c:pt idx="2">
                  <c:v>65.520060000000001</c:v>
                </c:pt>
                <c:pt idx="3">
                  <c:v>68.938659999999999</c:v>
                </c:pt>
                <c:pt idx="4">
                  <c:v>70.846500000000006</c:v>
                </c:pt>
                <c:pt idx="5">
                  <c:v>71.757540000000006</c:v>
                </c:pt>
                <c:pt idx="6">
                  <c:v>70.682249999999996</c:v>
                </c:pt>
                <c:pt idx="7">
                  <c:v>71.395989999999998</c:v>
                </c:pt>
                <c:pt idx="8">
                  <c:v>71.575410000000005</c:v>
                </c:pt>
                <c:pt idx="9">
                  <c:v>71.785650000000004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E97-4FAD-A043-935CDFE65B05}"/>
            </c:ext>
          </c:extLst>
        </c:ser>
        <c:ser>
          <c:idx val="10"/>
          <c:order val="10"/>
          <c:tx>
            <c:strRef>
              <c:f>Graph!$M$308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Graph!$M$309:$M$318</c:f>
              <c:numCache>
                <c:formatCode>General</c:formatCode>
                <c:ptCount val="10"/>
                <c:pt idx="0">
                  <c:v>65.290840000000003</c:v>
                </c:pt>
                <c:pt idx="1">
                  <c:v>60.934559999999998</c:v>
                </c:pt>
                <c:pt idx="2">
                  <c:v>60.407499999999999</c:v>
                </c:pt>
                <c:pt idx="3">
                  <c:v>65.772400000000005</c:v>
                </c:pt>
                <c:pt idx="4">
                  <c:v>64.548429999999996</c:v>
                </c:pt>
                <c:pt idx="5">
                  <c:v>57.903970000000001</c:v>
                </c:pt>
                <c:pt idx="6">
                  <c:v>58.185020000000002</c:v>
                </c:pt>
                <c:pt idx="7">
                  <c:v>56.652410000000003</c:v>
                </c:pt>
                <c:pt idx="8">
                  <c:v>53.829470000000001</c:v>
                </c:pt>
                <c:pt idx="9">
                  <c:v>53.251309999999997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E97-4FAD-A043-935CDFE65B05}"/>
            </c:ext>
          </c:extLst>
        </c:ser>
        <c:ser>
          <c:idx val="11"/>
          <c:order val="11"/>
          <c:tx>
            <c:strRef>
              <c:f>Graph!$N$308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Graph!$B$309:$B$318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Graph!$N$309:$N$318</c:f>
              <c:numCache>
                <c:formatCode>General</c:formatCode>
                <c:ptCount val="10"/>
                <c:pt idx="0">
                  <c:v>102.25379</c:v>
                </c:pt>
                <c:pt idx="1">
                  <c:v>104.70386999999999</c:v>
                </c:pt>
                <c:pt idx="2">
                  <c:v>#N/A</c:v>
                </c:pt>
                <c:pt idx="3">
                  <c:v>115.79823</c:v>
                </c:pt>
                <c:pt idx="4">
                  <c:v>125.79258</c:v>
                </c:pt>
                <c:pt idx="5">
                  <c:v>128.51857000000001</c:v>
                </c:pt>
                <c:pt idx="6">
                  <c:v>135.29078999999999</c:v>
                </c:pt>
                <c:pt idx="7">
                  <c:v>#N/A</c:v>
                </c:pt>
                <c:pt idx="8">
                  <c:v>123.39855</c:v>
                </c:pt>
                <c:pt idx="9">
                  <c:v>117.10681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6E97-4FAD-A043-935CDFE65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243584"/>
        <c:axId val="254245120"/>
      </c:lineChart>
      <c:catAx>
        <c:axId val="254243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4245120"/>
        <c:crosses val="autoZero"/>
        <c:auto val="1"/>
        <c:lblAlgn val="ctr"/>
        <c:lblOffset val="100"/>
        <c:noMultiLvlLbl val="0"/>
      </c:catAx>
      <c:valAx>
        <c:axId val="254245120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42435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991930170111163"/>
          <c:y val="8.1414041994750649E-2"/>
          <c:w val="0.25341417118550946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Graph!$C$323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Graph!$C$324:$C$333</c:f>
              <c:numCache>
                <c:formatCode>General</c:formatCode>
                <c:ptCount val="10"/>
                <c:pt idx="0">
                  <c:v>95.512110000000007</c:v>
                </c:pt>
                <c:pt idx="1">
                  <c:v>84.255870000000002</c:v>
                </c:pt>
                <c:pt idx="2">
                  <c:v>#N/A</c:v>
                </c:pt>
                <c:pt idx="3">
                  <c:v>0</c:v>
                </c:pt>
                <c:pt idx="4">
                  <c:v>68.543350000000004</c:v>
                </c:pt>
                <c:pt idx="5">
                  <c:v>68.893389999999997</c:v>
                </c:pt>
                <c:pt idx="6">
                  <c:v>73.002920000000003</c:v>
                </c:pt>
                <c:pt idx="7">
                  <c:v>99.545050000000003</c:v>
                </c:pt>
                <c:pt idx="8">
                  <c:v>94.539379999999994</c:v>
                </c:pt>
                <c:pt idx="9">
                  <c:v>94.748530000000002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7FF-4679-8E49-2813D767ECC8}"/>
            </c:ext>
          </c:extLst>
        </c:ser>
        <c:ser>
          <c:idx val="1"/>
          <c:order val="1"/>
          <c:tx>
            <c:strRef>
              <c:f>Graph!$D$323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Graph!$D$324:$D$333</c:f>
              <c:numCache>
                <c:formatCode>General</c:formatCode>
                <c:ptCount val="10"/>
                <c:pt idx="0">
                  <c:v>121.29096</c:v>
                </c:pt>
                <c:pt idx="1">
                  <c:v>115.92035</c:v>
                </c:pt>
                <c:pt idx="2">
                  <c:v>83.730919999999998</c:v>
                </c:pt>
                <c:pt idx="3">
                  <c:v>64.533100000000005</c:v>
                </c:pt>
                <c:pt idx="4">
                  <c:v>#N/A</c:v>
                </c:pt>
                <c:pt idx="5">
                  <c:v>0</c:v>
                </c:pt>
                <c:pt idx="6">
                  <c:v>82.899529999999999</c:v>
                </c:pt>
                <c:pt idx="7">
                  <c:v>92.462580000000003</c:v>
                </c:pt>
                <c:pt idx="8">
                  <c:v>88.227800000000002</c:v>
                </c:pt>
                <c:pt idx="9">
                  <c:v>105.77773000000001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FF-4679-8E49-2813D767ECC8}"/>
            </c:ext>
          </c:extLst>
        </c:ser>
        <c:ser>
          <c:idx val="2"/>
          <c:order val="2"/>
          <c:tx>
            <c:strRef>
              <c:f>Graph!$E$323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Graph!$E$324:$E$333</c:f>
              <c:numCache>
                <c:formatCode>General</c:formatCode>
                <c:ptCount val="10"/>
                <c:pt idx="0">
                  <c:v>219.01387</c:v>
                </c:pt>
                <c:pt idx="1">
                  <c:v>145.93467000000001</c:v>
                </c:pt>
                <c:pt idx="2">
                  <c:v>100.70636</c:v>
                </c:pt>
                <c:pt idx="3">
                  <c:v>93.417370000000005</c:v>
                </c:pt>
                <c:pt idx="4">
                  <c:v>88.317229999999995</c:v>
                </c:pt>
                <c:pt idx="5">
                  <c:v>#N/A</c:v>
                </c:pt>
                <c:pt idx="6">
                  <c:v>0</c:v>
                </c:pt>
                <c:pt idx="7">
                  <c:v>122.70919000000001</c:v>
                </c:pt>
                <c:pt idx="8">
                  <c:v>126.63347</c:v>
                </c:pt>
                <c:pt idx="9">
                  <c:v>137.23891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7FF-4679-8E49-2813D767ECC8}"/>
            </c:ext>
          </c:extLst>
        </c:ser>
        <c:ser>
          <c:idx val="3"/>
          <c:order val="3"/>
          <c:tx>
            <c:strRef>
              <c:f>Graph!$F$323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Graph!$F$324:$F$333</c:f>
              <c:numCache>
                <c:formatCode>General</c:formatCode>
                <c:ptCount val="10"/>
                <c:pt idx="0">
                  <c:v>211.14592999999999</c:v>
                </c:pt>
                <c:pt idx="1">
                  <c:v>199.80099999999999</c:v>
                </c:pt>
                <c:pt idx="2">
                  <c:v>207.79487</c:v>
                </c:pt>
                <c:pt idx="3">
                  <c:v>199.40485000000001</c:v>
                </c:pt>
                <c:pt idx="4">
                  <c:v>197.1814</c:v>
                </c:pt>
                <c:pt idx="5">
                  <c:v>199.93824000000001</c:v>
                </c:pt>
                <c:pt idx="6">
                  <c:v>214.57473999999999</c:v>
                </c:pt>
                <c:pt idx="7">
                  <c:v>223.02099999999999</c:v>
                </c:pt>
                <c:pt idx="8">
                  <c:v>220.52278000000001</c:v>
                </c:pt>
                <c:pt idx="9">
                  <c:v>225.19149999999999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7FF-4679-8E49-2813D767ECC8}"/>
            </c:ext>
          </c:extLst>
        </c:ser>
        <c:ser>
          <c:idx val="4"/>
          <c:order val="4"/>
          <c:tx>
            <c:strRef>
              <c:f>Graph!$G$323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Graph!$G$324:$G$333</c:f>
              <c:numCache>
                <c:formatCode>General</c:formatCode>
                <c:ptCount val="10"/>
                <c:pt idx="0">
                  <c:v>74.110330000000005</c:v>
                </c:pt>
                <c:pt idx="1">
                  <c:v>56.425719999999998</c:v>
                </c:pt>
                <c:pt idx="2">
                  <c:v>39.297730000000001</c:v>
                </c:pt>
                <c:pt idx="3">
                  <c:v>37.530369999999998</c:v>
                </c:pt>
                <c:pt idx="4">
                  <c:v>34.54871</c:v>
                </c:pt>
                <c:pt idx="5">
                  <c:v>35.424349999999997</c:v>
                </c:pt>
                <c:pt idx="6">
                  <c:v>36.436860000000003</c:v>
                </c:pt>
                <c:pt idx="7">
                  <c:v>44.781930000000003</c:v>
                </c:pt>
                <c:pt idx="8">
                  <c:v>46.540059999999997</c:v>
                </c:pt>
                <c:pt idx="9">
                  <c:v>46.740079999999999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7FF-4679-8E49-2813D767ECC8}"/>
            </c:ext>
          </c:extLst>
        </c:ser>
        <c:ser>
          <c:idx val="5"/>
          <c:order val="5"/>
          <c:tx>
            <c:strRef>
              <c:f>Graph!$H$323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Graph!$H$324:$H$333</c:f>
              <c:numCache>
                <c:formatCode>General</c:formatCode>
                <c:ptCount val="10"/>
                <c:pt idx="0">
                  <c:v>184.39617999999999</c:v>
                </c:pt>
                <c:pt idx="1">
                  <c:v>131.86319</c:v>
                </c:pt>
                <c:pt idx="2">
                  <c:v>84.36703</c:v>
                </c:pt>
                <c:pt idx="3">
                  <c:v>87.453999999999994</c:v>
                </c:pt>
                <c:pt idx="4">
                  <c:v>78.230819999999994</c:v>
                </c:pt>
                <c:pt idx="5">
                  <c:v>80.151079999999993</c:v>
                </c:pt>
                <c:pt idx="6">
                  <c:v>#N/A</c:v>
                </c:pt>
                <c:pt idx="7">
                  <c:v>0</c:v>
                </c:pt>
                <c:pt idx="8">
                  <c:v>99.105900000000005</c:v>
                </c:pt>
                <c:pt idx="9">
                  <c:v>99.483310000000003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7FF-4679-8E49-2813D767ECC8}"/>
            </c:ext>
          </c:extLst>
        </c:ser>
        <c:ser>
          <c:idx val="6"/>
          <c:order val="6"/>
          <c:tx>
            <c:strRef>
              <c:f>Graph!$I$323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Graph!$I$324:$I$333</c:f>
              <c:numCache>
                <c:formatCode>General</c:formatCode>
                <c:ptCount val="10"/>
                <c:pt idx="0">
                  <c:v>40.694220000000001</c:v>
                </c:pt>
                <c:pt idx="1">
                  <c:v>49.169519999999999</c:v>
                </c:pt>
                <c:pt idx="2">
                  <c:v>25.358740000000001</c:v>
                </c:pt>
                <c:pt idx="3">
                  <c:v>7.5516800000000002</c:v>
                </c:pt>
                <c:pt idx="4">
                  <c:v>7.7573499999999997</c:v>
                </c:pt>
                <c:pt idx="5">
                  <c:v>8.8005200000000006</c:v>
                </c:pt>
                <c:pt idx="6">
                  <c:v>9.6870999999999992</c:v>
                </c:pt>
                <c:pt idx="7">
                  <c:v>14.592790000000001</c:v>
                </c:pt>
                <c:pt idx="8">
                  <c:v>13.18928</c:v>
                </c:pt>
                <c:pt idx="9">
                  <c:v>8.7067099999999993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7FF-4679-8E49-2813D767ECC8}"/>
            </c:ext>
          </c:extLst>
        </c:ser>
        <c:ser>
          <c:idx val="7"/>
          <c:order val="7"/>
          <c:tx>
            <c:strRef>
              <c:f>Graph!$J$323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Graph!$J$324:$J$333</c:f>
              <c:numCache>
                <c:formatCode>General</c:formatCode>
                <c:ptCount val="10"/>
                <c:pt idx="0">
                  <c:v>66.071569999999994</c:v>
                </c:pt>
                <c:pt idx="1">
                  <c:v>68.226169999999996</c:v>
                </c:pt>
                <c:pt idx="2">
                  <c:v>71.586669999999998</c:v>
                </c:pt>
                <c:pt idx="3">
                  <c:v>75.840429999999998</c:v>
                </c:pt>
                <c:pt idx="4">
                  <c:v>80.913929999999993</c:v>
                </c:pt>
                <c:pt idx="5">
                  <c:v>85.874650000000003</c:v>
                </c:pt>
                <c:pt idx="6">
                  <c:v>97.890360000000001</c:v>
                </c:pt>
                <c:pt idx="7">
                  <c:v>106.30005</c:v>
                </c:pt>
                <c:pt idx="8">
                  <c:v>108.09183</c:v>
                </c:pt>
                <c:pt idx="9">
                  <c:v>114.19573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7FF-4679-8E49-2813D767ECC8}"/>
            </c:ext>
          </c:extLst>
        </c:ser>
        <c:ser>
          <c:idx val="8"/>
          <c:order val="8"/>
          <c:tx>
            <c:strRef>
              <c:f>Graph!$K$323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Graph!$K$324:$K$333</c:f>
              <c:numCache>
                <c:formatCode>General</c:formatCode>
                <c:ptCount val="10"/>
                <c:pt idx="0">
                  <c:v>62.679259999999999</c:v>
                </c:pt>
                <c:pt idx="1">
                  <c:v>68.642269999999996</c:v>
                </c:pt>
                <c:pt idx="2">
                  <c:v>82.746960000000001</c:v>
                </c:pt>
                <c:pt idx="3">
                  <c:v>83.475449999999995</c:v>
                </c:pt>
                <c:pt idx="4">
                  <c:v>89.94659</c:v>
                </c:pt>
                <c:pt idx="5">
                  <c:v>93.303129999999996</c:v>
                </c:pt>
                <c:pt idx="6">
                  <c:v>93.868880000000004</c:v>
                </c:pt>
                <c:pt idx="7">
                  <c:v>102.42327</c:v>
                </c:pt>
                <c:pt idx="8">
                  <c:v>101.46708</c:v>
                </c:pt>
                <c:pt idx="9">
                  <c:v>108.70466999999999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7FF-4679-8E49-2813D767ECC8}"/>
            </c:ext>
          </c:extLst>
        </c:ser>
        <c:ser>
          <c:idx val="9"/>
          <c:order val="9"/>
          <c:tx>
            <c:strRef>
              <c:f>Graph!$L$323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Graph!$L$324:$L$333</c:f>
              <c:numCache>
                <c:formatCode>General</c:formatCode>
                <c:ptCount val="10"/>
                <c:pt idx="0">
                  <c:v>64.369209999999995</c:v>
                </c:pt>
                <c:pt idx="1">
                  <c:v>66.923119999999997</c:v>
                </c:pt>
                <c:pt idx="2">
                  <c:v>61.018880000000003</c:v>
                </c:pt>
                <c:pt idx="3">
                  <c:v>64.549220000000005</c:v>
                </c:pt>
                <c:pt idx="4">
                  <c:v>66.306269999999998</c:v>
                </c:pt>
                <c:pt idx="5">
                  <c:v>66.199690000000004</c:v>
                </c:pt>
                <c:pt idx="6">
                  <c:v>66.619439999999997</c:v>
                </c:pt>
                <c:pt idx="7">
                  <c:v>67.944239999999994</c:v>
                </c:pt>
                <c:pt idx="8">
                  <c:v>69.331389999999999</c:v>
                </c:pt>
                <c:pt idx="9">
                  <c:v>70.385509999999996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7FF-4679-8E49-2813D767ECC8}"/>
            </c:ext>
          </c:extLst>
        </c:ser>
        <c:ser>
          <c:idx val="10"/>
          <c:order val="10"/>
          <c:tx>
            <c:strRef>
              <c:f>Graph!$M$323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Graph!$M$324:$M$333</c:f>
              <c:numCache>
                <c:formatCode>General</c:formatCode>
                <c:ptCount val="10"/>
                <c:pt idx="0">
                  <c:v>52.739220000000003</c:v>
                </c:pt>
                <c:pt idx="1">
                  <c:v>55.628920000000001</c:v>
                </c:pt>
                <c:pt idx="2">
                  <c:v>58.752960000000002</c:v>
                </c:pt>
                <c:pt idx="3">
                  <c:v>67.589590000000001</c:v>
                </c:pt>
                <c:pt idx="4">
                  <c:v>71.666290000000004</c:v>
                </c:pt>
                <c:pt idx="5">
                  <c:v>75.162260000000003</c:v>
                </c:pt>
                <c:pt idx="6">
                  <c:v>79.915289999999999</c:v>
                </c:pt>
                <c:pt idx="7">
                  <c:v>84.105699999999999</c:v>
                </c:pt>
                <c:pt idx="8">
                  <c:v>83.671139999999994</c:v>
                </c:pt>
                <c:pt idx="9">
                  <c:v>88.867279999999994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D7FF-4679-8E49-2813D767ECC8}"/>
            </c:ext>
          </c:extLst>
        </c:ser>
        <c:ser>
          <c:idx val="11"/>
          <c:order val="11"/>
          <c:tx>
            <c:strRef>
              <c:f>Graph!$N$323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Graph!$B$324:$B$333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Graph!$N$324:$N$333</c:f>
              <c:numCache>
                <c:formatCode>General</c:formatCode>
                <c:ptCount val="10"/>
                <c:pt idx="0">
                  <c:v>106.99562</c:v>
                </c:pt>
                <c:pt idx="1">
                  <c:v>97.513419999999996</c:v>
                </c:pt>
                <c:pt idx="2">
                  <c:v>#N/A</c:v>
                </c:pt>
                <c:pt idx="3">
                  <c:v>91.970789999999994</c:v>
                </c:pt>
                <c:pt idx="4">
                  <c:v>97.310670000000002</c:v>
                </c:pt>
                <c:pt idx="5">
                  <c:v>109.73508</c:v>
                </c:pt>
                <c:pt idx="6">
                  <c:v>113.00962</c:v>
                </c:pt>
                <c:pt idx="7">
                  <c:v>#N/A</c:v>
                </c:pt>
                <c:pt idx="8">
                  <c:v>101.3103</c:v>
                </c:pt>
                <c:pt idx="9">
                  <c:v>100.7512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D7FF-4679-8E49-2813D767E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315904"/>
        <c:axId val="254325888"/>
      </c:lineChart>
      <c:catAx>
        <c:axId val="2543159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4325888"/>
        <c:crosses val="autoZero"/>
        <c:auto val="1"/>
        <c:lblAlgn val="ctr"/>
        <c:lblOffset val="100"/>
        <c:noMultiLvlLbl val="0"/>
      </c:catAx>
      <c:valAx>
        <c:axId val="254325888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4315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Graph!$C$338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Graph!$C$339:$C$348</c:f>
              <c:numCache>
                <c:formatCode>General</c:formatCode>
                <c:ptCount val="10"/>
                <c:pt idx="0">
                  <c:v>26.38768</c:v>
                </c:pt>
                <c:pt idx="1">
                  <c:v>32.608370000000001</c:v>
                </c:pt>
                <c:pt idx="2">
                  <c:v>#N/A</c:v>
                </c:pt>
                <c:pt idx="3">
                  <c:v>0</c:v>
                </c:pt>
                <c:pt idx="4">
                  <c:v>62.329230000000003</c:v>
                </c:pt>
                <c:pt idx="5">
                  <c:v>66.628929999999997</c:v>
                </c:pt>
                <c:pt idx="6">
                  <c:v>64.981319999999997</c:v>
                </c:pt>
                <c:pt idx="7">
                  <c:v>45.05057</c:v>
                </c:pt>
                <c:pt idx="8">
                  <c:v>33.91836</c:v>
                </c:pt>
                <c:pt idx="9">
                  <c:v>39.978819999999999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7FD-434D-903D-30ABA84C0F57}"/>
            </c:ext>
          </c:extLst>
        </c:ser>
        <c:ser>
          <c:idx val="1"/>
          <c:order val="1"/>
          <c:tx>
            <c:strRef>
              <c:f>Graph!$D$338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Graph!$D$339:$D$348</c:f>
              <c:numCache>
                <c:formatCode>General</c:formatCode>
                <c:ptCount val="10"/>
                <c:pt idx="0">
                  <c:v>-38.694749999999999</c:v>
                </c:pt>
                <c:pt idx="1">
                  <c:v>-35.407559999999997</c:v>
                </c:pt>
                <c:pt idx="2">
                  <c:v>1.2638</c:v>
                </c:pt>
                <c:pt idx="3">
                  <c:v>29.443819999999999</c:v>
                </c:pt>
                <c:pt idx="4">
                  <c:v>#N/A</c:v>
                </c:pt>
                <c:pt idx="5">
                  <c:v>0</c:v>
                </c:pt>
                <c:pt idx="6">
                  <c:v>19.273099999999999</c:v>
                </c:pt>
                <c:pt idx="7">
                  <c:v>21.932919999999999</c:v>
                </c:pt>
                <c:pt idx="8">
                  <c:v>18.641279999999998</c:v>
                </c:pt>
                <c:pt idx="9">
                  <c:v>3.23427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7FD-434D-903D-30ABA84C0F57}"/>
            </c:ext>
          </c:extLst>
        </c:ser>
        <c:ser>
          <c:idx val="2"/>
          <c:order val="2"/>
          <c:tx>
            <c:strRef>
              <c:f>Graph!$E$338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Graph!$E$339:$E$348</c:f>
              <c:numCache>
                <c:formatCode>General</c:formatCode>
                <c:ptCount val="10"/>
                <c:pt idx="0">
                  <c:v>-4.4409599999999996</c:v>
                </c:pt>
                <c:pt idx="1">
                  <c:v>57.930610000000001</c:v>
                </c:pt>
                <c:pt idx="2">
                  <c:v>113.28431999999999</c:v>
                </c:pt>
                <c:pt idx="3">
                  <c:v>139.49753000000001</c:v>
                </c:pt>
                <c:pt idx="4">
                  <c:v>140.81226000000001</c:v>
                </c:pt>
                <c:pt idx="5">
                  <c:v>#N/A</c:v>
                </c:pt>
                <c:pt idx="6">
                  <c:v>0</c:v>
                </c:pt>
                <c:pt idx="7">
                  <c:v>128.69036</c:v>
                </c:pt>
                <c:pt idx="8">
                  <c:v>120.74346</c:v>
                </c:pt>
                <c:pt idx="9">
                  <c:v>137.03232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7FD-434D-903D-30ABA84C0F57}"/>
            </c:ext>
          </c:extLst>
        </c:ser>
        <c:ser>
          <c:idx val="3"/>
          <c:order val="3"/>
          <c:tx>
            <c:strRef>
              <c:f>Graph!$F$338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Graph!$F$339:$F$348</c:f>
              <c:numCache>
                <c:formatCode>General</c:formatCode>
                <c:ptCount val="10"/>
                <c:pt idx="0">
                  <c:v>-79.795940000000002</c:v>
                </c:pt>
                <c:pt idx="1">
                  <c:v>-73.290180000000007</c:v>
                </c:pt>
                <c:pt idx="2">
                  <c:v>-71.973259999999996</c:v>
                </c:pt>
                <c:pt idx="3">
                  <c:v>-63.210760000000001</c:v>
                </c:pt>
                <c:pt idx="4">
                  <c:v>-61.350299999999997</c:v>
                </c:pt>
                <c:pt idx="5">
                  <c:v>-57.682049999999997</c:v>
                </c:pt>
                <c:pt idx="6">
                  <c:v>-71.519930000000002</c:v>
                </c:pt>
                <c:pt idx="7">
                  <c:v>-80.774000000000001</c:v>
                </c:pt>
                <c:pt idx="8">
                  <c:v>-80.061660000000003</c:v>
                </c:pt>
                <c:pt idx="9">
                  <c:v>-73.44238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7FD-434D-903D-30ABA84C0F57}"/>
            </c:ext>
          </c:extLst>
        </c:ser>
        <c:ser>
          <c:idx val="4"/>
          <c:order val="4"/>
          <c:tx>
            <c:strRef>
              <c:f>Graph!$G$338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Graph!$G$339:$G$348</c:f>
              <c:numCache>
                <c:formatCode>General</c:formatCode>
                <c:ptCount val="10"/>
                <c:pt idx="0">
                  <c:v>46.711239999999997</c:v>
                </c:pt>
                <c:pt idx="1">
                  <c:v>63.52205</c:v>
                </c:pt>
                <c:pt idx="2">
                  <c:v>87.988</c:v>
                </c:pt>
                <c:pt idx="3">
                  <c:v>87.045410000000004</c:v>
                </c:pt>
                <c:pt idx="4">
                  <c:v>82.714110000000005</c:v>
                </c:pt>
                <c:pt idx="5">
                  <c:v>90.784989999999993</c:v>
                </c:pt>
                <c:pt idx="6">
                  <c:v>85.948009999999996</c:v>
                </c:pt>
                <c:pt idx="7">
                  <c:v>73.363240000000005</c:v>
                </c:pt>
                <c:pt idx="8">
                  <c:v>68.190029999999993</c:v>
                </c:pt>
                <c:pt idx="9">
                  <c:v>76.583939999999998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7FD-434D-903D-30ABA84C0F57}"/>
            </c:ext>
          </c:extLst>
        </c:ser>
        <c:ser>
          <c:idx val="5"/>
          <c:order val="5"/>
          <c:tx>
            <c:strRef>
              <c:f>Graph!$H$338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Graph!$H$339:$H$348</c:f>
              <c:numCache>
                <c:formatCode>General</c:formatCode>
                <c:ptCount val="10"/>
                <c:pt idx="0">
                  <c:v>-31.170999999999999</c:v>
                </c:pt>
                <c:pt idx="1">
                  <c:v>18.5869</c:v>
                </c:pt>
                <c:pt idx="2">
                  <c:v>78.243110000000001</c:v>
                </c:pt>
                <c:pt idx="3">
                  <c:v>88.728949999999998</c:v>
                </c:pt>
                <c:pt idx="4">
                  <c:v>88.319419999999994</c:v>
                </c:pt>
                <c:pt idx="5">
                  <c:v>96.566590000000005</c:v>
                </c:pt>
                <c:pt idx="6">
                  <c:v>#N/A</c:v>
                </c:pt>
                <c:pt idx="7">
                  <c:v>0</c:v>
                </c:pt>
                <c:pt idx="8">
                  <c:v>91.582520000000002</c:v>
                </c:pt>
                <c:pt idx="9">
                  <c:v>89.399820000000005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7FD-434D-903D-30ABA84C0F57}"/>
            </c:ext>
          </c:extLst>
        </c:ser>
        <c:ser>
          <c:idx val="6"/>
          <c:order val="6"/>
          <c:tx>
            <c:strRef>
              <c:f>Graph!$I$338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Graph!$I$339:$I$348</c:f>
              <c:numCache>
                <c:formatCode>General</c:formatCode>
                <c:ptCount val="10"/>
                <c:pt idx="0">
                  <c:v>216.25557000000001</c:v>
                </c:pt>
                <c:pt idx="1">
                  <c:v>241.16645</c:v>
                </c:pt>
                <c:pt idx="2">
                  <c:v>288.18612000000002</c:v>
                </c:pt>
                <c:pt idx="3">
                  <c:v>351.67804999999998</c:v>
                </c:pt>
                <c:pt idx="4">
                  <c:v>383.38943</c:v>
                </c:pt>
                <c:pt idx="5">
                  <c:v>359.53924000000001</c:v>
                </c:pt>
                <c:pt idx="6">
                  <c:v>338.14512999999999</c:v>
                </c:pt>
                <c:pt idx="7">
                  <c:v>314.96093000000002</c:v>
                </c:pt>
                <c:pt idx="8">
                  <c:v>317.71206000000001</c:v>
                </c:pt>
                <c:pt idx="9">
                  <c:v>286.20307000000003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7FD-434D-903D-30ABA84C0F57}"/>
            </c:ext>
          </c:extLst>
        </c:ser>
        <c:ser>
          <c:idx val="7"/>
          <c:order val="7"/>
          <c:tx>
            <c:strRef>
              <c:f>Graph!$J$338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Graph!$J$339:$J$348</c:f>
              <c:numCache>
                <c:formatCode>General</c:formatCode>
                <c:ptCount val="10"/>
                <c:pt idx="0">
                  <c:v>25.560949999999998</c:v>
                </c:pt>
                <c:pt idx="1">
                  <c:v>20.91414</c:v>
                </c:pt>
                <c:pt idx="2">
                  <c:v>18.26633</c:v>
                </c:pt>
                <c:pt idx="3">
                  <c:v>15.007709999999999</c:v>
                </c:pt>
                <c:pt idx="4">
                  <c:v>14.624090000000001</c:v>
                </c:pt>
                <c:pt idx="5">
                  <c:v>0.19053</c:v>
                </c:pt>
                <c:pt idx="6">
                  <c:v>-18.92183</c:v>
                </c:pt>
                <c:pt idx="7">
                  <c:v>-28.92041</c:v>
                </c:pt>
                <c:pt idx="8">
                  <c:v>-31.92071</c:v>
                </c:pt>
                <c:pt idx="9">
                  <c:v>-36.227350000000001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7FD-434D-903D-30ABA84C0F57}"/>
            </c:ext>
          </c:extLst>
        </c:ser>
        <c:ser>
          <c:idx val="8"/>
          <c:order val="8"/>
          <c:tx>
            <c:strRef>
              <c:f>Graph!$K$338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Graph!$K$339:$K$348</c:f>
              <c:numCache>
                <c:formatCode>General</c:formatCode>
                <c:ptCount val="10"/>
                <c:pt idx="0">
                  <c:v>19.485530000000001</c:v>
                </c:pt>
                <c:pt idx="1">
                  <c:v>6.9569000000000001</c:v>
                </c:pt>
                <c:pt idx="2">
                  <c:v>-3.1827999999999999</c:v>
                </c:pt>
                <c:pt idx="3">
                  <c:v>-9.0189699999999995</c:v>
                </c:pt>
                <c:pt idx="4">
                  <c:v>-16.684149999999999</c:v>
                </c:pt>
                <c:pt idx="5">
                  <c:v>-19.7987</c:v>
                </c:pt>
                <c:pt idx="6">
                  <c:v>-23.821729999999999</c:v>
                </c:pt>
                <c:pt idx="7">
                  <c:v>-28.598510000000001</c:v>
                </c:pt>
                <c:pt idx="8">
                  <c:v>-29.24344</c:v>
                </c:pt>
                <c:pt idx="9">
                  <c:v>-28.4054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7FD-434D-903D-30ABA84C0F57}"/>
            </c:ext>
          </c:extLst>
        </c:ser>
        <c:ser>
          <c:idx val="9"/>
          <c:order val="9"/>
          <c:tx>
            <c:strRef>
              <c:f>Graph!$L$338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Graph!$L$339:$L$348</c:f>
              <c:numCache>
                <c:formatCode>General</c:formatCode>
                <c:ptCount val="10"/>
                <c:pt idx="0">
                  <c:v>43.43573</c:v>
                </c:pt>
                <c:pt idx="1">
                  <c:v>40.778530000000003</c:v>
                </c:pt>
                <c:pt idx="2">
                  <c:v>40.327030000000001</c:v>
                </c:pt>
                <c:pt idx="3">
                  <c:v>40.196680000000001</c:v>
                </c:pt>
                <c:pt idx="4">
                  <c:v>39.15428</c:v>
                </c:pt>
                <c:pt idx="5">
                  <c:v>39.23312</c:v>
                </c:pt>
                <c:pt idx="6">
                  <c:v>37.969859999999997</c:v>
                </c:pt>
                <c:pt idx="7">
                  <c:v>37.630659999999999</c:v>
                </c:pt>
                <c:pt idx="8">
                  <c:v>36.384300000000003</c:v>
                </c:pt>
                <c:pt idx="9">
                  <c:v>35.213740000000001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E7FD-434D-903D-30ABA84C0F57}"/>
            </c:ext>
          </c:extLst>
        </c:ser>
        <c:ser>
          <c:idx val="10"/>
          <c:order val="10"/>
          <c:tx>
            <c:strRef>
              <c:f>Graph!$M$338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Graph!$M$339:$M$348</c:f>
              <c:numCache>
                <c:formatCode>General</c:formatCode>
                <c:ptCount val="10"/>
                <c:pt idx="0">
                  <c:v>53.901380000000003</c:v>
                </c:pt>
                <c:pt idx="1">
                  <c:v>45.528280000000002</c:v>
                </c:pt>
                <c:pt idx="2">
                  <c:v>40.393819999999998</c:v>
                </c:pt>
                <c:pt idx="3">
                  <c:v>40.860970000000002</c:v>
                </c:pt>
                <c:pt idx="4">
                  <c:v>35.239289999999997</c:v>
                </c:pt>
                <c:pt idx="5">
                  <c:v>22.407720000000001</c:v>
                </c:pt>
                <c:pt idx="6">
                  <c:v>17.192229999999999</c:v>
                </c:pt>
                <c:pt idx="7">
                  <c:v>12.18451</c:v>
                </c:pt>
                <c:pt idx="8">
                  <c:v>11.496040000000001</c:v>
                </c:pt>
                <c:pt idx="9">
                  <c:v>5.2946900000000001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E7FD-434D-903D-30ABA84C0F57}"/>
            </c:ext>
          </c:extLst>
        </c:ser>
        <c:ser>
          <c:idx val="11"/>
          <c:order val="11"/>
          <c:tx>
            <c:strRef>
              <c:f>Graph!$N$338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Graph!$B$339:$B$348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Graph!$N$339:$N$348</c:f>
              <c:numCache>
                <c:formatCode>General</c:formatCode>
                <c:ptCount val="10"/>
                <c:pt idx="0">
                  <c:v>52.647500000000001</c:v>
                </c:pt>
                <c:pt idx="1">
                  <c:v>64.157910000000001</c:v>
                </c:pt>
                <c:pt idx="2">
                  <c:v>#N/A</c:v>
                </c:pt>
                <c:pt idx="3">
                  <c:v>83.091369999999998</c:v>
                </c:pt>
                <c:pt idx="4">
                  <c:v>87.237700000000004</c:v>
                </c:pt>
                <c:pt idx="5">
                  <c:v>74.359380000000002</c:v>
                </c:pt>
                <c:pt idx="6">
                  <c:v>79.073539999999994</c:v>
                </c:pt>
                <c:pt idx="7">
                  <c:v>#N/A</c:v>
                </c:pt>
                <c:pt idx="8">
                  <c:v>82.053970000000007</c:v>
                </c:pt>
                <c:pt idx="9">
                  <c:v>77.901820000000001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E7FD-434D-903D-30ABA84C0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380288"/>
        <c:axId val="254398464"/>
      </c:lineChart>
      <c:catAx>
        <c:axId val="254380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4398464"/>
        <c:crosses val="autoZero"/>
        <c:auto val="1"/>
        <c:lblAlgn val="ctr"/>
        <c:lblOffset val="100"/>
        <c:noMultiLvlLbl val="0"/>
      </c:catAx>
      <c:valAx>
        <c:axId val="254398464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4380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4465988609446"/>
          <c:y val="8.1414041994750649E-2"/>
          <c:w val="0.25886748427717515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Graph!$C$353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Graph!$C$354:$C$363</c:f>
              <c:numCache>
                <c:formatCode>General</c:formatCode>
                <c:ptCount val="10"/>
                <c:pt idx="0">
                  <c:v>33.355200000000004</c:v>
                </c:pt>
                <c:pt idx="1">
                  <c:v>29.065899999999999</c:v>
                </c:pt>
                <c:pt idx="2">
                  <c:v>#N/A</c:v>
                </c:pt>
                <c:pt idx="3">
                  <c:v>17.311</c:v>
                </c:pt>
                <c:pt idx="4">
                  <c:v>15.775700000000001</c:v>
                </c:pt>
                <c:pt idx="5">
                  <c:v>15.0556</c:v>
                </c:pt>
                <c:pt idx="6">
                  <c:v>17.4816</c:v>
                </c:pt>
                <c:pt idx="7">
                  <c:v>18.026399999999999</c:v>
                </c:pt>
                <c:pt idx="8">
                  <c:v>15.1046</c:v>
                </c:pt>
                <c:pt idx="9">
                  <c:v>14.750999999999999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528-497F-9B0C-F43F3D4BF735}"/>
            </c:ext>
          </c:extLst>
        </c:ser>
        <c:ser>
          <c:idx val="1"/>
          <c:order val="1"/>
          <c:tx>
            <c:strRef>
              <c:f>Graph!$D$353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Graph!$D$354:$D$363</c:f>
              <c:numCache>
                <c:formatCode>General</c:formatCode>
                <c:ptCount val="10"/>
                <c:pt idx="0">
                  <c:v>3.5851000000000002</c:v>
                </c:pt>
                <c:pt idx="1">
                  <c:v>62.165500000000002</c:v>
                </c:pt>
                <c:pt idx="2">
                  <c:v>51.014499999999998</c:v>
                </c:pt>
                <c:pt idx="3">
                  <c:v>25.0793</c:v>
                </c:pt>
                <c:pt idx="4">
                  <c:v>#N/A</c:v>
                </c:pt>
                <c:pt idx="5">
                  <c:v>6.7767999999999997</c:v>
                </c:pt>
                <c:pt idx="6">
                  <c:v>15.301600000000001</c:v>
                </c:pt>
                <c:pt idx="7">
                  <c:v>16.396000000000001</c:v>
                </c:pt>
                <c:pt idx="8">
                  <c:v>14.168799999999999</c:v>
                </c:pt>
                <c:pt idx="9">
                  <c:v>7.9936999999999996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528-497F-9B0C-F43F3D4BF735}"/>
            </c:ext>
          </c:extLst>
        </c:ser>
        <c:ser>
          <c:idx val="2"/>
          <c:order val="2"/>
          <c:tx>
            <c:strRef>
              <c:f>Graph!$E$353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Graph!$E$354:$E$363</c:f>
              <c:numCache>
                <c:formatCode>General</c:formatCode>
                <c:ptCount val="10"/>
                <c:pt idx="0">
                  <c:v>58.718699999999998</c:v>
                </c:pt>
                <c:pt idx="1">
                  <c:v>61.494500000000002</c:v>
                </c:pt>
                <c:pt idx="2">
                  <c:v>60.962000000000003</c:v>
                </c:pt>
                <c:pt idx="3">
                  <c:v>60.915900000000001</c:v>
                </c:pt>
                <c:pt idx="4">
                  <c:v>43.466500000000003</c:v>
                </c:pt>
                <c:pt idx="5">
                  <c:v>#N/A</c:v>
                </c:pt>
                <c:pt idx="6">
                  <c:v>20.954000000000001</c:v>
                </c:pt>
                <c:pt idx="7">
                  <c:v>29.134399999999999</c:v>
                </c:pt>
                <c:pt idx="8">
                  <c:v>18.270499999999998</c:v>
                </c:pt>
                <c:pt idx="9">
                  <c:v>16.1752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528-497F-9B0C-F43F3D4BF735}"/>
            </c:ext>
          </c:extLst>
        </c:ser>
        <c:ser>
          <c:idx val="3"/>
          <c:order val="3"/>
          <c:tx>
            <c:strRef>
              <c:f>Graph!$F$353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Graph!$F$354:$F$363</c:f>
              <c:numCache>
                <c:formatCode>General</c:formatCode>
                <c:ptCount val="10"/>
                <c:pt idx="0">
                  <c:v>44.265799999999999</c:v>
                </c:pt>
                <c:pt idx="1">
                  <c:v>39.686</c:v>
                </c:pt>
                <c:pt idx="2">
                  <c:v>31.014099999999999</c:v>
                </c:pt>
                <c:pt idx="3">
                  <c:v>27.18</c:v>
                </c:pt>
                <c:pt idx="4">
                  <c:v>25.9846</c:v>
                </c:pt>
                <c:pt idx="5">
                  <c:v>23.224699999999999</c:v>
                </c:pt>
                <c:pt idx="6">
                  <c:v>10.1633</c:v>
                </c:pt>
                <c:pt idx="7">
                  <c:v>3.9232999999999998</c:v>
                </c:pt>
                <c:pt idx="8">
                  <c:v>2.9986999999999999</c:v>
                </c:pt>
                <c:pt idx="9">
                  <c:v>1.2821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528-497F-9B0C-F43F3D4BF735}"/>
            </c:ext>
          </c:extLst>
        </c:ser>
        <c:ser>
          <c:idx val="4"/>
          <c:order val="4"/>
          <c:tx>
            <c:strRef>
              <c:f>Graph!$G$353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Graph!$G$354:$G$363</c:f>
              <c:numCache>
                <c:formatCode>General</c:formatCode>
                <c:ptCount val="10"/>
                <c:pt idx="0">
                  <c:v>9.4037000000000006</c:v>
                </c:pt>
                <c:pt idx="1">
                  <c:v>18.019400000000001</c:v>
                </c:pt>
                <c:pt idx="2">
                  <c:v>17.529900000000001</c:v>
                </c:pt>
                <c:pt idx="3">
                  <c:v>11.1821</c:v>
                </c:pt>
                <c:pt idx="4">
                  <c:v>8.5294000000000008</c:v>
                </c:pt>
                <c:pt idx="5">
                  <c:v>16.953099999999999</c:v>
                </c:pt>
                <c:pt idx="6">
                  <c:v>12.4192</c:v>
                </c:pt>
                <c:pt idx="7">
                  <c:v>10.605499999999999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528-497F-9B0C-F43F3D4BF735}"/>
            </c:ext>
          </c:extLst>
        </c:ser>
        <c:ser>
          <c:idx val="5"/>
          <c:order val="5"/>
          <c:tx>
            <c:strRef>
              <c:f>Graph!$H$353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Graph!$H$354:$H$363</c:f>
              <c:numCache>
                <c:formatCode>General</c:formatCode>
                <c:ptCount val="10"/>
                <c:pt idx="0">
                  <c:v>4.2798999999999996</c:v>
                </c:pt>
                <c:pt idx="1">
                  <c:v>1.49</c:v>
                </c:pt>
                <c:pt idx="2">
                  <c:v>0.86270000000000002</c:v>
                </c:pt>
                <c:pt idx="3">
                  <c:v>0.37340000000000001</c:v>
                </c:pt>
                <c:pt idx="4">
                  <c:v>0.60880000000000001</c:v>
                </c:pt>
                <c:pt idx="5">
                  <c:v>0.45479999999999998</c:v>
                </c:pt>
                <c:pt idx="6">
                  <c:v>#N/A</c:v>
                </c:pt>
                <c:pt idx="7">
                  <c:v>0.57840000000000003</c:v>
                </c:pt>
                <c:pt idx="8">
                  <c:v>0.50449999999999995</c:v>
                </c:pt>
                <c:pt idx="9">
                  <c:v>0.62009999999999998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528-497F-9B0C-F43F3D4BF735}"/>
            </c:ext>
          </c:extLst>
        </c:ser>
        <c:ser>
          <c:idx val="6"/>
          <c:order val="6"/>
          <c:tx>
            <c:strRef>
              <c:f>Graph!$I$353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Graph!$I$354:$I$363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528-497F-9B0C-F43F3D4BF735}"/>
            </c:ext>
          </c:extLst>
        </c:ser>
        <c:ser>
          <c:idx val="7"/>
          <c:order val="7"/>
          <c:tx>
            <c:strRef>
              <c:f>Graph!$J$353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Graph!$J$354:$J$363</c:f>
              <c:numCache>
                <c:formatCode>General</c:formatCode>
                <c:ptCount val="10"/>
                <c:pt idx="0">
                  <c:v>48.555399999999999</c:v>
                </c:pt>
                <c:pt idx="1">
                  <c:v>47.078699999999998</c:v>
                </c:pt>
                <c:pt idx="2">
                  <c:v>46.502600000000001</c:v>
                </c:pt>
                <c:pt idx="3">
                  <c:v>45.908099999999997</c:v>
                </c:pt>
                <c:pt idx="4">
                  <c:v>50.613</c:v>
                </c:pt>
                <c:pt idx="5">
                  <c:v>48.128399999999999</c:v>
                </c:pt>
                <c:pt idx="6">
                  <c:v>52.770600000000002</c:v>
                </c:pt>
                <c:pt idx="7">
                  <c:v>56.638800000000003</c:v>
                </c:pt>
                <c:pt idx="8">
                  <c:v>59.160699999999999</c:v>
                </c:pt>
                <c:pt idx="9">
                  <c:v>63.246299999999998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528-497F-9B0C-F43F3D4BF735}"/>
            </c:ext>
          </c:extLst>
        </c:ser>
        <c:ser>
          <c:idx val="8"/>
          <c:order val="8"/>
          <c:tx>
            <c:strRef>
              <c:f>Graph!$K$353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Graph!$K$354:$K$363</c:f>
              <c:numCache>
                <c:formatCode>General</c:formatCode>
                <c:ptCount val="10"/>
                <c:pt idx="0">
                  <c:v>79.538899999999998</c:v>
                </c:pt>
                <c:pt idx="1">
                  <c:v>63.231099999999998</c:v>
                </c:pt>
                <c:pt idx="2">
                  <c:v>92.118399999999994</c:v>
                </c:pt>
                <c:pt idx="3">
                  <c:v>64.085499999999996</c:v>
                </c:pt>
                <c:pt idx="4">
                  <c:v>77.630700000000004</c:v>
                </c:pt>
                <c:pt idx="5">
                  <c:v>89.195800000000006</c:v>
                </c:pt>
                <c:pt idx="6">
                  <c:v>91.052099999999996</c:v>
                </c:pt>
                <c:pt idx="7">
                  <c:v>97.732600000000005</c:v>
                </c:pt>
                <c:pt idx="8">
                  <c:v>169.80600000000001</c:v>
                </c:pt>
                <c:pt idx="9">
                  <c:v>202.4487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528-497F-9B0C-F43F3D4BF735}"/>
            </c:ext>
          </c:extLst>
        </c:ser>
        <c:ser>
          <c:idx val="9"/>
          <c:order val="9"/>
          <c:tx>
            <c:strRef>
              <c:f>Graph!$L$353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Graph!$L$354:$L$363</c:f>
              <c:numCache>
                <c:formatCode>General</c:formatCode>
                <c:ptCount val="10"/>
                <c:pt idx="0">
                  <c:v>97.697199999999995</c:v>
                </c:pt>
                <c:pt idx="1">
                  <c:v>121.7962</c:v>
                </c:pt>
                <c:pt idx="2">
                  <c:v>189.3742</c:v>
                </c:pt>
                <c:pt idx="3">
                  <c:v>218.82839999999999</c:v>
                </c:pt>
                <c:pt idx="4">
                  <c:v>223.10720000000001</c:v>
                </c:pt>
                <c:pt idx="5">
                  <c:v>444.04329999999999</c:v>
                </c:pt>
                <c:pt idx="6">
                  <c:v>0</c:v>
                </c:pt>
                <c:pt idx="7">
                  <c:v>38429.411699999997</c:v>
                </c:pt>
                <c:pt idx="8">
                  <c:v>2709.4650000000001</c:v>
                </c:pt>
                <c:pt idx="9">
                  <c:v>3236.0405999999998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E528-497F-9B0C-F43F3D4BF735}"/>
            </c:ext>
          </c:extLst>
        </c:ser>
        <c:ser>
          <c:idx val="10"/>
          <c:order val="10"/>
          <c:tx>
            <c:strRef>
              <c:f>Graph!$M$353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Graph!$M$354:$M$363</c:f>
              <c:numCache>
                <c:formatCode>General</c:formatCode>
                <c:ptCount val="10"/>
                <c:pt idx="0">
                  <c:v>113.42700000000001</c:v>
                </c:pt>
                <c:pt idx="1">
                  <c:v>105.0145</c:v>
                </c:pt>
                <c:pt idx="2">
                  <c:v>120.79940000000001</c:v>
                </c:pt>
                <c:pt idx="3">
                  <c:v>128.1823</c:v>
                </c:pt>
                <c:pt idx="4">
                  <c:v>123.32680000000001</c:v>
                </c:pt>
                <c:pt idx="5">
                  <c:v>703.50350000000003</c:v>
                </c:pt>
                <c:pt idx="6">
                  <c:v>19597.5</c:v>
                </c:pt>
                <c:pt idx="7">
                  <c:v>6521.3675000000003</c:v>
                </c:pt>
                <c:pt idx="8">
                  <c:v>848.75279999999998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E528-497F-9B0C-F43F3D4BF735}"/>
            </c:ext>
          </c:extLst>
        </c:ser>
        <c:ser>
          <c:idx val="11"/>
          <c:order val="11"/>
          <c:tx>
            <c:strRef>
              <c:f>Graph!$N$353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Graph!$B$354:$B$363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Graph!$N$354:$N$363</c:f>
              <c:numCache>
                <c:formatCode>General</c:formatCode>
                <c:ptCount val="10"/>
                <c:pt idx="0">
                  <c:v>30.532499999999999</c:v>
                </c:pt>
                <c:pt idx="1">
                  <c:v>35.425699999999999</c:v>
                </c:pt>
                <c:pt idx="2">
                  <c:v>#N/A</c:v>
                </c:pt>
                <c:pt idx="3">
                  <c:v>24.9514</c:v>
                </c:pt>
                <c:pt idx="4">
                  <c:v>24.585000000000001</c:v>
                </c:pt>
                <c:pt idx="5">
                  <c:v>26.906700000000001</c:v>
                </c:pt>
                <c:pt idx="6">
                  <c:v>39.063800000000001</c:v>
                </c:pt>
                <c:pt idx="7">
                  <c:v>#N/A</c:v>
                </c:pt>
                <c:pt idx="8">
                  <c:v>57.496600000000001</c:v>
                </c:pt>
                <c:pt idx="9">
                  <c:v>51.015799999999999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E528-497F-9B0C-F43F3D4BF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945088"/>
        <c:axId val="245946624"/>
      </c:lineChart>
      <c:catAx>
        <c:axId val="2459450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ja-JP"/>
          </a:p>
        </c:txPr>
        <c:crossAx val="245946624"/>
        <c:crosses val="autoZero"/>
        <c:auto val="1"/>
        <c:lblAlgn val="ctr"/>
        <c:lblOffset val="100"/>
        <c:noMultiLvlLbl val="0"/>
      </c:catAx>
      <c:valAx>
        <c:axId val="245946624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45945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Graph!$C$369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Graph!$C$370:$C$379</c:f>
              <c:numCache>
                <c:formatCode>General</c:formatCode>
                <c:ptCount val="10"/>
                <c:pt idx="0">
                  <c:v>25.0123</c:v>
                </c:pt>
                <c:pt idx="1">
                  <c:v>22.520199999999999</c:v>
                </c:pt>
                <c:pt idx="2">
                  <c:v>#N/A</c:v>
                </c:pt>
                <c:pt idx="3">
                  <c:v>14.756500000000001</c:v>
                </c:pt>
                <c:pt idx="4">
                  <c:v>13.625999999999999</c:v>
                </c:pt>
                <c:pt idx="5">
                  <c:v>13.0855</c:v>
                </c:pt>
                <c:pt idx="6">
                  <c:v>14.8803</c:v>
                </c:pt>
                <c:pt idx="7">
                  <c:v>15.273199999999999</c:v>
                </c:pt>
                <c:pt idx="8">
                  <c:v>13.1225</c:v>
                </c:pt>
                <c:pt idx="9">
                  <c:v>12.854699999999999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F7-43C6-9ACD-D7FC007A209A}"/>
            </c:ext>
          </c:extLst>
        </c:ser>
        <c:ser>
          <c:idx val="1"/>
          <c:order val="1"/>
          <c:tx>
            <c:strRef>
              <c:f>Graph!$D$369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Graph!$D$370:$D$379</c:f>
              <c:numCache>
                <c:formatCode>General</c:formatCode>
                <c:ptCount val="10"/>
                <c:pt idx="0">
                  <c:v>3.4609999999999999</c:v>
                </c:pt>
                <c:pt idx="1">
                  <c:v>38.334600000000002</c:v>
                </c:pt>
                <c:pt idx="2">
                  <c:v>33.781199999999998</c:v>
                </c:pt>
                <c:pt idx="3">
                  <c:v>20.050699999999999</c:v>
                </c:pt>
                <c:pt idx="4">
                  <c:v>#N/A</c:v>
                </c:pt>
                <c:pt idx="5">
                  <c:v>6.3467000000000002</c:v>
                </c:pt>
                <c:pt idx="6">
                  <c:v>13.270899999999999</c:v>
                </c:pt>
                <c:pt idx="7">
                  <c:v>14.086399999999999</c:v>
                </c:pt>
                <c:pt idx="8">
                  <c:v>12.410399999999999</c:v>
                </c:pt>
                <c:pt idx="9">
                  <c:v>7.4020000000000001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F7-43C6-9ACD-D7FC007A209A}"/>
            </c:ext>
          </c:extLst>
        </c:ser>
        <c:ser>
          <c:idx val="2"/>
          <c:order val="2"/>
          <c:tx>
            <c:strRef>
              <c:f>Graph!$E$369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Graph!$E$370:$E$379</c:f>
              <c:numCache>
                <c:formatCode>General</c:formatCode>
                <c:ptCount val="10"/>
                <c:pt idx="0">
                  <c:v>36.995399999999997</c:v>
                </c:pt>
                <c:pt idx="1">
                  <c:v>38.078400000000002</c:v>
                </c:pt>
                <c:pt idx="2">
                  <c:v>37.8735</c:v>
                </c:pt>
                <c:pt idx="3">
                  <c:v>37.855699999999999</c:v>
                </c:pt>
                <c:pt idx="4">
                  <c:v>30.2973</c:v>
                </c:pt>
                <c:pt idx="5">
                  <c:v>#N/A</c:v>
                </c:pt>
                <c:pt idx="6">
                  <c:v>17.324000000000002</c:v>
                </c:pt>
                <c:pt idx="7">
                  <c:v>22.561299999999999</c:v>
                </c:pt>
                <c:pt idx="8">
                  <c:v>15.448</c:v>
                </c:pt>
                <c:pt idx="9">
                  <c:v>13.9231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9F7-43C6-9ACD-D7FC007A209A}"/>
            </c:ext>
          </c:extLst>
        </c:ser>
        <c:ser>
          <c:idx val="3"/>
          <c:order val="3"/>
          <c:tx>
            <c:strRef>
              <c:f>Graph!$F$369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Graph!$F$370:$F$379</c:f>
              <c:numCache>
                <c:formatCode>General</c:formatCode>
                <c:ptCount val="10"/>
                <c:pt idx="0">
                  <c:v>30.683499999999999</c:v>
                </c:pt>
                <c:pt idx="1">
                  <c:v>28.410900000000002</c:v>
                </c:pt>
                <c:pt idx="2">
                  <c:v>23.6723</c:v>
                </c:pt>
                <c:pt idx="3">
                  <c:v>21.371300000000002</c:v>
                </c:pt>
                <c:pt idx="4">
                  <c:v>20.6252</c:v>
                </c:pt>
                <c:pt idx="5">
                  <c:v>18.8474</c:v>
                </c:pt>
                <c:pt idx="6">
                  <c:v>9.2256999999999998</c:v>
                </c:pt>
                <c:pt idx="7">
                  <c:v>3.7751000000000001</c:v>
                </c:pt>
                <c:pt idx="8">
                  <c:v>2.9114</c:v>
                </c:pt>
                <c:pt idx="9">
                  <c:v>1.2658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9F7-43C6-9ACD-D7FC007A209A}"/>
            </c:ext>
          </c:extLst>
        </c:ser>
        <c:ser>
          <c:idx val="4"/>
          <c:order val="4"/>
          <c:tx>
            <c:strRef>
              <c:f>Graph!$G$369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Graph!$G$370:$G$379</c:f>
              <c:numCache>
                <c:formatCode>General</c:formatCode>
                <c:ptCount val="10"/>
                <c:pt idx="0">
                  <c:v>8.5953999999999997</c:v>
                </c:pt>
                <c:pt idx="1">
                  <c:v>15.2682</c:v>
                </c:pt>
                <c:pt idx="2">
                  <c:v>14.9153</c:v>
                </c:pt>
                <c:pt idx="3">
                  <c:v>10.057499999999999</c:v>
                </c:pt>
                <c:pt idx="4">
                  <c:v>7.8590999999999998</c:v>
                </c:pt>
                <c:pt idx="5">
                  <c:v>14.4956</c:v>
                </c:pt>
                <c:pt idx="6">
                  <c:v>11.0472</c:v>
                </c:pt>
                <c:pt idx="7">
                  <c:v>9.5885999999999996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9F7-43C6-9ACD-D7FC007A209A}"/>
            </c:ext>
          </c:extLst>
        </c:ser>
        <c:ser>
          <c:idx val="5"/>
          <c:order val="5"/>
          <c:tx>
            <c:strRef>
              <c:f>Graph!$H$369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Graph!$H$370:$H$379</c:f>
              <c:numCache>
                <c:formatCode>General</c:formatCode>
                <c:ptCount val="10"/>
                <c:pt idx="0">
                  <c:v>4.1041999999999996</c:v>
                </c:pt>
                <c:pt idx="1">
                  <c:v>1.4681</c:v>
                </c:pt>
                <c:pt idx="2">
                  <c:v>0.85540000000000005</c:v>
                </c:pt>
                <c:pt idx="3">
                  <c:v>0.372</c:v>
                </c:pt>
                <c:pt idx="4">
                  <c:v>0.60519999999999996</c:v>
                </c:pt>
                <c:pt idx="5">
                  <c:v>0.45269999999999999</c:v>
                </c:pt>
                <c:pt idx="6">
                  <c:v>#N/A</c:v>
                </c:pt>
                <c:pt idx="7">
                  <c:v>0.57509999999999994</c:v>
                </c:pt>
                <c:pt idx="8">
                  <c:v>0.50190000000000001</c:v>
                </c:pt>
                <c:pt idx="9">
                  <c:v>0.61629999999999996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9F7-43C6-9ACD-D7FC007A209A}"/>
            </c:ext>
          </c:extLst>
        </c:ser>
        <c:ser>
          <c:idx val="6"/>
          <c:order val="6"/>
          <c:tx>
            <c:strRef>
              <c:f>Graph!$I$369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Graph!$I$370:$I$379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9F7-43C6-9ACD-D7FC007A209A}"/>
            </c:ext>
          </c:extLst>
        </c:ser>
        <c:ser>
          <c:idx val="7"/>
          <c:order val="7"/>
          <c:tx>
            <c:strRef>
              <c:f>Graph!$J$369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Graph!$J$370:$J$379</c:f>
              <c:numCache>
                <c:formatCode>General</c:formatCode>
                <c:ptCount val="10"/>
                <c:pt idx="0">
                  <c:v>32.685000000000002</c:v>
                </c:pt>
                <c:pt idx="1">
                  <c:v>32.009099999999997</c:v>
                </c:pt>
                <c:pt idx="2">
                  <c:v>31.741800000000001</c:v>
                </c:pt>
                <c:pt idx="3">
                  <c:v>31.463699999999999</c:v>
                </c:pt>
                <c:pt idx="4">
                  <c:v>33.604599999999998</c:v>
                </c:pt>
                <c:pt idx="5">
                  <c:v>32.491</c:v>
                </c:pt>
                <c:pt idx="6">
                  <c:v>34.542299999999997</c:v>
                </c:pt>
                <c:pt idx="7">
                  <c:v>36.158799999999999</c:v>
                </c:pt>
                <c:pt idx="8">
                  <c:v>37.170400000000001</c:v>
                </c:pt>
                <c:pt idx="9">
                  <c:v>38.742899999999999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9F7-43C6-9ACD-D7FC007A209A}"/>
            </c:ext>
          </c:extLst>
        </c:ser>
        <c:ser>
          <c:idx val="8"/>
          <c:order val="8"/>
          <c:tx>
            <c:strRef>
              <c:f>Graph!$K$369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Graph!$K$370:$K$379</c:f>
              <c:numCache>
                <c:formatCode>General</c:formatCode>
                <c:ptCount val="10"/>
                <c:pt idx="0">
                  <c:v>44.301699999999997</c:v>
                </c:pt>
                <c:pt idx="1">
                  <c:v>38.737200000000001</c:v>
                </c:pt>
                <c:pt idx="2">
                  <c:v>47.948700000000002</c:v>
                </c:pt>
                <c:pt idx="3">
                  <c:v>39.056100000000001</c:v>
                </c:pt>
                <c:pt idx="4">
                  <c:v>43.703400000000002</c:v>
                </c:pt>
                <c:pt idx="5">
                  <c:v>47.1447</c:v>
                </c:pt>
                <c:pt idx="6">
                  <c:v>47.658200000000001</c:v>
                </c:pt>
                <c:pt idx="7">
                  <c:v>49.426600000000001</c:v>
                </c:pt>
                <c:pt idx="8">
                  <c:v>62.936300000000003</c:v>
                </c:pt>
                <c:pt idx="9">
                  <c:v>66.936499999999995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9F7-43C6-9ACD-D7FC007A209A}"/>
            </c:ext>
          </c:extLst>
        </c:ser>
        <c:ser>
          <c:idx val="9"/>
          <c:order val="9"/>
          <c:tx>
            <c:strRef>
              <c:f>Graph!$L$369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Graph!$L$370:$L$379</c:f>
              <c:numCache>
                <c:formatCode>General</c:formatCode>
                <c:ptCount val="10"/>
                <c:pt idx="0">
                  <c:v>49.4176</c:v>
                </c:pt>
                <c:pt idx="1">
                  <c:v>54.913499999999999</c:v>
                </c:pt>
                <c:pt idx="2">
                  <c:v>65.442599999999999</c:v>
                </c:pt>
                <c:pt idx="3">
                  <c:v>68.635099999999994</c:v>
                </c:pt>
                <c:pt idx="4">
                  <c:v>69.0505</c:v>
                </c:pt>
                <c:pt idx="5">
                  <c:v>81.619100000000003</c:v>
                </c:pt>
                <c:pt idx="6">
                  <c:v>100.6765</c:v>
                </c:pt>
                <c:pt idx="7">
                  <c:v>99.740399999999994</c:v>
                </c:pt>
                <c:pt idx="8">
                  <c:v>96.440600000000003</c:v>
                </c:pt>
                <c:pt idx="9">
                  <c:v>97.002399999999994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9F7-43C6-9ACD-D7FC007A209A}"/>
            </c:ext>
          </c:extLst>
        </c:ser>
        <c:ser>
          <c:idx val="10"/>
          <c:order val="10"/>
          <c:tx>
            <c:strRef>
              <c:f>Graph!$M$369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Graph!$M$370:$M$379</c:f>
              <c:numCache>
                <c:formatCode>General</c:formatCode>
                <c:ptCount val="10"/>
                <c:pt idx="0">
                  <c:v>53.145499999999998</c:v>
                </c:pt>
                <c:pt idx="1">
                  <c:v>51.222900000000003</c:v>
                </c:pt>
                <c:pt idx="2">
                  <c:v>54.71</c:v>
                </c:pt>
                <c:pt idx="3">
                  <c:v>56.1753</c:v>
                </c:pt>
                <c:pt idx="4">
                  <c:v>55.222499999999997</c:v>
                </c:pt>
                <c:pt idx="5">
                  <c:v>87.554500000000004</c:v>
                </c:pt>
                <c:pt idx="6">
                  <c:v>99.4923</c:v>
                </c:pt>
                <c:pt idx="7">
                  <c:v>98.489699999999999</c:v>
                </c:pt>
                <c:pt idx="8">
                  <c:v>89.459800000000001</c:v>
                </c:pt>
                <c:pt idx="9">
                  <c:v>100.6155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D9F7-43C6-9ACD-D7FC007A209A}"/>
            </c:ext>
          </c:extLst>
        </c:ser>
        <c:ser>
          <c:idx val="11"/>
          <c:order val="11"/>
          <c:tx>
            <c:strRef>
              <c:f>Graph!$N$369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Graph!$B$370:$B$379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Graph!$N$370:$N$379</c:f>
              <c:numCache>
                <c:formatCode>General</c:formatCode>
                <c:ptCount val="10"/>
                <c:pt idx="0">
                  <c:v>23.390699999999999</c:v>
                </c:pt>
                <c:pt idx="1">
                  <c:v>26.1587</c:v>
                </c:pt>
                <c:pt idx="2">
                  <c:v>#N/A</c:v>
                </c:pt>
                <c:pt idx="3">
                  <c:v>19.968800000000002</c:v>
                </c:pt>
                <c:pt idx="4">
                  <c:v>19.733499999999999</c:v>
                </c:pt>
                <c:pt idx="5">
                  <c:v>21.201899999999998</c:v>
                </c:pt>
                <c:pt idx="6">
                  <c:v>28.090499999999999</c:v>
                </c:pt>
                <c:pt idx="7">
                  <c:v>#N/A</c:v>
                </c:pt>
                <c:pt idx="8">
                  <c:v>36.506500000000003</c:v>
                </c:pt>
                <c:pt idx="9">
                  <c:v>33.781700000000001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D9F7-43C6-9ACD-D7FC007A2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017408"/>
        <c:axId val="246027392"/>
      </c:lineChart>
      <c:catAx>
        <c:axId val="246017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46027392"/>
        <c:crosses val="autoZero"/>
        <c:auto val="1"/>
        <c:lblAlgn val="ctr"/>
        <c:lblOffset val="100"/>
        <c:noMultiLvlLbl val="0"/>
      </c:catAx>
      <c:valAx>
        <c:axId val="246027392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46017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Graph!$C$384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Graph!$C$385:$C$394</c:f>
              <c:numCache>
                <c:formatCode>General</c:formatCode>
                <c:ptCount val="10"/>
                <c:pt idx="0">
                  <c:v>27.653500000000001</c:v>
                </c:pt>
                <c:pt idx="1">
                  <c:v>12.9818</c:v>
                </c:pt>
                <c:pt idx="2">
                  <c:v>#N/A</c:v>
                </c:pt>
                <c:pt idx="3">
                  <c:v>8.3991000000000007</c:v>
                </c:pt>
                <c:pt idx="4">
                  <c:v>12.463200000000001</c:v>
                </c:pt>
                <c:pt idx="5">
                  <c:v>11.9101</c:v>
                </c:pt>
                <c:pt idx="6">
                  <c:v>17.4725</c:v>
                </c:pt>
                <c:pt idx="7">
                  <c:v>13.5242</c:v>
                </c:pt>
                <c:pt idx="8">
                  <c:v>11.9293</c:v>
                </c:pt>
                <c:pt idx="9">
                  <c:v>9.8256999999999994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BC-4321-A2E2-40D93FE79882}"/>
            </c:ext>
          </c:extLst>
        </c:ser>
        <c:ser>
          <c:idx val="1"/>
          <c:order val="1"/>
          <c:tx>
            <c:strRef>
              <c:f>Graph!$D$384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Graph!$D$385:$D$394</c:f>
              <c:numCache>
                <c:formatCode>General</c:formatCode>
                <c:ptCount val="10"/>
                <c:pt idx="0">
                  <c:v>0.51049999999999995</c:v>
                </c:pt>
                <c:pt idx="1">
                  <c:v>58.3127</c:v>
                </c:pt>
                <c:pt idx="2">
                  <c:v>47.615400000000001</c:v>
                </c:pt>
                <c:pt idx="3">
                  <c:v>23.1874</c:v>
                </c:pt>
                <c:pt idx="4">
                  <c:v>#N/A</c:v>
                </c:pt>
                <c:pt idx="5">
                  <c:v>1.0996999999999999</c:v>
                </c:pt>
                <c:pt idx="6">
                  <c:v>14.449</c:v>
                </c:pt>
                <c:pt idx="7">
                  <c:v>14.766299999999999</c:v>
                </c:pt>
                <c:pt idx="8">
                  <c:v>12.8027</c:v>
                </c:pt>
                <c:pt idx="9">
                  <c:v>4.2542999999999997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BC-4321-A2E2-40D93FE79882}"/>
            </c:ext>
          </c:extLst>
        </c:ser>
        <c:ser>
          <c:idx val="2"/>
          <c:order val="2"/>
          <c:tx>
            <c:strRef>
              <c:f>Graph!$E$384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Graph!$E$385:$E$394</c:f>
              <c:numCache>
                <c:formatCode>General</c:formatCode>
                <c:ptCount val="10"/>
                <c:pt idx="0">
                  <c:v>27.861699999999999</c:v>
                </c:pt>
                <c:pt idx="1">
                  <c:v>56.401000000000003</c:v>
                </c:pt>
                <c:pt idx="2">
                  <c:v>57.757100000000001</c:v>
                </c:pt>
                <c:pt idx="3">
                  <c:v>47.9208</c:v>
                </c:pt>
                <c:pt idx="4">
                  <c:v>25.6096</c:v>
                </c:pt>
                <c:pt idx="5">
                  <c:v>#N/A</c:v>
                </c:pt>
                <c:pt idx="6">
                  <c:v>16.358699999999999</c:v>
                </c:pt>
                <c:pt idx="7">
                  <c:v>25.1341</c:v>
                </c:pt>
                <c:pt idx="8">
                  <c:v>15.879200000000001</c:v>
                </c:pt>
                <c:pt idx="9">
                  <c:v>12.930300000000001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8BC-4321-A2E2-40D93FE79882}"/>
            </c:ext>
          </c:extLst>
        </c:ser>
        <c:ser>
          <c:idx val="3"/>
          <c:order val="3"/>
          <c:tx>
            <c:strRef>
              <c:f>Graph!$F$384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Graph!$F$385:$F$394</c:f>
              <c:numCache>
                <c:formatCode>General</c:formatCode>
                <c:ptCount val="10"/>
                <c:pt idx="0">
                  <c:v>32.245399999999997</c:v>
                </c:pt>
                <c:pt idx="1">
                  <c:v>26.2698</c:v>
                </c:pt>
                <c:pt idx="2">
                  <c:v>23.835100000000001</c:v>
                </c:pt>
                <c:pt idx="3">
                  <c:v>19.857900000000001</c:v>
                </c:pt>
                <c:pt idx="4">
                  <c:v>0.16420000000000001</c:v>
                </c:pt>
                <c:pt idx="5">
                  <c:v>13.2446</c:v>
                </c:pt>
                <c:pt idx="6">
                  <c:v>3.1583999999999999</c:v>
                </c:pt>
                <c:pt idx="7">
                  <c:v>1.0704</c:v>
                </c:pt>
                <c:pt idx="8">
                  <c:v>0.83889999999999998</c:v>
                </c:pt>
                <c:pt idx="9">
                  <c:v>0.58840000000000003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8BC-4321-A2E2-40D93FE79882}"/>
            </c:ext>
          </c:extLst>
        </c:ser>
        <c:ser>
          <c:idx val="4"/>
          <c:order val="4"/>
          <c:tx>
            <c:strRef>
              <c:f>Graph!$G$384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Graph!$G$385:$G$394</c:f>
              <c:numCache>
                <c:formatCode>General</c:formatCode>
                <c:ptCount val="10"/>
                <c:pt idx="0">
                  <c:v>3.8073999999999999</c:v>
                </c:pt>
                <c:pt idx="1">
                  <c:v>5.9718999999999998</c:v>
                </c:pt>
                <c:pt idx="2">
                  <c:v>5.8779000000000003</c:v>
                </c:pt>
                <c:pt idx="3">
                  <c:v>6.81</c:v>
                </c:pt>
                <c:pt idx="4">
                  <c:v>5.0301</c:v>
                </c:pt>
                <c:pt idx="5">
                  <c:v>12.534000000000001</c:v>
                </c:pt>
                <c:pt idx="6">
                  <c:v>9.8439999999999994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8BC-4321-A2E2-40D93FE79882}"/>
            </c:ext>
          </c:extLst>
        </c:ser>
        <c:ser>
          <c:idx val="5"/>
          <c:order val="5"/>
          <c:tx>
            <c:strRef>
              <c:f>Graph!$H$384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Graph!$H$385:$H$394</c:f>
              <c:numCache>
                <c:formatCode>General</c:formatCode>
                <c:ptCount val="10"/>
                <c:pt idx="0">
                  <c:v>1.3580000000000001</c:v>
                </c:pt>
                <c:pt idx="1">
                  <c:v>0.95679999999999998</c:v>
                </c:pt>
                <c:pt idx="2">
                  <c:v>0.47399999999999998</c:v>
                </c:pt>
                <c:pt idx="3">
                  <c:v>0.14180000000000001</c:v>
                </c:pt>
                <c:pt idx="4">
                  <c:v>0.47970000000000002</c:v>
                </c:pt>
                <c:pt idx="5">
                  <c:v>0.3674</c:v>
                </c:pt>
                <c:pt idx="6">
                  <c:v>#N/A</c:v>
                </c:pt>
                <c:pt idx="7">
                  <c:v>0.40529999999999999</c:v>
                </c:pt>
                <c:pt idx="8">
                  <c:v>0.34260000000000002</c:v>
                </c:pt>
                <c:pt idx="9">
                  <c:v>0.28389999999999999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8BC-4321-A2E2-40D93FE79882}"/>
            </c:ext>
          </c:extLst>
        </c:ser>
        <c:ser>
          <c:idx val="6"/>
          <c:order val="6"/>
          <c:tx>
            <c:strRef>
              <c:f>Graph!$I$384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Graph!$I$385:$I$394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8BC-4321-A2E2-40D93FE79882}"/>
            </c:ext>
          </c:extLst>
        </c:ser>
        <c:ser>
          <c:idx val="7"/>
          <c:order val="7"/>
          <c:tx>
            <c:strRef>
              <c:f>Graph!$J$384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Graph!$J$385:$J$394</c:f>
              <c:numCache>
                <c:formatCode>General</c:formatCode>
                <c:ptCount val="10"/>
                <c:pt idx="0">
                  <c:v>34.766100000000002</c:v>
                </c:pt>
                <c:pt idx="1">
                  <c:v>32.4009</c:v>
                </c:pt>
                <c:pt idx="2">
                  <c:v>32.919400000000003</c:v>
                </c:pt>
                <c:pt idx="3">
                  <c:v>27.814399999999999</c:v>
                </c:pt>
                <c:pt idx="4">
                  <c:v>28.3111</c:v>
                </c:pt>
                <c:pt idx="5">
                  <c:v>29.067399999999999</c:v>
                </c:pt>
                <c:pt idx="6">
                  <c:v>32.673299999999998</c:v>
                </c:pt>
                <c:pt idx="7">
                  <c:v>32.338900000000002</c:v>
                </c:pt>
                <c:pt idx="8">
                  <c:v>39.4512</c:v>
                </c:pt>
                <c:pt idx="9">
                  <c:v>42.865499999999997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8BC-4321-A2E2-40D93FE79882}"/>
            </c:ext>
          </c:extLst>
        </c:ser>
        <c:ser>
          <c:idx val="8"/>
          <c:order val="8"/>
          <c:tx>
            <c:strRef>
              <c:f>Graph!$K$384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Graph!$K$385:$K$394</c:f>
              <c:numCache>
                <c:formatCode>General</c:formatCode>
                <c:ptCount val="10"/>
                <c:pt idx="0">
                  <c:v>61.359200000000001</c:v>
                </c:pt>
                <c:pt idx="1">
                  <c:v>48.136299999999999</c:v>
                </c:pt>
                <c:pt idx="2">
                  <c:v>52.798000000000002</c:v>
                </c:pt>
                <c:pt idx="3">
                  <c:v>47.432400000000001</c:v>
                </c:pt>
                <c:pt idx="4">
                  <c:v>50.563600000000001</c:v>
                </c:pt>
                <c:pt idx="5">
                  <c:v>50.382100000000001</c:v>
                </c:pt>
                <c:pt idx="6">
                  <c:v>61.273400000000002</c:v>
                </c:pt>
                <c:pt idx="7">
                  <c:v>65.635999999999996</c:v>
                </c:pt>
                <c:pt idx="8">
                  <c:v>114.42270000000001</c:v>
                </c:pt>
                <c:pt idx="9">
                  <c:v>176.13079999999999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8BC-4321-A2E2-40D93FE79882}"/>
            </c:ext>
          </c:extLst>
        </c:ser>
        <c:ser>
          <c:idx val="9"/>
          <c:order val="9"/>
          <c:tx>
            <c:strRef>
              <c:f>Graph!$L$384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Graph!$L$385:$L$394</c:f>
              <c:numCache>
                <c:formatCode>General</c:formatCode>
                <c:ptCount val="10"/>
                <c:pt idx="0">
                  <c:v>86.613399999999999</c:v>
                </c:pt>
                <c:pt idx="1">
                  <c:v>100.17740000000001</c:v>
                </c:pt>
                <c:pt idx="2">
                  <c:v>174.4195</c:v>
                </c:pt>
                <c:pt idx="3">
                  <c:v>206.1087</c:v>
                </c:pt>
                <c:pt idx="4">
                  <c:v>187.30279999999999</c:v>
                </c:pt>
                <c:pt idx="5">
                  <c:v>407.65339999999998</c:v>
                </c:pt>
                <c:pt idx="6">
                  <c:v>0</c:v>
                </c:pt>
                <c:pt idx="7">
                  <c:v>38352.941099999996</c:v>
                </c:pt>
                <c:pt idx="8">
                  <c:v>2704.9382000000001</c:v>
                </c:pt>
                <c:pt idx="9">
                  <c:v>3229.4416000000001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8BC-4321-A2E2-40D93FE79882}"/>
            </c:ext>
          </c:extLst>
        </c:ser>
        <c:ser>
          <c:idx val="10"/>
          <c:order val="10"/>
          <c:tx>
            <c:strRef>
              <c:f>Graph!$M$384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Graph!$M$385:$M$394</c:f>
              <c:numCache>
                <c:formatCode>General</c:formatCode>
                <c:ptCount val="10"/>
                <c:pt idx="0">
                  <c:v>102.70650000000001</c:v>
                </c:pt>
                <c:pt idx="1">
                  <c:v>91.309200000000004</c:v>
                </c:pt>
                <c:pt idx="2">
                  <c:v>108.0303</c:v>
                </c:pt>
                <c:pt idx="3">
                  <c:v>107.0928</c:v>
                </c:pt>
                <c:pt idx="4">
                  <c:v>106.1867</c:v>
                </c:pt>
                <c:pt idx="5">
                  <c:v>570.77070000000003</c:v>
                </c:pt>
                <c:pt idx="6">
                  <c:v>15425</c:v>
                </c:pt>
                <c:pt idx="7">
                  <c:v>5552.9913999999999</c:v>
                </c:pt>
                <c:pt idx="8">
                  <c:v>740.7029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98BC-4321-A2E2-40D93FE79882}"/>
            </c:ext>
          </c:extLst>
        </c:ser>
        <c:ser>
          <c:idx val="11"/>
          <c:order val="11"/>
          <c:tx>
            <c:strRef>
              <c:f>Graph!$N$384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Graph!$B$385:$B$394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Graph!$N$385:$N$394</c:f>
              <c:numCache>
                <c:formatCode>General</c:formatCode>
                <c:ptCount val="10"/>
                <c:pt idx="0">
                  <c:v>17.069900000000001</c:v>
                </c:pt>
                <c:pt idx="1">
                  <c:v>23.761299999999999</c:v>
                </c:pt>
                <c:pt idx="2">
                  <c:v>#N/A</c:v>
                </c:pt>
                <c:pt idx="3">
                  <c:v>17.728899999999999</c:v>
                </c:pt>
                <c:pt idx="4">
                  <c:v>18.023499999999999</c:v>
                </c:pt>
                <c:pt idx="5">
                  <c:v>21.691099999999999</c:v>
                </c:pt>
                <c:pt idx="6">
                  <c:v>32.412100000000002</c:v>
                </c:pt>
                <c:pt idx="7">
                  <c:v>#N/A</c:v>
                </c:pt>
                <c:pt idx="8">
                  <c:v>51.003900000000002</c:v>
                </c:pt>
                <c:pt idx="9">
                  <c:v>46.336500000000001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98BC-4321-A2E2-40D93FE79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106368"/>
        <c:axId val="246108160"/>
      </c:lineChart>
      <c:catAx>
        <c:axId val="2461063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46108160"/>
        <c:crosses val="autoZero"/>
        <c:auto val="1"/>
        <c:lblAlgn val="ctr"/>
        <c:lblOffset val="100"/>
        <c:noMultiLvlLbl val="0"/>
      </c:catAx>
      <c:valAx>
        <c:axId val="246108160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46106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991930170111163"/>
          <c:y val="8.1414041994750649E-2"/>
          <c:w val="0.25341417118550946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Graph!$C$399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Graph!$C$400:$C$409</c:f>
              <c:numCache>
                <c:formatCode>General</c:formatCode>
                <c:ptCount val="10"/>
                <c:pt idx="0">
                  <c:v>20.736699999999999</c:v>
                </c:pt>
                <c:pt idx="1">
                  <c:v>10.058199999999999</c:v>
                </c:pt>
                <c:pt idx="2">
                  <c:v>#N/A</c:v>
                </c:pt>
                <c:pt idx="3">
                  <c:v>7.1597</c:v>
                </c:pt>
                <c:pt idx="4">
                  <c:v>10.765000000000001</c:v>
                </c:pt>
                <c:pt idx="5">
                  <c:v>10.351599999999999</c:v>
                </c:pt>
                <c:pt idx="6">
                  <c:v>14.8726</c:v>
                </c:pt>
                <c:pt idx="7">
                  <c:v>11.458600000000001</c:v>
                </c:pt>
                <c:pt idx="8">
                  <c:v>10.363899999999999</c:v>
                </c:pt>
                <c:pt idx="9">
                  <c:v>8.5625999999999998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62-4A43-B8CD-AAD41BF48A39}"/>
            </c:ext>
          </c:extLst>
        </c:ser>
        <c:ser>
          <c:idx val="1"/>
          <c:order val="1"/>
          <c:tx>
            <c:strRef>
              <c:f>Graph!$D$399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Graph!$D$400:$D$409</c:f>
              <c:numCache>
                <c:formatCode>General</c:formatCode>
                <c:ptCount val="10"/>
                <c:pt idx="0">
                  <c:v>0.4929</c:v>
                </c:pt>
                <c:pt idx="1">
                  <c:v>35.9587</c:v>
                </c:pt>
                <c:pt idx="2">
                  <c:v>31.5303</c:v>
                </c:pt>
                <c:pt idx="3">
                  <c:v>18.5382</c:v>
                </c:pt>
                <c:pt idx="4">
                  <c:v>#N/A</c:v>
                </c:pt>
                <c:pt idx="5">
                  <c:v>1.0299</c:v>
                </c:pt>
                <c:pt idx="6">
                  <c:v>12.531499999999999</c:v>
                </c:pt>
                <c:pt idx="7">
                  <c:v>12.686299999999999</c:v>
                </c:pt>
                <c:pt idx="8">
                  <c:v>11.213800000000001</c:v>
                </c:pt>
                <c:pt idx="9">
                  <c:v>3.9394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362-4A43-B8CD-AAD41BF48A39}"/>
            </c:ext>
          </c:extLst>
        </c:ser>
        <c:ser>
          <c:idx val="2"/>
          <c:order val="2"/>
          <c:tx>
            <c:strRef>
              <c:f>Graph!$E$399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Graph!$E$400:$E$409</c:f>
              <c:numCache>
                <c:formatCode>General</c:formatCode>
                <c:ptCount val="10"/>
                <c:pt idx="0">
                  <c:v>17.554099999999998</c:v>
                </c:pt>
                <c:pt idx="1">
                  <c:v>34.924399999999999</c:v>
                </c:pt>
                <c:pt idx="2">
                  <c:v>35.882399999999997</c:v>
                </c:pt>
                <c:pt idx="3">
                  <c:v>29.78</c:v>
                </c:pt>
                <c:pt idx="4">
                  <c:v>17.8506</c:v>
                </c:pt>
                <c:pt idx="5">
                  <c:v>#N/A</c:v>
                </c:pt>
                <c:pt idx="6">
                  <c:v>13.524699999999999</c:v>
                </c:pt>
                <c:pt idx="7">
                  <c:v>19.4635</c:v>
                </c:pt>
                <c:pt idx="8">
                  <c:v>13.4262</c:v>
                </c:pt>
                <c:pt idx="9">
                  <c:v>11.13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362-4A43-B8CD-AAD41BF48A39}"/>
            </c:ext>
          </c:extLst>
        </c:ser>
        <c:ser>
          <c:idx val="3"/>
          <c:order val="3"/>
          <c:tx>
            <c:strRef>
              <c:f>Graph!$F$399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Graph!$F$400:$F$409</c:f>
              <c:numCache>
                <c:formatCode>General</c:formatCode>
                <c:ptCount val="10"/>
                <c:pt idx="0">
                  <c:v>22.351299999999998</c:v>
                </c:pt>
                <c:pt idx="1">
                  <c:v>18.8063</c:v>
                </c:pt>
                <c:pt idx="2">
                  <c:v>18.192799999999998</c:v>
                </c:pt>
                <c:pt idx="3">
                  <c:v>15.614000000000001</c:v>
                </c:pt>
                <c:pt idx="4">
                  <c:v>0.1303</c:v>
                </c:pt>
                <c:pt idx="5">
                  <c:v>10.7483</c:v>
                </c:pt>
                <c:pt idx="6">
                  <c:v>2.867</c:v>
                </c:pt>
                <c:pt idx="7">
                  <c:v>1.03</c:v>
                </c:pt>
                <c:pt idx="8">
                  <c:v>0.8145</c:v>
                </c:pt>
                <c:pt idx="9">
                  <c:v>0.58089999999999997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362-4A43-B8CD-AAD41BF48A39}"/>
            </c:ext>
          </c:extLst>
        </c:ser>
        <c:ser>
          <c:idx val="4"/>
          <c:order val="4"/>
          <c:tx>
            <c:strRef>
              <c:f>Graph!$G$399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Graph!$G$400:$G$409</c:f>
              <c:numCache>
                <c:formatCode>General</c:formatCode>
                <c:ptCount val="10"/>
                <c:pt idx="0">
                  <c:v>3.4801000000000002</c:v>
                </c:pt>
                <c:pt idx="1">
                  <c:v>5.0601000000000003</c:v>
                </c:pt>
                <c:pt idx="2">
                  <c:v>5.0011999999999999</c:v>
                </c:pt>
                <c:pt idx="3">
                  <c:v>6.1250999999999998</c:v>
                </c:pt>
                <c:pt idx="4">
                  <c:v>4.6348000000000003</c:v>
                </c:pt>
                <c:pt idx="5">
                  <c:v>10.7171</c:v>
                </c:pt>
                <c:pt idx="6">
                  <c:v>8.7565000000000008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362-4A43-B8CD-AAD41BF48A39}"/>
            </c:ext>
          </c:extLst>
        </c:ser>
        <c:ser>
          <c:idx val="5"/>
          <c:order val="5"/>
          <c:tx>
            <c:strRef>
              <c:f>Graph!$H$399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Graph!$H$400:$H$409</c:f>
              <c:numCache>
                <c:formatCode>General</c:formatCode>
                <c:ptCount val="10"/>
                <c:pt idx="0">
                  <c:v>1.3023</c:v>
                </c:pt>
                <c:pt idx="1">
                  <c:v>0.94269999999999998</c:v>
                </c:pt>
                <c:pt idx="2">
                  <c:v>0.47</c:v>
                </c:pt>
                <c:pt idx="3">
                  <c:v>0.14130000000000001</c:v>
                </c:pt>
                <c:pt idx="4">
                  <c:v>0.4768</c:v>
                </c:pt>
                <c:pt idx="5">
                  <c:v>0.36570000000000003</c:v>
                </c:pt>
                <c:pt idx="6">
                  <c:v>#N/A</c:v>
                </c:pt>
                <c:pt idx="7">
                  <c:v>0.40300000000000002</c:v>
                </c:pt>
                <c:pt idx="8">
                  <c:v>0.34089999999999998</c:v>
                </c:pt>
                <c:pt idx="9">
                  <c:v>0.28210000000000002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362-4A43-B8CD-AAD41BF48A39}"/>
            </c:ext>
          </c:extLst>
        </c:ser>
        <c:ser>
          <c:idx val="6"/>
          <c:order val="6"/>
          <c:tx>
            <c:strRef>
              <c:f>Graph!$I$399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Graph!$I$400:$I$409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362-4A43-B8CD-AAD41BF48A39}"/>
            </c:ext>
          </c:extLst>
        </c:ser>
        <c:ser>
          <c:idx val="7"/>
          <c:order val="7"/>
          <c:tx>
            <c:strRef>
              <c:f>Graph!$J$399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Graph!$J$400:$J$409</c:f>
              <c:numCache>
                <c:formatCode>General</c:formatCode>
                <c:ptCount val="10"/>
                <c:pt idx="0">
                  <c:v>23.402799999999999</c:v>
                </c:pt>
                <c:pt idx="1">
                  <c:v>22.029599999999999</c:v>
                </c:pt>
                <c:pt idx="2">
                  <c:v>22.470199999999998</c:v>
                </c:pt>
                <c:pt idx="3">
                  <c:v>19.062899999999999</c:v>
                </c:pt>
                <c:pt idx="4">
                  <c:v>18.7972</c:v>
                </c:pt>
                <c:pt idx="5">
                  <c:v>19.623100000000001</c:v>
                </c:pt>
                <c:pt idx="6">
                  <c:v>21.3872</c:v>
                </c:pt>
                <c:pt idx="7">
                  <c:v>20.645499999999998</c:v>
                </c:pt>
                <c:pt idx="8">
                  <c:v>24.786999999999999</c:v>
                </c:pt>
                <c:pt idx="9">
                  <c:v>26.258099999999999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362-4A43-B8CD-AAD41BF48A39}"/>
            </c:ext>
          </c:extLst>
        </c:ser>
        <c:ser>
          <c:idx val="8"/>
          <c:order val="8"/>
          <c:tx>
            <c:strRef>
              <c:f>Graph!$K$399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Graph!$K$400:$K$409</c:f>
              <c:numCache>
                <c:formatCode>General</c:formatCode>
                <c:ptCount val="10"/>
                <c:pt idx="0">
                  <c:v>34.176000000000002</c:v>
                </c:pt>
                <c:pt idx="1">
                  <c:v>29.489599999999999</c:v>
                </c:pt>
                <c:pt idx="2">
                  <c:v>27.481999999999999</c:v>
                </c:pt>
                <c:pt idx="3">
                  <c:v>28.9071</c:v>
                </c:pt>
                <c:pt idx="4">
                  <c:v>28.465499999999999</c:v>
                </c:pt>
                <c:pt idx="5">
                  <c:v>26.6296</c:v>
                </c:pt>
                <c:pt idx="6">
                  <c:v>32.071599999999997</c:v>
                </c:pt>
                <c:pt idx="7">
                  <c:v>33.194299999999998</c:v>
                </c:pt>
                <c:pt idx="8">
                  <c:v>42.409199999999998</c:v>
                </c:pt>
                <c:pt idx="9">
                  <c:v>58.234900000000003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362-4A43-B8CD-AAD41BF48A39}"/>
            </c:ext>
          </c:extLst>
        </c:ser>
        <c:ser>
          <c:idx val="9"/>
          <c:order val="9"/>
          <c:tx>
            <c:strRef>
              <c:f>Graph!$L$399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Graph!$L$400:$L$409</c:f>
              <c:numCache>
                <c:formatCode>General</c:formatCode>
                <c:ptCount val="10"/>
                <c:pt idx="0">
                  <c:v>43.811100000000003</c:v>
                </c:pt>
                <c:pt idx="1">
                  <c:v>45.166400000000003</c:v>
                </c:pt>
                <c:pt idx="2">
                  <c:v>60.274700000000003</c:v>
                </c:pt>
                <c:pt idx="3">
                  <c:v>64.645600000000002</c:v>
                </c:pt>
                <c:pt idx="4">
                  <c:v>57.969200000000001</c:v>
                </c:pt>
                <c:pt idx="5">
                  <c:v>74.930300000000003</c:v>
                </c:pt>
                <c:pt idx="6">
                  <c:v>96.033199999999994</c:v>
                </c:pt>
                <c:pt idx="7">
                  <c:v>99.541899999999998</c:v>
                </c:pt>
                <c:pt idx="8">
                  <c:v>96.279399999999995</c:v>
                </c:pt>
                <c:pt idx="9">
                  <c:v>96.804599999999994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362-4A43-B8CD-AAD41BF48A39}"/>
            </c:ext>
          </c:extLst>
        </c:ser>
        <c:ser>
          <c:idx val="10"/>
          <c:order val="10"/>
          <c:tx>
            <c:strRef>
              <c:f>Graph!$M$399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Graph!$M$400:$M$409</c:f>
              <c:numCache>
                <c:formatCode>General</c:formatCode>
                <c:ptCount val="10"/>
                <c:pt idx="0">
                  <c:v>48.122500000000002</c:v>
                </c:pt>
                <c:pt idx="1">
                  <c:v>44.5379</c:v>
                </c:pt>
                <c:pt idx="2">
                  <c:v>48.926900000000003</c:v>
                </c:pt>
                <c:pt idx="3">
                  <c:v>46.933</c:v>
                </c:pt>
                <c:pt idx="4">
                  <c:v>47.547600000000003</c:v>
                </c:pt>
                <c:pt idx="5">
                  <c:v>71.035200000000003</c:v>
                </c:pt>
                <c:pt idx="6">
                  <c:v>78.309399999999997</c:v>
                </c:pt>
                <c:pt idx="7">
                  <c:v>83.864699999999999</c:v>
                </c:pt>
                <c:pt idx="8">
                  <c:v>78.071200000000005</c:v>
                </c:pt>
                <c:pt idx="9">
                  <c:v>84.450599999999994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4362-4A43-B8CD-AAD41BF48A39}"/>
            </c:ext>
          </c:extLst>
        </c:ser>
        <c:ser>
          <c:idx val="11"/>
          <c:order val="11"/>
          <c:tx>
            <c:strRef>
              <c:f>Graph!$N$399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Graph!$B$400:$B$409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Graph!$N$400:$N$409</c:f>
              <c:numCache>
                <c:formatCode>General</c:formatCode>
                <c:ptCount val="10"/>
                <c:pt idx="0">
                  <c:v>13.0771</c:v>
                </c:pt>
                <c:pt idx="1">
                  <c:v>17.5456</c:v>
                </c:pt>
                <c:pt idx="2">
                  <c:v>#N/A</c:v>
                </c:pt>
                <c:pt idx="3">
                  <c:v>14.188700000000001</c:v>
                </c:pt>
                <c:pt idx="4">
                  <c:v>14.466799999999999</c:v>
                </c:pt>
                <c:pt idx="5">
                  <c:v>17.092099999999999</c:v>
                </c:pt>
                <c:pt idx="6">
                  <c:v>23.307300000000001</c:v>
                </c:pt>
                <c:pt idx="7">
                  <c:v>#N/A</c:v>
                </c:pt>
                <c:pt idx="8">
                  <c:v>32.384099999999997</c:v>
                </c:pt>
                <c:pt idx="9">
                  <c:v>30.683199999999999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4362-4A43-B8CD-AAD41BF48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690432"/>
        <c:axId val="254691968"/>
      </c:lineChart>
      <c:catAx>
        <c:axId val="254690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4691968"/>
        <c:crosses val="autoZero"/>
        <c:auto val="1"/>
        <c:lblAlgn val="ctr"/>
        <c:lblOffset val="100"/>
        <c:noMultiLvlLbl val="0"/>
      </c:catAx>
      <c:valAx>
        <c:axId val="254691968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4690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Graph!$C$414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Graph!$C$415:$C$424</c:f>
              <c:numCache>
                <c:formatCode>General</c:formatCode>
                <c:ptCount val="10"/>
                <c:pt idx="0">
                  <c:v>46.019799999999996</c:v>
                </c:pt>
                <c:pt idx="1">
                  <c:v>47.246400000000001</c:v>
                </c:pt>
                <c:pt idx="2">
                  <c:v>#N/A</c:v>
                </c:pt>
                <c:pt idx="3">
                  <c:v>42.147300000000001</c:v>
                </c:pt>
                <c:pt idx="4">
                  <c:v>43.293599999999998</c:v>
                </c:pt>
                <c:pt idx="5">
                  <c:v>43.884599999999999</c:v>
                </c:pt>
                <c:pt idx="6">
                  <c:v>46.396000000000001</c:v>
                </c:pt>
                <c:pt idx="7">
                  <c:v>48.332999999999998</c:v>
                </c:pt>
                <c:pt idx="8">
                  <c:v>42.596400000000003</c:v>
                </c:pt>
                <c:pt idx="9">
                  <c:v>42.811900000000001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38-4B7C-9FC9-A341292A1EDE}"/>
            </c:ext>
          </c:extLst>
        </c:ser>
        <c:ser>
          <c:idx val="1"/>
          <c:order val="1"/>
          <c:tx>
            <c:strRef>
              <c:f>Graph!$D$414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Graph!$D$415:$D$424</c:f>
              <c:numCache>
                <c:formatCode>General</c:formatCode>
                <c:ptCount val="10"/>
                <c:pt idx="0">
                  <c:v>32.608400000000003</c:v>
                </c:pt>
                <c:pt idx="1">
                  <c:v>50.534799999999997</c:v>
                </c:pt>
                <c:pt idx="2">
                  <c:v>48.527200000000001</c:v>
                </c:pt>
                <c:pt idx="3">
                  <c:v>38.473799999999997</c:v>
                </c:pt>
                <c:pt idx="4">
                  <c:v>#N/A</c:v>
                </c:pt>
                <c:pt idx="5">
                  <c:v>29.504100000000001</c:v>
                </c:pt>
                <c:pt idx="6">
                  <c:v>35.797199999999997</c:v>
                </c:pt>
                <c:pt idx="7">
                  <c:v>38.020899999999997</c:v>
                </c:pt>
                <c:pt idx="8">
                  <c:v>38.500999999999998</c:v>
                </c:pt>
                <c:pt idx="9">
                  <c:v>36.683700000000002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38-4B7C-9FC9-A341292A1EDE}"/>
            </c:ext>
          </c:extLst>
        </c:ser>
        <c:ser>
          <c:idx val="2"/>
          <c:order val="2"/>
          <c:tx>
            <c:strRef>
              <c:f>Graph!$E$414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Graph!$E$415:$E$424</c:f>
              <c:numCache>
                <c:formatCode>General</c:formatCode>
                <c:ptCount val="10"/>
                <c:pt idx="0">
                  <c:v>52.903500000000001</c:v>
                </c:pt>
                <c:pt idx="1">
                  <c:v>56.6066</c:v>
                </c:pt>
                <c:pt idx="2">
                  <c:v>57.858699999999999</c:v>
                </c:pt>
                <c:pt idx="3">
                  <c:v>57.635899999999999</c:v>
                </c:pt>
                <c:pt idx="4">
                  <c:v>55.236800000000002</c:v>
                </c:pt>
                <c:pt idx="5">
                  <c:v>#N/A</c:v>
                </c:pt>
                <c:pt idx="6">
                  <c:v>48.879600000000003</c:v>
                </c:pt>
                <c:pt idx="7">
                  <c:v>56.250999999999998</c:v>
                </c:pt>
                <c:pt idx="8">
                  <c:v>53.037700000000001</c:v>
                </c:pt>
                <c:pt idx="9">
                  <c:v>53.6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338-4B7C-9FC9-A341292A1EDE}"/>
            </c:ext>
          </c:extLst>
        </c:ser>
        <c:ser>
          <c:idx val="3"/>
          <c:order val="3"/>
          <c:tx>
            <c:strRef>
              <c:f>Graph!$F$414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Graph!$F$415:$F$424</c:f>
              <c:numCache>
                <c:formatCode>General</c:formatCode>
                <c:ptCount val="10"/>
                <c:pt idx="0">
                  <c:v>59.556600000000003</c:v>
                </c:pt>
                <c:pt idx="1">
                  <c:v>59.4694</c:v>
                </c:pt>
                <c:pt idx="2">
                  <c:v>57.776200000000003</c:v>
                </c:pt>
                <c:pt idx="3">
                  <c:v>55.681899999999999</c:v>
                </c:pt>
                <c:pt idx="4">
                  <c:v>55.9617</c:v>
                </c:pt>
                <c:pt idx="5">
                  <c:v>55.026600000000002</c:v>
                </c:pt>
                <c:pt idx="6">
                  <c:v>49.465000000000003</c:v>
                </c:pt>
                <c:pt idx="7">
                  <c:v>47.111600000000003</c:v>
                </c:pt>
                <c:pt idx="8">
                  <c:v>43.6282</c:v>
                </c:pt>
                <c:pt idx="9">
                  <c:v>42.517899999999997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338-4B7C-9FC9-A341292A1EDE}"/>
            </c:ext>
          </c:extLst>
        </c:ser>
        <c:ser>
          <c:idx val="4"/>
          <c:order val="4"/>
          <c:tx>
            <c:strRef>
              <c:f>Graph!$G$414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Graph!$G$415:$G$424</c:f>
              <c:numCache>
                <c:formatCode>General</c:formatCode>
                <c:ptCount val="10"/>
                <c:pt idx="0">
                  <c:v>33.497300000000003</c:v>
                </c:pt>
                <c:pt idx="1">
                  <c:v>36.643700000000003</c:v>
                </c:pt>
                <c:pt idx="2">
                  <c:v>36.180599999999998</c:v>
                </c:pt>
                <c:pt idx="3">
                  <c:v>33.322299999999998</c:v>
                </c:pt>
                <c:pt idx="4">
                  <c:v>31.017099999999999</c:v>
                </c:pt>
                <c:pt idx="5">
                  <c:v>34.645600000000002</c:v>
                </c:pt>
                <c:pt idx="6">
                  <c:v>31.309200000000001</c:v>
                </c:pt>
                <c:pt idx="7">
                  <c:v>31.884</c:v>
                </c:pt>
                <c:pt idx="8">
                  <c:v>25.638400000000001</c:v>
                </c:pt>
                <c:pt idx="9">
                  <c:v>22.584399999999999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338-4B7C-9FC9-A341292A1EDE}"/>
            </c:ext>
          </c:extLst>
        </c:ser>
        <c:ser>
          <c:idx val="5"/>
          <c:order val="5"/>
          <c:tx>
            <c:strRef>
              <c:f>Graph!$H$414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Graph!$H$415:$H$424</c:f>
              <c:numCache>
                <c:formatCode>General</c:formatCode>
                <c:ptCount val="10"/>
                <c:pt idx="0">
                  <c:v>35.892400000000002</c:v>
                </c:pt>
                <c:pt idx="1">
                  <c:v>32.014899999999997</c:v>
                </c:pt>
                <c:pt idx="2">
                  <c:v>31.111599999999999</c:v>
                </c:pt>
                <c:pt idx="3">
                  <c:v>26.883700000000001</c:v>
                </c:pt>
                <c:pt idx="4">
                  <c:v>25.723800000000001</c:v>
                </c:pt>
                <c:pt idx="5">
                  <c:v>25.0747</c:v>
                </c:pt>
                <c:pt idx="6">
                  <c:v>#N/A</c:v>
                </c:pt>
                <c:pt idx="7">
                  <c:v>28.779900000000001</c:v>
                </c:pt>
                <c:pt idx="8">
                  <c:v>29.712800000000001</c:v>
                </c:pt>
                <c:pt idx="9">
                  <c:v>28.027699999999999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338-4B7C-9FC9-A341292A1EDE}"/>
            </c:ext>
          </c:extLst>
        </c:ser>
        <c:ser>
          <c:idx val="6"/>
          <c:order val="6"/>
          <c:tx>
            <c:strRef>
              <c:f>Graph!$I$414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Graph!$I$415:$I$424</c:f>
              <c:numCache>
                <c:formatCode>General</c:formatCode>
                <c:ptCount val="10"/>
                <c:pt idx="0">
                  <c:v>10.5661</c:v>
                </c:pt>
                <c:pt idx="1">
                  <c:v>10.7484</c:v>
                </c:pt>
                <c:pt idx="2">
                  <c:v>9.2135999999999996</c:v>
                </c:pt>
                <c:pt idx="3">
                  <c:v>9.8577999999999992</c:v>
                </c:pt>
                <c:pt idx="4">
                  <c:v>9.3704999999999998</c:v>
                </c:pt>
                <c:pt idx="5">
                  <c:v>11.0899</c:v>
                </c:pt>
                <c:pt idx="6">
                  <c:v>11.6548</c:v>
                </c:pt>
                <c:pt idx="7">
                  <c:v>10.5006</c:v>
                </c:pt>
                <c:pt idx="8">
                  <c:v>11.7653</c:v>
                </c:pt>
                <c:pt idx="9">
                  <c:v>10.978400000000001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338-4B7C-9FC9-A341292A1EDE}"/>
            </c:ext>
          </c:extLst>
        </c:ser>
        <c:ser>
          <c:idx val="7"/>
          <c:order val="7"/>
          <c:tx>
            <c:strRef>
              <c:f>Graph!$J$414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Graph!$J$415:$J$424</c:f>
              <c:numCache>
                <c:formatCode>General</c:formatCode>
                <c:ptCount val="10"/>
                <c:pt idx="0">
                  <c:v>52.065100000000001</c:v>
                </c:pt>
                <c:pt idx="1">
                  <c:v>50.849899999999998</c:v>
                </c:pt>
                <c:pt idx="2">
                  <c:v>51.578099999999999</c:v>
                </c:pt>
                <c:pt idx="3">
                  <c:v>50.662399999999998</c:v>
                </c:pt>
                <c:pt idx="4">
                  <c:v>51.495100000000001</c:v>
                </c:pt>
                <c:pt idx="5">
                  <c:v>51.3108</c:v>
                </c:pt>
                <c:pt idx="6">
                  <c:v>54.392899999999997</c:v>
                </c:pt>
                <c:pt idx="7">
                  <c:v>53.674999999999997</c:v>
                </c:pt>
                <c:pt idx="8">
                  <c:v>55.301299999999998</c:v>
                </c:pt>
                <c:pt idx="9">
                  <c:v>58.661099999999998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338-4B7C-9FC9-A341292A1EDE}"/>
            </c:ext>
          </c:extLst>
        </c:ser>
        <c:ser>
          <c:idx val="8"/>
          <c:order val="8"/>
          <c:tx>
            <c:strRef>
              <c:f>Graph!$K$414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Graph!$K$415:$K$424</c:f>
              <c:numCache>
                <c:formatCode>General</c:formatCode>
                <c:ptCount val="10"/>
                <c:pt idx="0">
                  <c:v>66.133499999999998</c:v>
                </c:pt>
                <c:pt idx="1">
                  <c:v>63.378</c:v>
                </c:pt>
                <c:pt idx="2">
                  <c:v>68.595299999999995</c:v>
                </c:pt>
                <c:pt idx="3">
                  <c:v>65.470100000000002</c:v>
                </c:pt>
                <c:pt idx="4">
                  <c:v>67.448800000000006</c:v>
                </c:pt>
                <c:pt idx="5">
                  <c:v>70.302099999999996</c:v>
                </c:pt>
                <c:pt idx="6">
                  <c:v>69.249300000000005</c:v>
                </c:pt>
                <c:pt idx="7">
                  <c:v>69.909000000000006</c:v>
                </c:pt>
                <c:pt idx="8">
                  <c:v>76.135000000000005</c:v>
                </c:pt>
                <c:pt idx="9">
                  <c:v>79.325800000000001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338-4B7C-9FC9-A341292A1EDE}"/>
            </c:ext>
          </c:extLst>
        </c:ser>
        <c:ser>
          <c:idx val="9"/>
          <c:order val="9"/>
          <c:tx>
            <c:strRef>
              <c:f>Graph!$L$414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Graph!$L$415:$L$424</c:f>
              <c:numCache>
                <c:formatCode>General</c:formatCode>
                <c:ptCount val="10"/>
                <c:pt idx="0">
                  <c:v>70.747200000000007</c:v>
                </c:pt>
                <c:pt idx="1">
                  <c:v>74.7851</c:v>
                </c:pt>
                <c:pt idx="2">
                  <c:v>80.029799999999994</c:v>
                </c:pt>
                <c:pt idx="3">
                  <c:v>82.156099999999995</c:v>
                </c:pt>
                <c:pt idx="4">
                  <c:v>81.866200000000006</c:v>
                </c:pt>
                <c:pt idx="5">
                  <c:v>89.709400000000002</c:v>
                </c:pt>
                <c:pt idx="6">
                  <c:v>100.3686</c:v>
                </c:pt>
                <c:pt idx="7">
                  <c:v>99.859700000000004</c:v>
                </c:pt>
                <c:pt idx="8">
                  <c:v>98.082899999999995</c:v>
                </c:pt>
                <c:pt idx="9">
                  <c:v>98.38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338-4B7C-9FC9-A341292A1EDE}"/>
            </c:ext>
          </c:extLst>
        </c:ser>
        <c:ser>
          <c:idx val="10"/>
          <c:order val="10"/>
          <c:tx>
            <c:strRef>
              <c:f>Graph!$M$414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Graph!$M$415:$M$424</c:f>
              <c:numCache>
                <c:formatCode>General</c:formatCode>
                <c:ptCount val="10"/>
                <c:pt idx="0">
                  <c:v>70.378399999999999</c:v>
                </c:pt>
                <c:pt idx="1">
                  <c:v>68.777600000000007</c:v>
                </c:pt>
                <c:pt idx="2">
                  <c:v>71.4602</c:v>
                </c:pt>
                <c:pt idx="3">
                  <c:v>73.396000000000001</c:v>
                </c:pt>
                <c:pt idx="4">
                  <c:v>72.831500000000005</c:v>
                </c:pt>
                <c:pt idx="5">
                  <c:v>93.565600000000003</c:v>
                </c:pt>
                <c:pt idx="6">
                  <c:v>99.730400000000003</c:v>
                </c:pt>
                <c:pt idx="7">
                  <c:v>99.198700000000002</c:v>
                </c:pt>
                <c:pt idx="8">
                  <c:v>94.178600000000003</c:v>
                </c:pt>
                <c:pt idx="9">
                  <c:v>100.3168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2338-4B7C-9FC9-A341292A1EDE}"/>
            </c:ext>
          </c:extLst>
        </c:ser>
        <c:ser>
          <c:idx val="11"/>
          <c:order val="11"/>
          <c:tx>
            <c:strRef>
              <c:f>Graph!$N$414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Graph!$B$415:$B$424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Graph!$N$415:$N$424</c:f>
              <c:numCache>
                <c:formatCode>General</c:formatCode>
                <c:ptCount val="10"/>
                <c:pt idx="0">
                  <c:v>45.019799999999996</c:v>
                </c:pt>
                <c:pt idx="1">
                  <c:v>49.7729</c:v>
                </c:pt>
                <c:pt idx="2">
                  <c:v>#N/A</c:v>
                </c:pt>
                <c:pt idx="3">
                  <c:v>46.5779</c:v>
                </c:pt>
                <c:pt idx="4">
                  <c:v>44.188000000000002</c:v>
                </c:pt>
                <c:pt idx="5">
                  <c:v>46.491900000000001</c:v>
                </c:pt>
                <c:pt idx="6">
                  <c:v>50.131700000000002</c:v>
                </c:pt>
                <c:pt idx="7">
                  <c:v>#N/A</c:v>
                </c:pt>
                <c:pt idx="8">
                  <c:v>61.755299999999998</c:v>
                </c:pt>
                <c:pt idx="9">
                  <c:v>60.934600000000003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2338-4B7C-9FC9-A341292A1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041536"/>
        <c:axId val="255043072"/>
      </c:lineChart>
      <c:catAx>
        <c:axId val="2550415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5043072"/>
        <c:crosses val="autoZero"/>
        <c:auto val="1"/>
        <c:lblAlgn val="ctr"/>
        <c:lblOffset val="100"/>
        <c:noMultiLvlLbl val="0"/>
      </c:catAx>
      <c:valAx>
        <c:axId val="255043072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5041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Graph!$C$430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Graph!$C$431:$C$440</c:f>
              <c:numCache>
                <c:formatCode>General</c:formatCode>
                <c:ptCount val="10"/>
                <c:pt idx="0">
                  <c:v>22.219519999999999</c:v>
                </c:pt>
                <c:pt idx="1">
                  <c:v>31.296530000000001</c:v>
                </c:pt>
                <c:pt idx="2">
                  <c:v>#N/A</c:v>
                </c:pt>
                <c:pt idx="3">
                  <c:v>69.265510000000006</c:v>
                </c:pt>
                <c:pt idx="4">
                  <c:v>102.76669</c:v>
                </c:pt>
                <c:pt idx="5">
                  <c:v>102.91119999999999</c:v>
                </c:pt>
                <c:pt idx="6">
                  <c:v>110.61911000000001</c:v>
                </c:pt>
                <c:pt idx="7">
                  <c:v>78.487070000000003</c:v>
                </c:pt>
                <c:pt idx="8">
                  <c:v>96.225200000000001</c:v>
                </c:pt>
                <c:pt idx="9">
                  <c:v>110.98963000000001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29-431B-966B-DECA07CD84AB}"/>
            </c:ext>
          </c:extLst>
        </c:ser>
        <c:ser>
          <c:idx val="1"/>
          <c:order val="1"/>
          <c:tx>
            <c:strRef>
              <c:f>Graph!$D$430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Graph!$D$431:$D$440</c:f>
              <c:numCache>
                <c:formatCode>General</c:formatCode>
                <c:ptCount val="10"/>
                <c:pt idx="0">
                  <c:v>285.43225999999999</c:v>
                </c:pt>
                <c:pt idx="1">
                  <c:v>153.11613</c:v>
                </c:pt>
                <c:pt idx="2">
                  <c:v>112.82826</c:v>
                </c:pt>
                <c:pt idx="3">
                  <c:v>209.46831</c:v>
                </c:pt>
                <c:pt idx="4">
                  <c:v>#N/A</c:v>
                </c:pt>
                <c:pt idx="5">
                  <c:v>213.7561</c:v>
                </c:pt>
                <c:pt idx="6">
                  <c:v>135.94558000000001</c:v>
                </c:pt>
                <c:pt idx="7">
                  <c:v>92.750290000000007</c:v>
                </c:pt>
                <c:pt idx="8">
                  <c:v>93.576509999999999</c:v>
                </c:pt>
                <c:pt idx="9">
                  <c:v>41.644739999999999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E29-431B-966B-DECA07CD84AB}"/>
            </c:ext>
          </c:extLst>
        </c:ser>
        <c:ser>
          <c:idx val="2"/>
          <c:order val="2"/>
          <c:tx>
            <c:strRef>
              <c:f>Graph!$E$430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Graph!$E$431:$E$440</c:f>
              <c:numCache>
                <c:formatCode>General</c:formatCode>
                <c:ptCount val="10"/>
                <c:pt idx="0">
                  <c:v>32.091140000000003</c:v>
                </c:pt>
                <c:pt idx="1">
                  <c:v>20.535329999999998</c:v>
                </c:pt>
                <c:pt idx="2">
                  <c:v>21.456140000000001</c:v>
                </c:pt>
                <c:pt idx="3">
                  <c:v>14.616160000000001</c:v>
                </c:pt>
                <c:pt idx="4">
                  <c:v>28.679379999999998</c:v>
                </c:pt>
                <c:pt idx="5">
                  <c:v>#N/A</c:v>
                </c:pt>
                <c:pt idx="6">
                  <c:v>44.592129999999997</c:v>
                </c:pt>
                <c:pt idx="7">
                  <c:v>45.185499999999998</c:v>
                </c:pt>
                <c:pt idx="8">
                  <c:v>33.89676</c:v>
                </c:pt>
                <c:pt idx="9">
                  <c:v>50.139749999999999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E29-431B-966B-DECA07CD84AB}"/>
            </c:ext>
          </c:extLst>
        </c:ser>
        <c:ser>
          <c:idx val="3"/>
          <c:order val="3"/>
          <c:tx>
            <c:strRef>
              <c:f>Graph!$F$430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Graph!$F$431:$F$440</c:f>
              <c:numCache>
                <c:formatCode>General</c:formatCode>
                <c:ptCount val="10"/>
                <c:pt idx="0">
                  <c:v>9.7196499999999997</c:v>
                </c:pt>
                <c:pt idx="1">
                  <c:v>11.47935</c:v>
                </c:pt>
                <c:pt idx="2">
                  <c:v>12.847300000000001</c:v>
                </c:pt>
                <c:pt idx="3">
                  <c:v>10.33381</c:v>
                </c:pt>
                <c:pt idx="4">
                  <c:v>14.90358</c:v>
                </c:pt>
                <c:pt idx="5">
                  <c:v>17.573650000000001</c:v>
                </c:pt>
                <c:pt idx="6">
                  <c:v>29.883209999999998</c:v>
                </c:pt>
                <c:pt idx="7">
                  <c:v>85.975440000000006</c:v>
                </c:pt>
                <c:pt idx="8">
                  <c:v>132.71707000000001</c:v>
                </c:pt>
                <c:pt idx="9">
                  <c:v>211.97810000000001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E29-431B-966B-DECA07CD84AB}"/>
            </c:ext>
          </c:extLst>
        </c:ser>
        <c:ser>
          <c:idx val="4"/>
          <c:order val="4"/>
          <c:tx>
            <c:strRef>
              <c:f>Graph!$G$430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Graph!$G$431:$G$440</c:f>
              <c:numCache>
                <c:formatCode>General</c:formatCode>
                <c:ptCount val="10"/>
                <c:pt idx="0">
                  <c:v>82.577569999999994</c:v>
                </c:pt>
                <c:pt idx="1">
                  <c:v>94.875</c:v>
                </c:pt>
                <c:pt idx="2">
                  <c:v>63.987340000000003</c:v>
                </c:pt>
                <c:pt idx="3">
                  <c:v>93.236840000000001</c:v>
                </c:pt>
                <c:pt idx="4">
                  <c:v>241.06977000000001</c:v>
                </c:pt>
                <c:pt idx="5">
                  <c:v>199.70312999999999</c:v>
                </c:pt>
                <c:pt idx="6">
                  <c:v>172.88095000000001</c:v>
                </c:pt>
                <c:pt idx="7">
                  <c:v>381.33332999999999</c:v>
                </c:pt>
                <c:pt idx="8">
                  <c:v>1764.9090900000001</c:v>
                </c:pt>
                <c:pt idx="9">
                  <c:v>9806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E29-431B-966B-DECA07CD84AB}"/>
            </c:ext>
          </c:extLst>
        </c:ser>
        <c:ser>
          <c:idx val="5"/>
          <c:order val="5"/>
          <c:tx>
            <c:strRef>
              <c:f>Graph!$H$430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Graph!$H$431:$H$440</c:f>
              <c:numCache>
                <c:formatCode>General</c:formatCode>
                <c:ptCount val="10"/>
                <c:pt idx="0">
                  <c:v>192.90908999999999</c:v>
                </c:pt>
                <c:pt idx="1">
                  <c:v>310.33332999999999</c:v>
                </c:pt>
                <c:pt idx="2">
                  <c:v>448.79070000000002</c:v>
                </c:pt>
                <c:pt idx="3">
                  <c:v>704.375</c:v>
                </c:pt>
                <c:pt idx="4">
                  <c:v>1006.83333</c:v>
                </c:pt>
                <c:pt idx="5">
                  <c:v>814.45455000000004</c:v>
                </c:pt>
                <c:pt idx="6">
                  <c:v>#N/A</c:v>
                </c:pt>
                <c:pt idx="7">
                  <c:v>525.25</c:v>
                </c:pt>
                <c:pt idx="8">
                  <c:v>600.23684000000003</c:v>
                </c:pt>
                <c:pt idx="9">
                  <c:v>748.31429000000003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E29-431B-966B-DECA07CD84AB}"/>
            </c:ext>
          </c:extLst>
        </c:ser>
        <c:ser>
          <c:idx val="6"/>
          <c:order val="6"/>
          <c:tx>
            <c:strRef>
              <c:f>Graph!$I$430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Graph!$I$431:$I$440</c:f>
              <c:numCache>
                <c:formatCode>General</c:formatCode>
                <c:ptCount val="10"/>
                <c:pt idx="0">
                  <c:v>23256.925169999999</c:v>
                </c:pt>
                <c:pt idx="1">
                  <c:v>4736.4986699999999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4179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E29-431B-966B-DECA07CD84AB}"/>
            </c:ext>
          </c:extLst>
        </c:ser>
        <c:ser>
          <c:idx val="7"/>
          <c:order val="7"/>
          <c:tx>
            <c:strRef>
              <c:f>Graph!$J$430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Graph!$J$431:$J$440</c:f>
              <c:numCache>
                <c:formatCode>General</c:formatCode>
                <c:ptCount val="10"/>
                <c:pt idx="0">
                  <c:v>16.630019999999998</c:v>
                </c:pt>
                <c:pt idx="1">
                  <c:v>18.64621</c:v>
                </c:pt>
                <c:pt idx="2">
                  <c:v>19</c:v>
                </c:pt>
                <c:pt idx="3">
                  <c:v>21.176909999999999</c:v>
                </c:pt>
                <c:pt idx="4">
                  <c:v>19.61918</c:v>
                </c:pt>
                <c:pt idx="5">
                  <c:v>20.889779999999998</c:v>
                </c:pt>
                <c:pt idx="6">
                  <c:v>23.236609999999999</c:v>
                </c:pt>
                <c:pt idx="7">
                  <c:v>29.604299999999999</c:v>
                </c:pt>
                <c:pt idx="8">
                  <c:v>28.077079999999999</c:v>
                </c:pt>
                <c:pt idx="9">
                  <c:v>28.106089999999998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E29-431B-966B-DECA07CD84AB}"/>
            </c:ext>
          </c:extLst>
        </c:ser>
        <c:ser>
          <c:idx val="8"/>
          <c:order val="8"/>
          <c:tx>
            <c:strRef>
              <c:f>Graph!$K$430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Graph!$K$431:$K$440</c:f>
              <c:numCache>
                <c:formatCode>General</c:formatCode>
                <c:ptCount val="10"/>
                <c:pt idx="0">
                  <c:v>10.05383</c:v>
                </c:pt>
                <c:pt idx="1">
                  <c:v>13.11134</c:v>
                </c:pt>
                <c:pt idx="2">
                  <c:v>11.800369999999999</c:v>
                </c:pt>
                <c:pt idx="3">
                  <c:v>13.038169999999999</c:v>
                </c:pt>
                <c:pt idx="4">
                  <c:v>14.857139999999999</c:v>
                </c:pt>
                <c:pt idx="5">
                  <c:v>16.22634</c:v>
                </c:pt>
                <c:pt idx="6">
                  <c:v>13.39493</c:v>
                </c:pt>
                <c:pt idx="7">
                  <c:v>13.47378</c:v>
                </c:pt>
                <c:pt idx="8">
                  <c:v>14.40954</c:v>
                </c:pt>
                <c:pt idx="9">
                  <c:v>19.95215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E29-431B-966B-DECA07CD84AB}"/>
            </c:ext>
          </c:extLst>
        </c:ser>
        <c:ser>
          <c:idx val="9"/>
          <c:order val="9"/>
          <c:tx>
            <c:strRef>
              <c:f>Graph!$L$430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Graph!$L$431:$L$440</c:f>
              <c:numCache>
                <c:formatCode>General</c:formatCode>
                <c:ptCount val="10"/>
                <c:pt idx="0">
                  <c:v>41.454549999999998</c:v>
                </c:pt>
                <c:pt idx="1">
                  <c:v>58.24615</c:v>
                </c:pt>
                <c:pt idx="2">
                  <c:v>66.620689999999996</c:v>
                </c:pt>
                <c:pt idx="3">
                  <c:v>49.9</c:v>
                </c:pt>
                <c:pt idx="4">
                  <c:v>35.517240000000001</c:v>
                </c:pt>
                <c:pt idx="5">
                  <c:v>31.9</c:v>
                </c:pt>
                <c:pt idx="6">
                  <c:v>29.654140000000002</c:v>
                </c:pt>
                <c:pt idx="7">
                  <c:v>26.677849999999999</c:v>
                </c:pt>
                <c:pt idx="8">
                  <c:v>25.55556</c:v>
                </c:pt>
                <c:pt idx="9">
                  <c:v>19.471499999999999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E29-431B-966B-DECA07CD84AB}"/>
            </c:ext>
          </c:extLst>
        </c:ser>
        <c:ser>
          <c:idx val="10"/>
          <c:order val="10"/>
          <c:tx>
            <c:strRef>
              <c:f>Graph!$M$430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Graph!$M$431:$M$440</c:f>
              <c:numCache>
                <c:formatCode>General</c:formatCode>
                <c:ptCount val="10"/>
                <c:pt idx="0">
                  <c:v>11.13818</c:v>
                </c:pt>
                <c:pt idx="1">
                  <c:v>11.81893</c:v>
                </c:pt>
                <c:pt idx="2">
                  <c:v>10.19495</c:v>
                </c:pt>
                <c:pt idx="3">
                  <c:v>9.8736800000000002</c:v>
                </c:pt>
                <c:pt idx="4">
                  <c:v>10.74113</c:v>
                </c:pt>
                <c:pt idx="5">
                  <c:v>11.626760000000001</c:v>
                </c:pt>
                <c:pt idx="6">
                  <c:v>11.50169</c:v>
                </c:pt>
                <c:pt idx="7">
                  <c:v>10.567399999999999</c:v>
                </c:pt>
                <c:pt idx="8">
                  <c:v>10.33333</c:v>
                </c:pt>
                <c:pt idx="9">
                  <c:v>11.98859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0E29-431B-966B-DECA07CD84AB}"/>
            </c:ext>
          </c:extLst>
        </c:ser>
        <c:ser>
          <c:idx val="11"/>
          <c:order val="11"/>
          <c:tx>
            <c:strRef>
              <c:f>Graph!$N$430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Graph!$B$431:$B$440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Graph!$N$431:$N$440</c:f>
              <c:numCache>
                <c:formatCode>General</c:formatCode>
                <c:ptCount val="10"/>
                <c:pt idx="0">
                  <c:v>36.323079999999997</c:v>
                </c:pt>
                <c:pt idx="1">
                  <c:v>28.441330000000001</c:v>
                </c:pt>
                <c:pt idx="2">
                  <c:v>#N/A</c:v>
                </c:pt>
                <c:pt idx="3">
                  <c:v>32.015039999999999</c:v>
                </c:pt>
                <c:pt idx="4">
                  <c:v>39.53734</c:v>
                </c:pt>
                <c:pt idx="5">
                  <c:v>39.656660000000002</c:v>
                </c:pt>
                <c:pt idx="6">
                  <c:v>29.152889999999999</c:v>
                </c:pt>
                <c:pt idx="7">
                  <c:v>#N/A</c:v>
                </c:pt>
                <c:pt idx="8">
                  <c:v>21.008569999999999</c:v>
                </c:pt>
                <c:pt idx="9">
                  <c:v>21.3005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0E29-431B-966B-DECA07CD8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388672"/>
        <c:axId val="255390464"/>
      </c:lineChart>
      <c:catAx>
        <c:axId val="2553886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ja-JP"/>
          </a:p>
        </c:txPr>
        <c:crossAx val="255390464"/>
        <c:crosses val="autoZero"/>
        <c:auto val="1"/>
        <c:lblAlgn val="ctr"/>
        <c:lblOffset val="100"/>
        <c:noMultiLvlLbl val="0"/>
      </c:catAx>
      <c:valAx>
        <c:axId val="255390464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5388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991930170111163"/>
          <c:y val="8.1414041994750649E-2"/>
          <c:w val="0.25341417118550946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Graph!$C$33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Graph!$C$34:$C$43</c:f>
              <c:numCache>
                <c:formatCode>General</c:formatCode>
                <c:ptCount val="10"/>
                <c:pt idx="0">
                  <c:v>7.3201000000000002E-2</c:v>
                </c:pt>
                <c:pt idx="1">
                  <c:v>8.9329000000000006E-2</c:v>
                </c:pt>
                <c:pt idx="2">
                  <c:v>#N/A</c:v>
                </c:pt>
                <c:pt idx="3">
                  <c:v>0</c:v>
                </c:pt>
                <c:pt idx="4">
                  <c:v>0.107961</c:v>
                </c:pt>
                <c:pt idx="5">
                  <c:v>0.109766</c:v>
                </c:pt>
                <c:pt idx="6">
                  <c:v>0.12997400000000001</c:v>
                </c:pt>
                <c:pt idx="7">
                  <c:v>0.147281</c:v>
                </c:pt>
                <c:pt idx="8">
                  <c:v>0.14815999999999999</c:v>
                </c:pt>
                <c:pt idx="9">
                  <c:v>0.14064199999999999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23-47CA-8F6C-D6F6823CAE15}"/>
            </c:ext>
          </c:extLst>
        </c:ser>
        <c:ser>
          <c:idx val="1"/>
          <c:order val="1"/>
          <c:tx>
            <c:strRef>
              <c:f>Graph!$D$33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Graph!$D$34:$D$43</c:f>
              <c:numCache>
                <c:formatCode>General</c:formatCode>
                <c:ptCount val="10"/>
                <c:pt idx="0">
                  <c:v>0.13610800000000001</c:v>
                </c:pt>
                <c:pt idx="1">
                  <c:v>0.103906</c:v>
                </c:pt>
                <c:pt idx="2">
                  <c:v>8.9676000000000006E-2</c:v>
                </c:pt>
                <c:pt idx="3">
                  <c:v>9.5451999999999995E-2</c:v>
                </c:pt>
                <c:pt idx="4">
                  <c:v>#N/A</c:v>
                </c:pt>
                <c:pt idx="5">
                  <c:v>0</c:v>
                </c:pt>
                <c:pt idx="6">
                  <c:v>9.5492999999999995E-2</c:v>
                </c:pt>
                <c:pt idx="7">
                  <c:v>0</c:v>
                </c:pt>
                <c:pt idx="8">
                  <c:v>0.108597</c:v>
                </c:pt>
                <c:pt idx="9">
                  <c:v>0.111848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23-47CA-8F6C-D6F6823CAE15}"/>
            </c:ext>
          </c:extLst>
        </c:ser>
        <c:ser>
          <c:idx val="2"/>
          <c:order val="2"/>
          <c:tx>
            <c:strRef>
              <c:f>Graph!$E$33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Graph!$E$34:$E$43</c:f>
              <c:numCache>
                <c:formatCode>General</c:formatCode>
                <c:ptCount val="10"/>
                <c:pt idx="0">
                  <c:v>6.3339999999999994E-2</c:v>
                </c:pt>
                <c:pt idx="1">
                  <c:v>5.0597000000000003E-2</c:v>
                </c:pt>
                <c:pt idx="2">
                  <c:v>4.8551999999999998E-2</c:v>
                </c:pt>
                <c:pt idx="3">
                  <c:v>0</c:v>
                </c:pt>
                <c:pt idx="4">
                  <c:v>6.1903E-2</c:v>
                </c:pt>
                <c:pt idx="5">
                  <c:v>#N/A</c:v>
                </c:pt>
                <c:pt idx="6">
                  <c:v>0</c:v>
                </c:pt>
                <c:pt idx="7">
                  <c:v>4.4447E-2</c:v>
                </c:pt>
                <c:pt idx="8">
                  <c:v>9.4695000000000001E-2</c:v>
                </c:pt>
                <c:pt idx="9">
                  <c:v>0.12639300000000001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A23-47CA-8F6C-D6F6823CAE15}"/>
            </c:ext>
          </c:extLst>
        </c:ser>
        <c:ser>
          <c:idx val="3"/>
          <c:order val="3"/>
          <c:tx>
            <c:strRef>
              <c:f>Graph!$F$33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Graph!$F$34:$F$43</c:f>
              <c:numCache>
                <c:formatCode>General</c:formatCode>
                <c:ptCount val="10"/>
                <c:pt idx="0">
                  <c:v>4.1534000000000001E-2</c:v>
                </c:pt>
                <c:pt idx="1">
                  <c:v>4.4414000000000002E-2</c:v>
                </c:pt>
                <c:pt idx="2">
                  <c:v>4.8971000000000001E-2</c:v>
                </c:pt>
                <c:pt idx="3">
                  <c:v>3.1849000000000002E-2</c:v>
                </c:pt>
                <c:pt idx="4">
                  <c:v>4.4829000000000001E-2</c:v>
                </c:pt>
                <c:pt idx="5">
                  <c:v>4.9463E-2</c:v>
                </c:pt>
                <c:pt idx="6">
                  <c:v>6.5135999999999999E-2</c:v>
                </c:pt>
                <c:pt idx="7">
                  <c:v>9.5325999999999994E-2</c:v>
                </c:pt>
                <c:pt idx="8">
                  <c:v>9.5343999999999998E-2</c:v>
                </c:pt>
                <c:pt idx="9">
                  <c:v>9.0862999999999999E-2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A23-47CA-8F6C-D6F6823CAE15}"/>
            </c:ext>
          </c:extLst>
        </c:ser>
        <c:ser>
          <c:idx val="4"/>
          <c:order val="4"/>
          <c:tx>
            <c:strRef>
              <c:f>Graph!$G$33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Graph!$G$34:$G$43</c:f>
              <c:numCache>
                <c:formatCode>General</c:formatCode>
                <c:ptCount val="10"/>
                <c:pt idx="0">
                  <c:v>9.4183000000000003E-2</c:v>
                </c:pt>
                <c:pt idx="1">
                  <c:v>9.3856999999999996E-2</c:v>
                </c:pt>
                <c:pt idx="2">
                  <c:v>9.7588999999999995E-2</c:v>
                </c:pt>
                <c:pt idx="3">
                  <c:v>0.128714</c:v>
                </c:pt>
                <c:pt idx="4">
                  <c:v>0.16325000000000001</c:v>
                </c:pt>
                <c:pt idx="5">
                  <c:v>0.16186300000000001</c:v>
                </c:pt>
                <c:pt idx="6">
                  <c:v>0.16148000000000001</c:v>
                </c:pt>
                <c:pt idx="7">
                  <c:v>0.171793</c:v>
                </c:pt>
                <c:pt idx="8">
                  <c:v>0.198513</c:v>
                </c:pt>
                <c:pt idx="9">
                  <c:v>0.18946099999999999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A23-47CA-8F6C-D6F6823CAE15}"/>
            </c:ext>
          </c:extLst>
        </c:ser>
        <c:ser>
          <c:idx val="5"/>
          <c:order val="5"/>
          <c:tx>
            <c:strRef>
              <c:f>Graph!$H$33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Graph!$H$34:$H$43</c:f>
              <c:numCache>
                <c:formatCode>General</c:formatCode>
                <c:ptCount val="10"/>
                <c:pt idx="0">
                  <c:v>0.126775</c:v>
                </c:pt>
                <c:pt idx="1">
                  <c:v>0.12864200000000001</c:v>
                </c:pt>
                <c:pt idx="2">
                  <c:v>0.12341299999999999</c:v>
                </c:pt>
                <c:pt idx="3">
                  <c:v>9.6906999999999993E-2</c:v>
                </c:pt>
                <c:pt idx="4">
                  <c:v>9.3215999999999993E-2</c:v>
                </c:pt>
                <c:pt idx="5">
                  <c:v>8.3582000000000004E-2</c:v>
                </c:pt>
                <c:pt idx="6">
                  <c:v>#N/A</c:v>
                </c:pt>
                <c:pt idx="7">
                  <c:v>0</c:v>
                </c:pt>
                <c:pt idx="8">
                  <c:v>9.5439999999999997E-2</c:v>
                </c:pt>
                <c:pt idx="9">
                  <c:v>0.101715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A23-47CA-8F6C-D6F6823CAE15}"/>
            </c:ext>
          </c:extLst>
        </c:ser>
        <c:ser>
          <c:idx val="6"/>
          <c:order val="6"/>
          <c:tx>
            <c:strRef>
              <c:f>Graph!$I$33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Graph!$I$34:$I$43</c:f>
              <c:numCache>
                <c:formatCode>General</c:formatCode>
                <c:ptCount val="10"/>
                <c:pt idx="0">
                  <c:v>0.14424000000000001</c:v>
                </c:pt>
                <c:pt idx="1">
                  <c:v>0.13750100000000001</c:v>
                </c:pt>
                <c:pt idx="2">
                  <c:v>0.123719</c:v>
                </c:pt>
                <c:pt idx="3">
                  <c:v>0.116844</c:v>
                </c:pt>
                <c:pt idx="4">
                  <c:v>9.4287999999999997E-2</c:v>
                </c:pt>
                <c:pt idx="5">
                  <c:v>0.11021400000000001</c:v>
                </c:pt>
                <c:pt idx="6">
                  <c:v>0.103024</c:v>
                </c:pt>
                <c:pt idx="7">
                  <c:v>9.8079E-2</c:v>
                </c:pt>
                <c:pt idx="8">
                  <c:v>9.3021000000000006E-2</c:v>
                </c:pt>
                <c:pt idx="9">
                  <c:v>9.9181000000000005E-2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A23-47CA-8F6C-D6F6823CAE15}"/>
            </c:ext>
          </c:extLst>
        </c:ser>
        <c:ser>
          <c:idx val="7"/>
          <c:order val="7"/>
          <c:tx>
            <c:strRef>
              <c:f>Graph!$J$33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Graph!$J$34:$J$43</c:f>
              <c:numCache>
                <c:formatCode>General</c:formatCode>
                <c:ptCount val="10"/>
                <c:pt idx="0">
                  <c:v>0.102622</c:v>
                </c:pt>
                <c:pt idx="1">
                  <c:v>0.101255</c:v>
                </c:pt>
                <c:pt idx="2">
                  <c:v>9.4226000000000004E-2</c:v>
                </c:pt>
                <c:pt idx="3">
                  <c:v>9.0981000000000006E-2</c:v>
                </c:pt>
                <c:pt idx="4">
                  <c:v>8.4551000000000001E-2</c:v>
                </c:pt>
                <c:pt idx="5">
                  <c:v>8.2228999999999997E-2</c:v>
                </c:pt>
                <c:pt idx="6">
                  <c:v>9.2415999999999998E-2</c:v>
                </c:pt>
                <c:pt idx="7">
                  <c:v>9.7796999999999995E-2</c:v>
                </c:pt>
                <c:pt idx="8">
                  <c:v>0.10352600000000001</c:v>
                </c:pt>
                <c:pt idx="9">
                  <c:v>0.11049399999999999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A23-47CA-8F6C-D6F6823CAE15}"/>
            </c:ext>
          </c:extLst>
        </c:ser>
        <c:ser>
          <c:idx val="8"/>
          <c:order val="8"/>
          <c:tx>
            <c:strRef>
              <c:f>Graph!$K$33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Graph!$K$34:$K$43</c:f>
              <c:numCache>
                <c:formatCode>General</c:formatCode>
                <c:ptCount val="10"/>
                <c:pt idx="0">
                  <c:v>0.13769100000000001</c:v>
                </c:pt>
                <c:pt idx="1">
                  <c:v>0.16869500000000001</c:v>
                </c:pt>
                <c:pt idx="2">
                  <c:v>0.148396</c:v>
                </c:pt>
                <c:pt idx="3">
                  <c:v>0.15573699999999999</c:v>
                </c:pt>
                <c:pt idx="4">
                  <c:v>0.17585600000000001</c:v>
                </c:pt>
                <c:pt idx="5">
                  <c:v>0.18493999999999999</c:v>
                </c:pt>
                <c:pt idx="6">
                  <c:v>0.16015399999999999</c:v>
                </c:pt>
                <c:pt idx="7">
                  <c:v>0.14982500000000001</c:v>
                </c:pt>
                <c:pt idx="8">
                  <c:v>0.15127699999999999</c:v>
                </c:pt>
                <c:pt idx="9">
                  <c:v>0.20577200000000001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A23-47CA-8F6C-D6F6823CAE15}"/>
            </c:ext>
          </c:extLst>
        </c:ser>
        <c:ser>
          <c:idx val="9"/>
          <c:order val="9"/>
          <c:tx>
            <c:strRef>
              <c:f>Graph!$L$33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Graph!$L$34:$L$43</c:f>
              <c:numCache>
                <c:formatCode>General</c:formatCode>
                <c:ptCount val="10"/>
                <c:pt idx="0">
                  <c:v>0.37175900000000001</c:v>
                </c:pt>
                <c:pt idx="1">
                  <c:v>0.37301899999999999</c:v>
                </c:pt>
                <c:pt idx="2">
                  <c:v>0.35511999999999999</c:v>
                </c:pt>
                <c:pt idx="3">
                  <c:v>0.33326600000000001</c:v>
                </c:pt>
                <c:pt idx="4">
                  <c:v>0.32566000000000001</c:v>
                </c:pt>
                <c:pt idx="5">
                  <c:v>0.32956600000000003</c:v>
                </c:pt>
                <c:pt idx="6">
                  <c:v>0.35116399999999998</c:v>
                </c:pt>
                <c:pt idx="7">
                  <c:v>0.38063000000000002</c:v>
                </c:pt>
                <c:pt idx="8">
                  <c:v>0.365365</c:v>
                </c:pt>
                <c:pt idx="9">
                  <c:v>0.35058499999999998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A23-47CA-8F6C-D6F6823CAE15}"/>
            </c:ext>
          </c:extLst>
        </c:ser>
        <c:ser>
          <c:idx val="10"/>
          <c:order val="10"/>
          <c:tx>
            <c:strRef>
              <c:f>Graph!$M$33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Graph!$M$34:$M$43</c:f>
              <c:numCache>
                <c:formatCode>General</c:formatCode>
                <c:ptCount val="10"/>
                <c:pt idx="0">
                  <c:v>0.163607</c:v>
                </c:pt>
                <c:pt idx="1">
                  <c:v>0.14441399999999999</c:v>
                </c:pt>
                <c:pt idx="2">
                  <c:v>0.14163600000000001</c:v>
                </c:pt>
                <c:pt idx="3">
                  <c:v>0.14491999999999999</c:v>
                </c:pt>
                <c:pt idx="4">
                  <c:v>0.16082199999999999</c:v>
                </c:pt>
                <c:pt idx="5">
                  <c:v>0.21160100000000001</c:v>
                </c:pt>
                <c:pt idx="6">
                  <c:v>0.26664399999999999</c:v>
                </c:pt>
                <c:pt idx="7">
                  <c:v>0.26966200000000001</c:v>
                </c:pt>
                <c:pt idx="8">
                  <c:v>0.254886</c:v>
                </c:pt>
                <c:pt idx="9">
                  <c:v>0.24879999999999999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A23-47CA-8F6C-D6F6823CAE15}"/>
            </c:ext>
          </c:extLst>
        </c:ser>
        <c:ser>
          <c:idx val="11"/>
          <c:order val="11"/>
          <c:tx>
            <c:strRef>
              <c:f>Graph!$N$33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Graph!$N$34:$N$43</c:f>
              <c:numCache>
                <c:formatCode>General</c:formatCode>
                <c:ptCount val="10"/>
                <c:pt idx="0">
                  <c:v>0.148034</c:v>
                </c:pt>
                <c:pt idx="1">
                  <c:v>0.134299</c:v>
                </c:pt>
                <c:pt idx="2">
                  <c:v>#N/A</c:v>
                </c:pt>
                <c:pt idx="3">
                  <c:v>0.134489</c:v>
                </c:pt>
                <c:pt idx="4">
                  <c:v>0.137488</c:v>
                </c:pt>
                <c:pt idx="5">
                  <c:v>0.146152</c:v>
                </c:pt>
                <c:pt idx="6">
                  <c:v>0.139849</c:v>
                </c:pt>
                <c:pt idx="7">
                  <c:v>#N/A</c:v>
                </c:pt>
                <c:pt idx="8">
                  <c:v>0.127299</c:v>
                </c:pt>
                <c:pt idx="9">
                  <c:v>0.144653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6A23-47CA-8F6C-D6F6823CA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0351104"/>
        <c:axId val="730352640"/>
      </c:lineChart>
      <c:catAx>
        <c:axId val="730351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730352640"/>
        <c:crosses val="autoZero"/>
        <c:auto val="1"/>
        <c:lblAlgn val="ctr"/>
        <c:lblOffset val="100"/>
        <c:noMultiLvlLbl val="0"/>
      </c:catAx>
      <c:valAx>
        <c:axId val="730352640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730351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537261479277727"/>
          <c:y val="8.1414041994750649E-2"/>
          <c:w val="0.2479608580938438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Graph!$C$445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Graph!$C$446:$C$455</c:f>
              <c:numCache>
                <c:formatCode>General</c:formatCode>
                <c:ptCount val="10"/>
                <c:pt idx="0">
                  <c:v>42.251890000000003</c:v>
                </c:pt>
                <c:pt idx="1">
                  <c:v>55.647219999999997</c:v>
                </c:pt>
                <c:pt idx="2">
                  <c:v>#N/A</c:v>
                </c:pt>
                <c:pt idx="3">
                  <c:v>117.16766</c:v>
                </c:pt>
                <c:pt idx="4">
                  <c:v>166.49052</c:v>
                </c:pt>
                <c:pt idx="5">
                  <c:v>164.42471</c:v>
                </c:pt>
                <c:pt idx="6">
                  <c:v>160.16353000000001</c:v>
                </c:pt>
                <c:pt idx="7">
                  <c:v>99.462040000000002</c:v>
                </c:pt>
                <c:pt idx="8">
                  <c:v>121.37886</c:v>
                </c:pt>
                <c:pt idx="9">
                  <c:v>142.45331999999999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9CF-4748-8195-2DE52BD95AC7}"/>
            </c:ext>
          </c:extLst>
        </c:ser>
        <c:ser>
          <c:idx val="1"/>
          <c:order val="1"/>
          <c:tx>
            <c:strRef>
              <c:f>Graph!$D$445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Graph!$D$446:$D$455</c:f>
              <c:numCache>
                <c:formatCode>General</c:formatCode>
                <c:ptCount val="10"/>
                <c:pt idx="0">
                  <c:v>391.19355000000002</c:v>
                </c:pt>
                <c:pt idx="1">
                  <c:v>209.18065000000001</c:v>
                </c:pt>
                <c:pt idx="2">
                  <c:v>150.12391</c:v>
                </c:pt>
                <c:pt idx="3">
                  <c:v>283.59859</c:v>
                </c:pt>
                <c:pt idx="4">
                  <c:v>#N/A</c:v>
                </c:pt>
                <c:pt idx="5">
                  <c:v>297.94425000000001</c:v>
                </c:pt>
                <c:pt idx="6">
                  <c:v>190.33843999999999</c:v>
                </c:pt>
                <c:pt idx="7">
                  <c:v>125.10433999999999</c:v>
                </c:pt>
                <c:pt idx="8">
                  <c:v>125.19828</c:v>
                </c:pt>
                <c:pt idx="9">
                  <c:v>54.957459999999998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CF-4748-8195-2DE52BD95AC7}"/>
            </c:ext>
          </c:extLst>
        </c:ser>
        <c:ser>
          <c:idx val="2"/>
          <c:order val="2"/>
          <c:tx>
            <c:strRef>
              <c:f>Graph!$E$445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Graph!$E$446:$E$455</c:f>
              <c:numCache>
                <c:formatCode>General</c:formatCode>
                <c:ptCount val="10"/>
                <c:pt idx="0">
                  <c:v>49.548119999999997</c:v>
                </c:pt>
                <c:pt idx="1">
                  <c:v>36.569519999999997</c:v>
                </c:pt>
                <c:pt idx="2">
                  <c:v>41.303179999999998</c:v>
                </c:pt>
                <c:pt idx="3">
                  <c:v>35.680700000000002</c:v>
                </c:pt>
                <c:pt idx="4">
                  <c:v>50.742350000000002</c:v>
                </c:pt>
                <c:pt idx="5">
                  <c:v>#N/A</c:v>
                </c:pt>
                <c:pt idx="6">
                  <c:v>91.851240000000004</c:v>
                </c:pt>
                <c:pt idx="7">
                  <c:v>93.583539999999999</c:v>
                </c:pt>
                <c:pt idx="8">
                  <c:v>52.375050000000002</c:v>
                </c:pt>
                <c:pt idx="9">
                  <c:v>70.428970000000007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9CF-4748-8195-2DE52BD95AC7}"/>
            </c:ext>
          </c:extLst>
        </c:ser>
        <c:ser>
          <c:idx val="3"/>
          <c:order val="3"/>
          <c:tx>
            <c:strRef>
              <c:f>Graph!$F$445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Graph!$F$446:$F$455</c:f>
              <c:numCache>
                <c:formatCode>General</c:formatCode>
                <c:ptCount val="10"/>
                <c:pt idx="0">
                  <c:v>21.689789999999999</c:v>
                </c:pt>
                <c:pt idx="1">
                  <c:v>24.902170000000002</c:v>
                </c:pt>
                <c:pt idx="2">
                  <c:v>26.634899999999998</c:v>
                </c:pt>
                <c:pt idx="3">
                  <c:v>27.287970000000001</c:v>
                </c:pt>
                <c:pt idx="4">
                  <c:v>30.36777</c:v>
                </c:pt>
                <c:pt idx="5">
                  <c:v>32.16431</c:v>
                </c:pt>
                <c:pt idx="6">
                  <c:v>50.259120000000003</c:v>
                </c:pt>
                <c:pt idx="7">
                  <c:v>121.91930000000001</c:v>
                </c:pt>
                <c:pt idx="8">
                  <c:v>178.50244000000001</c:v>
                </c:pt>
                <c:pt idx="9">
                  <c:v>275.53285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9CF-4748-8195-2DE52BD95AC7}"/>
            </c:ext>
          </c:extLst>
        </c:ser>
        <c:ser>
          <c:idx val="4"/>
          <c:order val="4"/>
          <c:tx>
            <c:strRef>
              <c:f>Graph!$G$445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Graph!$G$446:$G$455</c:f>
              <c:numCache>
                <c:formatCode>General</c:formatCode>
                <c:ptCount val="10"/>
                <c:pt idx="0">
                  <c:v>117.88117</c:v>
                </c:pt>
                <c:pt idx="1">
                  <c:v>135.29167000000001</c:v>
                </c:pt>
                <c:pt idx="2">
                  <c:v>87.164559999999994</c:v>
                </c:pt>
                <c:pt idx="3">
                  <c:v>117.13158</c:v>
                </c:pt>
                <c:pt idx="4">
                  <c:v>289.20929999999998</c:v>
                </c:pt>
                <c:pt idx="5">
                  <c:v>232.42187999999999</c:v>
                </c:pt>
                <c:pt idx="6">
                  <c:v>203.22619</c:v>
                </c:pt>
                <c:pt idx="7">
                  <c:v>437.42856999999998</c:v>
                </c:pt>
                <c:pt idx="8">
                  <c:v>1987.63636</c:v>
                </c:pt>
                <c:pt idx="9">
                  <c:v>11208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9CF-4748-8195-2DE52BD95AC7}"/>
            </c:ext>
          </c:extLst>
        </c:ser>
        <c:ser>
          <c:idx val="5"/>
          <c:order val="5"/>
          <c:tx>
            <c:strRef>
              <c:f>Graph!$H$445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Graph!$H$446:$H$455</c:f>
              <c:numCache>
                <c:formatCode>General</c:formatCode>
                <c:ptCount val="10"/>
                <c:pt idx="0">
                  <c:v>241.27273</c:v>
                </c:pt>
                <c:pt idx="1">
                  <c:v>379.58332999999999</c:v>
                </c:pt>
                <c:pt idx="2">
                  <c:v>523.93023000000005</c:v>
                </c:pt>
                <c:pt idx="3">
                  <c:v>828.08333000000005</c:v>
                </c:pt>
                <c:pt idx="4">
                  <c:v>1178.8333299999999</c:v>
                </c:pt>
                <c:pt idx="5">
                  <c:v>955.13635999999997</c:v>
                </c:pt>
                <c:pt idx="6">
                  <c:v>#N/A</c:v>
                </c:pt>
                <c:pt idx="7">
                  <c:v>622.47220000000004</c:v>
                </c:pt>
                <c:pt idx="8">
                  <c:v>692.84211000000005</c:v>
                </c:pt>
                <c:pt idx="9">
                  <c:v>845.54286000000002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9CF-4748-8195-2DE52BD95AC7}"/>
            </c:ext>
          </c:extLst>
        </c:ser>
        <c:ser>
          <c:idx val="6"/>
          <c:order val="6"/>
          <c:tx>
            <c:strRef>
              <c:f>Graph!$I$445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Graph!$I$446:$I$455</c:f>
              <c:numCache>
                <c:formatCode>General</c:formatCode>
                <c:ptCount val="10"/>
                <c:pt idx="0">
                  <c:v>30318.006799999999</c:v>
                </c:pt>
                <c:pt idx="1">
                  <c:v>5760.9786700000004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5067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9CF-4748-8195-2DE52BD95AC7}"/>
            </c:ext>
          </c:extLst>
        </c:ser>
        <c:ser>
          <c:idx val="7"/>
          <c:order val="7"/>
          <c:tx>
            <c:strRef>
              <c:f>Graph!$J$445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Graph!$J$446:$J$455</c:f>
              <c:numCache>
                <c:formatCode>General</c:formatCode>
                <c:ptCount val="10"/>
                <c:pt idx="0">
                  <c:v>19.915430000000001</c:v>
                </c:pt>
                <c:pt idx="1">
                  <c:v>22.06137</c:v>
                </c:pt>
                <c:pt idx="2">
                  <c:v>23.166450000000001</c:v>
                </c:pt>
                <c:pt idx="3">
                  <c:v>25.647680000000001</c:v>
                </c:pt>
                <c:pt idx="4">
                  <c:v>24.04937</c:v>
                </c:pt>
                <c:pt idx="5">
                  <c:v>25.896170000000001</c:v>
                </c:pt>
                <c:pt idx="6">
                  <c:v>28.552679999999999</c:v>
                </c:pt>
                <c:pt idx="7">
                  <c:v>35.668819999999997</c:v>
                </c:pt>
                <c:pt idx="8">
                  <c:v>33.677869999999999</c:v>
                </c:pt>
                <c:pt idx="9">
                  <c:v>33.654220000000002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9CF-4748-8195-2DE52BD95AC7}"/>
            </c:ext>
          </c:extLst>
        </c:ser>
        <c:ser>
          <c:idx val="8"/>
          <c:order val="8"/>
          <c:tx>
            <c:strRef>
              <c:f>Graph!$K$445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Graph!$K$446:$K$455</c:f>
              <c:numCache>
                <c:formatCode>General</c:formatCode>
                <c:ptCount val="10"/>
                <c:pt idx="0">
                  <c:v>12.16356</c:v>
                </c:pt>
                <c:pt idx="1">
                  <c:v>15.158759999999999</c:v>
                </c:pt>
                <c:pt idx="2">
                  <c:v>13.72015</c:v>
                </c:pt>
                <c:pt idx="3">
                  <c:v>15.32634</c:v>
                </c:pt>
                <c:pt idx="4">
                  <c:v>17.17304</c:v>
                </c:pt>
                <c:pt idx="5">
                  <c:v>18.545269999999999</c:v>
                </c:pt>
                <c:pt idx="6">
                  <c:v>15.876810000000001</c:v>
                </c:pt>
                <c:pt idx="7">
                  <c:v>16.03322</c:v>
                </c:pt>
                <c:pt idx="8">
                  <c:v>16.40625</c:v>
                </c:pt>
                <c:pt idx="9">
                  <c:v>22.264749999999999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9CF-4748-8195-2DE52BD95AC7}"/>
            </c:ext>
          </c:extLst>
        </c:ser>
        <c:ser>
          <c:idx val="9"/>
          <c:order val="9"/>
          <c:tx>
            <c:strRef>
              <c:f>Graph!$L$445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Graph!$L$446:$L$455</c:f>
              <c:numCache>
                <c:formatCode>General</c:formatCode>
                <c:ptCount val="10"/>
                <c:pt idx="0">
                  <c:v>45.443179999999998</c:v>
                </c:pt>
                <c:pt idx="1">
                  <c:v>64.030770000000004</c:v>
                </c:pt>
                <c:pt idx="2">
                  <c:v>73.879310000000004</c:v>
                </c:pt>
                <c:pt idx="3">
                  <c:v>55.212499999999999</c:v>
                </c:pt>
                <c:pt idx="4">
                  <c:v>39.301720000000003</c:v>
                </c:pt>
                <c:pt idx="5">
                  <c:v>35.299999999999997</c:v>
                </c:pt>
                <c:pt idx="6">
                  <c:v>33.030079999999998</c:v>
                </c:pt>
                <c:pt idx="7">
                  <c:v>29.651009999999999</c:v>
                </c:pt>
                <c:pt idx="8">
                  <c:v>28.660129999999999</c:v>
                </c:pt>
                <c:pt idx="9">
                  <c:v>22.11917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9CF-4748-8195-2DE52BD95AC7}"/>
            </c:ext>
          </c:extLst>
        </c:ser>
        <c:ser>
          <c:idx val="10"/>
          <c:order val="10"/>
          <c:tx>
            <c:strRef>
              <c:f>Graph!$M$445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Graph!$M$446:$M$455</c:f>
              <c:numCache>
                <c:formatCode>General</c:formatCode>
                <c:ptCount val="10"/>
                <c:pt idx="0">
                  <c:v>13.98545</c:v>
                </c:pt>
                <c:pt idx="1">
                  <c:v>15.16461</c:v>
                </c:pt>
                <c:pt idx="2">
                  <c:v>14.133570000000001</c:v>
                </c:pt>
                <c:pt idx="3">
                  <c:v>12.880699999999999</c:v>
                </c:pt>
                <c:pt idx="4">
                  <c:v>13.80142</c:v>
                </c:pt>
                <c:pt idx="5">
                  <c:v>14.66197</c:v>
                </c:pt>
                <c:pt idx="6">
                  <c:v>14.03051</c:v>
                </c:pt>
                <c:pt idx="7">
                  <c:v>12.777430000000001</c:v>
                </c:pt>
                <c:pt idx="8">
                  <c:v>12.610060000000001</c:v>
                </c:pt>
                <c:pt idx="9">
                  <c:v>14.68821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9CF-4748-8195-2DE52BD95AC7}"/>
            </c:ext>
          </c:extLst>
        </c:ser>
        <c:ser>
          <c:idx val="11"/>
          <c:order val="11"/>
          <c:tx>
            <c:strRef>
              <c:f>Graph!$N$445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Graph!$B$446:$B$455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Graph!$N$446:$N$455</c:f>
              <c:numCache>
                <c:formatCode>General</c:formatCode>
                <c:ptCount val="10"/>
                <c:pt idx="0">
                  <c:v>42.782420000000002</c:v>
                </c:pt>
                <c:pt idx="1">
                  <c:v>33.971980000000002</c:v>
                </c:pt>
                <c:pt idx="2">
                  <c:v>#N/A</c:v>
                </c:pt>
                <c:pt idx="3">
                  <c:v>38.906019999999998</c:v>
                </c:pt>
                <c:pt idx="4">
                  <c:v>48.051870000000001</c:v>
                </c:pt>
                <c:pt idx="5">
                  <c:v>46.964350000000003</c:v>
                </c:pt>
                <c:pt idx="6">
                  <c:v>34.323689999999999</c:v>
                </c:pt>
                <c:pt idx="7">
                  <c:v>#N/A</c:v>
                </c:pt>
                <c:pt idx="8">
                  <c:v>27.049250000000001</c:v>
                </c:pt>
                <c:pt idx="9">
                  <c:v>28.19502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9CF-4748-8195-2DE52BD95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461824"/>
        <c:axId val="254463360"/>
      </c:lineChart>
      <c:catAx>
        <c:axId val="254461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4463360"/>
        <c:crosses val="autoZero"/>
        <c:auto val="1"/>
        <c:lblAlgn val="ctr"/>
        <c:lblOffset val="100"/>
        <c:noMultiLvlLbl val="0"/>
      </c:catAx>
      <c:valAx>
        <c:axId val="254463360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4461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991930170111163"/>
          <c:y val="8.1414041994750649E-2"/>
          <c:w val="0.25341417118550946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Graph!$C$460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Graph!$C$461:$C$470</c:f>
              <c:numCache>
                <c:formatCode>General</c:formatCode>
                <c:ptCount val="10"/>
                <c:pt idx="0">
                  <c:v>33.942819999999998</c:v>
                </c:pt>
                <c:pt idx="1">
                  <c:v>47.351289999999999</c:v>
                </c:pt>
                <c:pt idx="2">
                  <c:v>#N/A</c:v>
                </c:pt>
                <c:pt idx="3">
                  <c:v>88.729709999999997</c:v>
                </c:pt>
                <c:pt idx="4">
                  <c:v>120.59439</c:v>
                </c:pt>
                <c:pt idx="5">
                  <c:v>124.92587</c:v>
                </c:pt>
                <c:pt idx="6">
                  <c:v>117.05719999999999</c:v>
                </c:pt>
                <c:pt idx="7">
                  <c:v>68.835449999999994</c:v>
                </c:pt>
                <c:pt idx="8">
                  <c:v>82.771109999999993</c:v>
                </c:pt>
                <c:pt idx="9">
                  <c:v>100.80654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D8D-487A-8B02-DD4683C4075F}"/>
            </c:ext>
          </c:extLst>
        </c:ser>
        <c:ser>
          <c:idx val="1"/>
          <c:order val="1"/>
          <c:tx>
            <c:strRef>
              <c:f>Graph!$D$460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Graph!$D$461:$D$470</c:f>
              <c:numCache>
                <c:formatCode>General</c:formatCode>
                <c:ptCount val="10"/>
                <c:pt idx="0">
                  <c:v>235.27097000000001</c:v>
                </c:pt>
                <c:pt idx="1">
                  <c:v>120.66773999999999</c:v>
                </c:pt>
                <c:pt idx="2">
                  <c:v>93.304349999999999</c:v>
                </c:pt>
                <c:pt idx="3">
                  <c:v>115.02464999999999</c:v>
                </c:pt>
                <c:pt idx="4">
                  <c:v>#N/A</c:v>
                </c:pt>
                <c:pt idx="5">
                  <c:v>150.54704000000001</c:v>
                </c:pt>
                <c:pt idx="6">
                  <c:v>111.12925</c:v>
                </c:pt>
                <c:pt idx="7">
                  <c:v>80.717470000000006</c:v>
                </c:pt>
                <c:pt idx="8">
                  <c:v>90.071119999999993</c:v>
                </c:pt>
                <c:pt idx="9">
                  <c:v>35.964910000000003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D8D-487A-8B02-DD4683C4075F}"/>
            </c:ext>
          </c:extLst>
        </c:ser>
        <c:ser>
          <c:idx val="2"/>
          <c:order val="2"/>
          <c:tx>
            <c:strRef>
              <c:f>Graph!$E$460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Graph!$E$461:$E$470</c:f>
              <c:numCache>
                <c:formatCode>General</c:formatCode>
                <c:ptCount val="10"/>
                <c:pt idx="0">
                  <c:v>39.641170000000002</c:v>
                </c:pt>
                <c:pt idx="1">
                  <c:v>28.393529999999998</c:v>
                </c:pt>
                <c:pt idx="2">
                  <c:v>31.588819999999998</c:v>
                </c:pt>
                <c:pt idx="3">
                  <c:v>25.150950000000002</c:v>
                </c:pt>
                <c:pt idx="4">
                  <c:v>40.364530000000002</c:v>
                </c:pt>
                <c:pt idx="5">
                  <c:v>#N/A</c:v>
                </c:pt>
                <c:pt idx="6">
                  <c:v>70.173699999999997</c:v>
                </c:pt>
                <c:pt idx="7">
                  <c:v>55.050370000000001</c:v>
                </c:pt>
                <c:pt idx="8">
                  <c:v>37.198059999999998</c:v>
                </c:pt>
                <c:pt idx="9">
                  <c:v>33.133270000000003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D8D-487A-8B02-DD4683C4075F}"/>
            </c:ext>
          </c:extLst>
        </c:ser>
        <c:ser>
          <c:idx val="3"/>
          <c:order val="3"/>
          <c:tx>
            <c:strRef>
              <c:f>Graph!$F$460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Graph!$F$461:$F$470</c:f>
              <c:numCache>
                <c:formatCode>General</c:formatCode>
                <c:ptCount val="10"/>
                <c:pt idx="0">
                  <c:v>13.537570000000001</c:v>
                </c:pt>
                <c:pt idx="1">
                  <c:v>19.65109</c:v>
                </c:pt>
                <c:pt idx="2">
                  <c:v>18.486799999999999</c:v>
                </c:pt>
                <c:pt idx="3">
                  <c:v>15.86533</c:v>
                </c:pt>
                <c:pt idx="4">
                  <c:v>10.19008</c:v>
                </c:pt>
                <c:pt idx="5">
                  <c:v>13.57507</c:v>
                </c:pt>
                <c:pt idx="6">
                  <c:v>33.226280000000003</c:v>
                </c:pt>
                <c:pt idx="7">
                  <c:v>90.533330000000007</c:v>
                </c:pt>
                <c:pt idx="8">
                  <c:v>125.75122</c:v>
                </c:pt>
                <c:pt idx="9">
                  <c:v>166.05108999999999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D8D-487A-8B02-DD4683C4075F}"/>
            </c:ext>
          </c:extLst>
        </c:ser>
        <c:ser>
          <c:idx val="4"/>
          <c:order val="4"/>
          <c:tx>
            <c:strRef>
              <c:f>Graph!$G$460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Graph!$G$461:$G$470</c:f>
              <c:numCache>
                <c:formatCode>General</c:formatCode>
                <c:ptCount val="10"/>
                <c:pt idx="0">
                  <c:v>82.740350000000007</c:v>
                </c:pt>
                <c:pt idx="1">
                  <c:v>78.854169999999996</c:v>
                </c:pt>
                <c:pt idx="2">
                  <c:v>69.227850000000004</c:v>
                </c:pt>
                <c:pt idx="3">
                  <c:v>94.171049999999994</c:v>
                </c:pt>
                <c:pt idx="4">
                  <c:v>214.27906999999999</c:v>
                </c:pt>
                <c:pt idx="5">
                  <c:v>190.51562999999999</c:v>
                </c:pt>
                <c:pt idx="6">
                  <c:v>167.28570999999999</c:v>
                </c:pt>
                <c:pt idx="7">
                  <c:v>379.71429000000001</c:v>
                </c:pt>
                <c:pt idx="8">
                  <c:v>1787.7272700000001</c:v>
                </c:pt>
                <c:pt idx="9">
                  <c:v>9365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D8D-487A-8B02-DD4683C4075F}"/>
            </c:ext>
          </c:extLst>
        </c:ser>
        <c:ser>
          <c:idx val="5"/>
          <c:order val="5"/>
          <c:tx>
            <c:strRef>
              <c:f>Graph!$H$460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Graph!$H$461:$H$470</c:f>
              <c:numCache>
                <c:formatCode>General</c:formatCode>
                <c:ptCount val="10"/>
                <c:pt idx="0">
                  <c:v>211.45455000000001</c:v>
                </c:pt>
                <c:pt idx="1">
                  <c:v>348.46667000000002</c:v>
                </c:pt>
                <c:pt idx="2">
                  <c:v>483.30232999999998</c:v>
                </c:pt>
                <c:pt idx="3">
                  <c:v>723.41666999999995</c:v>
                </c:pt>
                <c:pt idx="4">
                  <c:v>1018.55556</c:v>
                </c:pt>
                <c:pt idx="5">
                  <c:v>814.22726999999998</c:v>
                </c:pt>
                <c:pt idx="6">
                  <c:v>#N/A</c:v>
                </c:pt>
                <c:pt idx="7">
                  <c:v>516.91666999999995</c:v>
                </c:pt>
                <c:pt idx="8">
                  <c:v>618.07894999999996</c:v>
                </c:pt>
                <c:pt idx="9">
                  <c:v>747.85713999999996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D8D-487A-8B02-DD4683C4075F}"/>
            </c:ext>
          </c:extLst>
        </c:ser>
        <c:ser>
          <c:idx val="6"/>
          <c:order val="6"/>
          <c:tx>
            <c:strRef>
              <c:f>Graph!$I$460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Graph!$I$461:$I$470</c:f>
              <c:numCache>
                <c:formatCode>General</c:formatCode>
                <c:ptCount val="10"/>
                <c:pt idx="0">
                  <c:v>24996.421770000001</c:v>
                </c:pt>
                <c:pt idx="1">
                  <c:v>4540.6346700000004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3767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D8D-487A-8B02-DD4683C4075F}"/>
            </c:ext>
          </c:extLst>
        </c:ser>
        <c:ser>
          <c:idx val="7"/>
          <c:order val="7"/>
          <c:tx>
            <c:strRef>
              <c:f>Graph!$J$460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Graph!$J$461:$J$470</c:f>
              <c:numCache>
                <c:formatCode>General</c:formatCode>
                <c:ptCount val="10"/>
                <c:pt idx="0">
                  <c:v>16.673359999999999</c:v>
                </c:pt>
                <c:pt idx="1">
                  <c:v>18.083030000000001</c:v>
                </c:pt>
                <c:pt idx="2">
                  <c:v>18.011700000000001</c:v>
                </c:pt>
                <c:pt idx="3">
                  <c:v>19.638680000000001</c:v>
                </c:pt>
                <c:pt idx="4">
                  <c:v>18.622</c:v>
                </c:pt>
                <c:pt idx="5">
                  <c:v>19.92812</c:v>
                </c:pt>
                <c:pt idx="6">
                  <c:v>22.82902</c:v>
                </c:pt>
                <c:pt idx="7">
                  <c:v>28.391400000000001</c:v>
                </c:pt>
                <c:pt idx="8">
                  <c:v>26.33202</c:v>
                </c:pt>
                <c:pt idx="9">
                  <c:v>27.078589999999998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D8D-487A-8B02-DD4683C4075F}"/>
            </c:ext>
          </c:extLst>
        </c:ser>
        <c:ser>
          <c:idx val="8"/>
          <c:order val="8"/>
          <c:tx>
            <c:strRef>
              <c:f>Graph!$K$460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Graph!$K$461:$K$470</c:f>
              <c:numCache>
                <c:formatCode>General</c:formatCode>
                <c:ptCount val="10"/>
                <c:pt idx="0">
                  <c:v>9.5797100000000004</c:v>
                </c:pt>
                <c:pt idx="1">
                  <c:v>11.78144</c:v>
                </c:pt>
                <c:pt idx="2">
                  <c:v>10.29664</c:v>
                </c:pt>
                <c:pt idx="3">
                  <c:v>11.55725</c:v>
                </c:pt>
                <c:pt idx="4">
                  <c:v>13.569419999999999</c:v>
                </c:pt>
                <c:pt idx="5">
                  <c:v>14.65021</c:v>
                </c:pt>
                <c:pt idx="6">
                  <c:v>12.49457</c:v>
                </c:pt>
                <c:pt idx="7">
                  <c:v>12.87937</c:v>
                </c:pt>
                <c:pt idx="8">
                  <c:v>13.924340000000001</c:v>
                </c:pt>
                <c:pt idx="9">
                  <c:v>20.145140000000001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D8D-487A-8B02-DD4683C4075F}"/>
            </c:ext>
          </c:extLst>
        </c:ser>
        <c:ser>
          <c:idx val="9"/>
          <c:order val="9"/>
          <c:tx>
            <c:strRef>
              <c:f>Graph!$L$460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Graph!$L$461:$L$470</c:f>
              <c:numCache>
                <c:formatCode>General</c:formatCode>
                <c:ptCount val="10"/>
                <c:pt idx="0">
                  <c:v>38.909089999999999</c:v>
                </c:pt>
                <c:pt idx="1">
                  <c:v>55.569229999999997</c:v>
                </c:pt>
                <c:pt idx="2">
                  <c:v>64.620689999999996</c:v>
                </c:pt>
                <c:pt idx="3">
                  <c:v>48.15</c:v>
                </c:pt>
                <c:pt idx="4">
                  <c:v>33.525860000000002</c:v>
                </c:pt>
                <c:pt idx="5">
                  <c:v>29.47692</c:v>
                </c:pt>
                <c:pt idx="6">
                  <c:v>27.834589999999999</c:v>
                </c:pt>
                <c:pt idx="7">
                  <c:v>25.671140000000001</c:v>
                </c:pt>
                <c:pt idx="8">
                  <c:v>25.045750000000002</c:v>
                </c:pt>
                <c:pt idx="9">
                  <c:v>19.860099999999999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ED8D-487A-8B02-DD4683C4075F}"/>
            </c:ext>
          </c:extLst>
        </c:ser>
        <c:ser>
          <c:idx val="10"/>
          <c:order val="10"/>
          <c:tx>
            <c:strRef>
              <c:f>Graph!$M$460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Graph!$M$461:$M$470</c:f>
              <c:numCache>
                <c:formatCode>General</c:formatCode>
                <c:ptCount val="10"/>
                <c:pt idx="0">
                  <c:v>10.901820000000001</c:v>
                </c:pt>
                <c:pt idx="1">
                  <c:v>11.19753</c:v>
                </c:pt>
                <c:pt idx="2">
                  <c:v>10.63899</c:v>
                </c:pt>
                <c:pt idx="3">
                  <c:v>9.0456099999999999</c:v>
                </c:pt>
                <c:pt idx="4">
                  <c:v>10.421989999999999</c:v>
                </c:pt>
                <c:pt idx="5">
                  <c:v>11.00352</c:v>
                </c:pt>
                <c:pt idx="6">
                  <c:v>10.450850000000001</c:v>
                </c:pt>
                <c:pt idx="7">
                  <c:v>10.3605</c:v>
                </c:pt>
                <c:pt idx="8">
                  <c:v>10.14151</c:v>
                </c:pt>
                <c:pt idx="9">
                  <c:v>11.35361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ED8D-487A-8B02-DD4683C4075F}"/>
            </c:ext>
          </c:extLst>
        </c:ser>
        <c:ser>
          <c:idx val="11"/>
          <c:order val="11"/>
          <c:tx>
            <c:strRef>
              <c:f>Graph!$N$460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Graph!$B$461:$B$470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Graph!$N$461:$N$470</c:f>
              <c:numCache>
                <c:formatCode>General</c:formatCode>
                <c:ptCount val="10"/>
                <c:pt idx="0">
                  <c:v>37.542859999999997</c:v>
                </c:pt>
                <c:pt idx="1">
                  <c:v>28.905429999999999</c:v>
                </c:pt>
                <c:pt idx="2">
                  <c:v>#N/A</c:v>
                </c:pt>
                <c:pt idx="3">
                  <c:v>33.390979999999999</c:v>
                </c:pt>
                <c:pt idx="4">
                  <c:v>40.593359999999997</c:v>
                </c:pt>
                <c:pt idx="5">
                  <c:v>39.996250000000003</c:v>
                </c:pt>
                <c:pt idx="6">
                  <c:v>29.88017</c:v>
                </c:pt>
                <c:pt idx="7">
                  <c:v>#N/A</c:v>
                </c:pt>
                <c:pt idx="8">
                  <c:v>23.538540000000001</c:v>
                </c:pt>
                <c:pt idx="9">
                  <c:v>24.543279999999999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ED8D-487A-8B02-DD4683C40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534400"/>
        <c:axId val="254535936"/>
      </c:lineChart>
      <c:catAx>
        <c:axId val="254534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4535936"/>
        <c:crosses val="autoZero"/>
        <c:auto val="1"/>
        <c:lblAlgn val="ctr"/>
        <c:lblOffset val="100"/>
        <c:noMultiLvlLbl val="0"/>
      </c:catAx>
      <c:valAx>
        <c:axId val="254535936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4534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264595824694445"/>
          <c:y val="8.1414041994750649E-2"/>
          <c:w val="0.25068751463967665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Graph!$C$475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Graph!$C$476:$C$485</c:f>
              <c:numCache>
                <c:formatCode>General</c:formatCode>
                <c:ptCount val="10"/>
                <c:pt idx="0">
                  <c:v>1.0731599999999999</c:v>
                </c:pt>
                <c:pt idx="1">
                  <c:v>0.84328999999999998</c:v>
                </c:pt>
                <c:pt idx="2">
                  <c:v>#N/A</c:v>
                </c:pt>
                <c:pt idx="3">
                  <c:v>0.52546999999999999</c:v>
                </c:pt>
                <c:pt idx="4">
                  <c:v>0.502</c:v>
                </c:pt>
                <c:pt idx="5">
                  <c:v>0.47543000000000002</c:v>
                </c:pt>
                <c:pt idx="6">
                  <c:v>0.50470999999999999</c:v>
                </c:pt>
                <c:pt idx="7">
                  <c:v>0.51424000000000003</c:v>
                </c:pt>
                <c:pt idx="8">
                  <c:v>0.47053</c:v>
                </c:pt>
                <c:pt idx="9">
                  <c:v>0.44874000000000003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9B1-4DA6-A6B4-F01FE895010E}"/>
            </c:ext>
          </c:extLst>
        </c:ser>
        <c:ser>
          <c:idx val="1"/>
          <c:order val="1"/>
          <c:tx>
            <c:strRef>
              <c:f>Graph!$D$475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Graph!$D$476:$D$485</c:f>
              <c:numCache>
                <c:formatCode>General</c:formatCode>
                <c:ptCount val="10"/>
                <c:pt idx="0">
                  <c:v>0.12264</c:v>
                </c:pt>
                <c:pt idx="1">
                  <c:v>2.10554</c:v>
                </c:pt>
                <c:pt idx="2">
                  <c:v>1.7966500000000001</c:v>
                </c:pt>
                <c:pt idx="3">
                  <c:v>1.0250699999999999</c:v>
                </c:pt>
                <c:pt idx="4">
                  <c:v>#N/A</c:v>
                </c:pt>
                <c:pt idx="5">
                  <c:v>0.29293999999999998</c:v>
                </c:pt>
                <c:pt idx="6">
                  <c:v>0.61673</c:v>
                </c:pt>
                <c:pt idx="7">
                  <c:v>0.63668000000000002</c:v>
                </c:pt>
                <c:pt idx="8">
                  <c:v>0.55247999999999997</c:v>
                </c:pt>
                <c:pt idx="9">
                  <c:v>0.32131999999999999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9B1-4DA6-A6B4-F01FE895010E}"/>
            </c:ext>
          </c:extLst>
        </c:ser>
        <c:ser>
          <c:idx val="2"/>
          <c:order val="2"/>
          <c:tx>
            <c:strRef>
              <c:f>Graph!$E$475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Graph!$E$476:$E$485</c:f>
              <c:numCache>
                <c:formatCode>General</c:formatCode>
                <c:ptCount val="10"/>
                <c:pt idx="0">
                  <c:v>2.7584499999999998</c:v>
                </c:pt>
                <c:pt idx="1">
                  <c:v>2.4947300000000001</c:v>
                </c:pt>
                <c:pt idx="2">
                  <c:v>2.45764</c:v>
                </c:pt>
                <c:pt idx="3">
                  <c:v>2.9043800000000002</c:v>
                </c:pt>
                <c:pt idx="4">
                  <c:v>1.77512</c:v>
                </c:pt>
                <c:pt idx="5">
                  <c:v>#N/A</c:v>
                </c:pt>
                <c:pt idx="6">
                  <c:v>0.90493000000000001</c:v>
                </c:pt>
                <c:pt idx="7">
                  <c:v>1.58287</c:v>
                </c:pt>
                <c:pt idx="8">
                  <c:v>0.65544999999999998</c:v>
                </c:pt>
                <c:pt idx="9">
                  <c:v>0.49786999999999998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9B1-4DA6-A6B4-F01FE895010E}"/>
            </c:ext>
          </c:extLst>
        </c:ser>
        <c:ser>
          <c:idx val="3"/>
          <c:order val="3"/>
          <c:tx>
            <c:strRef>
              <c:f>Graph!$F$475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Graph!$F$476:$F$485</c:f>
              <c:numCache>
                <c:formatCode>General</c:formatCode>
                <c:ptCount val="10"/>
                <c:pt idx="0">
                  <c:v>2.0373999999999999</c:v>
                </c:pt>
                <c:pt idx="1">
                  <c:v>1.8320399999999999</c:v>
                </c:pt>
                <c:pt idx="2">
                  <c:v>1.40709</c:v>
                </c:pt>
                <c:pt idx="3">
                  <c:v>1.6290800000000001</c:v>
                </c:pt>
                <c:pt idx="4">
                  <c:v>1.4641900000000001</c:v>
                </c:pt>
                <c:pt idx="5">
                  <c:v>1.3033300000000001</c:v>
                </c:pt>
                <c:pt idx="6">
                  <c:v>0.52668999999999999</c:v>
                </c:pt>
                <c:pt idx="7">
                  <c:v>0.17826</c:v>
                </c:pt>
                <c:pt idx="8">
                  <c:v>0.15325</c:v>
                </c:pt>
                <c:pt idx="9">
                  <c:v>6.9379999999999997E-2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9B1-4DA6-A6B4-F01FE895010E}"/>
            </c:ext>
          </c:extLst>
        </c:ser>
        <c:ser>
          <c:idx val="4"/>
          <c:order val="4"/>
          <c:tx>
            <c:strRef>
              <c:f>Graph!$G$475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Graph!$G$476:$G$485</c:f>
              <c:numCache>
                <c:formatCode>General</c:formatCode>
                <c:ptCount val="10"/>
                <c:pt idx="0">
                  <c:v>0.40860000000000002</c:v>
                </c:pt>
                <c:pt idx="1">
                  <c:v>0.75038000000000005</c:v>
                </c:pt>
                <c:pt idx="2">
                  <c:v>0.71114999999999995</c:v>
                </c:pt>
                <c:pt idx="3">
                  <c:v>0.40654000000000001</c:v>
                </c:pt>
                <c:pt idx="4">
                  <c:v>0.2742</c:v>
                </c:pt>
                <c:pt idx="5">
                  <c:v>0.53903000000000001</c:v>
                </c:pt>
                <c:pt idx="6">
                  <c:v>0.36952000000000002</c:v>
                </c:pt>
                <c:pt idx="7">
                  <c:v>0.31019999999999998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9B1-4DA6-A6B4-F01FE895010E}"/>
            </c:ext>
          </c:extLst>
        </c:ser>
        <c:ser>
          <c:idx val="5"/>
          <c:order val="5"/>
          <c:tx>
            <c:strRef>
              <c:f>Graph!$H$475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Graph!$H$476:$H$485</c:f>
              <c:numCache>
                <c:formatCode>General</c:formatCode>
                <c:ptCount val="10"/>
                <c:pt idx="0">
                  <c:v>0.17054</c:v>
                </c:pt>
                <c:pt idx="1">
                  <c:v>5.9760000000000001E-2</c:v>
                </c:pt>
                <c:pt idx="2">
                  <c:v>3.9019999999999999E-2</c:v>
                </c:pt>
                <c:pt idx="3">
                  <c:v>2.1590000000000002E-2</c:v>
                </c:pt>
                <c:pt idx="4">
                  <c:v>3.6429999999999997E-2</c:v>
                </c:pt>
                <c:pt idx="5">
                  <c:v>3.022E-2</c:v>
                </c:pt>
                <c:pt idx="6">
                  <c:v>#N/A</c:v>
                </c:pt>
                <c:pt idx="7">
                  <c:v>3.6990000000000002E-2</c:v>
                </c:pt>
                <c:pt idx="8">
                  <c:v>2.947E-2</c:v>
                </c:pt>
                <c:pt idx="9">
                  <c:v>3.4840000000000003E-2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9B1-4DA6-A6B4-F01FE895010E}"/>
            </c:ext>
          </c:extLst>
        </c:ser>
        <c:ser>
          <c:idx val="6"/>
          <c:order val="6"/>
          <c:tx>
            <c:strRef>
              <c:f>Graph!$I$475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Graph!$I$476:$I$485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9B1-4DA6-A6B4-F01FE895010E}"/>
            </c:ext>
          </c:extLst>
        </c:ser>
        <c:ser>
          <c:idx val="7"/>
          <c:order val="7"/>
          <c:tx>
            <c:strRef>
              <c:f>Graph!$J$475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Graph!$J$476:$J$485</c:f>
              <c:numCache>
                <c:formatCode>General</c:formatCode>
                <c:ptCount val="10"/>
                <c:pt idx="0">
                  <c:v>1.58344</c:v>
                </c:pt>
                <c:pt idx="1">
                  <c:v>1.7462500000000001</c:v>
                </c:pt>
                <c:pt idx="2">
                  <c:v>1.6715100000000001</c:v>
                </c:pt>
                <c:pt idx="3">
                  <c:v>1.8438699999999999</c:v>
                </c:pt>
                <c:pt idx="4">
                  <c:v>2.0771199999999999</c:v>
                </c:pt>
                <c:pt idx="5">
                  <c:v>1.87188</c:v>
                </c:pt>
                <c:pt idx="6">
                  <c:v>1.85083</c:v>
                </c:pt>
                <c:pt idx="7">
                  <c:v>1.9047400000000001</c:v>
                </c:pt>
                <c:pt idx="8">
                  <c:v>1.8359300000000001</c:v>
                </c:pt>
                <c:pt idx="9">
                  <c:v>1.75668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9B1-4DA6-A6B4-F01FE895010E}"/>
            </c:ext>
          </c:extLst>
        </c:ser>
        <c:ser>
          <c:idx val="8"/>
          <c:order val="8"/>
          <c:tx>
            <c:strRef>
              <c:f>Graph!$K$475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Graph!$K$476:$K$485</c:f>
              <c:numCache>
                <c:formatCode>General</c:formatCode>
                <c:ptCount val="10"/>
                <c:pt idx="0">
                  <c:v>1.69719</c:v>
                </c:pt>
                <c:pt idx="1">
                  <c:v>1.2967900000000001</c:v>
                </c:pt>
                <c:pt idx="2">
                  <c:v>1.8690500000000001</c:v>
                </c:pt>
                <c:pt idx="3">
                  <c:v>1.2726900000000001</c:v>
                </c:pt>
                <c:pt idx="4">
                  <c:v>1.34751</c:v>
                </c:pt>
                <c:pt idx="5">
                  <c:v>1.4115200000000001</c:v>
                </c:pt>
                <c:pt idx="6">
                  <c:v>1.6708099999999999</c:v>
                </c:pt>
                <c:pt idx="7">
                  <c:v>1.80951</c:v>
                </c:pt>
                <c:pt idx="8">
                  <c:v>2.4491200000000002</c:v>
                </c:pt>
                <c:pt idx="9">
                  <c:v>1.7825899999999999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9B1-4DA6-A6B4-F01FE895010E}"/>
            </c:ext>
          </c:extLst>
        </c:ser>
        <c:ser>
          <c:idx val="9"/>
          <c:order val="9"/>
          <c:tx>
            <c:strRef>
              <c:f>Graph!$L$475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Graph!$L$476:$L$485</c:f>
              <c:numCache>
                <c:formatCode>General</c:formatCode>
                <c:ptCount val="10"/>
                <c:pt idx="0">
                  <c:v>0.79569999999999996</c:v>
                </c:pt>
                <c:pt idx="1">
                  <c:v>0.82435999999999998</c:v>
                </c:pt>
                <c:pt idx="2">
                  <c:v>1.1229899999999999</c:v>
                </c:pt>
                <c:pt idx="3">
                  <c:v>1.1840599999999999</c:v>
                </c:pt>
                <c:pt idx="4">
                  <c:v>1.2410600000000001</c:v>
                </c:pt>
                <c:pt idx="5">
                  <c:v>1.34016</c:v>
                </c:pt>
                <c:pt idx="6">
                  <c:v>1.49055</c:v>
                </c:pt>
                <c:pt idx="7">
                  <c:v>1.47872</c:v>
                </c:pt>
                <c:pt idx="8">
                  <c:v>1.5014799999999999</c:v>
                </c:pt>
                <c:pt idx="9">
                  <c:v>1.49332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89B1-4DA6-A6B4-F01FE895010E}"/>
            </c:ext>
          </c:extLst>
        </c:ser>
        <c:ser>
          <c:idx val="10"/>
          <c:order val="10"/>
          <c:tx>
            <c:strRef>
              <c:f>Graph!$M$475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Graph!$M$476:$M$485</c:f>
              <c:numCache>
                <c:formatCode>General</c:formatCode>
                <c:ptCount val="10"/>
                <c:pt idx="0">
                  <c:v>1.67811</c:v>
                </c:pt>
                <c:pt idx="1">
                  <c:v>1.7674399999999999</c:v>
                </c:pt>
                <c:pt idx="2">
                  <c:v>1.706</c:v>
                </c:pt>
                <c:pt idx="3">
                  <c:v>1.84609</c:v>
                </c:pt>
                <c:pt idx="4">
                  <c:v>1.62873</c:v>
                </c:pt>
                <c:pt idx="5">
                  <c:v>1.6878</c:v>
                </c:pt>
                <c:pt idx="6">
                  <c:v>1.89394</c:v>
                </c:pt>
                <c:pt idx="7">
                  <c:v>1.8719300000000001</c:v>
                </c:pt>
                <c:pt idx="8">
                  <c:v>1.86683</c:v>
                </c:pt>
                <c:pt idx="9">
                  <c:v>1.94641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89B1-4DA6-A6B4-F01FE895010E}"/>
            </c:ext>
          </c:extLst>
        </c:ser>
        <c:ser>
          <c:idx val="11"/>
          <c:order val="11"/>
          <c:tx>
            <c:strRef>
              <c:f>Graph!$N$475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Graph!$B$476:$B$485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Graph!$N$476:$N$485</c:f>
              <c:numCache>
                <c:formatCode>General</c:formatCode>
                <c:ptCount val="10"/>
                <c:pt idx="0">
                  <c:v>0.88744000000000001</c:v>
                </c:pt>
                <c:pt idx="1">
                  <c:v>1.04243</c:v>
                </c:pt>
                <c:pt idx="2">
                  <c:v>#N/A</c:v>
                </c:pt>
                <c:pt idx="3">
                  <c:v>0.78147999999999995</c:v>
                </c:pt>
                <c:pt idx="4">
                  <c:v>0.78605999999999998</c:v>
                </c:pt>
                <c:pt idx="5">
                  <c:v>0.74975999999999998</c:v>
                </c:pt>
                <c:pt idx="6">
                  <c:v>1.1039000000000001</c:v>
                </c:pt>
                <c:pt idx="7">
                  <c:v>#N/A</c:v>
                </c:pt>
                <c:pt idx="8">
                  <c:v>1.36914</c:v>
                </c:pt>
                <c:pt idx="9">
                  <c:v>1.0757699999999999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89B1-4DA6-A6B4-F01FE8950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614912"/>
        <c:axId val="254628992"/>
      </c:lineChart>
      <c:catAx>
        <c:axId val="2546149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4628992"/>
        <c:crosses val="autoZero"/>
        <c:auto val="1"/>
        <c:lblAlgn val="ctr"/>
        <c:lblOffset val="100"/>
        <c:noMultiLvlLbl val="0"/>
      </c:catAx>
      <c:valAx>
        <c:axId val="254628992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4614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Graph!$C$491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Graph!$C$492:$C$501</c:f>
              <c:numCache>
                <c:formatCode>General</c:formatCode>
                <c:ptCount val="10"/>
                <c:pt idx="0">
                  <c:v>0.42298999999999998</c:v>
                </c:pt>
                <c:pt idx="1">
                  <c:v>5.9360000000000003E-2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00A-437F-A164-C395B6A28FF4}"/>
            </c:ext>
          </c:extLst>
        </c:ser>
        <c:ser>
          <c:idx val="1"/>
          <c:order val="1"/>
          <c:tx>
            <c:strRef>
              <c:f>Graph!$D$491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Graph!$D$492:$D$501</c:f>
              <c:numCache>
                <c:formatCode>General</c:formatCode>
                <c:ptCount val="10"/>
                <c:pt idx="0">
                  <c:v>0</c:v>
                </c:pt>
                <c:pt idx="1">
                  <c:v>0.35199999999999998</c:v>
                </c:pt>
                <c:pt idx="2">
                  <c:v>0.53878999999999999</c:v>
                </c:pt>
                <c:pt idx="3">
                  <c:v>0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00A-437F-A164-C395B6A28FF4}"/>
            </c:ext>
          </c:extLst>
        </c:ser>
        <c:ser>
          <c:idx val="2"/>
          <c:order val="2"/>
          <c:tx>
            <c:strRef>
              <c:f>Graph!$E$491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Graph!$E$492:$E$501</c:f>
              <c:numCache>
                <c:formatCode>General</c:formatCode>
                <c:ptCount val="10"/>
                <c:pt idx="0">
                  <c:v>1.53871</c:v>
                </c:pt>
                <c:pt idx="1">
                  <c:v>1.1677999999999999</c:v>
                </c:pt>
                <c:pt idx="2">
                  <c:v>1.21207</c:v>
                </c:pt>
                <c:pt idx="3">
                  <c:v>1.46902</c:v>
                </c:pt>
                <c:pt idx="4">
                  <c:v>0.30757000000000001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00A-437F-A164-C395B6A28FF4}"/>
            </c:ext>
          </c:extLst>
        </c:ser>
        <c:ser>
          <c:idx val="3"/>
          <c:order val="3"/>
          <c:tx>
            <c:strRef>
              <c:f>Graph!$F$491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Graph!$F$492:$F$501</c:f>
              <c:numCache>
                <c:formatCode>General</c:formatCode>
                <c:ptCount val="10"/>
                <c:pt idx="0">
                  <c:v>0.56925000000000003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00A-437F-A164-C395B6A28FF4}"/>
            </c:ext>
          </c:extLst>
        </c:ser>
        <c:ser>
          <c:idx val="4"/>
          <c:order val="4"/>
          <c:tx>
            <c:strRef>
              <c:f>Graph!$G$491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Graph!$G$492:$G$501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00A-437F-A164-C395B6A28FF4}"/>
            </c:ext>
          </c:extLst>
        </c:ser>
        <c:ser>
          <c:idx val="5"/>
          <c:order val="5"/>
          <c:tx>
            <c:strRef>
              <c:f>Graph!$H$491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Graph!$H$492:$H$501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00A-437F-A164-C395B6A28FF4}"/>
            </c:ext>
          </c:extLst>
        </c:ser>
        <c:ser>
          <c:idx val="6"/>
          <c:order val="6"/>
          <c:tx>
            <c:strRef>
              <c:f>Graph!$I$491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Graph!$I$492:$I$501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00A-437F-A164-C395B6A28FF4}"/>
            </c:ext>
          </c:extLst>
        </c:ser>
        <c:ser>
          <c:idx val="7"/>
          <c:order val="7"/>
          <c:tx>
            <c:strRef>
              <c:f>Graph!$J$491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Graph!$J$492:$J$501</c:f>
              <c:numCache>
                <c:formatCode>General</c:formatCode>
                <c:ptCount val="10"/>
                <c:pt idx="0">
                  <c:v>1.4306300000000001</c:v>
                </c:pt>
                <c:pt idx="1">
                  <c:v>1.59527</c:v>
                </c:pt>
                <c:pt idx="2">
                  <c:v>1.4225099999999999</c:v>
                </c:pt>
                <c:pt idx="3">
                  <c:v>1.4962299999999999</c:v>
                </c:pt>
                <c:pt idx="4">
                  <c:v>1.45041</c:v>
                </c:pt>
                <c:pt idx="5">
                  <c:v>1.1561300000000001</c:v>
                </c:pt>
                <c:pt idx="6">
                  <c:v>1.0434300000000001</c:v>
                </c:pt>
                <c:pt idx="7">
                  <c:v>0.99209999999999998</c:v>
                </c:pt>
                <c:pt idx="8">
                  <c:v>1.1405400000000001</c:v>
                </c:pt>
                <c:pt idx="9">
                  <c:v>1.1561600000000001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00A-437F-A164-C395B6A28FF4}"/>
            </c:ext>
          </c:extLst>
        </c:ser>
        <c:ser>
          <c:idx val="8"/>
          <c:order val="8"/>
          <c:tx>
            <c:strRef>
              <c:f>Graph!$K$491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Graph!$K$492:$K$501</c:f>
              <c:numCache>
                <c:formatCode>General</c:formatCode>
                <c:ptCount val="10"/>
                <c:pt idx="0">
                  <c:v>1.1281699999999999</c:v>
                </c:pt>
                <c:pt idx="1">
                  <c:v>0.94667999999999997</c:v>
                </c:pt>
                <c:pt idx="2">
                  <c:v>1.2931699999999999</c:v>
                </c:pt>
                <c:pt idx="3">
                  <c:v>0.87024999999999997</c:v>
                </c:pt>
                <c:pt idx="4">
                  <c:v>0.96801000000000004</c:v>
                </c:pt>
                <c:pt idx="5">
                  <c:v>1.1040700000000001</c:v>
                </c:pt>
                <c:pt idx="6">
                  <c:v>1.32599</c:v>
                </c:pt>
                <c:pt idx="7">
                  <c:v>1.3593900000000001</c:v>
                </c:pt>
                <c:pt idx="8">
                  <c:v>2.0472199999999998</c:v>
                </c:pt>
                <c:pt idx="9">
                  <c:v>1.4761500000000001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00A-437F-A164-C395B6A28FF4}"/>
            </c:ext>
          </c:extLst>
        </c:ser>
        <c:ser>
          <c:idx val="9"/>
          <c:order val="9"/>
          <c:tx>
            <c:strRef>
              <c:f>Graph!$L$491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Graph!$L$492:$L$501</c:f>
              <c:numCache>
                <c:formatCode>General</c:formatCode>
                <c:ptCount val="10"/>
                <c:pt idx="0">
                  <c:v>0.63541000000000003</c:v>
                </c:pt>
                <c:pt idx="1">
                  <c:v>0.68884999999999996</c:v>
                </c:pt>
                <c:pt idx="2">
                  <c:v>0.90081999999999995</c:v>
                </c:pt>
                <c:pt idx="3">
                  <c:v>0.95698000000000005</c:v>
                </c:pt>
                <c:pt idx="4">
                  <c:v>0.99187999999999998</c:v>
                </c:pt>
                <c:pt idx="5">
                  <c:v>1.05905</c:v>
                </c:pt>
                <c:pt idx="6">
                  <c:v>1.25586</c:v>
                </c:pt>
                <c:pt idx="7">
                  <c:v>1.1756500000000001</c:v>
                </c:pt>
                <c:pt idx="8">
                  <c:v>1.1482300000000001</c:v>
                </c:pt>
                <c:pt idx="9">
                  <c:v>1.3209200000000001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00A-437F-A164-C395B6A28FF4}"/>
            </c:ext>
          </c:extLst>
        </c:ser>
        <c:ser>
          <c:idx val="10"/>
          <c:order val="10"/>
          <c:tx>
            <c:strRef>
              <c:f>Graph!$M$491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Graph!$M$492:$M$501</c:f>
              <c:numCache>
                <c:formatCode>General</c:formatCode>
                <c:ptCount val="10"/>
                <c:pt idx="0">
                  <c:v>1.4116</c:v>
                </c:pt>
                <c:pt idx="1">
                  <c:v>1.5080100000000001</c:v>
                </c:pt>
                <c:pt idx="2">
                  <c:v>1.5108600000000001</c:v>
                </c:pt>
                <c:pt idx="3">
                  <c:v>1.54481</c:v>
                </c:pt>
                <c:pt idx="4">
                  <c:v>1.35791</c:v>
                </c:pt>
                <c:pt idx="5">
                  <c:v>1.4983200000000001</c:v>
                </c:pt>
                <c:pt idx="6">
                  <c:v>1.74438</c:v>
                </c:pt>
                <c:pt idx="7">
                  <c:v>1.6454899999999999</c:v>
                </c:pt>
                <c:pt idx="8">
                  <c:v>1.71322</c:v>
                </c:pt>
                <c:pt idx="9">
                  <c:v>1.8068900000000001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000A-437F-A164-C395B6A28FF4}"/>
            </c:ext>
          </c:extLst>
        </c:ser>
        <c:ser>
          <c:idx val="11"/>
          <c:order val="11"/>
          <c:tx>
            <c:strRef>
              <c:f>Graph!$N$491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Graph!$B$492:$B$501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Graph!$N$492:$N$501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#N/A</c:v>
                </c:pt>
                <c:pt idx="8">
                  <c:v>0.64495000000000002</c:v>
                </c:pt>
                <c:pt idx="9">
                  <c:v>0.37552999999999997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000A-437F-A164-C395B6A28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695104"/>
        <c:axId val="255700992"/>
      </c:lineChart>
      <c:catAx>
        <c:axId val="255695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5700992"/>
        <c:crosses val="autoZero"/>
        <c:auto val="1"/>
        <c:lblAlgn val="ctr"/>
        <c:lblOffset val="100"/>
        <c:noMultiLvlLbl val="0"/>
      </c:catAx>
      <c:valAx>
        <c:axId val="255700992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569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Graph!$C$506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Graph!$C$507:$C$516</c:f>
              <c:numCache>
                <c:formatCode>General</c:formatCode>
                <c:ptCount val="10"/>
                <c:pt idx="0">
                  <c:v>1.33586</c:v>
                </c:pt>
                <c:pt idx="1">
                  <c:v>0.99102999999999997</c:v>
                </c:pt>
                <c:pt idx="2">
                  <c:v>#N/A</c:v>
                </c:pt>
                <c:pt idx="3">
                  <c:v>0.69388000000000005</c:v>
                </c:pt>
                <c:pt idx="4">
                  <c:v>0.69306000000000001</c:v>
                </c:pt>
                <c:pt idx="5">
                  <c:v>0.62575000000000003</c:v>
                </c:pt>
                <c:pt idx="6">
                  <c:v>0.69057000000000002</c:v>
                </c:pt>
                <c:pt idx="7">
                  <c:v>0.74304000000000003</c:v>
                </c:pt>
                <c:pt idx="8">
                  <c:v>0.69</c:v>
                </c:pt>
                <c:pt idx="9">
                  <c:v>0.63412999999999997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15-4FB7-ADE1-DE6DEFB4FC83}"/>
            </c:ext>
          </c:extLst>
        </c:ser>
        <c:ser>
          <c:idx val="1"/>
          <c:order val="1"/>
          <c:tx>
            <c:strRef>
              <c:f>Graph!$D$506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Graph!$D$507:$D$516</c:f>
              <c:numCache>
                <c:formatCode>General</c:formatCode>
                <c:ptCount val="10"/>
                <c:pt idx="0">
                  <c:v>0.20391000000000001</c:v>
                </c:pt>
                <c:pt idx="1">
                  <c:v>3.65001</c:v>
                </c:pt>
                <c:pt idx="2">
                  <c:v>2.8907500000000002</c:v>
                </c:pt>
                <c:pt idx="3">
                  <c:v>2.5273500000000002</c:v>
                </c:pt>
                <c:pt idx="4">
                  <c:v>#N/A</c:v>
                </c:pt>
                <c:pt idx="5">
                  <c:v>0.57974999999999999</c:v>
                </c:pt>
                <c:pt idx="6">
                  <c:v>1.0563199999999999</c:v>
                </c:pt>
                <c:pt idx="7">
                  <c:v>0.98680000000000001</c:v>
                </c:pt>
                <c:pt idx="8">
                  <c:v>0.76793999999999996</c:v>
                </c:pt>
                <c:pt idx="9">
                  <c:v>0.49099999999999999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15-4FB7-ADE1-DE6DEFB4FC83}"/>
            </c:ext>
          </c:extLst>
        </c:ser>
        <c:ser>
          <c:idx val="2"/>
          <c:order val="2"/>
          <c:tx>
            <c:strRef>
              <c:f>Graph!$E$506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Graph!$E$507:$E$516</c:f>
              <c:numCache>
                <c:formatCode>General</c:formatCode>
                <c:ptCount val="10"/>
                <c:pt idx="0">
                  <c:v>3.4478399999999998</c:v>
                </c:pt>
                <c:pt idx="1">
                  <c:v>3.2130899999999998</c:v>
                </c:pt>
                <c:pt idx="2">
                  <c:v>3.2134200000000002</c:v>
                </c:pt>
                <c:pt idx="3">
                  <c:v>4.12033</c:v>
                </c:pt>
                <c:pt idx="4">
                  <c:v>2.2315100000000001</c:v>
                </c:pt>
                <c:pt idx="5">
                  <c:v>#N/A</c:v>
                </c:pt>
                <c:pt idx="6">
                  <c:v>1.18448</c:v>
                </c:pt>
                <c:pt idx="7">
                  <c:v>2.6908099999999999</c:v>
                </c:pt>
                <c:pt idx="8">
                  <c:v>0.92286999999999997</c:v>
                </c:pt>
                <c:pt idx="9">
                  <c:v>1.0583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A15-4FB7-ADE1-DE6DEFB4FC83}"/>
            </c:ext>
          </c:extLst>
        </c:ser>
        <c:ser>
          <c:idx val="3"/>
          <c:order val="3"/>
          <c:tx>
            <c:strRef>
              <c:f>Graph!$F$506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Graph!$F$507:$F$516</c:f>
              <c:numCache>
                <c:formatCode>General</c:formatCode>
                <c:ptCount val="10"/>
                <c:pt idx="0">
                  <c:v>3.2643</c:v>
                </c:pt>
                <c:pt idx="1">
                  <c:v>2.32159</c:v>
                </c:pt>
                <c:pt idx="2">
                  <c:v>2.0272600000000001</c:v>
                </c:pt>
                <c:pt idx="3">
                  <c:v>2.8019699999999998</c:v>
                </c:pt>
                <c:pt idx="4">
                  <c:v>4.36348</c:v>
                </c:pt>
                <c:pt idx="5">
                  <c:v>3.08806</c:v>
                </c:pt>
                <c:pt idx="6">
                  <c:v>0.79668000000000005</c:v>
                </c:pt>
                <c:pt idx="7">
                  <c:v>0.24006</c:v>
                </c:pt>
                <c:pt idx="8">
                  <c:v>0.21754000000000001</c:v>
                </c:pt>
                <c:pt idx="9">
                  <c:v>0.11513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A15-4FB7-ADE1-DE6DEFB4FC83}"/>
            </c:ext>
          </c:extLst>
        </c:ser>
        <c:ser>
          <c:idx val="4"/>
          <c:order val="4"/>
          <c:tx>
            <c:strRef>
              <c:f>Graph!$G$506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Graph!$G$507:$G$516</c:f>
              <c:numCache>
                <c:formatCode>General</c:formatCode>
                <c:ptCount val="10"/>
                <c:pt idx="0">
                  <c:v>0.58213999999999999</c:v>
                </c:pt>
                <c:pt idx="1">
                  <c:v>1.28745</c:v>
                </c:pt>
                <c:pt idx="2">
                  <c:v>0.89541000000000004</c:v>
                </c:pt>
                <c:pt idx="3">
                  <c:v>0.50566</c:v>
                </c:pt>
                <c:pt idx="4">
                  <c:v>0.37008999999999997</c:v>
                </c:pt>
                <c:pt idx="5">
                  <c:v>0.65759000000000001</c:v>
                </c:pt>
                <c:pt idx="6">
                  <c:v>0.44890000000000002</c:v>
                </c:pt>
                <c:pt idx="7">
                  <c:v>0.35735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A15-4FB7-ADE1-DE6DEFB4FC83}"/>
            </c:ext>
          </c:extLst>
        </c:ser>
        <c:ser>
          <c:idx val="5"/>
          <c:order val="5"/>
          <c:tx>
            <c:strRef>
              <c:f>Graph!$H$506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Graph!$H$507:$H$516</c:f>
              <c:numCache>
                <c:formatCode>General</c:formatCode>
                <c:ptCount val="10"/>
                <c:pt idx="0">
                  <c:v>0.19459000000000001</c:v>
                </c:pt>
                <c:pt idx="1">
                  <c:v>6.5089999999999995E-2</c:v>
                </c:pt>
                <c:pt idx="2">
                  <c:v>4.2299999999999997E-2</c:v>
                </c:pt>
                <c:pt idx="3">
                  <c:v>2.4709999999999999E-2</c:v>
                </c:pt>
                <c:pt idx="4">
                  <c:v>4.2160000000000003E-2</c:v>
                </c:pt>
                <c:pt idx="5">
                  <c:v>3.5450000000000002E-2</c:v>
                </c:pt>
                <c:pt idx="6">
                  <c:v>#N/A</c:v>
                </c:pt>
                <c:pt idx="7">
                  <c:v>4.4549999999999999E-2</c:v>
                </c:pt>
                <c:pt idx="8">
                  <c:v>3.304E-2</c:v>
                </c:pt>
                <c:pt idx="9">
                  <c:v>3.9390000000000001E-2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A15-4FB7-ADE1-DE6DEFB4FC83}"/>
            </c:ext>
          </c:extLst>
        </c:ser>
        <c:ser>
          <c:idx val="6"/>
          <c:order val="6"/>
          <c:tx>
            <c:strRef>
              <c:f>Graph!$I$506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Graph!$I$507:$I$516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A15-4FB7-ADE1-DE6DEFB4FC83}"/>
            </c:ext>
          </c:extLst>
        </c:ser>
        <c:ser>
          <c:idx val="7"/>
          <c:order val="7"/>
          <c:tx>
            <c:strRef>
              <c:f>Graph!$J$506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Graph!$J$507:$J$516</c:f>
              <c:numCache>
                <c:formatCode>General</c:formatCode>
                <c:ptCount val="10"/>
                <c:pt idx="0">
                  <c:v>1.89133</c:v>
                </c:pt>
                <c:pt idx="1">
                  <c:v>2.13043</c:v>
                </c:pt>
                <c:pt idx="2">
                  <c:v>2.14988</c:v>
                </c:pt>
                <c:pt idx="3">
                  <c:v>2.4080499999999998</c:v>
                </c:pt>
                <c:pt idx="4">
                  <c:v>2.6825000000000001</c:v>
                </c:pt>
                <c:pt idx="5">
                  <c:v>2.4324599999999998</c:v>
                </c:pt>
                <c:pt idx="6">
                  <c:v>2.31487</c:v>
                </c:pt>
                <c:pt idx="7">
                  <c:v>2.39297</c:v>
                </c:pt>
                <c:pt idx="8">
                  <c:v>2.34809</c:v>
                </c:pt>
                <c:pt idx="9">
                  <c:v>2.1832699999999998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A15-4FB7-ADE1-DE6DEFB4FC83}"/>
            </c:ext>
          </c:extLst>
        </c:ser>
        <c:ser>
          <c:idx val="8"/>
          <c:order val="8"/>
          <c:tx>
            <c:strRef>
              <c:f>Graph!$K$506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Graph!$K$507:$K$516</c:f>
              <c:numCache>
                <c:formatCode>General</c:formatCode>
                <c:ptCount val="10"/>
                <c:pt idx="0">
                  <c:v>2.15496</c:v>
                </c:pt>
                <c:pt idx="1">
                  <c:v>1.6685300000000001</c:v>
                </c:pt>
                <c:pt idx="2">
                  <c:v>2.4904899999999999</c:v>
                </c:pt>
                <c:pt idx="3">
                  <c:v>1.6877500000000001</c:v>
                </c:pt>
                <c:pt idx="4">
                  <c:v>1.7053700000000001</c:v>
                </c:pt>
                <c:pt idx="5">
                  <c:v>1.7867999999999999</c:v>
                </c:pt>
                <c:pt idx="6">
                  <c:v>2.1231</c:v>
                </c:pt>
                <c:pt idx="7">
                  <c:v>2.2526099999999998</c:v>
                </c:pt>
                <c:pt idx="8">
                  <c:v>2.8856600000000001</c:v>
                </c:pt>
                <c:pt idx="9">
                  <c:v>1.9701500000000001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A15-4FB7-ADE1-DE6DEFB4FC83}"/>
            </c:ext>
          </c:extLst>
        </c:ser>
        <c:ser>
          <c:idx val="9"/>
          <c:order val="9"/>
          <c:tx>
            <c:strRef>
              <c:f>Graph!$L$506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Graph!$L$507:$L$516</c:f>
              <c:numCache>
                <c:formatCode>General</c:formatCode>
                <c:ptCount val="10"/>
                <c:pt idx="0">
                  <c:v>0.92932000000000003</c:v>
                </c:pt>
                <c:pt idx="1">
                  <c:v>0.94989000000000001</c:v>
                </c:pt>
                <c:pt idx="2">
                  <c:v>1.2838799999999999</c:v>
                </c:pt>
                <c:pt idx="3">
                  <c:v>1.3577399999999999</c:v>
                </c:pt>
                <c:pt idx="4">
                  <c:v>1.4548700000000001</c:v>
                </c:pt>
                <c:pt idx="5">
                  <c:v>1.6049100000000001</c:v>
                </c:pt>
                <c:pt idx="6">
                  <c:v>1.76877</c:v>
                </c:pt>
                <c:pt idx="7">
                  <c:v>1.70797</c:v>
                </c:pt>
                <c:pt idx="8">
                  <c:v>1.7181599999999999</c:v>
                </c:pt>
                <c:pt idx="9">
                  <c:v>1.6631899999999999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A15-4FB7-ADE1-DE6DEFB4FC83}"/>
            </c:ext>
          </c:extLst>
        </c:ser>
        <c:ser>
          <c:idx val="10"/>
          <c:order val="10"/>
          <c:tx>
            <c:strRef>
              <c:f>Graph!$M$506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Graph!$M$507:$M$516</c:f>
              <c:numCache>
                <c:formatCode>General</c:formatCode>
                <c:ptCount val="10"/>
                <c:pt idx="0">
                  <c:v>2.1527699999999999</c:v>
                </c:pt>
                <c:pt idx="1">
                  <c:v>2.3936099999999998</c:v>
                </c:pt>
                <c:pt idx="2">
                  <c:v>2.2663700000000002</c:v>
                </c:pt>
                <c:pt idx="3">
                  <c:v>2.6287799999999999</c:v>
                </c:pt>
                <c:pt idx="4">
                  <c:v>2.15686</c:v>
                </c:pt>
                <c:pt idx="5">
                  <c:v>2.2489599999999998</c:v>
                </c:pt>
                <c:pt idx="6">
                  <c:v>2.5426500000000001</c:v>
                </c:pt>
                <c:pt idx="7">
                  <c:v>2.3086199999999999</c:v>
                </c:pt>
                <c:pt idx="8">
                  <c:v>2.32124</c:v>
                </c:pt>
                <c:pt idx="9">
                  <c:v>2.5180799999999999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DA15-4FB7-ADE1-DE6DEFB4FC83}"/>
            </c:ext>
          </c:extLst>
        </c:ser>
        <c:ser>
          <c:idx val="11"/>
          <c:order val="11"/>
          <c:tx>
            <c:strRef>
              <c:f>Graph!$N$506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Graph!$B$507:$B$516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Graph!$N$507:$N$516</c:f>
              <c:numCache>
                <c:formatCode>General</c:formatCode>
                <c:ptCount val="10"/>
                <c:pt idx="0">
                  <c:v>1.0113000000000001</c:v>
                </c:pt>
                <c:pt idx="1">
                  <c:v>1.2251399999999999</c:v>
                </c:pt>
                <c:pt idx="2">
                  <c:v>#N/A</c:v>
                </c:pt>
                <c:pt idx="3">
                  <c:v>0.91054999999999997</c:v>
                </c:pt>
                <c:pt idx="4">
                  <c:v>0.93049000000000004</c:v>
                </c:pt>
                <c:pt idx="5">
                  <c:v>0.88038000000000005</c:v>
                </c:pt>
                <c:pt idx="6">
                  <c:v>1.26806</c:v>
                </c:pt>
                <c:pt idx="7">
                  <c:v>#N/A</c:v>
                </c:pt>
                <c:pt idx="8">
                  <c:v>1.57335</c:v>
                </c:pt>
                <c:pt idx="9">
                  <c:v>1.23583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DA15-4FB7-ADE1-DE6DEFB4F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755392"/>
        <c:axId val="255756928"/>
      </c:lineChart>
      <c:catAx>
        <c:axId val="255755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5756928"/>
        <c:crosses val="autoZero"/>
        <c:auto val="1"/>
        <c:lblAlgn val="ctr"/>
        <c:lblOffset val="100"/>
        <c:noMultiLvlLbl val="0"/>
      </c:catAx>
      <c:valAx>
        <c:axId val="255756928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5755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Graph!$C$521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Graph!$C$522:$C$531</c:f>
              <c:numCache>
                <c:formatCode>General</c:formatCode>
                <c:ptCount val="10"/>
                <c:pt idx="0">
                  <c:v>0.52654000000000001</c:v>
                </c:pt>
                <c:pt idx="1">
                  <c:v>6.9760000000000003E-2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342-412B-A534-877D2570717E}"/>
            </c:ext>
          </c:extLst>
        </c:ser>
        <c:ser>
          <c:idx val="1"/>
          <c:order val="1"/>
          <c:tx>
            <c:strRef>
              <c:f>Graph!$D$521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Graph!$D$522:$D$531</c:f>
              <c:numCache>
                <c:formatCode>General</c:formatCode>
                <c:ptCount val="10"/>
                <c:pt idx="0">
                  <c:v>0</c:v>
                </c:pt>
                <c:pt idx="1">
                  <c:v>0.61021000000000003</c:v>
                </c:pt>
                <c:pt idx="2">
                  <c:v>0.86689000000000005</c:v>
                </c:pt>
                <c:pt idx="3">
                  <c:v>0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342-412B-A534-877D2570717E}"/>
            </c:ext>
          </c:extLst>
        </c:ser>
        <c:ser>
          <c:idx val="2"/>
          <c:order val="2"/>
          <c:tx>
            <c:strRef>
              <c:f>Graph!$E$521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Graph!$E$522:$E$531</c:f>
              <c:numCache>
                <c:formatCode>General</c:formatCode>
                <c:ptCount val="10"/>
                <c:pt idx="0">
                  <c:v>1.92326</c:v>
                </c:pt>
                <c:pt idx="1">
                  <c:v>1.50407</c:v>
                </c:pt>
                <c:pt idx="2">
                  <c:v>1.5848199999999999</c:v>
                </c:pt>
                <c:pt idx="3">
                  <c:v>2.08405</c:v>
                </c:pt>
                <c:pt idx="4">
                  <c:v>0.38663999999999998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342-412B-A534-877D2570717E}"/>
            </c:ext>
          </c:extLst>
        </c:ser>
        <c:ser>
          <c:idx val="3"/>
          <c:order val="3"/>
          <c:tx>
            <c:strRef>
              <c:f>Graph!$F$521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Graph!$F$522:$F$531</c:f>
              <c:numCache>
                <c:formatCode>General</c:formatCode>
                <c:ptCount val="10"/>
                <c:pt idx="0">
                  <c:v>0.91203999999999996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342-412B-A534-877D2570717E}"/>
            </c:ext>
          </c:extLst>
        </c:ser>
        <c:ser>
          <c:idx val="4"/>
          <c:order val="4"/>
          <c:tx>
            <c:strRef>
              <c:f>Graph!$G$521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Graph!$G$522:$G$531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342-412B-A534-877D2570717E}"/>
            </c:ext>
          </c:extLst>
        </c:ser>
        <c:ser>
          <c:idx val="5"/>
          <c:order val="5"/>
          <c:tx>
            <c:strRef>
              <c:f>Graph!$H$521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Graph!$H$522:$H$531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342-412B-A534-877D2570717E}"/>
            </c:ext>
          </c:extLst>
        </c:ser>
        <c:ser>
          <c:idx val="6"/>
          <c:order val="6"/>
          <c:tx>
            <c:strRef>
              <c:f>Graph!$I$521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Graph!$I$522:$I$531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342-412B-A534-877D2570717E}"/>
            </c:ext>
          </c:extLst>
        </c:ser>
        <c:ser>
          <c:idx val="7"/>
          <c:order val="7"/>
          <c:tx>
            <c:strRef>
              <c:f>Graph!$J$521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Graph!$J$522:$J$531</c:f>
              <c:numCache>
                <c:formatCode>General</c:formatCode>
                <c:ptCount val="10"/>
                <c:pt idx="0">
                  <c:v>1.7088099999999999</c:v>
                </c:pt>
                <c:pt idx="1">
                  <c:v>1.9462299999999999</c:v>
                </c:pt>
                <c:pt idx="2">
                  <c:v>1.82962</c:v>
                </c:pt>
                <c:pt idx="3">
                  <c:v>1.95404</c:v>
                </c:pt>
                <c:pt idx="4">
                  <c:v>1.87313</c:v>
                </c:pt>
                <c:pt idx="5">
                  <c:v>1.5023599999999999</c:v>
                </c:pt>
                <c:pt idx="6">
                  <c:v>1.30504</c:v>
                </c:pt>
                <c:pt idx="7">
                  <c:v>1.2464</c:v>
                </c:pt>
                <c:pt idx="8">
                  <c:v>1.45872</c:v>
                </c:pt>
                <c:pt idx="9">
                  <c:v>1.43692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342-412B-A534-877D2570717E}"/>
            </c:ext>
          </c:extLst>
        </c:ser>
        <c:ser>
          <c:idx val="8"/>
          <c:order val="8"/>
          <c:tx>
            <c:strRef>
              <c:f>Graph!$K$521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Graph!$K$522:$K$531</c:f>
              <c:numCache>
                <c:formatCode>General</c:formatCode>
                <c:ptCount val="10"/>
                <c:pt idx="0">
                  <c:v>1.4324600000000001</c:v>
                </c:pt>
                <c:pt idx="1">
                  <c:v>1.2180599999999999</c:v>
                </c:pt>
                <c:pt idx="2">
                  <c:v>1.7231399999999999</c:v>
                </c:pt>
                <c:pt idx="3">
                  <c:v>1.1540600000000001</c:v>
                </c:pt>
                <c:pt idx="4">
                  <c:v>1.22509</c:v>
                </c:pt>
                <c:pt idx="5">
                  <c:v>1.39761</c:v>
                </c:pt>
                <c:pt idx="6">
                  <c:v>1.6849400000000001</c:v>
                </c:pt>
                <c:pt idx="7">
                  <c:v>1.69228</c:v>
                </c:pt>
                <c:pt idx="8">
                  <c:v>2.4121199999999998</c:v>
                </c:pt>
                <c:pt idx="9">
                  <c:v>1.6314599999999999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342-412B-A534-877D2570717E}"/>
            </c:ext>
          </c:extLst>
        </c:ser>
        <c:ser>
          <c:idx val="9"/>
          <c:order val="9"/>
          <c:tx>
            <c:strRef>
              <c:f>Graph!$L$521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Graph!$L$522:$L$531</c:f>
              <c:numCache>
                <c:formatCode>General</c:formatCode>
                <c:ptCount val="10"/>
                <c:pt idx="0">
                  <c:v>0.74211000000000005</c:v>
                </c:pt>
                <c:pt idx="1">
                  <c:v>0.79374</c:v>
                </c:pt>
                <c:pt idx="2">
                  <c:v>1.0298799999999999</c:v>
                </c:pt>
                <c:pt idx="3">
                  <c:v>1.09735</c:v>
                </c:pt>
                <c:pt idx="4">
                  <c:v>1.1627700000000001</c:v>
                </c:pt>
                <c:pt idx="5">
                  <c:v>1.26827</c:v>
                </c:pt>
                <c:pt idx="6">
                  <c:v>1.49028</c:v>
                </c:pt>
                <c:pt idx="7">
                  <c:v>1.35791</c:v>
                </c:pt>
                <c:pt idx="8">
                  <c:v>1.3139400000000001</c:v>
                </c:pt>
                <c:pt idx="9">
                  <c:v>1.4711700000000001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342-412B-A534-877D2570717E}"/>
            </c:ext>
          </c:extLst>
        </c:ser>
        <c:ser>
          <c:idx val="10"/>
          <c:order val="10"/>
          <c:tx>
            <c:strRef>
              <c:f>Graph!$M$521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Graph!$M$522:$M$531</c:f>
              <c:numCache>
                <c:formatCode>General</c:formatCode>
                <c:ptCount val="10"/>
                <c:pt idx="0">
                  <c:v>1.81087</c:v>
                </c:pt>
                <c:pt idx="1">
                  <c:v>2.0422600000000002</c:v>
                </c:pt>
                <c:pt idx="2">
                  <c:v>2.0071300000000001</c:v>
                </c:pt>
                <c:pt idx="3">
                  <c:v>2.19977</c:v>
                </c:pt>
                <c:pt idx="4">
                  <c:v>1.79823</c:v>
                </c:pt>
                <c:pt idx="5">
                  <c:v>1.99648</c:v>
                </c:pt>
                <c:pt idx="6">
                  <c:v>2.3418700000000001</c:v>
                </c:pt>
                <c:pt idx="7">
                  <c:v>2.02935</c:v>
                </c:pt>
                <c:pt idx="8">
                  <c:v>2.1302300000000001</c:v>
                </c:pt>
                <c:pt idx="9">
                  <c:v>2.33758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3342-412B-A534-877D2570717E}"/>
            </c:ext>
          </c:extLst>
        </c:ser>
        <c:ser>
          <c:idx val="11"/>
          <c:order val="11"/>
          <c:tx>
            <c:strRef>
              <c:f>Graph!$N$521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Graph!$B$522:$B$531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Graph!$N$522:$N$531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#N/A</c:v>
                </c:pt>
                <c:pt idx="8">
                  <c:v>0.74114000000000002</c:v>
                </c:pt>
                <c:pt idx="9">
                  <c:v>0.43140000000000001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342-412B-A534-877D25707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888768"/>
        <c:axId val="255911040"/>
      </c:lineChart>
      <c:catAx>
        <c:axId val="2558887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5911040"/>
        <c:crosses val="autoZero"/>
        <c:auto val="1"/>
        <c:lblAlgn val="ctr"/>
        <c:lblOffset val="100"/>
        <c:noMultiLvlLbl val="0"/>
      </c:catAx>
      <c:valAx>
        <c:axId val="255911040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5888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Graph!$C$536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Graph!$C$537:$C$546</c:f>
              <c:numCache>
                <c:formatCode>General</c:formatCode>
                <c:ptCount val="10"/>
                <c:pt idx="0">
                  <c:v>3.5241199999999999</c:v>
                </c:pt>
                <c:pt idx="1">
                  <c:v>3.6132</c:v>
                </c:pt>
                <c:pt idx="2">
                  <c:v>#N/A</c:v>
                </c:pt>
                <c:pt idx="3">
                  <c:v>4.0338599999999998</c:v>
                </c:pt>
                <c:pt idx="4">
                  <c:v>4.3393699999999997</c:v>
                </c:pt>
                <c:pt idx="5">
                  <c:v>4.6570200000000002</c:v>
                </c:pt>
                <c:pt idx="6">
                  <c:v>5.3362499999999997</c:v>
                </c:pt>
                <c:pt idx="7">
                  <c:v>5.05497</c:v>
                </c:pt>
                <c:pt idx="8">
                  <c:v>5.6521400000000002</c:v>
                </c:pt>
                <c:pt idx="9">
                  <c:v>6.2108100000000004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56B-4766-B1A5-2576D4C90809}"/>
            </c:ext>
          </c:extLst>
        </c:ser>
        <c:ser>
          <c:idx val="1"/>
          <c:order val="1"/>
          <c:tx>
            <c:strRef>
              <c:f>Graph!$D$536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Graph!$D$537:$D$546</c:f>
              <c:numCache>
                <c:formatCode>General</c:formatCode>
                <c:ptCount val="10"/>
                <c:pt idx="0">
                  <c:v>5.8158700000000003</c:v>
                </c:pt>
                <c:pt idx="1">
                  <c:v>3.8264300000000002</c:v>
                </c:pt>
                <c:pt idx="2">
                  <c:v>3.9671099999999999</c:v>
                </c:pt>
                <c:pt idx="3">
                  <c:v>4.6715299999999997</c:v>
                </c:pt>
                <c:pt idx="4">
                  <c:v>#N/A</c:v>
                </c:pt>
                <c:pt idx="5">
                  <c:v>6.1820599999999999</c:v>
                </c:pt>
                <c:pt idx="6">
                  <c:v>6.4614599999999998</c:v>
                </c:pt>
                <c:pt idx="7">
                  <c:v>5.72438</c:v>
                </c:pt>
                <c:pt idx="8">
                  <c:v>5.8237399999999999</c:v>
                </c:pt>
                <c:pt idx="9">
                  <c:v>6.2953900000000003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56B-4766-B1A5-2576D4C90809}"/>
            </c:ext>
          </c:extLst>
        </c:ser>
        <c:ser>
          <c:idx val="2"/>
          <c:order val="2"/>
          <c:tx>
            <c:strRef>
              <c:f>Graph!$E$536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Graph!$E$537:$E$546</c:f>
              <c:numCache>
                <c:formatCode>General</c:formatCode>
                <c:ptCount val="10"/>
                <c:pt idx="0">
                  <c:v>2.58948</c:v>
                </c:pt>
                <c:pt idx="1">
                  <c:v>2.8256899999999998</c:v>
                </c:pt>
                <c:pt idx="2">
                  <c:v>2.6275400000000002</c:v>
                </c:pt>
                <c:pt idx="3">
                  <c:v>2.3770899999999999</c:v>
                </c:pt>
                <c:pt idx="4">
                  <c:v>2.6101399999999999</c:v>
                </c:pt>
                <c:pt idx="5">
                  <c:v>#N/A</c:v>
                </c:pt>
                <c:pt idx="6">
                  <c:v>3.6242100000000002</c:v>
                </c:pt>
                <c:pt idx="7">
                  <c:v>2.84782</c:v>
                </c:pt>
                <c:pt idx="8">
                  <c:v>3.9175200000000001</c:v>
                </c:pt>
                <c:pt idx="9">
                  <c:v>5.33629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6B-4766-B1A5-2576D4C90809}"/>
            </c:ext>
          </c:extLst>
        </c:ser>
        <c:ser>
          <c:idx val="3"/>
          <c:order val="3"/>
          <c:tx>
            <c:strRef>
              <c:f>Graph!$F$536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Graph!$F$537:$F$546</c:f>
              <c:numCache>
                <c:formatCode>General</c:formatCode>
                <c:ptCount val="10"/>
                <c:pt idx="0">
                  <c:v>2.2665600000000001</c:v>
                </c:pt>
                <c:pt idx="1">
                  <c:v>2.30369</c:v>
                </c:pt>
                <c:pt idx="2">
                  <c:v>2.4257399999999998</c:v>
                </c:pt>
                <c:pt idx="3">
                  <c:v>2.37608</c:v>
                </c:pt>
                <c:pt idx="4">
                  <c:v>2.3166199999999999</c:v>
                </c:pt>
                <c:pt idx="5">
                  <c:v>2.508</c:v>
                </c:pt>
                <c:pt idx="6">
                  <c:v>3.14846</c:v>
                </c:pt>
                <c:pt idx="7">
                  <c:v>4.0721499999999997</c:v>
                </c:pt>
                <c:pt idx="8">
                  <c:v>4.7522900000000003</c:v>
                </c:pt>
                <c:pt idx="9">
                  <c:v>4.4743599999999999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56B-4766-B1A5-2576D4C90809}"/>
            </c:ext>
          </c:extLst>
        </c:ser>
        <c:ser>
          <c:idx val="4"/>
          <c:order val="4"/>
          <c:tx>
            <c:strRef>
              <c:f>Graph!$G$536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Graph!$G$537:$G$546</c:f>
              <c:numCache>
                <c:formatCode>General</c:formatCode>
                <c:ptCount val="10"/>
                <c:pt idx="0">
                  <c:v>5.4452400000000001</c:v>
                </c:pt>
                <c:pt idx="1">
                  <c:v>4.9695200000000002</c:v>
                </c:pt>
                <c:pt idx="2">
                  <c:v>4.8459599999999998</c:v>
                </c:pt>
                <c:pt idx="3">
                  <c:v>5.4722</c:v>
                </c:pt>
                <c:pt idx="4">
                  <c:v>8.7218400000000003</c:v>
                </c:pt>
                <c:pt idx="5">
                  <c:v>8.3706600000000009</c:v>
                </c:pt>
                <c:pt idx="6">
                  <c:v>13.016349999999999</c:v>
                </c:pt>
                <c:pt idx="7">
                  <c:v>11.30691</c:v>
                </c:pt>
                <c:pt idx="8">
                  <c:v>16.339649999999999</c:v>
                </c:pt>
                <c:pt idx="9">
                  <c:v>22.162469999999999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56B-4766-B1A5-2576D4C90809}"/>
            </c:ext>
          </c:extLst>
        </c:ser>
        <c:ser>
          <c:idx val="5"/>
          <c:order val="5"/>
          <c:tx>
            <c:strRef>
              <c:f>Graph!$H$536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Graph!$H$537:$H$546</c:f>
              <c:numCache>
                <c:formatCode>General</c:formatCode>
                <c:ptCount val="10"/>
                <c:pt idx="0">
                  <c:v>4.63741</c:v>
                </c:pt>
                <c:pt idx="1">
                  <c:v>5.0255799999999997</c:v>
                </c:pt>
                <c:pt idx="2">
                  <c:v>4.9058799999999998</c:v>
                </c:pt>
                <c:pt idx="3">
                  <c:v>5.0281000000000002</c:v>
                </c:pt>
                <c:pt idx="4">
                  <c:v>5.5918799999999997</c:v>
                </c:pt>
                <c:pt idx="5">
                  <c:v>6.1027100000000001</c:v>
                </c:pt>
                <c:pt idx="6">
                  <c:v>#N/A</c:v>
                </c:pt>
                <c:pt idx="7">
                  <c:v>6.5787500000000003</c:v>
                </c:pt>
                <c:pt idx="8">
                  <c:v>7.0484900000000001</c:v>
                </c:pt>
                <c:pt idx="9">
                  <c:v>8.5292399999999997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6B-4766-B1A5-2576D4C90809}"/>
            </c:ext>
          </c:extLst>
        </c:ser>
        <c:ser>
          <c:idx val="6"/>
          <c:order val="6"/>
          <c:tx>
            <c:strRef>
              <c:f>Graph!$I$536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Graph!$I$537:$I$546</c:f>
              <c:numCache>
                <c:formatCode>General</c:formatCode>
                <c:ptCount val="10"/>
                <c:pt idx="0">
                  <c:v>13.717269999999999</c:v>
                </c:pt>
                <c:pt idx="1">
                  <c:v>13.530760000000001</c:v>
                </c:pt>
                <c:pt idx="2">
                  <c:v>14.03966</c:v>
                </c:pt>
                <c:pt idx="3">
                  <c:v>11.81157</c:v>
                </c:pt>
                <c:pt idx="4">
                  <c:v>12.898389999999999</c:v>
                </c:pt>
                <c:pt idx="5">
                  <c:v>12.511419999999999</c:v>
                </c:pt>
                <c:pt idx="6">
                  <c:v>16.258500000000002</c:v>
                </c:pt>
                <c:pt idx="7">
                  <c:v>15.389519999999999</c:v>
                </c:pt>
                <c:pt idx="8">
                  <c:v>15.42914</c:v>
                </c:pt>
                <c:pt idx="9">
                  <c:v>21.782530000000001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56B-4766-B1A5-2576D4C90809}"/>
            </c:ext>
          </c:extLst>
        </c:ser>
        <c:ser>
          <c:idx val="7"/>
          <c:order val="7"/>
          <c:tx>
            <c:strRef>
              <c:f>Graph!$J$536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Graph!$J$537:$J$546</c:f>
              <c:numCache>
                <c:formatCode>General</c:formatCode>
                <c:ptCount val="10"/>
                <c:pt idx="0">
                  <c:v>3.22648</c:v>
                </c:pt>
                <c:pt idx="1">
                  <c:v>3.13767</c:v>
                </c:pt>
                <c:pt idx="2">
                  <c:v>3.3087300000000002</c:v>
                </c:pt>
                <c:pt idx="3">
                  <c:v>3.3444500000000001</c:v>
                </c:pt>
                <c:pt idx="4">
                  <c:v>3.4021699999999999</c:v>
                </c:pt>
                <c:pt idx="5">
                  <c:v>3.8489100000000001</c:v>
                </c:pt>
                <c:pt idx="6">
                  <c:v>3.70031</c:v>
                </c:pt>
                <c:pt idx="7">
                  <c:v>4.11226</c:v>
                </c:pt>
                <c:pt idx="8">
                  <c:v>4.0533799999999998</c:v>
                </c:pt>
                <c:pt idx="9">
                  <c:v>4.1563299999999996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56B-4766-B1A5-2576D4C90809}"/>
            </c:ext>
          </c:extLst>
        </c:ser>
        <c:ser>
          <c:idx val="8"/>
          <c:order val="8"/>
          <c:tx>
            <c:strRef>
              <c:f>Graph!$K$536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Graph!$K$537:$K$546</c:f>
              <c:numCache>
                <c:formatCode>General</c:formatCode>
                <c:ptCount val="10"/>
                <c:pt idx="0">
                  <c:v>3.38225</c:v>
                </c:pt>
                <c:pt idx="1">
                  <c:v>3.6686899999999998</c:v>
                </c:pt>
                <c:pt idx="2">
                  <c:v>3.10162</c:v>
                </c:pt>
                <c:pt idx="3">
                  <c:v>3.63991</c:v>
                </c:pt>
                <c:pt idx="4">
                  <c:v>3.78023</c:v>
                </c:pt>
                <c:pt idx="5">
                  <c:v>3.5131399999999999</c:v>
                </c:pt>
                <c:pt idx="6">
                  <c:v>3.73515</c:v>
                </c:pt>
                <c:pt idx="7">
                  <c:v>3.5302199999999999</c:v>
                </c:pt>
                <c:pt idx="8">
                  <c:v>3.6070799999999998</c:v>
                </c:pt>
                <c:pt idx="9">
                  <c:v>3.7057899999999999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56B-4766-B1A5-2576D4C90809}"/>
            </c:ext>
          </c:extLst>
        </c:ser>
        <c:ser>
          <c:idx val="9"/>
          <c:order val="9"/>
          <c:tx>
            <c:strRef>
              <c:f>Graph!$L$536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Graph!$L$537:$L$546</c:f>
              <c:numCache>
                <c:formatCode>General</c:formatCode>
                <c:ptCount val="10"/>
                <c:pt idx="0">
                  <c:v>6.8093899999999996</c:v>
                </c:pt>
                <c:pt idx="1">
                  <c:v>7.1171300000000004</c:v>
                </c:pt>
                <c:pt idx="2">
                  <c:v>6.5500999999999996</c:v>
                </c:pt>
                <c:pt idx="3">
                  <c:v>6.7273699999999996</c:v>
                </c:pt>
                <c:pt idx="4">
                  <c:v>6.9565200000000003</c:v>
                </c:pt>
                <c:pt idx="5">
                  <c:v>7.3406799999999999</c:v>
                </c:pt>
                <c:pt idx="6">
                  <c:v>7.7719500000000004</c:v>
                </c:pt>
                <c:pt idx="7">
                  <c:v>7.8384099999999997</c:v>
                </c:pt>
                <c:pt idx="8">
                  <c:v>7.7019200000000003</c:v>
                </c:pt>
                <c:pt idx="9">
                  <c:v>7.7415900000000004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856B-4766-B1A5-2576D4C90809}"/>
            </c:ext>
          </c:extLst>
        </c:ser>
        <c:ser>
          <c:idx val="10"/>
          <c:order val="10"/>
          <c:tx>
            <c:strRef>
              <c:f>Graph!$M$536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Graph!$M$537:$M$546</c:f>
              <c:numCache>
                <c:formatCode>General</c:formatCode>
                <c:ptCount val="10"/>
                <c:pt idx="0">
                  <c:v>3.3465500000000001</c:v>
                </c:pt>
                <c:pt idx="1">
                  <c:v>3.4474900000000002</c:v>
                </c:pt>
                <c:pt idx="2">
                  <c:v>3.3638699999999999</c:v>
                </c:pt>
                <c:pt idx="3">
                  <c:v>3.3959299999999999</c:v>
                </c:pt>
                <c:pt idx="4">
                  <c:v>3.9699300000000002</c:v>
                </c:pt>
                <c:pt idx="5">
                  <c:v>4.3934699999999998</c:v>
                </c:pt>
                <c:pt idx="6">
                  <c:v>4.0677700000000003</c:v>
                </c:pt>
                <c:pt idx="7">
                  <c:v>4.4009200000000002</c:v>
                </c:pt>
                <c:pt idx="8">
                  <c:v>4.2524800000000003</c:v>
                </c:pt>
                <c:pt idx="9">
                  <c:v>4.0226699999999997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856B-4766-B1A5-2576D4C90809}"/>
            </c:ext>
          </c:extLst>
        </c:ser>
        <c:ser>
          <c:idx val="11"/>
          <c:order val="11"/>
          <c:tx>
            <c:strRef>
              <c:f>Graph!$N$536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Graph!$B$537:$B$546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Graph!$N$537:$N$546</c:f>
              <c:numCache>
                <c:formatCode>General</c:formatCode>
                <c:ptCount val="10"/>
                <c:pt idx="0">
                  <c:v>4.6869399999999999</c:v>
                </c:pt>
                <c:pt idx="1">
                  <c:v>4.2244099999999998</c:v>
                </c:pt>
                <c:pt idx="2">
                  <c:v>#N/A</c:v>
                </c:pt>
                <c:pt idx="3">
                  <c:v>4.1797899999999997</c:v>
                </c:pt>
                <c:pt idx="4">
                  <c:v>4.6936</c:v>
                </c:pt>
                <c:pt idx="5">
                  <c:v>5.2439400000000003</c:v>
                </c:pt>
                <c:pt idx="6">
                  <c:v>5.0727799999999998</c:v>
                </c:pt>
                <c:pt idx="7">
                  <c:v>#N/A</c:v>
                </c:pt>
                <c:pt idx="8">
                  <c:v>4.0607199999999999</c:v>
                </c:pt>
                <c:pt idx="9">
                  <c:v>4.3811999999999998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856B-4766-B1A5-2576D4C90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973632"/>
        <c:axId val="256315392"/>
      </c:lineChart>
      <c:catAx>
        <c:axId val="2559736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6315392"/>
        <c:crosses val="autoZero"/>
        <c:auto val="1"/>
        <c:lblAlgn val="ctr"/>
        <c:lblOffset val="100"/>
        <c:noMultiLvlLbl val="0"/>
      </c:catAx>
      <c:valAx>
        <c:axId val="256315392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5973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Graph!$C$552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Graph!$C$553:$C$562</c:f>
              <c:numCache>
                <c:formatCode>General</c:formatCode>
                <c:ptCount val="10"/>
                <c:pt idx="0">
                  <c:v>30.744376925459825</c:v>
                </c:pt>
                <c:pt idx="1">
                  <c:v>22.942682037625421</c:v>
                </c:pt>
                <c:pt idx="2">
                  <c:v>#N/A</c:v>
                </c:pt>
                <c:pt idx="3">
                  <c:v>20.373524166001179</c:v>
                </c:pt>
                <c:pt idx="4">
                  <c:v>25.75953025787922</c:v>
                </c:pt>
                <c:pt idx="5">
                  <c:v>28.312824063191663</c:v>
                </c:pt>
                <c:pt idx="6">
                  <c:v>31.528672883192602</c:v>
                </c:pt>
                <c:pt idx="7">
                  <c:v>21.353430194856475</c:v>
                </c:pt>
                <c:pt idx="8">
                  <c:v>25.263479763402803</c:v>
                </c:pt>
                <c:pt idx="9">
                  <c:v>25.545876845124283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5C1-467A-AA7E-586E80D16F15}"/>
            </c:ext>
          </c:extLst>
        </c:ser>
        <c:ser>
          <c:idx val="1"/>
          <c:order val="1"/>
          <c:tx>
            <c:strRef>
              <c:f>Graph!$D$552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Graph!$D$553:$D$562</c:f>
              <c:numCache>
                <c:formatCode>General</c:formatCode>
                <c:ptCount val="10"/>
                <c:pt idx="0">
                  <c:v>18.918296333854915</c:v>
                </c:pt>
                <c:pt idx="1">
                  <c:v>15.42003428768159</c:v>
                </c:pt>
                <c:pt idx="2">
                  <c:v>26.538965571879988</c:v>
                </c:pt>
                <c:pt idx="3">
                  <c:v>20.982366848561671</c:v>
                </c:pt>
                <c:pt idx="4">
                  <c:v>#N/A</c:v>
                </c:pt>
                <c:pt idx="5">
                  <c:v>31.872884931844883</c:v>
                </c:pt>
                <c:pt idx="6">
                  <c:v>30.555034700435169</c:v>
                </c:pt>
                <c:pt idx="7">
                  <c:v>29.479758010300628</c:v>
                </c:pt>
                <c:pt idx="8">
                  <c:v>29.804679266310014</c:v>
                </c:pt>
                <c:pt idx="9">
                  <c:v>31.317753352659594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5C1-467A-AA7E-586E80D16F15}"/>
            </c:ext>
          </c:extLst>
        </c:ser>
        <c:ser>
          <c:idx val="2"/>
          <c:order val="2"/>
          <c:tx>
            <c:strRef>
              <c:f>Graph!$E$552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Graph!$E$553:$E$562</c:f>
              <c:numCache>
                <c:formatCode>General</c:formatCode>
                <c:ptCount val="10"/>
                <c:pt idx="0">
                  <c:v>21.669484239918379</c:v>
                </c:pt>
                <c:pt idx="1">
                  <c:v>37.287903162827021</c:v>
                </c:pt>
                <c:pt idx="2">
                  <c:v>33.316804119474732</c:v>
                </c:pt>
                <c:pt idx="3">
                  <c:v>-41.54811268014474</c:v>
                </c:pt>
                <c:pt idx="4">
                  <c:v>25.178649716731623</c:v>
                </c:pt>
                <c:pt idx="5">
                  <c:v>#N/A</c:v>
                </c:pt>
                <c:pt idx="6">
                  <c:v>31.582109503082268</c:v>
                </c:pt>
                <c:pt idx="7">
                  <c:v>34.820355809161661</c:v>
                </c:pt>
                <c:pt idx="8">
                  <c:v>85.813466983632424</c:v>
                </c:pt>
                <c:pt idx="9">
                  <c:v>42.403567415413534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5C1-467A-AA7E-586E80D16F15}"/>
            </c:ext>
          </c:extLst>
        </c:ser>
        <c:ser>
          <c:idx val="3"/>
          <c:order val="3"/>
          <c:tx>
            <c:strRef>
              <c:f>Graph!$F$552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Graph!$F$553:$F$562</c:f>
              <c:numCache>
                <c:formatCode>General</c:formatCode>
                <c:ptCount val="10"/>
                <c:pt idx="0">
                  <c:v>20.621355840350287</c:v>
                </c:pt>
                <c:pt idx="1">
                  <c:v>18.276810270145816</c:v>
                </c:pt>
                <c:pt idx="2">
                  <c:v>26.370303135520068</c:v>
                </c:pt>
                <c:pt idx="3">
                  <c:v>24.104461928892523</c:v>
                </c:pt>
                <c:pt idx="4">
                  <c:v>23.463473833432658</c:v>
                </c:pt>
                <c:pt idx="5">
                  <c:v>21.294888827977314</c:v>
                </c:pt>
                <c:pt idx="6">
                  <c:v>25.848831338720426</c:v>
                </c:pt>
                <c:pt idx="7">
                  <c:v>32.06703371034483</c:v>
                </c:pt>
                <c:pt idx="8">
                  <c:v>27.795602496415768</c:v>
                </c:pt>
                <c:pt idx="9">
                  <c:v>22.152640514404677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5C1-467A-AA7E-586E80D16F15}"/>
            </c:ext>
          </c:extLst>
        </c:ser>
        <c:ser>
          <c:idx val="4"/>
          <c:order val="4"/>
          <c:tx>
            <c:strRef>
              <c:f>Graph!$G$552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Graph!$G$553:$G$562</c:f>
              <c:numCache>
                <c:formatCode>General</c:formatCode>
                <c:ptCount val="10"/>
                <c:pt idx="0">
                  <c:v>24.009635293719548</c:v>
                </c:pt>
                <c:pt idx="1">
                  <c:v>16.583656488726792</c:v>
                </c:pt>
                <c:pt idx="2">
                  <c:v>17.547419128440367</c:v>
                </c:pt>
                <c:pt idx="3">
                  <c:v>21.18992857627838</c:v>
                </c:pt>
                <c:pt idx="4">
                  <c:v>26.203936555123576</c:v>
                </c:pt>
                <c:pt idx="5">
                  <c:v>34.161384008800376</c:v>
                </c:pt>
                <c:pt idx="6">
                  <c:v>29.099103758363601</c:v>
                </c:pt>
                <c:pt idx="7">
                  <c:v>32.310934168576971</c:v>
                </c:pt>
                <c:pt idx="8">
                  <c:v>34.567559727623824</c:v>
                </c:pt>
                <c:pt idx="9">
                  <c:v>34.794183176647934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5C1-467A-AA7E-586E80D16F15}"/>
            </c:ext>
          </c:extLst>
        </c:ser>
        <c:ser>
          <c:idx val="5"/>
          <c:order val="5"/>
          <c:tx>
            <c:strRef>
              <c:f>Graph!$H$552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Graph!$H$553:$H$562</c:f>
              <c:numCache>
                <c:formatCode>General</c:formatCode>
                <c:ptCount val="10"/>
                <c:pt idx="0">
                  <c:v>17.045558849605364</c:v>
                </c:pt>
                <c:pt idx="1">
                  <c:v>16.910405770755222</c:v>
                </c:pt>
                <c:pt idx="2">
                  <c:v>14.457452312809142</c:v>
                </c:pt>
                <c:pt idx="3">
                  <c:v>15.285086961235216</c:v>
                </c:pt>
                <c:pt idx="4">
                  <c:v>19.797015304298366</c:v>
                </c:pt>
                <c:pt idx="5">
                  <c:v>28.130542657455013</c:v>
                </c:pt>
                <c:pt idx="6">
                  <c:v>#N/A</c:v>
                </c:pt>
                <c:pt idx="7">
                  <c:v>26.138930747559456</c:v>
                </c:pt>
                <c:pt idx="8">
                  <c:v>36.416111706486795</c:v>
                </c:pt>
                <c:pt idx="9">
                  <c:v>32.773278178438659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5C1-467A-AA7E-586E80D16F15}"/>
            </c:ext>
          </c:extLst>
        </c:ser>
        <c:ser>
          <c:idx val="6"/>
          <c:order val="6"/>
          <c:tx>
            <c:strRef>
              <c:f>Graph!$I$552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Graph!$I$553:$I$562</c:f>
              <c:numCache>
                <c:formatCode>General</c:formatCode>
                <c:ptCount val="10"/>
                <c:pt idx="0">
                  <c:v>17.172668059481385</c:v>
                </c:pt>
                <c:pt idx="1">
                  <c:v>14.729377055821296</c:v>
                </c:pt>
                <c:pt idx="2">
                  <c:v>15.234011167738744</c:v>
                </c:pt>
                <c:pt idx="3">
                  <c:v>14.746949215236347</c:v>
                </c:pt>
                <c:pt idx="4">
                  <c:v>16.717172926605503</c:v>
                </c:pt>
                <c:pt idx="5">
                  <c:v>24.774952033768226</c:v>
                </c:pt>
                <c:pt idx="6">
                  <c:v>30.839715030695768</c:v>
                </c:pt>
                <c:pt idx="7">
                  <c:v>22.786289627287854</c:v>
                </c:pt>
                <c:pt idx="8">
                  <c:v>25.218051755656109</c:v>
                </c:pt>
                <c:pt idx="9">
                  <c:v>42.251486151193632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5C1-467A-AA7E-586E80D16F15}"/>
            </c:ext>
          </c:extLst>
        </c:ser>
        <c:ser>
          <c:idx val="7"/>
          <c:order val="7"/>
          <c:tx>
            <c:strRef>
              <c:f>Graph!$J$552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Graph!$J$553:$J$562</c:f>
              <c:numCache>
                <c:formatCode>General</c:formatCode>
                <c:ptCount val="10"/>
                <c:pt idx="0">
                  <c:v>13.446727034096215</c:v>
                </c:pt>
                <c:pt idx="1">
                  <c:v>14.87738345434728</c:v>
                </c:pt>
                <c:pt idx="2">
                  <c:v>15.391736087674248</c:v>
                </c:pt>
                <c:pt idx="3">
                  <c:v>18.506587727591651</c:v>
                </c:pt>
                <c:pt idx="4">
                  <c:v>18.045092752651676</c:v>
                </c:pt>
                <c:pt idx="5">
                  <c:v>29.712314524076149</c:v>
                </c:pt>
                <c:pt idx="6">
                  <c:v>21.254134241795548</c:v>
                </c:pt>
                <c:pt idx="7">
                  <c:v>14.463416488222698</c:v>
                </c:pt>
                <c:pt idx="8">
                  <c:v>19.905652073826186</c:v>
                </c:pt>
                <c:pt idx="9">
                  <c:v>69.349056636409486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5C1-467A-AA7E-586E80D16F15}"/>
            </c:ext>
          </c:extLst>
        </c:ser>
        <c:ser>
          <c:idx val="8"/>
          <c:order val="8"/>
          <c:tx>
            <c:strRef>
              <c:f>Graph!$K$552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Graph!$K$553:$K$562</c:f>
              <c:numCache>
                <c:formatCode>General</c:formatCode>
                <c:ptCount val="10"/>
                <c:pt idx="0">
                  <c:v>17.73539479365947</c:v>
                </c:pt>
                <c:pt idx="1">
                  <c:v>14.540716524575902</c:v>
                </c:pt>
                <c:pt idx="2">
                  <c:v>16.836713257626364</c:v>
                </c:pt>
                <c:pt idx="3">
                  <c:v>16.726702779156327</c:v>
                </c:pt>
                <c:pt idx="4">
                  <c:v>15.766871936158086</c:v>
                </c:pt>
                <c:pt idx="5">
                  <c:v>16.714107024478693</c:v>
                </c:pt>
                <c:pt idx="6">
                  <c:v>21.975279102490969</c:v>
                </c:pt>
                <c:pt idx="7">
                  <c:v>19.985782347214712</c:v>
                </c:pt>
                <c:pt idx="8">
                  <c:v>20.027085820228184</c:v>
                </c:pt>
                <c:pt idx="9">
                  <c:v>12.738761032830341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5C1-467A-AA7E-586E80D16F15}"/>
            </c:ext>
          </c:extLst>
        </c:ser>
        <c:ser>
          <c:idx val="9"/>
          <c:order val="9"/>
          <c:tx>
            <c:strRef>
              <c:f>Graph!$L$552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Graph!$L$553:$L$562</c:f>
              <c:numCache>
                <c:formatCode>General</c:formatCode>
                <c:ptCount val="10"/>
                <c:pt idx="0">
                  <c:v>17.039733270755111</c:v>
                </c:pt>
                <c:pt idx="1">
                  <c:v>16.771860389105058</c:v>
                </c:pt>
                <c:pt idx="2">
                  <c:v>17.508483794048551</c:v>
                </c:pt>
                <c:pt idx="3">
                  <c:v>18.773572132269098</c:v>
                </c:pt>
                <c:pt idx="4">
                  <c:v>25.034389580912862</c:v>
                </c:pt>
                <c:pt idx="5">
                  <c:v>26.960080213766567</c:v>
                </c:pt>
                <c:pt idx="6">
                  <c:v>38.600095245478037</c:v>
                </c:pt>
                <c:pt idx="7">
                  <c:v>22.492598611755607</c:v>
                </c:pt>
                <c:pt idx="8">
                  <c:v>30.475178969641217</c:v>
                </c:pt>
                <c:pt idx="9">
                  <c:v>20.180954487881159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5C1-467A-AA7E-586E80D16F15}"/>
            </c:ext>
          </c:extLst>
        </c:ser>
        <c:ser>
          <c:idx val="10"/>
          <c:order val="10"/>
          <c:tx>
            <c:strRef>
              <c:f>Graph!$M$552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Graph!$M$553:$M$562</c:f>
              <c:numCache>
                <c:formatCode>General</c:formatCode>
                <c:ptCount val="10"/>
                <c:pt idx="0">
                  <c:v>13.271713184553661</c:v>
                </c:pt>
                <c:pt idx="1">
                  <c:v>13.230710612454967</c:v>
                </c:pt>
                <c:pt idx="2">
                  <c:v>17.214830950118767</c:v>
                </c:pt>
                <c:pt idx="3">
                  <c:v>18.07236158643326</c:v>
                </c:pt>
                <c:pt idx="4">
                  <c:v>17.949576740207114</c:v>
                </c:pt>
                <c:pt idx="5">
                  <c:v>26.980219874608153</c:v>
                </c:pt>
                <c:pt idx="6">
                  <c:v>43.348206866791749</c:v>
                </c:pt>
                <c:pt idx="7">
                  <c:v>18.419422113564668</c:v>
                </c:pt>
                <c:pt idx="8">
                  <c:v>18.302300655454935</c:v>
                </c:pt>
                <c:pt idx="9">
                  <c:v>27.306246546712803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5C1-467A-AA7E-586E80D16F15}"/>
            </c:ext>
          </c:extLst>
        </c:ser>
        <c:ser>
          <c:idx val="11"/>
          <c:order val="11"/>
          <c:tx>
            <c:strRef>
              <c:f>Graph!$N$552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Graph!$B$553:$B$562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Graph!$N$553:$N$562</c:f>
              <c:numCache>
                <c:formatCode>General</c:formatCode>
                <c:ptCount val="10"/>
                <c:pt idx="0">
                  <c:v>12.738547386380681</c:v>
                </c:pt>
                <c:pt idx="1">
                  <c:v>18.516240550041356</c:v>
                </c:pt>
                <c:pt idx="2">
                  <c:v>#N/A</c:v>
                </c:pt>
                <c:pt idx="3">
                  <c:v>18.313415888339357</c:v>
                </c:pt>
                <c:pt idx="4">
                  <c:v>18.83882859952281</c:v>
                </c:pt>
                <c:pt idx="5">
                  <c:v>18.015961197696502</c:v>
                </c:pt>
                <c:pt idx="6">
                  <c:v>18.949955338573158</c:v>
                </c:pt>
                <c:pt idx="7">
                  <c:v>#N/A</c:v>
                </c:pt>
                <c:pt idx="8">
                  <c:v>288.73890876153848</c:v>
                </c:pt>
                <c:pt idx="9">
                  <c:v>22.313874362293259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5C1-467A-AA7E-586E80D16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062976"/>
        <c:axId val="256064512"/>
      </c:lineChart>
      <c:catAx>
        <c:axId val="2560629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6064512"/>
        <c:crosses val="autoZero"/>
        <c:auto val="1"/>
        <c:lblAlgn val="ctr"/>
        <c:lblOffset val="100"/>
        <c:noMultiLvlLbl val="0"/>
      </c:catAx>
      <c:valAx>
        <c:axId val="256064512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6062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Graph!$C$567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Graph!$C$568:$C$577</c:f>
              <c:numCache>
                <c:formatCode>General</c:formatCode>
                <c:ptCount val="10"/>
                <c:pt idx="0">
                  <c:v>2.2438336755128896</c:v>
                </c:pt>
                <c:pt idx="1">
                  <c:v>2.0707571521988091</c:v>
                </c:pt>
                <c:pt idx="2">
                  <c:v>#N/A</c:v>
                </c:pt>
                <c:pt idx="3">
                  <c:v>2.0095373386496069</c:v>
                </c:pt>
                <c:pt idx="4">
                  <c:v>2.6914114096661006</c:v>
                </c:pt>
                <c:pt idx="5">
                  <c:v>3.4542783582660141</c:v>
                </c:pt>
                <c:pt idx="6">
                  <c:v>4.6363433665189939</c:v>
                </c:pt>
                <c:pt idx="7">
                  <c:v>4.0169169221525003</c:v>
                </c:pt>
                <c:pt idx="8">
                  <c:v>4.6557767819430271</c:v>
                </c:pt>
                <c:pt idx="9">
                  <c:v>4.8252183912520064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DA-44A2-B3F4-27A4DEECFE8A}"/>
            </c:ext>
          </c:extLst>
        </c:ser>
        <c:ser>
          <c:idx val="1"/>
          <c:order val="1"/>
          <c:tx>
            <c:strRef>
              <c:f>Graph!$D$567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Graph!$D$568:$D$577</c:f>
              <c:numCache>
                <c:formatCode>General</c:formatCode>
                <c:ptCount val="10"/>
                <c:pt idx="0">
                  <c:v>3.0901732402699458</c:v>
                </c:pt>
                <c:pt idx="1">
                  <c:v>2.8239256953180631</c:v>
                </c:pt>
                <c:pt idx="2">
                  <c:v>3.80626644564156</c:v>
                </c:pt>
                <c:pt idx="3">
                  <c:v>3.5334472219429562</c:v>
                </c:pt>
                <c:pt idx="4">
                  <c:v>#N/A</c:v>
                </c:pt>
                <c:pt idx="5">
                  <c:v>4.1657124263259426</c:v>
                </c:pt>
                <c:pt idx="6">
                  <c:v>3.8235785158076752</c:v>
                </c:pt>
                <c:pt idx="7">
                  <c:v>4.2917111595351294</c:v>
                </c:pt>
                <c:pt idx="8">
                  <c:v>4.4274022161845563</c:v>
                </c:pt>
                <c:pt idx="9">
                  <c:v>4.7719817989108773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DA-44A2-B3F4-27A4DEECFE8A}"/>
            </c:ext>
          </c:extLst>
        </c:ser>
        <c:ser>
          <c:idx val="2"/>
          <c:order val="2"/>
          <c:tx>
            <c:strRef>
              <c:f>Graph!$E$567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Graph!$E$568:$E$577</c:f>
              <c:numCache>
                <c:formatCode>General</c:formatCode>
                <c:ptCount val="10"/>
                <c:pt idx="0">
                  <c:v>2.3142433061699652</c:v>
                </c:pt>
                <c:pt idx="1">
                  <c:v>1.8547148165891936</c:v>
                </c:pt>
                <c:pt idx="2">
                  <c:v>1.9518963486650043</c:v>
                </c:pt>
                <c:pt idx="3">
                  <c:v>1.8344225690479166</c:v>
                </c:pt>
                <c:pt idx="4">
                  <c:v>2.1311492007752486</c:v>
                </c:pt>
                <c:pt idx="5">
                  <c:v>#N/A</c:v>
                </c:pt>
                <c:pt idx="6">
                  <c:v>2.5712168707041063</c:v>
                </c:pt>
                <c:pt idx="7">
                  <c:v>2.9997530365101417</c:v>
                </c:pt>
                <c:pt idx="8">
                  <c:v>5.1277227744325646</c:v>
                </c:pt>
                <c:pt idx="9">
                  <c:v>6.1222671962458817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DA-44A2-B3F4-27A4DEECFE8A}"/>
            </c:ext>
          </c:extLst>
        </c:ser>
        <c:ser>
          <c:idx val="3"/>
          <c:order val="3"/>
          <c:tx>
            <c:strRef>
              <c:f>Graph!$F$567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Graph!$F$568:$F$577</c:f>
              <c:numCache>
                <c:formatCode>General</c:formatCode>
                <c:ptCount val="10"/>
                <c:pt idx="0">
                  <c:v>1.2177497760407343</c:v>
                </c:pt>
                <c:pt idx="1">
                  <c:v>1.1585722241573908</c:v>
                </c:pt>
                <c:pt idx="2">
                  <c:v>1.1953553759696367</c:v>
                </c:pt>
                <c:pt idx="3">
                  <c:v>1.0784195547998428</c:v>
                </c:pt>
                <c:pt idx="4">
                  <c:v>1.3274233727800677</c:v>
                </c:pt>
                <c:pt idx="5">
                  <c:v>1.3902253720844131</c:v>
                </c:pt>
                <c:pt idx="6">
                  <c:v>2.3009111370731525</c:v>
                </c:pt>
                <c:pt idx="7">
                  <c:v>3.7322166325083614</c:v>
                </c:pt>
                <c:pt idx="8">
                  <c:v>3.5096529805565453</c:v>
                </c:pt>
                <c:pt idx="9">
                  <c:v>3.452236116750738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1DA-44A2-B3F4-27A4DEECFE8A}"/>
            </c:ext>
          </c:extLst>
        </c:ser>
        <c:ser>
          <c:idx val="4"/>
          <c:order val="4"/>
          <c:tx>
            <c:strRef>
              <c:f>Graph!$G$567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Graph!$G$568:$G$577</c:f>
              <c:numCache>
                <c:formatCode>General</c:formatCode>
                <c:ptCount val="10"/>
                <c:pt idx="0">
                  <c:v>2.752080458198118</c:v>
                </c:pt>
                <c:pt idx="1">
                  <c:v>1.8850604142011835</c:v>
                </c:pt>
                <c:pt idx="2">
                  <c:v>2.0920249580720434</c:v>
                </c:pt>
                <c:pt idx="3">
                  <c:v>3.1532990237125444</c:v>
                </c:pt>
                <c:pt idx="4">
                  <c:v>4.8237801566853253</c:v>
                </c:pt>
                <c:pt idx="5">
                  <c:v>6.3907829278859696</c:v>
                </c:pt>
                <c:pt idx="6">
                  <c:v>6.1418851961990839</c:v>
                </c:pt>
                <c:pt idx="7">
                  <c:v>6.9954495454979293</c:v>
                </c:pt>
                <c:pt idx="8">
                  <c:v>8.4060932910432999</c:v>
                </c:pt>
                <c:pt idx="9">
                  <c:v>7.9041500129196951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1DA-44A2-B3F4-27A4DEECFE8A}"/>
            </c:ext>
          </c:extLst>
        </c:ser>
        <c:ser>
          <c:idx val="5"/>
          <c:order val="5"/>
          <c:tx>
            <c:strRef>
              <c:f>Graph!$H$567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Graph!$H$568:$H$577</c:f>
              <c:numCache>
                <c:formatCode>General</c:formatCode>
                <c:ptCount val="10"/>
                <c:pt idx="0">
                  <c:v>1.8637031137696236</c:v>
                </c:pt>
                <c:pt idx="1">
                  <c:v>1.7284423285886348</c:v>
                </c:pt>
                <c:pt idx="2">
                  <c:v>1.6640140344918972</c:v>
                </c:pt>
                <c:pt idx="3">
                  <c:v>1.620189943762514</c:v>
                </c:pt>
                <c:pt idx="4">
                  <c:v>1.9191652541905602</c:v>
                </c:pt>
                <c:pt idx="5">
                  <c:v>2.508607499265691</c:v>
                </c:pt>
                <c:pt idx="6">
                  <c:v>#N/A</c:v>
                </c:pt>
                <c:pt idx="7">
                  <c:v>2.7837097663254697</c:v>
                </c:pt>
                <c:pt idx="8">
                  <c:v>3.7557296664716211</c:v>
                </c:pt>
                <c:pt idx="9">
                  <c:v>3.5529617956907753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1DA-44A2-B3F4-27A4DEECFE8A}"/>
            </c:ext>
          </c:extLst>
        </c:ser>
        <c:ser>
          <c:idx val="6"/>
          <c:order val="6"/>
          <c:tx>
            <c:strRef>
              <c:f>Graph!$I$567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Graph!$I$568:$I$577</c:f>
              <c:numCache>
                <c:formatCode>General</c:formatCode>
                <c:ptCount val="10"/>
                <c:pt idx="0">
                  <c:v>2.4129511310654466</c:v>
                </c:pt>
                <c:pt idx="1">
                  <c:v>1.9523093376662972</c:v>
                </c:pt>
                <c:pt idx="2">
                  <c:v>1.7027784176760137</c:v>
                </c:pt>
                <c:pt idx="3">
                  <c:v>1.6781701660747859</c:v>
                </c:pt>
                <c:pt idx="4">
                  <c:v>1.7468812664174096</c:v>
                </c:pt>
                <c:pt idx="5">
                  <c:v>2.7626668806161745</c:v>
                </c:pt>
                <c:pt idx="6">
                  <c:v>3.3080428941977025</c:v>
                </c:pt>
                <c:pt idx="7">
                  <c:v>2.5568633431665422</c:v>
                </c:pt>
                <c:pt idx="8">
                  <c:v>2.7428913173436578</c:v>
                </c:pt>
                <c:pt idx="9">
                  <c:v>4.7483486195075422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1DA-44A2-B3F4-27A4DEECFE8A}"/>
            </c:ext>
          </c:extLst>
        </c:ser>
        <c:ser>
          <c:idx val="7"/>
          <c:order val="7"/>
          <c:tx>
            <c:strRef>
              <c:f>Graph!$J$567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Graph!$J$568:$J$577</c:f>
              <c:numCache>
                <c:formatCode>General</c:formatCode>
                <c:ptCount val="10"/>
                <c:pt idx="0">
                  <c:v>2.8867384518199137</c:v>
                </c:pt>
                <c:pt idx="1">
                  <c:v>2.6720861437219527</c:v>
                </c:pt>
                <c:pt idx="2">
                  <c:v>2.6963480865625602</c:v>
                </c:pt>
                <c:pt idx="3">
                  <c:v>3.1528697427047381</c:v>
                </c:pt>
                <c:pt idx="4">
                  <c:v>3.1226439083447128</c:v>
                </c:pt>
                <c:pt idx="5">
                  <c:v>3.4603497597078676</c:v>
                </c:pt>
                <c:pt idx="6">
                  <c:v>4.00296324352166</c:v>
                </c:pt>
                <c:pt idx="7">
                  <c:v>4.1141369467311453</c:v>
                </c:pt>
                <c:pt idx="8">
                  <c:v>3.8243703990180418</c:v>
                </c:pt>
                <c:pt idx="9">
                  <c:v>5.9447187701551902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1DA-44A2-B3F4-27A4DEECFE8A}"/>
            </c:ext>
          </c:extLst>
        </c:ser>
        <c:ser>
          <c:idx val="8"/>
          <c:order val="8"/>
          <c:tx>
            <c:strRef>
              <c:f>Graph!$K$567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Graph!$K$568:$K$577</c:f>
              <c:numCache>
                <c:formatCode>General</c:formatCode>
                <c:ptCount val="10"/>
                <c:pt idx="0">
                  <c:v>5.3786829299627019</c:v>
                </c:pt>
                <c:pt idx="1">
                  <c:v>4.6156861981360029</c:v>
                </c:pt>
                <c:pt idx="2">
                  <c:v>5.2902595144476319</c:v>
                </c:pt>
                <c:pt idx="3">
                  <c:v>5.2553491839916839</c:v>
                </c:pt>
                <c:pt idx="4">
                  <c:v>5.785070203569437</c:v>
                </c:pt>
                <c:pt idx="5">
                  <c:v>6.7524943403413671</c:v>
                </c:pt>
                <c:pt idx="6">
                  <c:v>7.4854584364272299</c:v>
                </c:pt>
                <c:pt idx="7">
                  <c:v>6.778839102360279</c:v>
                </c:pt>
                <c:pt idx="8">
                  <c:v>9.5308297475970356</c:v>
                </c:pt>
                <c:pt idx="9">
                  <c:v>10.79690357846526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1DA-44A2-B3F4-27A4DEECFE8A}"/>
            </c:ext>
          </c:extLst>
        </c:ser>
        <c:ser>
          <c:idx val="9"/>
          <c:order val="9"/>
          <c:tx>
            <c:strRef>
              <c:f>Graph!$L$567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Graph!$L$568:$L$577</c:f>
              <c:numCache>
                <c:formatCode>General</c:formatCode>
                <c:ptCount val="10"/>
                <c:pt idx="0">
                  <c:v>13.859599813369528</c:v>
                </c:pt>
                <c:pt idx="1">
                  <c:v>14.502173114018692</c:v>
                </c:pt>
                <c:pt idx="2">
                  <c:v>18.828070572631578</c:v>
                </c:pt>
                <c:pt idx="3">
                  <c:v>22.564307117405207</c:v>
                </c:pt>
                <c:pt idx="4">
                  <c:v>26.174784767895879</c:v>
                </c:pt>
                <c:pt idx="5">
                  <c:v>55.073910585152838</c:v>
                </c:pt>
                <c:pt idx="6">
                  <c:v>-199.84263357859533</c:v>
                </c:pt>
                <c:pt idx="7">
                  <c:v>-239.36567905349793</c:v>
                </c:pt>
                <c:pt idx="8">
                  <c:v>-1104.217318</c:v>
                </c:pt>
                <c:pt idx="9">
                  <c:v>-506.10668215686275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1DA-44A2-B3F4-27A4DEECFE8A}"/>
            </c:ext>
          </c:extLst>
        </c:ser>
        <c:ser>
          <c:idx val="10"/>
          <c:order val="10"/>
          <c:tx>
            <c:strRef>
              <c:f>Graph!$M$567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Graph!$M$568:$M$577</c:f>
              <c:numCache>
                <c:formatCode>General</c:formatCode>
                <c:ptCount val="10"/>
                <c:pt idx="0">
                  <c:v>4.8952637976322606</c:v>
                </c:pt>
                <c:pt idx="1">
                  <c:v>4.3446460571235423</c:v>
                </c:pt>
                <c:pt idx="2">
                  <c:v>5.522913949323681</c:v>
                </c:pt>
                <c:pt idx="3">
                  <c:v>6.6271368064192586</c:v>
                </c:pt>
                <c:pt idx="4">
                  <c:v>8.2096396087314663</c:v>
                </c:pt>
                <c:pt idx="5">
                  <c:v>59.030796570644718</c:v>
                </c:pt>
                <c:pt idx="6">
                  <c:v>-265.57004896551729</c:v>
                </c:pt>
                <c:pt idx="7">
                  <c:v>-400.71272225490196</c:v>
                </c:pt>
                <c:pt idx="8">
                  <c:v>67.47700352941176</c:v>
                </c:pt>
                <c:pt idx="9">
                  <c:v>-137.48266989547037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B1DA-44A2-B3F4-27A4DEECFE8A}"/>
            </c:ext>
          </c:extLst>
        </c:ser>
        <c:ser>
          <c:idx val="11"/>
          <c:order val="11"/>
          <c:tx>
            <c:strRef>
              <c:f>Graph!$N$567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Graph!$B$568:$B$577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Graph!$N$568:$N$577</c:f>
              <c:numCache>
                <c:formatCode>General</c:formatCode>
                <c:ptCount val="10"/>
                <c:pt idx="0">
                  <c:v>3.0020995572562255</c:v>
                </c:pt>
                <c:pt idx="1">
                  <c:v>3.1375101366503153</c:v>
                </c:pt>
                <c:pt idx="2">
                  <c:v>#N/A</c:v>
                </c:pt>
                <c:pt idx="3">
                  <c:v>2.9702164972387619</c:v>
                </c:pt>
                <c:pt idx="4">
                  <c:v>3.5185588478522138</c:v>
                </c:pt>
                <c:pt idx="5">
                  <c:v>4.2160014713556606</c:v>
                </c:pt>
                <c:pt idx="6">
                  <c:v>4.4510247564543155</c:v>
                </c:pt>
                <c:pt idx="7">
                  <c:v>#N/A</c:v>
                </c:pt>
                <c:pt idx="8">
                  <c:v>6.2393713661901593</c:v>
                </c:pt>
                <c:pt idx="9">
                  <c:v>5.7125340761815506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B1DA-44A2-B3F4-27A4DEECF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127360"/>
        <c:axId val="256128896"/>
      </c:lineChart>
      <c:catAx>
        <c:axId val="2561273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6128896"/>
        <c:crosses val="autoZero"/>
        <c:auto val="1"/>
        <c:lblAlgn val="ctr"/>
        <c:lblOffset val="100"/>
        <c:noMultiLvlLbl val="0"/>
      </c:catAx>
      <c:valAx>
        <c:axId val="256128896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612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(2)'!$C$3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(2)'!$C$4:$C$13</c:f>
              <c:numCache>
                <c:formatCode>General</c:formatCode>
                <c:ptCount val="10"/>
                <c:pt idx="0">
                  <c:v>8.708229558800179E-2</c:v>
                </c:pt>
                <c:pt idx="1">
                  <c:v>0.10110555169854683</c:v>
                </c:pt>
                <c:pt idx="2">
                  <c:v>#N/A</c:v>
                </c:pt>
                <c:pt idx="3">
                  <c:v>0.11431140308580101</c:v>
                </c:pt>
                <c:pt idx="4">
                  <c:v>0.11627626439541454</c:v>
                </c:pt>
                <c:pt idx="5">
                  <c:v>0.11519063404859256</c:v>
                </c:pt>
                <c:pt idx="6">
                  <c:v>0.1335759577630275</c:v>
                </c:pt>
                <c:pt idx="7">
                  <c:v>0.14697169428947193</c:v>
                </c:pt>
                <c:pt idx="8">
                  <c:v>0.1517548642578111</c:v>
                </c:pt>
                <c:pt idx="9">
                  <c:v>0.14928535595100473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3A-406C-BE06-FBD005DF7E3A}"/>
            </c:ext>
          </c:extLst>
        </c:ser>
        <c:ser>
          <c:idx val="1"/>
          <c:order val="1"/>
          <c:tx>
            <c:strRef>
              <c:f>'Graph (2)'!$D$3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(2)'!$D$4:$D$13</c:f>
              <c:numCache>
                <c:formatCode>General</c:formatCode>
                <c:ptCount val="10"/>
                <c:pt idx="0">
                  <c:v>0.12042645986571943</c:v>
                </c:pt>
                <c:pt idx="1">
                  <c:v>0.11417070028601446</c:v>
                </c:pt>
                <c:pt idx="2">
                  <c:v>0.10923393666518717</c:v>
                </c:pt>
                <c:pt idx="3">
                  <c:v>0.10501413954067769</c:v>
                </c:pt>
                <c:pt idx="4">
                  <c:v>0.11191528320590997</c:v>
                </c:pt>
                <c:pt idx="5">
                  <c:v>0.12921571915484464</c:v>
                </c:pt>
                <c:pt idx="6">
                  <c:v>0.11789363824168279</c:v>
                </c:pt>
                <c:pt idx="7">
                  <c:v>0.11708691824252883</c:v>
                </c:pt>
                <c:pt idx="8">
                  <c:v>0.13155688695227225</c:v>
                </c:pt>
                <c:pt idx="9">
                  <c:v>0.13720637626724339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3A-406C-BE06-FBD005DF7E3A}"/>
            </c:ext>
          </c:extLst>
        </c:ser>
        <c:ser>
          <c:idx val="2"/>
          <c:order val="2"/>
          <c:tx>
            <c:strRef>
              <c:f>'Graph (2)'!$E$3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(2)'!$B$4:$B$13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(2)'!$E$4:$E$13</c:f>
              <c:numCache>
                <c:formatCode>General</c:formatCode>
                <c:ptCount val="10"/>
                <c:pt idx="0">
                  <c:v>0.18905602408561376</c:v>
                </c:pt>
                <c:pt idx="1">
                  <c:v>0.18443365729996791</c:v>
                </c:pt>
                <c:pt idx="2">
                  <c:v>0.18093910771989022</c:v>
                </c:pt>
                <c:pt idx="3">
                  <c:v>0.17078327531816664</c:v>
                </c:pt>
                <c:pt idx="4">
                  <c:v>0.17606459618800077</c:v>
                </c:pt>
                <c:pt idx="5">
                  <c:v>0.18652677722991323</c:v>
                </c:pt>
                <c:pt idx="6">
                  <c:v>0.19176123738949821</c:v>
                </c:pt>
                <c:pt idx="7">
                  <c:v>0.20568292974804059</c:v>
                </c:pt>
                <c:pt idx="8">
                  <c:v>0.18985509717666965</c:v>
                </c:pt>
                <c:pt idx="9">
                  <c:v>0.19956721438050881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23A-406C-BE06-FBD005DF7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134848"/>
        <c:axId val="245136384"/>
      </c:lineChart>
      <c:catAx>
        <c:axId val="245134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45136384"/>
        <c:crosses val="autoZero"/>
        <c:auto val="1"/>
        <c:lblAlgn val="ctr"/>
        <c:lblOffset val="100"/>
        <c:noMultiLvlLbl val="0"/>
      </c:catAx>
      <c:valAx>
        <c:axId val="245136384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45134848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Graph!$C$48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Graph!$C$49:$C$58</c:f>
              <c:numCache>
                <c:formatCode>General</c:formatCode>
                <c:ptCount val="10"/>
                <c:pt idx="0">
                  <c:v>7.2836999999999999E-2</c:v>
                </c:pt>
                <c:pt idx="1">
                  <c:v>8.5271E-2</c:v>
                </c:pt>
                <c:pt idx="2">
                  <c:v>#N/A</c:v>
                </c:pt>
                <c:pt idx="3">
                  <c:v>0</c:v>
                </c:pt>
                <c:pt idx="4">
                  <c:v>0.10671</c:v>
                </c:pt>
                <c:pt idx="5">
                  <c:v>0.12349</c:v>
                </c:pt>
                <c:pt idx="6">
                  <c:v>0.148033</c:v>
                </c:pt>
                <c:pt idx="7">
                  <c:v>0.18660599999999999</c:v>
                </c:pt>
                <c:pt idx="8">
                  <c:v>0.19783000000000001</c:v>
                </c:pt>
                <c:pt idx="9">
                  <c:v>0.18873200000000001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D29-46EE-976F-40A9CCBCE555}"/>
            </c:ext>
          </c:extLst>
        </c:ser>
        <c:ser>
          <c:idx val="1"/>
          <c:order val="1"/>
          <c:tx>
            <c:strRef>
              <c:f>Graph!$D$48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Graph!$D$49:$D$58</c:f>
              <c:numCache>
                <c:formatCode>General</c:formatCode>
                <c:ptCount val="10"/>
                <c:pt idx="0">
                  <c:v>0.13917499999999999</c:v>
                </c:pt>
                <c:pt idx="1">
                  <c:v>0.17383499999999999</c:v>
                </c:pt>
                <c:pt idx="2">
                  <c:v>0.129636</c:v>
                </c:pt>
                <c:pt idx="3">
                  <c:v>0.17095299999999999</c:v>
                </c:pt>
                <c:pt idx="4">
                  <c:v>#N/A</c:v>
                </c:pt>
                <c:pt idx="5">
                  <c:v>0</c:v>
                </c:pt>
                <c:pt idx="6">
                  <c:v>0.100354</c:v>
                </c:pt>
                <c:pt idx="7">
                  <c:v>0</c:v>
                </c:pt>
                <c:pt idx="8">
                  <c:v>0.14269100000000001</c:v>
                </c:pt>
                <c:pt idx="9">
                  <c:v>0.148012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D29-46EE-976F-40A9CCBCE555}"/>
            </c:ext>
          </c:extLst>
        </c:ser>
        <c:ser>
          <c:idx val="2"/>
          <c:order val="2"/>
          <c:tx>
            <c:strRef>
              <c:f>Graph!$E$48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Graph!$E$49:$E$58</c:f>
              <c:numCache>
                <c:formatCode>General</c:formatCode>
                <c:ptCount val="10"/>
                <c:pt idx="0">
                  <c:v>9.8131999999999997E-2</c:v>
                </c:pt>
                <c:pt idx="1">
                  <c:v>3.8893999999999998E-2</c:v>
                </c:pt>
                <c:pt idx="2">
                  <c:v>4.8376000000000002E-2</c:v>
                </c:pt>
                <c:pt idx="3">
                  <c:v>0</c:v>
                </c:pt>
                <c:pt idx="4">
                  <c:v>8.3353999999999998E-2</c:v>
                </c:pt>
                <c:pt idx="5">
                  <c:v>#N/A</c:v>
                </c:pt>
                <c:pt idx="6">
                  <c:v>0</c:v>
                </c:pt>
                <c:pt idx="7">
                  <c:v>8.165E-2</c:v>
                </c:pt>
                <c:pt idx="8">
                  <c:v>5.5613999999999997E-2</c:v>
                </c:pt>
                <c:pt idx="9">
                  <c:v>0.14053299999999999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D29-46EE-976F-40A9CCBCE555}"/>
            </c:ext>
          </c:extLst>
        </c:ser>
        <c:ser>
          <c:idx val="3"/>
          <c:order val="3"/>
          <c:tx>
            <c:strRef>
              <c:f>Graph!$F$48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Graph!$F$49:$F$58</c:f>
              <c:numCache>
                <c:formatCode>General</c:formatCode>
                <c:ptCount val="10"/>
                <c:pt idx="0">
                  <c:v>5.5058999999999997E-2</c:v>
                </c:pt>
                <c:pt idx="1">
                  <c:v>5.9420000000000001E-2</c:v>
                </c:pt>
                <c:pt idx="2">
                  <c:v>3.9773999999999997E-2</c:v>
                </c:pt>
                <c:pt idx="3">
                  <c:v>4.0023999999999997E-2</c:v>
                </c:pt>
                <c:pt idx="4">
                  <c:v>5.3475000000000002E-2</c:v>
                </c:pt>
                <c:pt idx="5">
                  <c:v>6.1351999999999997E-2</c:v>
                </c:pt>
                <c:pt idx="6">
                  <c:v>8.3307000000000006E-2</c:v>
                </c:pt>
                <c:pt idx="7">
                  <c:v>0.11219</c:v>
                </c:pt>
                <c:pt idx="8">
                  <c:v>0.12153700000000001</c:v>
                </c:pt>
                <c:pt idx="9">
                  <c:v>0.139209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D29-46EE-976F-40A9CCBCE555}"/>
            </c:ext>
          </c:extLst>
        </c:ser>
        <c:ser>
          <c:idx val="4"/>
          <c:order val="4"/>
          <c:tx>
            <c:strRef>
              <c:f>Graph!$G$48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Graph!$G$49:$G$58</c:f>
              <c:numCache>
                <c:formatCode>General</c:formatCode>
                <c:ptCount val="10"/>
                <c:pt idx="0">
                  <c:v>0.114269</c:v>
                </c:pt>
                <c:pt idx="1">
                  <c:v>0.11193699999999999</c:v>
                </c:pt>
                <c:pt idx="2">
                  <c:v>0.117974</c:v>
                </c:pt>
                <c:pt idx="3">
                  <c:v>0.15475700000000001</c:v>
                </c:pt>
                <c:pt idx="4">
                  <c:v>0.19733300000000001</c:v>
                </c:pt>
                <c:pt idx="5">
                  <c:v>0.19818</c:v>
                </c:pt>
                <c:pt idx="6">
                  <c:v>0.213036</c:v>
                </c:pt>
                <c:pt idx="7">
                  <c:v>0.21809799999999999</c:v>
                </c:pt>
                <c:pt idx="8">
                  <c:v>0.25672299999999998</c:v>
                </c:pt>
                <c:pt idx="9">
                  <c:v>0.22792599999999999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D29-46EE-976F-40A9CCBCE555}"/>
            </c:ext>
          </c:extLst>
        </c:ser>
        <c:ser>
          <c:idx val="5"/>
          <c:order val="5"/>
          <c:tx>
            <c:strRef>
              <c:f>Graph!$H$48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Graph!$H$49:$H$58</c:f>
              <c:numCache>
                <c:formatCode>General</c:formatCode>
                <c:ptCount val="10"/>
                <c:pt idx="0">
                  <c:v>0.11493399999999999</c:v>
                </c:pt>
                <c:pt idx="1">
                  <c:v>0.106126</c:v>
                </c:pt>
                <c:pt idx="2">
                  <c:v>0.121381</c:v>
                </c:pt>
                <c:pt idx="3">
                  <c:v>0.11235100000000001</c:v>
                </c:pt>
                <c:pt idx="4">
                  <c:v>0.101785</c:v>
                </c:pt>
                <c:pt idx="5">
                  <c:v>9.3404000000000001E-2</c:v>
                </c:pt>
                <c:pt idx="6">
                  <c:v>#N/A</c:v>
                </c:pt>
                <c:pt idx="7">
                  <c:v>0</c:v>
                </c:pt>
                <c:pt idx="8">
                  <c:v>0.10677499999999999</c:v>
                </c:pt>
                <c:pt idx="9">
                  <c:v>0.112623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D29-46EE-976F-40A9CCBCE555}"/>
            </c:ext>
          </c:extLst>
        </c:ser>
        <c:ser>
          <c:idx val="6"/>
          <c:order val="6"/>
          <c:tx>
            <c:strRef>
              <c:f>Graph!$I$48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Graph!$I$49:$I$58</c:f>
              <c:numCache>
                <c:formatCode>General</c:formatCode>
                <c:ptCount val="10"/>
                <c:pt idx="0">
                  <c:v>0.145562</c:v>
                </c:pt>
                <c:pt idx="1">
                  <c:v>0.13911899999999999</c:v>
                </c:pt>
                <c:pt idx="2">
                  <c:v>0.11539000000000001</c:v>
                </c:pt>
                <c:pt idx="3">
                  <c:v>0.117059</c:v>
                </c:pt>
                <c:pt idx="4">
                  <c:v>0.108972</c:v>
                </c:pt>
                <c:pt idx="5">
                  <c:v>0.11783299999999999</c:v>
                </c:pt>
                <c:pt idx="6">
                  <c:v>0.115651</c:v>
                </c:pt>
                <c:pt idx="7">
                  <c:v>0.11106100000000001</c:v>
                </c:pt>
                <c:pt idx="8">
                  <c:v>0.11579100000000001</c:v>
                </c:pt>
                <c:pt idx="9">
                  <c:v>0.117768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D29-46EE-976F-40A9CCBCE555}"/>
            </c:ext>
          </c:extLst>
        </c:ser>
        <c:ser>
          <c:idx val="7"/>
          <c:order val="7"/>
          <c:tx>
            <c:strRef>
              <c:f>Graph!$J$48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Graph!$J$49:$J$58</c:f>
              <c:numCache>
                <c:formatCode>General</c:formatCode>
                <c:ptCount val="10"/>
                <c:pt idx="0">
                  <c:v>0.17304</c:v>
                </c:pt>
                <c:pt idx="1">
                  <c:v>0.17957200000000001</c:v>
                </c:pt>
                <c:pt idx="2">
                  <c:v>0.135965</c:v>
                </c:pt>
                <c:pt idx="3">
                  <c:v>0.16441700000000001</c:v>
                </c:pt>
                <c:pt idx="4">
                  <c:v>0.15201000000000001</c:v>
                </c:pt>
                <c:pt idx="5">
                  <c:v>0.122368</c:v>
                </c:pt>
                <c:pt idx="6">
                  <c:v>0.164494</c:v>
                </c:pt>
                <c:pt idx="7">
                  <c:v>0.17852799999999999</c:v>
                </c:pt>
                <c:pt idx="8">
                  <c:v>0.17980299999999999</c:v>
                </c:pt>
                <c:pt idx="9">
                  <c:v>7.4472999999999998E-2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D29-46EE-976F-40A9CCBCE555}"/>
            </c:ext>
          </c:extLst>
        </c:ser>
        <c:ser>
          <c:idx val="8"/>
          <c:order val="8"/>
          <c:tx>
            <c:strRef>
              <c:f>Graph!$K$48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Graph!$K$49:$K$58</c:f>
              <c:numCache>
                <c:formatCode>General</c:formatCode>
                <c:ptCount val="10"/>
                <c:pt idx="0">
                  <c:v>0.30618200000000001</c:v>
                </c:pt>
                <c:pt idx="1">
                  <c:v>0.31969799999999998</c:v>
                </c:pt>
                <c:pt idx="2">
                  <c:v>0.286329</c:v>
                </c:pt>
                <c:pt idx="3">
                  <c:v>0.29429</c:v>
                </c:pt>
                <c:pt idx="4">
                  <c:v>0.32566499999999998</c:v>
                </c:pt>
                <c:pt idx="5">
                  <c:v>0.369423</c:v>
                </c:pt>
                <c:pt idx="6">
                  <c:v>0.33750400000000003</c:v>
                </c:pt>
                <c:pt idx="7">
                  <c:v>0.32610899999999998</c:v>
                </c:pt>
                <c:pt idx="8">
                  <c:v>0.40376200000000001</c:v>
                </c:pt>
                <c:pt idx="9">
                  <c:v>0.74512900000000004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D29-46EE-976F-40A9CCBCE555}"/>
            </c:ext>
          </c:extLst>
        </c:ser>
        <c:ser>
          <c:idx val="9"/>
          <c:order val="9"/>
          <c:tx>
            <c:strRef>
              <c:f>Graph!$L$48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Graph!$L$49:$L$58</c:f>
              <c:numCache>
                <c:formatCode>General</c:formatCode>
                <c:ptCount val="10"/>
                <c:pt idx="0">
                  <c:v>0.96438400000000002</c:v>
                </c:pt>
                <c:pt idx="1">
                  <c:v>0.77161100000000005</c:v>
                </c:pt>
                <c:pt idx="2">
                  <c:v>0.96277199999999996</c:v>
                </c:pt>
                <c:pt idx="3">
                  <c:v>1.0832599999999999</c:v>
                </c:pt>
                <c:pt idx="4">
                  <c:v>0.99732900000000002</c:v>
                </c:pt>
                <c:pt idx="5">
                  <c:v>1.263768</c:v>
                </c:pt>
                <c:pt idx="6">
                  <c:v>5.8345149999999997</c:v>
                </c:pt>
                <c:pt idx="7">
                  <c:v>-2146826273</c:v>
                </c:pt>
                <c:pt idx="8">
                  <c:v>-2146826273</c:v>
                </c:pt>
                <c:pt idx="9">
                  <c:v>-2146826273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D29-46EE-976F-40A9CCBCE555}"/>
            </c:ext>
          </c:extLst>
        </c:ser>
        <c:ser>
          <c:idx val="10"/>
          <c:order val="10"/>
          <c:tx>
            <c:strRef>
              <c:f>Graph!$M$48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Graph!$M$49:$M$58</c:f>
              <c:numCache>
                <c:formatCode>General</c:formatCode>
                <c:ptCount val="10"/>
                <c:pt idx="0">
                  <c:v>0.40585900000000003</c:v>
                </c:pt>
                <c:pt idx="1">
                  <c:v>0.32553199999999999</c:v>
                </c:pt>
                <c:pt idx="2">
                  <c:v>0.284972</c:v>
                </c:pt>
                <c:pt idx="3">
                  <c:v>0.30271599999999999</c:v>
                </c:pt>
                <c:pt idx="4">
                  <c:v>0.394065</c:v>
                </c:pt>
                <c:pt idx="5">
                  <c:v>0.52855799999999997</c:v>
                </c:pt>
                <c:pt idx="6">
                  <c:v>3.6504500000000002</c:v>
                </c:pt>
                <c:pt idx="7">
                  <c:v>-2146826273</c:v>
                </c:pt>
                <c:pt idx="8">
                  <c:v>8.6451609999999999</c:v>
                </c:pt>
                <c:pt idx="9">
                  <c:v>8.2456139999999998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D29-46EE-976F-40A9CCBCE555}"/>
            </c:ext>
          </c:extLst>
        </c:ser>
        <c:ser>
          <c:idx val="11"/>
          <c:order val="11"/>
          <c:tx>
            <c:strRef>
              <c:f>Graph!$N$48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Graph!$N$49:$N$58</c:f>
              <c:numCache>
                <c:formatCode>General</c:formatCode>
                <c:ptCount val="10"/>
                <c:pt idx="0">
                  <c:v>0.24884500000000001</c:v>
                </c:pt>
                <c:pt idx="1">
                  <c:v>0.17019300000000001</c:v>
                </c:pt>
                <c:pt idx="2">
                  <c:v>#N/A</c:v>
                </c:pt>
                <c:pt idx="3">
                  <c:v>0.17805499999999999</c:v>
                </c:pt>
                <c:pt idx="4">
                  <c:v>0.19918</c:v>
                </c:pt>
                <c:pt idx="5">
                  <c:v>0.22701499999999999</c:v>
                </c:pt>
                <c:pt idx="6">
                  <c:v>0.23366799999999999</c:v>
                </c:pt>
                <c:pt idx="7">
                  <c:v>#N/A</c:v>
                </c:pt>
                <c:pt idx="8">
                  <c:v>1.9911000000000002E-2</c:v>
                </c:pt>
                <c:pt idx="9">
                  <c:v>0.255137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D29-46EE-976F-40A9CCBCE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519104"/>
        <c:axId val="245520640"/>
      </c:lineChart>
      <c:catAx>
        <c:axId val="245519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45520640"/>
        <c:crosses val="autoZero"/>
        <c:auto val="1"/>
        <c:lblAlgn val="ctr"/>
        <c:lblOffset val="100"/>
        <c:noMultiLvlLbl val="0"/>
      </c:catAx>
      <c:valAx>
        <c:axId val="245520640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45519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991930170111163"/>
          <c:y val="8.1414041994750649E-2"/>
          <c:w val="0.25341417118550946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(2)'!$C$18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(2)'!$C$19:$C$28</c:f>
              <c:numCache>
                <c:formatCode>General</c:formatCode>
                <c:ptCount val="10"/>
                <c:pt idx="0">
                  <c:v>3.7814120535712245E-2</c:v>
                </c:pt>
                <c:pt idx="1">
                  <c:v>4.5811687534413829E-2</c:v>
                </c:pt>
                <c:pt idx="2">
                  <c:v>#N/A</c:v>
                </c:pt>
                <c:pt idx="3">
                  <c:v>5.6110963370359437E-2</c:v>
                </c:pt>
                <c:pt idx="4">
                  <c:v>6.082945134156921E-2</c:v>
                </c:pt>
                <c:pt idx="5">
                  <c:v>6.8987080899108683E-2</c:v>
                </c:pt>
                <c:pt idx="6">
                  <c:v>8.0222506977535607E-2</c:v>
                </c:pt>
                <c:pt idx="7">
                  <c:v>9.7618558739139091E-2</c:v>
                </c:pt>
                <c:pt idx="8">
                  <c:v>0.10746491645466366</c:v>
                </c:pt>
                <c:pt idx="9">
                  <c:v>0.10755650003583347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7C-4B82-B670-4B8356091160}"/>
            </c:ext>
          </c:extLst>
        </c:ser>
        <c:ser>
          <c:idx val="1"/>
          <c:order val="1"/>
          <c:tx>
            <c:strRef>
              <c:f>'Graph (2)'!$D$18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(2)'!$D$19:$D$28</c:f>
              <c:numCache>
                <c:formatCode>General</c:formatCode>
                <c:ptCount val="10"/>
                <c:pt idx="0">
                  <c:v>7.6107822551763821E-2</c:v>
                </c:pt>
                <c:pt idx="1">
                  <c:v>6.8630748199461675E-2</c:v>
                </c:pt>
                <c:pt idx="2">
                  <c:v>6.1855794831096662E-2</c:v>
                </c:pt>
                <c:pt idx="3">
                  <c:v>6.4423215120802277E-2</c:v>
                </c:pt>
                <c:pt idx="4">
                  <c:v>7.4312292944038211E-2</c:v>
                </c:pt>
                <c:pt idx="5">
                  <c:v>8.49862777082524E-2</c:v>
                </c:pt>
                <c:pt idx="6">
                  <c:v>7.9360111073705511E-2</c:v>
                </c:pt>
                <c:pt idx="7">
                  <c:v>8.3212278972087439E-2</c:v>
                </c:pt>
                <c:pt idx="8">
                  <c:v>8.9765456217179421E-2</c:v>
                </c:pt>
                <c:pt idx="9">
                  <c:v>9.9417203490221095E-2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17C-4B82-B670-4B8356091160}"/>
            </c:ext>
          </c:extLst>
        </c:ser>
        <c:ser>
          <c:idx val="2"/>
          <c:order val="2"/>
          <c:tx>
            <c:strRef>
              <c:f>'Graph (2)'!$E$18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(2)'!$B$19:$B$28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(2)'!$E$19:$E$28</c:f>
              <c:numCache>
                <c:formatCode>General</c:formatCode>
                <c:ptCount val="10"/>
                <c:pt idx="0">
                  <c:v>0.13333385792052171</c:v>
                </c:pt>
                <c:pt idx="1">
                  <c:v>0.12065679103291833</c:v>
                </c:pt>
                <c:pt idx="2">
                  <c:v>0.1203674498331251</c:v>
                </c:pt>
                <c:pt idx="3">
                  <c:v>0.11426458752660026</c:v>
                </c:pt>
                <c:pt idx="4">
                  <c:v>0.11947276094496435</c:v>
                </c:pt>
                <c:pt idx="5">
                  <c:v>0.11145730388390571</c:v>
                </c:pt>
                <c:pt idx="6">
                  <c:v>0.10001223366561758</c:v>
                </c:pt>
                <c:pt idx="7">
                  <c:v>0.1480637110726151</c:v>
                </c:pt>
                <c:pt idx="8">
                  <c:v>0.10673669347774237</c:v>
                </c:pt>
                <c:pt idx="9">
                  <c:v>0.11996074886445351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17C-4B82-B670-4B8356091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167616"/>
        <c:axId val="245169152"/>
      </c:lineChart>
      <c:catAx>
        <c:axId val="2451676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45169152"/>
        <c:crosses val="autoZero"/>
        <c:auto val="1"/>
        <c:lblAlgn val="ctr"/>
        <c:lblOffset val="100"/>
        <c:noMultiLvlLbl val="0"/>
      </c:catAx>
      <c:valAx>
        <c:axId val="245169152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45167616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(2)'!$C$33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(2)'!$C$34:$C$43</c:f>
              <c:numCache>
                <c:formatCode>General</c:formatCode>
                <c:ptCount val="10"/>
                <c:pt idx="0">
                  <c:v>7.3201000000000002E-2</c:v>
                </c:pt>
                <c:pt idx="1">
                  <c:v>8.9329000000000006E-2</c:v>
                </c:pt>
                <c:pt idx="2">
                  <c:v>#N/A</c:v>
                </c:pt>
                <c:pt idx="3">
                  <c:v>0</c:v>
                </c:pt>
                <c:pt idx="4">
                  <c:v>0.107961</c:v>
                </c:pt>
                <c:pt idx="5">
                  <c:v>0.109766</c:v>
                </c:pt>
                <c:pt idx="6">
                  <c:v>0.12997400000000001</c:v>
                </c:pt>
                <c:pt idx="7">
                  <c:v>0.147281</c:v>
                </c:pt>
                <c:pt idx="8">
                  <c:v>0.14815999999999999</c:v>
                </c:pt>
                <c:pt idx="9">
                  <c:v>0.14064199999999999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7ED-4683-BBF3-5137958709E3}"/>
            </c:ext>
          </c:extLst>
        </c:ser>
        <c:ser>
          <c:idx val="1"/>
          <c:order val="1"/>
          <c:tx>
            <c:strRef>
              <c:f>'Graph (2)'!$D$33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(2)'!$D$34:$D$43</c:f>
              <c:numCache>
                <c:formatCode>General</c:formatCode>
                <c:ptCount val="10"/>
                <c:pt idx="0">
                  <c:v>0.10103000000000001</c:v>
                </c:pt>
                <c:pt idx="1">
                  <c:v>9.3152833333333337E-2</c:v>
                </c:pt>
                <c:pt idx="2">
                  <c:v>8.865333333333332E-2</c:v>
                </c:pt>
                <c:pt idx="3">
                  <c:v>7.8294333333333327E-2</c:v>
                </c:pt>
                <c:pt idx="4">
                  <c:v>9.1497200000000001E-2</c:v>
                </c:pt>
                <c:pt idx="5">
                  <c:v>8.1024399999999996E-2</c:v>
                </c:pt>
                <c:pt idx="6">
                  <c:v>8.5026599999999994E-2</c:v>
                </c:pt>
                <c:pt idx="7">
                  <c:v>6.8274166666666677E-2</c:v>
                </c:pt>
                <c:pt idx="8">
                  <c:v>0.11426833333333335</c:v>
                </c:pt>
                <c:pt idx="9">
                  <c:v>0.11991016666666665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7ED-4683-BBF3-5137958709E3}"/>
            </c:ext>
          </c:extLst>
        </c:ser>
        <c:ser>
          <c:idx val="2"/>
          <c:order val="2"/>
          <c:tx>
            <c:strRef>
              <c:f>'Graph (2)'!$E$33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(2)'!$B$34:$B$43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(2)'!$E$34:$E$43</c:f>
              <c:numCache>
                <c:formatCode>General</c:formatCode>
                <c:ptCount val="10"/>
                <c:pt idx="0">
                  <c:v>0.18474260000000001</c:v>
                </c:pt>
                <c:pt idx="1">
                  <c:v>0.18433639999999998</c:v>
                </c:pt>
                <c:pt idx="2">
                  <c:v>0.18484449999999999</c:v>
                </c:pt>
                <c:pt idx="3">
                  <c:v>0.17187859999999999</c:v>
                </c:pt>
                <c:pt idx="4">
                  <c:v>0.17687539999999999</c:v>
                </c:pt>
                <c:pt idx="5">
                  <c:v>0.1908976</c:v>
                </c:pt>
                <c:pt idx="6">
                  <c:v>0.20204539999999999</c:v>
                </c:pt>
                <c:pt idx="7">
                  <c:v>0.22447850000000003</c:v>
                </c:pt>
                <c:pt idx="8">
                  <c:v>0.2004706</c:v>
                </c:pt>
                <c:pt idx="9">
                  <c:v>0.21206079999999999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7ED-4683-BBF3-513795870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331456"/>
        <c:axId val="245332992"/>
      </c:lineChart>
      <c:catAx>
        <c:axId val="245331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45332992"/>
        <c:crosses val="autoZero"/>
        <c:auto val="1"/>
        <c:lblAlgn val="ctr"/>
        <c:lblOffset val="100"/>
        <c:noMultiLvlLbl val="0"/>
      </c:catAx>
      <c:valAx>
        <c:axId val="245332992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45331456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(2)'!$C$48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(2)'!$C$49:$C$58</c:f>
              <c:numCache>
                <c:formatCode>General</c:formatCode>
                <c:ptCount val="10"/>
                <c:pt idx="0">
                  <c:v>7.2836999999999999E-2</c:v>
                </c:pt>
                <c:pt idx="1">
                  <c:v>8.5271E-2</c:v>
                </c:pt>
                <c:pt idx="2">
                  <c:v>#N/A</c:v>
                </c:pt>
                <c:pt idx="3">
                  <c:v>0</c:v>
                </c:pt>
                <c:pt idx="4">
                  <c:v>0.10671</c:v>
                </c:pt>
                <c:pt idx="5">
                  <c:v>0.12349</c:v>
                </c:pt>
                <c:pt idx="6">
                  <c:v>0.148033</c:v>
                </c:pt>
                <c:pt idx="7">
                  <c:v>0.18660599999999999</c:v>
                </c:pt>
                <c:pt idx="8">
                  <c:v>0.19783000000000001</c:v>
                </c:pt>
                <c:pt idx="9">
                  <c:v>0.18873200000000001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C36-4B58-B3DC-6867A7ADE7CB}"/>
            </c:ext>
          </c:extLst>
        </c:ser>
        <c:ser>
          <c:idx val="1"/>
          <c:order val="1"/>
          <c:tx>
            <c:strRef>
              <c:f>'Graph (2)'!$D$48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(2)'!$D$49:$D$58</c:f>
              <c:numCache>
                <c:formatCode>General</c:formatCode>
                <c:ptCount val="10"/>
                <c:pt idx="0">
                  <c:v>0.11118850000000001</c:v>
                </c:pt>
                <c:pt idx="1">
                  <c:v>0.1048885</c:v>
                </c:pt>
                <c:pt idx="2">
                  <c:v>9.5421833333333331E-2</c:v>
                </c:pt>
                <c:pt idx="3">
                  <c:v>9.9190666666666663E-2</c:v>
                </c:pt>
                <c:pt idx="4">
                  <c:v>0.10898380000000001</c:v>
                </c:pt>
                <c:pt idx="5">
                  <c:v>9.4153799999999996E-2</c:v>
                </c:pt>
                <c:pt idx="6">
                  <c:v>0.10246960000000001</c:v>
                </c:pt>
                <c:pt idx="7">
                  <c:v>8.7166499999999994E-2</c:v>
                </c:pt>
                <c:pt idx="8">
                  <c:v>0.13318849999999999</c:v>
                </c:pt>
                <c:pt idx="9">
                  <c:v>0.14767849999999999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C36-4B58-B3DC-6867A7ADE7CB}"/>
            </c:ext>
          </c:extLst>
        </c:ser>
        <c:ser>
          <c:idx val="2"/>
          <c:order val="2"/>
          <c:tx>
            <c:strRef>
              <c:f>'Graph (2)'!$E$48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(2)'!$B$49:$B$58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(2)'!$E$49:$E$58</c:f>
              <c:numCache>
                <c:formatCode>General</c:formatCode>
                <c:ptCount val="10"/>
                <c:pt idx="0">
                  <c:v>0.41966200000000004</c:v>
                </c:pt>
                <c:pt idx="1">
                  <c:v>0.3533212</c:v>
                </c:pt>
                <c:pt idx="2">
                  <c:v>0.41750949999999998</c:v>
                </c:pt>
                <c:pt idx="3">
                  <c:v>0.40454760000000001</c:v>
                </c:pt>
                <c:pt idx="4">
                  <c:v>0.41364980000000007</c:v>
                </c:pt>
                <c:pt idx="5">
                  <c:v>0.50222639999999996</c:v>
                </c:pt>
                <c:pt idx="6">
                  <c:v>2.0441262</c:v>
                </c:pt>
                <c:pt idx="7">
                  <c:v>-1073413136.3738408</c:v>
                </c:pt>
                <c:pt idx="8">
                  <c:v>-429365252.75027263</c:v>
                </c:pt>
                <c:pt idx="9">
                  <c:v>-429365252.73592937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C36-4B58-B3DC-6867A7ADE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189952"/>
        <c:axId val="256191488"/>
      </c:lineChart>
      <c:catAx>
        <c:axId val="2561899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6191488"/>
        <c:crosses val="autoZero"/>
        <c:auto val="1"/>
        <c:lblAlgn val="ctr"/>
        <c:lblOffset val="100"/>
        <c:noMultiLvlLbl val="0"/>
      </c:catAx>
      <c:valAx>
        <c:axId val="256191488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6189952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(2)'!$C$63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(2)'!$B$64:$B$73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(2)'!$C$64:$C$73</c:f>
              <c:numCache>
                <c:formatCode>General</c:formatCode>
                <c:ptCount val="10"/>
                <c:pt idx="0">
                  <c:v>0.58374599999999999</c:v>
                </c:pt>
                <c:pt idx="1">
                  <c:v>0.57957800000000004</c:v>
                </c:pt>
                <c:pt idx="2">
                  <c:v>#N/A</c:v>
                </c:pt>
                <c:pt idx="3">
                  <c:v>0.56096599999999996</c:v>
                </c:pt>
                <c:pt idx="4">
                  <c:v>0.56450599999999995</c:v>
                </c:pt>
                <c:pt idx="5">
                  <c:v>0.54897399999999996</c:v>
                </c:pt>
                <c:pt idx="6">
                  <c:v>0.55277500000000002</c:v>
                </c:pt>
                <c:pt idx="7">
                  <c:v>0.56263799999999997</c:v>
                </c:pt>
                <c:pt idx="8">
                  <c:v>0.43997900000000001</c:v>
                </c:pt>
                <c:pt idx="9">
                  <c:v>0.43369600000000003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EA6-4B11-83AE-2884349FFE90}"/>
            </c:ext>
          </c:extLst>
        </c:ser>
        <c:ser>
          <c:idx val="1"/>
          <c:order val="1"/>
          <c:tx>
            <c:strRef>
              <c:f>'Graph (2)'!$D$63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(2)'!$B$64:$B$73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(2)'!$D$64:$D$73</c:f>
              <c:numCache>
                <c:formatCode>General</c:formatCode>
                <c:ptCount val="10"/>
                <c:pt idx="0">
                  <c:v>0.55315683333333332</c:v>
                </c:pt>
                <c:pt idx="1">
                  <c:v>0.56166116666666666</c:v>
                </c:pt>
                <c:pt idx="2">
                  <c:v>0.56467733333333336</c:v>
                </c:pt>
                <c:pt idx="3">
                  <c:v>0.56817149999999994</c:v>
                </c:pt>
                <c:pt idx="4">
                  <c:v>0.58854020000000007</c:v>
                </c:pt>
                <c:pt idx="5">
                  <c:v>0.53316940000000002</c:v>
                </c:pt>
                <c:pt idx="6">
                  <c:v>0.56601220000000008</c:v>
                </c:pt>
                <c:pt idx="7">
                  <c:v>0.56117650000000008</c:v>
                </c:pt>
                <c:pt idx="8">
                  <c:v>0.57091150000000002</c:v>
                </c:pt>
                <c:pt idx="9">
                  <c:v>0.56509700000000007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EA6-4B11-83AE-2884349FFE90}"/>
            </c:ext>
          </c:extLst>
        </c:ser>
        <c:ser>
          <c:idx val="2"/>
          <c:order val="2"/>
          <c:tx>
            <c:strRef>
              <c:f>'Graph (2)'!$E$63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(2)'!$B$64:$B$73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(2)'!$E$64:$E$73</c:f>
              <c:numCache>
                <c:formatCode>General</c:formatCode>
                <c:ptCount val="10"/>
                <c:pt idx="0">
                  <c:v>0.51221580000000011</c:v>
                </c:pt>
                <c:pt idx="1">
                  <c:v>0.50698880000000002</c:v>
                </c:pt>
                <c:pt idx="2">
                  <c:v>0.44607650000000004</c:v>
                </c:pt>
                <c:pt idx="3">
                  <c:v>0.49864599999999992</c:v>
                </c:pt>
                <c:pt idx="4">
                  <c:v>0.50102720000000001</c:v>
                </c:pt>
                <c:pt idx="5">
                  <c:v>0.50235859999999999</c:v>
                </c:pt>
                <c:pt idx="6">
                  <c:v>0.51215600000000006</c:v>
                </c:pt>
                <c:pt idx="7">
                  <c:v>0.4736245</c:v>
                </c:pt>
                <c:pt idx="8">
                  <c:v>0.51329960000000008</c:v>
                </c:pt>
                <c:pt idx="9">
                  <c:v>0.50536420000000004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EA6-4B11-83AE-2884349FF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239104"/>
        <c:axId val="256240640"/>
      </c:lineChart>
      <c:catAx>
        <c:axId val="256239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6240640"/>
        <c:crosses val="autoZero"/>
        <c:auto val="1"/>
        <c:lblAlgn val="ctr"/>
        <c:lblOffset val="100"/>
        <c:noMultiLvlLbl val="0"/>
      </c:catAx>
      <c:valAx>
        <c:axId val="256240640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6239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(2)'!$C$79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(2)'!$C$80:$C$89</c:f>
              <c:numCache>
                <c:formatCode>General</c:formatCode>
                <c:ptCount val="10"/>
                <c:pt idx="0">
                  <c:v>0.46643299999999999</c:v>
                </c:pt>
                <c:pt idx="1">
                  <c:v>0.45309899999999997</c:v>
                </c:pt>
                <c:pt idx="2">
                  <c:v>#N/A</c:v>
                </c:pt>
                <c:pt idx="3">
                  <c:v>0.40503800000000001</c:v>
                </c:pt>
                <c:pt idx="4">
                  <c:v>0.431975</c:v>
                </c:pt>
                <c:pt idx="5">
                  <c:v>0.41698600000000002</c:v>
                </c:pt>
                <c:pt idx="6">
                  <c:v>0.40576600000000002</c:v>
                </c:pt>
                <c:pt idx="7">
                  <c:v>0.38514500000000002</c:v>
                </c:pt>
                <c:pt idx="8">
                  <c:v>0.25668200000000002</c:v>
                </c:pt>
                <c:pt idx="9">
                  <c:v>0.24610299999999999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46-4547-9AE1-E85B13C43E9A}"/>
            </c:ext>
          </c:extLst>
        </c:ser>
        <c:ser>
          <c:idx val="1"/>
          <c:order val="1"/>
          <c:tx>
            <c:strRef>
              <c:f>'Graph (2)'!$D$79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(2)'!$D$80:$D$89</c:f>
              <c:numCache>
                <c:formatCode>General</c:formatCode>
                <c:ptCount val="10"/>
                <c:pt idx="0">
                  <c:v>0.37804266666666669</c:v>
                </c:pt>
                <c:pt idx="1">
                  <c:v>0.39468699999999995</c:v>
                </c:pt>
                <c:pt idx="2">
                  <c:v>0.39929949999999997</c:v>
                </c:pt>
                <c:pt idx="3">
                  <c:v>0.40261199999999997</c:v>
                </c:pt>
                <c:pt idx="4">
                  <c:v>0.40997960000000006</c:v>
                </c:pt>
                <c:pt idx="5">
                  <c:v>0.33849580000000001</c:v>
                </c:pt>
                <c:pt idx="6">
                  <c:v>0.407142</c:v>
                </c:pt>
                <c:pt idx="7">
                  <c:v>0.39285183333333329</c:v>
                </c:pt>
                <c:pt idx="8">
                  <c:v>0.39395350000000001</c:v>
                </c:pt>
                <c:pt idx="9">
                  <c:v>0.38476749999999998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46-4547-9AE1-E85B13C43E9A}"/>
            </c:ext>
          </c:extLst>
        </c:ser>
        <c:ser>
          <c:idx val="2"/>
          <c:order val="2"/>
          <c:tx>
            <c:strRef>
              <c:f>'Graph (2)'!$E$79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(2)'!$E$80:$E$89</c:f>
              <c:numCache>
                <c:formatCode>General</c:formatCode>
                <c:ptCount val="10"/>
                <c:pt idx="0">
                  <c:v>0.29083619999999999</c:v>
                </c:pt>
                <c:pt idx="1">
                  <c:v>0.2890432</c:v>
                </c:pt>
                <c:pt idx="2">
                  <c:v>0.2758215</c:v>
                </c:pt>
                <c:pt idx="3">
                  <c:v>0.28477079999999999</c:v>
                </c:pt>
                <c:pt idx="4">
                  <c:v>0.27604000000000001</c:v>
                </c:pt>
                <c:pt idx="5">
                  <c:v>0.2688258</c:v>
                </c:pt>
                <c:pt idx="6">
                  <c:v>0.2698218</c:v>
                </c:pt>
                <c:pt idx="7">
                  <c:v>0.26779849999999999</c:v>
                </c:pt>
                <c:pt idx="8">
                  <c:v>0.26848159999999999</c:v>
                </c:pt>
                <c:pt idx="9">
                  <c:v>0.24864459999999999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6-4547-9AE1-E85B13C43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271872"/>
        <c:axId val="256273408"/>
      </c:lineChart>
      <c:catAx>
        <c:axId val="256271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6273408"/>
        <c:crosses val="autoZero"/>
        <c:auto val="1"/>
        <c:lblAlgn val="ctr"/>
        <c:lblOffset val="100"/>
        <c:noMultiLvlLbl val="0"/>
      </c:catAx>
      <c:valAx>
        <c:axId val="256273408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627187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(2)'!$C$94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(2)'!$C$95:$C$104</c:f>
              <c:numCache>
                <c:formatCode>General</c:formatCode>
                <c:ptCount val="10"/>
                <c:pt idx="0">
                  <c:v>0.150972</c:v>
                </c:pt>
                <c:pt idx="1">
                  <c:v>0.156697</c:v>
                </c:pt>
                <c:pt idx="2">
                  <c:v>#N/A</c:v>
                </c:pt>
                <c:pt idx="3">
                  <c:v>0.15176899999999999</c:v>
                </c:pt>
                <c:pt idx="4">
                  <c:v>0.15355099999999999</c:v>
                </c:pt>
                <c:pt idx="5">
                  <c:v>0.15190699999999999</c:v>
                </c:pt>
                <c:pt idx="6">
                  <c:v>0.16170899999999999</c:v>
                </c:pt>
                <c:pt idx="7">
                  <c:v>0.166292</c:v>
                </c:pt>
                <c:pt idx="8">
                  <c:v>0.176597</c:v>
                </c:pt>
                <c:pt idx="9">
                  <c:v>0.18212700000000001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7C4-4789-BAFA-20BC2C08CC83}"/>
            </c:ext>
          </c:extLst>
        </c:ser>
        <c:ser>
          <c:idx val="1"/>
          <c:order val="1"/>
          <c:tx>
            <c:strRef>
              <c:f>'Graph (2)'!$D$94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(2)'!$D$95:$D$104</c:f>
              <c:numCache>
                <c:formatCode>General</c:formatCode>
                <c:ptCount val="10"/>
                <c:pt idx="0">
                  <c:v>0.18627516666666666</c:v>
                </c:pt>
                <c:pt idx="1">
                  <c:v>0.184114</c:v>
                </c:pt>
                <c:pt idx="2">
                  <c:v>0.17774283333333332</c:v>
                </c:pt>
                <c:pt idx="3">
                  <c:v>0.17330266666666669</c:v>
                </c:pt>
                <c:pt idx="4">
                  <c:v>0.1779462</c:v>
                </c:pt>
                <c:pt idx="5">
                  <c:v>0.19194079999999999</c:v>
                </c:pt>
                <c:pt idx="6">
                  <c:v>0.1745678</c:v>
                </c:pt>
                <c:pt idx="7">
                  <c:v>0.1707225</c:v>
                </c:pt>
                <c:pt idx="8">
                  <c:v>0.18319483333333333</c:v>
                </c:pt>
                <c:pt idx="9">
                  <c:v>0.19099783333333331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7C4-4789-BAFA-20BC2C08CC83}"/>
            </c:ext>
          </c:extLst>
        </c:ser>
        <c:ser>
          <c:idx val="2"/>
          <c:order val="2"/>
          <c:tx>
            <c:strRef>
              <c:f>'Graph (2)'!$E$94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(2)'!$E$95:$E$104</c:f>
              <c:numCache>
                <c:formatCode>General</c:formatCode>
                <c:ptCount val="10"/>
                <c:pt idx="0">
                  <c:v>0.23372019999999999</c:v>
                </c:pt>
                <c:pt idx="1">
                  <c:v>0.2288936</c:v>
                </c:pt>
                <c:pt idx="2">
                  <c:v>0.204843</c:v>
                </c:pt>
                <c:pt idx="3">
                  <c:v>0.2250006</c:v>
                </c:pt>
                <c:pt idx="4">
                  <c:v>0.23720660000000002</c:v>
                </c:pt>
                <c:pt idx="5">
                  <c:v>0.2457404</c:v>
                </c:pt>
                <c:pt idx="6">
                  <c:v>0.2521854</c:v>
                </c:pt>
                <c:pt idx="7">
                  <c:v>0.23564075000000001</c:v>
                </c:pt>
                <c:pt idx="8">
                  <c:v>0.254689</c:v>
                </c:pt>
                <c:pt idx="9">
                  <c:v>0.27157020000000004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7C4-4789-BAFA-20BC2C08C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300544"/>
        <c:axId val="256302080"/>
      </c:lineChart>
      <c:catAx>
        <c:axId val="2563005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6302080"/>
        <c:crosses val="autoZero"/>
        <c:auto val="1"/>
        <c:lblAlgn val="ctr"/>
        <c:lblOffset val="100"/>
        <c:noMultiLvlLbl val="0"/>
      </c:catAx>
      <c:valAx>
        <c:axId val="256302080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63005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(2)'!$C$109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(2)'!$C$110:$C$119</c:f>
              <c:numCache>
                <c:formatCode>General</c:formatCode>
                <c:ptCount val="10"/>
                <c:pt idx="0">
                  <c:v>7.9394000000000006E-2</c:v>
                </c:pt>
                <c:pt idx="1">
                  <c:v>8.8126999999999997E-2</c:v>
                </c:pt>
                <c:pt idx="2">
                  <c:v>#N/A</c:v>
                </c:pt>
                <c:pt idx="3">
                  <c:v>8.9720999999999995E-2</c:v>
                </c:pt>
                <c:pt idx="4">
                  <c:v>9.4779000000000002E-2</c:v>
                </c:pt>
                <c:pt idx="5">
                  <c:v>9.5075999999999994E-2</c:v>
                </c:pt>
                <c:pt idx="6">
                  <c:v>0.11168699999999999</c:v>
                </c:pt>
                <c:pt idx="7">
                  <c:v>0.13122300000000001</c:v>
                </c:pt>
                <c:pt idx="8">
                  <c:v>0.14000000000000001</c:v>
                </c:pt>
                <c:pt idx="9">
                  <c:v>0.141901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EA-4A22-8F89-BA08FE0867AE}"/>
            </c:ext>
          </c:extLst>
        </c:ser>
        <c:ser>
          <c:idx val="1"/>
          <c:order val="1"/>
          <c:tx>
            <c:strRef>
              <c:f>'Graph (2)'!$D$109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(2)'!$D$110:$D$119</c:f>
              <c:numCache>
                <c:formatCode>General</c:formatCode>
                <c:ptCount val="10"/>
                <c:pt idx="0">
                  <c:v>0.13874933333333334</c:v>
                </c:pt>
                <c:pt idx="1">
                  <c:v>0.14225583333333333</c:v>
                </c:pt>
                <c:pt idx="2">
                  <c:v>0.13951566666666668</c:v>
                </c:pt>
                <c:pt idx="3">
                  <c:v>0.13489666666666666</c:v>
                </c:pt>
                <c:pt idx="4">
                  <c:v>0.14141279999999998</c:v>
                </c:pt>
                <c:pt idx="5">
                  <c:v>0.1579052</c:v>
                </c:pt>
                <c:pt idx="6">
                  <c:v>0.1356398</c:v>
                </c:pt>
                <c:pt idx="7">
                  <c:v>0.13596383333333331</c:v>
                </c:pt>
                <c:pt idx="8">
                  <c:v>0.14834916666666667</c:v>
                </c:pt>
                <c:pt idx="9">
                  <c:v>0.15569083333333333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EA-4A22-8F89-BA08FE0867AE}"/>
            </c:ext>
          </c:extLst>
        </c:ser>
        <c:ser>
          <c:idx val="2"/>
          <c:order val="2"/>
          <c:tx>
            <c:strRef>
              <c:f>'Graph (2)'!$E$109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(2)'!$E$110:$E$119</c:f>
              <c:numCache>
                <c:formatCode>General</c:formatCode>
                <c:ptCount val="10"/>
                <c:pt idx="0">
                  <c:v>0.2035698</c:v>
                </c:pt>
                <c:pt idx="1">
                  <c:v>0.1999186</c:v>
                </c:pt>
                <c:pt idx="2">
                  <c:v>0.17342374999999999</c:v>
                </c:pt>
                <c:pt idx="3">
                  <c:v>0.1941184</c:v>
                </c:pt>
                <c:pt idx="4">
                  <c:v>0.20511260000000001</c:v>
                </c:pt>
                <c:pt idx="5">
                  <c:v>0.21406260000000002</c:v>
                </c:pt>
                <c:pt idx="6">
                  <c:v>0.21950819999999999</c:v>
                </c:pt>
                <c:pt idx="7">
                  <c:v>0.2041965</c:v>
                </c:pt>
                <c:pt idx="8">
                  <c:v>0.2222462</c:v>
                </c:pt>
                <c:pt idx="9">
                  <c:v>0.23988719999999999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6EA-4A22-8F89-BA08FE086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582208"/>
        <c:axId val="343583744"/>
      </c:lineChart>
      <c:catAx>
        <c:axId val="343582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3583744"/>
        <c:crosses val="autoZero"/>
        <c:auto val="1"/>
        <c:lblAlgn val="ctr"/>
        <c:lblOffset val="100"/>
        <c:noMultiLvlLbl val="0"/>
      </c:catAx>
      <c:valAx>
        <c:axId val="343583744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358220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(2)'!$C$124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(2)'!$B$125:$B$134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(2)'!$C$125:$C$134</c:f>
              <c:numCache>
                <c:formatCode>General</c:formatCode>
                <c:ptCount val="10"/>
                <c:pt idx="0">
                  <c:v>7.9394000000000006E-2</c:v>
                </c:pt>
                <c:pt idx="1">
                  <c:v>8.8126999999999997E-2</c:v>
                </c:pt>
                <c:pt idx="2">
                  <c:v>#N/A</c:v>
                </c:pt>
                <c:pt idx="3">
                  <c:v>8.9720999999999995E-2</c:v>
                </c:pt>
                <c:pt idx="4">
                  <c:v>9.4779000000000002E-2</c:v>
                </c:pt>
                <c:pt idx="5">
                  <c:v>9.5075999999999994E-2</c:v>
                </c:pt>
                <c:pt idx="6">
                  <c:v>0.11168699999999999</c:v>
                </c:pt>
                <c:pt idx="7">
                  <c:v>0.13122300000000001</c:v>
                </c:pt>
                <c:pt idx="8">
                  <c:v>0.14000000000000001</c:v>
                </c:pt>
                <c:pt idx="9">
                  <c:v>0.141901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8D4-478B-8FDC-FAC79DB08ED0}"/>
            </c:ext>
          </c:extLst>
        </c:ser>
        <c:ser>
          <c:idx val="1"/>
          <c:order val="1"/>
          <c:tx>
            <c:strRef>
              <c:f>'Graph (2)'!$D$124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(2)'!$B$125:$B$134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(2)'!$D$125:$D$134</c:f>
              <c:numCache>
                <c:formatCode>General</c:formatCode>
                <c:ptCount val="10"/>
                <c:pt idx="0">
                  <c:v>0.13534433333333332</c:v>
                </c:pt>
                <c:pt idx="1">
                  <c:v>0.13706683333333333</c:v>
                </c:pt>
                <c:pt idx="2">
                  <c:v>0.13529233333333332</c:v>
                </c:pt>
                <c:pt idx="3">
                  <c:v>0.13115866666666667</c:v>
                </c:pt>
                <c:pt idx="4">
                  <c:v>0.13902540000000002</c:v>
                </c:pt>
                <c:pt idx="5">
                  <c:v>0.1554084</c:v>
                </c:pt>
                <c:pt idx="6">
                  <c:v>0.1316446</c:v>
                </c:pt>
                <c:pt idx="7">
                  <c:v>0.13093566666666664</c:v>
                </c:pt>
                <c:pt idx="8">
                  <c:v>0.1441075</c:v>
                </c:pt>
                <c:pt idx="9">
                  <c:v>0.15272650000000002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D4-478B-8FDC-FAC79DB08ED0}"/>
            </c:ext>
          </c:extLst>
        </c:ser>
        <c:ser>
          <c:idx val="2"/>
          <c:order val="2"/>
          <c:tx>
            <c:strRef>
              <c:f>'Graph (2)'!$E$124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(2)'!$B$125:$B$134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(2)'!$E$125:$E$134</c:f>
              <c:numCache>
                <c:formatCode>General</c:formatCode>
                <c:ptCount val="10"/>
                <c:pt idx="0">
                  <c:v>0.198272</c:v>
                </c:pt>
                <c:pt idx="1">
                  <c:v>0.19462940000000001</c:v>
                </c:pt>
                <c:pt idx="2">
                  <c:v>0.17016575</c:v>
                </c:pt>
                <c:pt idx="3">
                  <c:v>0.18819780000000003</c:v>
                </c:pt>
                <c:pt idx="4">
                  <c:v>0.19876640000000001</c:v>
                </c:pt>
                <c:pt idx="5">
                  <c:v>0.20789019999999997</c:v>
                </c:pt>
                <c:pt idx="6">
                  <c:v>0.21354500000000001</c:v>
                </c:pt>
                <c:pt idx="7">
                  <c:v>0.20093450000000002</c:v>
                </c:pt>
                <c:pt idx="8">
                  <c:v>0.21288860000000001</c:v>
                </c:pt>
                <c:pt idx="9">
                  <c:v>0.22629419999999997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D4-478B-8FDC-FAC79DB08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623168"/>
        <c:axId val="343624704"/>
      </c:lineChart>
      <c:catAx>
        <c:axId val="3436231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3624704"/>
        <c:crosses val="autoZero"/>
        <c:auto val="1"/>
        <c:lblAlgn val="ctr"/>
        <c:lblOffset val="100"/>
        <c:noMultiLvlLbl val="0"/>
      </c:catAx>
      <c:valAx>
        <c:axId val="343624704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362316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(2)'!$C$139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(2)'!$B$140:$B$149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(2)'!$C$140:$C$149</c:f>
              <c:numCache>
                <c:formatCode>General</c:formatCode>
                <c:ptCount val="10"/>
                <c:pt idx="0">
                  <c:v>3.4887000000000001E-2</c:v>
                </c:pt>
                <c:pt idx="1">
                  <c:v>4.0308999999999998E-2</c:v>
                </c:pt>
                <c:pt idx="2">
                  <c:v>#N/A</c:v>
                </c:pt>
                <c:pt idx="3">
                  <c:v>4.4518000000000002E-2</c:v>
                </c:pt>
                <c:pt idx="4">
                  <c:v>5.0034000000000002E-2</c:v>
                </c:pt>
                <c:pt idx="5">
                  <c:v>5.7374000000000001E-2</c:v>
                </c:pt>
                <c:pt idx="6">
                  <c:v>6.7590999999999998E-2</c:v>
                </c:pt>
                <c:pt idx="7">
                  <c:v>8.7737999999999997E-2</c:v>
                </c:pt>
                <c:pt idx="8">
                  <c:v>9.9775000000000003E-2</c:v>
                </c:pt>
                <c:pt idx="9">
                  <c:v>0.103004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9B-4A05-8D0A-12880C0D46EF}"/>
            </c:ext>
          </c:extLst>
        </c:ser>
        <c:ser>
          <c:idx val="1"/>
          <c:order val="1"/>
          <c:tx>
            <c:strRef>
              <c:f>'Graph (2)'!$D$139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(2)'!$B$140:$B$149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(2)'!$D$140:$D$149</c:f>
              <c:numCache>
                <c:formatCode>General</c:formatCode>
                <c:ptCount val="10"/>
                <c:pt idx="0">
                  <c:v>8.6566833333333329E-2</c:v>
                </c:pt>
                <c:pt idx="1">
                  <c:v>8.381816666666668E-2</c:v>
                </c:pt>
                <c:pt idx="2">
                  <c:v>7.8187166666666669E-2</c:v>
                </c:pt>
                <c:pt idx="3">
                  <c:v>8.1985500000000003E-2</c:v>
                </c:pt>
                <c:pt idx="4">
                  <c:v>9.5956399999999997E-2</c:v>
                </c:pt>
                <c:pt idx="5">
                  <c:v>0.1046786</c:v>
                </c:pt>
                <c:pt idx="6">
                  <c:v>9.1039400000000006E-2</c:v>
                </c:pt>
                <c:pt idx="7">
                  <c:v>9.4999333333333325E-2</c:v>
                </c:pt>
                <c:pt idx="8">
                  <c:v>0.10125366666666667</c:v>
                </c:pt>
                <c:pt idx="9">
                  <c:v>0.11278816666666668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9B-4A05-8D0A-12880C0D46EF}"/>
            </c:ext>
          </c:extLst>
        </c:ser>
        <c:ser>
          <c:idx val="2"/>
          <c:order val="2"/>
          <c:tx>
            <c:strRef>
              <c:f>'Graph (2)'!$E$139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(2)'!$B$140:$B$149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(2)'!$E$140:$E$149</c:f>
              <c:numCache>
                <c:formatCode>General</c:formatCode>
                <c:ptCount val="10"/>
                <c:pt idx="0">
                  <c:v>0.14179659999999999</c:v>
                </c:pt>
                <c:pt idx="1">
                  <c:v>0.12877140000000001</c:v>
                </c:pt>
                <c:pt idx="2">
                  <c:v>0.11040775</c:v>
                </c:pt>
                <c:pt idx="3">
                  <c:v>0.1249822</c:v>
                </c:pt>
                <c:pt idx="4">
                  <c:v>0.1368798</c:v>
                </c:pt>
                <c:pt idx="5">
                  <c:v>0.1328606</c:v>
                </c:pt>
                <c:pt idx="6">
                  <c:v>0.14076739999999999</c:v>
                </c:pt>
                <c:pt idx="7">
                  <c:v>0.1383625</c:v>
                </c:pt>
                <c:pt idx="8">
                  <c:v>0.110473</c:v>
                </c:pt>
                <c:pt idx="9">
                  <c:v>0.1362428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09B-4A05-8D0A-12880C0D4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651840"/>
        <c:axId val="343653376"/>
      </c:lineChart>
      <c:catAx>
        <c:axId val="343651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3653376"/>
        <c:crosses val="autoZero"/>
        <c:auto val="1"/>
        <c:lblAlgn val="ctr"/>
        <c:lblOffset val="100"/>
        <c:noMultiLvlLbl val="0"/>
      </c:catAx>
      <c:valAx>
        <c:axId val="343653376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36518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(2)'!$C$155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(2)'!$C$156:$C$165</c:f>
              <c:numCache>
                <c:formatCode>General</c:formatCode>
                <c:ptCount val="10"/>
                <c:pt idx="0">
                  <c:v>3.4200000000000001E-2</c:v>
                </c:pt>
                <c:pt idx="1">
                  <c:v>3.9378999999999997E-2</c:v>
                </c:pt>
                <c:pt idx="2">
                  <c:v>#N/A</c:v>
                </c:pt>
                <c:pt idx="3">
                  <c:v>4.3143000000000001E-2</c:v>
                </c:pt>
                <c:pt idx="4">
                  <c:v>4.9242000000000001E-2</c:v>
                </c:pt>
                <c:pt idx="5">
                  <c:v>5.6779999999999997E-2</c:v>
                </c:pt>
                <c:pt idx="6">
                  <c:v>6.7170999999999995E-2</c:v>
                </c:pt>
                <c:pt idx="7">
                  <c:v>8.6819999999999994E-2</c:v>
                </c:pt>
                <c:pt idx="8">
                  <c:v>9.8701999999999998E-2</c:v>
                </c:pt>
                <c:pt idx="9">
                  <c:v>0.101921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CA-4540-B5D2-ACE2A16C48EC}"/>
            </c:ext>
          </c:extLst>
        </c:ser>
        <c:ser>
          <c:idx val="1"/>
          <c:order val="1"/>
          <c:tx>
            <c:strRef>
              <c:f>'Graph (2)'!$D$155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(2)'!$D$156:$D$165</c:f>
              <c:numCache>
                <c:formatCode>General</c:formatCode>
                <c:ptCount val="10"/>
                <c:pt idx="0">
                  <c:v>8.2434999999999994E-2</c:v>
                </c:pt>
                <c:pt idx="1">
                  <c:v>8.1146499999999996E-2</c:v>
                </c:pt>
                <c:pt idx="2">
                  <c:v>7.5591666666666668E-2</c:v>
                </c:pt>
                <c:pt idx="3">
                  <c:v>7.8867499999999993E-2</c:v>
                </c:pt>
                <c:pt idx="4">
                  <c:v>9.4367800000000002E-2</c:v>
                </c:pt>
                <c:pt idx="5">
                  <c:v>0.10088559999999999</c:v>
                </c:pt>
                <c:pt idx="6">
                  <c:v>8.70166E-2</c:v>
                </c:pt>
                <c:pt idx="7">
                  <c:v>9.253133333333334E-2</c:v>
                </c:pt>
                <c:pt idx="8">
                  <c:v>9.8165999999999989E-2</c:v>
                </c:pt>
                <c:pt idx="9">
                  <c:v>0.108265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CA-4540-B5D2-ACE2A16C48EC}"/>
            </c:ext>
          </c:extLst>
        </c:ser>
        <c:ser>
          <c:idx val="2"/>
          <c:order val="2"/>
          <c:tx>
            <c:strRef>
              <c:f>'Graph (2)'!$E$155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(2)'!$B$156:$B$165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(2)'!$E$156:$E$165</c:f>
              <c:numCache>
                <c:formatCode>General</c:formatCode>
                <c:ptCount val="10"/>
                <c:pt idx="0">
                  <c:v>0.14267160000000001</c:v>
                </c:pt>
                <c:pt idx="1">
                  <c:v>0.12498960000000001</c:v>
                </c:pt>
                <c:pt idx="2">
                  <c:v>0.11035500000000001</c:v>
                </c:pt>
                <c:pt idx="3">
                  <c:v>0.1244658</c:v>
                </c:pt>
                <c:pt idx="4">
                  <c:v>0.13716420000000001</c:v>
                </c:pt>
                <c:pt idx="5">
                  <c:v>0.1258706</c:v>
                </c:pt>
                <c:pt idx="6">
                  <c:v>0.12478940000000001</c:v>
                </c:pt>
                <c:pt idx="7">
                  <c:v>0.15325125000000001</c:v>
                </c:pt>
                <c:pt idx="8">
                  <c:v>0.1061406</c:v>
                </c:pt>
                <c:pt idx="9">
                  <c:v>0.13198360000000001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CA-4540-B5D2-ACE2A16C4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375680"/>
        <c:axId val="346377216"/>
      </c:lineChart>
      <c:catAx>
        <c:axId val="3463756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6377216"/>
        <c:crosses val="autoZero"/>
        <c:auto val="1"/>
        <c:lblAlgn val="ctr"/>
        <c:lblOffset val="100"/>
        <c:noMultiLvlLbl val="0"/>
      </c:catAx>
      <c:valAx>
        <c:axId val="346377216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637568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Graph!$C$64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Graph!$C$65:$C$74</c:f>
              <c:numCache>
                <c:formatCode>General</c:formatCode>
                <c:ptCount val="10"/>
                <c:pt idx="0">
                  <c:v>0.58374599999999999</c:v>
                </c:pt>
                <c:pt idx="1">
                  <c:v>0.57957800000000004</c:v>
                </c:pt>
                <c:pt idx="2">
                  <c:v>#N/A</c:v>
                </c:pt>
                <c:pt idx="3">
                  <c:v>0.56096599999999996</c:v>
                </c:pt>
                <c:pt idx="4">
                  <c:v>0.56450599999999995</c:v>
                </c:pt>
                <c:pt idx="5">
                  <c:v>0.54897399999999996</c:v>
                </c:pt>
                <c:pt idx="6">
                  <c:v>0.55277500000000002</c:v>
                </c:pt>
                <c:pt idx="7">
                  <c:v>0.56263799999999997</c:v>
                </c:pt>
                <c:pt idx="8">
                  <c:v>0.43997900000000001</c:v>
                </c:pt>
                <c:pt idx="9">
                  <c:v>0.43369600000000003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3A-4776-A833-F44CDFE6F851}"/>
            </c:ext>
          </c:extLst>
        </c:ser>
        <c:ser>
          <c:idx val="1"/>
          <c:order val="1"/>
          <c:tx>
            <c:strRef>
              <c:f>Graph!$D$64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Graph!$D$65:$D$74</c:f>
              <c:numCache>
                <c:formatCode>General</c:formatCode>
                <c:ptCount val="10"/>
                <c:pt idx="0">
                  <c:v>0.45908399999999999</c:v>
                </c:pt>
                <c:pt idx="1">
                  <c:v>0.46041599999999999</c:v>
                </c:pt>
                <c:pt idx="2">
                  <c:v>0.45391900000000002</c:v>
                </c:pt>
                <c:pt idx="3">
                  <c:v>0.45792899999999997</c:v>
                </c:pt>
                <c:pt idx="4">
                  <c:v>#N/A</c:v>
                </c:pt>
                <c:pt idx="5">
                  <c:v>0.442942</c:v>
                </c:pt>
                <c:pt idx="6">
                  <c:v>0.449685</c:v>
                </c:pt>
                <c:pt idx="7">
                  <c:v>0.37676300000000001</c:v>
                </c:pt>
                <c:pt idx="8">
                  <c:v>0.38735599999999998</c:v>
                </c:pt>
                <c:pt idx="9">
                  <c:v>0.38542599999999999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3A-4776-A833-F44CDFE6F851}"/>
            </c:ext>
          </c:extLst>
        </c:ser>
        <c:ser>
          <c:idx val="2"/>
          <c:order val="2"/>
          <c:tx>
            <c:strRef>
              <c:f>Graph!$E$64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Graph!$E$65:$E$74</c:f>
              <c:numCache>
                <c:formatCode>General</c:formatCode>
                <c:ptCount val="10"/>
                <c:pt idx="0">
                  <c:v>0.75137200000000004</c:v>
                </c:pt>
                <c:pt idx="1">
                  <c:v>0.74848400000000004</c:v>
                </c:pt>
                <c:pt idx="2">
                  <c:v>0.76114800000000005</c:v>
                </c:pt>
                <c:pt idx="3">
                  <c:v>0.75390699999999999</c:v>
                </c:pt>
                <c:pt idx="4">
                  <c:v>0.75124800000000003</c:v>
                </c:pt>
                <c:pt idx="5">
                  <c:v>#N/A</c:v>
                </c:pt>
                <c:pt idx="6">
                  <c:v>0.74179399999999995</c:v>
                </c:pt>
                <c:pt idx="7">
                  <c:v>0.755907</c:v>
                </c:pt>
                <c:pt idx="8">
                  <c:v>0.76983800000000002</c:v>
                </c:pt>
                <c:pt idx="9">
                  <c:v>0.78815900000000005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F3A-4776-A833-F44CDFE6F851}"/>
            </c:ext>
          </c:extLst>
        </c:ser>
        <c:ser>
          <c:idx val="3"/>
          <c:order val="3"/>
          <c:tx>
            <c:strRef>
              <c:f>Graph!$F$64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Graph!$F$65:$F$74</c:f>
              <c:numCache>
                <c:formatCode>General</c:formatCode>
                <c:ptCount val="10"/>
                <c:pt idx="0">
                  <c:v>0.57479000000000002</c:v>
                </c:pt>
                <c:pt idx="1">
                  <c:v>0.57542400000000005</c:v>
                </c:pt>
                <c:pt idx="2">
                  <c:v>0.5736</c:v>
                </c:pt>
                <c:pt idx="3">
                  <c:v>0.56623299999999999</c:v>
                </c:pt>
                <c:pt idx="4">
                  <c:v>0.564392</c:v>
                </c:pt>
                <c:pt idx="5">
                  <c:v>0.56265900000000002</c:v>
                </c:pt>
                <c:pt idx="6">
                  <c:v>0.571025</c:v>
                </c:pt>
                <c:pt idx="7">
                  <c:v>0.59051900000000002</c:v>
                </c:pt>
                <c:pt idx="8">
                  <c:v>0.58290900000000001</c:v>
                </c:pt>
                <c:pt idx="9">
                  <c:v>0.49149500000000002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F3A-4776-A833-F44CDFE6F851}"/>
            </c:ext>
          </c:extLst>
        </c:ser>
        <c:ser>
          <c:idx val="4"/>
          <c:order val="4"/>
          <c:tx>
            <c:strRef>
              <c:f>Graph!$G$64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Graph!$G$65:$G$74</c:f>
              <c:numCache>
                <c:formatCode>General</c:formatCode>
                <c:ptCount val="10"/>
                <c:pt idx="0">
                  <c:v>0.39098500000000003</c:v>
                </c:pt>
                <c:pt idx="1">
                  <c:v>0.40798400000000001</c:v>
                </c:pt>
                <c:pt idx="2">
                  <c:v>0.41117500000000001</c:v>
                </c:pt>
                <c:pt idx="3">
                  <c:v>0.42658400000000002</c:v>
                </c:pt>
                <c:pt idx="4">
                  <c:v>0.44489699999999999</c:v>
                </c:pt>
                <c:pt idx="5">
                  <c:v>0.45529199999999997</c:v>
                </c:pt>
                <c:pt idx="6">
                  <c:v>0.47007300000000002</c:v>
                </c:pt>
                <c:pt idx="7">
                  <c:v>0.47219899999999998</c:v>
                </c:pt>
                <c:pt idx="8">
                  <c:v>0.49309199999999997</c:v>
                </c:pt>
                <c:pt idx="9">
                  <c:v>0.51417199999999996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F3A-4776-A833-F44CDFE6F851}"/>
            </c:ext>
          </c:extLst>
        </c:ser>
        <c:ser>
          <c:idx val="5"/>
          <c:order val="5"/>
          <c:tx>
            <c:strRef>
              <c:f>Graph!$H$64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Graph!$H$65:$H$74</c:f>
              <c:numCache>
                <c:formatCode>General</c:formatCode>
                <c:ptCount val="10"/>
                <c:pt idx="0">
                  <c:v>0.55727400000000005</c:v>
                </c:pt>
                <c:pt idx="1">
                  <c:v>0.57052899999999995</c:v>
                </c:pt>
                <c:pt idx="2">
                  <c:v>0.58346600000000004</c:v>
                </c:pt>
                <c:pt idx="3">
                  <c:v>0.57433400000000001</c:v>
                </c:pt>
                <c:pt idx="4">
                  <c:v>0.57426500000000003</c:v>
                </c:pt>
                <c:pt idx="5">
                  <c:v>0.57366099999999998</c:v>
                </c:pt>
                <c:pt idx="6">
                  <c:v>#N/A</c:v>
                </c:pt>
                <c:pt idx="7">
                  <c:v>0.58858500000000002</c:v>
                </c:pt>
                <c:pt idx="8">
                  <c:v>0.60935399999999995</c:v>
                </c:pt>
                <c:pt idx="9">
                  <c:v>0.61571799999999999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F3A-4776-A833-F44CDFE6F851}"/>
            </c:ext>
          </c:extLst>
        </c:ser>
        <c:ser>
          <c:idx val="6"/>
          <c:order val="6"/>
          <c:tx>
            <c:strRef>
              <c:f>Graph!$I$64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Graph!$I$65:$I$74</c:f>
              <c:numCache>
                <c:formatCode>General</c:formatCode>
                <c:ptCount val="10"/>
                <c:pt idx="0">
                  <c:v>0.58543599999999996</c:v>
                </c:pt>
                <c:pt idx="1">
                  <c:v>0.60712999999999995</c:v>
                </c:pt>
                <c:pt idx="2">
                  <c:v>0.60475599999999996</c:v>
                </c:pt>
                <c:pt idx="3">
                  <c:v>0.63004199999999999</c:v>
                </c:pt>
                <c:pt idx="4">
                  <c:v>0.60789899999999997</c:v>
                </c:pt>
                <c:pt idx="5">
                  <c:v>0.63129299999999999</c:v>
                </c:pt>
                <c:pt idx="6">
                  <c:v>0.59748400000000002</c:v>
                </c:pt>
                <c:pt idx="7">
                  <c:v>0.58308599999999999</c:v>
                </c:pt>
                <c:pt idx="8">
                  <c:v>0.58291999999999999</c:v>
                </c:pt>
                <c:pt idx="9">
                  <c:v>0.59561200000000003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F3A-4776-A833-F44CDFE6F851}"/>
            </c:ext>
          </c:extLst>
        </c:ser>
        <c:ser>
          <c:idx val="7"/>
          <c:order val="7"/>
          <c:tx>
            <c:strRef>
              <c:f>Graph!$J$64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Graph!$J$65:$J$74</c:f>
              <c:numCache>
                <c:formatCode>General</c:formatCode>
                <c:ptCount val="10"/>
                <c:pt idx="0">
                  <c:v>0.522451</c:v>
                </c:pt>
                <c:pt idx="1">
                  <c:v>0.508544</c:v>
                </c:pt>
                <c:pt idx="2">
                  <c:v>0.49502400000000002</c:v>
                </c:pt>
                <c:pt idx="3">
                  <c:v>0.50083599999999995</c:v>
                </c:pt>
                <c:pt idx="4">
                  <c:v>0.47541</c:v>
                </c:pt>
                <c:pt idx="5">
                  <c:v>0.47623199999999999</c:v>
                </c:pt>
                <c:pt idx="6">
                  <c:v>0.49602499999999999</c:v>
                </c:pt>
                <c:pt idx="7">
                  <c:v>0.49832399999999999</c:v>
                </c:pt>
                <c:pt idx="8">
                  <c:v>0.49705199999999999</c:v>
                </c:pt>
                <c:pt idx="9">
                  <c:v>0.49401600000000001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F3A-4776-A833-F44CDFE6F851}"/>
            </c:ext>
          </c:extLst>
        </c:ser>
        <c:ser>
          <c:idx val="8"/>
          <c:order val="8"/>
          <c:tx>
            <c:strRef>
              <c:f>Graph!$K$64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Graph!$K$65:$K$74</c:f>
              <c:numCache>
                <c:formatCode>General</c:formatCode>
                <c:ptCount val="10"/>
                <c:pt idx="0">
                  <c:v>0.41787400000000002</c:v>
                </c:pt>
                <c:pt idx="1">
                  <c:v>0.41507300000000003</c:v>
                </c:pt>
                <c:pt idx="2">
                  <c:v>0.398928</c:v>
                </c:pt>
                <c:pt idx="3">
                  <c:v>0.40515099999999998</c:v>
                </c:pt>
                <c:pt idx="4">
                  <c:v>0.41632999999999998</c:v>
                </c:pt>
                <c:pt idx="5">
                  <c:v>0.41392699999999999</c:v>
                </c:pt>
                <c:pt idx="6">
                  <c:v>0.421684</c:v>
                </c:pt>
                <c:pt idx="7">
                  <c:v>0.42653600000000003</c:v>
                </c:pt>
                <c:pt idx="8">
                  <c:v>0.431313</c:v>
                </c:pt>
                <c:pt idx="9">
                  <c:v>0.43570199999999998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F3A-4776-A833-F44CDFE6F851}"/>
            </c:ext>
          </c:extLst>
        </c:ser>
        <c:ser>
          <c:idx val="9"/>
          <c:order val="9"/>
          <c:tx>
            <c:strRef>
              <c:f>Graph!$L$64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Graph!$L$65:$L$74</c:f>
              <c:numCache>
                <c:formatCode>General</c:formatCode>
                <c:ptCount val="10"/>
                <c:pt idx="0">
                  <c:v>0.58772100000000005</c:v>
                </c:pt>
                <c:pt idx="1">
                  <c:v>0.591364</c:v>
                </c:pt>
                <c:pt idx="2">
                  <c:v>0.57571399999999995</c:v>
                </c:pt>
                <c:pt idx="3">
                  <c:v>0.58173799999999998</c:v>
                </c:pt>
                <c:pt idx="4">
                  <c:v>0.58742799999999995</c:v>
                </c:pt>
                <c:pt idx="5">
                  <c:v>0.58679099999999995</c:v>
                </c:pt>
                <c:pt idx="6">
                  <c:v>0.58743900000000004</c:v>
                </c:pt>
                <c:pt idx="7">
                  <c:v>0.60342200000000001</c:v>
                </c:pt>
                <c:pt idx="8">
                  <c:v>0.60534399999999999</c:v>
                </c:pt>
                <c:pt idx="9">
                  <c:v>0.59585600000000005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F3A-4776-A833-F44CDFE6F851}"/>
            </c:ext>
          </c:extLst>
        </c:ser>
        <c:ser>
          <c:idx val="10"/>
          <c:order val="10"/>
          <c:tx>
            <c:strRef>
              <c:f>Graph!$M$64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Graph!$M$65:$M$74</c:f>
              <c:numCache>
                <c:formatCode>General</c:formatCode>
                <c:ptCount val="10"/>
                <c:pt idx="0">
                  <c:v>0.33816299999999999</c:v>
                </c:pt>
                <c:pt idx="1">
                  <c:v>0.33171200000000001</c:v>
                </c:pt>
                <c:pt idx="2">
                  <c:v>0.31463999999999998</c:v>
                </c:pt>
                <c:pt idx="3">
                  <c:v>0.32768199999999997</c:v>
                </c:pt>
                <c:pt idx="4">
                  <c:v>0.337866</c:v>
                </c:pt>
                <c:pt idx="5">
                  <c:v>0.34085300000000002</c:v>
                </c:pt>
                <c:pt idx="6">
                  <c:v>0.35872100000000001</c:v>
                </c:pt>
                <c:pt idx="7">
                  <c:v>0.36621599999999999</c:v>
                </c:pt>
                <c:pt idx="8">
                  <c:v>0.35900300000000002</c:v>
                </c:pt>
                <c:pt idx="9">
                  <c:v>0.33203500000000002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DF3A-4776-A833-F44CDFE6F851}"/>
            </c:ext>
          </c:extLst>
        </c:ser>
        <c:ser>
          <c:idx val="11"/>
          <c:order val="11"/>
          <c:tx>
            <c:strRef>
              <c:f>Graph!$N$64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Graph!$B$65:$B$74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Graph!$N$65:$N$74</c:f>
              <c:numCache>
                <c:formatCode>General</c:formatCode>
                <c:ptCount val="10"/>
                <c:pt idx="0">
                  <c:v>0.69486999999999999</c:v>
                </c:pt>
                <c:pt idx="1">
                  <c:v>0.68825099999999995</c:v>
                </c:pt>
                <c:pt idx="2">
                  <c:v>#N/A</c:v>
                </c:pt>
                <c:pt idx="3">
                  <c:v>0.67782299999999995</c:v>
                </c:pt>
                <c:pt idx="4">
                  <c:v>0.68810199999999999</c:v>
                </c:pt>
                <c:pt idx="5">
                  <c:v>0.69399</c:v>
                </c:pt>
                <c:pt idx="6">
                  <c:v>0.69691099999999995</c:v>
                </c:pt>
                <c:pt idx="7">
                  <c:v>#N/A</c:v>
                </c:pt>
                <c:pt idx="8">
                  <c:v>0.673786</c:v>
                </c:pt>
                <c:pt idx="9">
                  <c:v>0.66921200000000003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DF3A-4776-A833-F44CDFE6F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575040"/>
        <c:axId val="245585024"/>
      </c:lineChart>
      <c:catAx>
        <c:axId val="2455750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45585024"/>
        <c:crosses val="autoZero"/>
        <c:auto val="1"/>
        <c:lblAlgn val="ctr"/>
        <c:lblOffset val="100"/>
        <c:noMultiLvlLbl val="0"/>
      </c:catAx>
      <c:valAx>
        <c:axId val="245585024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455750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(2)'!$C$170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(2)'!$C$171:$C$180</c:f>
              <c:numCache>
                <c:formatCode>General</c:formatCode>
                <c:ptCount val="10"/>
                <c:pt idx="0">
                  <c:v>3.4200000000000001E-2</c:v>
                </c:pt>
                <c:pt idx="1">
                  <c:v>3.9378999999999997E-2</c:v>
                </c:pt>
                <c:pt idx="2">
                  <c:v>#N/A</c:v>
                </c:pt>
                <c:pt idx="3">
                  <c:v>4.3143000000000001E-2</c:v>
                </c:pt>
                <c:pt idx="4">
                  <c:v>4.9242000000000001E-2</c:v>
                </c:pt>
                <c:pt idx="5">
                  <c:v>5.6779999999999997E-2</c:v>
                </c:pt>
                <c:pt idx="6">
                  <c:v>6.7170999999999995E-2</c:v>
                </c:pt>
                <c:pt idx="7">
                  <c:v>8.6819999999999994E-2</c:v>
                </c:pt>
                <c:pt idx="8">
                  <c:v>9.8701999999999998E-2</c:v>
                </c:pt>
                <c:pt idx="9">
                  <c:v>0.101921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149-463A-B934-10CE3A13D073}"/>
            </c:ext>
          </c:extLst>
        </c:ser>
        <c:ser>
          <c:idx val="1"/>
          <c:order val="1"/>
          <c:tx>
            <c:strRef>
              <c:f>'Graph (2)'!$D$170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(2)'!$D$171:$D$180</c:f>
              <c:numCache>
                <c:formatCode>General</c:formatCode>
                <c:ptCount val="10"/>
                <c:pt idx="0">
                  <c:v>8.2434999999999994E-2</c:v>
                </c:pt>
                <c:pt idx="1">
                  <c:v>8.1146499999999996E-2</c:v>
                </c:pt>
                <c:pt idx="2">
                  <c:v>7.5591666666666668E-2</c:v>
                </c:pt>
                <c:pt idx="3">
                  <c:v>7.8867499999999993E-2</c:v>
                </c:pt>
                <c:pt idx="4">
                  <c:v>9.4367800000000002E-2</c:v>
                </c:pt>
                <c:pt idx="5">
                  <c:v>0.10088559999999999</c:v>
                </c:pt>
                <c:pt idx="6">
                  <c:v>8.70166E-2</c:v>
                </c:pt>
                <c:pt idx="7">
                  <c:v>9.253133333333334E-2</c:v>
                </c:pt>
                <c:pt idx="8">
                  <c:v>9.8165999999999989E-2</c:v>
                </c:pt>
                <c:pt idx="9">
                  <c:v>0.108265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149-463A-B934-10CE3A13D073}"/>
            </c:ext>
          </c:extLst>
        </c:ser>
        <c:ser>
          <c:idx val="2"/>
          <c:order val="2"/>
          <c:tx>
            <c:strRef>
              <c:f>'Graph (2)'!$E$170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(2)'!$B$171:$B$180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(2)'!$E$171:$E$180</c:f>
              <c:numCache>
                <c:formatCode>General</c:formatCode>
                <c:ptCount val="10"/>
                <c:pt idx="0">
                  <c:v>0.13657159999999999</c:v>
                </c:pt>
                <c:pt idx="1">
                  <c:v>0.12341340000000001</c:v>
                </c:pt>
                <c:pt idx="2">
                  <c:v>0.10422724999999999</c:v>
                </c:pt>
                <c:pt idx="3">
                  <c:v>0.12067079999999999</c:v>
                </c:pt>
                <c:pt idx="4">
                  <c:v>0.131379</c:v>
                </c:pt>
                <c:pt idx="5">
                  <c:v>0.12786259999999999</c:v>
                </c:pt>
                <c:pt idx="6">
                  <c:v>0.1357622</c:v>
                </c:pt>
                <c:pt idx="7">
                  <c:v>0.1322545</c:v>
                </c:pt>
                <c:pt idx="8">
                  <c:v>0.10534760000000001</c:v>
                </c:pt>
                <c:pt idx="9">
                  <c:v>0.1312064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149-463A-B934-10CE3A13D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428928"/>
        <c:axId val="346430464"/>
      </c:lineChart>
      <c:catAx>
        <c:axId val="3464289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6430464"/>
        <c:crosses val="autoZero"/>
        <c:auto val="1"/>
        <c:lblAlgn val="ctr"/>
        <c:lblOffset val="100"/>
        <c:noMultiLvlLbl val="0"/>
      </c:catAx>
      <c:valAx>
        <c:axId val="346430464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64289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(2)'!$C$185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(2)'!$B$186:$B$195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(2)'!$C$186:$C$195</c:f>
              <c:numCache>
                <c:formatCode>General</c:formatCode>
                <c:ptCount val="10"/>
                <c:pt idx="0">
                  <c:v>1.08389</c:v>
                </c:pt>
                <c:pt idx="1">
                  <c:v>1.1365099999999999</c:v>
                </c:pt>
                <c:pt idx="2">
                  <c:v>#N/A</c:v>
                </c:pt>
                <c:pt idx="3">
                  <c:v>0</c:v>
                </c:pt>
                <c:pt idx="4">
                  <c:v>1.2157500000000001</c:v>
                </c:pt>
                <c:pt idx="5">
                  <c:v>1.2023999999999999</c:v>
                </c:pt>
                <c:pt idx="6">
                  <c:v>1.1868799999999999</c:v>
                </c:pt>
                <c:pt idx="7">
                  <c:v>1.1126</c:v>
                </c:pt>
                <c:pt idx="8">
                  <c:v>1.07707</c:v>
                </c:pt>
                <c:pt idx="9">
                  <c:v>1.0442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AD-4F68-9632-53BF155A4D3D}"/>
            </c:ext>
          </c:extLst>
        </c:ser>
        <c:ser>
          <c:idx val="1"/>
          <c:order val="1"/>
          <c:tx>
            <c:strRef>
              <c:f>'Graph (2)'!$D$185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(2)'!$B$186:$B$195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(2)'!$D$186:$D$195</c:f>
              <c:numCache>
                <c:formatCode>General</c:formatCode>
                <c:ptCount val="10"/>
                <c:pt idx="0">
                  <c:v>1.0525183333333334</c:v>
                </c:pt>
                <c:pt idx="1">
                  <c:v>1.0103266666666666</c:v>
                </c:pt>
                <c:pt idx="2">
                  <c:v>0.98946166666666657</c:v>
                </c:pt>
                <c:pt idx="3">
                  <c:v>0.988035</c:v>
                </c:pt>
                <c:pt idx="4">
                  <c:v>0.99245400000000006</c:v>
                </c:pt>
                <c:pt idx="5">
                  <c:v>0.75458000000000003</c:v>
                </c:pt>
                <c:pt idx="6">
                  <c:v>0.82728999999999997</c:v>
                </c:pt>
                <c:pt idx="7">
                  <c:v>0.83260666666666661</c:v>
                </c:pt>
                <c:pt idx="8">
                  <c:v>0.96849833333333335</c:v>
                </c:pt>
                <c:pt idx="9">
                  <c:v>0.92723333333333346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FAD-4F68-9632-53BF155A4D3D}"/>
            </c:ext>
          </c:extLst>
        </c:ser>
        <c:ser>
          <c:idx val="2"/>
          <c:order val="2"/>
          <c:tx>
            <c:strRef>
              <c:f>'Graph (2)'!$E$185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(2)'!$B$186:$B$195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(2)'!$E$186:$E$195</c:f>
              <c:numCache>
                <c:formatCode>General</c:formatCode>
                <c:ptCount val="10"/>
                <c:pt idx="0">
                  <c:v>0.95576000000000005</c:v>
                </c:pt>
                <c:pt idx="1">
                  <c:v>0.94952000000000003</c:v>
                </c:pt>
                <c:pt idx="2">
                  <c:v>1.0292924999999999</c:v>
                </c:pt>
                <c:pt idx="3">
                  <c:v>0.91162399999999999</c:v>
                </c:pt>
                <c:pt idx="4">
                  <c:v>0.89066999999999985</c:v>
                </c:pt>
                <c:pt idx="5">
                  <c:v>0.90439599999999998</c:v>
                </c:pt>
                <c:pt idx="6">
                  <c:v>0.91632800000000003</c:v>
                </c:pt>
                <c:pt idx="7">
                  <c:v>1.0001549999999999</c:v>
                </c:pt>
                <c:pt idx="8">
                  <c:v>0.89445799999999986</c:v>
                </c:pt>
                <c:pt idx="9">
                  <c:v>0.891046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FAD-4F68-9632-53BF155A4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465792"/>
        <c:axId val="346467328"/>
      </c:lineChart>
      <c:catAx>
        <c:axId val="3464657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6467328"/>
        <c:crosses val="autoZero"/>
        <c:auto val="1"/>
        <c:lblAlgn val="ctr"/>
        <c:lblOffset val="100"/>
        <c:noMultiLvlLbl val="0"/>
      </c:catAx>
      <c:valAx>
        <c:axId val="346467328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646579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(2)'!$C$200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(2)'!$B$201:$B$210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(2)'!$C$201:$C$210</c:f>
              <c:numCache>
                <c:formatCode>General</c:formatCode>
                <c:ptCount val="10"/>
                <c:pt idx="0">
                  <c:v>4.6508799999999999</c:v>
                </c:pt>
                <c:pt idx="1">
                  <c:v>4.7801400000000003</c:v>
                </c:pt>
                <c:pt idx="2">
                  <c:v>#N/A</c:v>
                </c:pt>
                <c:pt idx="3">
                  <c:v>0</c:v>
                </c:pt>
                <c:pt idx="4">
                  <c:v>4.9665699999999999</c:v>
                </c:pt>
                <c:pt idx="5">
                  <c:v>4.7929899999999996</c:v>
                </c:pt>
                <c:pt idx="6">
                  <c:v>4.6330499999999999</c:v>
                </c:pt>
                <c:pt idx="7">
                  <c:v>4.1731499999999997</c:v>
                </c:pt>
                <c:pt idx="8">
                  <c:v>3.8856099999999998</c:v>
                </c:pt>
                <c:pt idx="9">
                  <c:v>3.7018300000000002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DB-4285-9A54-92B6988F6E97}"/>
            </c:ext>
          </c:extLst>
        </c:ser>
        <c:ser>
          <c:idx val="1"/>
          <c:order val="1"/>
          <c:tx>
            <c:strRef>
              <c:f>'Graph (2)'!$D$200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(2)'!$B$201:$B$210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(2)'!$D$201:$D$210</c:f>
              <c:numCache>
                <c:formatCode>General</c:formatCode>
                <c:ptCount val="10"/>
                <c:pt idx="0">
                  <c:v>4.5502733333333341</c:v>
                </c:pt>
                <c:pt idx="1">
                  <c:v>4.8161333333333332</c:v>
                </c:pt>
                <c:pt idx="2">
                  <c:v>4.9454166666666657</c:v>
                </c:pt>
                <c:pt idx="3">
                  <c:v>4.8485933333333335</c:v>
                </c:pt>
                <c:pt idx="4">
                  <c:v>5.177054</c:v>
                </c:pt>
                <c:pt idx="5">
                  <c:v>3.7943299999999995</c:v>
                </c:pt>
                <c:pt idx="6">
                  <c:v>2.7868780000000002</c:v>
                </c:pt>
                <c:pt idx="7">
                  <c:v>3.3349516666666665</c:v>
                </c:pt>
                <c:pt idx="8">
                  <c:v>4.9595716666666663</c:v>
                </c:pt>
                <c:pt idx="9">
                  <c:v>4.7608800000000002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DB-4285-9A54-92B6988F6E97}"/>
            </c:ext>
          </c:extLst>
        </c:ser>
        <c:ser>
          <c:idx val="2"/>
          <c:order val="2"/>
          <c:tx>
            <c:strRef>
              <c:f>'Graph (2)'!$E$200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(2)'!$B$201:$B$210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(2)'!$E$201:$E$210</c:f>
              <c:numCache>
                <c:formatCode>General</c:formatCode>
                <c:ptCount val="10"/>
                <c:pt idx="0">
                  <c:v>4.3171739999999996</c:v>
                </c:pt>
                <c:pt idx="1">
                  <c:v>4.2550319999999999</c:v>
                </c:pt>
                <c:pt idx="2">
                  <c:v>4.1532649999999993</c:v>
                </c:pt>
                <c:pt idx="3">
                  <c:v>4.1533940000000005</c:v>
                </c:pt>
                <c:pt idx="4">
                  <c:v>3.9733919999999996</c:v>
                </c:pt>
                <c:pt idx="5">
                  <c:v>3.9196779999999998</c:v>
                </c:pt>
                <c:pt idx="6">
                  <c:v>3.8910580000000001</c:v>
                </c:pt>
                <c:pt idx="7">
                  <c:v>3.62324</c:v>
                </c:pt>
                <c:pt idx="8">
                  <c:v>3.8459160000000003</c:v>
                </c:pt>
                <c:pt idx="9">
                  <c:v>3.8760840000000001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8DB-4285-9A54-92B6988F6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506752"/>
        <c:axId val="346508288"/>
      </c:lineChart>
      <c:catAx>
        <c:axId val="346506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6508288"/>
        <c:crosses val="autoZero"/>
        <c:auto val="1"/>
        <c:lblAlgn val="ctr"/>
        <c:lblOffset val="100"/>
        <c:noMultiLvlLbl val="0"/>
      </c:catAx>
      <c:valAx>
        <c:axId val="346508288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6506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(2)'!$C$215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(2)'!$B$216:$B$225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(2)'!$C$216:$C$225</c:f>
              <c:numCache>
                <c:formatCode>General</c:formatCode>
                <c:ptCount val="10"/>
                <c:pt idx="0">
                  <c:v>9.4208099999999995</c:v>
                </c:pt>
                <c:pt idx="1">
                  <c:v>9.6334900000000001</c:v>
                </c:pt>
                <c:pt idx="2">
                  <c:v>#N/A</c:v>
                </c:pt>
                <c:pt idx="3">
                  <c:v>0</c:v>
                </c:pt>
                <c:pt idx="4">
                  <c:v>7.6663600000000001</c:v>
                </c:pt>
                <c:pt idx="5">
                  <c:v>7.3267899999999999</c:v>
                </c:pt>
                <c:pt idx="6">
                  <c:v>7.2432600000000003</c:v>
                </c:pt>
                <c:pt idx="7">
                  <c:v>7.0682999999999998</c:v>
                </c:pt>
                <c:pt idx="8">
                  <c:v>7.0095999999999998</c:v>
                </c:pt>
                <c:pt idx="9">
                  <c:v>6.8606699999999998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90-4617-9792-C319D2261847}"/>
            </c:ext>
          </c:extLst>
        </c:ser>
        <c:ser>
          <c:idx val="1"/>
          <c:order val="1"/>
          <c:tx>
            <c:strRef>
              <c:f>'Graph (2)'!$D$215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(2)'!$B$216:$B$225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(2)'!$D$216:$D$225</c:f>
              <c:numCache>
                <c:formatCode>General</c:formatCode>
                <c:ptCount val="10"/>
                <c:pt idx="0">
                  <c:v>6.2378466666666661</c:v>
                </c:pt>
                <c:pt idx="1">
                  <c:v>6.3075833333333335</c:v>
                </c:pt>
                <c:pt idx="2">
                  <c:v>6.2118450000000003</c:v>
                </c:pt>
                <c:pt idx="3">
                  <c:v>6.2169833333333342</c:v>
                </c:pt>
                <c:pt idx="4">
                  <c:v>5.7019280000000006</c:v>
                </c:pt>
                <c:pt idx="5">
                  <c:v>4.3977859999999991</c:v>
                </c:pt>
                <c:pt idx="6">
                  <c:v>5.284694</c:v>
                </c:pt>
                <c:pt idx="7">
                  <c:v>5.3844449999999995</c:v>
                </c:pt>
                <c:pt idx="8">
                  <c:v>6.197821666666667</c:v>
                </c:pt>
                <c:pt idx="9">
                  <c:v>6.3502216666666671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090-4617-9792-C319D2261847}"/>
            </c:ext>
          </c:extLst>
        </c:ser>
        <c:ser>
          <c:idx val="2"/>
          <c:order val="2"/>
          <c:tx>
            <c:strRef>
              <c:f>'Graph (2)'!$E$215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(2)'!$B$216:$B$225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(2)'!$E$216:$E$225</c:f>
              <c:numCache>
                <c:formatCode>General</c:formatCode>
                <c:ptCount val="10"/>
                <c:pt idx="0">
                  <c:v>10.838688000000001</c:v>
                </c:pt>
                <c:pt idx="1">
                  <c:v>11.457656000000002</c:v>
                </c:pt>
                <c:pt idx="2">
                  <c:v>12.496912500000001</c:v>
                </c:pt>
                <c:pt idx="3">
                  <c:v>11.144054000000001</c:v>
                </c:pt>
                <c:pt idx="4">
                  <c:v>10.908073999999999</c:v>
                </c:pt>
                <c:pt idx="5">
                  <c:v>11.3131</c:v>
                </c:pt>
                <c:pt idx="6">
                  <c:v>11.941388</c:v>
                </c:pt>
                <c:pt idx="7">
                  <c:v>12.83282</c:v>
                </c:pt>
                <c:pt idx="8">
                  <c:v>11.173508</c:v>
                </c:pt>
                <c:pt idx="9">
                  <c:v>10.553592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090-4617-9792-C319D2261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552192"/>
        <c:axId val="346553728"/>
      </c:lineChart>
      <c:catAx>
        <c:axId val="3465521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6553728"/>
        <c:crosses val="autoZero"/>
        <c:auto val="1"/>
        <c:lblAlgn val="ctr"/>
        <c:lblOffset val="100"/>
        <c:noMultiLvlLbl val="0"/>
      </c:catAx>
      <c:valAx>
        <c:axId val="346553728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655219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(2)'!$C$231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(2)'!$C$232:$C$241</c:f>
              <c:numCache>
                <c:formatCode>General</c:formatCode>
                <c:ptCount val="10"/>
                <c:pt idx="0">
                  <c:v>4.3893399999999998</c:v>
                </c:pt>
                <c:pt idx="1">
                  <c:v>4.6216699999999999</c:v>
                </c:pt>
                <c:pt idx="2">
                  <c:v>#N/A</c:v>
                </c:pt>
                <c:pt idx="3">
                  <c:v>0</c:v>
                </c:pt>
                <c:pt idx="4">
                  <c:v>4.3837400000000004</c:v>
                </c:pt>
                <c:pt idx="5">
                  <c:v>4.2587799999999998</c:v>
                </c:pt>
                <c:pt idx="6">
                  <c:v>4.1669999999999998</c:v>
                </c:pt>
                <c:pt idx="7">
                  <c:v>3.9432999999999998</c:v>
                </c:pt>
                <c:pt idx="8">
                  <c:v>4.7783300000000004</c:v>
                </c:pt>
                <c:pt idx="9">
                  <c:v>4.4771000000000001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6A-4093-9EEC-642DF4437447}"/>
            </c:ext>
          </c:extLst>
        </c:ser>
        <c:ser>
          <c:idx val="1"/>
          <c:order val="1"/>
          <c:tx>
            <c:strRef>
              <c:f>'Graph (2)'!$D$231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(2)'!$D$232:$D$241</c:f>
              <c:numCache>
                <c:formatCode>General</c:formatCode>
                <c:ptCount val="10"/>
                <c:pt idx="0">
                  <c:v>4.9434766666666663</c:v>
                </c:pt>
                <c:pt idx="1">
                  <c:v>4.9990099999999993</c:v>
                </c:pt>
                <c:pt idx="2">
                  <c:v>4.5335233333333331</c:v>
                </c:pt>
                <c:pt idx="3">
                  <c:v>4.1341883333333334</c:v>
                </c:pt>
                <c:pt idx="4">
                  <c:v>3.7337280000000002</c:v>
                </c:pt>
                <c:pt idx="5">
                  <c:v>3.1593779999999998</c:v>
                </c:pt>
                <c:pt idx="6">
                  <c:v>3.5149559999999993</c:v>
                </c:pt>
                <c:pt idx="7">
                  <c:v>3.2825416666666669</c:v>
                </c:pt>
                <c:pt idx="8">
                  <c:v>4.2007966666666663</c:v>
                </c:pt>
                <c:pt idx="9">
                  <c:v>3.9750966666666661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6A-4093-9EEC-642DF4437447}"/>
            </c:ext>
          </c:extLst>
        </c:ser>
        <c:ser>
          <c:idx val="2"/>
          <c:order val="2"/>
          <c:tx>
            <c:strRef>
              <c:f>'Graph (2)'!$E$231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(2)'!$B$232:$B$241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(2)'!$E$232:$E$241</c:f>
              <c:numCache>
                <c:formatCode>General</c:formatCode>
                <c:ptCount val="10"/>
                <c:pt idx="0">
                  <c:v>5.2394740000000004</c:v>
                </c:pt>
                <c:pt idx="1">
                  <c:v>5.4115959999999994</c:v>
                </c:pt>
                <c:pt idx="2">
                  <c:v>5.9394425000000002</c:v>
                </c:pt>
                <c:pt idx="3">
                  <c:v>5.3283699999999996</c:v>
                </c:pt>
                <c:pt idx="4">
                  <c:v>5.2707940000000004</c:v>
                </c:pt>
                <c:pt idx="5">
                  <c:v>5.508204000000001</c:v>
                </c:pt>
                <c:pt idx="6">
                  <c:v>5.6325519999999996</c:v>
                </c:pt>
                <c:pt idx="7">
                  <c:v>6.3987524999999996</c:v>
                </c:pt>
                <c:pt idx="8">
                  <c:v>5.8849940000000007</c:v>
                </c:pt>
                <c:pt idx="9">
                  <c:v>5.8063780000000005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36A-4093-9EEC-642DF4437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418176"/>
        <c:axId val="344419712"/>
      </c:lineChart>
      <c:catAx>
        <c:axId val="344418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4419712"/>
        <c:crosses val="autoZero"/>
        <c:auto val="1"/>
        <c:lblAlgn val="ctr"/>
        <c:lblOffset val="100"/>
        <c:noMultiLvlLbl val="0"/>
      </c:catAx>
      <c:valAx>
        <c:axId val="344419712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44181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(2)'!$C$246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(2)'!$B$247:$B$256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(2)'!$C$247:$C$256</c:f>
              <c:numCache>
                <c:formatCode>General</c:formatCode>
                <c:ptCount val="10"/>
                <c:pt idx="0">
                  <c:v>1.4091800000000001</c:v>
                </c:pt>
                <c:pt idx="1">
                  <c:v>1.19713</c:v>
                </c:pt>
                <c:pt idx="2">
                  <c:v>#N/A</c:v>
                </c:pt>
                <c:pt idx="3">
                  <c:v>1.5620400000000001</c:v>
                </c:pt>
                <c:pt idx="4">
                  <c:v>1.75566</c:v>
                </c:pt>
                <c:pt idx="5">
                  <c:v>1.6863900000000001</c:v>
                </c:pt>
                <c:pt idx="6">
                  <c:v>1.94238</c:v>
                </c:pt>
                <c:pt idx="7">
                  <c:v>1.66185</c:v>
                </c:pt>
                <c:pt idx="8">
                  <c:v>1.8720300000000001</c:v>
                </c:pt>
                <c:pt idx="9">
                  <c:v>1.68581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C81-40FF-9B79-C632123441ED}"/>
            </c:ext>
          </c:extLst>
        </c:ser>
        <c:ser>
          <c:idx val="1"/>
          <c:order val="1"/>
          <c:tx>
            <c:strRef>
              <c:f>'Graph (2)'!$D$246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(2)'!$B$247:$B$256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(2)'!$D$247:$D$256</c:f>
              <c:numCache>
                <c:formatCode>General</c:formatCode>
                <c:ptCount val="10"/>
                <c:pt idx="0">
                  <c:v>2.445055</c:v>
                </c:pt>
                <c:pt idx="1">
                  <c:v>2.6637366666666664</c:v>
                </c:pt>
                <c:pt idx="2">
                  <c:v>2.9929316666666672</c:v>
                </c:pt>
                <c:pt idx="3">
                  <c:v>2.9790566666666667</c:v>
                </c:pt>
                <c:pt idx="4">
                  <c:v>3.3186099999999996</c:v>
                </c:pt>
                <c:pt idx="5">
                  <c:v>3.1627580000000002</c:v>
                </c:pt>
                <c:pt idx="6">
                  <c:v>2.9297899999999997</c:v>
                </c:pt>
                <c:pt idx="7">
                  <c:v>2.8845199999999998</c:v>
                </c:pt>
                <c:pt idx="8">
                  <c:v>2.9113783333333334</c:v>
                </c:pt>
                <c:pt idx="9">
                  <c:v>3.1270466666666668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C81-40FF-9B79-C632123441ED}"/>
            </c:ext>
          </c:extLst>
        </c:ser>
        <c:ser>
          <c:idx val="2"/>
          <c:order val="2"/>
          <c:tx>
            <c:strRef>
              <c:f>'Graph (2)'!$E$246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(2)'!$B$247:$B$256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(2)'!$E$247:$E$256</c:f>
              <c:numCache>
                <c:formatCode>General</c:formatCode>
                <c:ptCount val="10"/>
                <c:pt idx="0">
                  <c:v>1.201146</c:v>
                </c:pt>
                <c:pt idx="1">
                  <c:v>1.2586359999999999</c:v>
                </c:pt>
                <c:pt idx="2">
                  <c:v>1.0063849999999999</c:v>
                </c:pt>
                <c:pt idx="3">
                  <c:v>1.1537500000000001</c:v>
                </c:pt>
                <c:pt idx="4">
                  <c:v>1.205746</c:v>
                </c:pt>
                <c:pt idx="5">
                  <c:v>1.195206</c:v>
                </c:pt>
                <c:pt idx="6">
                  <c:v>1.2601300000000002</c:v>
                </c:pt>
                <c:pt idx="7">
                  <c:v>0.93498250000000005</c:v>
                </c:pt>
                <c:pt idx="8">
                  <c:v>1.0440780000000001</c:v>
                </c:pt>
                <c:pt idx="9">
                  <c:v>0.98247400000000007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C81-40FF-9B79-C63212344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475520"/>
        <c:axId val="344477056"/>
      </c:lineChart>
      <c:catAx>
        <c:axId val="344475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4477056"/>
        <c:crosses val="autoZero"/>
        <c:auto val="1"/>
        <c:lblAlgn val="ctr"/>
        <c:lblOffset val="100"/>
        <c:noMultiLvlLbl val="0"/>
      </c:catAx>
      <c:valAx>
        <c:axId val="344477056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44755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(2)'!$C$261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(2)'!$B$262:$B$271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(2)'!$C$262:$C$271</c:f>
              <c:numCache>
                <c:formatCode>General</c:formatCode>
                <c:ptCount val="10"/>
                <c:pt idx="0">
                  <c:v>0.86789000000000005</c:v>
                </c:pt>
                <c:pt idx="1">
                  <c:v>0.76336999999999999</c:v>
                </c:pt>
                <c:pt idx="2">
                  <c:v>#N/A</c:v>
                </c:pt>
                <c:pt idx="3">
                  <c:v>1.0120400000000001</c:v>
                </c:pt>
                <c:pt idx="4">
                  <c:v>1.1725000000000001</c:v>
                </c:pt>
                <c:pt idx="5">
                  <c:v>1.1049199999999999</c:v>
                </c:pt>
                <c:pt idx="6">
                  <c:v>1.29217</c:v>
                </c:pt>
                <c:pt idx="7">
                  <c:v>1.2063600000000001</c:v>
                </c:pt>
                <c:pt idx="8">
                  <c:v>1.3526100000000001</c:v>
                </c:pt>
                <c:pt idx="9">
                  <c:v>1.1466799999999999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2B-455D-83A7-3CD69E880F5D}"/>
            </c:ext>
          </c:extLst>
        </c:ser>
        <c:ser>
          <c:idx val="1"/>
          <c:order val="1"/>
          <c:tx>
            <c:strRef>
              <c:f>'Graph (2)'!$D$261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(2)'!$B$262:$B$271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(2)'!$D$262:$D$271</c:f>
              <c:numCache>
                <c:formatCode>General</c:formatCode>
                <c:ptCount val="10"/>
                <c:pt idx="0">
                  <c:v>1.7676699999999999</c:v>
                </c:pt>
                <c:pt idx="1">
                  <c:v>1.9665600000000001</c:v>
                </c:pt>
                <c:pt idx="2">
                  <c:v>2.1757133333333334</c:v>
                </c:pt>
                <c:pt idx="3">
                  <c:v>2.1841016666666668</c:v>
                </c:pt>
                <c:pt idx="4">
                  <c:v>2.4329899999999998</c:v>
                </c:pt>
                <c:pt idx="5">
                  <c:v>2.3859839999999997</c:v>
                </c:pt>
                <c:pt idx="6">
                  <c:v>1.9957039999999999</c:v>
                </c:pt>
                <c:pt idx="7">
                  <c:v>2.0245983333333331</c:v>
                </c:pt>
                <c:pt idx="8">
                  <c:v>2.1150983333333335</c:v>
                </c:pt>
                <c:pt idx="9">
                  <c:v>2.2989066666666669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2B-455D-83A7-3CD69E880F5D}"/>
            </c:ext>
          </c:extLst>
        </c:ser>
        <c:ser>
          <c:idx val="2"/>
          <c:order val="2"/>
          <c:tx>
            <c:strRef>
              <c:f>'Graph (2)'!$E$261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(2)'!$B$262:$B$271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(2)'!$E$262:$E$271</c:f>
              <c:numCache>
                <c:formatCode>General</c:formatCode>
                <c:ptCount val="10"/>
                <c:pt idx="0">
                  <c:v>0.76452799999999999</c:v>
                </c:pt>
                <c:pt idx="1">
                  <c:v>0.76651599999999998</c:v>
                </c:pt>
                <c:pt idx="2">
                  <c:v>0.5405899999999999</c:v>
                </c:pt>
                <c:pt idx="3">
                  <c:v>0.69500800000000007</c:v>
                </c:pt>
                <c:pt idx="4">
                  <c:v>0.73672400000000005</c:v>
                </c:pt>
                <c:pt idx="5">
                  <c:v>0.76139999999999997</c:v>
                </c:pt>
                <c:pt idx="6">
                  <c:v>0.81518599999999997</c:v>
                </c:pt>
                <c:pt idx="7">
                  <c:v>0.59837499999999999</c:v>
                </c:pt>
                <c:pt idx="8">
                  <c:v>0.67160999999999993</c:v>
                </c:pt>
                <c:pt idx="9">
                  <c:v>0.62153400000000003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82B-455D-83A7-3CD69E880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500096"/>
        <c:axId val="344501632"/>
      </c:lineChart>
      <c:catAx>
        <c:axId val="3445000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4501632"/>
        <c:crosses val="autoZero"/>
        <c:auto val="1"/>
        <c:lblAlgn val="ctr"/>
        <c:lblOffset val="100"/>
        <c:noMultiLvlLbl val="0"/>
      </c:catAx>
      <c:valAx>
        <c:axId val="344501632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450009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(2)'!$C$276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(2)'!$B$277:$B$286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(2)'!$C$277:$C$286</c:f>
              <c:numCache>
                <c:formatCode>General</c:formatCode>
                <c:ptCount val="10"/>
                <c:pt idx="0">
                  <c:v>0.61624000000000001</c:v>
                </c:pt>
                <c:pt idx="1">
                  <c:v>0.43452000000000002</c:v>
                </c:pt>
                <c:pt idx="2">
                  <c:v>#N/A</c:v>
                </c:pt>
                <c:pt idx="3">
                  <c:v>0.45228000000000002</c:v>
                </c:pt>
                <c:pt idx="4">
                  <c:v>0.52834000000000003</c:v>
                </c:pt>
                <c:pt idx="5">
                  <c:v>0.38135000000000002</c:v>
                </c:pt>
                <c:pt idx="6">
                  <c:v>0.47911999999999999</c:v>
                </c:pt>
                <c:pt idx="7">
                  <c:v>0.42817</c:v>
                </c:pt>
                <c:pt idx="8">
                  <c:v>0.44073000000000001</c:v>
                </c:pt>
                <c:pt idx="9">
                  <c:v>0.45401999999999998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F96-425E-B7ED-290DDC717332}"/>
            </c:ext>
          </c:extLst>
        </c:ser>
        <c:ser>
          <c:idx val="1"/>
          <c:order val="1"/>
          <c:tx>
            <c:strRef>
              <c:f>'Graph (2)'!$D$276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(2)'!$B$277:$B$286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(2)'!$D$277:$D$286</c:f>
              <c:numCache>
                <c:formatCode>General</c:formatCode>
                <c:ptCount val="10"/>
                <c:pt idx="0">
                  <c:v>0.65892333333333331</c:v>
                </c:pt>
                <c:pt idx="1">
                  <c:v>0.47959833333333329</c:v>
                </c:pt>
                <c:pt idx="2">
                  <c:v>0.54039666666666664</c:v>
                </c:pt>
                <c:pt idx="3">
                  <c:v>0.60596833333333333</c:v>
                </c:pt>
                <c:pt idx="4">
                  <c:v>0.56113999999999997</c:v>
                </c:pt>
                <c:pt idx="5">
                  <c:v>0.64258199999999999</c:v>
                </c:pt>
                <c:pt idx="6">
                  <c:v>0.65513400000000011</c:v>
                </c:pt>
                <c:pt idx="7">
                  <c:v>0.65484333333333333</c:v>
                </c:pt>
                <c:pt idx="8">
                  <c:v>0.7027283333333334</c:v>
                </c:pt>
                <c:pt idx="9">
                  <c:v>0.70888000000000007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96-425E-B7ED-290DDC717332}"/>
            </c:ext>
          </c:extLst>
        </c:ser>
        <c:ser>
          <c:idx val="2"/>
          <c:order val="2"/>
          <c:tx>
            <c:strRef>
              <c:f>'Graph (2)'!$E$276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(2)'!$B$277:$B$286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(2)'!$E$277:$E$286</c:f>
              <c:numCache>
                <c:formatCode>General</c:formatCode>
                <c:ptCount val="10"/>
                <c:pt idx="0">
                  <c:v>0.69798199999999999</c:v>
                </c:pt>
                <c:pt idx="1">
                  <c:v>0.57880199999999993</c:v>
                </c:pt>
                <c:pt idx="2">
                  <c:v>0.51017500000000005</c:v>
                </c:pt>
                <c:pt idx="3">
                  <c:v>0.59145000000000003</c:v>
                </c:pt>
                <c:pt idx="4">
                  <c:v>0.53475400000000006</c:v>
                </c:pt>
                <c:pt idx="5">
                  <c:v>0.562554</c:v>
                </c:pt>
                <c:pt idx="6">
                  <c:v>0.55587599999999993</c:v>
                </c:pt>
                <c:pt idx="7">
                  <c:v>0.56705000000000005</c:v>
                </c:pt>
                <c:pt idx="8">
                  <c:v>0.58535599999999999</c:v>
                </c:pt>
                <c:pt idx="9">
                  <c:v>0.58588400000000007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F96-425E-B7ED-290DDC717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549248"/>
        <c:axId val="344550784"/>
      </c:lineChart>
      <c:catAx>
        <c:axId val="344549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4550784"/>
        <c:crosses val="autoZero"/>
        <c:auto val="1"/>
        <c:lblAlgn val="ctr"/>
        <c:lblOffset val="100"/>
        <c:noMultiLvlLbl val="0"/>
      </c:catAx>
      <c:valAx>
        <c:axId val="344550784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45492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(2)'!$C$291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(2)'!$B$292:$B$301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(2)'!$C$292:$C$301</c:f>
              <c:numCache>
                <c:formatCode>General</c:formatCode>
                <c:ptCount val="10"/>
                <c:pt idx="0">
                  <c:v>38.744019999999999</c:v>
                </c:pt>
                <c:pt idx="1">
                  <c:v>37.888460000000002</c:v>
                </c:pt>
                <c:pt idx="2">
                  <c:v>#N/A</c:v>
                </c:pt>
                <c:pt idx="3">
                  <c:v>0</c:v>
                </c:pt>
                <c:pt idx="4">
                  <c:v>47.610599999999998</c:v>
                </c:pt>
                <c:pt idx="5">
                  <c:v>49.817030000000003</c:v>
                </c:pt>
                <c:pt idx="6">
                  <c:v>50.391539999999999</c:v>
                </c:pt>
                <c:pt idx="7">
                  <c:v>51.78022</c:v>
                </c:pt>
                <c:pt idx="8">
                  <c:v>52.071269999999998</c:v>
                </c:pt>
                <c:pt idx="9">
                  <c:v>53.20167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C73-4E53-A373-9D8993493769}"/>
            </c:ext>
          </c:extLst>
        </c:ser>
        <c:ser>
          <c:idx val="1"/>
          <c:order val="1"/>
          <c:tx>
            <c:strRef>
              <c:f>'Graph (2)'!$D$291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(2)'!$B$292:$B$301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(2)'!$D$292:$D$301</c:f>
              <c:numCache>
                <c:formatCode>General</c:formatCode>
                <c:ptCount val="10"/>
                <c:pt idx="0">
                  <c:v>60.360233333333333</c:v>
                </c:pt>
                <c:pt idx="1">
                  <c:v>59.762185000000009</c:v>
                </c:pt>
                <c:pt idx="2">
                  <c:v>61.645309999999995</c:v>
                </c:pt>
                <c:pt idx="3">
                  <c:v>62.423333333333325</c:v>
                </c:pt>
                <c:pt idx="4">
                  <c:v>66.497674000000004</c:v>
                </c:pt>
                <c:pt idx="5">
                  <c:v>55.842740000000006</c:v>
                </c:pt>
                <c:pt idx="6">
                  <c:v>44.959313999999999</c:v>
                </c:pt>
                <c:pt idx="7">
                  <c:v>47.240839999999992</c:v>
                </c:pt>
                <c:pt idx="8">
                  <c:v>63.694571666666661</c:v>
                </c:pt>
                <c:pt idx="9">
                  <c:v>63.474049999999998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C73-4E53-A373-9D8993493769}"/>
            </c:ext>
          </c:extLst>
        </c:ser>
        <c:ser>
          <c:idx val="2"/>
          <c:order val="2"/>
          <c:tx>
            <c:strRef>
              <c:f>'Graph (2)'!$E$291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(2)'!$B$292:$B$301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(2)'!$E$292:$E$301</c:f>
              <c:numCache>
                <c:formatCode>General</c:formatCode>
                <c:ptCount val="10"/>
                <c:pt idx="0">
                  <c:v>37.344030000000004</c:v>
                </c:pt>
                <c:pt idx="1">
                  <c:v>36.255324000000002</c:v>
                </c:pt>
                <c:pt idx="2">
                  <c:v>30.866610000000001</c:v>
                </c:pt>
                <c:pt idx="3">
                  <c:v>37.336965999999997</c:v>
                </c:pt>
                <c:pt idx="4">
                  <c:v>37.608635999999997</c:v>
                </c:pt>
                <c:pt idx="5">
                  <c:v>35.714134000000001</c:v>
                </c:pt>
                <c:pt idx="6">
                  <c:v>34.871234000000001</c:v>
                </c:pt>
                <c:pt idx="7">
                  <c:v>30.163589999999999</c:v>
                </c:pt>
                <c:pt idx="8">
                  <c:v>36.755841999999994</c:v>
                </c:pt>
                <c:pt idx="9">
                  <c:v>38.027436000000002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C73-4E53-A373-9D8993493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570112"/>
        <c:axId val="346619904"/>
      </c:lineChart>
      <c:catAx>
        <c:axId val="344570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6619904"/>
        <c:crosses val="autoZero"/>
        <c:auto val="1"/>
        <c:lblAlgn val="ctr"/>
        <c:lblOffset val="100"/>
        <c:noMultiLvlLbl val="0"/>
      </c:catAx>
      <c:valAx>
        <c:axId val="346619904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457011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(2)'!$C$307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(2)'!$B$308:$B$317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(2)'!$C$308:$C$317</c:f>
              <c:numCache>
                <c:formatCode>General</c:formatCode>
                <c:ptCount val="10"/>
                <c:pt idx="0">
                  <c:v>83.155760000000001</c:v>
                </c:pt>
                <c:pt idx="1">
                  <c:v>78.97578</c:v>
                </c:pt>
                <c:pt idx="2">
                  <c:v>#N/A</c:v>
                </c:pt>
                <c:pt idx="3">
                  <c:v>0</c:v>
                </c:pt>
                <c:pt idx="4">
                  <c:v>83.261979999999994</c:v>
                </c:pt>
                <c:pt idx="5">
                  <c:v>85.705290000000005</c:v>
                </c:pt>
                <c:pt idx="6">
                  <c:v>87.592699999999994</c:v>
                </c:pt>
                <c:pt idx="7">
                  <c:v>92.815399999999997</c:v>
                </c:pt>
                <c:pt idx="8">
                  <c:v>76.386470000000003</c:v>
                </c:pt>
                <c:pt idx="9">
                  <c:v>81.525670000000005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D02-4BD1-B148-14D42DF585B3}"/>
            </c:ext>
          </c:extLst>
        </c:ser>
        <c:ser>
          <c:idx val="1"/>
          <c:order val="1"/>
          <c:tx>
            <c:strRef>
              <c:f>'Graph (2)'!$D$307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(2)'!$B$308:$B$317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(2)'!$D$308:$D$317</c:f>
              <c:numCache>
                <c:formatCode>General</c:formatCode>
                <c:ptCount val="10"/>
                <c:pt idx="0">
                  <c:v>99.559044999999983</c:v>
                </c:pt>
                <c:pt idx="1">
                  <c:v>102.17493833333333</c:v>
                </c:pt>
                <c:pt idx="2">
                  <c:v>111.39598000000001</c:v>
                </c:pt>
                <c:pt idx="3">
                  <c:v>124.75572833333335</c:v>
                </c:pt>
                <c:pt idx="4">
                  <c:v>141.486412</c:v>
                </c:pt>
                <c:pt idx="5">
                  <c:v>106.86185599999999</c:v>
                </c:pt>
                <c:pt idx="6">
                  <c:v>98.129595999999992</c:v>
                </c:pt>
                <c:pt idx="7">
                  <c:v>112.04931500000002</c:v>
                </c:pt>
                <c:pt idx="8">
                  <c:v>124.80992666666664</c:v>
                </c:pt>
                <c:pt idx="9">
                  <c:v>126.88416166666666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D02-4BD1-B148-14D42DF585B3}"/>
            </c:ext>
          </c:extLst>
        </c:ser>
        <c:ser>
          <c:idx val="2"/>
          <c:order val="2"/>
          <c:tx>
            <c:strRef>
              <c:f>'Graph (2)'!$E$307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(2)'!$B$308:$B$317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(2)'!$E$308:$E$317</c:f>
              <c:numCache>
                <c:formatCode>General</c:formatCode>
                <c:ptCount val="10"/>
                <c:pt idx="0">
                  <c:v>72.233164000000002</c:v>
                </c:pt>
                <c:pt idx="1">
                  <c:v>70.798605999999992</c:v>
                </c:pt>
                <c:pt idx="2">
                  <c:v>61.6108525</c:v>
                </c:pt>
                <c:pt idx="3">
                  <c:v>73.375682000000012</c:v>
                </c:pt>
                <c:pt idx="4">
                  <c:v>75.534357999999997</c:v>
                </c:pt>
                <c:pt idx="5">
                  <c:v>73.61923800000001</c:v>
                </c:pt>
                <c:pt idx="6">
                  <c:v>73.687899999999985</c:v>
                </c:pt>
                <c:pt idx="7">
                  <c:v>58.103787500000003</c:v>
                </c:pt>
                <c:pt idx="8">
                  <c:v>69.772542000000001</c:v>
                </c:pt>
                <c:pt idx="9">
                  <c:v>69.308945999999992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D02-4BD1-B148-14D42DF58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650880"/>
        <c:axId val="346656768"/>
      </c:lineChart>
      <c:catAx>
        <c:axId val="3466508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6656768"/>
        <c:crosses val="autoZero"/>
        <c:auto val="1"/>
        <c:lblAlgn val="ctr"/>
        <c:lblOffset val="100"/>
        <c:noMultiLvlLbl val="0"/>
      </c:catAx>
      <c:valAx>
        <c:axId val="346656768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665088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Graph!$C$79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Graph!$C$80:$C$89</c:f>
              <c:numCache>
                <c:formatCode>General</c:formatCode>
                <c:ptCount val="10"/>
                <c:pt idx="0">
                  <c:v>0.46643299999999999</c:v>
                </c:pt>
                <c:pt idx="1">
                  <c:v>0.45309899999999997</c:v>
                </c:pt>
                <c:pt idx="2">
                  <c:v>#N/A</c:v>
                </c:pt>
                <c:pt idx="3">
                  <c:v>0.40503800000000001</c:v>
                </c:pt>
                <c:pt idx="4">
                  <c:v>0.431975</c:v>
                </c:pt>
                <c:pt idx="5">
                  <c:v>0.41698600000000002</c:v>
                </c:pt>
                <c:pt idx="6">
                  <c:v>0.40576600000000002</c:v>
                </c:pt>
                <c:pt idx="7">
                  <c:v>0.38514500000000002</c:v>
                </c:pt>
                <c:pt idx="8">
                  <c:v>0.25668200000000002</c:v>
                </c:pt>
                <c:pt idx="9">
                  <c:v>0.24610299999999999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0CA-4B63-B784-9DF986B54038}"/>
            </c:ext>
          </c:extLst>
        </c:ser>
        <c:ser>
          <c:idx val="1"/>
          <c:order val="1"/>
          <c:tx>
            <c:strRef>
              <c:f>Graph!$D$79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Graph!$D$80:$D$89</c:f>
              <c:numCache>
                <c:formatCode>General</c:formatCode>
                <c:ptCount val="10"/>
                <c:pt idx="0">
                  <c:v>0.32749099999999998</c:v>
                </c:pt>
                <c:pt idx="1">
                  <c:v>0.33325199999999999</c:v>
                </c:pt>
                <c:pt idx="2">
                  <c:v>0.32934799999999997</c:v>
                </c:pt>
                <c:pt idx="3">
                  <c:v>0.33380100000000001</c:v>
                </c:pt>
                <c:pt idx="4">
                  <c:v>#N/A</c:v>
                </c:pt>
                <c:pt idx="5">
                  <c:v>0.327928</c:v>
                </c:pt>
                <c:pt idx="6">
                  <c:v>0.33710099999999998</c:v>
                </c:pt>
                <c:pt idx="7">
                  <c:v>0.228051</c:v>
                </c:pt>
                <c:pt idx="8">
                  <c:v>0.23389599999999999</c:v>
                </c:pt>
                <c:pt idx="9">
                  <c:v>0.22912399999999999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0CA-4B63-B784-9DF986B54038}"/>
            </c:ext>
          </c:extLst>
        </c:ser>
        <c:ser>
          <c:idx val="2"/>
          <c:order val="2"/>
          <c:tx>
            <c:strRef>
              <c:f>Graph!$E$79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Graph!$E$80:$E$89</c:f>
              <c:numCache>
                <c:formatCode>General</c:formatCode>
                <c:ptCount val="10"/>
                <c:pt idx="0">
                  <c:v>0.65076699999999998</c:v>
                </c:pt>
                <c:pt idx="1">
                  <c:v>0.68219600000000002</c:v>
                </c:pt>
                <c:pt idx="2">
                  <c:v>0.70379599999999998</c:v>
                </c:pt>
                <c:pt idx="3">
                  <c:v>0.70205099999999998</c:v>
                </c:pt>
                <c:pt idx="4">
                  <c:v>0.67423599999999995</c:v>
                </c:pt>
                <c:pt idx="5">
                  <c:v>#N/A</c:v>
                </c:pt>
                <c:pt idx="6">
                  <c:v>0.69462000000000002</c:v>
                </c:pt>
                <c:pt idx="7">
                  <c:v>0.71265100000000003</c:v>
                </c:pt>
                <c:pt idx="8">
                  <c:v>0.68980600000000003</c:v>
                </c:pt>
                <c:pt idx="9">
                  <c:v>0.68919200000000003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0CA-4B63-B784-9DF986B54038}"/>
            </c:ext>
          </c:extLst>
        </c:ser>
        <c:ser>
          <c:idx val="3"/>
          <c:order val="3"/>
          <c:tx>
            <c:strRef>
              <c:f>Graph!$F$79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Graph!$F$80:$F$89</c:f>
              <c:numCache>
                <c:formatCode>General</c:formatCode>
                <c:ptCount val="10"/>
                <c:pt idx="0">
                  <c:v>0.500274</c:v>
                </c:pt>
                <c:pt idx="1">
                  <c:v>0.50219499999999995</c:v>
                </c:pt>
                <c:pt idx="2">
                  <c:v>0.49778600000000001</c:v>
                </c:pt>
                <c:pt idx="3">
                  <c:v>0.50370099999999995</c:v>
                </c:pt>
                <c:pt idx="4">
                  <c:v>0.49246400000000001</c:v>
                </c:pt>
                <c:pt idx="5">
                  <c:v>0.490786</c:v>
                </c:pt>
                <c:pt idx="6">
                  <c:v>0.49142799999999998</c:v>
                </c:pt>
                <c:pt idx="7">
                  <c:v>0.49336400000000002</c:v>
                </c:pt>
                <c:pt idx="8">
                  <c:v>0.48472700000000002</c:v>
                </c:pt>
                <c:pt idx="9">
                  <c:v>0.410279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0CA-4B63-B784-9DF986B54038}"/>
            </c:ext>
          </c:extLst>
        </c:ser>
        <c:ser>
          <c:idx val="4"/>
          <c:order val="4"/>
          <c:tx>
            <c:strRef>
              <c:f>Graph!$G$79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Graph!$G$80:$G$89</c:f>
              <c:numCache>
                <c:formatCode>General</c:formatCode>
                <c:ptCount val="10"/>
                <c:pt idx="0">
                  <c:v>0.28254000000000001</c:v>
                </c:pt>
                <c:pt idx="1">
                  <c:v>0.32813999999999999</c:v>
                </c:pt>
                <c:pt idx="2">
                  <c:v>0.32575799999999999</c:v>
                </c:pt>
                <c:pt idx="3">
                  <c:v>0.31923099999999999</c:v>
                </c:pt>
                <c:pt idx="4">
                  <c:v>0.31118499999999999</c:v>
                </c:pt>
                <c:pt idx="5">
                  <c:v>0.30343700000000001</c:v>
                </c:pt>
                <c:pt idx="6">
                  <c:v>0.31260500000000002</c:v>
                </c:pt>
                <c:pt idx="7">
                  <c:v>0.303095</c:v>
                </c:pt>
                <c:pt idx="8">
                  <c:v>0.30198000000000003</c:v>
                </c:pt>
                <c:pt idx="9">
                  <c:v>0.32663399999999998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0CA-4B63-B784-9DF986B54038}"/>
            </c:ext>
          </c:extLst>
        </c:ser>
        <c:ser>
          <c:idx val="5"/>
          <c:order val="5"/>
          <c:tx>
            <c:strRef>
              <c:f>Graph!$H$79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Graph!$H$80:$H$89</c:f>
              <c:numCache>
                <c:formatCode>General</c:formatCode>
                <c:ptCount val="10"/>
                <c:pt idx="0">
                  <c:v>0.37621500000000002</c:v>
                </c:pt>
                <c:pt idx="1">
                  <c:v>0.37710199999999999</c:v>
                </c:pt>
                <c:pt idx="2">
                  <c:v>0.39143499999999998</c:v>
                </c:pt>
                <c:pt idx="3">
                  <c:v>0.387075</c:v>
                </c:pt>
                <c:pt idx="4">
                  <c:v>0.38211800000000001</c:v>
                </c:pt>
                <c:pt idx="5">
                  <c:v>0.38134200000000001</c:v>
                </c:pt>
                <c:pt idx="6">
                  <c:v>#N/A</c:v>
                </c:pt>
                <c:pt idx="7">
                  <c:v>0.37917699999999999</c:v>
                </c:pt>
                <c:pt idx="8">
                  <c:v>0.40440500000000001</c:v>
                </c:pt>
                <c:pt idx="9">
                  <c:v>0.405441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0CA-4B63-B784-9DF986B54038}"/>
            </c:ext>
          </c:extLst>
        </c:ser>
        <c:ser>
          <c:idx val="6"/>
          <c:order val="6"/>
          <c:tx>
            <c:strRef>
              <c:f>Graph!$I$79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Graph!$I$80:$I$89</c:f>
              <c:numCache>
                <c:formatCode>General</c:formatCode>
                <c:ptCount val="10"/>
                <c:pt idx="0">
                  <c:v>0.130969</c:v>
                </c:pt>
                <c:pt idx="1">
                  <c:v>0.145237</c:v>
                </c:pt>
                <c:pt idx="2">
                  <c:v>0.147674</c:v>
                </c:pt>
                <c:pt idx="3">
                  <c:v>0.16981299999999999</c:v>
                </c:pt>
                <c:pt idx="4">
                  <c:v>0.18989500000000001</c:v>
                </c:pt>
                <c:pt idx="5">
                  <c:v>0.18898599999999999</c:v>
                </c:pt>
                <c:pt idx="6">
                  <c:v>0.19995599999999999</c:v>
                </c:pt>
                <c:pt idx="7">
                  <c:v>0.24077299999999999</c:v>
                </c:pt>
                <c:pt idx="8">
                  <c:v>0.24890699999999999</c:v>
                </c:pt>
                <c:pt idx="9">
                  <c:v>0.24793499999999999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0CA-4B63-B784-9DF986B54038}"/>
            </c:ext>
          </c:extLst>
        </c:ser>
        <c:ser>
          <c:idx val="7"/>
          <c:order val="7"/>
          <c:tx>
            <c:strRef>
              <c:f>Graph!$J$79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Graph!$J$80:$J$89</c:f>
              <c:numCache>
                <c:formatCode>General</c:formatCode>
                <c:ptCount val="10"/>
                <c:pt idx="0">
                  <c:v>0.319633</c:v>
                </c:pt>
                <c:pt idx="1">
                  <c:v>0.31749300000000003</c:v>
                </c:pt>
                <c:pt idx="2">
                  <c:v>0.31685400000000002</c:v>
                </c:pt>
                <c:pt idx="3">
                  <c:v>0.32452900000000001</c:v>
                </c:pt>
                <c:pt idx="4">
                  <c:v>0.28844999999999998</c:v>
                </c:pt>
                <c:pt idx="5">
                  <c:v>0.29139599999999999</c:v>
                </c:pt>
                <c:pt idx="6">
                  <c:v>0.289989</c:v>
                </c:pt>
                <c:pt idx="7">
                  <c:v>0.28672799999999998</c:v>
                </c:pt>
                <c:pt idx="8">
                  <c:v>0.284474</c:v>
                </c:pt>
                <c:pt idx="9">
                  <c:v>0.28265099999999999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0CA-4B63-B784-9DF986B54038}"/>
            </c:ext>
          </c:extLst>
        </c:ser>
        <c:ser>
          <c:idx val="8"/>
          <c:order val="8"/>
          <c:tx>
            <c:strRef>
              <c:f>Graph!$K$79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Graph!$K$80:$K$89</c:f>
              <c:numCache>
                <c:formatCode>General</c:formatCode>
                <c:ptCount val="10"/>
                <c:pt idx="0">
                  <c:v>0.29593399999999997</c:v>
                </c:pt>
                <c:pt idx="1">
                  <c:v>0.27140599999999998</c:v>
                </c:pt>
                <c:pt idx="2">
                  <c:v>0.26280999999999999</c:v>
                </c:pt>
                <c:pt idx="3">
                  <c:v>0.25249300000000002</c:v>
                </c:pt>
                <c:pt idx="4">
                  <c:v>0.24716299999999999</c:v>
                </c:pt>
                <c:pt idx="5">
                  <c:v>0.23139799999999999</c:v>
                </c:pt>
                <c:pt idx="6">
                  <c:v>0.26402199999999998</c:v>
                </c:pt>
                <c:pt idx="7">
                  <c:v>0.26177600000000001</c:v>
                </c:pt>
                <c:pt idx="8">
                  <c:v>0.25145600000000001</c:v>
                </c:pt>
                <c:pt idx="9">
                  <c:v>0.17266799999999999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0CA-4B63-B784-9DF986B54038}"/>
            </c:ext>
          </c:extLst>
        </c:ser>
        <c:ser>
          <c:idx val="9"/>
          <c:order val="9"/>
          <c:tx>
            <c:strRef>
              <c:f>Graph!$L$79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Graph!$L$80:$L$89</c:f>
              <c:numCache>
                <c:formatCode>General</c:formatCode>
                <c:ptCount val="10"/>
                <c:pt idx="0">
                  <c:v>0.34461999999999998</c:v>
                </c:pt>
                <c:pt idx="1">
                  <c:v>0.347854</c:v>
                </c:pt>
                <c:pt idx="2">
                  <c:v>0.34349200000000002</c:v>
                </c:pt>
                <c:pt idx="3">
                  <c:v>0.34591699999999997</c:v>
                </c:pt>
                <c:pt idx="4">
                  <c:v>0.34936800000000001</c:v>
                </c:pt>
                <c:pt idx="5">
                  <c:v>0.34265200000000001</c:v>
                </c:pt>
                <c:pt idx="6">
                  <c:v>0.33678399999999997</c:v>
                </c:pt>
                <c:pt idx="7">
                  <c:v>0.34037499999999998</c:v>
                </c:pt>
                <c:pt idx="8">
                  <c:v>0.35020000000000001</c:v>
                </c:pt>
                <c:pt idx="9">
                  <c:v>0.34958800000000001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0CA-4B63-B784-9DF986B54038}"/>
            </c:ext>
          </c:extLst>
        </c:ser>
        <c:ser>
          <c:idx val="10"/>
          <c:order val="10"/>
          <c:tx>
            <c:strRef>
              <c:f>Graph!$M$79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Graph!$M$80:$M$89</c:f>
              <c:numCache>
                <c:formatCode>General</c:formatCode>
                <c:ptCount val="10"/>
                <c:pt idx="0">
                  <c:v>0.17860300000000001</c:v>
                </c:pt>
                <c:pt idx="1">
                  <c:v>0.18601200000000001</c:v>
                </c:pt>
                <c:pt idx="2">
                  <c:v>0.18013000000000001</c:v>
                </c:pt>
                <c:pt idx="3">
                  <c:v>0.19047600000000001</c:v>
                </c:pt>
                <c:pt idx="4">
                  <c:v>0.18909999999999999</c:v>
                </c:pt>
                <c:pt idx="5">
                  <c:v>0.18332899999999999</c:v>
                </c:pt>
                <c:pt idx="6">
                  <c:v>0.18299099999999999</c:v>
                </c:pt>
                <c:pt idx="7">
                  <c:v>0.182315</c:v>
                </c:pt>
                <c:pt idx="8">
                  <c:v>0.17773</c:v>
                </c:pt>
                <c:pt idx="9">
                  <c:v>0.16358300000000001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30CA-4B63-B784-9DF986B54038}"/>
            </c:ext>
          </c:extLst>
        </c:ser>
        <c:ser>
          <c:idx val="11"/>
          <c:order val="11"/>
          <c:tx>
            <c:strRef>
              <c:f>Graph!$N$79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Graph!$B$80:$B$89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Graph!$N$80:$N$89</c:f>
              <c:numCache>
                <c:formatCode>General</c:formatCode>
                <c:ptCount val="10"/>
                <c:pt idx="0">
                  <c:v>0.31539099999999998</c:v>
                </c:pt>
                <c:pt idx="1">
                  <c:v>0.32245099999999999</c:v>
                </c:pt>
                <c:pt idx="2">
                  <c:v>#N/A</c:v>
                </c:pt>
                <c:pt idx="3">
                  <c:v>0.31043900000000002</c:v>
                </c:pt>
                <c:pt idx="4">
                  <c:v>0.30611899999999997</c:v>
                </c:pt>
                <c:pt idx="5">
                  <c:v>0.29535400000000001</c:v>
                </c:pt>
                <c:pt idx="6">
                  <c:v>0.27532299999999998</c:v>
                </c:pt>
                <c:pt idx="7">
                  <c:v>#N/A</c:v>
                </c:pt>
                <c:pt idx="8">
                  <c:v>0.27854800000000002</c:v>
                </c:pt>
                <c:pt idx="9">
                  <c:v>0.274733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0CA-4B63-B784-9DF986B54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385920"/>
        <c:axId val="252395904"/>
      </c:lineChart>
      <c:catAx>
        <c:axId val="2523859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2395904"/>
        <c:crosses val="autoZero"/>
        <c:auto val="1"/>
        <c:lblAlgn val="ctr"/>
        <c:lblOffset val="100"/>
        <c:noMultiLvlLbl val="0"/>
      </c:catAx>
      <c:valAx>
        <c:axId val="252395904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2385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991930170111163"/>
          <c:y val="8.1414041994750649E-2"/>
          <c:w val="0.25341417118550946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(2)'!$C$322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(2)'!$B$323:$B$332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(2)'!$C$323:$C$332</c:f>
              <c:numCache>
                <c:formatCode>General</c:formatCode>
                <c:ptCount val="10"/>
                <c:pt idx="0">
                  <c:v>95.512110000000007</c:v>
                </c:pt>
                <c:pt idx="1">
                  <c:v>84.255870000000002</c:v>
                </c:pt>
                <c:pt idx="2">
                  <c:v>#N/A</c:v>
                </c:pt>
                <c:pt idx="3">
                  <c:v>0</c:v>
                </c:pt>
                <c:pt idx="4">
                  <c:v>68.543350000000004</c:v>
                </c:pt>
                <c:pt idx="5">
                  <c:v>68.893389999999997</c:v>
                </c:pt>
                <c:pt idx="6">
                  <c:v>73.002920000000003</c:v>
                </c:pt>
                <c:pt idx="7">
                  <c:v>99.545050000000003</c:v>
                </c:pt>
                <c:pt idx="8">
                  <c:v>94.539379999999994</c:v>
                </c:pt>
                <c:pt idx="9">
                  <c:v>94.748530000000002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55A-4C93-90FB-B2EF41490136}"/>
            </c:ext>
          </c:extLst>
        </c:ser>
        <c:ser>
          <c:idx val="1"/>
          <c:order val="1"/>
          <c:tx>
            <c:strRef>
              <c:f>'Graph (2)'!$D$322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(2)'!$B$323:$B$332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(2)'!$D$323:$D$332</c:f>
              <c:numCache>
                <c:formatCode>General</c:formatCode>
                <c:ptCount val="10"/>
                <c:pt idx="0">
                  <c:v>141.77524833333331</c:v>
                </c:pt>
                <c:pt idx="1">
                  <c:v>116.519075</c:v>
                </c:pt>
                <c:pt idx="2">
                  <c:v>90.209274999999991</c:v>
                </c:pt>
                <c:pt idx="3">
                  <c:v>81.648561666666666</c:v>
                </c:pt>
                <c:pt idx="4">
                  <c:v>81.207101999999992</c:v>
                </c:pt>
                <c:pt idx="5">
                  <c:v>64.862837999999996</c:v>
                </c:pt>
                <c:pt idx="6">
                  <c:v>68.719645999999997</c:v>
                </c:pt>
                <c:pt idx="7">
                  <c:v>82.927914999999999</c:v>
                </c:pt>
                <c:pt idx="8">
                  <c:v>99.036548333333329</c:v>
                </c:pt>
                <c:pt idx="9">
                  <c:v>103.85637333333334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55A-4C93-90FB-B2EF41490136}"/>
            </c:ext>
          </c:extLst>
        </c:ser>
        <c:ser>
          <c:idx val="2"/>
          <c:order val="2"/>
          <c:tx>
            <c:strRef>
              <c:f>'Graph (2)'!$E$322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(2)'!$B$323:$B$332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(2)'!$E$323:$E$332</c:f>
              <c:numCache>
                <c:formatCode>General</c:formatCode>
                <c:ptCount val="10"/>
                <c:pt idx="0">
                  <c:v>70.570976000000002</c:v>
                </c:pt>
                <c:pt idx="1">
                  <c:v>71.386780000000002</c:v>
                </c:pt>
                <c:pt idx="2">
                  <c:v>68.526367499999992</c:v>
                </c:pt>
                <c:pt idx="3">
                  <c:v>76.685096000000001</c:v>
                </c:pt>
                <c:pt idx="4">
                  <c:v>81.228750000000005</c:v>
                </c:pt>
                <c:pt idx="5">
                  <c:v>86.054961999999989</c:v>
                </c:pt>
                <c:pt idx="6">
                  <c:v>90.260718000000011</c:v>
                </c:pt>
                <c:pt idx="7">
                  <c:v>90.193314999999998</c:v>
                </c:pt>
                <c:pt idx="8">
                  <c:v>92.774348000000003</c:v>
                </c:pt>
                <c:pt idx="9">
                  <c:v>96.580877999999998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55A-4C93-90FB-B2EF41490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900352"/>
        <c:axId val="346901888"/>
      </c:lineChart>
      <c:catAx>
        <c:axId val="3469003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6901888"/>
        <c:crosses val="autoZero"/>
        <c:auto val="1"/>
        <c:lblAlgn val="ctr"/>
        <c:lblOffset val="100"/>
        <c:noMultiLvlLbl val="0"/>
      </c:catAx>
      <c:valAx>
        <c:axId val="346901888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69003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(2)'!$C$337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(2)'!$B$338:$B$347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(2)'!$C$338:$C$347</c:f>
              <c:numCache>
                <c:formatCode>General</c:formatCode>
                <c:ptCount val="10"/>
                <c:pt idx="0">
                  <c:v>26.38768</c:v>
                </c:pt>
                <c:pt idx="1">
                  <c:v>32.608370000000001</c:v>
                </c:pt>
                <c:pt idx="2">
                  <c:v>#N/A</c:v>
                </c:pt>
                <c:pt idx="3">
                  <c:v>0</c:v>
                </c:pt>
                <c:pt idx="4">
                  <c:v>62.329230000000003</c:v>
                </c:pt>
                <c:pt idx="5">
                  <c:v>66.628929999999997</c:v>
                </c:pt>
                <c:pt idx="6">
                  <c:v>64.981319999999997</c:v>
                </c:pt>
                <c:pt idx="7">
                  <c:v>45.05057</c:v>
                </c:pt>
                <c:pt idx="8">
                  <c:v>33.91836</c:v>
                </c:pt>
                <c:pt idx="9">
                  <c:v>39.978819999999999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61-4B26-83DD-7314A364C04B}"/>
            </c:ext>
          </c:extLst>
        </c:ser>
        <c:ser>
          <c:idx val="1"/>
          <c:order val="1"/>
          <c:tx>
            <c:strRef>
              <c:f>'Graph (2)'!$D$337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(2)'!$B$338:$B$347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(2)'!$D$338:$D$347</c:f>
              <c:numCache>
                <c:formatCode>General</c:formatCode>
                <c:ptCount val="10"/>
                <c:pt idx="0">
                  <c:v>18.144026666666672</c:v>
                </c:pt>
                <c:pt idx="1">
                  <c:v>45.418044999999999</c:v>
                </c:pt>
                <c:pt idx="2">
                  <c:v>82.832014999999998</c:v>
                </c:pt>
                <c:pt idx="3">
                  <c:v>105.5305</c:v>
                </c:pt>
                <c:pt idx="4">
                  <c:v>126.776984</c:v>
                </c:pt>
                <c:pt idx="5">
                  <c:v>97.841754000000009</c:v>
                </c:pt>
                <c:pt idx="6">
                  <c:v>74.369262000000006</c:v>
                </c:pt>
                <c:pt idx="7">
                  <c:v>76.362241666666662</c:v>
                </c:pt>
                <c:pt idx="8">
                  <c:v>89.467948333333325</c:v>
                </c:pt>
                <c:pt idx="9">
                  <c:v>86.501840000000016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61-4B26-83DD-7314A364C04B}"/>
            </c:ext>
          </c:extLst>
        </c:ser>
        <c:ser>
          <c:idx val="2"/>
          <c:order val="2"/>
          <c:tx>
            <c:strRef>
              <c:f>'Graph (2)'!$E$337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(2)'!$B$338:$B$347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(2)'!$E$338:$E$347</c:f>
              <c:numCache>
                <c:formatCode>General</c:formatCode>
                <c:ptCount val="10"/>
                <c:pt idx="0">
                  <c:v>39.006218000000004</c:v>
                </c:pt>
                <c:pt idx="1">
                  <c:v>35.667152000000002</c:v>
                </c:pt>
                <c:pt idx="2">
                  <c:v>23.951095000000002</c:v>
                </c:pt>
                <c:pt idx="3">
                  <c:v>34.027552</c:v>
                </c:pt>
                <c:pt idx="4">
                  <c:v>31.914242000000002</c:v>
                </c:pt>
                <c:pt idx="5">
                  <c:v>23.278410000000001</c:v>
                </c:pt>
                <c:pt idx="6">
                  <c:v>18.298413999999998</c:v>
                </c:pt>
                <c:pt idx="7">
                  <c:v>-1.9259375000000007</c:v>
                </c:pt>
                <c:pt idx="8">
                  <c:v>13.754032</c:v>
                </c:pt>
                <c:pt idx="9">
                  <c:v>10.755500000000001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C61-4B26-83DD-7314A364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933120"/>
        <c:axId val="346934656"/>
      </c:lineChart>
      <c:catAx>
        <c:axId val="346933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6934656"/>
        <c:crosses val="autoZero"/>
        <c:auto val="1"/>
        <c:lblAlgn val="ctr"/>
        <c:lblOffset val="100"/>
        <c:noMultiLvlLbl val="0"/>
      </c:catAx>
      <c:valAx>
        <c:axId val="346934656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69331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(2)'!$C$352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(2)'!$B$353:$B$362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(2)'!$C$353:$C$362</c:f>
              <c:numCache>
                <c:formatCode>General</c:formatCode>
                <c:ptCount val="10"/>
                <c:pt idx="0">
                  <c:v>33.355200000000004</c:v>
                </c:pt>
                <c:pt idx="1">
                  <c:v>29.065899999999999</c:v>
                </c:pt>
                <c:pt idx="2">
                  <c:v>#N/A</c:v>
                </c:pt>
                <c:pt idx="3">
                  <c:v>17.311</c:v>
                </c:pt>
                <c:pt idx="4">
                  <c:v>15.775700000000001</c:v>
                </c:pt>
                <c:pt idx="5">
                  <c:v>15.0556</c:v>
                </c:pt>
                <c:pt idx="6">
                  <c:v>17.4816</c:v>
                </c:pt>
                <c:pt idx="7">
                  <c:v>18.026399999999999</c:v>
                </c:pt>
                <c:pt idx="8">
                  <c:v>15.1046</c:v>
                </c:pt>
                <c:pt idx="9">
                  <c:v>14.750999999999999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D2-401E-A97D-D1BF44FE6F6C}"/>
            </c:ext>
          </c:extLst>
        </c:ser>
        <c:ser>
          <c:idx val="1"/>
          <c:order val="1"/>
          <c:tx>
            <c:strRef>
              <c:f>'Graph (2)'!$D$352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(2)'!$B$353:$B$362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(2)'!$D$353:$D$362</c:f>
              <c:numCache>
                <c:formatCode>General</c:formatCode>
                <c:ptCount val="10"/>
                <c:pt idx="0">
                  <c:v>20.042199999999998</c:v>
                </c:pt>
                <c:pt idx="1">
                  <c:v>30.475899999999999</c:v>
                </c:pt>
                <c:pt idx="2">
                  <c:v>26.897199999999998</c:v>
                </c:pt>
                <c:pt idx="3">
                  <c:v>20.788450000000001</c:v>
                </c:pt>
                <c:pt idx="4">
                  <c:v>15.717859999999998</c:v>
                </c:pt>
                <c:pt idx="5">
                  <c:v>9.4818800000000003</c:v>
                </c:pt>
                <c:pt idx="6">
                  <c:v>11.767619999999999</c:v>
                </c:pt>
                <c:pt idx="7">
                  <c:v>10.106266666666667</c:v>
                </c:pt>
                <c:pt idx="8">
                  <c:v>5.9904166666666656</c:v>
                </c:pt>
                <c:pt idx="9">
                  <c:v>4.3451833333333338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D2-401E-A97D-D1BF44FE6F6C}"/>
            </c:ext>
          </c:extLst>
        </c:ser>
        <c:ser>
          <c:idx val="2"/>
          <c:order val="2"/>
          <c:tx>
            <c:strRef>
              <c:f>'Graph (2)'!$E$352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(2)'!$B$353:$B$362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(2)'!$E$353:$E$362</c:f>
              <c:numCache>
                <c:formatCode>General</c:formatCode>
                <c:ptCount val="10"/>
                <c:pt idx="0">
                  <c:v>73.950199999999995</c:v>
                </c:pt>
                <c:pt idx="1">
                  <c:v>74.509240000000005</c:v>
                </c:pt>
                <c:pt idx="2">
                  <c:v>112.19864999999999</c:v>
                </c:pt>
                <c:pt idx="3">
                  <c:v>96.391139999999993</c:v>
                </c:pt>
                <c:pt idx="4">
                  <c:v>99.852540000000005</c:v>
                </c:pt>
                <c:pt idx="5">
                  <c:v>262.35554000000002</c:v>
                </c:pt>
                <c:pt idx="6">
                  <c:v>4945.0966250000001</c:v>
                </c:pt>
                <c:pt idx="7">
                  <c:v>11276.28765</c:v>
                </c:pt>
                <c:pt idx="8">
                  <c:v>768.93622000000005</c:v>
                </c:pt>
                <c:pt idx="9">
                  <c:v>888.18785000000003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FD2-401E-A97D-D1BF44FE6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973696"/>
        <c:axId val="346975232"/>
      </c:lineChart>
      <c:catAx>
        <c:axId val="3469736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6975232"/>
        <c:crosses val="autoZero"/>
        <c:auto val="1"/>
        <c:lblAlgn val="ctr"/>
        <c:lblOffset val="100"/>
        <c:noMultiLvlLbl val="0"/>
      </c:catAx>
      <c:valAx>
        <c:axId val="346975232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697369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(2)'!$C$367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(2)'!$B$368:$B$377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(2)'!$C$368:$C$377</c:f>
              <c:numCache>
                <c:formatCode>General</c:formatCode>
                <c:ptCount val="10"/>
                <c:pt idx="0">
                  <c:v>25.0123</c:v>
                </c:pt>
                <c:pt idx="1">
                  <c:v>22.520199999999999</c:v>
                </c:pt>
                <c:pt idx="2">
                  <c:v>#N/A</c:v>
                </c:pt>
                <c:pt idx="3">
                  <c:v>14.756500000000001</c:v>
                </c:pt>
                <c:pt idx="4">
                  <c:v>13.625999999999999</c:v>
                </c:pt>
                <c:pt idx="5">
                  <c:v>13.0855</c:v>
                </c:pt>
                <c:pt idx="6">
                  <c:v>14.8803</c:v>
                </c:pt>
                <c:pt idx="7">
                  <c:v>15.273199999999999</c:v>
                </c:pt>
                <c:pt idx="8">
                  <c:v>13.1225</c:v>
                </c:pt>
                <c:pt idx="9">
                  <c:v>12.854699999999999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35-4CC7-B35B-74F8494F0136}"/>
            </c:ext>
          </c:extLst>
        </c:ser>
        <c:ser>
          <c:idx val="1"/>
          <c:order val="1"/>
          <c:tx>
            <c:strRef>
              <c:f>'Graph (2)'!$D$367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(2)'!$B$368:$B$377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(2)'!$D$368:$D$377</c:f>
              <c:numCache>
                <c:formatCode>General</c:formatCode>
                <c:ptCount val="10"/>
                <c:pt idx="0">
                  <c:v>13.97325</c:v>
                </c:pt>
                <c:pt idx="1">
                  <c:v>20.260033333333336</c:v>
                </c:pt>
                <c:pt idx="2">
                  <c:v>18.516283333333334</c:v>
                </c:pt>
                <c:pt idx="3">
                  <c:v>14.9512</c:v>
                </c:pt>
                <c:pt idx="4">
                  <c:v>11.877359999999999</c:v>
                </c:pt>
                <c:pt idx="5">
                  <c:v>8.0284800000000001</c:v>
                </c:pt>
                <c:pt idx="6">
                  <c:v>10.17356</c:v>
                </c:pt>
                <c:pt idx="7">
                  <c:v>8.4310833333333335</c:v>
                </c:pt>
                <c:pt idx="8">
                  <c:v>5.2119499999999999</c:v>
                </c:pt>
                <c:pt idx="9">
                  <c:v>3.8678666666666661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35-4CC7-B35B-74F8494F0136}"/>
            </c:ext>
          </c:extLst>
        </c:ser>
        <c:ser>
          <c:idx val="2"/>
          <c:order val="2"/>
          <c:tx>
            <c:strRef>
              <c:f>'Graph (2)'!$E$367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(2)'!$B$368:$B$377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(2)'!$E$368:$E$377</c:f>
              <c:numCache>
                <c:formatCode>General</c:formatCode>
                <c:ptCount val="10"/>
                <c:pt idx="0">
                  <c:v>40.588100000000004</c:v>
                </c:pt>
                <c:pt idx="1">
                  <c:v>40.608280000000001</c:v>
                </c:pt>
                <c:pt idx="2">
                  <c:v>49.960775000000005</c:v>
                </c:pt>
                <c:pt idx="3">
                  <c:v>43.059799999999996</c:v>
                </c:pt>
                <c:pt idx="4">
                  <c:v>44.262899999999995</c:v>
                </c:pt>
                <c:pt idx="5">
                  <c:v>54.002240000000008</c:v>
                </c:pt>
                <c:pt idx="6">
                  <c:v>62.091960000000007</c:v>
                </c:pt>
                <c:pt idx="7">
                  <c:v>70.953874999999996</c:v>
                </c:pt>
                <c:pt idx="8">
                  <c:v>64.502720000000011</c:v>
                </c:pt>
                <c:pt idx="9">
                  <c:v>67.41579999999999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935-4CC7-B35B-74F8494F0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006464"/>
        <c:axId val="347008000"/>
      </c:lineChart>
      <c:catAx>
        <c:axId val="347006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7008000"/>
        <c:crosses val="autoZero"/>
        <c:auto val="1"/>
        <c:lblAlgn val="ctr"/>
        <c:lblOffset val="100"/>
        <c:noMultiLvlLbl val="0"/>
      </c:catAx>
      <c:valAx>
        <c:axId val="347008000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34700646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(2)'!$C$383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(2)'!$B$384:$B$393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(2)'!$C$384:$C$393</c:f>
              <c:numCache>
                <c:formatCode>General</c:formatCode>
                <c:ptCount val="10"/>
                <c:pt idx="0">
                  <c:v>27.653500000000001</c:v>
                </c:pt>
                <c:pt idx="1">
                  <c:v>12.9818</c:v>
                </c:pt>
                <c:pt idx="2">
                  <c:v>#N/A</c:v>
                </c:pt>
                <c:pt idx="3">
                  <c:v>8.3991000000000007</c:v>
                </c:pt>
                <c:pt idx="4">
                  <c:v>12.463200000000001</c:v>
                </c:pt>
                <c:pt idx="5">
                  <c:v>11.9101</c:v>
                </c:pt>
                <c:pt idx="6">
                  <c:v>17.4725</c:v>
                </c:pt>
                <c:pt idx="7">
                  <c:v>13.5242</c:v>
                </c:pt>
                <c:pt idx="8">
                  <c:v>11.9293</c:v>
                </c:pt>
                <c:pt idx="9">
                  <c:v>9.8256999999999994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68-4FBE-B371-009E5F17BD00}"/>
            </c:ext>
          </c:extLst>
        </c:ser>
        <c:ser>
          <c:idx val="1"/>
          <c:order val="1"/>
          <c:tx>
            <c:strRef>
              <c:f>'Graph (2)'!$D$383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(2)'!$B$384:$B$393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(2)'!$D$384:$D$393</c:f>
              <c:numCache>
                <c:formatCode>General</c:formatCode>
                <c:ptCount val="10"/>
                <c:pt idx="0">
                  <c:v>10.963833333333334</c:v>
                </c:pt>
                <c:pt idx="1">
                  <c:v>24.652033333333332</c:v>
                </c:pt>
                <c:pt idx="2">
                  <c:v>22.593250000000001</c:v>
                </c:pt>
                <c:pt idx="3">
                  <c:v>16.319649999999999</c:v>
                </c:pt>
                <c:pt idx="4">
                  <c:v>6.2567200000000005</c:v>
                </c:pt>
                <c:pt idx="5">
                  <c:v>5.4491400000000008</c:v>
                </c:pt>
                <c:pt idx="6">
                  <c:v>8.7620199999999997</c:v>
                </c:pt>
                <c:pt idx="7">
                  <c:v>6.8960166666666654</c:v>
                </c:pt>
                <c:pt idx="8">
                  <c:v>4.9772333333333334</c:v>
                </c:pt>
                <c:pt idx="9">
                  <c:v>3.0094833333333333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68-4FBE-B371-009E5F17BD00}"/>
            </c:ext>
          </c:extLst>
        </c:ser>
        <c:ser>
          <c:idx val="2"/>
          <c:order val="2"/>
          <c:tx>
            <c:strRef>
              <c:f>'Graph (2)'!$E$383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(2)'!$B$384:$B$393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(2)'!$E$384:$E$393</c:f>
              <c:numCache>
                <c:formatCode>General</c:formatCode>
                <c:ptCount val="10"/>
                <c:pt idx="0">
                  <c:v>60.503020000000006</c:v>
                </c:pt>
                <c:pt idx="1">
                  <c:v>59.15702000000001</c:v>
                </c:pt>
                <c:pt idx="2">
                  <c:v>92.041799999999995</c:v>
                </c:pt>
                <c:pt idx="3">
                  <c:v>81.235440000000011</c:v>
                </c:pt>
                <c:pt idx="4">
                  <c:v>78.077539999999999</c:v>
                </c:pt>
                <c:pt idx="5">
                  <c:v>215.91293999999999</c:v>
                </c:pt>
                <c:pt idx="6">
                  <c:v>3887.8397</c:v>
                </c:pt>
                <c:pt idx="7">
                  <c:v>11000.976849999999</c:v>
                </c:pt>
                <c:pt idx="8">
                  <c:v>730.10378000000014</c:v>
                </c:pt>
                <c:pt idx="9">
                  <c:v>873.69359999999995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68-4FBE-B371-009E5F17B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085440"/>
        <c:axId val="473086976"/>
      </c:lineChart>
      <c:catAx>
        <c:axId val="473085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73086976"/>
        <c:crosses val="autoZero"/>
        <c:auto val="1"/>
        <c:lblAlgn val="ctr"/>
        <c:lblOffset val="100"/>
        <c:noMultiLvlLbl val="0"/>
      </c:catAx>
      <c:valAx>
        <c:axId val="473086976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730854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(2)'!$C$398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(2)'!$B$399:$B$408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(2)'!$C$399:$C$408</c:f>
              <c:numCache>
                <c:formatCode>General</c:formatCode>
                <c:ptCount val="10"/>
                <c:pt idx="0">
                  <c:v>20.736699999999999</c:v>
                </c:pt>
                <c:pt idx="1">
                  <c:v>10.058199999999999</c:v>
                </c:pt>
                <c:pt idx="2">
                  <c:v>#N/A</c:v>
                </c:pt>
                <c:pt idx="3">
                  <c:v>7.1597</c:v>
                </c:pt>
                <c:pt idx="4">
                  <c:v>10.765000000000001</c:v>
                </c:pt>
                <c:pt idx="5">
                  <c:v>10.351599999999999</c:v>
                </c:pt>
                <c:pt idx="6">
                  <c:v>14.8726</c:v>
                </c:pt>
                <c:pt idx="7">
                  <c:v>11.458600000000001</c:v>
                </c:pt>
                <c:pt idx="8">
                  <c:v>10.363899999999999</c:v>
                </c:pt>
                <c:pt idx="9">
                  <c:v>8.5625999999999998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98-485C-A948-A4D1EB2B3388}"/>
            </c:ext>
          </c:extLst>
        </c:ser>
        <c:ser>
          <c:idx val="1"/>
          <c:order val="1"/>
          <c:tx>
            <c:strRef>
              <c:f>'Graph (2)'!$D$398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(2)'!$B$399:$B$408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(2)'!$D$399:$D$408</c:f>
              <c:numCache>
                <c:formatCode>General</c:formatCode>
                <c:ptCount val="10"/>
                <c:pt idx="0">
                  <c:v>7.5301166666666655</c:v>
                </c:pt>
                <c:pt idx="1">
                  <c:v>15.948700000000002</c:v>
                </c:pt>
                <c:pt idx="2">
                  <c:v>15.179450000000001</c:v>
                </c:pt>
                <c:pt idx="3">
                  <c:v>11.699766666666669</c:v>
                </c:pt>
                <c:pt idx="4">
                  <c:v>4.6184999999999992</c:v>
                </c:pt>
                <c:pt idx="5">
                  <c:v>4.5722000000000005</c:v>
                </c:pt>
                <c:pt idx="6">
                  <c:v>7.5359399999999992</c:v>
                </c:pt>
                <c:pt idx="7">
                  <c:v>5.5971333333333328</c:v>
                </c:pt>
                <c:pt idx="8">
                  <c:v>4.2992333333333335</c:v>
                </c:pt>
                <c:pt idx="9">
                  <c:v>2.6554000000000002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898-485C-A948-A4D1EB2B3388}"/>
            </c:ext>
          </c:extLst>
        </c:ser>
        <c:ser>
          <c:idx val="2"/>
          <c:order val="2"/>
          <c:tx>
            <c:strRef>
              <c:f>'Graph (2)'!$E$398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(2)'!$B$399:$B$408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(2)'!$E$399:$E$408</c:f>
              <c:numCache>
                <c:formatCode>General</c:formatCode>
                <c:ptCount val="10"/>
                <c:pt idx="0">
                  <c:v>32.517900000000004</c:v>
                </c:pt>
                <c:pt idx="1">
                  <c:v>31.753820000000001</c:v>
                </c:pt>
                <c:pt idx="2">
                  <c:v>39.788449999999997</c:v>
                </c:pt>
                <c:pt idx="3">
                  <c:v>34.747460000000004</c:v>
                </c:pt>
                <c:pt idx="4">
                  <c:v>33.449259999999995</c:v>
                </c:pt>
                <c:pt idx="5">
                  <c:v>41.86206</c:v>
                </c:pt>
                <c:pt idx="6">
                  <c:v>50.221739999999997</c:v>
                </c:pt>
                <c:pt idx="7">
                  <c:v>59.311599999999999</c:v>
                </c:pt>
                <c:pt idx="8">
                  <c:v>54.786180000000002</c:v>
                </c:pt>
                <c:pt idx="9">
                  <c:v>59.286279999999998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898-485C-A948-A4D1EB2B3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118208"/>
        <c:axId val="473119744"/>
      </c:lineChart>
      <c:catAx>
        <c:axId val="473118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73119744"/>
        <c:crosses val="autoZero"/>
        <c:auto val="1"/>
        <c:lblAlgn val="ctr"/>
        <c:lblOffset val="100"/>
        <c:noMultiLvlLbl val="0"/>
      </c:catAx>
      <c:valAx>
        <c:axId val="473119744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7311820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(2)'!$C$413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(2)'!$B$414:$B$423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(2)'!$C$414:$C$423</c:f>
              <c:numCache>
                <c:formatCode>General</c:formatCode>
                <c:ptCount val="10"/>
                <c:pt idx="0">
                  <c:v>46.019799999999996</c:v>
                </c:pt>
                <c:pt idx="1">
                  <c:v>47.246400000000001</c:v>
                </c:pt>
                <c:pt idx="2">
                  <c:v>#N/A</c:v>
                </c:pt>
                <c:pt idx="3">
                  <c:v>42.147300000000001</c:v>
                </c:pt>
                <c:pt idx="4">
                  <c:v>43.293599999999998</c:v>
                </c:pt>
                <c:pt idx="5">
                  <c:v>43.884599999999999</c:v>
                </c:pt>
                <c:pt idx="6">
                  <c:v>46.396000000000001</c:v>
                </c:pt>
                <c:pt idx="7">
                  <c:v>48.332999999999998</c:v>
                </c:pt>
                <c:pt idx="8">
                  <c:v>42.596400000000003</c:v>
                </c:pt>
                <c:pt idx="9">
                  <c:v>42.811900000000001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A7-4DE1-A051-6F07B41B8F55}"/>
            </c:ext>
          </c:extLst>
        </c:ser>
        <c:ser>
          <c:idx val="1"/>
          <c:order val="1"/>
          <c:tx>
            <c:strRef>
              <c:f>'Graph (2)'!$D$413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(2)'!$B$414:$B$423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(2)'!$D$414:$D$423</c:f>
              <c:numCache>
                <c:formatCode>General</c:formatCode>
                <c:ptCount val="10"/>
                <c:pt idx="0">
                  <c:v>37.504049999999999</c:v>
                </c:pt>
                <c:pt idx="1">
                  <c:v>41.002966666666673</c:v>
                </c:pt>
                <c:pt idx="2">
                  <c:v>40.111316666666674</c:v>
                </c:pt>
                <c:pt idx="3">
                  <c:v>36.975900000000003</c:v>
                </c:pt>
                <c:pt idx="4">
                  <c:v>35.461979999999997</c:v>
                </c:pt>
                <c:pt idx="5">
                  <c:v>31.068180000000002</c:v>
                </c:pt>
                <c:pt idx="6">
                  <c:v>35.42116</c:v>
                </c:pt>
                <c:pt idx="7">
                  <c:v>35.42466666666666</c:v>
                </c:pt>
                <c:pt idx="8">
                  <c:v>33.713900000000002</c:v>
                </c:pt>
                <c:pt idx="9">
                  <c:v>32.398683333333331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A7-4DE1-A051-6F07B41B8F55}"/>
            </c:ext>
          </c:extLst>
        </c:ser>
        <c:ser>
          <c:idx val="2"/>
          <c:order val="2"/>
          <c:tx>
            <c:strRef>
              <c:f>'Graph (2)'!$E$413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(2)'!$B$414:$B$423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(2)'!$E$414:$E$423</c:f>
              <c:numCache>
                <c:formatCode>General</c:formatCode>
                <c:ptCount val="10"/>
                <c:pt idx="0">
                  <c:v>60.8688</c:v>
                </c:pt>
                <c:pt idx="1">
                  <c:v>61.512700000000009</c:v>
                </c:pt>
                <c:pt idx="2">
                  <c:v>67.915849999999992</c:v>
                </c:pt>
                <c:pt idx="3">
                  <c:v>63.652499999999996</c:v>
                </c:pt>
                <c:pt idx="4">
                  <c:v>63.565920000000006</c:v>
                </c:pt>
                <c:pt idx="5">
                  <c:v>70.275959999999998</c:v>
                </c:pt>
                <c:pt idx="6">
                  <c:v>74.774580000000014</c:v>
                </c:pt>
                <c:pt idx="7">
                  <c:v>80.660600000000002</c:v>
                </c:pt>
                <c:pt idx="8">
                  <c:v>77.090620000000001</c:v>
                </c:pt>
                <c:pt idx="9">
                  <c:v>79.523659999999992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3A7-4DE1-A051-6F07B41B8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163264"/>
        <c:axId val="473164800"/>
      </c:lineChart>
      <c:catAx>
        <c:axId val="4731632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73164800"/>
        <c:crosses val="autoZero"/>
        <c:auto val="1"/>
        <c:lblAlgn val="ctr"/>
        <c:lblOffset val="100"/>
        <c:noMultiLvlLbl val="0"/>
      </c:catAx>
      <c:valAx>
        <c:axId val="473164800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7316326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(2)'!$C$428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(2)'!$B$429:$B$439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(2)'!$C$429:$C$439</c:f>
              <c:numCache>
                <c:formatCode>General</c:formatCode>
                <c:ptCount val="11"/>
                <c:pt idx="0">
                  <c:v>22.219519999999999</c:v>
                </c:pt>
                <c:pt idx="1">
                  <c:v>31.296530000000001</c:v>
                </c:pt>
                <c:pt idx="2">
                  <c:v>#N/A</c:v>
                </c:pt>
                <c:pt idx="3">
                  <c:v>69.265510000000006</c:v>
                </c:pt>
                <c:pt idx="4">
                  <c:v>102.76669</c:v>
                </c:pt>
                <c:pt idx="5">
                  <c:v>102.91119999999999</c:v>
                </c:pt>
                <c:pt idx="6">
                  <c:v>110.61911000000001</c:v>
                </c:pt>
                <c:pt idx="7">
                  <c:v>78.487070000000003</c:v>
                </c:pt>
                <c:pt idx="8">
                  <c:v>96.225200000000001</c:v>
                </c:pt>
                <c:pt idx="9">
                  <c:v>110.98963000000001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BE-4D07-A9F6-560AB2D9551A}"/>
            </c:ext>
          </c:extLst>
        </c:ser>
        <c:ser>
          <c:idx val="1"/>
          <c:order val="1"/>
          <c:tx>
            <c:strRef>
              <c:f>'Graph (2)'!$D$428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(2)'!$B$429:$B$439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(2)'!$D$429:$D$439</c:f>
              <c:numCache>
                <c:formatCode>General</c:formatCode>
                <c:ptCount val="11"/>
                <c:pt idx="0">
                  <c:v>3976.6091466666662</c:v>
                </c:pt>
                <c:pt idx="1">
                  <c:v>887.80630166666663</c:v>
                </c:pt>
                <c:pt idx="2">
                  <c:v>109.98495666666668</c:v>
                </c:pt>
                <c:pt idx="3">
                  <c:v>172.00501999999997</c:v>
                </c:pt>
                <c:pt idx="4">
                  <c:v>258.29721200000006</c:v>
                </c:pt>
                <c:pt idx="5">
                  <c:v>249.09748600000003</c:v>
                </c:pt>
                <c:pt idx="6">
                  <c:v>912.460374</c:v>
                </c:pt>
                <c:pt idx="7">
                  <c:v>188.41576000000001</c:v>
                </c:pt>
                <c:pt idx="8">
                  <c:v>437.55604500000004</c:v>
                </c:pt>
                <c:pt idx="9">
                  <c:v>1809.67948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BE-4D07-A9F6-560AB2D9551A}"/>
            </c:ext>
          </c:extLst>
        </c:ser>
        <c:ser>
          <c:idx val="2"/>
          <c:order val="2"/>
          <c:tx>
            <c:strRef>
              <c:f>'Graph (2)'!$E$428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(2)'!$B$429:$B$439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(2)'!$E$429:$E$439</c:f>
              <c:numCache>
                <c:formatCode>General</c:formatCode>
                <c:ptCount val="11"/>
                <c:pt idx="0">
                  <c:v>23.119931999999999</c:v>
                </c:pt>
                <c:pt idx="1">
                  <c:v>26.052792</c:v>
                </c:pt>
                <c:pt idx="2">
                  <c:v>26.904002500000001</c:v>
                </c:pt>
                <c:pt idx="3">
                  <c:v>25.200760000000002</c:v>
                </c:pt>
                <c:pt idx="4">
                  <c:v>24.054406</c:v>
                </c:pt>
                <c:pt idx="5">
                  <c:v>24.059908</c:v>
                </c:pt>
                <c:pt idx="6">
                  <c:v>21.388051999999998</c:v>
                </c:pt>
                <c:pt idx="7">
                  <c:v>20.0808325</c:v>
                </c:pt>
                <c:pt idx="8">
                  <c:v>19.876816000000002</c:v>
                </c:pt>
                <c:pt idx="9">
                  <c:v>20.163766000000003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4BE-4D07-A9F6-560AB2D9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204608"/>
        <c:axId val="473206144"/>
      </c:lineChart>
      <c:catAx>
        <c:axId val="473204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73206144"/>
        <c:crosses val="autoZero"/>
        <c:auto val="1"/>
        <c:lblAlgn val="ctr"/>
        <c:lblOffset val="100"/>
        <c:noMultiLvlLbl val="0"/>
      </c:catAx>
      <c:valAx>
        <c:axId val="473206144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7320460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(2)'!$C$443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(2)'!$B$444:$B$453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(2)'!$C$444:$C$453</c:f>
              <c:numCache>
                <c:formatCode>General</c:formatCode>
                <c:ptCount val="10"/>
                <c:pt idx="0">
                  <c:v>42.251890000000003</c:v>
                </c:pt>
                <c:pt idx="1">
                  <c:v>55.647219999999997</c:v>
                </c:pt>
                <c:pt idx="2">
                  <c:v>#N/A</c:v>
                </c:pt>
                <c:pt idx="3">
                  <c:v>117.16766</c:v>
                </c:pt>
                <c:pt idx="4">
                  <c:v>166.49052</c:v>
                </c:pt>
                <c:pt idx="5">
                  <c:v>164.42471</c:v>
                </c:pt>
                <c:pt idx="6">
                  <c:v>160.16353000000001</c:v>
                </c:pt>
                <c:pt idx="7">
                  <c:v>99.462040000000002</c:v>
                </c:pt>
                <c:pt idx="8">
                  <c:v>121.37886</c:v>
                </c:pt>
                <c:pt idx="9">
                  <c:v>142.45331999999999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5D4-4494-919C-4828B7CD97F6}"/>
            </c:ext>
          </c:extLst>
        </c:ser>
        <c:ser>
          <c:idx val="1"/>
          <c:order val="1"/>
          <c:tx>
            <c:strRef>
              <c:f>'Graph (2)'!$D$443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(2)'!$B$444:$B$453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(2)'!$D$444:$D$453</c:f>
              <c:numCache>
                <c:formatCode>General</c:formatCode>
                <c:ptCount val="10"/>
                <c:pt idx="0">
                  <c:v>5189.9320266666664</c:v>
                </c:pt>
                <c:pt idx="1">
                  <c:v>1091.0843350000002</c:v>
                </c:pt>
                <c:pt idx="2">
                  <c:v>138.19279666666668</c:v>
                </c:pt>
                <c:pt idx="3">
                  <c:v>215.29702833333332</c:v>
                </c:pt>
                <c:pt idx="4">
                  <c:v>309.83055000000002</c:v>
                </c:pt>
                <c:pt idx="5">
                  <c:v>303.53336000000002</c:v>
                </c:pt>
                <c:pt idx="6">
                  <c:v>1120.5349979999999</c:v>
                </c:pt>
                <c:pt idx="7">
                  <c:v>233.41799166666669</c:v>
                </c:pt>
                <c:pt idx="8">
                  <c:v>506.09237333333334</c:v>
                </c:pt>
                <c:pt idx="9">
                  <c:v>2075.7436899999998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5D4-4494-919C-4828B7CD97F6}"/>
            </c:ext>
          </c:extLst>
        </c:ser>
        <c:ser>
          <c:idx val="2"/>
          <c:order val="2"/>
          <c:tx>
            <c:strRef>
              <c:f>'Graph (2)'!$E$443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(2)'!$B$444:$B$453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(2)'!$E$444:$E$453</c:f>
              <c:numCache>
                <c:formatCode>General</c:formatCode>
                <c:ptCount val="10"/>
                <c:pt idx="0">
                  <c:v>26.858008000000002</c:v>
                </c:pt>
                <c:pt idx="1">
                  <c:v>30.077498000000002</c:v>
                </c:pt>
                <c:pt idx="2">
                  <c:v>31.224870000000003</c:v>
                </c:pt>
                <c:pt idx="3">
                  <c:v>29.594647999999999</c:v>
                </c:pt>
                <c:pt idx="4">
                  <c:v>28.475484000000002</c:v>
                </c:pt>
                <c:pt idx="5">
                  <c:v>28.273552000000002</c:v>
                </c:pt>
                <c:pt idx="6">
                  <c:v>25.162754</c:v>
                </c:pt>
                <c:pt idx="7">
                  <c:v>23.532619999999998</c:v>
                </c:pt>
                <c:pt idx="8">
                  <c:v>23.680712</c:v>
                </c:pt>
                <c:pt idx="9">
                  <c:v>24.184273999999998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5D4-4494-919C-4828B7CD9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617728"/>
        <c:axId val="474619264"/>
      </c:lineChart>
      <c:catAx>
        <c:axId val="474617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74619264"/>
        <c:crosses val="autoZero"/>
        <c:auto val="1"/>
        <c:lblAlgn val="ctr"/>
        <c:lblOffset val="100"/>
        <c:noMultiLvlLbl val="0"/>
      </c:catAx>
      <c:valAx>
        <c:axId val="474619264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746177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(2)'!$C$459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(2)'!$B$460:$B$469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(2)'!$C$460:$C$469</c:f>
              <c:numCache>
                <c:formatCode>General</c:formatCode>
                <c:ptCount val="10"/>
                <c:pt idx="0">
                  <c:v>33.942819999999998</c:v>
                </c:pt>
                <c:pt idx="1">
                  <c:v>47.351289999999999</c:v>
                </c:pt>
                <c:pt idx="2">
                  <c:v>#N/A</c:v>
                </c:pt>
                <c:pt idx="3">
                  <c:v>88.729709999999997</c:v>
                </c:pt>
                <c:pt idx="4">
                  <c:v>120.59439</c:v>
                </c:pt>
                <c:pt idx="5">
                  <c:v>124.92587</c:v>
                </c:pt>
                <c:pt idx="6">
                  <c:v>117.05719999999999</c:v>
                </c:pt>
                <c:pt idx="7">
                  <c:v>68.835449999999994</c:v>
                </c:pt>
                <c:pt idx="8">
                  <c:v>82.771109999999993</c:v>
                </c:pt>
                <c:pt idx="9">
                  <c:v>100.80654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72C-4543-A639-A08140D479C0}"/>
            </c:ext>
          </c:extLst>
        </c:ser>
        <c:ser>
          <c:idx val="1"/>
          <c:order val="1"/>
          <c:tx>
            <c:strRef>
              <c:f>'Graph (2)'!$D$459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(2)'!$B$460:$B$469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(2)'!$D$460:$D$469</c:f>
              <c:numCache>
                <c:formatCode>General</c:formatCode>
                <c:ptCount val="10"/>
                <c:pt idx="0">
                  <c:v>4263.1777300000003</c:v>
                </c:pt>
                <c:pt idx="1">
                  <c:v>856.11131166666667</c:v>
                </c:pt>
                <c:pt idx="2">
                  <c:v>115.98502499999999</c:v>
                </c:pt>
                <c:pt idx="3">
                  <c:v>162.27144166666665</c:v>
                </c:pt>
                <c:pt idx="4">
                  <c:v>256.67784799999998</c:v>
                </c:pt>
                <c:pt idx="5">
                  <c:v>233.77300199999999</c:v>
                </c:pt>
                <c:pt idx="6">
                  <c:v>829.76298800000006</c:v>
                </c:pt>
                <c:pt idx="7">
                  <c:v>187.15535500000001</c:v>
                </c:pt>
                <c:pt idx="8">
                  <c:v>443.13777000000005</c:v>
                </c:pt>
                <c:pt idx="9">
                  <c:v>1724.667735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72C-4543-A639-A08140D479C0}"/>
            </c:ext>
          </c:extLst>
        </c:ser>
        <c:ser>
          <c:idx val="2"/>
          <c:order val="2"/>
          <c:tx>
            <c:strRef>
              <c:f>'Graph (2)'!$E$459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(2)'!$B$460:$B$469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(2)'!$E$460:$E$469</c:f>
              <c:numCache>
                <c:formatCode>General</c:formatCode>
                <c:ptCount val="10"/>
                <c:pt idx="0">
                  <c:v>22.721368000000002</c:v>
                </c:pt>
                <c:pt idx="1">
                  <c:v>25.107332</c:v>
                </c:pt>
                <c:pt idx="2">
                  <c:v>25.892004999999997</c:v>
                </c:pt>
                <c:pt idx="3">
                  <c:v>24.356503999999997</c:v>
                </c:pt>
                <c:pt idx="4">
                  <c:v>23.346526000000001</c:v>
                </c:pt>
                <c:pt idx="5">
                  <c:v>23.011004</c:v>
                </c:pt>
                <c:pt idx="6">
                  <c:v>20.697839999999996</c:v>
                </c:pt>
                <c:pt idx="7">
                  <c:v>19.325602500000002</c:v>
                </c:pt>
                <c:pt idx="8">
                  <c:v>19.796431999999999</c:v>
                </c:pt>
                <c:pt idx="9">
                  <c:v>20.596144000000002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72C-4543-A639-A08140D47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687360"/>
        <c:axId val="474688896"/>
      </c:lineChart>
      <c:catAx>
        <c:axId val="4746873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74688896"/>
        <c:crosses val="autoZero"/>
        <c:auto val="1"/>
        <c:lblAlgn val="ctr"/>
        <c:lblOffset val="100"/>
        <c:noMultiLvlLbl val="0"/>
      </c:catAx>
      <c:valAx>
        <c:axId val="474688896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746873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Graph!$C$94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Graph!$C$95:$C$104</c:f>
              <c:numCache>
                <c:formatCode>General</c:formatCode>
                <c:ptCount val="10"/>
                <c:pt idx="0">
                  <c:v>0.150972</c:v>
                </c:pt>
                <c:pt idx="1">
                  <c:v>0.156697</c:v>
                </c:pt>
                <c:pt idx="2">
                  <c:v>#N/A</c:v>
                </c:pt>
                <c:pt idx="3">
                  <c:v>0.15176899999999999</c:v>
                </c:pt>
                <c:pt idx="4">
                  <c:v>0.15355099999999999</c:v>
                </c:pt>
                <c:pt idx="5">
                  <c:v>0.15190699999999999</c:v>
                </c:pt>
                <c:pt idx="6">
                  <c:v>0.16170899999999999</c:v>
                </c:pt>
                <c:pt idx="7">
                  <c:v>0.166292</c:v>
                </c:pt>
                <c:pt idx="8">
                  <c:v>0.176597</c:v>
                </c:pt>
                <c:pt idx="9">
                  <c:v>0.18212700000000001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17-4AC1-85B0-6E2581454052}"/>
            </c:ext>
          </c:extLst>
        </c:ser>
        <c:ser>
          <c:idx val="1"/>
          <c:order val="1"/>
          <c:tx>
            <c:strRef>
              <c:f>Graph!$D$94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Graph!$D$95:$D$104</c:f>
              <c:numCache>
                <c:formatCode>General</c:formatCode>
                <c:ptCount val="10"/>
                <c:pt idx="0">
                  <c:v>0.169929</c:v>
                </c:pt>
                <c:pt idx="1">
                  <c:v>0.17202899999999999</c:v>
                </c:pt>
                <c:pt idx="2">
                  <c:v>0.16120000000000001</c:v>
                </c:pt>
                <c:pt idx="3">
                  <c:v>0.16245799999999999</c:v>
                </c:pt>
                <c:pt idx="4">
                  <c:v>#N/A</c:v>
                </c:pt>
                <c:pt idx="5">
                  <c:v>0.154444</c:v>
                </c:pt>
                <c:pt idx="6">
                  <c:v>0.151506</c:v>
                </c:pt>
                <c:pt idx="7">
                  <c:v>0.17648800000000001</c:v>
                </c:pt>
                <c:pt idx="8">
                  <c:v>0.18107100000000001</c:v>
                </c:pt>
                <c:pt idx="9">
                  <c:v>0.18204899999999999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17-4AC1-85B0-6E2581454052}"/>
            </c:ext>
          </c:extLst>
        </c:ser>
        <c:ser>
          <c:idx val="2"/>
          <c:order val="2"/>
          <c:tx>
            <c:strRef>
              <c:f>Graph!$E$94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Graph!$E$95:$E$104</c:f>
              <c:numCache>
                <c:formatCode>General</c:formatCode>
                <c:ptCount val="10"/>
                <c:pt idx="0">
                  <c:v>0.12067799999999999</c:v>
                </c:pt>
                <c:pt idx="1">
                  <c:v>0.118045</c:v>
                </c:pt>
                <c:pt idx="2">
                  <c:v>0.110402</c:v>
                </c:pt>
                <c:pt idx="3">
                  <c:v>9.3816999999999998E-2</c:v>
                </c:pt>
                <c:pt idx="4">
                  <c:v>0.115261</c:v>
                </c:pt>
                <c:pt idx="5">
                  <c:v>#N/A</c:v>
                </c:pt>
                <c:pt idx="6">
                  <c:v>9.7168000000000004E-2</c:v>
                </c:pt>
                <c:pt idx="7">
                  <c:v>8.9587E-2</c:v>
                </c:pt>
                <c:pt idx="8">
                  <c:v>0.12366000000000001</c:v>
                </c:pt>
                <c:pt idx="9">
                  <c:v>0.139014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A17-4AC1-85B0-6E2581454052}"/>
            </c:ext>
          </c:extLst>
        </c:ser>
        <c:ser>
          <c:idx val="3"/>
          <c:order val="3"/>
          <c:tx>
            <c:strRef>
              <c:f>Graph!$F$94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Graph!$F$95:$F$104</c:f>
              <c:numCache>
                <c:formatCode>General</c:formatCode>
                <c:ptCount val="10"/>
                <c:pt idx="0">
                  <c:v>6.9930000000000006E-2</c:v>
                </c:pt>
                <c:pt idx="1">
                  <c:v>6.9193000000000005E-2</c:v>
                </c:pt>
                <c:pt idx="2">
                  <c:v>7.0835999999999996E-2</c:v>
                </c:pt>
                <c:pt idx="3">
                  <c:v>5.6827000000000003E-2</c:v>
                </c:pt>
                <c:pt idx="4">
                  <c:v>6.2631999999999993E-2</c:v>
                </c:pt>
                <c:pt idx="5">
                  <c:v>6.1807000000000001E-2</c:v>
                </c:pt>
                <c:pt idx="6">
                  <c:v>7.2734999999999994E-2</c:v>
                </c:pt>
                <c:pt idx="7">
                  <c:v>8.7831999999999993E-2</c:v>
                </c:pt>
                <c:pt idx="8">
                  <c:v>8.9145000000000002E-2</c:v>
                </c:pt>
                <c:pt idx="9">
                  <c:v>0.10803500000000001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A17-4AC1-85B0-6E2581454052}"/>
            </c:ext>
          </c:extLst>
        </c:ser>
        <c:ser>
          <c:idx val="4"/>
          <c:order val="4"/>
          <c:tx>
            <c:strRef>
              <c:f>Graph!$G$94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Graph!$G$95:$G$104</c:f>
              <c:numCache>
                <c:formatCode>General</c:formatCode>
                <c:ptCount val="10"/>
                <c:pt idx="0">
                  <c:v>0.11312700000000001</c:v>
                </c:pt>
                <c:pt idx="1">
                  <c:v>0.11380800000000001</c:v>
                </c:pt>
                <c:pt idx="2">
                  <c:v>0.116425</c:v>
                </c:pt>
                <c:pt idx="3">
                  <c:v>0.136796</c:v>
                </c:pt>
                <c:pt idx="4">
                  <c:v>0.16053700000000001</c:v>
                </c:pt>
                <c:pt idx="5">
                  <c:v>0.176845</c:v>
                </c:pt>
                <c:pt idx="6">
                  <c:v>0.18513299999999999</c:v>
                </c:pt>
                <c:pt idx="7">
                  <c:v>0.19412499999999999</c:v>
                </c:pt>
                <c:pt idx="8">
                  <c:v>0.213176</c:v>
                </c:pt>
                <c:pt idx="9">
                  <c:v>0.214001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A17-4AC1-85B0-6E2581454052}"/>
            </c:ext>
          </c:extLst>
        </c:ser>
        <c:ser>
          <c:idx val="5"/>
          <c:order val="5"/>
          <c:tx>
            <c:strRef>
              <c:f>Graph!$H$94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Graph!$H$95:$H$104</c:f>
              <c:numCache>
                <c:formatCode>General</c:formatCode>
                <c:ptCount val="10"/>
                <c:pt idx="0">
                  <c:v>0.164354</c:v>
                </c:pt>
                <c:pt idx="1">
                  <c:v>0.17408799999999999</c:v>
                </c:pt>
                <c:pt idx="2">
                  <c:v>0.171759</c:v>
                </c:pt>
                <c:pt idx="3">
                  <c:v>0.16352800000000001</c:v>
                </c:pt>
                <c:pt idx="4">
                  <c:v>0.16669400000000001</c:v>
                </c:pt>
                <c:pt idx="5">
                  <c:v>0.16372400000000001</c:v>
                </c:pt>
                <c:pt idx="6">
                  <c:v>#N/A</c:v>
                </c:pt>
                <c:pt idx="7">
                  <c:v>0.14679600000000001</c:v>
                </c:pt>
                <c:pt idx="8">
                  <c:v>0.16794899999999999</c:v>
                </c:pt>
                <c:pt idx="9">
                  <c:v>0.176702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A17-4AC1-85B0-6E2581454052}"/>
            </c:ext>
          </c:extLst>
        </c:ser>
        <c:ser>
          <c:idx val="6"/>
          <c:order val="6"/>
          <c:tx>
            <c:strRef>
              <c:f>Graph!$I$94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Graph!$I$95:$I$104</c:f>
              <c:numCache>
                <c:formatCode>General</c:formatCode>
                <c:ptCount val="10"/>
                <c:pt idx="0">
                  <c:v>0.47963299999999998</c:v>
                </c:pt>
                <c:pt idx="1">
                  <c:v>0.45752100000000001</c:v>
                </c:pt>
                <c:pt idx="2">
                  <c:v>0.43583499999999997</c:v>
                </c:pt>
                <c:pt idx="3">
                  <c:v>0.42638999999999999</c:v>
                </c:pt>
                <c:pt idx="4">
                  <c:v>0.38460699999999998</c:v>
                </c:pt>
                <c:pt idx="5">
                  <c:v>0.40288400000000002</c:v>
                </c:pt>
                <c:pt idx="6">
                  <c:v>0.36629699999999998</c:v>
                </c:pt>
                <c:pt idx="7">
                  <c:v>0.32950699999999999</c:v>
                </c:pt>
                <c:pt idx="8">
                  <c:v>0.32416800000000001</c:v>
                </c:pt>
                <c:pt idx="9">
                  <c:v>0.32618599999999998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A17-4AC1-85B0-6E2581454052}"/>
            </c:ext>
          </c:extLst>
        </c:ser>
        <c:ser>
          <c:idx val="7"/>
          <c:order val="7"/>
          <c:tx>
            <c:strRef>
              <c:f>Graph!$J$94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Graph!$J$95:$J$104</c:f>
              <c:numCache>
                <c:formatCode>General</c:formatCode>
                <c:ptCount val="10"/>
                <c:pt idx="0">
                  <c:v>0.24288599999999999</c:v>
                </c:pt>
                <c:pt idx="1">
                  <c:v>0.22604299999999999</c:v>
                </c:pt>
                <c:pt idx="2">
                  <c:v>0.21723999999999999</c:v>
                </c:pt>
                <c:pt idx="3">
                  <c:v>0.21352699999999999</c:v>
                </c:pt>
                <c:pt idx="4">
                  <c:v>0.22917699999999999</c:v>
                </c:pt>
                <c:pt idx="5">
                  <c:v>0.229133</c:v>
                </c:pt>
                <c:pt idx="6">
                  <c:v>0.25317299999999998</c:v>
                </c:pt>
                <c:pt idx="7">
                  <c:v>0.25494099999999997</c:v>
                </c:pt>
                <c:pt idx="8">
                  <c:v>0.25498199999999999</c:v>
                </c:pt>
                <c:pt idx="9">
                  <c:v>0.25308700000000001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A17-4AC1-85B0-6E2581454052}"/>
            </c:ext>
          </c:extLst>
        </c:ser>
        <c:ser>
          <c:idx val="8"/>
          <c:order val="8"/>
          <c:tx>
            <c:strRef>
              <c:f>Graph!$K$94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Graph!$K$95:$K$104</c:f>
              <c:numCache>
                <c:formatCode>General</c:formatCode>
                <c:ptCount val="10"/>
                <c:pt idx="0">
                  <c:v>0.14752699999999999</c:v>
                </c:pt>
                <c:pt idx="1">
                  <c:v>0.166101</c:v>
                </c:pt>
                <c:pt idx="2">
                  <c:v>0.15826200000000001</c:v>
                </c:pt>
                <c:pt idx="3">
                  <c:v>0.156476</c:v>
                </c:pt>
                <c:pt idx="4">
                  <c:v>0.17139499999999999</c:v>
                </c:pt>
                <c:pt idx="5">
                  <c:v>0.18608</c:v>
                </c:pt>
                <c:pt idx="6">
                  <c:v>0.16451399999999999</c:v>
                </c:pt>
                <c:pt idx="7">
                  <c:v>0.17397899999999999</c:v>
                </c:pt>
                <c:pt idx="8">
                  <c:v>0.18570200000000001</c:v>
                </c:pt>
                <c:pt idx="9">
                  <c:v>0.27382200000000001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A17-4AC1-85B0-6E2581454052}"/>
            </c:ext>
          </c:extLst>
        </c:ser>
        <c:ser>
          <c:idx val="9"/>
          <c:order val="9"/>
          <c:tx>
            <c:strRef>
              <c:f>Graph!$L$94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Graph!$L$95:$L$104</c:f>
              <c:numCache>
                <c:formatCode>General</c:formatCode>
                <c:ptCount val="10"/>
                <c:pt idx="0">
                  <c:v>0.26091199999999998</c:v>
                </c:pt>
                <c:pt idx="1">
                  <c:v>0.26741100000000001</c:v>
                </c:pt>
                <c:pt idx="2">
                  <c:v>0.25606499999999999</c:v>
                </c:pt>
                <c:pt idx="3">
                  <c:v>0.25852999999999998</c:v>
                </c:pt>
                <c:pt idx="4">
                  <c:v>0.26171</c:v>
                </c:pt>
                <c:pt idx="5">
                  <c:v>0.26561299999999999</c:v>
                </c:pt>
                <c:pt idx="6">
                  <c:v>0.27398</c:v>
                </c:pt>
                <c:pt idx="7">
                  <c:v>0.29075299999999998</c:v>
                </c:pt>
                <c:pt idx="8">
                  <c:v>0.28374500000000002</c:v>
                </c:pt>
                <c:pt idx="9">
                  <c:v>0.27463900000000002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A17-4AC1-85B0-6E2581454052}"/>
            </c:ext>
          </c:extLst>
        </c:ser>
        <c:ser>
          <c:idx val="10"/>
          <c:order val="10"/>
          <c:tx>
            <c:strRef>
              <c:f>Graph!$M$94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Graph!$M$95:$M$104</c:f>
              <c:numCache>
                <c:formatCode>General</c:formatCode>
                <c:ptCount val="10"/>
                <c:pt idx="0">
                  <c:v>0.20120299999999999</c:v>
                </c:pt>
                <c:pt idx="1">
                  <c:v>0.18662000000000001</c:v>
                </c:pt>
                <c:pt idx="2">
                  <c:v>0.187805</c:v>
                </c:pt>
                <c:pt idx="3">
                  <c:v>0.18857499999999999</c:v>
                </c:pt>
                <c:pt idx="4">
                  <c:v>0.198967</c:v>
                </c:pt>
                <c:pt idx="5">
                  <c:v>0.211113</c:v>
                </c:pt>
                <c:pt idx="6">
                  <c:v>0.222634</c:v>
                </c:pt>
                <c:pt idx="7">
                  <c:v>0.22289</c:v>
                </c:pt>
                <c:pt idx="8">
                  <c:v>0.218552</c:v>
                </c:pt>
                <c:pt idx="9">
                  <c:v>0.20896799999999999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A17-4AC1-85B0-6E2581454052}"/>
            </c:ext>
          </c:extLst>
        </c:ser>
        <c:ser>
          <c:idx val="11"/>
          <c:order val="11"/>
          <c:tx>
            <c:strRef>
              <c:f>Graph!$N$94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Graph!$B$95:$B$104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Graph!$N$95:$N$104</c:f>
              <c:numCache>
                <c:formatCode>General</c:formatCode>
                <c:ptCount val="10"/>
                <c:pt idx="0">
                  <c:v>0.31607299999999999</c:v>
                </c:pt>
                <c:pt idx="1">
                  <c:v>0.29829299999999997</c:v>
                </c:pt>
                <c:pt idx="2">
                  <c:v>#N/A</c:v>
                </c:pt>
                <c:pt idx="3">
                  <c:v>0.30789499999999997</c:v>
                </c:pt>
                <c:pt idx="4">
                  <c:v>0.32478400000000002</c:v>
                </c:pt>
                <c:pt idx="5">
                  <c:v>0.33676299999999998</c:v>
                </c:pt>
                <c:pt idx="6">
                  <c:v>0.34662599999999999</c:v>
                </c:pt>
                <c:pt idx="7">
                  <c:v>#N/A</c:v>
                </c:pt>
                <c:pt idx="8">
                  <c:v>0.33046399999999998</c:v>
                </c:pt>
                <c:pt idx="9">
                  <c:v>0.347335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6A17-4AC1-85B0-6E2581454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462592"/>
        <c:axId val="252464128"/>
      </c:lineChart>
      <c:catAx>
        <c:axId val="252462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2464128"/>
        <c:crosses val="autoZero"/>
        <c:auto val="1"/>
        <c:lblAlgn val="ctr"/>
        <c:lblOffset val="100"/>
        <c:noMultiLvlLbl val="0"/>
      </c:catAx>
      <c:valAx>
        <c:axId val="252464128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2462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(2)'!$C$474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(2)'!$B$475:$B$484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(2)'!$C$475:$C$484</c:f>
              <c:numCache>
                <c:formatCode>General</c:formatCode>
                <c:ptCount val="10"/>
                <c:pt idx="0">
                  <c:v>1.0731599999999999</c:v>
                </c:pt>
                <c:pt idx="1">
                  <c:v>0.84328999999999998</c:v>
                </c:pt>
                <c:pt idx="2">
                  <c:v>#N/A</c:v>
                </c:pt>
                <c:pt idx="3">
                  <c:v>0.52546999999999999</c:v>
                </c:pt>
                <c:pt idx="4">
                  <c:v>0.502</c:v>
                </c:pt>
                <c:pt idx="5">
                  <c:v>0.47543000000000002</c:v>
                </c:pt>
                <c:pt idx="6">
                  <c:v>0.50470999999999999</c:v>
                </c:pt>
                <c:pt idx="7">
                  <c:v>0.51424000000000003</c:v>
                </c:pt>
                <c:pt idx="8">
                  <c:v>0.47053</c:v>
                </c:pt>
                <c:pt idx="9">
                  <c:v>0.44874000000000003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02-4D30-A7EE-FF41AFC99995}"/>
            </c:ext>
          </c:extLst>
        </c:ser>
        <c:ser>
          <c:idx val="1"/>
          <c:order val="1"/>
          <c:tx>
            <c:strRef>
              <c:f>'Graph (2)'!$D$474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(2)'!$B$475:$B$484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(2)'!$D$475:$D$484</c:f>
              <c:numCache>
                <c:formatCode>General</c:formatCode>
                <c:ptCount val="10"/>
                <c:pt idx="0">
                  <c:v>0.91627166666666671</c:v>
                </c:pt>
                <c:pt idx="1">
                  <c:v>1.2070749999999999</c:v>
                </c:pt>
                <c:pt idx="2">
                  <c:v>1.0685916666666666</c:v>
                </c:pt>
                <c:pt idx="3">
                  <c:v>0.99777666666666665</c:v>
                </c:pt>
                <c:pt idx="4">
                  <c:v>0.70998800000000006</c:v>
                </c:pt>
                <c:pt idx="5">
                  <c:v>0.43310399999999999</c:v>
                </c:pt>
                <c:pt idx="6">
                  <c:v>0.48357400000000006</c:v>
                </c:pt>
                <c:pt idx="7">
                  <c:v>0.45749999999999996</c:v>
                </c:pt>
                <c:pt idx="8">
                  <c:v>0.23177500000000004</c:v>
                </c:pt>
                <c:pt idx="9">
                  <c:v>0.15390166666666666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02-4D30-A7EE-FF41AFC99995}"/>
            </c:ext>
          </c:extLst>
        </c:ser>
        <c:ser>
          <c:idx val="2"/>
          <c:order val="2"/>
          <c:tx>
            <c:strRef>
              <c:f>'Graph (2)'!$E$474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(2)'!$B$475:$B$484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(2)'!$E$475:$E$484</c:f>
              <c:numCache>
                <c:formatCode>General</c:formatCode>
                <c:ptCount val="10"/>
                <c:pt idx="0">
                  <c:v>1.328376</c:v>
                </c:pt>
                <c:pt idx="1">
                  <c:v>1.3354539999999999</c:v>
                </c:pt>
                <c:pt idx="2">
                  <c:v>1.5923875000000001</c:v>
                </c:pt>
                <c:pt idx="3">
                  <c:v>1.3856379999999999</c:v>
                </c:pt>
                <c:pt idx="4">
                  <c:v>1.416096</c:v>
                </c:pt>
                <c:pt idx="5">
                  <c:v>1.4122240000000001</c:v>
                </c:pt>
                <c:pt idx="6">
                  <c:v>1.6020059999999998</c:v>
                </c:pt>
                <c:pt idx="7">
                  <c:v>1.7662249999999999</c:v>
                </c:pt>
                <c:pt idx="8">
                  <c:v>1.8045000000000002</c:v>
                </c:pt>
                <c:pt idx="9">
                  <c:v>1.610954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502-4D30-A7EE-FF41AFC99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07840"/>
        <c:axId val="474709376"/>
      </c:lineChart>
      <c:catAx>
        <c:axId val="474707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74709376"/>
        <c:crosses val="autoZero"/>
        <c:auto val="1"/>
        <c:lblAlgn val="ctr"/>
        <c:lblOffset val="100"/>
        <c:noMultiLvlLbl val="0"/>
      </c:catAx>
      <c:valAx>
        <c:axId val="474709376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747078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(2)'!$C$489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(2)'!$B$490:$B$499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(2)'!$C$490:$C$499</c:f>
              <c:numCache>
                <c:formatCode>General</c:formatCode>
                <c:ptCount val="10"/>
                <c:pt idx="0">
                  <c:v>0.42298999999999998</c:v>
                </c:pt>
                <c:pt idx="1">
                  <c:v>5.9360000000000003E-2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2C4-42C7-8E00-99B43E56E0B1}"/>
            </c:ext>
          </c:extLst>
        </c:ser>
        <c:ser>
          <c:idx val="1"/>
          <c:order val="1"/>
          <c:tx>
            <c:strRef>
              <c:f>'Graph (2)'!$D$489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(2)'!$B$490:$B$499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(2)'!$D$490:$D$499</c:f>
              <c:numCache>
                <c:formatCode>General</c:formatCode>
                <c:ptCount val="10"/>
                <c:pt idx="0">
                  <c:v>1.0539800000000001</c:v>
                </c:pt>
                <c:pt idx="1">
                  <c:v>0.75990000000000002</c:v>
                </c:pt>
                <c:pt idx="2">
                  <c:v>0.87542999999999993</c:v>
                </c:pt>
                <c:pt idx="3">
                  <c:v>1.46902</c:v>
                </c:pt>
                <c:pt idx="4">
                  <c:v>0.30757000000000001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2C4-42C7-8E00-99B43E56E0B1}"/>
            </c:ext>
          </c:extLst>
        </c:ser>
        <c:ser>
          <c:idx val="2"/>
          <c:order val="2"/>
          <c:tx>
            <c:strRef>
              <c:f>'Graph (2)'!$E$489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(2)'!$B$490:$B$499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(2)'!$E$490:$E$499</c:f>
              <c:numCache>
                <c:formatCode>General</c:formatCode>
                <c:ptCount val="10"/>
                <c:pt idx="0">
                  <c:v>1.1514525</c:v>
                </c:pt>
                <c:pt idx="1">
                  <c:v>1.1847025</c:v>
                </c:pt>
                <c:pt idx="2">
                  <c:v>1.2818399999999999</c:v>
                </c:pt>
                <c:pt idx="3">
                  <c:v>1.2170675000000002</c:v>
                </c:pt>
                <c:pt idx="4">
                  <c:v>1.1920525</c:v>
                </c:pt>
                <c:pt idx="5">
                  <c:v>1.2043925</c:v>
                </c:pt>
                <c:pt idx="6">
                  <c:v>1.3424149999999999</c:v>
                </c:pt>
                <c:pt idx="7">
                  <c:v>1.2931575</c:v>
                </c:pt>
                <c:pt idx="8">
                  <c:v>1.3388319999999998</c:v>
                </c:pt>
                <c:pt idx="9">
                  <c:v>1.2271300000000003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2C4-42C7-8E00-99B43E56E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422336"/>
        <c:axId val="479423872"/>
      </c:lineChart>
      <c:catAx>
        <c:axId val="47942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79423872"/>
        <c:crosses val="autoZero"/>
        <c:auto val="1"/>
        <c:lblAlgn val="ctr"/>
        <c:lblOffset val="100"/>
        <c:noMultiLvlLbl val="0"/>
      </c:catAx>
      <c:valAx>
        <c:axId val="479423872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794223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(2)'!$C$504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(2)'!$B$505:$B$514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(2)'!$C$505:$C$514</c:f>
              <c:numCache>
                <c:formatCode>General</c:formatCode>
                <c:ptCount val="10"/>
                <c:pt idx="0">
                  <c:v>1.33586</c:v>
                </c:pt>
                <c:pt idx="1">
                  <c:v>0.99102999999999997</c:v>
                </c:pt>
                <c:pt idx="2">
                  <c:v>#N/A</c:v>
                </c:pt>
                <c:pt idx="3">
                  <c:v>0.69388000000000005</c:v>
                </c:pt>
                <c:pt idx="4">
                  <c:v>0.69306000000000001</c:v>
                </c:pt>
                <c:pt idx="5">
                  <c:v>0.62575000000000003</c:v>
                </c:pt>
                <c:pt idx="6">
                  <c:v>0.69057000000000002</c:v>
                </c:pt>
                <c:pt idx="7">
                  <c:v>0.74304000000000003</c:v>
                </c:pt>
                <c:pt idx="8">
                  <c:v>0.69</c:v>
                </c:pt>
                <c:pt idx="9">
                  <c:v>0.63412999999999997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889-48AC-A29C-CE6D77215805}"/>
            </c:ext>
          </c:extLst>
        </c:ser>
        <c:ser>
          <c:idx val="1"/>
          <c:order val="1"/>
          <c:tx>
            <c:strRef>
              <c:f>'Graph (2)'!$D$504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(2)'!$B$505:$B$514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(2)'!$D$505:$D$514</c:f>
              <c:numCache>
                <c:formatCode>General</c:formatCode>
                <c:ptCount val="10"/>
                <c:pt idx="0">
                  <c:v>1.28213</c:v>
                </c:pt>
                <c:pt idx="1">
                  <c:v>1.7562049999999998</c:v>
                </c:pt>
                <c:pt idx="2">
                  <c:v>1.5115233333333331</c:v>
                </c:pt>
                <c:pt idx="3">
                  <c:v>1.6633366666666669</c:v>
                </c:pt>
                <c:pt idx="4">
                  <c:v>1.401448</c:v>
                </c:pt>
                <c:pt idx="5">
                  <c:v>0.87217</c:v>
                </c:pt>
                <c:pt idx="6">
                  <c:v>0.69727600000000012</c:v>
                </c:pt>
                <c:pt idx="7">
                  <c:v>0.71992833333333339</c:v>
                </c:pt>
                <c:pt idx="8">
                  <c:v>0.32356499999999999</c:v>
                </c:pt>
                <c:pt idx="9">
                  <c:v>0.28397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889-48AC-A29C-CE6D77215805}"/>
            </c:ext>
          </c:extLst>
        </c:ser>
        <c:ser>
          <c:idx val="2"/>
          <c:order val="2"/>
          <c:tx>
            <c:strRef>
              <c:f>'Graph (2)'!$E$504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(2)'!$B$505:$B$514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(2)'!$E$505:$E$514</c:f>
              <c:numCache>
                <c:formatCode>General</c:formatCode>
                <c:ptCount val="10"/>
                <c:pt idx="0">
                  <c:v>1.627936</c:v>
                </c:pt>
                <c:pt idx="1">
                  <c:v>1.6735199999999999</c:v>
                </c:pt>
                <c:pt idx="2">
                  <c:v>2.0476549999999998</c:v>
                </c:pt>
                <c:pt idx="3">
                  <c:v>1.7985739999999999</c:v>
                </c:pt>
                <c:pt idx="4">
                  <c:v>1.7860180000000003</c:v>
                </c:pt>
                <c:pt idx="5">
                  <c:v>1.7907020000000002</c:v>
                </c:pt>
                <c:pt idx="6">
                  <c:v>2.0034900000000002</c:v>
                </c:pt>
                <c:pt idx="7">
                  <c:v>2.1655424999999999</c:v>
                </c:pt>
                <c:pt idx="8">
                  <c:v>2.1693000000000002</c:v>
                </c:pt>
                <c:pt idx="9">
                  <c:v>1.914104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889-48AC-A29C-CE6D77215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459200"/>
        <c:axId val="479460736"/>
      </c:lineChart>
      <c:catAx>
        <c:axId val="479459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79460736"/>
        <c:crosses val="autoZero"/>
        <c:auto val="1"/>
        <c:lblAlgn val="ctr"/>
        <c:lblOffset val="100"/>
        <c:noMultiLvlLbl val="0"/>
      </c:catAx>
      <c:valAx>
        <c:axId val="479460736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794592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(2)'!$C$519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(2)'!$B$520:$B$529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(2)'!$C$520:$C$529</c:f>
              <c:numCache>
                <c:formatCode>General</c:formatCode>
                <c:ptCount val="10"/>
                <c:pt idx="0">
                  <c:v>0.52654000000000001</c:v>
                </c:pt>
                <c:pt idx="1">
                  <c:v>6.9760000000000003E-2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E0-4615-B6A8-D8B0D06D908A}"/>
            </c:ext>
          </c:extLst>
        </c:ser>
        <c:ser>
          <c:idx val="1"/>
          <c:order val="1"/>
          <c:tx>
            <c:strRef>
              <c:f>'Graph (2)'!$D$519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(2)'!$B$520:$B$529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(2)'!$D$520:$D$529</c:f>
              <c:numCache>
                <c:formatCode>General</c:formatCode>
                <c:ptCount val="10"/>
                <c:pt idx="0">
                  <c:v>1.4176500000000001</c:v>
                </c:pt>
                <c:pt idx="1">
                  <c:v>1.05714</c:v>
                </c:pt>
                <c:pt idx="2">
                  <c:v>1.2258549999999999</c:v>
                </c:pt>
                <c:pt idx="3">
                  <c:v>2.08405</c:v>
                </c:pt>
                <c:pt idx="4">
                  <c:v>0.38663999999999998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E0-4615-B6A8-D8B0D06D908A}"/>
            </c:ext>
          </c:extLst>
        </c:ser>
        <c:ser>
          <c:idx val="2"/>
          <c:order val="2"/>
          <c:tx>
            <c:strRef>
              <c:f>'Graph (2)'!$E$519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(2)'!$B$520:$B$529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(2)'!$E$520:$E$529</c:f>
              <c:numCache>
                <c:formatCode>General</c:formatCode>
                <c:ptCount val="10"/>
                <c:pt idx="0">
                  <c:v>1.4235625000000001</c:v>
                </c:pt>
                <c:pt idx="1">
                  <c:v>1.5000724999999999</c:v>
                </c:pt>
                <c:pt idx="2">
                  <c:v>1.6474424999999999</c:v>
                </c:pt>
                <c:pt idx="3">
                  <c:v>1.6013050000000002</c:v>
                </c:pt>
                <c:pt idx="4">
                  <c:v>1.514805</c:v>
                </c:pt>
                <c:pt idx="5">
                  <c:v>1.54118</c:v>
                </c:pt>
                <c:pt idx="6">
                  <c:v>1.7055325000000001</c:v>
                </c:pt>
                <c:pt idx="7">
                  <c:v>1.581485</c:v>
                </c:pt>
                <c:pt idx="8">
                  <c:v>1.6112300000000002</c:v>
                </c:pt>
                <c:pt idx="9">
                  <c:v>1.4617059999999999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E0-4615-B6A8-D8B0D06D9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77760"/>
        <c:axId val="465079296"/>
      </c:lineChart>
      <c:catAx>
        <c:axId val="4650777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65079296"/>
        <c:crosses val="autoZero"/>
        <c:auto val="1"/>
        <c:lblAlgn val="ctr"/>
        <c:lblOffset val="100"/>
        <c:noMultiLvlLbl val="0"/>
      </c:catAx>
      <c:valAx>
        <c:axId val="465079296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650777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(2)'!$C$535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(2)'!$B$536:$B$545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(2)'!$C$536:$C$545</c:f>
              <c:numCache>
                <c:formatCode>General</c:formatCode>
                <c:ptCount val="10"/>
                <c:pt idx="0">
                  <c:v>3.5241199999999999</c:v>
                </c:pt>
                <c:pt idx="1">
                  <c:v>3.6132</c:v>
                </c:pt>
                <c:pt idx="2">
                  <c:v>#N/A</c:v>
                </c:pt>
                <c:pt idx="3">
                  <c:v>4.0338599999999998</c:v>
                </c:pt>
                <c:pt idx="4">
                  <c:v>4.3393699999999997</c:v>
                </c:pt>
                <c:pt idx="5">
                  <c:v>4.6570200000000002</c:v>
                </c:pt>
                <c:pt idx="6">
                  <c:v>5.3362499999999997</c:v>
                </c:pt>
                <c:pt idx="7">
                  <c:v>5.05497</c:v>
                </c:pt>
                <c:pt idx="8">
                  <c:v>5.6521400000000002</c:v>
                </c:pt>
                <c:pt idx="9">
                  <c:v>6.2108100000000004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98-4ABF-AAC3-F7944700B58D}"/>
            </c:ext>
          </c:extLst>
        </c:ser>
        <c:ser>
          <c:idx val="1"/>
          <c:order val="1"/>
          <c:tx>
            <c:strRef>
              <c:f>'Graph (2)'!$D$535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(2)'!$B$536:$B$545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(2)'!$D$536:$D$545</c:f>
              <c:numCache>
                <c:formatCode>General</c:formatCode>
                <c:ptCount val="10"/>
                <c:pt idx="0">
                  <c:v>5.7453049999999992</c:v>
                </c:pt>
                <c:pt idx="1">
                  <c:v>5.4136116666666672</c:v>
                </c:pt>
                <c:pt idx="2">
                  <c:v>5.4686483333333333</c:v>
                </c:pt>
                <c:pt idx="3">
                  <c:v>5.2894283333333325</c:v>
                </c:pt>
                <c:pt idx="4">
                  <c:v>6.4277739999999994</c:v>
                </c:pt>
                <c:pt idx="5">
                  <c:v>7.13497</c:v>
                </c:pt>
                <c:pt idx="6">
                  <c:v>8.5017960000000006</c:v>
                </c:pt>
                <c:pt idx="7">
                  <c:v>7.6532549999999988</c:v>
                </c:pt>
                <c:pt idx="8">
                  <c:v>8.885138333333332</c:v>
                </c:pt>
                <c:pt idx="9">
                  <c:v>11.430046666666668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98-4ABF-AAC3-F7944700B58D}"/>
            </c:ext>
          </c:extLst>
        </c:ser>
        <c:ser>
          <c:idx val="2"/>
          <c:order val="2"/>
          <c:tx>
            <c:strRef>
              <c:f>'Graph (2)'!$E$535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(2)'!$B$536:$B$545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(2)'!$E$536:$E$545</c:f>
              <c:numCache>
                <c:formatCode>General</c:formatCode>
                <c:ptCount val="10"/>
                <c:pt idx="0">
                  <c:v>4.2903219999999997</c:v>
                </c:pt>
                <c:pt idx="1">
                  <c:v>4.3190780000000002</c:v>
                </c:pt>
                <c:pt idx="2">
                  <c:v>4.08108</c:v>
                </c:pt>
                <c:pt idx="3">
                  <c:v>4.2574899999999998</c:v>
                </c:pt>
                <c:pt idx="4">
                  <c:v>4.5604899999999997</c:v>
                </c:pt>
                <c:pt idx="5">
                  <c:v>4.8680279999999998</c:v>
                </c:pt>
                <c:pt idx="6">
                  <c:v>4.8695919999999999</c:v>
                </c:pt>
                <c:pt idx="7">
                  <c:v>4.9704524999999995</c:v>
                </c:pt>
                <c:pt idx="8">
                  <c:v>4.7351159999999997</c:v>
                </c:pt>
                <c:pt idx="9">
                  <c:v>4.8015159999999995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98-4ABF-AAC3-F7944700B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35104"/>
        <c:axId val="465136640"/>
      </c:lineChart>
      <c:catAx>
        <c:axId val="465135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65136640"/>
        <c:crosses val="autoZero"/>
        <c:auto val="1"/>
        <c:lblAlgn val="ctr"/>
        <c:lblOffset val="100"/>
        <c:noMultiLvlLbl val="0"/>
      </c:catAx>
      <c:valAx>
        <c:axId val="465136640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65135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(2)'!$C$550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(2)'!$B$551:$B$560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(2)'!$C$551:$C$560</c:f>
              <c:numCache>
                <c:formatCode>General</c:formatCode>
                <c:ptCount val="10"/>
                <c:pt idx="0">
                  <c:v>30.744376925459825</c:v>
                </c:pt>
                <c:pt idx="1">
                  <c:v>22.942682037625421</c:v>
                </c:pt>
                <c:pt idx="2">
                  <c:v>#N/A</c:v>
                </c:pt>
                <c:pt idx="3">
                  <c:v>20.373524166001179</c:v>
                </c:pt>
                <c:pt idx="4">
                  <c:v>25.75953025787922</c:v>
                </c:pt>
                <c:pt idx="5">
                  <c:v>28.312824063191663</c:v>
                </c:pt>
                <c:pt idx="6">
                  <c:v>31.528672883192602</c:v>
                </c:pt>
                <c:pt idx="7">
                  <c:v>21.353430194856475</c:v>
                </c:pt>
                <c:pt idx="8">
                  <c:v>25.263479763402803</c:v>
                </c:pt>
                <c:pt idx="9">
                  <c:v>25.545876845124283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3C-492B-9857-AF99BCF9E94D}"/>
            </c:ext>
          </c:extLst>
        </c:ser>
        <c:ser>
          <c:idx val="1"/>
          <c:order val="1"/>
          <c:tx>
            <c:strRef>
              <c:f>'Graph (2)'!$D$550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(2)'!$B$551:$B$560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(2)'!$D$551:$D$560</c:f>
              <c:numCache>
                <c:formatCode>General</c:formatCode>
                <c:ptCount val="10"/>
                <c:pt idx="0">
                  <c:v>19.906166436154979</c:v>
                </c:pt>
                <c:pt idx="1">
                  <c:v>19.868031172659624</c:v>
                </c:pt>
                <c:pt idx="2">
                  <c:v>22.244159239310509</c:v>
                </c:pt>
                <c:pt idx="3">
                  <c:v>9.1267801416765657</c:v>
                </c:pt>
                <c:pt idx="4">
                  <c:v>22.272049667238345</c:v>
                </c:pt>
                <c:pt idx="5">
                  <c:v>28.046930491969157</c:v>
                </c:pt>
                <c:pt idx="6">
                  <c:v>29.584958866259445</c:v>
                </c:pt>
                <c:pt idx="7">
                  <c:v>29.600550345538565</c:v>
                </c:pt>
                <c:pt idx="8">
                  <c:v>39.93591198935416</c:v>
                </c:pt>
                <c:pt idx="9">
                  <c:v>34.28215146479301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F3C-492B-9857-AF99BCF9E94D}"/>
            </c:ext>
          </c:extLst>
        </c:ser>
        <c:ser>
          <c:idx val="2"/>
          <c:order val="2"/>
          <c:tx>
            <c:strRef>
              <c:f>'Graph (2)'!$E$550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(2)'!$B$551:$B$560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(2)'!$E$551:$E$560</c:f>
              <c:numCache>
                <c:formatCode>General</c:formatCode>
                <c:ptCount val="10"/>
                <c:pt idx="0">
                  <c:v>14.846423133889028</c:v>
                </c:pt>
                <c:pt idx="1">
                  <c:v>15.587382306104914</c:v>
                </c:pt>
                <c:pt idx="2">
                  <c:v>16.737941022366982</c:v>
                </c:pt>
                <c:pt idx="3">
                  <c:v>18.07852802275794</c:v>
                </c:pt>
                <c:pt idx="4">
                  <c:v>19.126951921890512</c:v>
                </c:pt>
                <c:pt idx="5">
                  <c:v>23.676536566925215</c:v>
                </c:pt>
                <c:pt idx="6">
                  <c:v>28.825534159025885</c:v>
                </c:pt>
                <c:pt idx="7">
                  <c:v>18.840304890189422</c:v>
                </c:pt>
                <c:pt idx="8">
                  <c:v>75.489825256137806</c:v>
                </c:pt>
                <c:pt idx="9">
                  <c:v>30.377778613225409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F3C-492B-9857-AF99BCF9E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662784"/>
        <c:axId val="474664320"/>
      </c:lineChart>
      <c:catAx>
        <c:axId val="4746627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74664320"/>
        <c:crosses val="autoZero"/>
        <c:auto val="1"/>
        <c:lblAlgn val="ctr"/>
        <c:lblOffset val="100"/>
        <c:noMultiLvlLbl val="0"/>
      </c:catAx>
      <c:valAx>
        <c:axId val="474664320"/>
        <c:scaling>
          <c:orientation val="minMax"/>
        </c:scaling>
        <c:delete val="0"/>
        <c:axPos val="l"/>
        <c:majorGridlines/>
        <c:numFmt formatCode="#,##0.00_ ;[Red]\-#,##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7466278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(2)'!$C$565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'Graph (2)'!$B$566:$B$575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(2)'!$C$566:$C$575</c:f>
              <c:numCache>
                <c:formatCode>General</c:formatCode>
                <c:ptCount val="10"/>
                <c:pt idx="0">
                  <c:v>2.2438336755128896</c:v>
                </c:pt>
                <c:pt idx="1">
                  <c:v>2.0707571521988091</c:v>
                </c:pt>
                <c:pt idx="2">
                  <c:v>#N/A</c:v>
                </c:pt>
                <c:pt idx="3">
                  <c:v>2.0095373386496069</c:v>
                </c:pt>
                <c:pt idx="4">
                  <c:v>2.6914114096661006</c:v>
                </c:pt>
                <c:pt idx="5">
                  <c:v>3.4542783582660141</c:v>
                </c:pt>
                <c:pt idx="6">
                  <c:v>4.6363433665189939</c:v>
                </c:pt>
                <c:pt idx="7">
                  <c:v>4.0169169221525003</c:v>
                </c:pt>
                <c:pt idx="8">
                  <c:v>4.6557767819430271</c:v>
                </c:pt>
                <c:pt idx="9">
                  <c:v>4.8252183912520064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65-4875-9700-574538866137}"/>
            </c:ext>
          </c:extLst>
        </c:ser>
        <c:ser>
          <c:idx val="1"/>
          <c:order val="1"/>
          <c:tx>
            <c:strRef>
              <c:f>'Graph (2)'!$D$565</c:f>
              <c:strCache>
                <c:ptCount val="1"/>
                <c:pt idx="0">
                  <c:v>Japan comp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'Graph (2)'!$B$566:$B$575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(2)'!$D$566:$D$575</c:f>
              <c:numCache>
                <c:formatCode>General</c:formatCode>
                <c:ptCount val="10"/>
                <c:pt idx="0">
                  <c:v>2.2751501709189723</c:v>
                </c:pt>
                <c:pt idx="1">
                  <c:v>1.9005041360867938</c:v>
                </c:pt>
                <c:pt idx="2">
                  <c:v>2.0687225967526923</c:v>
                </c:pt>
                <c:pt idx="3">
                  <c:v>2.1496580798900928</c:v>
                </c:pt>
                <c:pt idx="4">
                  <c:v>2.3896798501697223</c:v>
                </c:pt>
                <c:pt idx="5">
                  <c:v>3.443599021235638</c:v>
                </c:pt>
                <c:pt idx="6">
                  <c:v>3.6291269227963441</c:v>
                </c:pt>
                <c:pt idx="7">
                  <c:v>3.8932839139239293</c:v>
                </c:pt>
                <c:pt idx="8">
                  <c:v>4.6615820410053743</c:v>
                </c:pt>
                <c:pt idx="9">
                  <c:v>5.0919909233375851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65-4875-9700-574538866137}"/>
            </c:ext>
          </c:extLst>
        </c:ser>
        <c:ser>
          <c:idx val="2"/>
          <c:order val="2"/>
          <c:tx>
            <c:strRef>
              <c:f>'Graph (2)'!$E$565</c:f>
              <c:strCache>
                <c:ptCount val="1"/>
                <c:pt idx="0">
                  <c:v>Global Comp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'Graph (2)'!$B$566:$B$575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'Graph (2)'!$E$566:$E$575</c:f>
              <c:numCache>
                <c:formatCode>General</c:formatCode>
                <c:ptCount val="10"/>
                <c:pt idx="0">
                  <c:v>6.0044769100081261</c:v>
                </c:pt>
                <c:pt idx="1">
                  <c:v>5.8544203299301012</c:v>
                </c:pt>
                <c:pt idx="2">
                  <c:v>8.0843980307413634</c:v>
                </c:pt>
                <c:pt idx="3">
                  <c:v>8.1139758695519291</c:v>
                </c:pt>
                <c:pt idx="4">
                  <c:v>9.362139467278741</c:v>
                </c:pt>
                <c:pt idx="5">
                  <c:v>25.70671054544049</c:v>
                </c:pt>
                <c:pt idx="6">
                  <c:v>-89.894647221541874</c:v>
                </c:pt>
                <c:pt idx="7">
                  <c:v>-157.29635631482711</c:v>
                </c:pt>
                <c:pt idx="8">
                  <c:v>-203.42914859155661</c:v>
                </c:pt>
                <c:pt idx="9">
                  <c:v>-124.22703912550621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65-4875-9700-574538866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213312"/>
        <c:axId val="465214848"/>
      </c:lineChart>
      <c:catAx>
        <c:axId val="465213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65214848"/>
        <c:crosses val="autoZero"/>
        <c:auto val="1"/>
        <c:lblAlgn val="ctr"/>
        <c:lblOffset val="100"/>
        <c:noMultiLvlLbl val="0"/>
      </c:catAx>
      <c:valAx>
        <c:axId val="465214848"/>
        <c:scaling>
          <c:orientation val="minMax"/>
        </c:scaling>
        <c:delete val="0"/>
        <c:axPos val="l"/>
        <c:majorGridlines/>
        <c:numFmt formatCode="0.00_ ;[Red]\-0.0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6521331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'Key Indicators'!$D$4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2008/12/31</c:v>
                </c:pt>
                <c:pt idx="1">
                  <c:v>2009/12/31</c:v>
                </c:pt>
                <c:pt idx="2">
                  <c:v>2010/12/31</c:v>
                </c:pt>
                <c:pt idx="3">
                  <c:v>2011/12/31</c:v>
                </c:pt>
                <c:pt idx="4">
                  <c:v>2012/12/31</c:v>
                </c:pt>
                <c:pt idx="5">
                  <c:v>2013/12/31</c:v>
                </c:pt>
                <c:pt idx="6">
                  <c:v>2014/12/31</c:v>
                </c:pt>
                <c:pt idx="7">
                  <c:v>2015/12/31</c:v>
                </c:pt>
                <c:pt idx="8">
                  <c:v>2016/12/31</c:v>
                </c:pt>
                <c:pt idx="9">
                  <c:v>2017/12/31</c:v>
                </c:pt>
                <c:pt idx="10">
                  <c:v>12/31/2018</c:v>
                </c:pt>
              </c:strCache>
            </c:strRef>
          </c:cat>
          <c:val>
            <c:numRef>
              <c:f>'Key Indicators'!$E$4:$O$4</c:f>
              <c:numCache>
                <c:formatCode>General</c:formatCode>
                <c:ptCount val="11"/>
                <c:pt idx="0">
                  <c:v>14525.966392</c:v>
                </c:pt>
                <c:pt idx="1">
                  <c:v>11657.960197500001</c:v>
                </c:pt>
                <c:pt idx="2">
                  <c:v>11728.4196096</c:v>
                </c:pt>
                <c:pt idx="3">
                  <c:v>10979.328352</c:v>
                </c:pt>
                <c:pt idx="4">
                  <c:v>11735.557390100001</c:v>
                </c:pt>
                <c:pt idx="5">
                  <c:v>16951.316481499998</c:v>
                </c:pt>
                <c:pt idx="6">
                  <c:v>22769.739368099999</c:v>
                </c:pt>
                <c:pt idx="7">
                  <c:v>31364.723784199999</c:v>
                </c:pt>
                <c:pt idx="8">
                  <c:v>27308.688341900001</c:v>
                </c:pt>
                <c:pt idx="9">
                  <c:v>37543.299372000001</c:v>
                </c:pt>
                <c:pt idx="10">
                  <c:v>39680.665962300001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BE-4F26-9C62-7242E7CBF770}"/>
            </c:ext>
          </c:extLst>
        </c:ser>
        <c:ser>
          <c:idx val="1"/>
          <c:order val="1"/>
          <c:tx>
            <c:strRef>
              <c:f>'Key Indicators'!$D$5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2008/12/31</c:v>
                </c:pt>
                <c:pt idx="1">
                  <c:v>2009/12/31</c:v>
                </c:pt>
                <c:pt idx="2">
                  <c:v>2010/12/31</c:v>
                </c:pt>
                <c:pt idx="3">
                  <c:v>2011/12/31</c:v>
                </c:pt>
                <c:pt idx="4">
                  <c:v>2012/12/31</c:v>
                </c:pt>
                <c:pt idx="5">
                  <c:v>2013/12/31</c:v>
                </c:pt>
                <c:pt idx="6">
                  <c:v>2014/12/31</c:v>
                </c:pt>
                <c:pt idx="7">
                  <c:v>2015/12/31</c:v>
                </c:pt>
                <c:pt idx="8">
                  <c:v>2016/12/31</c:v>
                </c:pt>
                <c:pt idx="9">
                  <c:v>2017/12/31</c:v>
                </c:pt>
                <c:pt idx="10">
                  <c:v>12/31/2018</c:v>
                </c:pt>
              </c:strCache>
            </c:strRef>
          </c:cat>
          <c:val>
            <c:numRef>
              <c:f>'Key Indicators'!$E$5:$O$5</c:f>
              <c:numCache>
                <c:formatCode>General</c:formatCode>
                <c:ptCount val="11"/>
                <c:pt idx="0">
                  <c:v>4348.3699704000001</c:v>
                </c:pt>
                <c:pt idx="1">
                  <c:v>5544.0020668999996</c:v>
                </c:pt>
                <c:pt idx="2">
                  <c:v>6097.7548825000003</c:v>
                </c:pt>
                <c:pt idx="3">
                  <c:v>7074.7364936000004</c:v>
                </c:pt>
                <c:pt idx="4">
                  <c:v>8282.0123261999997</c:v>
                </c:pt>
                <c:pt idx="5">
                  <c:v>12048.195</c:v>
                </c:pt>
                <c:pt idx="6">
                  <c:v>17491.4099069</c:v>
                </c:pt>
                <c:pt idx="7">
                  <c:v>14815.2196752</c:v>
                </c:pt>
                <c:pt idx="8">
                  <c:v>15111.0291585</c:v>
                </c:pt>
                <c:pt idx="9">
                  <c:v>17159.1499472</c:v>
                </c:pt>
                <c:pt idx="10">
                  <c:v>21066.199970199999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BE-4F26-9C62-7242E7CBF770}"/>
            </c:ext>
          </c:extLst>
        </c:ser>
        <c:ser>
          <c:idx val="2"/>
          <c:order val="2"/>
          <c:tx>
            <c:strRef>
              <c:f>'Key Indicators'!$D$6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2008/12/31</c:v>
                </c:pt>
                <c:pt idx="1">
                  <c:v>2009/12/31</c:v>
                </c:pt>
                <c:pt idx="2">
                  <c:v>2010/12/31</c:v>
                </c:pt>
                <c:pt idx="3">
                  <c:v>2011/12/31</c:v>
                </c:pt>
                <c:pt idx="4">
                  <c:v>2012/12/31</c:v>
                </c:pt>
                <c:pt idx="5">
                  <c:v>2013/12/31</c:v>
                </c:pt>
                <c:pt idx="6">
                  <c:v>2014/12/31</c:v>
                </c:pt>
                <c:pt idx="7">
                  <c:v>2015/12/31</c:v>
                </c:pt>
                <c:pt idx="8">
                  <c:v>2016/12/31</c:v>
                </c:pt>
                <c:pt idx="9">
                  <c:v>2017/12/31</c:v>
                </c:pt>
                <c:pt idx="10">
                  <c:v>12/31/2018</c:v>
                </c:pt>
              </c:strCache>
            </c:strRef>
          </c:cat>
          <c:val>
            <c:numRef>
              <c:f>'Key Indicators'!$E$6:$O$6</c:f>
              <c:numCache>
                <c:formatCode>General</c:formatCode>
                <c:ptCount val="11"/>
                <c:pt idx="0">
                  <c:v>7380.9022500000001</c:v>
                </c:pt>
                <c:pt idx="1">
                  <c:v>7079.4928099999997</c:v>
                </c:pt>
                <c:pt idx="2">
                  <c:v>7057.9476999999997</c:v>
                </c:pt>
                <c:pt idx="3">
                  <c:v>5631.4478470000004</c:v>
                </c:pt>
                <c:pt idx="4">
                  <c:v>4843.6310353999997</c:v>
                </c:pt>
                <c:pt idx="5">
                  <c:v>6734.7479151999996</c:v>
                </c:pt>
                <c:pt idx="6">
                  <c:v>6749.8842224999999</c:v>
                </c:pt>
                <c:pt idx="7">
                  <c:v>10092.6947339</c:v>
                </c:pt>
                <c:pt idx="8">
                  <c:v>11812.4575047</c:v>
                </c:pt>
                <c:pt idx="9">
                  <c:v>21758.004553700001</c:v>
                </c:pt>
                <c:pt idx="10">
                  <c:v>27521.611395299999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3BE-4F26-9C62-7242E7CBF770}"/>
            </c:ext>
          </c:extLst>
        </c:ser>
        <c:ser>
          <c:idx val="3"/>
          <c:order val="3"/>
          <c:tx>
            <c:strRef>
              <c:f>'Key Indicators'!$D$7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2008/12/31</c:v>
                </c:pt>
                <c:pt idx="1">
                  <c:v>2009/12/31</c:v>
                </c:pt>
                <c:pt idx="2">
                  <c:v>2010/12/31</c:v>
                </c:pt>
                <c:pt idx="3">
                  <c:v>2011/12/31</c:v>
                </c:pt>
                <c:pt idx="4">
                  <c:v>2012/12/31</c:v>
                </c:pt>
                <c:pt idx="5">
                  <c:v>2013/12/31</c:v>
                </c:pt>
                <c:pt idx="6">
                  <c:v>2014/12/31</c:v>
                </c:pt>
                <c:pt idx="7">
                  <c:v>2015/12/31</c:v>
                </c:pt>
                <c:pt idx="8">
                  <c:v>2016/12/31</c:v>
                </c:pt>
                <c:pt idx="9">
                  <c:v>2017/12/31</c:v>
                </c:pt>
                <c:pt idx="10">
                  <c:v>12/31/2018</c:v>
                </c:pt>
              </c:strCache>
            </c:strRef>
          </c:cat>
          <c:val>
            <c:numRef>
              <c:f>'Key Indicators'!$E$7:$O$7</c:f>
              <c:numCache>
                <c:formatCode>General</c:formatCode>
                <c:ptCount val="11"/>
                <c:pt idx="0">
                  <c:v>1313.5157999999999</c:v>
                </c:pt>
                <c:pt idx="1">
                  <c:v>1224.4961098000001</c:v>
                </c:pt>
                <c:pt idx="2">
                  <c:v>1190.7341891000001</c:v>
                </c:pt>
                <c:pt idx="3">
                  <c:v>1221.9998473000001</c:v>
                </c:pt>
                <c:pt idx="4">
                  <c:v>1179.6723668</c:v>
                </c:pt>
                <c:pt idx="5">
                  <c:v>1574.8683636999999</c:v>
                </c:pt>
                <c:pt idx="6">
                  <c:v>1689.7494285</c:v>
                </c:pt>
                <c:pt idx="7">
                  <c:v>3102.8937139</c:v>
                </c:pt>
                <c:pt idx="8">
                  <c:v>5579.6638655999996</c:v>
                </c:pt>
                <c:pt idx="9">
                  <c:v>6203.9784772000003</c:v>
                </c:pt>
                <c:pt idx="10">
                  <c:v>6597.4993979999999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3BE-4F26-9C62-7242E7CBF770}"/>
            </c:ext>
          </c:extLst>
        </c:ser>
        <c:ser>
          <c:idx val="4"/>
          <c:order val="4"/>
          <c:tx>
            <c:strRef>
              <c:f>'Key Indicators'!$D$8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2008/12/31</c:v>
                </c:pt>
                <c:pt idx="1">
                  <c:v>2009/12/31</c:v>
                </c:pt>
                <c:pt idx="2">
                  <c:v>2010/12/31</c:v>
                </c:pt>
                <c:pt idx="3">
                  <c:v>2011/12/31</c:v>
                </c:pt>
                <c:pt idx="4">
                  <c:v>2012/12/31</c:v>
                </c:pt>
                <c:pt idx="5">
                  <c:v>2013/12/31</c:v>
                </c:pt>
                <c:pt idx="6">
                  <c:v>2014/12/31</c:v>
                </c:pt>
                <c:pt idx="7">
                  <c:v>2015/12/31</c:v>
                </c:pt>
                <c:pt idx="8">
                  <c:v>2016/12/31</c:v>
                </c:pt>
                <c:pt idx="9">
                  <c:v>2017/12/31</c:v>
                </c:pt>
                <c:pt idx="10">
                  <c:v>12/31/2018</c:v>
                </c:pt>
              </c:strCache>
            </c:strRef>
          </c:cat>
          <c:val>
            <c:numRef>
              <c:f>'Key Indicators'!$E$8:$O$8</c:f>
              <c:numCache>
                <c:formatCode>General</c:formatCode>
                <c:ptCount val="11"/>
                <c:pt idx="0">
                  <c:v>537.47760779999999</c:v>
                </c:pt>
                <c:pt idx="1">
                  <c:v>728.54701839999996</c:v>
                </c:pt>
                <c:pt idx="2">
                  <c:v>552.40100040000004</c:v>
                </c:pt>
                <c:pt idx="3">
                  <c:v>627.43805359999999</c:v>
                </c:pt>
                <c:pt idx="4">
                  <c:v>826.56390980000003</c:v>
                </c:pt>
                <c:pt idx="5">
                  <c:v>2041.30611</c:v>
                </c:pt>
                <c:pt idx="6">
                  <c:v>2818.4371431999998</c:v>
                </c:pt>
                <c:pt idx="7">
                  <c:v>3550.9411949</c:v>
                </c:pt>
                <c:pt idx="8">
                  <c:v>3579.6753896999999</c:v>
                </c:pt>
                <c:pt idx="9">
                  <c:v>5137.7544932999999</c:v>
                </c:pt>
                <c:pt idx="10">
                  <c:v>5628.7633340000002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3BE-4F26-9C62-7242E7CBF770}"/>
            </c:ext>
          </c:extLst>
        </c:ser>
        <c:ser>
          <c:idx val="5"/>
          <c:order val="5"/>
          <c:tx>
            <c:strRef>
              <c:f>'Key Indicators'!$D$9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2008/12/31</c:v>
                </c:pt>
                <c:pt idx="1">
                  <c:v>2009/12/31</c:v>
                </c:pt>
                <c:pt idx="2">
                  <c:v>2010/12/31</c:v>
                </c:pt>
                <c:pt idx="3">
                  <c:v>2011/12/31</c:v>
                </c:pt>
                <c:pt idx="4">
                  <c:v>2012/12/31</c:v>
                </c:pt>
                <c:pt idx="5">
                  <c:v>2013/12/31</c:v>
                </c:pt>
                <c:pt idx="6">
                  <c:v>2014/12/31</c:v>
                </c:pt>
                <c:pt idx="7">
                  <c:v>2015/12/31</c:v>
                </c:pt>
                <c:pt idx="8">
                  <c:v>2016/12/31</c:v>
                </c:pt>
                <c:pt idx="9">
                  <c:v>2017/12/31</c:v>
                </c:pt>
                <c:pt idx="10">
                  <c:v>12/31/2018</c:v>
                </c:pt>
              </c:strCache>
            </c:strRef>
          </c:cat>
          <c:val>
            <c:numRef>
              <c:f>'Key Indicators'!$E$9:$O$9</c:f>
              <c:numCache>
                <c:formatCode>General</c:formatCode>
                <c:ptCount val="11"/>
                <c:pt idx="0">
                  <c:v>1572.4048511999999</c:v>
                </c:pt>
                <c:pt idx="1">
                  <c:v>1523.3153735999999</c:v>
                </c:pt>
                <c:pt idx="2">
                  <c:v>1543.7800520999999</c:v>
                </c:pt>
                <c:pt idx="3">
                  <c:v>1658.4309765</c:v>
                </c:pt>
                <c:pt idx="4">
                  <c:v>1678.8890329999999</c:v>
                </c:pt>
                <c:pt idx="5">
                  <c:v>2403.6652100000001</c:v>
                </c:pt>
                <c:pt idx="6">
                  <c:v>2866.5120000000002</c:v>
                </c:pt>
                <c:pt idx="7">
                  <c:v>4063.708795</c:v>
                </c:pt>
                <c:pt idx="8">
                  <c:v>3989.585</c:v>
                </c:pt>
                <c:pt idx="9">
                  <c:v>5776.6877999999997</c:v>
                </c:pt>
                <c:pt idx="10">
                  <c:v>5906.7279261000003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3BE-4F26-9C62-7242E7CBF770}"/>
            </c:ext>
          </c:extLst>
        </c:ser>
        <c:ser>
          <c:idx val="6"/>
          <c:order val="6"/>
          <c:tx>
            <c:strRef>
              <c:f>'Key Indicators'!$D$10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2008/12/31</c:v>
                </c:pt>
                <c:pt idx="1">
                  <c:v>2009/12/31</c:v>
                </c:pt>
                <c:pt idx="2">
                  <c:v>2010/12/31</c:v>
                </c:pt>
                <c:pt idx="3">
                  <c:v>2011/12/31</c:v>
                </c:pt>
                <c:pt idx="4">
                  <c:v>2012/12/31</c:v>
                </c:pt>
                <c:pt idx="5">
                  <c:v>2013/12/31</c:v>
                </c:pt>
                <c:pt idx="6">
                  <c:v>2014/12/31</c:v>
                </c:pt>
                <c:pt idx="7">
                  <c:v>2015/12/31</c:v>
                </c:pt>
                <c:pt idx="8">
                  <c:v>2016/12/31</c:v>
                </c:pt>
                <c:pt idx="9">
                  <c:v>2017/12/31</c:v>
                </c:pt>
                <c:pt idx="10">
                  <c:v>12/31/2018</c:v>
                </c:pt>
              </c:strCache>
            </c:strRef>
          </c:cat>
          <c:val>
            <c:numRef>
              <c:f>'Key Indicators'!$E$10:$O$10</c:f>
              <c:numCache>
                <c:formatCode>General</c:formatCode>
                <c:ptCount val="11"/>
                <c:pt idx="0">
                  <c:v>312.74829</c:v>
                </c:pt>
                <c:pt idx="1">
                  <c:v>330.80443869999999</c:v>
                </c:pt>
                <c:pt idx="2">
                  <c:v>365.17095870000003</c:v>
                </c:pt>
                <c:pt idx="3">
                  <c:v>304.34200449999997</c:v>
                </c:pt>
                <c:pt idx="4">
                  <c:v>391.99905360000002</c:v>
                </c:pt>
                <c:pt idx="5">
                  <c:v>395.65694730000001</c:v>
                </c:pt>
                <c:pt idx="6">
                  <c:v>793.5211845</c:v>
                </c:pt>
                <c:pt idx="7">
                  <c:v>773.76013439999997</c:v>
                </c:pt>
                <c:pt idx="8">
                  <c:v>914.39017439999998</c:v>
                </c:pt>
                <c:pt idx="9">
                  <c:v>1125.3528157000001</c:v>
                </c:pt>
                <c:pt idx="10">
                  <c:v>1369.7759163000001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3BE-4F26-9C62-7242E7CBF770}"/>
            </c:ext>
          </c:extLst>
        </c:ser>
        <c:ser>
          <c:idx val="7"/>
          <c:order val="7"/>
          <c:tx>
            <c:strRef>
              <c:f>'Key Indicators'!$D$11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2008/12/31</c:v>
                </c:pt>
                <c:pt idx="1">
                  <c:v>2009/12/31</c:v>
                </c:pt>
                <c:pt idx="2">
                  <c:v>2010/12/31</c:v>
                </c:pt>
                <c:pt idx="3">
                  <c:v>2011/12/31</c:v>
                </c:pt>
                <c:pt idx="4">
                  <c:v>2012/12/31</c:v>
                </c:pt>
                <c:pt idx="5">
                  <c:v>2013/12/31</c:v>
                </c:pt>
                <c:pt idx="6">
                  <c:v>2014/12/31</c:v>
                </c:pt>
                <c:pt idx="7">
                  <c:v>2015/12/31</c:v>
                </c:pt>
                <c:pt idx="8">
                  <c:v>2016/12/31</c:v>
                </c:pt>
                <c:pt idx="9">
                  <c:v>2017/12/31</c:v>
                </c:pt>
                <c:pt idx="10">
                  <c:v>12/31/2018</c:v>
                </c:pt>
              </c:strCache>
            </c:strRef>
          </c:cat>
          <c:val>
            <c:numRef>
              <c:f>'Key Indicators'!$E$11:$O$11</c:f>
              <c:numCache>
                <c:formatCode>General</c:formatCode>
                <c:ptCount val="11"/>
                <c:pt idx="0">
                  <c:v>167346.09497589999</c:v>
                </c:pt>
                <c:pt idx="1">
                  <c:v>164895.1932491</c:v>
                </c:pt>
                <c:pt idx="2">
                  <c:v>146101.4916827</c:v>
                </c:pt>
                <c:pt idx="3">
                  <c:v>141216.11169049999</c:v>
                </c:pt>
                <c:pt idx="4">
                  <c:v>160557.99698170001</c:v>
                </c:pt>
                <c:pt idx="5">
                  <c:v>232687.6817741</c:v>
                </c:pt>
                <c:pt idx="6">
                  <c:v>294883.25841359998</c:v>
                </c:pt>
                <c:pt idx="7">
                  <c:v>259680.89918939999</c:v>
                </c:pt>
                <c:pt idx="8">
                  <c:v>262684.27676600002</c:v>
                </c:pt>
                <c:pt idx="9">
                  <c:v>263701.45261819998</c:v>
                </c:pt>
                <c:pt idx="10">
                  <c:v>251258.5997394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3BE-4F26-9C62-7242E7CBF770}"/>
            </c:ext>
          </c:extLst>
        </c:ser>
        <c:ser>
          <c:idx val="8"/>
          <c:order val="8"/>
          <c:tx>
            <c:strRef>
              <c:f>'Key Indicators'!$D$12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2008/12/31</c:v>
                </c:pt>
                <c:pt idx="1">
                  <c:v>2009/12/31</c:v>
                </c:pt>
                <c:pt idx="2">
                  <c:v>2010/12/31</c:v>
                </c:pt>
                <c:pt idx="3">
                  <c:v>2011/12/31</c:v>
                </c:pt>
                <c:pt idx="4">
                  <c:v>2012/12/31</c:v>
                </c:pt>
                <c:pt idx="5">
                  <c:v>2013/12/31</c:v>
                </c:pt>
                <c:pt idx="6">
                  <c:v>2014/12/31</c:v>
                </c:pt>
                <c:pt idx="7">
                  <c:v>2015/12/31</c:v>
                </c:pt>
                <c:pt idx="8">
                  <c:v>2016/12/31</c:v>
                </c:pt>
                <c:pt idx="9">
                  <c:v>2017/12/31</c:v>
                </c:pt>
                <c:pt idx="10">
                  <c:v>12/31/2018</c:v>
                </c:pt>
              </c:strCache>
            </c:strRef>
          </c:cat>
          <c:val>
            <c:numRef>
              <c:f>'Key Indicators'!$E$12:$O$12</c:f>
              <c:numCache>
                <c:formatCode>General</c:formatCode>
                <c:ptCount val="11"/>
                <c:pt idx="0">
                  <c:v>62353.974141699997</c:v>
                </c:pt>
                <c:pt idx="1">
                  <c:v>86573.131641500004</c:v>
                </c:pt>
                <c:pt idx="2">
                  <c:v>72739.4065233</c:v>
                </c:pt>
                <c:pt idx="3">
                  <c:v>75579.298231199995</c:v>
                </c:pt>
                <c:pt idx="4">
                  <c:v>92248.790222800002</c:v>
                </c:pt>
                <c:pt idx="5">
                  <c:v>120160.532838</c:v>
                </c:pt>
                <c:pt idx="6">
                  <c:v>133673.31913710001</c:v>
                </c:pt>
                <c:pt idx="7">
                  <c:v>150869.10382789999</c:v>
                </c:pt>
                <c:pt idx="8">
                  <c:v>136630.8188986</c:v>
                </c:pt>
                <c:pt idx="9">
                  <c:v>175682.03365709999</c:v>
                </c:pt>
                <c:pt idx="10">
                  <c:v>156949.69200340001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3BE-4F26-9C62-7242E7CBF770}"/>
            </c:ext>
          </c:extLst>
        </c:ser>
        <c:ser>
          <c:idx val="9"/>
          <c:order val="9"/>
          <c:tx>
            <c:strRef>
              <c:f>'Key Indicators'!$D$13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2008/12/31</c:v>
                </c:pt>
                <c:pt idx="1">
                  <c:v>2009/12/31</c:v>
                </c:pt>
                <c:pt idx="2">
                  <c:v>2010/12/31</c:v>
                </c:pt>
                <c:pt idx="3">
                  <c:v>2011/12/31</c:v>
                </c:pt>
                <c:pt idx="4">
                  <c:v>2012/12/31</c:v>
                </c:pt>
                <c:pt idx="5">
                  <c:v>2013/12/31</c:v>
                </c:pt>
                <c:pt idx="6">
                  <c:v>2014/12/31</c:v>
                </c:pt>
                <c:pt idx="7">
                  <c:v>2015/12/31</c:v>
                </c:pt>
                <c:pt idx="8">
                  <c:v>2016/12/31</c:v>
                </c:pt>
                <c:pt idx="9">
                  <c:v>2017/12/31</c:v>
                </c:pt>
                <c:pt idx="10">
                  <c:v>12/31/2018</c:v>
                </c:pt>
              </c:strCache>
            </c:strRef>
          </c:cat>
          <c:val>
            <c:numRef>
              <c:f>'Key Indicators'!$E$13:$O$13</c:f>
              <c:numCache>
                <c:formatCode>General</c:formatCode>
                <c:ptCount val="11"/>
                <c:pt idx="0">
                  <c:v>31363.894044600002</c:v>
                </c:pt>
                <c:pt idx="1">
                  <c:v>38019.861409099998</c:v>
                </c:pt>
                <c:pt idx="2">
                  <c:v>31474.954567500001</c:v>
                </c:pt>
                <c:pt idx="3">
                  <c:v>34405.0040591</c:v>
                </c:pt>
                <c:pt idx="4">
                  <c:v>42722.707398799997</c:v>
                </c:pt>
                <c:pt idx="5">
                  <c:v>63440.022152799997</c:v>
                </c:pt>
                <c:pt idx="6">
                  <c:v>75548.5868701</c:v>
                </c:pt>
                <c:pt idx="7">
                  <c:v>71823.042819299997</c:v>
                </c:pt>
                <c:pt idx="8">
                  <c:v>67908.641556999995</c:v>
                </c:pt>
                <c:pt idx="9">
                  <c:v>74624.110562100002</c:v>
                </c:pt>
                <c:pt idx="10">
                  <c:v>56638.0445244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3BE-4F26-9C62-7242E7CBF770}"/>
            </c:ext>
          </c:extLst>
        </c:ser>
        <c:ser>
          <c:idx val="10"/>
          <c:order val="10"/>
          <c:tx>
            <c:strRef>
              <c:f>'Key Indicators'!$D$14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2008/12/31</c:v>
                </c:pt>
                <c:pt idx="1">
                  <c:v>2009/12/31</c:v>
                </c:pt>
                <c:pt idx="2">
                  <c:v>2010/12/31</c:v>
                </c:pt>
                <c:pt idx="3">
                  <c:v>2011/12/31</c:v>
                </c:pt>
                <c:pt idx="4">
                  <c:v>2012/12/31</c:v>
                </c:pt>
                <c:pt idx="5">
                  <c:v>2013/12/31</c:v>
                </c:pt>
                <c:pt idx="6">
                  <c:v>2014/12/31</c:v>
                </c:pt>
                <c:pt idx="7">
                  <c:v>2015/12/31</c:v>
                </c:pt>
                <c:pt idx="8">
                  <c:v>2016/12/31</c:v>
                </c:pt>
                <c:pt idx="9">
                  <c:v>2017/12/31</c:v>
                </c:pt>
                <c:pt idx="10">
                  <c:v>12/31/2018</c:v>
                </c:pt>
              </c:strCache>
            </c:strRef>
          </c:cat>
          <c:val>
            <c:numRef>
              <c:f>'Key Indicators'!$E$14:$O$14</c:f>
              <c:numCache>
                <c:formatCode>General</c:formatCode>
                <c:ptCount val="11"/>
                <c:pt idx="0">
                  <c:v>19784.646481</c:v>
                </c:pt>
                <c:pt idx="1">
                  <c:v>24633.8245904</c:v>
                </c:pt>
                <c:pt idx="2">
                  <c:v>20857.594098699999</c:v>
                </c:pt>
                <c:pt idx="3">
                  <c:v>22304.733131199999</c:v>
                </c:pt>
                <c:pt idx="4">
                  <c:v>28574.727773899998</c:v>
                </c:pt>
                <c:pt idx="5">
                  <c:v>41919.109451900003</c:v>
                </c:pt>
                <c:pt idx="6">
                  <c:v>51556.225611100002</c:v>
                </c:pt>
                <c:pt idx="7">
                  <c:v>55543.444601000003</c:v>
                </c:pt>
                <c:pt idx="8">
                  <c:v>47718.874532100002</c:v>
                </c:pt>
                <c:pt idx="9">
                  <c:v>47805.712714399997</c:v>
                </c:pt>
                <c:pt idx="10">
                  <c:v>43290.824930700001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93BE-4F26-9C62-7242E7CBF770}"/>
            </c:ext>
          </c:extLst>
        </c:ser>
        <c:ser>
          <c:idx val="11"/>
          <c:order val="11"/>
          <c:tx>
            <c:strRef>
              <c:f>'Key Indicators'!$D$15</c:f>
              <c:strCache>
                <c:ptCount val="1"/>
                <c:pt idx="0">
                  <c:v>J&amp;J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strRef>
              <c:f>'Key Indicators'!$E$2:$O$2</c:f>
              <c:strCache>
                <c:ptCount val="11"/>
                <c:pt idx="0">
                  <c:v>2008/12/31</c:v>
                </c:pt>
                <c:pt idx="1">
                  <c:v>2009/12/31</c:v>
                </c:pt>
                <c:pt idx="2">
                  <c:v>2010/12/31</c:v>
                </c:pt>
                <c:pt idx="3">
                  <c:v>2011/12/31</c:v>
                </c:pt>
                <c:pt idx="4">
                  <c:v>2012/12/31</c:v>
                </c:pt>
                <c:pt idx="5">
                  <c:v>2013/12/31</c:v>
                </c:pt>
                <c:pt idx="6">
                  <c:v>2014/12/31</c:v>
                </c:pt>
                <c:pt idx="7">
                  <c:v>2015/12/31</c:v>
                </c:pt>
                <c:pt idx="8">
                  <c:v>2016/12/31</c:v>
                </c:pt>
                <c:pt idx="9">
                  <c:v>2017/12/31</c:v>
                </c:pt>
                <c:pt idx="10">
                  <c:v>12/31/2018</c:v>
                </c:pt>
              </c:strCache>
            </c:strRef>
          </c:cat>
          <c:val>
            <c:numRef>
              <c:f>'Key Indicators'!$E$15:$O$15</c:f>
              <c:numCache>
                <c:formatCode>General</c:formatCode>
                <c:ptCount val="11"/>
                <c:pt idx="0">
                  <c:v>150506.08488330001</c:v>
                </c:pt>
                <c:pt idx="1">
                  <c:v>165424.71698870001</c:v>
                </c:pt>
                <c:pt idx="2">
                  <c:v>137812.4959062</c:v>
                </c:pt>
                <c:pt idx="3">
                  <c:v>137791.1370748</c:v>
                </c:pt>
                <c:pt idx="4">
                  <c:v>168029.88958439999</c:v>
                </c:pt>
                <c:pt idx="5">
                  <c:v>271723.94573889999</c:v>
                </c:pt>
                <c:pt idx="6">
                  <c:v>350672.79387220001</c:v>
                </c:pt>
                <c:pt idx="7">
                  <c:v>341632.9803843</c:v>
                </c:pt>
                <c:pt idx="8">
                  <c:v>365932.16506779997</c:v>
                </c:pt>
                <c:pt idx="9">
                  <c:v>422787.39084409998</c:v>
                </c:pt>
                <c:pt idx="10">
                  <c:v>379733.77120670001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93BE-4F26-9C62-7242E7CBF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64544"/>
        <c:axId val="479543296"/>
      </c:lineChart>
      <c:catAx>
        <c:axId val="4651645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79543296"/>
        <c:crosses val="autoZero"/>
        <c:auto val="1"/>
        <c:lblAlgn val="ctr"/>
        <c:lblOffset val="100"/>
        <c:noMultiLvlLbl val="1"/>
      </c:catAx>
      <c:valAx>
        <c:axId val="479543296"/>
        <c:scaling>
          <c:orientation val="minMax"/>
        </c:scaling>
        <c:delete val="0"/>
        <c:axPos val="l"/>
        <c:majorGridlines/>
        <c:numFmt formatCode="#,##0_ ;[Red]\-#,##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65164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19265091863531"/>
          <c:y val="3.400641586468358E-2"/>
          <c:w val="0.22765942257217847"/>
          <c:h val="0.94976447944007003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'Key Indicators'!$D$19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Indicators'!$E$19:$O$19</c:f>
              <c:numCache>
                <c:formatCode>General</c:formatCode>
                <c:ptCount val="11"/>
                <c:pt idx="0">
                  <c:v>13185.13</c:v>
                </c:pt>
                <c:pt idx="1">
                  <c:v>12763.16</c:v>
                </c:pt>
                <c:pt idx="2">
                  <c:v>11843.84</c:v>
                </c:pt>
                <c:pt idx="3">
                  <c:v>11868.31</c:v>
                </c:pt>
                <c:pt idx="4">
                  <c:v>12938.86</c:v>
                </c:pt>
                <c:pt idx="5">
                  <c:v>13152.17</c:v>
                </c:pt>
                <c:pt idx="6">
                  <c:v>14017.07</c:v>
                </c:pt>
                <c:pt idx="7">
                  <c:v>14717.91</c:v>
                </c:pt>
                <c:pt idx="8">
                  <c:v>14576.1</c:v>
                </c:pt>
                <c:pt idx="9">
                  <c:v>14894.21</c:v>
                </c:pt>
                <c:pt idx="10">
                  <c:v>15080.07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CD-46C5-B188-99BD1FFFEFDE}"/>
            </c:ext>
          </c:extLst>
        </c:ser>
        <c:ser>
          <c:idx val="1"/>
          <c:order val="1"/>
          <c:tx>
            <c:strRef>
              <c:f>'Key Indicators'!$D$20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Indicators'!$E$20:$O$20</c:f>
              <c:numCache>
                <c:formatCode>General</c:formatCode>
                <c:ptCount val="11"/>
                <c:pt idx="0">
                  <c:v>3368.64</c:v>
                </c:pt>
                <c:pt idx="1">
                  <c:v>3478.49</c:v>
                </c:pt>
                <c:pt idx="2">
                  <c:v>3568.25</c:v>
                </c:pt>
                <c:pt idx="3">
                  <c:v>3769.48</c:v>
                </c:pt>
                <c:pt idx="4">
                  <c:v>4283.91</c:v>
                </c:pt>
                <c:pt idx="5">
                  <c:v>4957.71</c:v>
                </c:pt>
                <c:pt idx="6">
                  <c:v>7382.1448210999997</c:v>
                </c:pt>
                <c:pt idx="7">
                  <c:v>7387.07</c:v>
                </c:pt>
                <c:pt idx="8">
                  <c:v>6046.53</c:v>
                </c:pt>
                <c:pt idx="9">
                  <c:v>6416.47</c:v>
                </c:pt>
                <c:pt idx="10">
                  <c:v>6882.9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BCD-46C5-B188-99BD1FFFEFDE}"/>
            </c:ext>
          </c:extLst>
        </c:ser>
        <c:ser>
          <c:idx val="2"/>
          <c:order val="2"/>
          <c:tx>
            <c:strRef>
              <c:f>'Key Indicators'!$D$21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Indicators'!$E$21:$O$21</c:f>
              <c:numCache>
                <c:formatCode>General</c:formatCode>
                <c:ptCount val="11"/>
                <c:pt idx="0">
                  <c:v>7234.84</c:v>
                </c:pt>
                <c:pt idx="1">
                  <c:v>6902.56</c:v>
                </c:pt>
                <c:pt idx="2">
                  <c:v>6442.01</c:v>
                </c:pt>
                <c:pt idx="3">
                  <c:v>6707.01</c:v>
                </c:pt>
                <c:pt idx="4">
                  <c:v>6823.85</c:v>
                </c:pt>
                <c:pt idx="5">
                  <c:v>6777.28</c:v>
                </c:pt>
                <c:pt idx="6">
                  <c:v>7620.47</c:v>
                </c:pt>
                <c:pt idx="7">
                  <c:v>9849.7900000000009</c:v>
                </c:pt>
                <c:pt idx="8">
                  <c:v>8503.06</c:v>
                </c:pt>
                <c:pt idx="9">
                  <c:v>10050.620000000001</c:v>
                </c:pt>
                <c:pt idx="10">
                  <c:v>10948.25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BCD-46C5-B188-99BD1FFFEFDE}"/>
            </c:ext>
          </c:extLst>
        </c:ser>
        <c:ser>
          <c:idx val="3"/>
          <c:order val="3"/>
          <c:tx>
            <c:strRef>
              <c:f>'Key Indicators'!$D$22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Indicators'!$E$22:$O$22</c:f>
              <c:numCache>
                <c:formatCode>General</c:formatCode>
                <c:ptCount val="11"/>
                <c:pt idx="0">
                  <c:v>3382.36</c:v>
                </c:pt>
                <c:pt idx="1">
                  <c:v>3219.47</c:v>
                </c:pt>
                <c:pt idx="2">
                  <c:v>3311</c:v>
                </c:pt>
                <c:pt idx="3">
                  <c:v>3275</c:v>
                </c:pt>
                <c:pt idx="4">
                  <c:v>3351.71</c:v>
                </c:pt>
                <c:pt idx="5">
                  <c:v>3520.05</c:v>
                </c:pt>
                <c:pt idx="6">
                  <c:v>3673.96</c:v>
                </c:pt>
                <c:pt idx="7">
                  <c:v>3786.59</c:v>
                </c:pt>
                <c:pt idx="8">
                  <c:v>3956.06</c:v>
                </c:pt>
                <c:pt idx="9">
                  <c:v>4104.84</c:v>
                </c:pt>
                <c:pt idx="10">
                  <c:v>3494.03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BCD-46C5-B188-99BD1FFFEFDE}"/>
            </c:ext>
          </c:extLst>
        </c:ser>
        <c:ser>
          <c:idx val="4"/>
          <c:order val="4"/>
          <c:tx>
            <c:strRef>
              <c:f>'Key Indicators'!$D$23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Indicators'!$E$23:$O$23</c:f>
              <c:numCache>
                <c:formatCode>General</c:formatCode>
                <c:ptCount val="11"/>
                <c:pt idx="0">
                  <c:v>492.37702000000002</c:v>
                </c:pt>
                <c:pt idx="1">
                  <c:v>530.92040999999995</c:v>
                </c:pt>
                <c:pt idx="2">
                  <c:v>534.3175</c:v>
                </c:pt>
                <c:pt idx="3">
                  <c:v>570.61</c:v>
                </c:pt>
                <c:pt idx="4">
                  <c:v>591.45000000000005</c:v>
                </c:pt>
                <c:pt idx="5">
                  <c:v>650.75</c:v>
                </c:pt>
                <c:pt idx="6">
                  <c:v>774.65</c:v>
                </c:pt>
                <c:pt idx="7">
                  <c:v>841.13</c:v>
                </c:pt>
                <c:pt idx="8">
                  <c:v>922.09</c:v>
                </c:pt>
                <c:pt idx="9">
                  <c:v>946.4</c:v>
                </c:pt>
                <c:pt idx="10">
                  <c:v>1025.6300000000001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BCD-46C5-B188-99BD1FFFEFDE}"/>
            </c:ext>
          </c:extLst>
        </c:ser>
        <c:ser>
          <c:idx val="5"/>
          <c:order val="5"/>
          <c:tx>
            <c:strRef>
              <c:f>'Key Indicators'!$D$24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Indicators'!$E$24:$O$24</c:f>
              <c:numCache>
                <c:formatCode>General</c:formatCode>
                <c:ptCount val="11"/>
                <c:pt idx="0">
                  <c:v>2288.2600000000002</c:v>
                </c:pt>
                <c:pt idx="1">
                  <c:v>1256.93</c:v>
                </c:pt>
                <c:pt idx="2">
                  <c:v>1291.8399999999999</c:v>
                </c:pt>
                <c:pt idx="3">
                  <c:v>1308.24</c:v>
                </c:pt>
                <c:pt idx="4">
                  <c:v>1311.66</c:v>
                </c:pt>
                <c:pt idx="5">
                  <c:v>1215.32</c:v>
                </c:pt>
                <c:pt idx="6">
                  <c:v>1272.93</c:v>
                </c:pt>
                <c:pt idx="7">
                  <c:v>1283.44</c:v>
                </c:pt>
                <c:pt idx="8">
                  <c:v>1526.54</c:v>
                </c:pt>
                <c:pt idx="9">
                  <c:v>1567.61</c:v>
                </c:pt>
                <c:pt idx="10">
                  <c:v>1674.79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BCD-46C5-B188-99BD1FFFEFDE}"/>
            </c:ext>
          </c:extLst>
        </c:ser>
        <c:ser>
          <c:idx val="6"/>
          <c:order val="6"/>
          <c:tx>
            <c:strRef>
              <c:f>'Key Indicators'!$D$25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Indicators'!$E$25:$O$25</c:f>
              <c:numCache>
                <c:formatCode>General</c:formatCode>
                <c:ptCount val="11"/>
                <c:pt idx="0">
                  <c:v>87.905169999999998</c:v>
                </c:pt>
                <c:pt idx="1">
                  <c:v>92.91986</c:v>
                </c:pt>
                <c:pt idx="2">
                  <c:v>94.437740000000005</c:v>
                </c:pt>
                <c:pt idx="3">
                  <c:v>94.6</c:v>
                </c:pt>
                <c:pt idx="4">
                  <c:v>96.93</c:v>
                </c:pt>
                <c:pt idx="5">
                  <c:v>93.42</c:v>
                </c:pt>
                <c:pt idx="6">
                  <c:v>114.4</c:v>
                </c:pt>
                <c:pt idx="7">
                  <c:v>138.33000000000001</c:v>
                </c:pt>
                <c:pt idx="8">
                  <c:v>165.55</c:v>
                </c:pt>
                <c:pt idx="9">
                  <c:v>171.67</c:v>
                </c:pt>
                <c:pt idx="10">
                  <c:v>201.02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BCD-46C5-B188-99BD1FFFEFDE}"/>
            </c:ext>
          </c:extLst>
        </c:ser>
        <c:ser>
          <c:idx val="7"/>
          <c:order val="7"/>
          <c:tx>
            <c:strRef>
              <c:f>'Key Indicators'!$D$26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Indicators'!$E$26:$O$26</c:f>
              <c:numCache>
                <c:formatCode>General</c:formatCode>
                <c:ptCount val="11"/>
                <c:pt idx="0">
                  <c:v>84135.268349999998</c:v>
                </c:pt>
                <c:pt idx="1">
                  <c:v>73875.495500000005</c:v>
                </c:pt>
                <c:pt idx="2">
                  <c:v>68673.943450000006</c:v>
                </c:pt>
                <c:pt idx="3">
                  <c:v>65406.320800000001</c:v>
                </c:pt>
                <c:pt idx="4">
                  <c:v>65547.395799999998</c:v>
                </c:pt>
                <c:pt idx="5">
                  <c:v>79511.124200000006</c:v>
                </c:pt>
                <c:pt idx="6">
                  <c:v>75357.052849999993</c:v>
                </c:pt>
                <c:pt idx="7">
                  <c:v>86526.027000000002</c:v>
                </c:pt>
                <c:pt idx="8">
                  <c:v>67058.808050000007</c:v>
                </c:pt>
                <c:pt idx="9">
                  <c:v>73082.904299999995</c:v>
                </c:pt>
                <c:pt idx="10">
                  <c:v>74076.588799999998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BCD-46C5-B188-99BD1FFFEFDE}"/>
            </c:ext>
          </c:extLst>
        </c:ser>
        <c:ser>
          <c:idx val="8"/>
          <c:order val="8"/>
          <c:tx>
            <c:strRef>
              <c:f>'Key Indicators'!$D$27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Indicators'!$E$27:$O$27</c:f>
              <c:numCache>
                <c:formatCode>General</c:formatCode>
                <c:ptCount val="11"/>
                <c:pt idx="0">
                  <c:v>51338.193195599997</c:v>
                </c:pt>
                <c:pt idx="1">
                  <c:v>53126.821268799999</c:v>
                </c:pt>
                <c:pt idx="2">
                  <c:v>48155.5128501</c:v>
                </c:pt>
                <c:pt idx="3">
                  <c:v>46445.871779699999</c:v>
                </c:pt>
                <c:pt idx="4">
                  <c:v>58530.811260000002</c:v>
                </c:pt>
                <c:pt idx="5">
                  <c:v>72108.442470399998</c:v>
                </c:pt>
                <c:pt idx="6">
                  <c:v>70239.968286799995</c:v>
                </c:pt>
                <c:pt idx="7">
                  <c:v>69544.332337900007</c:v>
                </c:pt>
                <c:pt idx="8">
                  <c:v>64966.143249399996</c:v>
                </c:pt>
                <c:pt idx="9">
                  <c:v>72648.763508799995</c:v>
                </c:pt>
                <c:pt idx="10">
                  <c:v>64042.708151899998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BCD-46C5-B188-99BD1FFFEFDE}"/>
            </c:ext>
          </c:extLst>
        </c:ser>
        <c:ser>
          <c:idx val="9"/>
          <c:order val="9"/>
          <c:tx>
            <c:strRef>
              <c:f>'Key Indicators'!$D$28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Indicators'!$E$28:$O$28</c:f>
              <c:numCache>
                <c:formatCode>General</c:formatCode>
                <c:ptCount val="11"/>
                <c:pt idx="0">
                  <c:v>13898.9445</c:v>
                </c:pt>
                <c:pt idx="1">
                  <c:v>14267.13795</c:v>
                </c:pt>
                <c:pt idx="2">
                  <c:v>12627.8514</c:v>
                </c:pt>
                <c:pt idx="3">
                  <c:v>12875.1396</c:v>
                </c:pt>
                <c:pt idx="4">
                  <c:v>14777.670749999999</c:v>
                </c:pt>
                <c:pt idx="5">
                  <c:v>18317.13</c:v>
                </c:pt>
                <c:pt idx="6">
                  <c:v>20698.709849999999</c:v>
                </c:pt>
                <c:pt idx="7">
                  <c:v>19272.867999999999</c:v>
                </c:pt>
                <c:pt idx="8">
                  <c:v>17740.162499999999</c:v>
                </c:pt>
                <c:pt idx="9">
                  <c:v>17406.6129</c:v>
                </c:pt>
                <c:pt idx="10">
                  <c:v>17054.099600000001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BCD-46C5-B188-99BD1FFFEFDE}"/>
            </c:ext>
          </c:extLst>
        </c:ser>
        <c:ser>
          <c:idx val="10"/>
          <c:order val="10"/>
          <c:tx>
            <c:strRef>
              <c:f>'Key Indicators'!$D$29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Indicators'!$E$29:$O$29</c:f>
              <c:numCache>
                <c:formatCode>General</c:formatCode>
                <c:ptCount val="11"/>
                <c:pt idx="0">
                  <c:v>17602.60975</c:v>
                </c:pt>
                <c:pt idx="1">
                  <c:v>17793.197749999999</c:v>
                </c:pt>
                <c:pt idx="2">
                  <c:v>16020.917100000001</c:v>
                </c:pt>
                <c:pt idx="3">
                  <c:v>16038.912399999999</c:v>
                </c:pt>
                <c:pt idx="4">
                  <c:v>16837.981650000002</c:v>
                </c:pt>
                <c:pt idx="5">
                  <c:v>20568.391500000002</c:v>
                </c:pt>
                <c:pt idx="6">
                  <c:v>23630.338199999998</c:v>
                </c:pt>
                <c:pt idx="7">
                  <c:v>22346.382000000001</c:v>
                </c:pt>
                <c:pt idx="8">
                  <c:v>21350.072499999998</c:v>
                </c:pt>
                <c:pt idx="9">
                  <c:v>20666.269799999998</c:v>
                </c:pt>
                <c:pt idx="10">
                  <c:v>20281.9149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FBCD-46C5-B188-99BD1FFFEFDE}"/>
            </c:ext>
          </c:extLst>
        </c:ser>
        <c:ser>
          <c:idx val="11"/>
          <c:order val="11"/>
          <c:tx>
            <c:strRef>
              <c:f>'Key Indicators'!$D$30</c:f>
              <c:strCache>
                <c:ptCount val="1"/>
                <c:pt idx="0">
                  <c:v>J&amp;J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Indicators'!$E$18:$O$18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Indicators'!$E$30:$O$30</c:f>
              <c:numCache>
                <c:formatCode>General</c:formatCode>
                <c:ptCount val="11"/>
                <c:pt idx="0">
                  <c:v>57834.465750000003</c:v>
                </c:pt>
                <c:pt idx="1">
                  <c:v>57579.684249999998</c:v>
                </c:pt>
                <c:pt idx="2">
                  <c:v>49968.612450000001</c:v>
                </c:pt>
                <c:pt idx="3">
                  <c:v>50034.082000000002</c:v>
                </c:pt>
                <c:pt idx="4">
                  <c:v>57866.419199999997</c:v>
                </c:pt>
                <c:pt idx="5">
                  <c:v>74881.165599999993</c:v>
                </c:pt>
                <c:pt idx="6">
                  <c:v>89509.390199999994</c:v>
                </c:pt>
                <c:pt idx="7">
                  <c:v>84235.955400000006</c:v>
                </c:pt>
                <c:pt idx="8">
                  <c:v>83931.574999999997</c:v>
                </c:pt>
                <c:pt idx="9">
                  <c:v>86109.457500000004</c:v>
                </c:pt>
                <c:pt idx="10">
                  <c:v>90040.949699999997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FBCD-46C5-B188-99BD1FFFE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798400"/>
        <c:axId val="479799936"/>
      </c:lineChart>
      <c:catAx>
        <c:axId val="479798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79799936"/>
        <c:crosses val="autoZero"/>
        <c:auto val="1"/>
        <c:lblAlgn val="ctr"/>
        <c:lblOffset val="100"/>
        <c:noMultiLvlLbl val="0"/>
      </c:catAx>
      <c:valAx>
        <c:axId val="479799936"/>
        <c:scaling>
          <c:orientation val="minMax"/>
        </c:scaling>
        <c:delete val="0"/>
        <c:axPos val="l"/>
        <c:majorGridlines/>
        <c:numFmt formatCode="#,##0_ ;[Red]\-#,##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79798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19265091863531"/>
          <c:y val="3.400641586468358E-2"/>
          <c:w val="0.22765942257217847"/>
          <c:h val="0.94976447944007003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'Key Indicators'!$D$34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Indicators'!$E$34:$O$34</c:f>
              <c:numCache>
                <c:formatCode>General</c:formatCode>
                <c:ptCount val="11"/>
                <c:pt idx="0">
                  <c:v>2096.9699999999998</c:v>
                </c:pt>
                <c:pt idx="1">
                  <c:v>1842.63</c:v>
                </c:pt>
                <c:pt idx="2">
                  <c:v>1788.1</c:v>
                </c:pt>
                <c:pt idx="3">
                  <c:v>1859.73</c:v>
                </c:pt>
                <c:pt idx="4">
                  <c:v>1963.73</c:v>
                </c:pt>
                <c:pt idx="5">
                  <c:v>2019.53</c:v>
                </c:pt>
                <c:pt idx="6">
                  <c:v>2129.3000000000002</c:v>
                </c:pt>
                <c:pt idx="7">
                  <c:v>2380.0300000000002</c:v>
                </c:pt>
                <c:pt idx="8">
                  <c:v>2423.89</c:v>
                </c:pt>
                <c:pt idx="9">
                  <c:v>2630.28</c:v>
                </c:pt>
                <c:pt idx="10">
                  <c:v>2746.5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0F-4B60-9BB7-223C48561A7A}"/>
            </c:ext>
          </c:extLst>
        </c:ser>
        <c:ser>
          <c:idx val="1"/>
          <c:order val="1"/>
          <c:tx>
            <c:strRef>
              <c:f>'Key Indicators'!$D$35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Indicators'!$E$35:$O$35</c:f>
              <c:numCache>
                <c:formatCode>General</c:formatCode>
                <c:ptCount val="11"/>
                <c:pt idx="0">
                  <c:v>487.54</c:v>
                </c:pt>
                <c:pt idx="1">
                  <c:v>519.99</c:v>
                </c:pt>
                <c:pt idx="2">
                  <c:v>606.35</c:v>
                </c:pt>
                <c:pt idx="3">
                  <c:v>648.46</c:v>
                </c:pt>
                <c:pt idx="4">
                  <c:v>690.57</c:v>
                </c:pt>
                <c:pt idx="5">
                  <c:v>805.42</c:v>
                </c:pt>
                <c:pt idx="6">
                  <c:v>1140.1330482999999</c:v>
                </c:pt>
                <c:pt idx="7">
                  <c:v>1119.19</c:v>
                </c:pt>
                <c:pt idx="8">
                  <c:v>1067.1400000000001</c:v>
                </c:pt>
                <c:pt idx="9">
                  <c:v>1161.8399999999999</c:v>
                </c:pt>
                <c:pt idx="10">
                  <c:v>1253.03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40F-4B60-9BB7-223C48561A7A}"/>
            </c:ext>
          </c:extLst>
        </c:ser>
        <c:ser>
          <c:idx val="2"/>
          <c:order val="2"/>
          <c:tx>
            <c:strRef>
              <c:f>'Key Indicators'!$D$36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Indicators'!$E$36:$O$36</c:f>
              <c:numCache>
                <c:formatCode>General</c:formatCode>
                <c:ptCount val="11"/>
                <c:pt idx="0">
                  <c:v>913.16</c:v>
                </c:pt>
                <c:pt idx="1">
                  <c:v>797.65</c:v>
                </c:pt>
                <c:pt idx="2">
                  <c:v>777.41</c:v>
                </c:pt>
                <c:pt idx="3">
                  <c:v>791.73</c:v>
                </c:pt>
                <c:pt idx="4">
                  <c:v>753.37</c:v>
                </c:pt>
                <c:pt idx="5">
                  <c:v>635.83000000000004</c:v>
                </c:pt>
                <c:pt idx="6">
                  <c:v>878.35</c:v>
                </c:pt>
                <c:pt idx="7">
                  <c:v>957.08987690000004</c:v>
                </c:pt>
                <c:pt idx="8">
                  <c:v>761.77</c:v>
                </c:pt>
                <c:pt idx="9">
                  <c:v>1242.8599999999999</c:v>
                </c:pt>
                <c:pt idx="10">
                  <c:v>1521.97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40F-4B60-9BB7-223C48561A7A}"/>
            </c:ext>
          </c:extLst>
        </c:ser>
        <c:ser>
          <c:idx val="3"/>
          <c:order val="3"/>
          <c:tx>
            <c:strRef>
              <c:f>'Key Indicators'!$D$37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Indicators'!$E$37:$O$37</c:f>
              <c:numCache>
                <c:formatCode>General</c:formatCode>
                <c:ptCount val="11"/>
                <c:pt idx="0">
                  <c:v>215.86</c:v>
                </c:pt>
                <c:pt idx="1">
                  <c:v>225.14</c:v>
                </c:pt>
                <c:pt idx="2">
                  <c:v>229.1</c:v>
                </c:pt>
                <c:pt idx="3">
                  <c:v>231.99</c:v>
                </c:pt>
                <c:pt idx="4">
                  <c:v>190.47</c:v>
                </c:pt>
                <c:pt idx="5">
                  <c:v>220.47</c:v>
                </c:pt>
                <c:pt idx="6">
                  <c:v>227.08</c:v>
                </c:pt>
                <c:pt idx="7">
                  <c:v>275.42</c:v>
                </c:pt>
                <c:pt idx="8">
                  <c:v>347.47</c:v>
                </c:pt>
                <c:pt idx="9">
                  <c:v>365.93</c:v>
                </c:pt>
                <c:pt idx="10">
                  <c:v>377.48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40F-4B60-9BB7-223C48561A7A}"/>
            </c:ext>
          </c:extLst>
        </c:ser>
        <c:ser>
          <c:idx val="4"/>
          <c:order val="4"/>
          <c:tx>
            <c:strRef>
              <c:f>'Key Indicators'!$D$38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Indicators'!$E$38:$O$38</c:f>
              <c:numCache>
                <c:formatCode>General</c:formatCode>
                <c:ptCount val="11"/>
                <c:pt idx="0">
                  <c:v>49.56785</c:v>
                </c:pt>
                <c:pt idx="1">
                  <c:v>60.843220000000002</c:v>
                </c:pt>
                <c:pt idx="2">
                  <c:v>60.445929999999997</c:v>
                </c:pt>
                <c:pt idx="3">
                  <c:v>64.94</c:v>
                </c:pt>
                <c:pt idx="4">
                  <c:v>68.86</c:v>
                </c:pt>
                <c:pt idx="5">
                  <c:v>89.02</c:v>
                </c:pt>
                <c:pt idx="6">
                  <c:v>124.36</c:v>
                </c:pt>
                <c:pt idx="7">
                  <c:v>148.75</c:v>
                </c:pt>
                <c:pt idx="8">
                  <c:v>170.71</c:v>
                </c:pt>
                <c:pt idx="9">
                  <c:v>183.72</c:v>
                </c:pt>
                <c:pt idx="10">
                  <c:v>218.64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0F-4B60-9BB7-223C48561A7A}"/>
            </c:ext>
          </c:extLst>
        </c:ser>
        <c:ser>
          <c:idx val="5"/>
          <c:order val="5"/>
          <c:tx>
            <c:strRef>
              <c:f>'Key Indicators'!$D$39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Indicators'!$E$39:$O$39</c:f>
              <c:numCache>
                <c:formatCode>General</c:formatCode>
                <c:ptCount val="11"/>
                <c:pt idx="0">
                  <c:v>223.16</c:v>
                </c:pt>
                <c:pt idx="1">
                  <c:v>200.21</c:v>
                </c:pt>
                <c:pt idx="2">
                  <c:v>212.32</c:v>
                </c:pt>
                <c:pt idx="3">
                  <c:v>227.75</c:v>
                </c:pt>
                <c:pt idx="4">
                  <c:v>225.29</c:v>
                </c:pt>
                <c:pt idx="5">
                  <c:v>198.74</c:v>
                </c:pt>
                <c:pt idx="6">
                  <c:v>212.19</c:v>
                </c:pt>
                <c:pt idx="7">
                  <c:v>210.13</c:v>
                </c:pt>
                <c:pt idx="8">
                  <c:v>224.08999130000001</c:v>
                </c:pt>
                <c:pt idx="9">
                  <c:v>263.27999999999997</c:v>
                </c:pt>
                <c:pt idx="10">
                  <c:v>295.94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40F-4B60-9BB7-223C48561A7A}"/>
            </c:ext>
          </c:extLst>
        </c:ser>
        <c:ser>
          <c:idx val="6"/>
          <c:order val="6"/>
          <c:tx>
            <c:strRef>
              <c:f>'Key Indicators'!$D$40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Indicators'!$E$40:$O$40</c:f>
              <c:numCache>
                <c:formatCode>General</c:formatCode>
                <c:ptCount val="11"/>
                <c:pt idx="0">
                  <c:v>40.643990000000002</c:v>
                </c:pt>
                <c:pt idx="1">
                  <c:v>44.56747</c:v>
                </c:pt>
                <c:pt idx="2">
                  <c:v>43.207340000000002</c:v>
                </c:pt>
                <c:pt idx="3">
                  <c:v>41.23</c:v>
                </c:pt>
                <c:pt idx="4">
                  <c:v>41.33</c:v>
                </c:pt>
                <c:pt idx="5">
                  <c:v>35.93</c:v>
                </c:pt>
                <c:pt idx="6">
                  <c:v>46.09</c:v>
                </c:pt>
                <c:pt idx="7">
                  <c:v>50.67</c:v>
                </c:pt>
                <c:pt idx="8">
                  <c:v>54.55</c:v>
                </c:pt>
                <c:pt idx="9">
                  <c:v>55.65</c:v>
                </c:pt>
                <c:pt idx="10">
                  <c:v>65.569999999999993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40F-4B60-9BB7-223C48561A7A}"/>
            </c:ext>
          </c:extLst>
        </c:ser>
        <c:ser>
          <c:idx val="7"/>
          <c:order val="7"/>
          <c:tx>
            <c:strRef>
              <c:f>'Key Indicators'!$D$41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Indicators'!$E$41:$O$41</c:f>
              <c:numCache>
                <c:formatCode>General</c:formatCode>
                <c:ptCount val="11"/>
                <c:pt idx="0">
                  <c:v>20323.374749999999</c:v>
                </c:pt>
                <c:pt idx="1">
                  <c:v>17777.741999999998</c:v>
                </c:pt>
                <c:pt idx="2">
                  <c:v>16679.993999999999</c:v>
                </c:pt>
                <c:pt idx="3">
                  <c:v>14784.647849999999</c:v>
                </c:pt>
                <c:pt idx="4">
                  <c:v>14239.529500000001</c:v>
                </c:pt>
                <c:pt idx="5">
                  <c:v>16977.84215</c:v>
                </c:pt>
                <c:pt idx="6">
                  <c:v>17270.105350000002</c:v>
                </c:pt>
                <c:pt idx="7">
                  <c:v>19826.053</c:v>
                </c:pt>
                <c:pt idx="8">
                  <c:v>16977.537400000001</c:v>
                </c:pt>
                <c:pt idx="9">
                  <c:v>18631.883099999999</c:v>
                </c:pt>
                <c:pt idx="10">
                  <c:v>18888.2444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40F-4B60-9BB7-223C48561A7A}"/>
            </c:ext>
          </c:extLst>
        </c:ser>
        <c:ser>
          <c:idx val="8"/>
          <c:order val="8"/>
          <c:tx>
            <c:strRef>
              <c:f>'Key Indicators'!$D$42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Indicators'!$E$42:$O$42</c:f>
              <c:numCache>
                <c:formatCode>General</c:formatCode>
                <c:ptCount val="11"/>
                <c:pt idx="0">
                  <c:v>7757.1689395000003</c:v>
                </c:pt>
                <c:pt idx="1">
                  <c:v>7837.6836239000004</c:v>
                </c:pt>
                <c:pt idx="2">
                  <c:v>7998.7196799000003</c:v>
                </c:pt>
                <c:pt idx="3">
                  <c:v>7350.6561875999996</c:v>
                </c:pt>
                <c:pt idx="4">
                  <c:v>9158.6966181000007</c:v>
                </c:pt>
                <c:pt idx="5">
                  <c:v>12359.089031199999</c:v>
                </c:pt>
                <c:pt idx="6">
                  <c:v>13070.2955275</c:v>
                </c:pt>
                <c:pt idx="7">
                  <c:v>11441.0295955</c:v>
                </c:pt>
                <c:pt idx="8">
                  <c:v>11302.8000634</c:v>
                </c:pt>
                <c:pt idx="9">
                  <c:v>13491.043768</c:v>
                </c:pt>
                <c:pt idx="10">
                  <c:v>17536.310968599999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0F-4B60-9BB7-223C48561A7A}"/>
            </c:ext>
          </c:extLst>
        </c:ser>
        <c:ser>
          <c:idx val="9"/>
          <c:order val="9"/>
          <c:tx>
            <c:strRef>
              <c:f>'Key Indicators'!$D$43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Indicators'!$E$43:$O$43</c:f>
              <c:numCache>
                <c:formatCode>General</c:formatCode>
                <c:ptCount val="11"/>
                <c:pt idx="0">
                  <c:v>3294.7660999999998</c:v>
                </c:pt>
                <c:pt idx="1">
                  <c:v>3722.4691499999999</c:v>
                </c:pt>
                <c:pt idx="2">
                  <c:v>3376.8386999999998</c:v>
                </c:pt>
                <c:pt idx="3">
                  <c:v>3296.8789999999999</c:v>
                </c:pt>
                <c:pt idx="4">
                  <c:v>3820.4841500000002</c:v>
                </c:pt>
                <c:pt idx="5">
                  <c:v>4793.7884999999997</c:v>
                </c:pt>
                <c:pt idx="6">
                  <c:v>5497.8514500000001</c:v>
                </c:pt>
                <c:pt idx="7">
                  <c:v>5280.3860000000004</c:v>
                </c:pt>
                <c:pt idx="8">
                  <c:v>5158.0150000000003</c:v>
                </c:pt>
                <c:pt idx="9">
                  <c:v>4939.04475</c:v>
                </c:pt>
                <c:pt idx="10">
                  <c:v>4683.7333500000004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40F-4B60-9BB7-223C48561A7A}"/>
            </c:ext>
          </c:extLst>
        </c:ser>
        <c:ser>
          <c:idx val="10"/>
          <c:order val="10"/>
          <c:tx>
            <c:strRef>
              <c:f>'Key Indicators'!$D$44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Indicators'!$E$44:$O$44</c:f>
              <c:numCache>
                <c:formatCode>General</c:formatCode>
                <c:ptCount val="11"/>
                <c:pt idx="0">
                  <c:v>3017.3312000000001</c:v>
                </c:pt>
                <c:pt idx="1">
                  <c:v>3580.0491000000002</c:v>
                </c:pt>
                <c:pt idx="2">
                  <c:v>2989.8247500000002</c:v>
                </c:pt>
                <c:pt idx="3">
                  <c:v>3012.201</c:v>
                </c:pt>
                <c:pt idx="4">
                  <c:v>3175.2314500000002</c:v>
                </c:pt>
                <c:pt idx="5">
                  <c:v>4092.4380000000001</c:v>
                </c:pt>
                <c:pt idx="6">
                  <c:v>4988.6801999999998</c:v>
                </c:pt>
                <c:pt idx="7">
                  <c:v>4975.0780000000004</c:v>
                </c:pt>
                <c:pt idx="8">
                  <c:v>4758.7299999999996</c:v>
                </c:pt>
                <c:pt idx="9">
                  <c:v>4516.6634999999997</c:v>
                </c:pt>
                <c:pt idx="10">
                  <c:v>4238.2904500000004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40F-4B60-9BB7-223C48561A7A}"/>
            </c:ext>
          </c:extLst>
        </c:ser>
        <c:ser>
          <c:idx val="11"/>
          <c:order val="11"/>
          <c:tx>
            <c:strRef>
              <c:f>'Key Indicators'!$D$45</c:f>
              <c:strCache>
                <c:ptCount val="1"/>
                <c:pt idx="0">
                  <c:v>J&amp;J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Indicators'!$E$33:$O$33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Indicators'!$E$45:$O$45</c:f>
              <c:numCache>
                <c:formatCode>General</c:formatCode>
                <c:ptCount val="11"/>
                <c:pt idx="0">
                  <c:v>17238.65725</c:v>
                </c:pt>
                <c:pt idx="1">
                  <c:v>18186.387500000001</c:v>
                </c:pt>
                <c:pt idx="2">
                  <c:v>15793.739100000001</c:v>
                </c:pt>
                <c:pt idx="3">
                  <c:v>14924.8212</c:v>
                </c:pt>
                <c:pt idx="4">
                  <c:v>17816.838400000001</c:v>
                </c:pt>
                <c:pt idx="5">
                  <c:v>24320.208050000001</c:v>
                </c:pt>
                <c:pt idx="6">
                  <c:v>30143.5344</c:v>
                </c:pt>
                <c:pt idx="7">
                  <c:v>26585.643599999999</c:v>
                </c:pt>
                <c:pt idx="8">
                  <c:v>29092.932499999999</c:v>
                </c:pt>
                <c:pt idx="9">
                  <c:v>28456.106400000001</c:v>
                </c:pt>
                <c:pt idx="10">
                  <c:v>31274.443200000002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640F-4B60-9BB7-223C48561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919552"/>
        <c:axId val="480921088"/>
      </c:lineChart>
      <c:catAx>
        <c:axId val="48091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0921088"/>
        <c:crosses val="autoZero"/>
        <c:auto val="1"/>
        <c:lblAlgn val="ctr"/>
        <c:lblOffset val="100"/>
        <c:noMultiLvlLbl val="0"/>
      </c:catAx>
      <c:valAx>
        <c:axId val="480921088"/>
        <c:scaling>
          <c:orientation val="minMax"/>
        </c:scaling>
        <c:delete val="0"/>
        <c:axPos val="l"/>
        <c:majorGridlines/>
        <c:numFmt formatCode="#,##0_ ;[Red]\-#,##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0919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509673566253323"/>
          <c:y val="3.400641586468358E-2"/>
          <c:w val="0.2249032643374668"/>
          <c:h val="0.94976447944007003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Graph!$C$109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Graph!$C$110:$C$119</c:f>
              <c:numCache>
                <c:formatCode>General</c:formatCode>
                <c:ptCount val="10"/>
                <c:pt idx="0">
                  <c:v>7.9394000000000006E-2</c:v>
                </c:pt>
                <c:pt idx="1">
                  <c:v>8.8126999999999997E-2</c:v>
                </c:pt>
                <c:pt idx="2">
                  <c:v>#N/A</c:v>
                </c:pt>
                <c:pt idx="3">
                  <c:v>8.9720999999999995E-2</c:v>
                </c:pt>
                <c:pt idx="4">
                  <c:v>9.4779000000000002E-2</c:v>
                </c:pt>
                <c:pt idx="5">
                  <c:v>9.5075999999999994E-2</c:v>
                </c:pt>
                <c:pt idx="6">
                  <c:v>0.11168699999999999</c:v>
                </c:pt>
                <c:pt idx="7">
                  <c:v>0.13122300000000001</c:v>
                </c:pt>
                <c:pt idx="8">
                  <c:v>0.14000000000000001</c:v>
                </c:pt>
                <c:pt idx="9">
                  <c:v>0.141901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365-4EA8-A4E3-CE4C72E508DC}"/>
            </c:ext>
          </c:extLst>
        </c:ser>
        <c:ser>
          <c:idx val="1"/>
          <c:order val="1"/>
          <c:tx>
            <c:strRef>
              <c:f>Graph!$D$109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Graph!$D$110:$D$119</c:f>
              <c:numCache>
                <c:formatCode>General</c:formatCode>
                <c:ptCount val="10"/>
                <c:pt idx="0">
                  <c:v>0.12601899999999999</c:v>
                </c:pt>
                <c:pt idx="1">
                  <c:v>0.133243</c:v>
                </c:pt>
                <c:pt idx="2">
                  <c:v>0.13025400000000001</c:v>
                </c:pt>
                <c:pt idx="3">
                  <c:v>0.12854299999999999</c:v>
                </c:pt>
                <c:pt idx="4">
                  <c:v>#N/A</c:v>
                </c:pt>
                <c:pt idx="5">
                  <c:v>0.11761099999999999</c:v>
                </c:pt>
                <c:pt idx="6">
                  <c:v>0.114491</c:v>
                </c:pt>
                <c:pt idx="7">
                  <c:v>0.13553200000000001</c:v>
                </c:pt>
                <c:pt idx="8">
                  <c:v>0.14014799999999999</c:v>
                </c:pt>
                <c:pt idx="9">
                  <c:v>0.13794999999999999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365-4EA8-A4E3-CE4C72E508DC}"/>
            </c:ext>
          </c:extLst>
        </c:ser>
        <c:ser>
          <c:idx val="2"/>
          <c:order val="2"/>
          <c:tx>
            <c:strRef>
              <c:f>Graph!$E$109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Graph!$E$110:$E$119</c:f>
              <c:numCache>
                <c:formatCode>General</c:formatCode>
                <c:ptCount val="10"/>
                <c:pt idx="0">
                  <c:v>7.9776E-2</c:v>
                </c:pt>
                <c:pt idx="1">
                  <c:v>7.4046000000000001E-2</c:v>
                </c:pt>
                <c:pt idx="2">
                  <c:v>6.5438999999999997E-2</c:v>
                </c:pt>
                <c:pt idx="3">
                  <c:v>4.6532999999999998E-2</c:v>
                </c:pt>
                <c:pt idx="4">
                  <c:v>7.1145E-2</c:v>
                </c:pt>
                <c:pt idx="5">
                  <c:v>#N/A</c:v>
                </c:pt>
                <c:pt idx="6">
                  <c:v>5.4174E-2</c:v>
                </c:pt>
                <c:pt idx="7">
                  <c:v>4.9036999999999997E-2</c:v>
                </c:pt>
                <c:pt idx="8">
                  <c:v>8.4245E-2</c:v>
                </c:pt>
                <c:pt idx="9">
                  <c:v>0.100658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365-4EA8-A4E3-CE4C72E508DC}"/>
            </c:ext>
          </c:extLst>
        </c:ser>
        <c:ser>
          <c:idx val="3"/>
          <c:order val="3"/>
          <c:tx>
            <c:strRef>
              <c:f>Graph!$F$109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Graph!$F$110:$F$119</c:f>
              <c:numCache>
                <c:formatCode>General</c:formatCode>
                <c:ptCount val="10"/>
                <c:pt idx="0">
                  <c:v>3.1694E-2</c:v>
                </c:pt>
                <c:pt idx="1">
                  <c:v>3.2282999999999999E-2</c:v>
                </c:pt>
                <c:pt idx="2">
                  <c:v>3.4167000000000003E-2</c:v>
                </c:pt>
                <c:pt idx="3">
                  <c:v>2.1520000000000001E-2</c:v>
                </c:pt>
                <c:pt idx="4">
                  <c:v>3.0738000000000001E-2</c:v>
                </c:pt>
                <c:pt idx="5">
                  <c:v>3.3770000000000001E-2</c:v>
                </c:pt>
                <c:pt idx="6">
                  <c:v>4.3247000000000001E-2</c:v>
                </c:pt>
                <c:pt idx="7">
                  <c:v>6.1936999999999999E-2</c:v>
                </c:pt>
                <c:pt idx="8">
                  <c:v>6.6280000000000006E-2</c:v>
                </c:pt>
                <c:pt idx="9">
                  <c:v>8.3115999999999995E-2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365-4EA8-A4E3-CE4C72E508DC}"/>
            </c:ext>
          </c:extLst>
        </c:ser>
        <c:ser>
          <c:idx val="4"/>
          <c:order val="4"/>
          <c:tx>
            <c:strRef>
              <c:f>Graph!$G$109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Graph!$G$110:$G$119</c:f>
              <c:numCache>
                <c:formatCode>General</c:formatCode>
                <c:ptCount val="10"/>
                <c:pt idx="0">
                  <c:v>8.5126999999999994E-2</c:v>
                </c:pt>
                <c:pt idx="1">
                  <c:v>8.5347000000000006E-2</c:v>
                </c:pt>
                <c:pt idx="2">
                  <c:v>8.9457999999999996E-2</c:v>
                </c:pt>
                <c:pt idx="3">
                  <c:v>0.11180900000000001</c:v>
                </c:pt>
                <c:pt idx="4">
                  <c:v>0.136461</c:v>
                </c:pt>
                <c:pt idx="5">
                  <c:v>0.15409</c:v>
                </c:pt>
                <c:pt idx="6">
                  <c:v>0.15970200000000001</c:v>
                </c:pt>
                <c:pt idx="7">
                  <c:v>0.17025499999999999</c:v>
                </c:pt>
                <c:pt idx="8">
                  <c:v>0.18934699999999999</c:v>
                </c:pt>
                <c:pt idx="9">
                  <c:v>0.18881600000000001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365-4EA8-A4E3-CE4C72E508DC}"/>
            </c:ext>
          </c:extLst>
        </c:ser>
        <c:ser>
          <c:idx val="5"/>
          <c:order val="5"/>
          <c:tx>
            <c:strRef>
              <c:f>Graph!$H$109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Graph!$H$110:$H$119</c:f>
              <c:numCache>
                <c:formatCode>General</c:formatCode>
                <c:ptCount val="10"/>
                <c:pt idx="0">
                  <c:v>0.14116200000000001</c:v>
                </c:pt>
                <c:pt idx="1">
                  <c:v>0.15167700000000001</c:v>
                </c:pt>
                <c:pt idx="2">
                  <c:v>0.15096899999999999</c:v>
                </c:pt>
                <c:pt idx="3">
                  <c:v>0.141954</c:v>
                </c:pt>
                <c:pt idx="4">
                  <c:v>0.14566299999999999</c:v>
                </c:pt>
                <c:pt idx="5">
                  <c:v>0.143146</c:v>
                </c:pt>
                <c:pt idx="6">
                  <c:v>#N/A</c:v>
                </c:pt>
                <c:pt idx="7">
                  <c:v>0.12834899999999999</c:v>
                </c:pt>
                <c:pt idx="8">
                  <c:v>0.149284</c:v>
                </c:pt>
                <c:pt idx="9">
                  <c:v>0.15900500000000001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365-4EA8-A4E3-CE4C72E508DC}"/>
            </c:ext>
          </c:extLst>
        </c:ser>
        <c:ser>
          <c:idx val="6"/>
          <c:order val="6"/>
          <c:tx>
            <c:strRef>
              <c:f>Graph!$I$109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Graph!$I$110:$I$119</c:f>
              <c:numCache>
                <c:formatCode>General</c:formatCode>
                <c:ptCount val="10"/>
                <c:pt idx="0">
                  <c:v>0.36871799999999999</c:v>
                </c:pt>
                <c:pt idx="1">
                  <c:v>0.37693900000000002</c:v>
                </c:pt>
                <c:pt idx="2">
                  <c:v>0.36680699999999999</c:v>
                </c:pt>
                <c:pt idx="3">
                  <c:v>0.35902099999999998</c:v>
                </c:pt>
                <c:pt idx="4">
                  <c:v>0.32305699999999998</c:v>
                </c:pt>
                <c:pt idx="5">
                  <c:v>0.34090900000000002</c:v>
                </c:pt>
                <c:pt idx="6">
                  <c:v>0.306585</c:v>
                </c:pt>
                <c:pt idx="7">
                  <c:v>0.270673</c:v>
                </c:pt>
                <c:pt idx="8">
                  <c:v>0.260791</c:v>
                </c:pt>
                <c:pt idx="9">
                  <c:v>0.2646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365-4EA8-A4E3-CE4C72E508DC}"/>
            </c:ext>
          </c:extLst>
        </c:ser>
        <c:ser>
          <c:idx val="7"/>
          <c:order val="7"/>
          <c:tx>
            <c:strRef>
              <c:f>Graph!$J$109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Graph!$J$110:$J$119</c:f>
              <c:numCache>
                <c:formatCode>General</c:formatCode>
                <c:ptCount val="10"/>
                <c:pt idx="0">
                  <c:v>0.210566</c:v>
                </c:pt>
                <c:pt idx="1">
                  <c:v>0.19778299999999999</c:v>
                </c:pt>
                <c:pt idx="2">
                  <c:v>0.18426699999999999</c:v>
                </c:pt>
                <c:pt idx="3">
                  <c:v>0.182897</c:v>
                </c:pt>
                <c:pt idx="4">
                  <c:v>0.19386800000000001</c:v>
                </c:pt>
                <c:pt idx="5">
                  <c:v>0.19129499999999999</c:v>
                </c:pt>
                <c:pt idx="6">
                  <c:v>0.211978</c:v>
                </c:pt>
                <c:pt idx="7">
                  <c:v>0.21659100000000001</c:v>
                </c:pt>
                <c:pt idx="8">
                  <c:v>0.21709600000000001</c:v>
                </c:pt>
                <c:pt idx="9">
                  <c:v>0.21651999999999999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365-4EA8-A4E3-CE4C72E508DC}"/>
            </c:ext>
          </c:extLst>
        </c:ser>
        <c:ser>
          <c:idx val="8"/>
          <c:order val="8"/>
          <c:tx>
            <c:strRef>
              <c:f>Graph!$K$109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Graph!$K$110:$K$119</c:f>
              <c:numCache>
                <c:formatCode>General</c:formatCode>
                <c:ptCount val="10"/>
                <c:pt idx="0">
                  <c:v>0.12615799999999999</c:v>
                </c:pt>
                <c:pt idx="1">
                  <c:v>0.14759800000000001</c:v>
                </c:pt>
                <c:pt idx="2">
                  <c:v>0.14022799999999999</c:v>
                </c:pt>
                <c:pt idx="3">
                  <c:v>0.137265</c:v>
                </c:pt>
                <c:pt idx="4">
                  <c:v>0.15163499999999999</c:v>
                </c:pt>
                <c:pt idx="5">
                  <c:v>0.16652900000000001</c:v>
                </c:pt>
                <c:pt idx="6">
                  <c:v>0.14392099999999999</c:v>
                </c:pt>
                <c:pt idx="7">
                  <c:v>0.152087</c:v>
                </c:pt>
                <c:pt idx="8">
                  <c:v>0.16386400000000001</c:v>
                </c:pt>
                <c:pt idx="9">
                  <c:v>0.25046000000000002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365-4EA8-A4E3-CE4C72E508DC}"/>
            </c:ext>
          </c:extLst>
        </c:ser>
        <c:ser>
          <c:idx val="9"/>
          <c:order val="9"/>
          <c:tx>
            <c:strRef>
              <c:f>Graph!$L$109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Graph!$L$110:$L$119</c:f>
              <c:numCache>
                <c:formatCode>General</c:formatCode>
                <c:ptCount val="10"/>
                <c:pt idx="0">
                  <c:v>0.23944599999999999</c:v>
                </c:pt>
                <c:pt idx="1">
                  <c:v>0.244667</c:v>
                </c:pt>
                <c:pt idx="2">
                  <c:v>0.23258000000000001</c:v>
                </c:pt>
                <c:pt idx="3">
                  <c:v>0.23546900000000001</c:v>
                </c:pt>
                <c:pt idx="4">
                  <c:v>0.238346</c:v>
                </c:pt>
                <c:pt idx="5">
                  <c:v>0.24188200000000001</c:v>
                </c:pt>
                <c:pt idx="6">
                  <c:v>0.24803500000000001</c:v>
                </c:pt>
                <c:pt idx="7">
                  <c:v>0.26377</c:v>
                </c:pt>
                <c:pt idx="8">
                  <c:v>0.25527300000000003</c:v>
                </c:pt>
                <c:pt idx="9">
                  <c:v>0.24556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365-4EA8-A4E3-CE4C72E508DC}"/>
            </c:ext>
          </c:extLst>
        </c:ser>
        <c:ser>
          <c:idx val="10"/>
          <c:order val="10"/>
          <c:tx>
            <c:strRef>
              <c:f>Graph!$M$109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Graph!$M$110:$M$119</c:f>
              <c:numCache>
                <c:formatCode>General</c:formatCode>
                <c:ptCount val="10"/>
                <c:pt idx="0">
                  <c:v>0.16118199999999999</c:v>
                </c:pt>
                <c:pt idx="1">
                  <c:v>0.14671300000000001</c:v>
                </c:pt>
                <c:pt idx="2">
                  <c:v>0.13661999999999999</c:v>
                </c:pt>
                <c:pt idx="3">
                  <c:v>0.14455200000000001</c:v>
                </c:pt>
                <c:pt idx="4">
                  <c:v>0.15484800000000001</c:v>
                </c:pt>
                <c:pt idx="5">
                  <c:v>0.16741</c:v>
                </c:pt>
                <c:pt idx="6">
                  <c:v>0.182507</c:v>
                </c:pt>
                <c:pt idx="7">
                  <c:v>0.184338</c:v>
                </c:pt>
                <c:pt idx="8">
                  <c:v>0.179093</c:v>
                </c:pt>
                <c:pt idx="9">
                  <c:v>0.17056099999999999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F365-4EA8-A4E3-CE4C72E508DC}"/>
            </c:ext>
          </c:extLst>
        </c:ser>
        <c:ser>
          <c:idx val="11"/>
          <c:order val="11"/>
          <c:tx>
            <c:strRef>
              <c:f>Graph!$N$109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Graph!$B$110:$B$119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Graph!$N$110:$N$119</c:f>
              <c:numCache>
                <c:formatCode>General</c:formatCode>
                <c:ptCount val="10"/>
                <c:pt idx="0">
                  <c:v>0.280497</c:v>
                </c:pt>
                <c:pt idx="1">
                  <c:v>0.26283200000000001</c:v>
                </c:pt>
                <c:pt idx="2">
                  <c:v>#N/A</c:v>
                </c:pt>
                <c:pt idx="3">
                  <c:v>0.27040900000000001</c:v>
                </c:pt>
                <c:pt idx="4">
                  <c:v>0.28686600000000001</c:v>
                </c:pt>
                <c:pt idx="5">
                  <c:v>0.30319699999999999</c:v>
                </c:pt>
                <c:pt idx="6">
                  <c:v>0.31109999999999999</c:v>
                </c:pt>
                <c:pt idx="7">
                  <c:v>#N/A</c:v>
                </c:pt>
                <c:pt idx="8">
                  <c:v>0.29590499999999997</c:v>
                </c:pt>
                <c:pt idx="9">
                  <c:v>0.31633499999999998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F365-4EA8-A4E3-CE4C72E50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526592"/>
        <c:axId val="252528128"/>
      </c:lineChart>
      <c:catAx>
        <c:axId val="252526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2528128"/>
        <c:crosses val="autoZero"/>
        <c:auto val="1"/>
        <c:lblAlgn val="ctr"/>
        <c:lblOffset val="100"/>
        <c:noMultiLvlLbl val="0"/>
      </c:catAx>
      <c:valAx>
        <c:axId val="252528128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2526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'Key Indicators'!$D$49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Indicators'!$E$49:$O$49</c:f>
              <c:numCache>
                <c:formatCode>General</c:formatCode>
                <c:ptCount val="11"/>
                <c:pt idx="0">
                  <c:v>12326.01</c:v>
                </c:pt>
                <c:pt idx="1">
                  <c:v>11196.76</c:v>
                </c:pt>
                <c:pt idx="2">
                  <c:v>10657.51</c:v>
                </c:pt>
                <c:pt idx="3">
                  <c:v>10227.99</c:v>
                </c:pt>
                <c:pt idx="4">
                  <c:v>10303.469999999999</c:v>
                </c:pt>
                <c:pt idx="5">
                  <c:v>11332.76</c:v>
                </c:pt>
                <c:pt idx="6">
                  <c:v>11982.33</c:v>
                </c:pt>
                <c:pt idx="7">
                  <c:v>12818.69</c:v>
                </c:pt>
                <c:pt idx="8">
                  <c:v>13383.09</c:v>
                </c:pt>
                <c:pt idx="9">
                  <c:v>14273.75</c:v>
                </c:pt>
                <c:pt idx="10">
                  <c:v>14609.86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4-4116-8566-E9901E1C9E9B}"/>
            </c:ext>
          </c:extLst>
        </c:ser>
        <c:ser>
          <c:idx val="1"/>
          <c:order val="1"/>
          <c:tx>
            <c:strRef>
              <c:f>'Key Indicators'!$D$50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Indicators'!$E$50:$O$50</c:f>
              <c:numCache>
                <c:formatCode>General</c:formatCode>
                <c:ptCount val="11"/>
                <c:pt idx="0">
                  <c:v>2754.35</c:v>
                </c:pt>
                <c:pt idx="1">
                  <c:v>2783.13</c:v>
                </c:pt>
                <c:pt idx="2">
                  <c:v>3077.73</c:v>
                </c:pt>
                <c:pt idx="3">
                  <c:v>4440.16</c:v>
                </c:pt>
                <c:pt idx="4">
                  <c:v>4724.97</c:v>
                </c:pt>
                <c:pt idx="5">
                  <c:v>5350.55</c:v>
                </c:pt>
                <c:pt idx="6">
                  <c:v>6991.08</c:v>
                </c:pt>
                <c:pt idx="7">
                  <c:v>7026.01</c:v>
                </c:pt>
                <c:pt idx="8">
                  <c:v>6685.92</c:v>
                </c:pt>
                <c:pt idx="9">
                  <c:v>7366.44</c:v>
                </c:pt>
                <c:pt idx="10">
                  <c:v>7954.83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84-4116-8566-E9901E1C9E9B}"/>
            </c:ext>
          </c:extLst>
        </c:ser>
        <c:ser>
          <c:idx val="2"/>
          <c:order val="2"/>
          <c:tx>
            <c:strRef>
              <c:f>'Key Indicators'!$D$51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Indicators'!$E$51:$O$51</c:f>
              <c:numCache>
                <c:formatCode>General</c:formatCode>
                <c:ptCount val="11"/>
                <c:pt idx="0">
                  <c:v>6758.64</c:v>
                </c:pt>
                <c:pt idx="1">
                  <c:v>6065.68</c:v>
                </c:pt>
                <c:pt idx="2">
                  <c:v>7754.45</c:v>
                </c:pt>
                <c:pt idx="3">
                  <c:v>7401.84</c:v>
                </c:pt>
                <c:pt idx="4">
                  <c:v>7207.07</c:v>
                </c:pt>
                <c:pt idx="5">
                  <c:v>7155.93</c:v>
                </c:pt>
                <c:pt idx="6">
                  <c:v>8013.47</c:v>
                </c:pt>
                <c:pt idx="7">
                  <c:v>8085.47</c:v>
                </c:pt>
                <c:pt idx="8">
                  <c:v>9460.07</c:v>
                </c:pt>
                <c:pt idx="9">
                  <c:v>9494.25</c:v>
                </c:pt>
                <c:pt idx="10">
                  <c:v>10096.18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084-4116-8566-E9901E1C9E9B}"/>
            </c:ext>
          </c:extLst>
        </c:ser>
        <c:ser>
          <c:idx val="3"/>
          <c:order val="3"/>
          <c:tx>
            <c:strRef>
              <c:f>'Key Indicators'!$D$52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Indicators'!$E$52:$O$52</c:f>
              <c:numCache>
                <c:formatCode>General</c:formatCode>
                <c:ptCount val="11"/>
                <c:pt idx="0">
                  <c:v>2674.38</c:v>
                </c:pt>
                <c:pt idx="1">
                  <c:v>2562.1999999999998</c:v>
                </c:pt>
                <c:pt idx="2">
                  <c:v>2609.39</c:v>
                </c:pt>
                <c:pt idx="3">
                  <c:v>2492.7199999999998</c:v>
                </c:pt>
                <c:pt idx="4">
                  <c:v>2575.9499999999998</c:v>
                </c:pt>
                <c:pt idx="5">
                  <c:v>2820.98</c:v>
                </c:pt>
                <c:pt idx="6">
                  <c:v>2833.52</c:v>
                </c:pt>
                <c:pt idx="7">
                  <c:v>2824.34</c:v>
                </c:pt>
                <c:pt idx="8">
                  <c:v>2985.1</c:v>
                </c:pt>
                <c:pt idx="9">
                  <c:v>3317.51</c:v>
                </c:pt>
                <c:pt idx="10">
                  <c:v>3553.65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084-4116-8566-E9901E1C9E9B}"/>
            </c:ext>
          </c:extLst>
        </c:ser>
        <c:ser>
          <c:idx val="4"/>
          <c:order val="4"/>
          <c:tx>
            <c:strRef>
              <c:f>'Key Indicators'!$D$53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Indicators'!$E$53:$O$53</c:f>
              <c:numCache>
                <c:formatCode>General</c:formatCode>
                <c:ptCount val="11"/>
                <c:pt idx="0">
                  <c:v>374.41228000000001</c:v>
                </c:pt>
                <c:pt idx="1">
                  <c:v>384.07976000000002</c:v>
                </c:pt>
                <c:pt idx="2">
                  <c:v>394.93657000000002</c:v>
                </c:pt>
                <c:pt idx="3">
                  <c:v>426.84</c:v>
                </c:pt>
                <c:pt idx="4">
                  <c:v>437.72</c:v>
                </c:pt>
                <c:pt idx="5">
                  <c:v>485.38</c:v>
                </c:pt>
                <c:pt idx="6">
                  <c:v>579.54999999999995</c:v>
                </c:pt>
                <c:pt idx="7">
                  <c:v>723.67</c:v>
                </c:pt>
                <c:pt idx="8">
                  <c:v>739.43</c:v>
                </c:pt>
                <c:pt idx="9">
                  <c:v>788.89</c:v>
                </c:pt>
                <c:pt idx="10">
                  <c:v>844.67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084-4116-8566-E9901E1C9E9B}"/>
            </c:ext>
          </c:extLst>
        </c:ser>
        <c:ser>
          <c:idx val="5"/>
          <c:order val="5"/>
          <c:tx>
            <c:strRef>
              <c:f>'Key Indicators'!$D$54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Indicators'!$E$54:$O$54</c:f>
              <c:numCache>
                <c:formatCode>General</c:formatCode>
                <c:ptCount val="11"/>
                <c:pt idx="0">
                  <c:v>1224.0899999999999</c:v>
                </c:pt>
                <c:pt idx="1">
                  <c:v>1252.0999999999999</c:v>
                </c:pt>
                <c:pt idx="2">
                  <c:v>1319.72</c:v>
                </c:pt>
                <c:pt idx="3">
                  <c:v>1343.56</c:v>
                </c:pt>
                <c:pt idx="4">
                  <c:v>1478.9</c:v>
                </c:pt>
                <c:pt idx="5">
                  <c:v>1571.06</c:v>
                </c:pt>
                <c:pt idx="6">
                  <c:v>1709.19</c:v>
                </c:pt>
                <c:pt idx="7">
                  <c:v>1863.31</c:v>
                </c:pt>
                <c:pt idx="8">
                  <c:v>2012.34</c:v>
                </c:pt>
                <c:pt idx="9">
                  <c:v>2188.31</c:v>
                </c:pt>
                <c:pt idx="10">
                  <c:v>2309.89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084-4116-8566-E9901E1C9E9B}"/>
            </c:ext>
          </c:extLst>
        </c:ser>
        <c:ser>
          <c:idx val="6"/>
          <c:order val="6"/>
          <c:tx>
            <c:strRef>
              <c:f>'Key Indicators'!$D$55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Indicators'!$E$55:$O$55</c:f>
              <c:numCache>
                <c:formatCode>General</c:formatCode>
                <c:ptCount val="11"/>
                <c:pt idx="0">
                  <c:v>160.73282</c:v>
                </c:pt>
                <c:pt idx="1">
                  <c:v>171.59218999999999</c:v>
                </c:pt>
                <c:pt idx="2">
                  <c:v>189.88921999999999</c:v>
                </c:pt>
                <c:pt idx="3">
                  <c:v>199.16</c:v>
                </c:pt>
                <c:pt idx="4">
                  <c:v>212.42</c:v>
                </c:pt>
                <c:pt idx="5">
                  <c:v>230.19</c:v>
                </c:pt>
                <c:pt idx="6">
                  <c:v>262.85000000000002</c:v>
                </c:pt>
                <c:pt idx="7">
                  <c:v>309.39999999999998</c:v>
                </c:pt>
                <c:pt idx="8">
                  <c:v>299.22000000000003</c:v>
                </c:pt>
                <c:pt idx="9">
                  <c:v>345.42</c:v>
                </c:pt>
                <c:pt idx="10">
                  <c:v>376.83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084-4116-8566-E9901E1C9E9B}"/>
            </c:ext>
          </c:extLst>
        </c:ser>
        <c:ser>
          <c:idx val="7"/>
          <c:order val="7"/>
          <c:tx>
            <c:strRef>
              <c:f>'Key Indicators'!$D$56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Indicators'!$E$56:$O$56</c:f>
              <c:numCache>
                <c:formatCode>General</c:formatCode>
                <c:ptCount val="11"/>
                <c:pt idx="0">
                  <c:v>152854.70759999999</c:v>
                </c:pt>
                <c:pt idx="1">
                  <c:v>129877.88725</c:v>
                </c:pt>
                <c:pt idx="2">
                  <c:v>113477.0802</c:v>
                </c:pt>
                <c:pt idx="3">
                  <c:v>111575.5833</c:v>
                </c:pt>
                <c:pt idx="4">
                  <c:v>105702.6292</c:v>
                </c:pt>
                <c:pt idx="5">
                  <c:v>138211.56435</c:v>
                </c:pt>
                <c:pt idx="6">
                  <c:v>146119.8181</c:v>
                </c:pt>
                <c:pt idx="7">
                  <c:v>158372.38500000001</c:v>
                </c:pt>
                <c:pt idx="8">
                  <c:v>130562.3152</c:v>
                </c:pt>
                <c:pt idx="9">
                  <c:v>135258.08009999999</c:v>
                </c:pt>
                <c:pt idx="10">
                  <c:v>131134.804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084-4116-8566-E9901E1C9E9B}"/>
            </c:ext>
          </c:extLst>
        </c:ser>
        <c:ser>
          <c:idx val="8"/>
          <c:order val="8"/>
          <c:tx>
            <c:strRef>
              <c:f>'Key Indicators'!$D$57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Indicators'!$E$57:$O$57</c:f>
              <c:numCache>
                <c:formatCode>General</c:formatCode>
                <c:ptCount val="11"/>
                <c:pt idx="0">
                  <c:v>45787.947054099997</c:v>
                </c:pt>
                <c:pt idx="1">
                  <c:v>49382.0760888</c:v>
                </c:pt>
                <c:pt idx="2">
                  <c:v>44793.700579800003</c:v>
                </c:pt>
                <c:pt idx="3">
                  <c:v>47490.396625499998</c:v>
                </c:pt>
                <c:pt idx="4">
                  <c:v>52674.765047300003</c:v>
                </c:pt>
                <c:pt idx="5">
                  <c:v>65905.005164100003</c:v>
                </c:pt>
                <c:pt idx="6">
                  <c:v>69646.852690300002</c:v>
                </c:pt>
                <c:pt idx="7">
                  <c:v>68272.816725700002</c:v>
                </c:pt>
                <c:pt idx="8">
                  <c:v>69545.927900499999</c:v>
                </c:pt>
                <c:pt idx="9">
                  <c:v>81534.593840200003</c:v>
                </c:pt>
                <c:pt idx="10">
                  <c:v>74687.600640999997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084-4116-8566-E9901E1C9E9B}"/>
            </c:ext>
          </c:extLst>
        </c:ser>
        <c:ser>
          <c:idx val="9"/>
          <c:order val="9"/>
          <c:tx>
            <c:strRef>
              <c:f>'Key Indicators'!$D$58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Indicators'!$E$58:$O$58</c:f>
              <c:numCache>
                <c:formatCode>General</c:formatCode>
                <c:ptCount val="11"/>
                <c:pt idx="0">
                  <c:v>9047.4603499999994</c:v>
                </c:pt>
                <c:pt idx="1">
                  <c:v>10364.0839</c:v>
                </c:pt>
                <c:pt idx="2">
                  <c:v>9064.4022000000004</c:v>
                </c:pt>
                <c:pt idx="3">
                  <c:v>9789.8456000000006</c:v>
                </c:pt>
                <c:pt idx="4">
                  <c:v>11585.140299999999</c:v>
                </c:pt>
                <c:pt idx="5">
                  <c:v>14705.227500000001</c:v>
                </c:pt>
                <c:pt idx="6">
                  <c:v>16124.55495</c:v>
                </c:pt>
                <c:pt idx="7">
                  <c:v>14345.87</c:v>
                </c:pt>
                <c:pt idx="8">
                  <c:v>14153.602500000001</c:v>
                </c:pt>
                <c:pt idx="9">
                  <c:v>14277.6126</c:v>
                </c:pt>
                <c:pt idx="10">
                  <c:v>13342.441150000001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084-4116-8566-E9901E1C9E9B}"/>
            </c:ext>
          </c:extLst>
        </c:ser>
        <c:ser>
          <c:idx val="10"/>
          <c:order val="10"/>
          <c:tx>
            <c:strRef>
              <c:f>'Key Indicators'!$D$59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Indicators'!$E$59:$O$59</c:f>
              <c:numCache>
                <c:formatCode>General</c:formatCode>
                <c:ptCount val="11"/>
                <c:pt idx="0">
                  <c:v>16400.39185</c:v>
                </c:pt>
                <c:pt idx="1">
                  <c:v>17880.697649999998</c:v>
                </c:pt>
                <c:pt idx="2">
                  <c:v>16116.6564</c:v>
                </c:pt>
                <c:pt idx="3">
                  <c:v>14905.5862</c:v>
                </c:pt>
                <c:pt idx="4">
                  <c:v>17189.15135</c:v>
                </c:pt>
                <c:pt idx="5">
                  <c:v>19893.3285</c:v>
                </c:pt>
                <c:pt idx="6">
                  <c:v>18600.924299999999</c:v>
                </c:pt>
                <c:pt idx="7">
                  <c:v>17840.083999999999</c:v>
                </c:pt>
                <c:pt idx="8">
                  <c:v>17047.834999999999</c:v>
                </c:pt>
                <c:pt idx="9">
                  <c:v>17065.328850000002</c:v>
                </c:pt>
                <c:pt idx="10">
                  <c:v>15928.423699999999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F084-4116-8566-E9901E1C9E9B}"/>
            </c:ext>
          </c:extLst>
        </c:ser>
        <c:ser>
          <c:idx val="11"/>
          <c:order val="11"/>
          <c:tx>
            <c:strRef>
              <c:f>'Key Indicators'!$D$60</c:f>
              <c:strCache>
                <c:ptCount val="1"/>
                <c:pt idx="0">
                  <c:v>J&amp;J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Indicators'!$E$48:$O$48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Indicators'!$E$60:$O$60</c:f>
              <c:numCache>
                <c:formatCode>General</c:formatCode>
                <c:ptCount val="11"/>
                <c:pt idx="0">
                  <c:v>77036.411999999997</c:v>
                </c:pt>
                <c:pt idx="1">
                  <c:v>88077.930500000002</c:v>
                </c:pt>
                <c:pt idx="2">
                  <c:v>83494.405799999993</c:v>
                </c:pt>
                <c:pt idx="3">
                  <c:v>87437.693599999999</c:v>
                </c:pt>
                <c:pt idx="4">
                  <c:v>104455.4976</c:v>
                </c:pt>
                <c:pt idx="5">
                  <c:v>139323.78414999999</c:v>
                </c:pt>
                <c:pt idx="6">
                  <c:v>156977.1036</c:v>
                </c:pt>
                <c:pt idx="7">
                  <c:v>160373.36309999999</c:v>
                </c:pt>
                <c:pt idx="8">
                  <c:v>164860.34</c:v>
                </c:pt>
                <c:pt idx="9">
                  <c:v>177178.23405</c:v>
                </c:pt>
                <c:pt idx="10">
                  <c:v>168815.32980000001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F084-4116-8566-E9901E1C9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979584"/>
        <c:axId val="480997760"/>
      </c:lineChart>
      <c:catAx>
        <c:axId val="480979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0997760"/>
        <c:crosses val="autoZero"/>
        <c:auto val="1"/>
        <c:lblAlgn val="ctr"/>
        <c:lblOffset val="100"/>
        <c:noMultiLvlLbl val="0"/>
      </c:catAx>
      <c:valAx>
        <c:axId val="480997760"/>
        <c:scaling>
          <c:orientation val="minMax"/>
        </c:scaling>
        <c:delete val="0"/>
        <c:axPos val="l"/>
        <c:majorGridlines/>
        <c:numFmt formatCode="#,##0_ ;[Red]\-#,##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09795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519265091863532"/>
          <c:y val="3.400641586468358E-2"/>
          <c:w val="0.22480734908136482"/>
          <c:h val="0.9318382190178035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'Key Indicators'!$D$64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Indicators'!$E$64:$O$64</c:f>
              <c:numCache>
                <c:formatCode>General</c:formatCode>
                <c:ptCount val="11"/>
                <c:pt idx="0">
                  <c:v>5847.09</c:v>
                </c:pt>
                <c:pt idx="1">
                  <c:v>5541.94</c:v>
                </c:pt>
                <c:pt idx="2">
                  <c:v>5752.94</c:v>
                </c:pt>
                <c:pt idx="3">
                  <c:v>5395.63</c:v>
                </c:pt>
                <c:pt idx="4">
                  <c:v>5960.83</c:v>
                </c:pt>
                <c:pt idx="5">
                  <c:v>6426.4</c:v>
                </c:pt>
                <c:pt idx="6">
                  <c:v>6723.93</c:v>
                </c:pt>
                <c:pt idx="7">
                  <c:v>6871.33</c:v>
                </c:pt>
                <c:pt idx="8">
                  <c:v>6914.63</c:v>
                </c:pt>
                <c:pt idx="9">
                  <c:v>8193.64</c:v>
                </c:pt>
                <c:pt idx="10">
                  <c:v>8355.09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659-49F3-A617-B5DF8D153A46}"/>
            </c:ext>
          </c:extLst>
        </c:ser>
        <c:ser>
          <c:idx val="1"/>
          <c:order val="1"/>
          <c:tx>
            <c:strRef>
              <c:f>'Key Indicators'!$D$65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Indicators'!$E$65:$O$65</c:f>
              <c:numCache>
                <c:formatCode>General</c:formatCode>
                <c:ptCount val="11"/>
                <c:pt idx="0">
                  <c:v>1791.7</c:v>
                </c:pt>
                <c:pt idx="1">
                  <c:v>1855.9</c:v>
                </c:pt>
                <c:pt idx="2">
                  <c:v>2074.13</c:v>
                </c:pt>
                <c:pt idx="3">
                  <c:v>2196.33</c:v>
                </c:pt>
                <c:pt idx="4">
                  <c:v>2432.0700000000002</c:v>
                </c:pt>
                <c:pt idx="5">
                  <c:v>3291.99</c:v>
                </c:pt>
                <c:pt idx="6">
                  <c:v>4928.42</c:v>
                </c:pt>
                <c:pt idx="7">
                  <c:v>4510.8900000000003</c:v>
                </c:pt>
                <c:pt idx="8">
                  <c:v>4143.87</c:v>
                </c:pt>
                <c:pt idx="9">
                  <c:v>4530.28</c:v>
                </c:pt>
                <c:pt idx="10">
                  <c:v>5036.7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59-49F3-A617-B5DF8D153A46}"/>
            </c:ext>
          </c:extLst>
        </c:ser>
        <c:ser>
          <c:idx val="2"/>
          <c:order val="2"/>
          <c:tx>
            <c:strRef>
              <c:f>'Key Indicators'!$D$66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Indicators'!$E$66:$O$66</c:f>
              <c:numCache>
                <c:formatCode>General</c:formatCode>
                <c:ptCount val="11"/>
                <c:pt idx="0">
                  <c:v>3997.38</c:v>
                </c:pt>
                <c:pt idx="1">
                  <c:v>3519.51</c:v>
                </c:pt>
                <c:pt idx="2">
                  <c:v>3652.07</c:v>
                </c:pt>
                <c:pt idx="3">
                  <c:v>3211.91</c:v>
                </c:pt>
                <c:pt idx="4">
                  <c:v>3037.15</c:v>
                </c:pt>
                <c:pt idx="5">
                  <c:v>3031.54</c:v>
                </c:pt>
                <c:pt idx="6">
                  <c:v>3587.08</c:v>
                </c:pt>
                <c:pt idx="7">
                  <c:v>4133.32</c:v>
                </c:pt>
                <c:pt idx="8">
                  <c:v>4138.68</c:v>
                </c:pt>
                <c:pt idx="9">
                  <c:v>4458.71</c:v>
                </c:pt>
                <c:pt idx="10">
                  <c:v>4684.62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659-49F3-A617-B5DF8D153A46}"/>
            </c:ext>
          </c:extLst>
        </c:ser>
        <c:ser>
          <c:idx val="3"/>
          <c:order val="3"/>
          <c:tx>
            <c:strRef>
              <c:f>'Key Indicators'!$D$67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Indicators'!$E$67:$O$67</c:f>
              <c:numCache>
                <c:formatCode>General</c:formatCode>
                <c:ptCount val="11"/>
                <c:pt idx="0">
                  <c:v>1005.74</c:v>
                </c:pt>
                <c:pt idx="1">
                  <c:v>1036.24</c:v>
                </c:pt>
                <c:pt idx="2">
                  <c:v>1057.5999999999999</c:v>
                </c:pt>
                <c:pt idx="3">
                  <c:v>1052.52</c:v>
                </c:pt>
                <c:pt idx="4">
                  <c:v>1141.6099999999999</c:v>
                </c:pt>
                <c:pt idx="5">
                  <c:v>1242.31</c:v>
                </c:pt>
                <c:pt idx="6">
                  <c:v>1274.33</c:v>
                </c:pt>
                <c:pt idx="7">
                  <c:v>1427.28</c:v>
                </c:pt>
                <c:pt idx="8">
                  <c:v>1578.77</c:v>
                </c:pt>
                <c:pt idx="9">
                  <c:v>1870.14</c:v>
                </c:pt>
                <c:pt idx="10">
                  <c:v>2042.71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659-49F3-A617-B5DF8D153A46}"/>
            </c:ext>
          </c:extLst>
        </c:ser>
        <c:ser>
          <c:idx val="4"/>
          <c:order val="4"/>
          <c:tx>
            <c:strRef>
              <c:f>'Key Indicators'!$D$68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Indicators'!$E$68:$O$68</c:f>
              <c:numCache>
                <c:formatCode>General</c:formatCode>
                <c:ptCount val="11"/>
                <c:pt idx="0">
                  <c:v>238.31205</c:v>
                </c:pt>
                <c:pt idx="1">
                  <c:v>243.24589</c:v>
                </c:pt>
                <c:pt idx="2">
                  <c:v>262.64323999999999</c:v>
                </c:pt>
                <c:pt idx="3">
                  <c:v>270.43</c:v>
                </c:pt>
                <c:pt idx="4">
                  <c:v>279.35000000000002</c:v>
                </c:pt>
                <c:pt idx="5">
                  <c:v>323.64</c:v>
                </c:pt>
                <c:pt idx="6">
                  <c:v>399.79</c:v>
                </c:pt>
                <c:pt idx="7">
                  <c:v>472.95</c:v>
                </c:pt>
                <c:pt idx="8">
                  <c:v>507.92</c:v>
                </c:pt>
                <c:pt idx="9">
                  <c:v>537.36</c:v>
                </c:pt>
                <c:pt idx="10">
                  <c:v>628.11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659-49F3-A617-B5DF8D153A46}"/>
            </c:ext>
          </c:extLst>
        </c:ser>
        <c:ser>
          <c:idx val="5"/>
          <c:order val="5"/>
          <c:tx>
            <c:strRef>
              <c:f>'Key Indicators'!$D$69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Indicators'!$E$69:$O$69</c:f>
              <c:numCache>
                <c:formatCode>General</c:formatCode>
                <c:ptCount val="11"/>
                <c:pt idx="0">
                  <c:v>771.83</c:v>
                </c:pt>
                <c:pt idx="1">
                  <c:v>763.64</c:v>
                </c:pt>
                <c:pt idx="2">
                  <c:v>846.04</c:v>
                </c:pt>
                <c:pt idx="3">
                  <c:v>913.42</c:v>
                </c:pt>
                <c:pt idx="4">
                  <c:v>1018.79</c:v>
                </c:pt>
                <c:pt idx="5">
                  <c:v>1148.7</c:v>
                </c:pt>
                <c:pt idx="6">
                  <c:v>1269.52</c:v>
                </c:pt>
                <c:pt idx="7">
                  <c:v>1396.09</c:v>
                </c:pt>
                <c:pt idx="8">
                  <c:v>1433.19</c:v>
                </c:pt>
                <c:pt idx="9">
                  <c:v>1538.1</c:v>
                </c:pt>
                <c:pt idx="10">
                  <c:v>1662.48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659-49F3-A617-B5DF8D153A46}"/>
            </c:ext>
          </c:extLst>
        </c:ser>
        <c:ser>
          <c:idx val="6"/>
          <c:order val="6"/>
          <c:tx>
            <c:strRef>
              <c:f>'Key Indicators'!$D$70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Indicators'!$E$70:$O$70</c:f>
              <c:numCache>
                <c:formatCode>General</c:formatCode>
                <c:ptCount val="11"/>
                <c:pt idx="0">
                  <c:v>142.81143</c:v>
                </c:pt>
                <c:pt idx="1">
                  <c:v>153.4615</c:v>
                </c:pt>
                <c:pt idx="2">
                  <c:v>169.47907000000001</c:v>
                </c:pt>
                <c:pt idx="3">
                  <c:v>180.81</c:v>
                </c:pt>
                <c:pt idx="4">
                  <c:v>191.48</c:v>
                </c:pt>
                <c:pt idx="5">
                  <c:v>208.62</c:v>
                </c:pt>
                <c:pt idx="6">
                  <c:v>233.7</c:v>
                </c:pt>
                <c:pt idx="7">
                  <c:v>273.33999999999997</c:v>
                </c:pt>
                <c:pt idx="8">
                  <c:v>267.8</c:v>
                </c:pt>
                <c:pt idx="9">
                  <c:v>304.77999999999997</c:v>
                </c:pt>
                <c:pt idx="10">
                  <c:v>335.46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659-49F3-A617-B5DF8D153A46}"/>
            </c:ext>
          </c:extLst>
        </c:ser>
        <c:ser>
          <c:idx val="7"/>
          <c:order val="7"/>
          <c:tx>
            <c:strRef>
              <c:f>'Key Indicators'!$D$71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Indicators'!$E$71:$O$71</c:f>
              <c:numCache>
                <c:formatCode>General</c:formatCode>
                <c:ptCount val="11"/>
                <c:pt idx="0">
                  <c:v>73771.3557</c:v>
                </c:pt>
                <c:pt idx="1">
                  <c:v>61052.711499999998</c:v>
                </c:pt>
                <c:pt idx="2">
                  <c:v>54395.018649999998</c:v>
                </c:pt>
                <c:pt idx="3">
                  <c:v>54839.406450000002</c:v>
                </c:pt>
                <c:pt idx="4">
                  <c:v>51183.175499999998</c:v>
                </c:pt>
                <c:pt idx="5">
                  <c:v>68190.247050000005</c:v>
                </c:pt>
                <c:pt idx="6">
                  <c:v>70875.191600000006</c:v>
                </c:pt>
                <c:pt idx="7">
                  <c:v>77110.149999999994</c:v>
                </c:pt>
                <c:pt idx="8">
                  <c:v>59545.64185</c:v>
                </c:pt>
                <c:pt idx="9">
                  <c:v>62658.2163</c:v>
                </c:pt>
                <c:pt idx="10">
                  <c:v>58615.517200000002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659-49F3-A617-B5DF8D153A46}"/>
            </c:ext>
          </c:extLst>
        </c:ser>
        <c:ser>
          <c:idx val="8"/>
          <c:order val="8"/>
          <c:tx>
            <c:strRef>
              <c:f>'Key Indicators'!$D$72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Indicators'!$E$72:$O$72</c:f>
              <c:numCache>
                <c:formatCode>General</c:formatCode>
                <c:ptCount val="11"/>
                <c:pt idx="0">
                  <c:v>13140.1855693</c:v>
                </c:pt>
                <c:pt idx="1">
                  <c:v>16723.949261099999</c:v>
                </c:pt>
                <c:pt idx="2">
                  <c:v>16404.338320800001</c:v>
                </c:pt>
                <c:pt idx="3">
                  <c:v>14914.2155255</c:v>
                </c:pt>
                <c:pt idx="4">
                  <c:v>18188.526007</c:v>
                </c:pt>
                <c:pt idx="5">
                  <c:v>21452.829993799998</c:v>
                </c:pt>
                <c:pt idx="6">
                  <c:v>20683.637535599999</c:v>
                </c:pt>
                <c:pt idx="7">
                  <c:v>20994.367635099999</c:v>
                </c:pt>
                <c:pt idx="8">
                  <c:v>20927.003061399999</c:v>
                </c:pt>
                <c:pt idx="9">
                  <c:v>19458.2101946</c:v>
                </c:pt>
                <c:pt idx="10">
                  <c:v>15440.998168100001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659-49F3-A617-B5DF8D153A46}"/>
            </c:ext>
          </c:extLst>
        </c:ser>
        <c:ser>
          <c:idx val="9"/>
          <c:order val="9"/>
          <c:tx>
            <c:strRef>
              <c:f>'Key Indicators'!$D$73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Indicators'!$E$73:$O$73</c:f>
              <c:numCache>
                <c:formatCode>General</c:formatCode>
                <c:ptCount val="11"/>
                <c:pt idx="0">
                  <c:v>1853.1926000000001</c:v>
                </c:pt>
                <c:pt idx="1">
                  <c:v>3031.7784499999998</c:v>
                </c:pt>
                <c:pt idx="2">
                  <c:v>2285.5729500000002</c:v>
                </c:pt>
                <c:pt idx="3">
                  <c:v>1955.0454</c:v>
                </c:pt>
                <c:pt idx="4">
                  <c:v>2067.2305000000001</c:v>
                </c:pt>
                <c:pt idx="5">
                  <c:v>2666.6039999999998</c:v>
                </c:pt>
                <c:pt idx="6">
                  <c:v>1659.29925</c:v>
                </c:pt>
                <c:pt idx="7">
                  <c:v>-52.887999999999998</c:v>
                </c:pt>
                <c:pt idx="8">
                  <c:v>19.8475</c:v>
                </c:pt>
                <c:pt idx="9">
                  <c:v>273.70305000000002</c:v>
                </c:pt>
                <c:pt idx="10">
                  <c:v>216.13855000000001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659-49F3-A617-B5DF8D153A46}"/>
            </c:ext>
          </c:extLst>
        </c:ser>
        <c:ser>
          <c:idx val="10"/>
          <c:order val="10"/>
          <c:tx>
            <c:strRef>
              <c:f>'Key Indicators'!$D$74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Indicators'!$E$74:$O$74</c:f>
              <c:numCache>
                <c:formatCode>General</c:formatCode>
                <c:ptCount val="11"/>
                <c:pt idx="0">
                  <c:v>3863.2356500000001</c:v>
                </c:pt>
                <c:pt idx="1">
                  <c:v>5296.5365000000002</c:v>
                </c:pt>
                <c:pt idx="2">
                  <c:v>5031.9926999999998</c:v>
                </c:pt>
                <c:pt idx="3">
                  <c:v>4254.0126</c:v>
                </c:pt>
                <c:pt idx="4">
                  <c:v>4572.9906499999997</c:v>
                </c:pt>
                <c:pt idx="5">
                  <c:v>5404.71</c:v>
                </c:pt>
                <c:pt idx="6">
                  <c:v>1196.85195</c:v>
                </c:pt>
                <c:pt idx="7">
                  <c:v>48.08</c:v>
                </c:pt>
                <c:pt idx="8">
                  <c:v>136.5975</c:v>
                </c:pt>
                <c:pt idx="9">
                  <c:v>993.44069999999999</c:v>
                </c:pt>
                <c:pt idx="10">
                  <c:v>-50.468899999999998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F659-49F3-A617-B5DF8D153A46}"/>
            </c:ext>
          </c:extLst>
        </c:ser>
        <c:ser>
          <c:idx val="11"/>
          <c:order val="11"/>
          <c:tx>
            <c:strRef>
              <c:f>'Key Indicators'!$D$75</c:f>
              <c:strCache>
                <c:ptCount val="1"/>
                <c:pt idx="0">
                  <c:v>J&amp;J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Indicators'!$E$63:$O$63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Indicators'!$E$75:$O$75</c:f>
              <c:numCache>
                <c:formatCode>General</c:formatCode>
                <c:ptCount val="11"/>
                <c:pt idx="0">
                  <c:v>38568.104749999999</c:v>
                </c:pt>
                <c:pt idx="1">
                  <c:v>47059.487000000001</c:v>
                </c:pt>
                <c:pt idx="2">
                  <c:v>45905.371650000001</c:v>
                </c:pt>
                <c:pt idx="3">
                  <c:v>43917.351999999999</c:v>
                </c:pt>
                <c:pt idx="4">
                  <c:v>55802.220800000003</c:v>
                </c:pt>
                <c:pt idx="5">
                  <c:v>77759.352650000001</c:v>
                </c:pt>
                <c:pt idx="6">
                  <c:v>83995.358399999997</c:v>
                </c:pt>
                <c:pt idx="7">
                  <c:v>85529.414999999994</c:v>
                </c:pt>
                <c:pt idx="8">
                  <c:v>82213.014999999999</c:v>
                </c:pt>
                <c:pt idx="9">
                  <c:v>67761.216</c:v>
                </c:pt>
                <c:pt idx="10">
                  <c:v>65948.282399999996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F659-49F3-A617-B5DF8D153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338880"/>
        <c:axId val="481340416"/>
      </c:lineChart>
      <c:catAx>
        <c:axId val="4813388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1340416"/>
        <c:crosses val="autoZero"/>
        <c:auto val="1"/>
        <c:lblAlgn val="ctr"/>
        <c:lblOffset val="100"/>
        <c:noMultiLvlLbl val="0"/>
      </c:catAx>
      <c:valAx>
        <c:axId val="481340416"/>
        <c:scaling>
          <c:orientation val="minMax"/>
        </c:scaling>
        <c:delete val="0"/>
        <c:axPos val="l"/>
        <c:majorGridlines/>
        <c:numFmt formatCode="#,##0_ ;[Red]\-#,##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1338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490646671154184"/>
          <c:y val="3.400641586468358E-2"/>
          <c:w val="0.22509353328845821"/>
          <c:h val="0.93719297136050761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'Key Indicators'!$D$79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Indicators'!$E$79:$O$79</c:f>
              <c:numCache>
                <c:formatCode>General</c:formatCode>
                <c:ptCount val="11"/>
                <c:pt idx="0">
                  <c:v>3136.37</c:v>
                </c:pt>
                <c:pt idx="1">
                  <c:v>2843.47</c:v>
                </c:pt>
                <c:pt idx="2">
                  <c:v>1918.91</c:v>
                </c:pt>
                <c:pt idx="3">
                  <c:v>1568.29</c:v>
                </c:pt>
                <c:pt idx="4">
                  <c:v>1031.8800000000001</c:v>
                </c:pt>
                <c:pt idx="5">
                  <c:v>1013.81</c:v>
                </c:pt>
                <c:pt idx="6">
                  <c:v>1012.33</c:v>
                </c:pt>
                <c:pt idx="7">
                  <c:v>1201.22</c:v>
                </c:pt>
                <c:pt idx="8">
                  <c:v>1246.46</c:v>
                </c:pt>
                <c:pt idx="9">
                  <c:v>1237.6199999999999</c:v>
                </c:pt>
                <c:pt idx="10">
                  <c:v>1232.46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97-49E1-8285-F1B5ED81CE86}"/>
            </c:ext>
          </c:extLst>
        </c:ser>
        <c:ser>
          <c:idx val="1"/>
          <c:order val="1"/>
          <c:tx>
            <c:strRef>
              <c:f>'Key Indicators'!$D$80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Indicators'!$E$80:$O$80</c:f>
              <c:numCache>
                <c:formatCode>General</c:formatCode>
                <c:ptCount val="11"/>
                <c:pt idx="0">
                  <c:v>48.78</c:v>
                </c:pt>
                <c:pt idx="1">
                  <c:v>58.72</c:v>
                </c:pt>
                <c:pt idx="2">
                  <c:v>74.36</c:v>
                </c:pt>
                <c:pt idx="3">
                  <c:v>1365.36</c:v>
                </c:pt>
                <c:pt idx="4">
                  <c:v>1240.71</c:v>
                </c:pt>
                <c:pt idx="5">
                  <c:v>825.61</c:v>
                </c:pt>
                <c:pt idx="6">
                  <c:v>333.99</c:v>
                </c:pt>
                <c:pt idx="7">
                  <c:v>690.24</c:v>
                </c:pt>
                <c:pt idx="8">
                  <c:v>679.43</c:v>
                </c:pt>
                <c:pt idx="9">
                  <c:v>641.89</c:v>
                </c:pt>
                <c:pt idx="10">
                  <c:v>402.62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A97-49E1-8285-F1B5ED81CE86}"/>
            </c:ext>
          </c:extLst>
        </c:ser>
        <c:ser>
          <c:idx val="2"/>
          <c:order val="2"/>
          <c:tx>
            <c:strRef>
              <c:f>'Key Indicators'!$D$81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Indicators'!$E$81:$O$81</c:f>
              <c:numCache>
                <c:formatCode>General</c:formatCode>
                <c:ptCount val="11"/>
                <c:pt idx="0">
                  <c:v>632.19000000000005</c:v>
                </c:pt>
                <c:pt idx="1">
                  <c:v>620.51</c:v>
                </c:pt>
                <c:pt idx="2">
                  <c:v>2144.4499999999998</c:v>
                </c:pt>
                <c:pt idx="3">
                  <c:v>1975.15</c:v>
                </c:pt>
                <c:pt idx="4">
                  <c:v>1851.51</c:v>
                </c:pt>
                <c:pt idx="5">
                  <c:v>1846.69</c:v>
                </c:pt>
                <c:pt idx="6">
                  <c:v>1559.18</c:v>
                </c:pt>
                <c:pt idx="7">
                  <c:v>866.1</c:v>
                </c:pt>
                <c:pt idx="8">
                  <c:v>1205.78</c:v>
                </c:pt>
                <c:pt idx="9">
                  <c:v>814.63</c:v>
                </c:pt>
                <c:pt idx="10">
                  <c:v>757.75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A97-49E1-8285-F1B5ED81CE86}"/>
            </c:ext>
          </c:extLst>
        </c:ser>
        <c:ser>
          <c:idx val="3"/>
          <c:order val="3"/>
          <c:tx>
            <c:strRef>
              <c:f>'Key Indicators'!$D$82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Indicators'!$E$82:$O$82</c:f>
              <c:numCache>
                <c:formatCode>General</c:formatCode>
                <c:ptCount val="11"/>
                <c:pt idx="0">
                  <c:v>535.63</c:v>
                </c:pt>
                <c:pt idx="1">
                  <c:v>458.7</c:v>
                </c:pt>
                <c:pt idx="2">
                  <c:v>419.72</c:v>
                </c:pt>
                <c:pt idx="3">
                  <c:v>326.43</c:v>
                </c:pt>
                <c:pt idx="4">
                  <c:v>310.29000000000002</c:v>
                </c:pt>
                <c:pt idx="5">
                  <c:v>322.81</c:v>
                </c:pt>
                <c:pt idx="6">
                  <c:v>295.95999999999998</c:v>
                </c:pt>
                <c:pt idx="7">
                  <c:v>145.06</c:v>
                </c:pt>
                <c:pt idx="8">
                  <c:v>61.94</c:v>
                </c:pt>
                <c:pt idx="9">
                  <c:v>56.08</c:v>
                </c:pt>
                <c:pt idx="10">
                  <c:v>26.19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A97-49E1-8285-F1B5ED81CE86}"/>
            </c:ext>
          </c:extLst>
        </c:ser>
        <c:ser>
          <c:idx val="4"/>
          <c:order val="4"/>
          <c:tx>
            <c:strRef>
              <c:f>'Key Indicators'!$D$83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Indicators'!$E$83:$O$83</c:f>
              <c:numCache>
                <c:formatCode>General</c:formatCode>
                <c:ptCount val="11"/>
                <c:pt idx="0">
                  <c:v>27.211600000000001</c:v>
                </c:pt>
                <c:pt idx="1">
                  <c:v>31.393599999999999</c:v>
                </c:pt>
                <c:pt idx="2">
                  <c:v>24.6982</c:v>
                </c:pt>
                <c:pt idx="3">
                  <c:v>48.73</c:v>
                </c:pt>
                <c:pt idx="4">
                  <c:v>48.97</c:v>
                </c:pt>
                <c:pt idx="5">
                  <c:v>36.19</c:v>
                </c:pt>
                <c:pt idx="6">
                  <c:v>34.1</c:v>
                </c:pt>
                <c:pt idx="7">
                  <c:v>80.180000000000007</c:v>
                </c:pt>
                <c:pt idx="8">
                  <c:v>63.08</c:v>
                </c:pt>
                <c:pt idx="9">
                  <c:v>56.99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A97-49E1-8285-F1B5ED81CE86}"/>
            </c:ext>
          </c:extLst>
        </c:ser>
        <c:ser>
          <c:idx val="5"/>
          <c:order val="5"/>
          <c:tx>
            <c:strRef>
              <c:f>'Key Indicators'!$D$84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Indicators'!$E$84:$O$84</c:f>
              <c:numCache>
                <c:formatCode>General</c:formatCode>
                <c:ptCount val="11"/>
                <c:pt idx="0">
                  <c:v>7.26</c:v>
                </c:pt>
                <c:pt idx="1">
                  <c:v>27.94</c:v>
                </c:pt>
                <c:pt idx="2">
                  <c:v>36.21</c:v>
                </c:pt>
                <c:pt idx="3">
                  <c:v>13.61</c:v>
                </c:pt>
                <c:pt idx="4">
                  <c:v>8.7899999999999991</c:v>
                </c:pt>
                <c:pt idx="5">
                  <c:v>4.29</c:v>
                </c:pt>
                <c:pt idx="6">
                  <c:v>7.73</c:v>
                </c:pt>
                <c:pt idx="7">
                  <c:v>6.35</c:v>
                </c:pt>
                <c:pt idx="8">
                  <c:v>8.2899999999999991</c:v>
                </c:pt>
                <c:pt idx="9">
                  <c:v>7.76</c:v>
                </c:pt>
                <c:pt idx="10">
                  <c:v>10.31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A97-49E1-8285-F1B5ED81CE86}"/>
            </c:ext>
          </c:extLst>
        </c:ser>
        <c:ser>
          <c:idx val="6"/>
          <c:order val="6"/>
          <c:tx>
            <c:strRef>
              <c:f>'Key Indicators'!$D$85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Indicators'!$E$85:$O$85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A97-49E1-8285-F1B5ED81CE86}"/>
            </c:ext>
          </c:extLst>
        </c:ser>
        <c:ser>
          <c:idx val="7"/>
          <c:order val="7"/>
          <c:tx>
            <c:strRef>
              <c:f>'Key Indicators'!$D$86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Indicators'!$E$86:$O$86</c:f>
              <c:numCache>
                <c:formatCode>General</c:formatCode>
                <c:ptCount val="11"/>
                <c:pt idx="0">
                  <c:v>38921.730750000002</c:v>
                </c:pt>
                <c:pt idx="1">
                  <c:v>35613.279000000002</c:v>
                </c:pt>
                <c:pt idx="2">
                  <c:v>26411.761200000001</c:v>
                </c:pt>
                <c:pt idx="3">
                  <c:v>25817.690299999998</c:v>
                </c:pt>
                <c:pt idx="4">
                  <c:v>23801.555400000001</c:v>
                </c:pt>
                <c:pt idx="5">
                  <c:v>31304.850350000001</c:v>
                </c:pt>
                <c:pt idx="6">
                  <c:v>35872.10845</c:v>
                </c:pt>
                <c:pt idx="7">
                  <c:v>37111.934999999998</c:v>
                </c:pt>
                <c:pt idx="8">
                  <c:v>31422.616099999999</c:v>
                </c:pt>
                <c:pt idx="9">
                  <c:v>35488.873200000002</c:v>
                </c:pt>
                <c:pt idx="10">
                  <c:v>34677.402399999999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A97-49E1-8285-F1B5ED81CE86}"/>
            </c:ext>
          </c:extLst>
        </c:ser>
        <c:ser>
          <c:idx val="8"/>
          <c:order val="8"/>
          <c:tx>
            <c:strRef>
              <c:f>'Key Indicators'!$D$87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Indicators'!$E$87:$O$87</c:f>
              <c:numCache>
                <c:formatCode>General</c:formatCode>
                <c:ptCount val="11"/>
                <c:pt idx="0">
                  <c:v>14195.5051392</c:v>
                </c:pt>
                <c:pt idx="1">
                  <c:v>13302.0499428</c:v>
                </c:pt>
                <c:pt idx="2">
                  <c:v>10372.659606699999</c:v>
                </c:pt>
                <c:pt idx="3">
                  <c:v>13738.750244499999</c:v>
                </c:pt>
                <c:pt idx="4">
                  <c:v>11656.211945499999</c:v>
                </c:pt>
                <c:pt idx="5">
                  <c:v>16653.999173699998</c:v>
                </c:pt>
                <c:pt idx="6">
                  <c:v>18448.9403862</c:v>
                </c:pt>
                <c:pt idx="7">
                  <c:v>19115.814281899999</c:v>
                </c:pt>
                <c:pt idx="8">
                  <c:v>20452.509764599999</c:v>
                </c:pt>
                <c:pt idx="9">
                  <c:v>33041.222982799998</c:v>
                </c:pt>
                <c:pt idx="10">
                  <c:v>31260.107339099999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A97-49E1-8285-F1B5ED81CE86}"/>
            </c:ext>
          </c:extLst>
        </c:ser>
        <c:ser>
          <c:idx val="9"/>
          <c:order val="9"/>
          <c:tx>
            <c:strRef>
              <c:f>'Key Indicators'!$D$88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Indicators'!$E$88:$O$88</c:f>
              <c:numCache>
                <c:formatCode>General</c:formatCode>
                <c:ptCount val="11"/>
                <c:pt idx="0">
                  <c:v>3429.8569499999999</c:v>
                </c:pt>
                <c:pt idx="1">
                  <c:v>2961.9647</c:v>
                </c:pt>
                <c:pt idx="2">
                  <c:v>2783.7418499999999</c:v>
                </c:pt>
                <c:pt idx="3">
                  <c:v>3702.3528000000001</c:v>
                </c:pt>
                <c:pt idx="4">
                  <c:v>4523.6885000000002</c:v>
                </c:pt>
                <c:pt idx="5">
                  <c:v>5949.3869999999997</c:v>
                </c:pt>
                <c:pt idx="6">
                  <c:v>7368.0074999999997</c:v>
                </c:pt>
                <c:pt idx="7">
                  <c:v>7870.6959999999999</c:v>
                </c:pt>
                <c:pt idx="8">
                  <c:v>7627.2775000000001</c:v>
                </c:pt>
                <c:pt idx="9">
                  <c:v>7415.8883999999998</c:v>
                </c:pt>
                <c:pt idx="10">
                  <c:v>6994.3312500000002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A97-49E1-8285-F1B5ED81CE86}"/>
            </c:ext>
          </c:extLst>
        </c:ser>
        <c:ser>
          <c:idx val="10"/>
          <c:order val="10"/>
          <c:tx>
            <c:strRef>
              <c:f>'Key Indicators'!$D$89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Indicators'!$E$89:$O$89</c:f>
              <c:numCache>
                <c:formatCode>General</c:formatCode>
                <c:ptCount val="11"/>
                <c:pt idx="0">
                  <c:v>6343.8300499999996</c:v>
                </c:pt>
                <c:pt idx="1">
                  <c:v>6007.7058999999999</c:v>
                </c:pt>
                <c:pt idx="2">
                  <c:v>5284.3225499999999</c:v>
                </c:pt>
                <c:pt idx="3">
                  <c:v>5138.8226000000004</c:v>
                </c:pt>
                <c:pt idx="4">
                  <c:v>5861.7661500000004</c:v>
                </c:pt>
                <c:pt idx="5">
                  <c:v>6665.4584999999997</c:v>
                </c:pt>
                <c:pt idx="6">
                  <c:v>8419.8953999999994</c:v>
                </c:pt>
                <c:pt idx="7">
                  <c:v>9422.4779999999992</c:v>
                </c:pt>
                <c:pt idx="8">
                  <c:v>8908.0249999999996</c:v>
                </c:pt>
                <c:pt idx="9">
                  <c:v>8431.8561000000009</c:v>
                </c:pt>
                <c:pt idx="10">
                  <c:v>8249.4708499999997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A97-49E1-8285-F1B5ED81CE86}"/>
            </c:ext>
          </c:extLst>
        </c:ser>
        <c:ser>
          <c:idx val="11"/>
          <c:order val="11"/>
          <c:tx>
            <c:strRef>
              <c:f>'Key Indicators'!$D$90</c:f>
              <c:strCache>
                <c:ptCount val="1"/>
                <c:pt idx="0">
                  <c:v>J&amp;J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Indicators'!$E$78:$O$78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Indicators'!$E$90:$O$90</c:f>
              <c:numCache>
                <c:formatCode>General</c:formatCode>
                <c:ptCount val="11"/>
                <c:pt idx="0">
                  <c:v>10752.727000000001</c:v>
                </c:pt>
                <c:pt idx="1">
                  <c:v>14057.938</c:v>
                </c:pt>
                <c:pt idx="2">
                  <c:v>14016.071250000001</c:v>
                </c:pt>
                <c:pt idx="3">
                  <c:v>15558.037399999999</c:v>
                </c:pt>
                <c:pt idx="4">
                  <c:v>13923.44</c:v>
                </c:pt>
                <c:pt idx="5">
                  <c:v>19117.210299999999</c:v>
                </c:pt>
                <c:pt idx="6">
                  <c:v>22600.425599999999</c:v>
                </c:pt>
                <c:pt idx="7">
                  <c:v>24162.21</c:v>
                </c:pt>
                <c:pt idx="8">
                  <c:v>32115.59</c:v>
                </c:pt>
                <c:pt idx="9">
                  <c:v>38960.446499999998</c:v>
                </c:pt>
                <c:pt idx="10">
                  <c:v>33644.087099999997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A97-49E1-8285-F1B5ED81C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808960"/>
        <c:axId val="482810496"/>
      </c:lineChart>
      <c:catAx>
        <c:axId val="482808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2810496"/>
        <c:crosses val="autoZero"/>
        <c:auto val="1"/>
        <c:lblAlgn val="ctr"/>
        <c:lblOffset val="100"/>
        <c:noMultiLvlLbl val="0"/>
      </c:catAx>
      <c:valAx>
        <c:axId val="482810496"/>
        <c:scaling>
          <c:orientation val="minMax"/>
        </c:scaling>
        <c:delete val="0"/>
        <c:axPos val="l"/>
        <c:majorGridlines/>
        <c:numFmt formatCode="#,##0_ ;[Red]\-#,##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2808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816027718205195"/>
          <c:y val="3.400641586468358E-2"/>
          <c:w val="0.21183972281794797"/>
          <c:h val="0.93719297136050761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'Key Indicators'!$D$94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Indicators'!$E$94:$O$94</c:f>
              <c:numCache>
                <c:formatCode>General</c:formatCode>
                <c:ptCount val="11"/>
                <c:pt idx="0">
                  <c:v>30.518910000000002</c:v>
                </c:pt>
                <c:pt idx="1">
                  <c:v>30.860019999999999</c:v>
                </c:pt>
                <c:pt idx="2">
                  <c:v>26.38768</c:v>
                </c:pt>
                <c:pt idx="3">
                  <c:v>32.608370000000001</c:v>
                </c:pt>
                <c:pt idx="4">
                  <c:v>0</c:v>
                </c:pt>
                <c:pt idx="5">
                  <c:v>62.329230000000003</c:v>
                </c:pt>
                <c:pt idx="6">
                  <c:v>66.628929999999997</c:v>
                </c:pt>
                <c:pt idx="7">
                  <c:v>64.981319999999997</c:v>
                </c:pt>
                <c:pt idx="8">
                  <c:v>45.05057</c:v>
                </c:pt>
                <c:pt idx="9">
                  <c:v>33.91836</c:v>
                </c:pt>
                <c:pt idx="10">
                  <c:v>39.978819999999999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8E-41D6-AB2A-AC4C1E6E1F8F}"/>
            </c:ext>
          </c:extLst>
        </c:ser>
        <c:ser>
          <c:idx val="1"/>
          <c:order val="1"/>
          <c:tx>
            <c:strRef>
              <c:f>'Key Indicators'!$D$95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Indicators'!$E$95:$O$95</c:f>
              <c:numCache>
                <c:formatCode>General</c:formatCode>
                <c:ptCount val="11"/>
                <c:pt idx="0">
                  <c:v>-34.725709999999999</c:v>
                </c:pt>
                <c:pt idx="1">
                  <c:v>-31.347300000000001</c:v>
                </c:pt>
                <c:pt idx="2">
                  <c:v>-38.694749999999999</c:v>
                </c:pt>
                <c:pt idx="3">
                  <c:v>-35.407559999999997</c:v>
                </c:pt>
                <c:pt idx="4">
                  <c:v>1.2638</c:v>
                </c:pt>
                <c:pt idx="5">
                  <c:v>29.443819999999999</c:v>
                </c:pt>
                <c:pt idx="6">
                  <c:v>0</c:v>
                </c:pt>
                <c:pt idx="7">
                  <c:v>19.273099999999999</c:v>
                </c:pt>
                <c:pt idx="8">
                  <c:v>21.932919999999999</c:v>
                </c:pt>
                <c:pt idx="9">
                  <c:v>18.641279999999998</c:v>
                </c:pt>
                <c:pt idx="10">
                  <c:v>3.23427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8E-41D6-AB2A-AC4C1E6E1F8F}"/>
            </c:ext>
          </c:extLst>
        </c:ser>
        <c:ser>
          <c:idx val="2"/>
          <c:order val="2"/>
          <c:tx>
            <c:strRef>
              <c:f>'Key Indicators'!$D$96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Indicators'!$E$96:$O$96</c:f>
              <c:numCache>
                <c:formatCode>General</c:formatCode>
                <c:ptCount val="11"/>
                <c:pt idx="0">
                  <c:v>-33.977980000000002</c:v>
                </c:pt>
                <c:pt idx="1">
                  <c:v>-26.706689999999998</c:v>
                </c:pt>
                <c:pt idx="2">
                  <c:v>-4.4409599999999996</c:v>
                </c:pt>
                <c:pt idx="3">
                  <c:v>57.930610000000001</c:v>
                </c:pt>
                <c:pt idx="4">
                  <c:v>113.28431999999999</c:v>
                </c:pt>
                <c:pt idx="5">
                  <c:v>139.49753000000001</c:v>
                </c:pt>
                <c:pt idx="6">
                  <c:v>140.81226000000001</c:v>
                </c:pt>
                <c:pt idx="7">
                  <c:v>0</c:v>
                </c:pt>
                <c:pt idx="8">
                  <c:v>128.69036</c:v>
                </c:pt>
                <c:pt idx="9">
                  <c:v>120.74346</c:v>
                </c:pt>
                <c:pt idx="10">
                  <c:v>137.03232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8E-41D6-AB2A-AC4C1E6E1F8F}"/>
            </c:ext>
          </c:extLst>
        </c:ser>
        <c:ser>
          <c:idx val="3"/>
          <c:order val="3"/>
          <c:tx>
            <c:strRef>
              <c:f>'Key Indicators'!$D$97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Indicators'!$E$97:$O$97</c:f>
              <c:numCache>
                <c:formatCode>General</c:formatCode>
                <c:ptCount val="11"/>
                <c:pt idx="0">
                  <c:v>-61.983559999999997</c:v>
                </c:pt>
                <c:pt idx="1">
                  <c:v>-79.795940000000002</c:v>
                </c:pt>
                <c:pt idx="2">
                  <c:v>-73.290180000000007</c:v>
                </c:pt>
                <c:pt idx="3">
                  <c:v>-71.973259999999996</c:v>
                </c:pt>
                <c:pt idx="4">
                  <c:v>-63.210760000000001</c:v>
                </c:pt>
                <c:pt idx="5">
                  <c:v>-61.350299999999997</c:v>
                </c:pt>
                <c:pt idx="6">
                  <c:v>-57.682049999999997</c:v>
                </c:pt>
                <c:pt idx="7">
                  <c:v>-71.519930000000002</c:v>
                </c:pt>
                <c:pt idx="8">
                  <c:v>-80.774000000000001</c:v>
                </c:pt>
                <c:pt idx="9">
                  <c:v>-80.061660000000003</c:v>
                </c:pt>
                <c:pt idx="10">
                  <c:v>-73.44238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8E-41D6-AB2A-AC4C1E6E1F8F}"/>
            </c:ext>
          </c:extLst>
        </c:ser>
        <c:ser>
          <c:idx val="4"/>
          <c:order val="4"/>
          <c:tx>
            <c:strRef>
              <c:f>'Key Indicators'!$D$98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Indicators'!$E$98:$O$98</c:f>
              <c:numCache>
                <c:formatCode>General</c:formatCode>
                <c:ptCount val="11"/>
                <c:pt idx="0">
                  <c:v>37.476739999999999</c:v>
                </c:pt>
                <c:pt idx="1">
                  <c:v>38.5398</c:v>
                </c:pt>
                <c:pt idx="2">
                  <c:v>46.711239999999997</c:v>
                </c:pt>
                <c:pt idx="3">
                  <c:v>63.52205</c:v>
                </c:pt>
                <c:pt idx="4">
                  <c:v>87.988</c:v>
                </c:pt>
                <c:pt idx="5">
                  <c:v>87.045410000000004</c:v>
                </c:pt>
                <c:pt idx="6">
                  <c:v>82.714110000000005</c:v>
                </c:pt>
                <c:pt idx="7">
                  <c:v>90.784989999999993</c:v>
                </c:pt>
                <c:pt idx="8">
                  <c:v>85.948009999999996</c:v>
                </c:pt>
                <c:pt idx="9">
                  <c:v>73.363240000000005</c:v>
                </c:pt>
                <c:pt idx="10">
                  <c:v>68.190029999999993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8E-41D6-AB2A-AC4C1E6E1F8F}"/>
            </c:ext>
          </c:extLst>
        </c:ser>
        <c:ser>
          <c:idx val="5"/>
          <c:order val="5"/>
          <c:tx>
            <c:strRef>
              <c:f>'Key Indicators'!$D$99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Indicators'!$E$99:$O$99</c:f>
              <c:numCache>
                <c:formatCode>General</c:formatCode>
                <c:ptCount val="11"/>
                <c:pt idx="0">
                  <c:v>-18.88963</c:v>
                </c:pt>
                <c:pt idx="1">
                  <c:v>-24.148399999999999</c:v>
                </c:pt>
                <c:pt idx="2">
                  <c:v>-31.170999999999999</c:v>
                </c:pt>
                <c:pt idx="3">
                  <c:v>18.5869</c:v>
                </c:pt>
                <c:pt idx="4">
                  <c:v>78.243110000000001</c:v>
                </c:pt>
                <c:pt idx="5">
                  <c:v>88.728949999999998</c:v>
                </c:pt>
                <c:pt idx="6">
                  <c:v>88.319419999999994</c:v>
                </c:pt>
                <c:pt idx="7">
                  <c:v>96.566590000000005</c:v>
                </c:pt>
                <c:pt idx="8">
                  <c:v>0</c:v>
                </c:pt>
                <c:pt idx="9">
                  <c:v>91.582520000000002</c:v>
                </c:pt>
                <c:pt idx="10">
                  <c:v>89.399820000000005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8E-41D6-AB2A-AC4C1E6E1F8F}"/>
            </c:ext>
          </c:extLst>
        </c:ser>
        <c:ser>
          <c:idx val="6"/>
          <c:order val="6"/>
          <c:tx>
            <c:strRef>
              <c:f>'Key Indicators'!$D$100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Indicators'!$E$100:$O$100</c:f>
              <c:numCache>
                <c:formatCode>General</c:formatCode>
                <c:ptCount val="11"/>
                <c:pt idx="0">
                  <c:v>208.06550999999999</c:v>
                </c:pt>
                <c:pt idx="1">
                  <c:v>216.25557000000001</c:v>
                </c:pt>
                <c:pt idx="2">
                  <c:v>241.16645</c:v>
                </c:pt>
                <c:pt idx="3">
                  <c:v>288.18612000000002</c:v>
                </c:pt>
                <c:pt idx="4">
                  <c:v>351.67804999999998</c:v>
                </c:pt>
                <c:pt idx="5">
                  <c:v>383.38943</c:v>
                </c:pt>
                <c:pt idx="6">
                  <c:v>359.53924000000001</c:v>
                </c:pt>
                <c:pt idx="7">
                  <c:v>338.14512999999999</c:v>
                </c:pt>
                <c:pt idx="8">
                  <c:v>314.96093000000002</c:v>
                </c:pt>
                <c:pt idx="9">
                  <c:v>317.71206000000001</c:v>
                </c:pt>
                <c:pt idx="10">
                  <c:v>286.20307000000003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8E-41D6-AB2A-AC4C1E6E1F8F}"/>
            </c:ext>
          </c:extLst>
        </c:ser>
        <c:ser>
          <c:idx val="7"/>
          <c:order val="7"/>
          <c:tx>
            <c:strRef>
              <c:f>'Key Indicators'!$D$101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Indicators'!$E$101:$O$101</c:f>
              <c:numCache>
                <c:formatCode>General</c:formatCode>
                <c:ptCount val="11"/>
                <c:pt idx="0">
                  <c:v>46.00949</c:v>
                </c:pt>
                <c:pt idx="1">
                  <c:v>39.474020000000003</c:v>
                </c:pt>
                <c:pt idx="2">
                  <c:v>25.560949999999998</c:v>
                </c:pt>
                <c:pt idx="3">
                  <c:v>20.91414</c:v>
                </c:pt>
                <c:pt idx="4">
                  <c:v>18.26633</c:v>
                </c:pt>
                <c:pt idx="5">
                  <c:v>15.007709999999999</c:v>
                </c:pt>
                <c:pt idx="6">
                  <c:v>14.624090000000001</c:v>
                </c:pt>
                <c:pt idx="7">
                  <c:v>0.19053</c:v>
                </c:pt>
                <c:pt idx="8">
                  <c:v>-18.92183</c:v>
                </c:pt>
                <c:pt idx="9">
                  <c:v>-28.92041</c:v>
                </c:pt>
                <c:pt idx="10">
                  <c:v>-31.92071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8E-41D6-AB2A-AC4C1E6E1F8F}"/>
            </c:ext>
          </c:extLst>
        </c:ser>
        <c:ser>
          <c:idx val="8"/>
          <c:order val="8"/>
          <c:tx>
            <c:strRef>
              <c:f>'Key Indicators'!$D$102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Indicators'!$E$102:$O$102</c:f>
              <c:numCache>
                <c:formatCode>General</c:formatCode>
                <c:ptCount val="11"/>
                <c:pt idx="0">
                  <c:v>27.851140000000001</c:v>
                </c:pt>
                <c:pt idx="1">
                  <c:v>19.485530000000001</c:v>
                </c:pt>
                <c:pt idx="2">
                  <c:v>6.9569000000000001</c:v>
                </c:pt>
                <c:pt idx="3">
                  <c:v>-3.1827999999999999</c:v>
                </c:pt>
                <c:pt idx="4">
                  <c:v>-9.0189699999999995</c:v>
                </c:pt>
                <c:pt idx="5">
                  <c:v>-16.684149999999999</c:v>
                </c:pt>
                <c:pt idx="6">
                  <c:v>-19.7987</c:v>
                </c:pt>
                <c:pt idx="7">
                  <c:v>-23.821729999999999</c:v>
                </c:pt>
                <c:pt idx="8">
                  <c:v>-28.598510000000001</c:v>
                </c:pt>
                <c:pt idx="9">
                  <c:v>-29.24344</c:v>
                </c:pt>
                <c:pt idx="10">
                  <c:v>-28.4054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8E-41D6-AB2A-AC4C1E6E1F8F}"/>
            </c:ext>
          </c:extLst>
        </c:ser>
        <c:ser>
          <c:idx val="9"/>
          <c:order val="9"/>
          <c:tx>
            <c:strRef>
              <c:f>'Key Indicators'!$D$103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Indicators'!$E$103:$O$103</c:f>
              <c:numCache>
                <c:formatCode>General</c:formatCode>
                <c:ptCount val="11"/>
                <c:pt idx="0">
                  <c:v>45.910670000000003</c:v>
                </c:pt>
                <c:pt idx="1">
                  <c:v>43.43573</c:v>
                </c:pt>
                <c:pt idx="2">
                  <c:v>40.778530000000003</c:v>
                </c:pt>
                <c:pt idx="3">
                  <c:v>40.327030000000001</c:v>
                </c:pt>
                <c:pt idx="4">
                  <c:v>40.196680000000001</c:v>
                </c:pt>
                <c:pt idx="5">
                  <c:v>39.15428</c:v>
                </c:pt>
                <c:pt idx="6">
                  <c:v>39.23312</c:v>
                </c:pt>
                <c:pt idx="7">
                  <c:v>37.969859999999997</c:v>
                </c:pt>
                <c:pt idx="8">
                  <c:v>37.630659999999999</c:v>
                </c:pt>
                <c:pt idx="9">
                  <c:v>36.384300000000003</c:v>
                </c:pt>
                <c:pt idx="10">
                  <c:v>35.213740000000001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8E-41D6-AB2A-AC4C1E6E1F8F}"/>
            </c:ext>
          </c:extLst>
        </c:ser>
        <c:ser>
          <c:idx val="10"/>
          <c:order val="10"/>
          <c:tx>
            <c:strRef>
              <c:f>'Key Indicators'!$D$104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Indicators'!$E$104:$O$104</c:f>
              <c:numCache>
                <c:formatCode>General</c:formatCode>
                <c:ptCount val="11"/>
                <c:pt idx="0">
                  <c:v>66.905900000000003</c:v>
                </c:pt>
                <c:pt idx="1">
                  <c:v>53.901380000000003</c:v>
                </c:pt>
                <c:pt idx="2">
                  <c:v>45.528280000000002</c:v>
                </c:pt>
                <c:pt idx="3">
                  <c:v>40.393819999999998</c:v>
                </c:pt>
                <c:pt idx="4">
                  <c:v>40.860970000000002</c:v>
                </c:pt>
                <c:pt idx="5">
                  <c:v>35.239289999999997</c:v>
                </c:pt>
                <c:pt idx="6">
                  <c:v>22.407720000000001</c:v>
                </c:pt>
                <c:pt idx="7">
                  <c:v>17.192229999999999</c:v>
                </c:pt>
                <c:pt idx="8">
                  <c:v>12.18451</c:v>
                </c:pt>
                <c:pt idx="9">
                  <c:v>11.496040000000001</c:v>
                </c:pt>
                <c:pt idx="10">
                  <c:v>5.2946900000000001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4E8E-41D6-AB2A-AC4C1E6E1F8F}"/>
            </c:ext>
          </c:extLst>
        </c:ser>
        <c:ser>
          <c:idx val="11"/>
          <c:order val="11"/>
          <c:tx>
            <c:strRef>
              <c:f>'Key Indicators'!$D$105</c:f>
              <c:strCache>
                <c:ptCount val="1"/>
                <c:pt idx="0">
                  <c:v>J&amp;J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Indicators'!$E$93:$O$93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Indicators'!$E$105:$O$105</c:f>
              <c:numCache>
                <c:formatCode>General</c:formatCode>
                <c:ptCount val="11"/>
                <c:pt idx="0">
                  <c:v>12.47974</c:v>
                </c:pt>
                <c:pt idx="1">
                  <c:v>30.498799999999999</c:v>
                </c:pt>
                <c:pt idx="2">
                  <c:v>52.647500000000001</c:v>
                </c:pt>
                <c:pt idx="3">
                  <c:v>64.157910000000001</c:v>
                </c:pt>
                <c:pt idx="4">
                  <c:v>83.091369999999998</c:v>
                </c:pt>
                <c:pt idx="5">
                  <c:v>87.237700000000004</c:v>
                </c:pt>
                <c:pt idx="6">
                  <c:v>74.359380000000002</c:v>
                </c:pt>
                <c:pt idx="7">
                  <c:v>73.473209999999995</c:v>
                </c:pt>
                <c:pt idx="8">
                  <c:v>79.073539999999994</c:v>
                </c:pt>
                <c:pt idx="9">
                  <c:v>82.053970000000007</c:v>
                </c:pt>
                <c:pt idx="10">
                  <c:v>77.901820000000001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4E8E-41D6-AB2A-AC4C1E6E1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881536"/>
        <c:axId val="482883072"/>
      </c:lineChart>
      <c:catAx>
        <c:axId val="4828815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2883072"/>
        <c:crosses val="autoZero"/>
        <c:auto val="1"/>
        <c:lblAlgn val="ctr"/>
        <c:lblOffset val="100"/>
        <c:noMultiLvlLbl val="0"/>
      </c:catAx>
      <c:valAx>
        <c:axId val="482883072"/>
        <c:scaling>
          <c:orientation val="minMax"/>
        </c:scaling>
        <c:delete val="0"/>
        <c:axPos val="l"/>
        <c:majorGridlines/>
        <c:numFmt formatCode="#,##0_ ;[Red]\-#,##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2881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020799089974591"/>
          <c:y val="3.4006472082555944E-2"/>
          <c:w val="0.21979200910025412"/>
          <c:h val="0.93719297136050761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'Key Indicators'!$D$109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Indicators'!$E$109:$O$109</c:f>
              <c:numCache>
                <c:formatCode>General</c:formatCode>
                <c:ptCount val="11"/>
                <c:pt idx="0">
                  <c:v>1803.22</c:v>
                </c:pt>
                <c:pt idx="1">
                  <c:v>1215.97</c:v>
                </c:pt>
                <c:pt idx="2">
                  <c:v>1722.84</c:v>
                </c:pt>
                <c:pt idx="3">
                  <c:v>1512.98</c:v>
                </c:pt>
                <c:pt idx="4">
                  <c:v>1428.64</c:v>
                </c:pt>
                <c:pt idx="5">
                  <c:v>1787.45</c:v>
                </c:pt>
                <c:pt idx="6">
                  <c:v>1451.18</c:v>
                </c:pt>
                <c:pt idx="7">
                  <c:v>1808.64</c:v>
                </c:pt>
                <c:pt idx="8">
                  <c:v>1843.07</c:v>
                </c:pt>
                <c:pt idx="9">
                  <c:v>1858.45</c:v>
                </c:pt>
                <c:pt idx="10">
                  <c:v>1956.1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7B5-49B9-88AC-AD792B6C4C9D}"/>
            </c:ext>
          </c:extLst>
        </c:ser>
        <c:ser>
          <c:idx val="1"/>
          <c:order val="1"/>
          <c:tx>
            <c:strRef>
              <c:f>'Key Indicators'!$D$110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Indicators'!$E$110:$O$110</c:f>
              <c:numCache>
                <c:formatCode>General</c:formatCode>
                <c:ptCount val="11"/>
                <c:pt idx="0">
                  <c:v>453.08</c:v>
                </c:pt>
                <c:pt idx="1">
                  <c:v>219.78</c:v>
                </c:pt>
                <c:pt idx="2">
                  <c:v>550.32000000000005</c:v>
                </c:pt>
                <c:pt idx="3">
                  <c:v>-172.4</c:v>
                </c:pt>
                <c:pt idx="4">
                  <c:v>595.70000000000005</c:v>
                </c:pt>
                <c:pt idx="5">
                  <c:v>687.58</c:v>
                </c:pt>
                <c:pt idx="6">
                  <c:v>918.55977040000005</c:v>
                </c:pt>
                <c:pt idx="7">
                  <c:v>850.09</c:v>
                </c:pt>
                <c:pt idx="8">
                  <c:v>1036.04</c:v>
                </c:pt>
                <c:pt idx="9">
                  <c:v>980.86</c:v>
                </c:pt>
                <c:pt idx="10">
                  <c:v>1108.67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B5-49B9-88AC-AD792B6C4C9D}"/>
            </c:ext>
          </c:extLst>
        </c:ser>
        <c:ser>
          <c:idx val="2"/>
          <c:order val="2"/>
          <c:tx>
            <c:strRef>
              <c:f>'Key Indicators'!$D$111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Indicators'!$E$111:$O$111</c:f>
              <c:numCache>
                <c:formatCode>General</c:formatCode>
                <c:ptCount val="11"/>
                <c:pt idx="0">
                  <c:v>753.07</c:v>
                </c:pt>
                <c:pt idx="1">
                  <c:v>427.67</c:v>
                </c:pt>
                <c:pt idx="2">
                  <c:v>694.31</c:v>
                </c:pt>
                <c:pt idx="3">
                  <c:v>675.86</c:v>
                </c:pt>
                <c:pt idx="4">
                  <c:v>525.99</c:v>
                </c:pt>
                <c:pt idx="5">
                  <c:v>420.41</c:v>
                </c:pt>
                <c:pt idx="6">
                  <c:v>843.21</c:v>
                </c:pt>
                <c:pt idx="7">
                  <c:v>807.05313160000003</c:v>
                </c:pt>
                <c:pt idx="8">
                  <c:v>591.29</c:v>
                </c:pt>
                <c:pt idx="9">
                  <c:v>953.92</c:v>
                </c:pt>
                <c:pt idx="10">
                  <c:v>925.77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B5-49B9-88AC-AD792B6C4C9D}"/>
            </c:ext>
          </c:extLst>
        </c:ser>
        <c:ser>
          <c:idx val="3"/>
          <c:order val="3"/>
          <c:tx>
            <c:strRef>
              <c:f>'Key Indicators'!$D$112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Indicators'!$E$112:$O$112</c:f>
              <c:numCache>
                <c:formatCode>General</c:formatCode>
                <c:ptCount val="11"/>
                <c:pt idx="0">
                  <c:v>151.83000000000001</c:v>
                </c:pt>
                <c:pt idx="1">
                  <c:v>249.78</c:v>
                </c:pt>
                <c:pt idx="2">
                  <c:v>255.18</c:v>
                </c:pt>
                <c:pt idx="3">
                  <c:v>111.34</c:v>
                </c:pt>
                <c:pt idx="4">
                  <c:v>187.62</c:v>
                </c:pt>
                <c:pt idx="5">
                  <c:v>229.1</c:v>
                </c:pt>
                <c:pt idx="6">
                  <c:v>117.38</c:v>
                </c:pt>
                <c:pt idx="7">
                  <c:v>355.39</c:v>
                </c:pt>
                <c:pt idx="8">
                  <c:v>322.69</c:v>
                </c:pt>
                <c:pt idx="9">
                  <c:v>285.62</c:v>
                </c:pt>
                <c:pt idx="10">
                  <c:v>318.79000000000002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7B5-49B9-88AC-AD792B6C4C9D}"/>
            </c:ext>
          </c:extLst>
        </c:ser>
        <c:ser>
          <c:idx val="4"/>
          <c:order val="4"/>
          <c:tx>
            <c:strRef>
              <c:f>'Key Indicators'!$D$113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Indicators'!$E$113:$O$113</c:f>
              <c:numCache>
                <c:formatCode>General</c:formatCode>
                <c:ptCount val="11"/>
                <c:pt idx="0">
                  <c:v>37.077930000000002</c:v>
                </c:pt>
                <c:pt idx="1">
                  <c:v>42.062550000000002</c:v>
                </c:pt>
                <c:pt idx="2">
                  <c:v>49.649810000000002</c:v>
                </c:pt>
                <c:pt idx="3">
                  <c:v>32.06</c:v>
                </c:pt>
                <c:pt idx="4">
                  <c:v>42.12</c:v>
                </c:pt>
                <c:pt idx="5">
                  <c:v>76.56</c:v>
                </c:pt>
                <c:pt idx="6">
                  <c:v>79.3</c:v>
                </c:pt>
                <c:pt idx="7">
                  <c:v>101.35</c:v>
                </c:pt>
                <c:pt idx="8">
                  <c:v>134.79</c:v>
                </c:pt>
                <c:pt idx="9">
                  <c:v>148.1</c:v>
                </c:pt>
                <c:pt idx="10">
                  <c:v>170.94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7B5-49B9-88AC-AD792B6C4C9D}"/>
            </c:ext>
          </c:extLst>
        </c:ser>
        <c:ser>
          <c:idx val="5"/>
          <c:order val="5"/>
          <c:tx>
            <c:strRef>
              <c:f>'Key Indicators'!$D$114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Indicators'!$E$114:$O$114</c:f>
              <c:numCache>
                <c:formatCode>General</c:formatCode>
                <c:ptCount val="11"/>
                <c:pt idx="0">
                  <c:v>121.92</c:v>
                </c:pt>
                <c:pt idx="1">
                  <c:v>128.49</c:v>
                </c:pt>
                <c:pt idx="2">
                  <c:v>153.19</c:v>
                </c:pt>
                <c:pt idx="3">
                  <c:v>131.68</c:v>
                </c:pt>
                <c:pt idx="4">
                  <c:v>172.5</c:v>
                </c:pt>
                <c:pt idx="5">
                  <c:v>92.42</c:v>
                </c:pt>
                <c:pt idx="6">
                  <c:v>135.13</c:v>
                </c:pt>
                <c:pt idx="7">
                  <c:v>154.44999999999999</c:v>
                </c:pt>
                <c:pt idx="8">
                  <c:v>214.62661299999999</c:v>
                </c:pt>
                <c:pt idx="9">
                  <c:v>223.5</c:v>
                </c:pt>
                <c:pt idx="10">
                  <c:v>200.07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B5-49B9-88AC-AD792B6C4C9D}"/>
            </c:ext>
          </c:extLst>
        </c:ser>
        <c:ser>
          <c:idx val="6"/>
          <c:order val="6"/>
          <c:tx>
            <c:strRef>
              <c:f>'Key Indicators'!$D$115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Indicators'!$E$115:$O$115</c:f>
              <c:numCache>
                <c:formatCode>General</c:formatCode>
                <c:ptCount val="11"/>
                <c:pt idx="0">
                  <c:v>25.765000000000001</c:v>
                </c:pt>
                <c:pt idx="1">
                  <c:v>28.121390000000002</c:v>
                </c:pt>
                <c:pt idx="2">
                  <c:v>28.61627</c:v>
                </c:pt>
                <c:pt idx="3">
                  <c:v>20.6</c:v>
                </c:pt>
                <c:pt idx="4">
                  <c:v>28.95</c:v>
                </c:pt>
                <c:pt idx="5">
                  <c:v>20.77</c:v>
                </c:pt>
                <c:pt idx="6">
                  <c:v>34.17</c:v>
                </c:pt>
                <c:pt idx="7">
                  <c:v>29.23</c:v>
                </c:pt>
                <c:pt idx="8">
                  <c:v>35.67</c:v>
                </c:pt>
                <c:pt idx="9">
                  <c:v>47.93</c:v>
                </c:pt>
                <c:pt idx="10">
                  <c:v>55.69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7B5-49B9-88AC-AD792B6C4C9D}"/>
            </c:ext>
          </c:extLst>
        </c:ser>
        <c:ser>
          <c:idx val="7"/>
          <c:order val="7"/>
          <c:tx>
            <c:strRef>
              <c:f>'Key Indicators'!$D$116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Indicators'!$E$116:$O$116</c:f>
              <c:numCache>
                <c:formatCode>General</c:formatCode>
                <c:ptCount val="11"/>
                <c:pt idx="0">
                  <c:v>15931.742399999999</c:v>
                </c:pt>
                <c:pt idx="1">
                  <c:v>14370.72675</c:v>
                </c:pt>
                <c:pt idx="2">
                  <c:v>14281.58085</c:v>
                </c:pt>
                <c:pt idx="3">
                  <c:v>10749.978499999999</c:v>
                </c:pt>
                <c:pt idx="4">
                  <c:v>10617.9012</c:v>
                </c:pt>
                <c:pt idx="5">
                  <c:v>14760.708850000001</c:v>
                </c:pt>
                <c:pt idx="6">
                  <c:v>14137.3603</c:v>
                </c:pt>
                <c:pt idx="7">
                  <c:v>17865.583999999999</c:v>
                </c:pt>
                <c:pt idx="8">
                  <c:v>15850.973249999999</c:v>
                </c:pt>
                <c:pt idx="9">
                  <c:v>14326.082549999999</c:v>
                </c:pt>
                <c:pt idx="10">
                  <c:v>16478.5828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7B5-49B9-88AC-AD792B6C4C9D}"/>
            </c:ext>
          </c:extLst>
        </c:ser>
        <c:ser>
          <c:idx val="8"/>
          <c:order val="8"/>
          <c:tx>
            <c:strRef>
              <c:f>'Key Indicators'!$D$117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Indicators'!$E$117:$O$117</c:f>
              <c:numCache>
                <c:formatCode>General</c:formatCode>
                <c:ptCount val="11"/>
                <c:pt idx="0">
                  <c:v>4904.1321190999997</c:v>
                </c:pt>
                <c:pt idx="1">
                  <c:v>7702.9421693000004</c:v>
                </c:pt>
                <c:pt idx="2">
                  <c:v>5972.9285966999996</c:v>
                </c:pt>
                <c:pt idx="3">
                  <c:v>5449.5210137000004</c:v>
                </c:pt>
                <c:pt idx="4">
                  <c:v>7795.8971586999996</c:v>
                </c:pt>
                <c:pt idx="5">
                  <c:v>9114.0136335000007</c:v>
                </c:pt>
                <c:pt idx="6">
                  <c:v>8038.2390002000002</c:v>
                </c:pt>
                <c:pt idx="7">
                  <c:v>9569.0035298000003</c:v>
                </c:pt>
                <c:pt idx="8">
                  <c:v>8685.0760054999992</c:v>
                </c:pt>
                <c:pt idx="9">
                  <c:v>9862.324928</c:v>
                </c:pt>
                <c:pt idx="10">
                  <c:v>8483.0020036999995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57B5-49B9-88AC-AD792B6C4C9D}"/>
            </c:ext>
          </c:extLst>
        </c:ser>
        <c:ser>
          <c:idx val="9"/>
          <c:order val="9"/>
          <c:tx>
            <c:strRef>
              <c:f>'Key Indicators'!$D$118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Indicators'!$E$118:$O$118</c:f>
              <c:numCache>
                <c:formatCode>General</c:formatCode>
                <c:ptCount val="11"/>
                <c:pt idx="0">
                  <c:v>2087.1082999999999</c:v>
                </c:pt>
                <c:pt idx="1">
                  <c:v>3050.39545</c:v>
                </c:pt>
                <c:pt idx="2">
                  <c:v>2605.24485</c:v>
                </c:pt>
                <c:pt idx="3">
                  <c:v>2228.1824000000001</c:v>
                </c:pt>
                <c:pt idx="4">
                  <c:v>2764.3802000000001</c:v>
                </c:pt>
                <c:pt idx="5">
                  <c:v>3369.0059999999999</c:v>
                </c:pt>
                <c:pt idx="6">
                  <c:v>3951.1689000000001</c:v>
                </c:pt>
                <c:pt idx="7">
                  <c:v>3544.6979999999999</c:v>
                </c:pt>
                <c:pt idx="8">
                  <c:v>3667.1174999999998</c:v>
                </c:pt>
                <c:pt idx="9">
                  <c:v>3439.8728999999998</c:v>
                </c:pt>
                <c:pt idx="10">
                  <c:v>3352.8904000000002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57B5-49B9-88AC-AD792B6C4C9D}"/>
            </c:ext>
          </c:extLst>
        </c:ser>
        <c:ser>
          <c:idx val="10"/>
          <c:order val="10"/>
          <c:tx>
            <c:strRef>
              <c:f>'Key Indicators'!$D$119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Indicators'!$E$119:$O$119</c:f>
              <c:numCache>
                <c:formatCode>General</c:formatCode>
                <c:ptCount val="11"/>
                <c:pt idx="0">
                  <c:v>2281.1314000000002</c:v>
                </c:pt>
                <c:pt idx="1">
                  <c:v>3240.2888499999999</c:v>
                </c:pt>
                <c:pt idx="2">
                  <c:v>2226.3444</c:v>
                </c:pt>
                <c:pt idx="3">
                  <c:v>1760.3871999999999</c:v>
                </c:pt>
                <c:pt idx="4">
                  <c:v>2843.9555999999998</c:v>
                </c:pt>
                <c:pt idx="5">
                  <c:v>3196.56</c:v>
                </c:pt>
                <c:pt idx="6">
                  <c:v>3408.4522499999998</c:v>
                </c:pt>
                <c:pt idx="7">
                  <c:v>2771.8119999999999</c:v>
                </c:pt>
                <c:pt idx="8">
                  <c:v>3773.36</c:v>
                </c:pt>
                <c:pt idx="9">
                  <c:v>3299.07915</c:v>
                </c:pt>
                <c:pt idx="10">
                  <c:v>3258.5355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57B5-49B9-88AC-AD792B6C4C9D}"/>
            </c:ext>
          </c:extLst>
        </c:ser>
        <c:ser>
          <c:idx val="11"/>
          <c:order val="11"/>
          <c:tx>
            <c:strRef>
              <c:f>'Key Indicators'!$D$120</c:f>
              <c:strCache>
                <c:ptCount val="1"/>
                <c:pt idx="0">
                  <c:v>J&amp;J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'Key Indicators'!$E$108:$O$108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'Key Indicators'!$E$120:$O$120</c:f>
              <c:numCache>
                <c:formatCode>General</c:formatCode>
                <c:ptCount val="11"/>
                <c:pt idx="0">
                  <c:v>13583.347</c:v>
                </c:pt>
                <c:pt idx="1">
                  <c:v>15415.17275</c:v>
                </c:pt>
                <c:pt idx="2">
                  <c:v>13293.96975</c:v>
                </c:pt>
                <c:pt idx="3">
                  <c:v>11000.8812</c:v>
                </c:pt>
                <c:pt idx="4">
                  <c:v>13252.8768</c:v>
                </c:pt>
                <c:pt idx="5">
                  <c:v>18285.5707</c:v>
                </c:pt>
                <c:pt idx="6">
                  <c:v>22530.581999999999</c:v>
                </c:pt>
                <c:pt idx="7">
                  <c:v>23523.894899999999</c:v>
                </c:pt>
                <c:pt idx="8">
                  <c:v>21910.4725</c:v>
                </c:pt>
                <c:pt idx="9">
                  <c:v>23716.425599999999</c:v>
                </c:pt>
                <c:pt idx="10">
                  <c:v>24503.243699999999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57B5-49B9-88AC-AD792B6C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256000"/>
        <c:axId val="484261888"/>
      </c:lineChart>
      <c:catAx>
        <c:axId val="484256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4261888"/>
        <c:crosses val="autoZero"/>
        <c:auto val="1"/>
        <c:lblAlgn val="ctr"/>
        <c:lblOffset val="100"/>
        <c:noMultiLvlLbl val="0"/>
      </c:catAx>
      <c:valAx>
        <c:axId val="484261888"/>
        <c:scaling>
          <c:orientation val="minMax"/>
        </c:scaling>
        <c:delete val="0"/>
        <c:axPos val="l"/>
        <c:majorGridlines/>
        <c:numFmt formatCode="#,##0_ ;[Red]\-#,##0\ 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484256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816027718205195"/>
          <c:y val="3.400641586468358E-2"/>
          <c:w val="0.21183972281794797"/>
          <c:h val="0.93719297136050761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Graph!$C$125</c:f>
              <c:strCache>
                <c:ptCount val="1"/>
                <c:pt idx="0">
                  <c:v>花王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Graph!$C$126:$C$135</c:f>
              <c:numCache>
                <c:formatCode>General</c:formatCode>
                <c:ptCount val="10"/>
                <c:pt idx="0">
                  <c:v>7.9394000000000006E-2</c:v>
                </c:pt>
                <c:pt idx="1">
                  <c:v>8.8126999999999997E-2</c:v>
                </c:pt>
                <c:pt idx="2">
                  <c:v>#N/A</c:v>
                </c:pt>
                <c:pt idx="3">
                  <c:v>8.9720999999999995E-2</c:v>
                </c:pt>
                <c:pt idx="4">
                  <c:v>9.4779000000000002E-2</c:v>
                </c:pt>
                <c:pt idx="5">
                  <c:v>9.5075999999999994E-2</c:v>
                </c:pt>
                <c:pt idx="6">
                  <c:v>0.11168699999999999</c:v>
                </c:pt>
                <c:pt idx="7">
                  <c:v>0.13122300000000001</c:v>
                </c:pt>
                <c:pt idx="8">
                  <c:v>0.14000000000000001</c:v>
                </c:pt>
                <c:pt idx="9">
                  <c:v>0.141901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28-4D05-B0C4-DECCC1BFCD34}"/>
            </c:ext>
          </c:extLst>
        </c:ser>
        <c:ser>
          <c:idx val="1"/>
          <c:order val="1"/>
          <c:tx>
            <c:strRef>
              <c:f>Graph!$D$125</c:f>
              <c:strCache>
                <c:ptCount val="1"/>
                <c:pt idx="0">
                  <c:v>ﾕﾆ･ﾁｬｰﾑ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Graph!$D$126:$D$135</c:f>
              <c:numCache>
                <c:formatCode>General</c:formatCode>
                <c:ptCount val="10"/>
                <c:pt idx="0">
                  <c:v>0.123987</c:v>
                </c:pt>
                <c:pt idx="1">
                  <c:v>0.12592100000000001</c:v>
                </c:pt>
                <c:pt idx="2">
                  <c:v>0.121153</c:v>
                </c:pt>
                <c:pt idx="3">
                  <c:v>0.119992</c:v>
                </c:pt>
                <c:pt idx="4">
                  <c:v>#N/A</c:v>
                </c:pt>
                <c:pt idx="5">
                  <c:v>0.110804</c:v>
                </c:pt>
                <c:pt idx="6">
                  <c:v>0.10821</c:v>
                </c:pt>
                <c:pt idx="7">
                  <c:v>0.13084499999999999</c:v>
                </c:pt>
                <c:pt idx="8">
                  <c:v>0.13533700000000001</c:v>
                </c:pt>
                <c:pt idx="9">
                  <c:v>0.13794999999999999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28-4D05-B0C4-DECCC1BFCD34}"/>
            </c:ext>
          </c:extLst>
        </c:ser>
        <c:ser>
          <c:idx val="2"/>
          <c:order val="2"/>
          <c:tx>
            <c:strRef>
              <c:f>Graph!$E$125</c:f>
              <c:strCache>
                <c:ptCount val="1"/>
                <c:pt idx="0">
                  <c:v>資生堂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Graph!$E$126:$E$135</c:f>
              <c:numCache>
                <c:formatCode>General</c:formatCode>
                <c:ptCount val="10"/>
                <c:pt idx="0">
                  <c:v>7.8159999999999993E-2</c:v>
                </c:pt>
                <c:pt idx="1">
                  <c:v>6.6286999999999999E-2</c:v>
                </c:pt>
                <c:pt idx="2">
                  <c:v>5.7350999999999999E-2</c:v>
                </c:pt>
                <c:pt idx="3">
                  <c:v>3.8431E-2</c:v>
                </c:pt>
                <c:pt idx="4">
                  <c:v>6.5144999999999995E-2</c:v>
                </c:pt>
                <c:pt idx="5">
                  <c:v>#N/A</c:v>
                </c:pt>
                <c:pt idx="6">
                  <c:v>4.7173E-2</c:v>
                </c:pt>
                <c:pt idx="7">
                  <c:v>4.3256000000000003E-2</c:v>
                </c:pt>
                <c:pt idx="8">
                  <c:v>8.0031000000000005E-2</c:v>
                </c:pt>
                <c:pt idx="9">
                  <c:v>9.8966999999999999E-2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228-4D05-B0C4-DECCC1BFCD34}"/>
            </c:ext>
          </c:extLst>
        </c:ser>
        <c:ser>
          <c:idx val="3"/>
          <c:order val="3"/>
          <c:tx>
            <c:strRef>
              <c:f>Graph!$F$125</c:f>
              <c:strCache>
                <c:ptCount val="1"/>
                <c:pt idx="0">
                  <c:v>ﾗｲｵﾝ</c:v>
                </c:pt>
              </c:strCache>
            </c:strRef>
          </c:tx>
          <c:spPr>
            <a:ln w="12700">
              <a:solidFill>
                <a:srgbClr val="0099CC"/>
              </a:solidFill>
            </a:ln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Graph!$F$126:$F$135</c:f>
              <c:numCache>
                <c:formatCode>General</c:formatCode>
                <c:ptCount val="10"/>
                <c:pt idx="0">
                  <c:v>3.1336999999999997E-2</c:v>
                </c:pt>
                <c:pt idx="1">
                  <c:v>3.1896000000000001E-2</c:v>
                </c:pt>
                <c:pt idx="2">
                  <c:v>3.4167000000000003E-2</c:v>
                </c:pt>
                <c:pt idx="3">
                  <c:v>2.1520000000000001E-2</c:v>
                </c:pt>
                <c:pt idx="4">
                  <c:v>3.0738000000000001E-2</c:v>
                </c:pt>
                <c:pt idx="5">
                  <c:v>3.3770000000000001E-2</c:v>
                </c:pt>
                <c:pt idx="6">
                  <c:v>4.3247000000000001E-2</c:v>
                </c:pt>
                <c:pt idx="7">
                  <c:v>6.1936999999999999E-2</c:v>
                </c:pt>
                <c:pt idx="8">
                  <c:v>6.6280000000000006E-2</c:v>
                </c:pt>
                <c:pt idx="9">
                  <c:v>8.3115999999999995E-2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228-4D05-B0C4-DECCC1BFCD34}"/>
            </c:ext>
          </c:extLst>
        </c:ser>
        <c:ser>
          <c:idx val="4"/>
          <c:order val="4"/>
          <c:tx>
            <c:strRef>
              <c:f>Graph!$G$125</c:f>
              <c:strCache>
                <c:ptCount val="1"/>
                <c:pt idx="0">
                  <c:v>ﾋﾟｼﾞｮﾝ</c:v>
                </c:pt>
              </c:strCache>
            </c:strRef>
          </c:tx>
          <c:spPr>
            <a:ln w="127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Graph!$G$126:$G$135</c:f>
              <c:numCache>
                <c:formatCode>General</c:formatCode>
                <c:ptCount val="10"/>
                <c:pt idx="0">
                  <c:v>7.9246999999999998E-2</c:v>
                </c:pt>
                <c:pt idx="1">
                  <c:v>7.9809000000000005E-2</c:v>
                </c:pt>
                <c:pt idx="2">
                  <c:v>8.5467000000000001E-2</c:v>
                </c:pt>
                <c:pt idx="3">
                  <c:v>0.108889</c:v>
                </c:pt>
                <c:pt idx="4">
                  <c:v>0.13381499999999999</c:v>
                </c:pt>
                <c:pt idx="5">
                  <c:v>0.15195</c:v>
                </c:pt>
                <c:pt idx="6">
                  <c:v>0.15748999999999999</c:v>
                </c:pt>
                <c:pt idx="7">
                  <c:v>0.16922999999999999</c:v>
                </c:pt>
                <c:pt idx="8">
                  <c:v>0.18928800000000001</c:v>
                </c:pt>
                <c:pt idx="9">
                  <c:v>0.18723200000000001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228-4D05-B0C4-DECCC1BFCD34}"/>
            </c:ext>
          </c:extLst>
        </c:ser>
        <c:ser>
          <c:idx val="5"/>
          <c:order val="5"/>
          <c:tx>
            <c:strRef>
              <c:f>Graph!$H$125</c:f>
              <c:strCache>
                <c:ptCount val="1"/>
                <c:pt idx="0">
                  <c:v>小林製薬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Graph!$H$126:$H$135</c:f>
              <c:numCache>
                <c:formatCode>General</c:formatCode>
                <c:ptCount val="10"/>
                <c:pt idx="0">
                  <c:v>0.131409</c:v>
                </c:pt>
                <c:pt idx="1">
                  <c:v>0.14232800000000001</c:v>
                </c:pt>
                <c:pt idx="2">
                  <c:v>0.14712600000000001</c:v>
                </c:pt>
                <c:pt idx="3">
                  <c:v>0.139099</c:v>
                </c:pt>
                <c:pt idx="4">
                  <c:v>0.142372</c:v>
                </c:pt>
                <c:pt idx="5">
                  <c:v>0.13960900000000001</c:v>
                </c:pt>
                <c:pt idx="6">
                  <c:v>#N/A</c:v>
                </c:pt>
                <c:pt idx="7">
                  <c:v>0.12386800000000001</c:v>
                </c:pt>
                <c:pt idx="8">
                  <c:v>0.14550099999999999</c:v>
                </c:pt>
                <c:pt idx="9">
                  <c:v>0.15638299999999999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228-4D05-B0C4-DECCC1BFCD34}"/>
            </c:ext>
          </c:extLst>
        </c:ser>
        <c:ser>
          <c:idx val="6"/>
          <c:order val="6"/>
          <c:tx>
            <c:strRef>
              <c:f>Graph!$I$125</c:f>
              <c:strCache>
                <c:ptCount val="1"/>
                <c:pt idx="0">
                  <c:v>マニー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Graph!$I$126:$I$135</c:f>
              <c:numCache>
                <c:formatCode>General</c:formatCode>
                <c:ptCount val="10"/>
                <c:pt idx="0">
                  <c:v>0.36792599999999998</c:v>
                </c:pt>
                <c:pt idx="1">
                  <c:v>0.37615999999999999</c:v>
                </c:pt>
                <c:pt idx="2">
                  <c:v>0.36648999999999998</c:v>
                </c:pt>
                <c:pt idx="3">
                  <c:v>0.35902099999999998</c:v>
                </c:pt>
                <c:pt idx="4">
                  <c:v>0.32305699999999998</c:v>
                </c:pt>
                <c:pt idx="5">
                  <c:v>0.34090900000000002</c:v>
                </c:pt>
                <c:pt idx="6">
                  <c:v>0.30210300000000001</c:v>
                </c:pt>
                <c:pt idx="7">
                  <c:v>0.25647799999999998</c:v>
                </c:pt>
                <c:pt idx="8">
                  <c:v>0.24820800000000001</c:v>
                </c:pt>
                <c:pt idx="9">
                  <c:v>0.25271100000000002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228-4D05-B0C4-DECCC1BFCD34}"/>
            </c:ext>
          </c:extLst>
        </c:ser>
        <c:ser>
          <c:idx val="7"/>
          <c:order val="7"/>
          <c:tx>
            <c:strRef>
              <c:f>Graph!$J$125</c:f>
              <c:strCache>
                <c:ptCount val="1"/>
                <c:pt idx="0">
                  <c:v>P&amp;G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Graph!$J$126:$J$135</c:f>
              <c:numCache>
                <c:formatCode>General</c:formatCode>
                <c:ptCount val="10"/>
                <c:pt idx="0">
                  <c:v>0.202818</c:v>
                </c:pt>
                <c:pt idx="1">
                  <c:v>0.19105</c:v>
                </c:pt>
                <c:pt idx="2">
                  <c:v>0.17816899999999999</c:v>
                </c:pt>
                <c:pt idx="3">
                  <c:v>0.17630599999999999</c:v>
                </c:pt>
                <c:pt idx="4">
                  <c:v>0.18695899999999999</c:v>
                </c:pt>
                <c:pt idx="5">
                  <c:v>0.184836</c:v>
                </c:pt>
                <c:pt idx="6">
                  <c:v>0.206036</c:v>
                </c:pt>
                <c:pt idx="7">
                  <c:v>0.21159500000000001</c:v>
                </c:pt>
                <c:pt idx="8">
                  <c:v>0.21257699999999999</c:v>
                </c:pt>
                <c:pt idx="9">
                  <c:v>0.211364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228-4D05-B0C4-DECCC1BFCD34}"/>
            </c:ext>
          </c:extLst>
        </c:ser>
        <c:ser>
          <c:idx val="8"/>
          <c:order val="8"/>
          <c:tx>
            <c:strRef>
              <c:f>Graph!$K$125</c:f>
              <c:strCache>
                <c:ptCount val="1"/>
                <c:pt idx="0">
                  <c:v>Unilever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Graph!$K$126:$K$135</c:f>
              <c:numCache>
                <c:formatCode>General</c:formatCode>
                <c:ptCount val="10"/>
                <c:pt idx="0">
                  <c:v>0.12193900000000001</c:v>
                </c:pt>
                <c:pt idx="1">
                  <c:v>0.14366699999999999</c:v>
                </c:pt>
                <c:pt idx="2">
                  <c:v>0.13611799999999999</c:v>
                </c:pt>
                <c:pt idx="3">
                  <c:v>0.13311500000000001</c:v>
                </c:pt>
                <c:pt idx="4">
                  <c:v>0.148282</c:v>
                </c:pt>
                <c:pt idx="5">
                  <c:v>0.16281200000000001</c:v>
                </c:pt>
                <c:pt idx="6">
                  <c:v>0.138797</c:v>
                </c:pt>
                <c:pt idx="7">
                  <c:v>0.146206</c:v>
                </c:pt>
                <c:pt idx="8">
                  <c:v>0.163101</c:v>
                </c:pt>
                <c:pt idx="9">
                  <c:v>0.24537999999999999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228-4D05-B0C4-DECCC1BFCD34}"/>
            </c:ext>
          </c:extLst>
        </c:ser>
        <c:ser>
          <c:idx val="9"/>
          <c:order val="9"/>
          <c:tx>
            <c:strRef>
              <c:f>Graph!$L$125</c:f>
              <c:strCache>
                <c:ptCount val="1"/>
                <c:pt idx="0">
                  <c:v>Colgate‑Palmolive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Graph!$L$126:$L$135</c:f>
              <c:numCache>
                <c:formatCode>General</c:formatCode>
                <c:ptCount val="10"/>
                <c:pt idx="0">
                  <c:v>0.238011</c:v>
                </c:pt>
                <c:pt idx="1">
                  <c:v>0.243253</c:v>
                </c:pt>
                <c:pt idx="2">
                  <c:v>0.230907</c:v>
                </c:pt>
                <c:pt idx="3">
                  <c:v>0.233655</c:v>
                </c:pt>
                <c:pt idx="4">
                  <c:v>0.236509</c:v>
                </c:pt>
                <c:pt idx="5">
                  <c:v>0.24002999999999999</c:v>
                </c:pt>
                <c:pt idx="6">
                  <c:v>0.245977</c:v>
                </c:pt>
                <c:pt idx="7">
                  <c:v>0.26159900000000003</c:v>
                </c:pt>
                <c:pt idx="8">
                  <c:v>0.25300800000000001</c:v>
                </c:pt>
                <c:pt idx="9">
                  <c:v>0.24176500000000001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E228-4D05-B0C4-DECCC1BFCD34}"/>
            </c:ext>
          </c:extLst>
        </c:ser>
        <c:ser>
          <c:idx val="10"/>
          <c:order val="10"/>
          <c:tx>
            <c:strRef>
              <c:f>Graph!$M$125</c:f>
              <c:strCache>
                <c:ptCount val="1"/>
                <c:pt idx="0">
                  <c:v>Kimberly-Clark</c:v>
                </c:pt>
              </c:strCache>
            </c:strRef>
          </c:tx>
          <c:spPr>
            <a:ln w="1270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Graph!$M$126:$M$135</c:f>
              <c:numCache>
                <c:formatCode>General</c:formatCode>
                <c:ptCount val="10"/>
                <c:pt idx="0">
                  <c:v>0.16023999999999999</c:v>
                </c:pt>
                <c:pt idx="1">
                  <c:v>0.14544699999999999</c:v>
                </c:pt>
                <c:pt idx="2">
                  <c:v>0.13546900000000001</c:v>
                </c:pt>
                <c:pt idx="3">
                  <c:v>0.14455200000000001</c:v>
                </c:pt>
                <c:pt idx="4">
                  <c:v>0.15484800000000001</c:v>
                </c:pt>
                <c:pt idx="5">
                  <c:v>0.16741</c:v>
                </c:pt>
                <c:pt idx="6">
                  <c:v>0.182507</c:v>
                </c:pt>
                <c:pt idx="7">
                  <c:v>0.184338</c:v>
                </c:pt>
                <c:pt idx="8">
                  <c:v>0.179093</c:v>
                </c:pt>
                <c:pt idx="9">
                  <c:v>0.17056099999999999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E228-4D05-B0C4-DECCC1BFCD34}"/>
            </c:ext>
          </c:extLst>
        </c:ser>
        <c:ser>
          <c:idx val="11"/>
          <c:order val="11"/>
          <c:tx>
            <c:strRef>
              <c:f>Graph!$N$125</c:f>
              <c:strCache>
                <c:ptCount val="1"/>
                <c:pt idx="0">
                  <c:v>J&amp;J</c:v>
                </c:pt>
              </c:strCache>
            </c:strRef>
          </c:tx>
          <c:spPr>
            <a:ln w="127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Graph!$B$126:$B$135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Graph!$N$126:$N$135</c:f>
              <c:numCache>
                <c:formatCode>General</c:formatCode>
                <c:ptCount val="10"/>
                <c:pt idx="0">
                  <c:v>0.26835199999999998</c:v>
                </c:pt>
                <c:pt idx="1">
                  <c:v>0.24973000000000001</c:v>
                </c:pt>
                <c:pt idx="2">
                  <c:v>#N/A</c:v>
                </c:pt>
                <c:pt idx="3">
                  <c:v>0.253361</c:v>
                </c:pt>
                <c:pt idx="4">
                  <c:v>0.26723400000000003</c:v>
                </c:pt>
                <c:pt idx="5">
                  <c:v>0.28436299999999998</c:v>
                </c:pt>
                <c:pt idx="6">
                  <c:v>0.294408</c:v>
                </c:pt>
                <c:pt idx="7">
                  <c:v>#N/A</c:v>
                </c:pt>
                <c:pt idx="8">
                  <c:v>0.256664</c:v>
                </c:pt>
                <c:pt idx="9">
                  <c:v>0.262401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E228-4D05-B0C4-DECCC1BFC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172352"/>
        <c:axId val="253186432"/>
      </c:lineChart>
      <c:catAx>
        <c:axId val="2531723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3186432"/>
        <c:crosses val="autoZero"/>
        <c:auto val="1"/>
        <c:lblAlgn val="ctr"/>
        <c:lblOffset val="100"/>
        <c:noMultiLvlLbl val="0"/>
      </c:catAx>
      <c:valAx>
        <c:axId val="253186432"/>
        <c:scaling>
          <c:orientation val="minMax"/>
        </c:scaling>
        <c:delete val="0"/>
        <c:axPos val="l"/>
        <c:majorGridlines/>
        <c:numFmt formatCode="0%;[Red]\ \-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ja-JP"/>
          </a:p>
        </c:txPr>
        <c:crossAx val="253172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9264515527882"/>
          <c:y val="8.1414041994750649E-2"/>
          <c:w val="0.25614082773134234"/>
          <c:h val="0.83717191601049867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18" Type="http://schemas.openxmlformats.org/officeDocument/2006/relationships/chart" Target="../charts/chart56.xml"/><Relationship Id="rId26" Type="http://schemas.openxmlformats.org/officeDocument/2006/relationships/chart" Target="../charts/chart64.xml"/><Relationship Id="rId3" Type="http://schemas.openxmlformats.org/officeDocument/2006/relationships/chart" Target="../charts/chart41.xml"/><Relationship Id="rId21" Type="http://schemas.openxmlformats.org/officeDocument/2006/relationships/chart" Target="../charts/chart59.xml"/><Relationship Id="rId34" Type="http://schemas.openxmlformats.org/officeDocument/2006/relationships/chart" Target="../charts/chart72.xml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17" Type="http://schemas.openxmlformats.org/officeDocument/2006/relationships/chart" Target="../charts/chart55.xml"/><Relationship Id="rId25" Type="http://schemas.openxmlformats.org/officeDocument/2006/relationships/chart" Target="../charts/chart63.xml"/><Relationship Id="rId33" Type="http://schemas.openxmlformats.org/officeDocument/2006/relationships/chart" Target="../charts/chart71.xml"/><Relationship Id="rId38" Type="http://schemas.openxmlformats.org/officeDocument/2006/relationships/chart" Target="../charts/chart76.xml"/><Relationship Id="rId2" Type="http://schemas.openxmlformats.org/officeDocument/2006/relationships/chart" Target="../charts/chart40.xml"/><Relationship Id="rId16" Type="http://schemas.openxmlformats.org/officeDocument/2006/relationships/chart" Target="../charts/chart54.xml"/><Relationship Id="rId20" Type="http://schemas.openxmlformats.org/officeDocument/2006/relationships/chart" Target="../charts/chart58.xml"/><Relationship Id="rId29" Type="http://schemas.openxmlformats.org/officeDocument/2006/relationships/chart" Target="../charts/chart67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24" Type="http://schemas.openxmlformats.org/officeDocument/2006/relationships/chart" Target="../charts/chart62.xml"/><Relationship Id="rId32" Type="http://schemas.openxmlformats.org/officeDocument/2006/relationships/chart" Target="../charts/chart70.xml"/><Relationship Id="rId37" Type="http://schemas.openxmlformats.org/officeDocument/2006/relationships/chart" Target="../charts/chart75.xml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23" Type="http://schemas.openxmlformats.org/officeDocument/2006/relationships/chart" Target="../charts/chart61.xml"/><Relationship Id="rId28" Type="http://schemas.openxmlformats.org/officeDocument/2006/relationships/chart" Target="../charts/chart66.xml"/><Relationship Id="rId36" Type="http://schemas.openxmlformats.org/officeDocument/2006/relationships/chart" Target="../charts/chart74.xml"/><Relationship Id="rId10" Type="http://schemas.openxmlformats.org/officeDocument/2006/relationships/chart" Target="../charts/chart48.xml"/><Relationship Id="rId19" Type="http://schemas.openxmlformats.org/officeDocument/2006/relationships/chart" Target="../charts/chart57.xml"/><Relationship Id="rId31" Type="http://schemas.openxmlformats.org/officeDocument/2006/relationships/chart" Target="../charts/chart69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Relationship Id="rId14" Type="http://schemas.openxmlformats.org/officeDocument/2006/relationships/chart" Target="../charts/chart52.xml"/><Relationship Id="rId22" Type="http://schemas.openxmlformats.org/officeDocument/2006/relationships/chart" Target="../charts/chart60.xml"/><Relationship Id="rId27" Type="http://schemas.openxmlformats.org/officeDocument/2006/relationships/chart" Target="../charts/chart65.xml"/><Relationship Id="rId30" Type="http://schemas.openxmlformats.org/officeDocument/2006/relationships/chart" Target="../charts/chart68.xml"/><Relationship Id="rId35" Type="http://schemas.openxmlformats.org/officeDocument/2006/relationships/chart" Target="../charts/chart7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</xdr:row>
      <xdr:rowOff>0</xdr:rowOff>
    </xdr:from>
    <xdr:to>
      <xdr:col>21</xdr:col>
      <xdr:colOff>257169</xdr:colOff>
      <xdr:row>15</xdr:row>
      <xdr:rowOff>114294</xdr:rowOff>
    </xdr:to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xmlns="" id="{173306A2-1279-4E23-8FDC-DB6E46B61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16</xdr:row>
      <xdr:rowOff>0</xdr:rowOff>
    </xdr:from>
    <xdr:to>
      <xdr:col>21</xdr:col>
      <xdr:colOff>257169</xdr:colOff>
      <xdr:row>30</xdr:row>
      <xdr:rowOff>114294</xdr:rowOff>
    </xdr:to>
    <xdr:graphicFrame macro="">
      <xdr:nvGraphicFramePr>
        <xdr:cNvPr id="43" name="グラフ 42">
          <a:extLst>
            <a:ext uri="{FF2B5EF4-FFF2-40B4-BE49-F238E27FC236}">
              <a16:creationId xmlns:a16="http://schemas.microsoft.com/office/drawing/2014/main" xmlns="" id="{F1CD1634-9847-4AEE-9419-B69E5C92E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31</xdr:row>
      <xdr:rowOff>0</xdr:rowOff>
    </xdr:from>
    <xdr:to>
      <xdr:col>21</xdr:col>
      <xdr:colOff>247644</xdr:colOff>
      <xdr:row>45</xdr:row>
      <xdr:rowOff>114294</xdr:rowOff>
    </xdr:to>
    <xdr:graphicFrame macro="">
      <xdr:nvGraphicFramePr>
        <xdr:cNvPr id="44" name="グラフ 43">
          <a:extLst>
            <a:ext uri="{FF2B5EF4-FFF2-40B4-BE49-F238E27FC236}">
              <a16:creationId xmlns:a16="http://schemas.microsoft.com/office/drawing/2014/main" xmlns="" id="{E4EF3676-E03B-4702-830B-71BE07260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46</xdr:row>
      <xdr:rowOff>0</xdr:rowOff>
    </xdr:from>
    <xdr:to>
      <xdr:col>21</xdr:col>
      <xdr:colOff>238119</xdr:colOff>
      <xdr:row>60</xdr:row>
      <xdr:rowOff>114294</xdr:rowOff>
    </xdr:to>
    <xdr:graphicFrame macro="">
      <xdr:nvGraphicFramePr>
        <xdr:cNvPr id="45" name="グラフ 44">
          <a:extLst>
            <a:ext uri="{FF2B5EF4-FFF2-40B4-BE49-F238E27FC236}">
              <a16:creationId xmlns:a16="http://schemas.microsoft.com/office/drawing/2014/main" xmlns="" id="{3DF19B67-8295-4274-BFA8-3173F2269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62</xdr:row>
      <xdr:rowOff>0</xdr:rowOff>
    </xdr:from>
    <xdr:to>
      <xdr:col>21</xdr:col>
      <xdr:colOff>228594</xdr:colOff>
      <xdr:row>76</xdr:row>
      <xdr:rowOff>114294</xdr:rowOff>
    </xdr:to>
    <xdr:graphicFrame macro="">
      <xdr:nvGraphicFramePr>
        <xdr:cNvPr id="46" name="グラフ 45">
          <a:extLst>
            <a:ext uri="{FF2B5EF4-FFF2-40B4-BE49-F238E27FC236}">
              <a16:creationId xmlns:a16="http://schemas.microsoft.com/office/drawing/2014/main" xmlns="" id="{19D020B1-349A-47D5-A7C4-13432BB54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77</xdr:row>
      <xdr:rowOff>0</xdr:rowOff>
    </xdr:from>
    <xdr:to>
      <xdr:col>21</xdr:col>
      <xdr:colOff>219069</xdr:colOff>
      <xdr:row>91</xdr:row>
      <xdr:rowOff>114294</xdr:rowOff>
    </xdr:to>
    <xdr:graphicFrame macro="">
      <xdr:nvGraphicFramePr>
        <xdr:cNvPr id="47" name="グラフ 46">
          <a:extLst>
            <a:ext uri="{FF2B5EF4-FFF2-40B4-BE49-F238E27FC236}">
              <a16:creationId xmlns:a16="http://schemas.microsoft.com/office/drawing/2014/main" xmlns="" id="{961F5681-4734-405E-91BC-DE02FC8E1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92</xdr:row>
      <xdr:rowOff>0</xdr:rowOff>
    </xdr:from>
    <xdr:to>
      <xdr:col>21</xdr:col>
      <xdr:colOff>228594</xdr:colOff>
      <xdr:row>106</xdr:row>
      <xdr:rowOff>114294</xdr:rowOff>
    </xdr:to>
    <xdr:graphicFrame macro="">
      <xdr:nvGraphicFramePr>
        <xdr:cNvPr id="48" name="グラフ 47">
          <a:extLst>
            <a:ext uri="{FF2B5EF4-FFF2-40B4-BE49-F238E27FC236}">
              <a16:creationId xmlns:a16="http://schemas.microsoft.com/office/drawing/2014/main" xmlns="" id="{0AA5C611-AF7C-4B6B-9BDC-EA90C1EC2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0</xdr:colOff>
      <xdr:row>107</xdr:row>
      <xdr:rowOff>0</xdr:rowOff>
    </xdr:from>
    <xdr:to>
      <xdr:col>21</xdr:col>
      <xdr:colOff>228594</xdr:colOff>
      <xdr:row>121</xdr:row>
      <xdr:rowOff>114294</xdr:rowOff>
    </xdr:to>
    <xdr:graphicFrame macro="">
      <xdr:nvGraphicFramePr>
        <xdr:cNvPr id="49" name="グラフ 48">
          <a:extLst>
            <a:ext uri="{FF2B5EF4-FFF2-40B4-BE49-F238E27FC236}">
              <a16:creationId xmlns:a16="http://schemas.microsoft.com/office/drawing/2014/main" xmlns="" id="{870B30B9-4851-4961-8EED-3F940E0CC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0</xdr:colOff>
      <xdr:row>123</xdr:row>
      <xdr:rowOff>0</xdr:rowOff>
    </xdr:from>
    <xdr:to>
      <xdr:col>21</xdr:col>
      <xdr:colOff>228594</xdr:colOff>
      <xdr:row>137</xdr:row>
      <xdr:rowOff>114294</xdr:rowOff>
    </xdr:to>
    <xdr:graphicFrame macro="">
      <xdr:nvGraphicFramePr>
        <xdr:cNvPr id="50" name="グラフ 49">
          <a:extLst>
            <a:ext uri="{FF2B5EF4-FFF2-40B4-BE49-F238E27FC236}">
              <a16:creationId xmlns:a16="http://schemas.microsoft.com/office/drawing/2014/main" xmlns="" id="{CD0658D0-5297-4764-960C-4FE6EB649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0</xdr:colOff>
      <xdr:row>138</xdr:row>
      <xdr:rowOff>0</xdr:rowOff>
    </xdr:from>
    <xdr:to>
      <xdr:col>21</xdr:col>
      <xdr:colOff>219069</xdr:colOff>
      <xdr:row>152</xdr:row>
      <xdr:rowOff>114294</xdr:rowOff>
    </xdr:to>
    <xdr:graphicFrame macro="">
      <xdr:nvGraphicFramePr>
        <xdr:cNvPr id="51" name="グラフ 50">
          <a:extLst>
            <a:ext uri="{FF2B5EF4-FFF2-40B4-BE49-F238E27FC236}">
              <a16:creationId xmlns:a16="http://schemas.microsoft.com/office/drawing/2014/main" xmlns="" id="{EC8F976C-0220-4DC2-B51A-1132D5CD1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153</xdr:row>
      <xdr:rowOff>0</xdr:rowOff>
    </xdr:from>
    <xdr:to>
      <xdr:col>21</xdr:col>
      <xdr:colOff>219069</xdr:colOff>
      <xdr:row>167</xdr:row>
      <xdr:rowOff>114294</xdr:rowOff>
    </xdr:to>
    <xdr:graphicFrame macro="">
      <xdr:nvGraphicFramePr>
        <xdr:cNvPr id="52" name="グラフ 51">
          <a:extLst>
            <a:ext uri="{FF2B5EF4-FFF2-40B4-BE49-F238E27FC236}">
              <a16:creationId xmlns:a16="http://schemas.microsoft.com/office/drawing/2014/main" xmlns="" id="{784AC4A8-79A1-42C5-A8CC-07633D6DC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168</xdr:row>
      <xdr:rowOff>0</xdr:rowOff>
    </xdr:from>
    <xdr:to>
      <xdr:col>21</xdr:col>
      <xdr:colOff>209544</xdr:colOff>
      <xdr:row>182</xdr:row>
      <xdr:rowOff>114294</xdr:rowOff>
    </xdr:to>
    <xdr:graphicFrame macro="">
      <xdr:nvGraphicFramePr>
        <xdr:cNvPr id="53" name="グラフ 52">
          <a:extLst>
            <a:ext uri="{FF2B5EF4-FFF2-40B4-BE49-F238E27FC236}">
              <a16:creationId xmlns:a16="http://schemas.microsoft.com/office/drawing/2014/main" xmlns="" id="{E640965C-1060-4ECD-A35C-E9E5625BA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0</xdr:colOff>
      <xdr:row>184</xdr:row>
      <xdr:rowOff>0</xdr:rowOff>
    </xdr:from>
    <xdr:to>
      <xdr:col>21</xdr:col>
      <xdr:colOff>219069</xdr:colOff>
      <xdr:row>198</xdr:row>
      <xdr:rowOff>114294</xdr:rowOff>
    </xdr:to>
    <xdr:graphicFrame macro="">
      <xdr:nvGraphicFramePr>
        <xdr:cNvPr id="54" name="グラフ 53">
          <a:extLst>
            <a:ext uri="{FF2B5EF4-FFF2-40B4-BE49-F238E27FC236}">
              <a16:creationId xmlns:a16="http://schemas.microsoft.com/office/drawing/2014/main" xmlns="" id="{4044BABB-D1C0-448A-A0A2-A2702F203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199</xdr:row>
      <xdr:rowOff>0</xdr:rowOff>
    </xdr:from>
    <xdr:to>
      <xdr:col>21</xdr:col>
      <xdr:colOff>219069</xdr:colOff>
      <xdr:row>213</xdr:row>
      <xdr:rowOff>114294</xdr:rowOff>
    </xdr:to>
    <xdr:graphicFrame macro="">
      <xdr:nvGraphicFramePr>
        <xdr:cNvPr id="55" name="グラフ 54">
          <a:extLst>
            <a:ext uri="{FF2B5EF4-FFF2-40B4-BE49-F238E27FC236}">
              <a16:creationId xmlns:a16="http://schemas.microsoft.com/office/drawing/2014/main" xmlns="" id="{44FF68A6-B450-48D6-B619-0BA9275E5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214</xdr:row>
      <xdr:rowOff>0</xdr:rowOff>
    </xdr:from>
    <xdr:to>
      <xdr:col>21</xdr:col>
      <xdr:colOff>209544</xdr:colOff>
      <xdr:row>228</xdr:row>
      <xdr:rowOff>114294</xdr:rowOff>
    </xdr:to>
    <xdr:graphicFrame macro="">
      <xdr:nvGraphicFramePr>
        <xdr:cNvPr id="56" name="グラフ 55">
          <a:extLst>
            <a:ext uri="{FF2B5EF4-FFF2-40B4-BE49-F238E27FC236}">
              <a16:creationId xmlns:a16="http://schemas.microsoft.com/office/drawing/2014/main" xmlns="" id="{0BAFE9FA-EF6D-404F-8F21-C0B54D18C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229</xdr:row>
      <xdr:rowOff>0</xdr:rowOff>
    </xdr:from>
    <xdr:to>
      <xdr:col>21</xdr:col>
      <xdr:colOff>209544</xdr:colOff>
      <xdr:row>243</xdr:row>
      <xdr:rowOff>152394</xdr:rowOff>
    </xdr:to>
    <xdr:graphicFrame macro="">
      <xdr:nvGraphicFramePr>
        <xdr:cNvPr id="57" name="グラフ 56">
          <a:extLst>
            <a:ext uri="{FF2B5EF4-FFF2-40B4-BE49-F238E27FC236}">
              <a16:creationId xmlns:a16="http://schemas.microsoft.com/office/drawing/2014/main" xmlns="" id="{723C3819-A35A-4449-AEA9-215DEE0E5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21</xdr:col>
      <xdr:colOff>209544</xdr:colOff>
      <xdr:row>259</xdr:row>
      <xdr:rowOff>114294</xdr:rowOff>
    </xdr:to>
    <xdr:graphicFrame macro="">
      <xdr:nvGraphicFramePr>
        <xdr:cNvPr id="58" name="グラフ 57">
          <a:extLst>
            <a:ext uri="{FF2B5EF4-FFF2-40B4-BE49-F238E27FC236}">
              <a16:creationId xmlns:a16="http://schemas.microsoft.com/office/drawing/2014/main" xmlns="" id="{4BBB028E-A8A5-4C76-889E-35425955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0</xdr:colOff>
      <xdr:row>260</xdr:row>
      <xdr:rowOff>0</xdr:rowOff>
    </xdr:from>
    <xdr:to>
      <xdr:col>21</xdr:col>
      <xdr:colOff>219069</xdr:colOff>
      <xdr:row>274</xdr:row>
      <xdr:rowOff>114294</xdr:rowOff>
    </xdr:to>
    <xdr:graphicFrame macro="">
      <xdr:nvGraphicFramePr>
        <xdr:cNvPr id="59" name="グラフ 58">
          <a:extLst>
            <a:ext uri="{FF2B5EF4-FFF2-40B4-BE49-F238E27FC236}">
              <a16:creationId xmlns:a16="http://schemas.microsoft.com/office/drawing/2014/main" xmlns="" id="{09A3C4CE-565B-490D-AD25-CB8DDFB83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0</xdr:colOff>
      <xdr:row>275</xdr:row>
      <xdr:rowOff>0</xdr:rowOff>
    </xdr:from>
    <xdr:to>
      <xdr:col>21</xdr:col>
      <xdr:colOff>219069</xdr:colOff>
      <xdr:row>289</xdr:row>
      <xdr:rowOff>114294</xdr:rowOff>
    </xdr:to>
    <xdr:graphicFrame macro="">
      <xdr:nvGraphicFramePr>
        <xdr:cNvPr id="60" name="グラフ 59">
          <a:extLst>
            <a:ext uri="{FF2B5EF4-FFF2-40B4-BE49-F238E27FC236}">
              <a16:creationId xmlns:a16="http://schemas.microsoft.com/office/drawing/2014/main" xmlns="" id="{52DAE01B-1C72-4C1F-A5A2-4D39A4280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15</xdr:col>
      <xdr:colOff>0</xdr:colOff>
      <xdr:row>290</xdr:row>
      <xdr:rowOff>0</xdr:rowOff>
    </xdr:from>
    <xdr:to>
      <xdr:col>21</xdr:col>
      <xdr:colOff>219069</xdr:colOff>
      <xdr:row>304</xdr:row>
      <xdr:rowOff>114294</xdr:rowOff>
    </xdr:to>
    <xdr:graphicFrame macro="">
      <xdr:nvGraphicFramePr>
        <xdr:cNvPr id="61" name="グラフ 60">
          <a:extLst>
            <a:ext uri="{FF2B5EF4-FFF2-40B4-BE49-F238E27FC236}">
              <a16:creationId xmlns:a16="http://schemas.microsoft.com/office/drawing/2014/main" xmlns="" id="{21D92BBD-7892-4441-8050-C882106EB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15</xdr:col>
      <xdr:colOff>0</xdr:colOff>
      <xdr:row>306</xdr:row>
      <xdr:rowOff>0</xdr:rowOff>
    </xdr:from>
    <xdr:to>
      <xdr:col>21</xdr:col>
      <xdr:colOff>190494</xdr:colOff>
      <xdr:row>320</xdr:row>
      <xdr:rowOff>114294</xdr:rowOff>
    </xdr:to>
    <xdr:graphicFrame macro="">
      <xdr:nvGraphicFramePr>
        <xdr:cNvPr id="62" name="グラフ 61">
          <a:extLst>
            <a:ext uri="{FF2B5EF4-FFF2-40B4-BE49-F238E27FC236}">
              <a16:creationId xmlns:a16="http://schemas.microsoft.com/office/drawing/2014/main" xmlns="" id="{8F3F9B0E-6238-43CD-96D3-EE253632B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15</xdr:col>
      <xdr:colOff>0</xdr:colOff>
      <xdr:row>321</xdr:row>
      <xdr:rowOff>0</xdr:rowOff>
    </xdr:from>
    <xdr:to>
      <xdr:col>21</xdr:col>
      <xdr:colOff>190494</xdr:colOff>
      <xdr:row>335</xdr:row>
      <xdr:rowOff>114294</xdr:rowOff>
    </xdr:to>
    <xdr:graphicFrame macro="">
      <xdr:nvGraphicFramePr>
        <xdr:cNvPr id="63" name="グラフ 62">
          <a:extLst>
            <a:ext uri="{FF2B5EF4-FFF2-40B4-BE49-F238E27FC236}">
              <a16:creationId xmlns:a16="http://schemas.microsoft.com/office/drawing/2014/main" xmlns="" id="{D9474BCD-C12D-4416-9E78-113B81058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15</xdr:col>
      <xdr:colOff>0</xdr:colOff>
      <xdr:row>336</xdr:row>
      <xdr:rowOff>0</xdr:rowOff>
    </xdr:from>
    <xdr:to>
      <xdr:col>21</xdr:col>
      <xdr:colOff>190494</xdr:colOff>
      <xdr:row>350</xdr:row>
      <xdr:rowOff>114294</xdr:rowOff>
    </xdr:to>
    <xdr:graphicFrame macro="">
      <xdr:nvGraphicFramePr>
        <xdr:cNvPr id="64" name="グラフ 63">
          <a:extLst>
            <a:ext uri="{FF2B5EF4-FFF2-40B4-BE49-F238E27FC236}">
              <a16:creationId xmlns:a16="http://schemas.microsoft.com/office/drawing/2014/main" xmlns="" id="{680546C4-80ED-4265-A2A9-61107A370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15</xdr:col>
      <xdr:colOff>0</xdr:colOff>
      <xdr:row>351</xdr:row>
      <xdr:rowOff>0</xdr:rowOff>
    </xdr:from>
    <xdr:to>
      <xdr:col>21</xdr:col>
      <xdr:colOff>171444</xdr:colOff>
      <xdr:row>365</xdr:row>
      <xdr:rowOff>152394</xdr:rowOff>
    </xdr:to>
    <xdr:graphicFrame macro="">
      <xdr:nvGraphicFramePr>
        <xdr:cNvPr id="65" name="グラフ 64">
          <a:extLst>
            <a:ext uri="{FF2B5EF4-FFF2-40B4-BE49-F238E27FC236}">
              <a16:creationId xmlns:a16="http://schemas.microsoft.com/office/drawing/2014/main" xmlns="" id="{B57D9E3D-3ABC-4270-9FE1-A2F7394F1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15</xdr:col>
      <xdr:colOff>0</xdr:colOff>
      <xdr:row>367</xdr:row>
      <xdr:rowOff>0</xdr:rowOff>
    </xdr:from>
    <xdr:to>
      <xdr:col>21</xdr:col>
      <xdr:colOff>171444</xdr:colOff>
      <xdr:row>381</xdr:row>
      <xdr:rowOff>114294</xdr:rowOff>
    </xdr:to>
    <xdr:graphicFrame macro="">
      <xdr:nvGraphicFramePr>
        <xdr:cNvPr id="66" name="グラフ 65">
          <a:extLst>
            <a:ext uri="{FF2B5EF4-FFF2-40B4-BE49-F238E27FC236}">
              <a16:creationId xmlns:a16="http://schemas.microsoft.com/office/drawing/2014/main" xmlns="" id="{82D91FA3-F771-4014-A7A2-8850F9053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15</xdr:col>
      <xdr:colOff>0</xdr:colOff>
      <xdr:row>382</xdr:row>
      <xdr:rowOff>0</xdr:rowOff>
    </xdr:from>
    <xdr:to>
      <xdr:col>21</xdr:col>
      <xdr:colOff>180969</xdr:colOff>
      <xdr:row>396</xdr:row>
      <xdr:rowOff>114294</xdr:rowOff>
    </xdr:to>
    <xdr:graphicFrame macro="">
      <xdr:nvGraphicFramePr>
        <xdr:cNvPr id="67" name="グラフ 66">
          <a:extLst>
            <a:ext uri="{FF2B5EF4-FFF2-40B4-BE49-F238E27FC236}">
              <a16:creationId xmlns:a16="http://schemas.microsoft.com/office/drawing/2014/main" xmlns="" id="{087C8856-C04F-47D2-9EFA-B9D7BE66F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15</xdr:col>
      <xdr:colOff>0</xdr:colOff>
      <xdr:row>397</xdr:row>
      <xdr:rowOff>0</xdr:rowOff>
    </xdr:from>
    <xdr:to>
      <xdr:col>21</xdr:col>
      <xdr:colOff>180969</xdr:colOff>
      <xdr:row>411</xdr:row>
      <xdr:rowOff>114294</xdr:rowOff>
    </xdr:to>
    <xdr:graphicFrame macro="">
      <xdr:nvGraphicFramePr>
        <xdr:cNvPr id="68" name="グラフ 67">
          <a:extLst>
            <a:ext uri="{FF2B5EF4-FFF2-40B4-BE49-F238E27FC236}">
              <a16:creationId xmlns:a16="http://schemas.microsoft.com/office/drawing/2014/main" xmlns="" id="{B0D1DCEC-2EA3-4169-9F69-B31F98C81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15</xdr:col>
      <xdr:colOff>0</xdr:colOff>
      <xdr:row>412</xdr:row>
      <xdr:rowOff>0</xdr:rowOff>
    </xdr:from>
    <xdr:to>
      <xdr:col>21</xdr:col>
      <xdr:colOff>180969</xdr:colOff>
      <xdr:row>426</xdr:row>
      <xdr:rowOff>152394</xdr:rowOff>
    </xdr:to>
    <xdr:graphicFrame macro="">
      <xdr:nvGraphicFramePr>
        <xdr:cNvPr id="69" name="グラフ 68">
          <a:extLst>
            <a:ext uri="{FF2B5EF4-FFF2-40B4-BE49-F238E27FC236}">
              <a16:creationId xmlns:a16="http://schemas.microsoft.com/office/drawing/2014/main" xmlns="" id="{5300D758-1684-495C-A804-663B3D5CD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15</xdr:col>
      <xdr:colOff>0</xdr:colOff>
      <xdr:row>428</xdr:row>
      <xdr:rowOff>0</xdr:rowOff>
    </xdr:from>
    <xdr:to>
      <xdr:col>21</xdr:col>
      <xdr:colOff>180969</xdr:colOff>
      <xdr:row>442</xdr:row>
      <xdr:rowOff>114294</xdr:rowOff>
    </xdr:to>
    <xdr:graphicFrame macro="">
      <xdr:nvGraphicFramePr>
        <xdr:cNvPr id="70" name="グラフ 69">
          <a:extLst>
            <a:ext uri="{FF2B5EF4-FFF2-40B4-BE49-F238E27FC236}">
              <a16:creationId xmlns:a16="http://schemas.microsoft.com/office/drawing/2014/main" xmlns="" id="{E45169EB-9A5C-4ED9-8232-E72373194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15</xdr:col>
      <xdr:colOff>0</xdr:colOff>
      <xdr:row>443</xdr:row>
      <xdr:rowOff>0</xdr:rowOff>
    </xdr:from>
    <xdr:to>
      <xdr:col>21</xdr:col>
      <xdr:colOff>180969</xdr:colOff>
      <xdr:row>457</xdr:row>
      <xdr:rowOff>114294</xdr:rowOff>
    </xdr:to>
    <xdr:graphicFrame macro="">
      <xdr:nvGraphicFramePr>
        <xdr:cNvPr id="71" name="グラフ 70">
          <a:extLst>
            <a:ext uri="{FF2B5EF4-FFF2-40B4-BE49-F238E27FC236}">
              <a16:creationId xmlns:a16="http://schemas.microsoft.com/office/drawing/2014/main" xmlns="" id="{0640EAA2-1556-44CB-BC9B-BE59F6455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15</xdr:col>
      <xdr:colOff>0</xdr:colOff>
      <xdr:row>458</xdr:row>
      <xdr:rowOff>0</xdr:rowOff>
    </xdr:from>
    <xdr:to>
      <xdr:col>21</xdr:col>
      <xdr:colOff>180969</xdr:colOff>
      <xdr:row>472</xdr:row>
      <xdr:rowOff>114294</xdr:rowOff>
    </xdr:to>
    <xdr:graphicFrame macro="">
      <xdr:nvGraphicFramePr>
        <xdr:cNvPr id="72" name="グラフ 71">
          <a:extLst>
            <a:ext uri="{FF2B5EF4-FFF2-40B4-BE49-F238E27FC236}">
              <a16:creationId xmlns:a16="http://schemas.microsoft.com/office/drawing/2014/main" xmlns="" id="{E2D16871-642B-4F3D-95C6-70DAB7EAB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15</xdr:col>
      <xdr:colOff>0</xdr:colOff>
      <xdr:row>473</xdr:row>
      <xdr:rowOff>0</xdr:rowOff>
    </xdr:from>
    <xdr:to>
      <xdr:col>21</xdr:col>
      <xdr:colOff>190494</xdr:colOff>
      <xdr:row>487</xdr:row>
      <xdr:rowOff>114294</xdr:rowOff>
    </xdr:to>
    <xdr:graphicFrame macro="">
      <xdr:nvGraphicFramePr>
        <xdr:cNvPr id="73" name="グラフ 72">
          <a:extLst>
            <a:ext uri="{FF2B5EF4-FFF2-40B4-BE49-F238E27FC236}">
              <a16:creationId xmlns:a16="http://schemas.microsoft.com/office/drawing/2014/main" xmlns="" id="{0A0C66ED-7C66-4AA2-8EF1-793B0A409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15</xdr:col>
      <xdr:colOff>0</xdr:colOff>
      <xdr:row>489</xdr:row>
      <xdr:rowOff>0</xdr:rowOff>
    </xdr:from>
    <xdr:to>
      <xdr:col>21</xdr:col>
      <xdr:colOff>190494</xdr:colOff>
      <xdr:row>503</xdr:row>
      <xdr:rowOff>114294</xdr:rowOff>
    </xdr:to>
    <xdr:graphicFrame macro="">
      <xdr:nvGraphicFramePr>
        <xdr:cNvPr id="74" name="グラフ 73">
          <a:extLst>
            <a:ext uri="{FF2B5EF4-FFF2-40B4-BE49-F238E27FC236}">
              <a16:creationId xmlns:a16="http://schemas.microsoft.com/office/drawing/2014/main" xmlns="" id="{8813B15E-F4F5-4973-867D-620742AF0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15</xdr:col>
      <xdr:colOff>0</xdr:colOff>
      <xdr:row>504</xdr:row>
      <xdr:rowOff>0</xdr:rowOff>
    </xdr:from>
    <xdr:to>
      <xdr:col>21</xdr:col>
      <xdr:colOff>190494</xdr:colOff>
      <xdr:row>518</xdr:row>
      <xdr:rowOff>114294</xdr:rowOff>
    </xdr:to>
    <xdr:graphicFrame macro="">
      <xdr:nvGraphicFramePr>
        <xdr:cNvPr id="75" name="グラフ 74">
          <a:extLst>
            <a:ext uri="{FF2B5EF4-FFF2-40B4-BE49-F238E27FC236}">
              <a16:creationId xmlns:a16="http://schemas.microsoft.com/office/drawing/2014/main" xmlns="" id="{D909B723-6FDE-4098-882D-004A2D14C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15</xdr:col>
      <xdr:colOff>0</xdr:colOff>
      <xdr:row>519</xdr:row>
      <xdr:rowOff>0</xdr:rowOff>
    </xdr:from>
    <xdr:to>
      <xdr:col>21</xdr:col>
      <xdr:colOff>180969</xdr:colOff>
      <xdr:row>533</xdr:row>
      <xdr:rowOff>114294</xdr:rowOff>
    </xdr:to>
    <xdr:graphicFrame macro="">
      <xdr:nvGraphicFramePr>
        <xdr:cNvPr id="76" name="グラフ 75">
          <a:extLst>
            <a:ext uri="{FF2B5EF4-FFF2-40B4-BE49-F238E27FC236}">
              <a16:creationId xmlns:a16="http://schemas.microsoft.com/office/drawing/2014/main" xmlns="" id="{79A395EE-EF22-40A0-B6C0-A74843BB2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15</xdr:col>
      <xdr:colOff>0</xdr:colOff>
      <xdr:row>534</xdr:row>
      <xdr:rowOff>0</xdr:rowOff>
    </xdr:from>
    <xdr:to>
      <xdr:col>21</xdr:col>
      <xdr:colOff>180969</xdr:colOff>
      <xdr:row>548</xdr:row>
      <xdr:rowOff>114294</xdr:rowOff>
    </xdr:to>
    <xdr:graphicFrame macro="">
      <xdr:nvGraphicFramePr>
        <xdr:cNvPr id="77" name="グラフ 76">
          <a:extLst>
            <a:ext uri="{FF2B5EF4-FFF2-40B4-BE49-F238E27FC236}">
              <a16:creationId xmlns:a16="http://schemas.microsoft.com/office/drawing/2014/main" xmlns="" id="{FADF7CB7-C900-4253-9F93-BCAB50603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15</xdr:col>
      <xdr:colOff>0</xdr:colOff>
      <xdr:row>550</xdr:row>
      <xdr:rowOff>0</xdr:rowOff>
    </xdr:from>
    <xdr:to>
      <xdr:col>21</xdr:col>
      <xdr:colOff>180969</xdr:colOff>
      <xdr:row>564</xdr:row>
      <xdr:rowOff>114294</xdr:rowOff>
    </xdr:to>
    <xdr:graphicFrame macro="">
      <xdr:nvGraphicFramePr>
        <xdr:cNvPr id="78" name="グラフ 77">
          <a:extLst>
            <a:ext uri="{FF2B5EF4-FFF2-40B4-BE49-F238E27FC236}">
              <a16:creationId xmlns:a16="http://schemas.microsoft.com/office/drawing/2014/main" xmlns="" id="{1F7E59F7-C195-4B92-81B8-5ECFA3503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15</xdr:col>
      <xdr:colOff>0</xdr:colOff>
      <xdr:row>565</xdr:row>
      <xdr:rowOff>0</xdr:rowOff>
    </xdr:from>
    <xdr:to>
      <xdr:col>21</xdr:col>
      <xdr:colOff>171444</xdr:colOff>
      <xdr:row>579</xdr:row>
      <xdr:rowOff>114294</xdr:rowOff>
    </xdr:to>
    <xdr:graphicFrame macro="">
      <xdr:nvGraphicFramePr>
        <xdr:cNvPr id="79" name="グラフ 78">
          <a:extLst>
            <a:ext uri="{FF2B5EF4-FFF2-40B4-BE49-F238E27FC236}">
              <a16:creationId xmlns:a16="http://schemas.microsoft.com/office/drawing/2014/main" xmlns="" id="{3804EF08-E0A1-485E-9563-C361746F4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12</xdr:col>
      <xdr:colOff>542919</xdr:colOff>
      <xdr:row>15</xdr:row>
      <xdr:rowOff>114294</xdr:rowOff>
    </xdr:to>
    <xdr:graphicFrame macro="">
      <xdr:nvGraphicFramePr>
        <xdr:cNvPr id="40" name="グラフ 39">
          <a:extLst>
            <a:ext uri="{FF2B5EF4-FFF2-40B4-BE49-F238E27FC236}">
              <a16:creationId xmlns:a16="http://schemas.microsoft.com/office/drawing/2014/main" xmlns="" id="{A9910EB2-2CAD-4825-A1D1-5CAFA48B2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16</xdr:row>
      <xdr:rowOff>0</xdr:rowOff>
    </xdr:from>
    <xdr:to>
      <xdr:col>12</xdr:col>
      <xdr:colOff>542919</xdr:colOff>
      <xdr:row>30</xdr:row>
      <xdr:rowOff>114294</xdr:rowOff>
    </xdr:to>
    <xdr:graphicFrame macro="">
      <xdr:nvGraphicFramePr>
        <xdr:cNvPr id="41" name="グラフ 40">
          <a:extLst>
            <a:ext uri="{FF2B5EF4-FFF2-40B4-BE49-F238E27FC236}">
              <a16:creationId xmlns:a16="http://schemas.microsoft.com/office/drawing/2014/main" xmlns="" id="{71648FB1-5FF3-4D62-BE5E-1C186D362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31</xdr:row>
      <xdr:rowOff>0</xdr:rowOff>
    </xdr:from>
    <xdr:to>
      <xdr:col>12</xdr:col>
      <xdr:colOff>542919</xdr:colOff>
      <xdr:row>45</xdr:row>
      <xdr:rowOff>114294</xdr:rowOff>
    </xdr:to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xmlns="" id="{B5C7B9ED-5901-4161-8A85-66B8F4323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12</xdr:col>
      <xdr:colOff>542919</xdr:colOff>
      <xdr:row>60</xdr:row>
      <xdr:rowOff>114294</xdr:rowOff>
    </xdr:to>
    <xdr:graphicFrame macro="">
      <xdr:nvGraphicFramePr>
        <xdr:cNvPr id="43" name="グラフ 42">
          <a:extLst>
            <a:ext uri="{FF2B5EF4-FFF2-40B4-BE49-F238E27FC236}">
              <a16:creationId xmlns:a16="http://schemas.microsoft.com/office/drawing/2014/main" xmlns="" id="{7194B12C-27E3-474C-92E0-3A7D6AC74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61</xdr:row>
      <xdr:rowOff>0</xdr:rowOff>
    </xdr:from>
    <xdr:to>
      <xdr:col>12</xdr:col>
      <xdr:colOff>542919</xdr:colOff>
      <xdr:row>75</xdr:row>
      <xdr:rowOff>114294</xdr:rowOff>
    </xdr:to>
    <xdr:graphicFrame macro="">
      <xdr:nvGraphicFramePr>
        <xdr:cNvPr id="44" name="グラフ 43">
          <a:extLst>
            <a:ext uri="{FF2B5EF4-FFF2-40B4-BE49-F238E27FC236}">
              <a16:creationId xmlns:a16="http://schemas.microsoft.com/office/drawing/2014/main" xmlns="" id="{D1EF4826-6C8B-45F8-886F-BCAB14FD5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77</xdr:row>
      <xdr:rowOff>0</xdr:rowOff>
    </xdr:from>
    <xdr:to>
      <xdr:col>12</xdr:col>
      <xdr:colOff>542919</xdr:colOff>
      <xdr:row>91</xdr:row>
      <xdr:rowOff>114294</xdr:rowOff>
    </xdr:to>
    <xdr:graphicFrame macro="">
      <xdr:nvGraphicFramePr>
        <xdr:cNvPr id="45" name="グラフ 44">
          <a:extLst>
            <a:ext uri="{FF2B5EF4-FFF2-40B4-BE49-F238E27FC236}">
              <a16:creationId xmlns:a16="http://schemas.microsoft.com/office/drawing/2014/main" xmlns="" id="{6632B0B2-4BE1-41B7-989E-F3869F1F3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92</xdr:row>
      <xdr:rowOff>0</xdr:rowOff>
    </xdr:from>
    <xdr:to>
      <xdr:col>12</xdr:col>
      <xdr:colOff>542919</xdr:colOff>
      <xdr:row>106</xdr:row>
      <xdr:rowOff>114294</xdr:rowOff>
    </xdr:to>
    <xdr:graphicFrame macro="">
      <xdr:nvGraphicFramePr>
        <xdr:cNvPr id="46" name="グラフ 45">
          <a:extLst>
            <a:ext uri="{FF2B5EF4-FFF2-40B4-BE49-F238E27FC236}">
              <a16:creationId xmlns:a16="http://schemas.microsoft.com/office/drawing/2014/main" xmlns="" id="{1C8340C5-EF16-4B3A-A86B-FD44CB65E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107</xdr:row>
      <xdr:rowOff>0</xdr:rowOff>
    </xdr:from>
    <xdr:to>
      <xdr:col>12</xdr:col>
      <xdr:colOff>542919</xdr:colOff>
      <xdr:row>121</xdr:row>
      <xdr:rowOff>114294</xdr:rowOff>
    </xdr:to>
    <xdr:graphicFrame macro="">
      <xdr:nvGraphicFramePr>
        <xdr:cNvPr id="47" name="グラフ 46">
          <a:extLst>
            <a:ext uri="{FF2B5EF4-FFF2-40B4-BE49-F238E27FC236}">
              <a16:creationId xmlns:a16="http://schemas.microsoft.com/office/drawing/2014/main" xmlns="" id="{02E1660F-C508-4A20-867F-646090AA2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122</xdr:row>
      <xdr:rowOff>0</xdr:rowOff>
    </xdr:from>
    <xdr:to>
      <xdr:col>12</xdr:col>
      <xdr:colOff>542919</xdr:colOff>
      <xdr:row>136</xdr:row>
      <xdr:rowOff>114294</xdr:rowOff>
    </xdr:to>
    <xdr:graphicFrame macro="">
      <xdr:nvGraphicFramePr>
        <xdr:cNvPr id="48" name="グラフ 47">
          <a:extLst>
            <a:ext uri="{FF2B5EF4-FFF2-40B4-BE49-F238E27FC236}">
              <a16:creationId xmlns:a16="http://schemas.microsoft.com/office/drawing/2014/main" xmlns="" id="{C04093EB-6AC6-499B-BFAE-1803119FD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137</xdr:row>
      <xdr:rowOff>0</xdr:rowOff>
    </xdr:from>
    <xdr:to>
      <xdr:col>12</xdr:col>
      <xdr:colOff>542919</xdr:colOff>
      <xdr:row>151</xdr:row>
      <xdr:rowOff>114294</xdr:rowOff>
    </xdr:to>
    <xdr:graphicFrame macro="">
      <xdr:nvGraphicFramePr>
        <xdr:cNvPr id="49" name="グラフ 48">
          <a:extLst>
            <a:ext uri="{FF2B5EF4-FFF2-40B4-BE49-F238E27FC236}">
              <a16:creationId xmlns:a16="http://schemas.microsoft.com/office/drawing/2014/main" xmlns="" id="{42737F66-FD8D-4E56-99F1-C30D077ED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153</xdr:row>
      <xdr:rowOff>0</xdr:rowOff>
    </xdr:from>
    <xdr:to>
      <xdr:col>12</xdr:col>
      <xdr:colOff>542919</xdr:colOff>
      <xdr:row>167</xdr:row>
      <xdr:rowOff>114294</xdr:rowOff>
    </xdr:to>
    <xdr:graphicFrame macro="">
      <xdr:nvGraphicFramePr>
        <xdr:cNvPr id="50" name="グラフ 49">
          <a:extLst>
            <a:ext uri="{FF2B5EF4-FFF2-40B4-BE49-F238E27FC236}">
              <a16:creationId xmlns:a16="http://schemas.microsoft.com/office/drawing/2014/main" xmlns="" id="{DD514EE2-29E4-4A45-83DC-5100ABDB4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0</xdr:colOff>
      <xdr:row>168</xdr:row>
      <xdr:rowOff>0</xdr:rowOff>
    </xdr:from>
    <xdr:to>
      <xdr:col>12</xdr:col>
      <xdr:colOff>542919</xdr:colOff>
      <xdr:row>182</xdr:row>
      <xdr:rowOff>114294</xdr:rowOff>
    </xdr:to>
    <xdr:graphicFrame macro="">
      <xdr:nvGraphicFramePr>
        <xdr:cNvPr id="51" name="グラフ 50">
          <a:extLst>
            <a:ext uri="{FF2B5EF4-FFF2-40B4-BE49-F238E27FC236}">
              <a16:creationId xmlns:a16="http://schemas.microsoft.com/office/drawing/2014/main" xmlns="" id="{93EF0BED-6FFF-4ED5-8B6D-154114E4C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0</xdr:colOff>
      <xdr:row>183</xdr:row>
      <xdr:rowOff>0</xdr:rowOff>
    </xdr:from>
    <xdr:to>
      <xdr:col>12</xdr:col>
      <xdr:colOff>542919</xdr:colOff>
      <xdr:row>197</xdr:row>
      <xdr:rowOff>114294</xdr:rowOff>
    </xdr:to>
    <xdr:graphicFrame macro="">
      <xdr:nvGraphicFramePr>
        <xdr:cNvPr id="52" name="グラフ 51">
          <a:extLst>
            <a:ext uri="{FF2B5EF4-FFF2-40B4-BE49-F238E27FC236}">
              <a16:creationId xmlns:a16="http://schemas.microsoft.com/office/drawing/2014/main" xmlns="" id="{DBF8773B-337F-43DB-8C24-D7E917072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0</xdr:colOff>
      <xdr:row>198</xdr:row>
      <xdr:rowOff>0</xdr:rowOff>
    </xdr:from>
    <xdr:to>
      <xdr:col>12</xdr:col>
      <xdr:colOff>542919</xdr:colOff>
      <xdr:row>212</xdr:row>
      <xdr:rowOff>114294</xdr:rowOff>
    </xdr:to>
    <xdr:graphicFrame macro="">
      <xdr:nvGraphicFramePr>
        <xdr:cNvPr id="53" name="グラフ 52">
          <a:extLst>
            <a:ext uri="{FF2B5EF4-FFF2-40B4-BE49-F238E27FC236}">
              <a16:creationId xmlns:a16="http://schemas.microsoft.com/office/drawing/2014/main" xmlns="" id="{EA11C94A-4892-4E96-A584-258268D8B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0</xdr:colOff>
      <xdr:row>213</xdr:row>
      <xdr:rowOff>0</xdr:rowOff>
    </xdr:from>
    <xdr:to>
      <xdr:col>12</xdr:col>
      <xdr:colOff>542919</xdr:colOff>
      <xdr:row>227</xdr:row>
      <xdr:rowOff>114294</xdr:rowOff>
    </xdr:to>
    <xdr:graphicFrame macro="">
      <xdr:nvGraphicFramePr>
        <xdr:cNvPr id="54" name="グラフ 53">
          <a:extLst>
            <a:ext uri="{FF2B5EF4-FFF2-40B4-BE49-F238E27FC236}">
              <a16:creationId xmlns:a16="http://schemas.microsoft.com/office/drawing/2014/main" xmlns="" id="{42F9B406-5982-4173-B5D2-2C84FFCE1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0</xdr:colOff>
      <xdr:row>229</xdr:row>
      <xdr:rowOff>0</xdr:rowOff>
    </xdr:from>
    <xdr:to>
      <xdr:col>12</xdr:col>
      <xdr:colOff>542919</xdr:colOff>
      <xdr:row>243</xdr:row>
      <xdr:rowOff>114294</xdr:rowOff>
    </xdr:to>
    <xdr:graphicFrame macro="">
      <xdr:nvGraphicFramePr>
        <xdr:cNvPr id="67" name="グラフ 66">
          <a:extLst>
            <a:ext uri="{FF2B5EF4-FFF2-40B4-BE49-F238E27FC236}">
              <a16:creationId xmlns:a16="http://schemas.microsoft.com/office/drawing/2014/main" xmlns="" id="{30DD7B16-70E6-4B20-9CE7-210E5657E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0</xdr:colOff>
      <xdr:row>244</xdr:row>
      <xdr:rowOff>0</xdr:rowOff>
    </xdr:from>
    <xdr:to>
      <xdr:col>12</xdr:col>
      <xdr:colOff>542919</xdr:colOff>
      <xdr:row>258</xdr:row>
      <xdr:rowOff>114294</xdr:rowOff>
    </xdr:to>
    <xdr:graphicFrame macro="">
      <xdr:nvGraphicFramePr>
        <xdr:cNvPr id="68" name="グラフ 67">
          <a:extLst>
            <a:ext uri="{FF2B5EF4-FFF2-40B4-BE49-F238E27FC236}">
              <a16:creationId xmlns:a16="http://schemas.microsoft.com/office/drawing/2014/main" xmlns="" id="{BCA38724-FA6B-44D7-BEEC-538AEB034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0</xdr:colOff>
      <xdr:row>259</xdr:row>
      <xdr:rowOff>0</xdr:rowOff>
    </xdr:from>
    <xdr:to>
      <xdr:col>12</xdr:col>
      <xdr:colOff>542919</xdr:colOff>
      <xdr:row>273</xdr:row>
      <xdr:rowOff>114294</xdr:rowOff>
    </xdr:to>
    <xdr:graphicFrame macro="">
      <xdr:nvGraphicFramePr>
        <xdr:cNvPr id="69" name="グラフ 68">
          <a:extLst>
            <a:ext uri="{FF2B5EF4-FFF2-40B4-BE49-F238E27FC236}">
              <a16:creationId xmlns:a16="http://schemas.microsoft.com/office/drawing/2014/main" xmlns="" id="{98420323-4BA4-47A7-8513-4FCBF9B0D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0</xdr:colOff>
      <xdr:row>274</xdr:row>
      <xdr:rowOff>0</xdr:rowOff>
    </xdr:from>
    <xdr:to>
      <xdr:col>12</xdr:col>
      <xdr:colOff>542919</xdr:colOff>
      <xdr:row>288</xdr:row>
      <xdr:rowOff>114294</xdr:rowOff>
    </xdr:to>
    <xdr:graphicFrame macro="">
      <xdr:nvGraphicFramePr>
        <xdr:cNvPr id="70" name="グラフ 69">
          <a:extLst>
            <a:ext uri="{FF2B5EF4-FFF2-40B4-BE49-F238E27FC236}">
              <a16:creationId xmlns:a16="http://schemas.microsoft.com/office/drawing/2014/main" xmlns="" id="{F6581823-D68B-4E6F-A12A-8D0206AFD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0</xdr:colOff>
      <xdr:row>289</xdr:row>
      <xdr:rowOff>0</xdr:rowOff>
    </xdr:from>
    <xdr:to>
      <xdr:col>12</xdr:col>
      <xdr:colOff>542919</xdr:colOff>
      <xdr:row>303</xdr:row>
      <xdr:rowOff>114294</xdr:rowOff>
    </xdr:to>
    <xdr:graphicFrame macro="">
      <xdr:nvGraphicFramePr>
        <xdr:cNvPr id="71" name="グラフ 70">
          <a:extLst>
            <a:ext uri="{FF2B5EF4-FFF2-40B4-BE49-F238E27FC236}">
              <a16:creationId xmlns:a16="http://schemas.microsoft.com/office/drawing/2014/main" xmlns="" id="{277B5B73-34EF-40D6-BAE2-BFD072B7A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0</xdr:colOff>
      <xdr:row>305</xdr:row>
      <xdr:rowOff>0</xdr:rowOff>
    </xdr:from>
    <xdr:to>
      <xdr:col>12</xdr:col>
      <xdr:colOff>542919</xdr:colOff>
      <xdr:row>319</xdr:row>
      <xdr:rowOff>114294</xdr:rowOff>
    </xdr:to>
    <xdr:graphicFrame macro="">
      <xdr:nvGraphicFramePr>
        <xdr:cNvPr id="72" name="グラフ 71">
          <a:extLst>
            <a:ext uri="{FF2B5EF4-FFF2-40B4-BE49-F238E27FC236}">
              <a16:creationId xmlns:a16="http://schemas.microsoft.com/office/drawing/2014/main" xmlns="" id="{50651878-4DE4-4A85-B154-AD4262AD3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0</xdr:colOff>
      <xdr:row>320</xdr:row>
      <xdr:rowOff>0</xdr:rowOff>
    </xdr:from>
    <xdr:to>
      <xdr:col>12</xdr:col>
      <xdr:colOff>542919</xdr:colOff>
      <xdr:row>334</xdr:row>
      <xdr:rowOff>114294</xdr:rowOff>
    </xdr:to>
    <xdr:graphicFrame macro="">
      <xdr:nvGraphicFramePr>
        <xdr:cNvPr id="73" name="グラフ 72">
          <a:extLst>
            <a:ext uri="{FF2B5EF4-FFF2-40B4-BE49-F238E27FC236}">
              <a16:creationId xmlns:a16="http://schemas.microsoft.com/office/drawing/2014/main" xmlns="" id="{9987DF85-04B0-46FA-9BCA-1360ED444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0</xdr:colOff>
      <xdr:row>335</xdr:row>
      <xdr:rowOff>0</xdr:rowOff>
    </xdr:from>
    <xdr:to>
      <xdr:col>12</xdr:col>
      <xdr:colOff>542919</xdr:colOff>
      <xdr:row>349</xdr:row>
      <xdr:rowOff>114294</xdr:rowOff>
    </xdr:to>
    <xdr:graphicFrame macro="">
      <xdr:nvGraphicFramePr>
        <xdr:cNvPr id="74" name="グラフ 73">
          <a:extLst>
            <a:ext uri="{FF2B5EF4-FFF2-40B4-BE49-F238E27FC236}">
              <a16:creationId xmlns:a16="http://schemas.microsoft.com/office/drawing/2014/main" xmlns="" id="{8528D157-28D8-41C8-87DF-5AD78F08E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0</xdr:colOff>
      <xdr:row>350</xdr:row>
      <xdr:rowOff>0</xdr:rowOff>
    </xdr:from>
    <xdr:to>
      <xdr:col>12</xdr:col>
      <xdr:colOff>542919</xdr:colOff>
      <xdr:row>364</xdr:row>
      <xdr:rowOff>114294</xdr:rowOff>
    </xdr:to>
    <xdr:graphicFrame macro="">
      <xdr:nvGraphicFramePr>
        <xdr:cNvPr id="75" name="グラフ 74">
          <a:extLst>
            <a:ext uri="{FF2B5EF4-FFF2-40B4-BE49-F238E27FC236}">
              <a16:creationId xmlns:a16="http://schemas.microsoft.com/office/drawing/2014/main" xmlns="" id="{D1E2DBF9-F31D-4DB9-82C2-4D8C743EC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0</xdr:colOff>
      <xdr:row>365</xdr:row>
      <xdr:rowOff>0</xdr:rowOff>
    </xdr:from>
    <xdr:to>
      <xdr:col>12</xdr:col>
      <xdr:colOff>542919</xdr:colOff>
      <xdr:row>379</xdr:row>
      <xdr:rowOff>114294</xdr:rowOff>
    </xdr:to>
    <xdr:graphicFrame macro="">
      <xdr:nvGraphicFramePr>
        <xdr:cNvPr id="76" name="グラフ 75">
          <a:extLst>
            <a:ext uri="{FF2B5EF4-FFF2-40B4-BE49-F238E27FC236}">
              <a16:creationId xmlns:a16="http://schemas.microsoft.com/office/drawing/2014/main" xmlns="" id="{C28091B4-3541-4056-A7F4-D73E3A870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0</xdr:colOff>
      <xdr:row>381</xdr:row>
      <xdr:rowOff>0</xdr:rowOff>
    </xdr:from>
    <xdr:to>
      <xdr:col>12</xdr:col>
      <xdr:colOff>542919</xdr:colOff>
      <xdr:row>395</xdr:row>
      <xdr:rowOff>114294</xdr:rowOff>
    </xdr:to>
    <xdr:graphicFrame macro="">
      <xdr:nvGraphicFramePr>
        <xdr:cNvPr id="77" name="グラフ 76">
          <a:extLst>
            <a:ext uri="{FF2B5EF4-FFF2-40B4-BE49-F238E27FC236}">
              <a16:creationId xmlns:a16="http://schemas.microsoft.com/office/drawing/2014/main" xmlns="" id="{D6CA3C78-E559-40C0-83FE-7FB332EAF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0</xdr:colOff>
      <xdr:row>396</xdr:row>
      <xdr:rowOff>0</xdr:rowOff>
    </xdr:from>
    <xdr:to>
      <xdr:col>12</xdr:col>
      <xdr:colOff>542919</xdr:colOff>
      <xdr:row>410</xdr:row>
      <xdr:rowOff>114294</xdr:rowOff>
    </xdr:to>
    <xdr:graphicFrame macro="">
      <xdr:nvGraphicFramePr>
        <xdr:cNvPr id="78" name="グラフ 77">
          <a:extLst>
            <a:ext uri="{FF2B5EF4-FFF2-40B4-BE49-F238E27FC236}">
              <a16:creationId xmlns:a16="http://schemas.microsoft.com/office/drawing/2014/main" xmlns="" id="{03792DEE-DDEA-4B85-B3A2-AFF929789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0</xdr:colOff>
      <xdr:row>411</xdr:row>
      <xdr:rowOff>0</xdr:rowOff>
    </xdr:from>
    <xdr:to>
      <xdr:col>12</xdr:col>
      <xdr:colOff>542919</xdr:colOff>
      <xdr:row>425</xdr:row>
      <xdr:rowOff>114294</xdr:rowOff>
    </xdr:to>
    <xdr:graphicFrame macro="">
      <xdr:nvGraphicFramePr>
        <xdr:cNvPr id="79" name="グラフ 78">
          <a:extLst>
            <a:ext uri="{FF2B5EF4-FFF2-40B4-BE49-F238E27FC236}">
              <a16:creationId xmlns:a16="http://schemas.microsoft.com/office/drawing/2014/main" xmlns="" id="{0557CC9A-2402-435A-91FF-DDD681BBC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0</xdr:colOff>
      <xdr:row>426</xdr:row>
      <xdr:rowOff>0</xdr:rowOff>
    </xdr:from>
    <xdr:to>
      <xdr:col>12</xdr:col>
      <xdr:colOff>542919</xdr:colOff>
      <xdr:row>440</xdr:row>
      <xdr:rowOff>114294</xdr:rowOff>
    </xdr:to>
    <xdr:graphicFrame macro="">
      <xdr:nvGraphicFramePr>
        <xdr:cNvPr id="80" name="グラフ 79">
          <a:extLst>
            <a:ext uri="{FF2B5EF4-FFF2-40B4-BE49-F238E27FC236}">
              <a16:creationId xmlns:a16="http://schemas.microsoft.com/office/drawing/2014/main" xmlns="" id="{2A37DED7-6F9B-431E-A057-9A699B239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</xdr:col>
      <xdr:colOff>0</xdr:colOff>
      <xdr:row>441</xdr:row>
      <xdr:rowOff>0</xdr:rowOff>
    </xdr:from>
    <xdr:to>
      <xdr:col>12</xdr:col>
      <xdr:colOff>542919</xdr:colOff>
      <xdr:row>455</xdr:row>
      <xdr:rowOff>114294</xdr:rowOff>
    </xdr:to>
    <xdr:graphicFrame macro="">
      <xdr:nvGraphicFramePr>
        <xdr:cNvPr id="81" name="グラフ 80">
          <a:extLst>
            <a:ext uri="{FF2B5EF4-FFF2-40B4-BE49-F238E27FC236}">
              <a16:creationId xmlns:a16="http://schemas.microsoft.com/office/drawing/2014/main" xmlns="" id="{FB6D9BCE-E1BA-41DE-9305-61894F41A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</xdr:col>
      <xdr:colOff>0</xdr:colOff>
      <xdr:row>457</xdr:row>
      <xdr:rowOff>0</xdr:rowOff>
    </xdr:from>
    <xdr:to>
      <xdr:col>12</xdr:col>
      <xdr:colOff>542919</xdr:colOff>
      <xdr:row>471</xdr:row>
      <xdr:rowOff>114294</xdr:rowOff>
    </xdr:to>
    <xdr:graphicFrame macro="">
      <xdr:nvGraphicFramePr>
        <xdr:cNvPr id="82" name="グラフ 81">
          <a:extLst>
            <a:ext uri="{FF2B5EF4-FFF2-40B4-BE49-F238E27FC236}">
              <a16:creationId xmlns:a16="http://schemas.microsoft.com/office/drawing/2014/main" xmlns="" id="{793E0FE1-2145-4ECE-8506-ECAFDA731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</xdr:col>
      <xdr:colOff>0</xdr:colOff>
      <xdr:row>472</xdr:row>
      <xdr:rowOff>0</xdr:rowOff>
    </xdr:from>
    <xdr:to>
      <xdr:col>12</xdr:col>
      <xdr:colOff>542919</xdr:colOff>
      <xdr:row>486</xdr:row>
      <xdr:rowOff>114294</xdr:rowOff>
    </xdr:to>
    <xdr:graphicFrame macro="">
      <xdr:nvGraphicFramePr>
        <xdr:cNvPr id="83" name="グラフ 82">
          <a:extLst>
            <a:ext uri="{FF2B5EF4-FFF2-40B4-BE49-F238E27FC236}">
              <a16:creationId xmlns:a16="http://schemas.microsoft.com/office/drawing/2014/main" xmlns="" id="{BD1F87F9-6E88-4458-AE32-1A644CDC4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6</xdr:col>
      <xdr:colOff>0</xdr:colOff>
      <xdr:row>487</xdr:row>
      <xdr:rowOff>0</xdr:rowOff>
    </xdr:from>
    <xdr:to>
      <xdr:col>12</xdr:col>
      <xdr:colOff>542919</xdr:colOff>
      <xdr:row>501</xdr:row>
      <xdr:rowOff>114294</xdr:rowOff>
    </xdr:to>
    <xdr:graphicFrame macro="">
      <xdr:nvGraphicFramePr>
        <xdr:cNvPr id="84" name="グラフ 83">
          <a:extLst>
            <a:ext uri="{FF2B5EF4-FFF2-40B4-BE49-F238E27FC236}">
              <a16:creationId xmlns:a16="http://schemas.microsoft.com/office/drawing/2014/main" xmlns="" id="{7EBD5139-931B-4FC7-9AAC-AD5804F37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</xdr:col>
      <xdr:colOff>0</xdr:colOff>
      <xdr:row>502</xdr:row>
      <xdr:rowOff>0</xdr:rowOff>
    </xdr:from>
    <xdr:to>
      <xdr:col>12</xdr:col>
      <xdr:colOff>542919</xdr:colOff>
      <xdr:row>516</xdr:row>
      <xdr:rowOff>114294</xdr:rowOff>
    </xdr:to>
    <xdr:graphicFrame macro="">
      <xdr:nvGraphicFramePr>
        <xdr:cNvPr id="85" name="グラフ 84">
          <a:extLst>
            <a:ext uri="{FF2B5EF4-FFF2-40B4-BE49-F238E27FC236}">
              <a16:creationId xmlns:a16="http://schemas.microsoft.com/office/drawing/2014/main" xmlns="" id="{E4107460-BD1F-4358-8715-CFDF446E9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0</xdr:colOff>
      <xdr:row>517</xdr:row>
      <xdr:rowOff>0</xdr:rowOff>
    </xdr:from>
    <xdr:to>
      <xdr:col>12</xdr:col>
      <xdr:colOff>542919</xdr:colOff>
      <xdr:row>531</xdr:row>
      <xdr:rowOff>114294</xdr:rowOff>
    </xdr:to>
    <xdr:graphicFrame macro="">
      <xdr:nvGraphicFramePr>
        <xdr:cNvPr id="86" name="グラフ 85">
          <a:extLst>
            <a:ext uri="{FF2B5EF4-FFF2-40B4-BE49-F238E27FC236}">
              <a16:creationId xmlns:a16="http://schemas.microsoft.com/office/drawing/2014/main" xmlns="" id="{95310F8F-DB09-44F6-B284-B3B86F1B0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</xdr:col>
      <xdr:colOff>0</xdr:colOff>
      <xdr:row>533</xdr:row>
      <xdr:rowOff>0</xdr:rowOff>
    </xdr:from>
    <xdr:to>
      <xdr:col>12</xdr:col>
      <xdr:colOff>542919</xdr:colOff>
      <xdr:row>547</xdr:row>
      <xdr:rowOff>114294</xdr:rowOff>
    </xdr:to>
    <xdr:graphicFrame macro="">
      <xdr:nvGraphicFramePr>
        <xdr:cNvPr id="87" name="グラフ 86">
          <a:extLst>
            <a:ext uri="{FF2B5EF4-FFF2-40B4-BE49-F238E27FC236}">
              <a16:creationId xmlns:a16="http://schemas.microsoft.com/office/drawing/2014/main" xmlns="" id="{2FB07999-7CB5-4525-8ABE-635E4602A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6</xdr:col>
      <xdr:colOff>0</xdr:colOff>
      <xdr:row>548</xdr:row>
      <xdr:rowOff>0</xdr:rowOff>
    </xdr:from>
    <xdr:to>
      <xdr:col>12</xdr:col>
      <xdr:colOff>542919</xdr:colOff>
      <xdr:row>562</xdr:row>
      <xdr:rowOff>114294</xdr:rowOff>
    </xdr:to>
    <xdr:graphicFrame macro="">
      <xdr:nvGraphicFramePr>
        <xdr:cNvPr id="88" name="グラフ 87">
          <a:extLst>
            <a:ext uri="{FF2B5EF4-FFF2-40B4-BE49-F238E27FC236}">
              <a16:creationId xmlns:a16="http://schemas.microsoft.com/office/drawing/2014/main" xmlns="" id="{47F810B0-662A-4ABC-A8F2-FFBDB5F78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</xdr:col>
      <xdr:colOff>0</xdr:colOff>
      <xdr:row>563</xdr:row>
      <xdr:rowOff>0</xdr:rowOff>
    </xdr:from>
    <xdr:to>
      <xdr:col>12</xdr:col>
      <xdr:colOff>542919</xdr:colOff>
      <xdr:row>577</xdr:row>
      <xdr:rowOff>114294</xdr:rowOff>
    </xdr:to>
    <xdr:graphicFrame macro="">
      <xdr:nvGraphicFramePr>
        <xdr:cNvPr id="89" name="グラフ 88">
          <a:extLst>
            <a:ext uri="{FF2B5EF4-FFF2-40B4-BE49-F238E27FC236}">
              <a16:creationId xmlns:a16="http://schemas.microsoft.com/office/drawing/2014/main" xmlns="" id="{FF147865-99F2-44EC-AFC3-51A9BBD66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</xdr:row>
      <xdr:rowOff>0</xdr:rowOff>
    </xdr:from>
    <xdr:to>
      <xdr:col>22</xdr:col>
      <xdr:colOff>647700</xdr:colOff>
      <xdr:row>14</xdr:row>
      <xdr:rowOff>142875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xmlns="" id="{EE7407BE-E3EF-4B21-B6A0-59728A947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16</xdr:row>
      <xdr:rowOff>0</xdr:rowOff>
    </xdr:from>
    <xdr:to>
      <xdr:col>22</xdr:col>
      <xdr:colOff>647700</xdr:colOff>
      <xdr:row>29</xdr:row>
      <xdr:rowOff>142875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xmlns="" id="{0041090E-0457-44DB-A5F2-27F1FA210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31</xdr:row>
      <xdr:rowOff>0</xdr:rowOff>
    </xdr:from>
    <xdr:to>
      <xdr:col>22</xdr:col>
      <xdr:colOff>657225</xdr:colOff>
      <xdr:row>44</xdr:row>
      <xdr:rowOff>142875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xmlns="" id="{E965AC08-9745-49AA-8BEB-47D4A6857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46</xdr:row>
      <xdr:rowOff>0</xdr:rowOff>
    </xdr:from>
    <xdr:to>
      <xdr:col>22</xdr:col>
      <xdr:colOff>647700</xdr:colOff>
      <xdr:row>59</xdr:row>
      <xdr:rowOff>142875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xmlns="" id="{FC1E7391-9942-46B0-AB26-AFAC2ED6E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61</xdr:row>
      <xdr:rowOff>0</xdr:rowOff>
    </xdr:from>
    <xdr:to>
      <xdr:col>22</xdr:col>
      <xdr:colOff>676275</xdr:colOff>
      <xdr:row>74</xdr:row>
      <xdr:rowOff>142875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xmlns="" id="{DE826610-85CC-470F-9CD2-A21D26A5F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76</xdr:row>
      <xdr:rowOff>0</xdr:rowOff>
    </xdr:from>
    <xdr:to>
      <xdr:col>22</xdr:col>
      <xdr:colOff>676275</xdr:colOff>
      <xdr:row>89</xdr:row>
      <xdr:rowOff>142875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xmlns="" id="{67D4F7C5-2B77-4890-98BD-48AA74A8F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91</xdr:row>
      <xdr:rowOff>0</xdr:rowOff>
    </xdr:from>
    <xdr:to>
      <xdr:col>22</xdr:col>
      <xdr:colOff>676275</xdr:colOff>
      <xdr:row>104</xdr:row>
      <xdr:rowOff>142875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xmlns="" id="{2837D1DA-082C-41F9-8F39-DFFAD2900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106</xdr:row>
      <xdr:rowOff>0</xdr:rowOff>
    </xdr:from>
    <xdr:to>
      <xdr:col>22</xdr:col>
      <xdr:colOff>676275</xdr:colOff>
      <xdr:row>119</xdr:row>
      <xdr:rowOff>142875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xmlns="" id="{13427286-00B9-427D-9767-1657812B1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E17"/>
  <sheetViews>
    <sheetView workbookViewId="0">
      <selection activeCell="D22" sqref="D22"/>
    </sheetView>
  </sheetViews>
  <sheetFormatPr defaultRowHeight="13.5"/>
  <cols>
    <col min="1" max="1" width="41.5" bestFit="1" customWidth="1"/>
    <col min="2" max="4" width="12.75" customWidth="1"/>
    <col min="5" max="5" width="13.375" customWidth="1"/>
  </cols>
  <sheetData>
    <row r="1" spans="1:5">
      <c r="A1" s="6" t="s">
        <v>161</v>
      </c>
      <c r="B1" s="6" t="s">
        <v>162</v>
      </c>
      <c r="C1" s="6" t="s">
        <v>183</v>
      </c>
      <c r="D1" s="6" t="s">
        <v>240</v>
      </c>
    </row>
    <row r="2" spans="1:5">
      <c r="A2" s="7" t="s">
        <v>496</v>
      </c>
      <c r="B2" s="7" t="s">
        <v>497</v>
      </c>
      <c r="C2" s="7" t="s">
        <v>498</v>
      </c>
      <c r="D2" s="7" t="s">
        <v>499</v>
      </c>
      <c r="E2" s="11">
        <v>43465</v>
      </c>
    </row>
    <row r="3" spans="1:5">
      <c r="A3" s="7" t="s">
        <v>500</v>
      </c>
      <c r="B3" s="7" t="s">
        <v>501</v>
      </c>
      <c r="C3" s="7" t="s">
        <v>502</v>
      </c>
      <c r="D3" s="7" t="s">
        <v>499</v>
      </c>
      <c r="E3" s="11">
        <v>43465</v>
      </c>
    </row>
    <row r="4" spans="1:5">
      <c r="A4" s="7" t="s">
        <v>503</v>
      </c>
      <c r="B4" s="7" t="s">
        <v>504</v>
      </c>
      <c r="C4" s="7" t="s">
        <v>505</v>
      </c>
      <c r="D4" s="7" t="s">
        <v>499</v>
      </c>
      <c r="E4" s="11">
        <v>43465</v>
      </c>
    </row>
    <row r="5" spans="1:5">
      <c r="A5" s="7" t="s">
        <v>506</v>
      </c>
      <c r="B5" s="7" t="s">
        <v>507</v>
      </c>
      <c r="C5" s="7" t="s">
        <v>508</v>
      </c>
      <c r="D5" s="7" t="s">
        <v>499</v>
      </c>
      <c r="E5" s="11">
        <v>43465</v>
      </c>
    </row>
    <row r="6" spans="1:5">
      <c r="A6" s="7" t="s">
        <v>509</v>
      </c>
      <c r="B6" s="7" t="s">
        <v>510</v>
      </c>
      <c r="C6" s="7" t="s">
        <v>511</v>
      </c>
      <c r="D6" s="7" t="s">
        <v>512</v>
      </c>
      <c r="E6" s="11">
        <v>43496</v>
      </c>
    </row>
    <row r="7" spans="1:5">
      <c r="A7" s="7" t="s">
        <v>513</v>
      </c>
      <c r="B7" s="7" t="s">
        <v>514</v>
      </c>
      <c r="C7" s="7" t="s">
        <v>515</v>
      </c>
      <c r="D7" s="7" t="s">
        <v>499</v>
      </c>
      <c r="E7" s="11">
        <v>43465</v>
      </c>
    </row>
    <row r="8" spans="1:5">
      <c r="A8" s="7" t="s">
        <v>516</v>
      </c>
      <c r="B8" s="7" t="s">
        <v>517</v>
      </c>
      <c r="C8" s="7" t="s">
        <v>518</v>
      </c>
      <c r="D8" s="7" t="s">
        <v>499</v>
      </c>
      <c r="E8" s="11">
        <v>43343</v>
      </c>
    </row>
    <row r="9" spans="1:5">
      <c r="A9" s="7" t="s">
        <v>519</v>
      </c>
      <c r="B9" s="7" t="s">
        <v>520</v>
      </c>
      <c r="C9" s="7" t="s">
        <v>521</v>
      </c>
      <c r="D9" s="7" t="s">
        <v>512</v>
      </c>
      <c r="E9" s="11">
        <v>43646</v>
      </c>
    </row>
    <row r="10" spans="1:5">
      <c r="A10" s="7" t="s">
        <v>522</v>
      </c>
      <c r="B10" s="7" t="s">
        <v>523</v>
      </c>
      <c r="C10" s="7" t="s">
        <v>524</v>
      </c>
      <c r="D10" s="7" t="s">
        <v>499</v>
      </c>
      <c r="E10" s="11">
        <v>43465</v>
      </c>
    </row>
    <row r="11" spans="1:5">
      <c r="A11" s="7" t="s">
        <v>525</v>
      </c>
      <c r="B11" s="7" t="s">
        <v>526</v>
      </c>
      <c r="C11" s="7" t="s">
        <v>527</v>
      </c>
      <c r="D11" s="7" t="s">
        <v>499</v>
      </c>
      <c r="E11" s="11">
        <v>43465</v>
      </c>
    </row>
    <row r="12" spans="1:5">
      <c r="A12" s="7" t="s">
        <v>528</v>
      </c>
      <c r="B12" s="7" t="s">
        <v>529</v>
      </c>
      <c r="C12" s="7" t="s">
        <v>530</v>
      </c>
      <c r="D12" s="7" t="s">
        <v>499</v>
      </c>
      <c r="E12" s="11">
        <v>43465</v>
      </c>
    </row>
    <row r="13" spans="1:5">
      <c r="A13" s="7" t="s">
        <v>531</v>
      </c>
      <c r="B13" s="7" t="s">
        <v>532</v>
      </c>
      <c r="C13" s="7" t="s">
        <v>533</v>
      </c>
      <c r="D13" s="7" t="s">
        <v>499</v>
      </c>
      <c r="E13" s="11">
        <v>43464</v>
      </c>
    </row>
    <row r="14" spans="1:5">
      <c r="D14" s="7"/>
      <c r="E14" s="11"/>
    </row>
    <row r="15" spans="1:5">
      <c r="D15" s="7"/>
      <c r="E15" s="11"/>
    </row>
    <row r="16" spans="1:5">
      <c r="D16" s="7"/>
      <c r="E16" s="11"/>
    </row>
    <row r="17" spans="4:5">
      <c r="D17" s="7"/>
      <c r="E17" s="11"/>
    </row>
  </sheetData>
  <phoneticPr fontId="2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2"/>
  <sheetViews>
    <sheetView workbookViewId="0"/>
  </sheetViews>
  <sheetFormatPr defaultRowHeight="13.5"/>
  <sheetData>
    <row r="1" spans="1:256">
      <c r="A1">
        <v>2906</v>
      </c>
      <c r="B1" t="s">
        <v>543</v>
      </c>
      <c r="C1" t="s">
        <v>544</v>
      </c>
      <c r="D1" t="s">
        <v>545</v>
      </c>
      <c r="E1" t="s">
        <v>546</v>
      </c>
      <c r="F1" t="s">
        <v>547</v>
      </c>
      <c r="G1" t="s">
        <v>548</v>
      </c>
      <c r="H1" t="s">
        <v>549</v>
      </c>
      <c r="I1" t="s">
        <v>550</v>
      </c>
      <c r="J1" t="s">
        <v>551</v>
      </c>
      <c r="K1" t="s">
        <v>552</v>
      </c>
      <c r="L1" t="s">
        <v>553</v>
      </c>
      <c r="M1" t="s">
        <v>554</v>
      </c>
      <c r="N1" t="s">
        <v>555</v>
      </c>
      <c r="O1" t="s">
        <v>556</v>
      </c>
      <c r="P1" t="s">
        <v>557</v>
      </c>
      <c r="Q1" t="s">
        <v>558</v>
      </c>
      <c r="R1" t="s">
        <v>559</v>
      </c>
      <c r="S1" t="s">
        <v>560</v>
      </c>
      <c r="T1" t="s">
        <v>561</v>
      </c>
      <c r="U1" t="s">
        <v>562</v>
      </c>
      <c r="V1" t="s">
        <v>563</v>
      </c>
      <c r="W1" t="s">
        <v>564</v>
      </c>
      <c r="X1" t="s">
        <v>565</v>
      </c>
      <c r="Y1" t="s">
        <v>566</v>
      </c>
      <c r="Z1" t="s">
        <v>567</v>
      </c>
      <c r="AA1" t="s">
        <v>568</v>
      </c>
      <c r="AB1" t="s">
        <v>569</v>
      </c>
      <c r="AC1" t="s">
        <v>570</v>
      </c>
      <c r="AD1" t="s">
        <v>571</v>
      </c>
      <c r="AE1" t="s">
        <v>572</v>
      </c>
      <c r="AF1" t="s">
        <v>573</v>
      </c>
      <c r="AG1" t="s">
        <v>574</v>
      </c>
      <c r="AH1" t="s">
        <v>575</v>
      </c>
      <c r="AI1" t="s">
        <v>576</v>
      </c>
      <c r="AJ1" t="s">
        <v>577</v>
      </c>
      <c r="AK1" t="s">
        <v>578</v>
      </c>
      <c r="AL1" t="s">
        <v>579</v>
      </c>
      <c r="AM1" t="s">
        <v>580</v>
      </c>
      <c r="AN1" t="s">
        <v>581</v>
      </c>
      <c r="AO1" t="s">
        <v>582</v>
      </c>
      <c r="AP1" t="s">
        <v>583</v>
      </c>
      <c r="AQ1" t="s">
        <v>584</v>
      </c>
      <c r="AR1" t="s">
        <v>585</v>
      </c>
      <c r="AS1" t="s">
        <v>586</v>
      </c>
      <c r="AT1" t="s">
        <v>587</v>
      </c>
      <c r="AU1" t="s">
        <v>588</v>
      </c>
      <c r="AV1" t="s">
        <v>589</v>
      </c>
      <c r="AW1" t="s">
        <v>590</v>
      </c>
      <c r="AX1" t="s">
        <v>591</v>
      </c>
      <c r="AY1" t="s">
        <v>592</v>
      </c>
      <c r="AZ1" t="s">
        <v>593</v>
      </c>
      <c r="BA1" t="s">
        <v>594</v>
      </c>
      <c r="BB1" t="s">
        <v>595</v>
      </c>
      <c r="BC1" t="s">
        <v>596</v>
      </c>
      <c r="BD1" t="s">
        <v>597</v>
      </c>
      <c r="BE1" t="s">
        <v>598</v>
      </c>
      <c r="BF1" t="s">
        <v>599</v>
      </c>
      <c r="BG1" t="s">
        <v>600</v>
      </c>
      <c r="BH1" t="s">
        <v>601</v>
      </c>
      <c r="BI1" t="s">
        <v>602</v>
      </c>
      <c r="BJ1" t="s">
        <v>603</v>
      </c>
      <c r="BK1" t="s">
        <v>604</v>
      </c>
      <c r="BL1" t="s">
        <v>605</v>
      </c>
      <c r="BM1" t="s">
        <v>606</v>
      </c>
      <c r="BN1" t="s">
        <v>607</v>
      </c>
      <c r="BO1" t="s">
        <v>608</v>
      </c>
      <c r="BP1" t="s">
        <v>609</v>
      </c>
      <c r="BQ1" t="s">
        <v>610</v>
      </c>
      <c r="BR1" t="s">
        <v>611</v>
      </c>
      <c r="BS1" t="s">
        <v>612</v>
      </c>
      <c r="BT1" t="s">
        <v>613</v>
      </c>
      <c r="BU1" t="s">
        <v>614</v>
      </c>
      <c r="BV1" t="s">
        <v>615</v>
      </c>
      <c r="BW1" t="s">
        <v>616</v>
      </c>
      <c r="BX1" t="s">
        <v>617</v>
      </c>
      <c r="BY1" t="s">
        <v>618</v>
      </c>
      <c r="BZ1" t="s">
        <v>619</v>
      </c>
      <c r="CA1" t="s">
        <v>620</v>
      </c>
      <c r="CB1" t="s">
        <v>621</v>
      </c>
      <c r="CC1" t="s">
        <v>622</v>
      </c>
      <c r="CD1" t="s">
        <v>623</v>
      </c>
      <c r="CE1" t="s">
        <v>624</v>
      </c>
      <c r="CF1" t="s">
        <v>625</v>
      </c>
      <c r="CG1" t="s">
        <v>626</v>
      </c>
      <c r="CH1" t="s">
        <v>627</v>
      </c>
      <c r="CI1" t="s">
        <v>628</v>
      </c>
      <c r="CJ1" t="s">
        <v>629</v>
      </c>
      <c r="CK1" t="s">
        <v>630</v>
      </c>
      <c r="CL1" t="s">
        <v>631</v>
      </c>
      <c r="CM1" t="s">
        <v>632</v>
      </c>
      <c r="CN1" t="s">
        <v>633</v>
      </c>
      <c r="CO1" t="s">
        <v>634</v>
      </c>
      <c r="CP1" t="s">
        <v>635</v>
      </c>
      <c r="CQ1" t="s">
        <v>636</v>
      </c>
      <c r="CR1" t="s">
        <v>637</v>
      </c>
      <c r="CS1" t="s">
        <v>638</v>
      </c>
      <c r="CT1" t="s">
        <v>639</v>
      </c>
      <c r="CU1" t="s">
        <v>640</v>
      </c>
      <c r="CV1" t="s">
        <v>641</v>
      </c>
      <c r="CW1" t="s">
        <v>642</v>
      </c>
      <c r="CX1" t="s">
        <v>643</v>
      </c>
      <c r="CY1" t="s">
        <v>644</v>
      </c>
      <c r="CZ1" t="s">
        <v>645</v>
      </c>
      <c r="DA1" t="s">
        <v>646</v>
      </c>
      <c r="DB1" t="s">
        <v>647</v>
      </c>
      <c r="DC1" t="s">
        <v>648</v>
      </c>
      <c r="DD1" t="s">
        <v>649</v>
      </c>
      <c r="DE1" t="s">
        <v>650</v>
      </c>
      <c r="DF1" t="s">
        <v>651</v>
      </c>
      <c r="DG1" t="s">
        <v>652</v>
      </c>
      <c r="DH1" t="s">
        <v>653</v>
      </c>
      <c r="DI1" t="s">
        <v>654</v>
      </c>
      <c r="DJ1" t="s">
        <v>655</v>
      </c>
      <c r="DK1" t="s">
        <v>656</v>
      </c>
      <c r="DL1" t="s">
        <v>657</v>
      </c>
      <c r="DM1" t="s">
        <v>658</v>
      </c>
      <c r="DN1" t="s">
        <v>659</v>
      </c>
      <c r="DO1" t="s">
        <v>660</v>
      </c>
      <c r="DP1" t="s">
        <v>661</v>
      </c>
      <c r="DQ1" t="s">
        <v>662</v>
      </c>
      <c r="DR1" t="s">
        <v>663</v>
      </c>
      <c r="DS1" t="s">
        <v>664</v>
      </c>
      <c r="DT1" t="s">
        <v>665</v>
      </c>
      <c r="DU1" t="s">
        <v>666</v>
      </c>
      <c r="DV1" t="s">
        <v>667</v>
      </c>
      <c r="DW1" t="s">
        <v>668</v>
      </c>
      <c r="DX1" t="s">
        <v>669</v>
      </c>
      <c r="DY1" t="s">
        <v>670</v>
      </c>
      <c r="DZ1" t="s">
        <v>671</v>
      </c>
      <c r="EA1" t="s">
        <v>672</v>
      </c>
      <c r="EB1" t="s">
        <v>673</v>
      </c>
      <c r="EC1" t="s">
        <v>674</v>
      </c>
      <c r="ED1" t="s">
        <v>675</v>
      </c>
      <c r="EE1" t="s">
        <v>676</v>
      </c>
      <c r="EF1" t="s">
        <v>677</v>
      </c>
      <c r="EG1" t="s">
        <v>678</v>
      </c>
      <c r="EH1" t="s">
        <v>679</v>
      </c>
      <c r="EI1" t="s">
        <v>680</v>
      </c>
      <c r="EJ1" t="s">
        <v>681</v>
      </c>
      <c r="EK1" t="s">
        <v>682</v>
      </c>
      <c r="EL1" t="s">
        <v>683</v>
      </c>
      <c r="EM1" t="s">
        <v>684</v>
      </c>
      <c r="EN1" t="s">
        <v>685</v>
      </c>
      <c r="EO1" t="s">
        <v>686</v>
      </c>
      <c r="EP1" t="s">
        <v>687</v>
      </c>
      <c r="EQ1" t="s">
        <v>688</v>
      </c>
      <c r="ER1" t="s">
        <v>689</v>
      </c>
      <c r="ES1" t="s">
        <v>690</v>
      </c>
      <c r="ET1" t="s">
        <v>691</v>
      </c>
      <c r="EU1" t="s">
        <v>692</v>
      </c>
      <c r="EV1" t="s">
        <v>693</v>
      </c>
      <c r="EW1" t="s">
        <v>694</v>
      </c>
      <c r="EX1" t="s">
        <v>695</v>
      </c>
      <c r="EY1" t="s">
        <v>696</v>
      </c>
      <c r="EZ1" t="s">
        <v>697</v>
      </c>
      <c r="FA1" t="s">
        <v>698</v>
      </c>
      <c r="FB1" t="s">
        <v>699</v>
      </c>
      <c r="FC1" t="s">
        <v>700</v>
      </c>
      <c r="FD1" t="s">
        <v>701</v>
      </c>
      <c r="FE1" t="s">
        <v>702</v>
      </c>
      <c r="FF1" t="s">
        <v>703</v>
      </c>
      <c r="FG1" t="s">
        <v>704</v>
      </c>
      <c r="FH1" t="s">
        <v>705</v>
      </c>
      <c r="FI1" t="s">
        <v>706</v>
      </c>
      <c r="FJ1" t="s">
        <v>707</v>
      </c>
      <c r="FK1" t="s">
        <v>708</v>
      </c>
      <c r="FL1" t="s">
        <v>709</v>
      </c>
      <c r="FM1" t="s">
        <v>710</v>
      </c>
      <c r="FN1" t="s">
        <v>711</v>
      </c>
      <c r="FO1" t="s">
        <v>712</v>
      </c>
      <c r="FP1" t="s">
        <v>713</v>
      </c>
      <c r="FQ1" t="s">
        <v>714</v>
      </c>
      <c r="FR1" t="s">
        <v>715</v>
      </c>
      <c r="FS1" t="s">
        <v>716</v>
      </c>
      <c r="FT1" t="s">
        <v>717</v>
      </c>
      <c r="FU1" t="s">
        <v>718</v>
      </c>
      <c r="FV1" t="s">
        <v>719</v>
      </c>
      <c r="FW1" t="s">
        <v>720</v>
      </c>
      <c r="FX1" t="s">
        <v>721</v>
      </c>
      <c r="FY1" t="s">
        <v>722</v>
      </c>
      <c r="FZ1" t="s">
        <v>723</v>
      </c>
      <c r="GA1" t="s">
        <v>724</v>
      </c>
      <c r="GB1" t="s">
        <v>725</v>
      </c>
      <c r="GC1" t="s">
        <v>726</v>
      </c>
      <c r="GD1" t="s">
        <v>727</v>
      </c>
      <c r="GE1" t="s">
        <v>728</v>
      </c>
      <c r="GF1" t="s">
        <v>729</v>
      </c>
      <c r="GG1" t="s">
        <v>730</v>
      </c>
      <c r="GH1" t="s">
        <v>731</v>
      </c>
      <c r="GI1" t="s">
        <v>732</v>
      </c>
      <c r="GJ1" t="s">
        <v>733</v>
      </c>
      <c r="GK1" t="s">
        <v>734</v>
      </c>
      <c r="GL1" t="s">
        <v>735</v>
      </c>
      <c r="GM1" t="s">
        <v>736</v>
      </c>
      <c r="GN1" t="s">
        <v>737</v>
      </c>
      <c r="GO1" t="s">
        <v>738</v>
      </c>
      <c r="GP1" t="s">
        <v>739</v>
      </c>
      <c r="GQ1" t="s">
        <v>740</v>
      </c>
      <c r="GR1" t="s">
        <v>741</v>
      </c>
      <c r="GS1" t="s">
        <v>742</v>
      </c>
      <c r="GT1" t="s">
        <v>743</v>
      </c>
      <c r="GU1" t="s">
        <v>744</v>
      </c>
      <c r="GV1" t="s">
        <v>745</v>
      </c>
      <c r="GW1" t="s">
        <v>746</v>
      </c>
      <c r="GX1" t="s">
        <v>747</v>
      </c>
      <c r="GY1" t="s">
        <v>748</v>
      </c>
      <c r="GZ1" t="s">
        <v>749</v>
      </c>
      <c r="HA1" t="s">
        <v>750</v>
      </c>
      <c r="HB1" t="s">
        <v>751</v>
      </c>
      <c r="HC1" t="s">
        <v>752</v>
      </c>
      <c r="HD1" t="s">
        <v>753</v>
      </c>
      <c r="HE1" t="s">
        <v>754</v>
      </c>
      <c r="HF1" t="s">
        <v>755</v>
      </c>
      <c r="HG1" t="s">
        <v>756</v>
      </c>
      <c r="HH1" t="s">
        <v>757</v>
      </c>
      <c r="HI1" t="s">
        <v>758</v>
      </c>
      <c r="HJ1" t="s">
        <v>759</v>
      </c>
      <c r="HK1" t="s">
        <v>760</v>
      </c>
      <c r="HL1" t="s">
        <v>761</v>
      </c>
      <c r="HM1" t="s">
        <v>762</v>
      </c>
      <c r="HN1" t="s">
        <v>763</v>
      </c>
      <c r="HO1" t="s">
        <v>764</v>
      </c>
      <c r="HP1" t="s">
        <v>765</v>
      </c>
      <c r="HQ1" t="s">
        <v>766</v>
      </c>
      <c r="HR1" t="s">
        <v>767</v>
      </c>
      <c r="HS1" t="s">
        <v>768</v>
      </c>
      <c r="HT1" t="s">
        <v>769</v>
      </c>
      <c r="HU1" t="s">
        <v>770</v>
      </c>
      <c r="HV1" t="s">
        <v>771</v>
      </c>
      <c r="HW1" t="s">
        <v>772</v>
      </c>
      <c r="HX1" t="s">
        <v>773</v>
      </c>
      <c r="HY1" t="s">
        <v>774</v>
      </c>
      <c r="HZ1" t="s">
        <v>775</v>
      </c>
      <c r="IA1" t="s">
        <v>776</v>
      </c>
      <c r="IB1" t="s">
        <v>777</v>
      </c>
      <c r="IC1" t="s">
        <v>778</v>
      </c>
      <c r="ID1" t="s">
        <v>779</v>
      </c>
      <c r="IE1" t="s">
        <v>780</v>
      </c>
      <c r="IF1" t="s">
        <v>781</v>
      </c>
      <c r="IG1" t="s">
        <v>782</v>
      </c>
      <c r="IH1" t="s">
        <v>783</v>
      </c>
      <c r="II1" t="s">
        <v>784</v>
      </c>
      <c r="IJ1" t="s">
        <v>785</v>
      </c>
      <c r="IK1" t="s">
        <v>786</v>
      </c>
      <c r="IL1" t="s">
        <v>787</v>
      </c>
      <c r="IM1" t="s">
        <v>788</v>
      </c>
      <c r="IN1" t="s">
        <v>789</v>
      </c>
      <c r="IO1" t="s">
        <v>790</v>
      </c>
      <c r="IP1" t="s">
        <v>791</v>
      </c>
      <c r="IQ1" t="s">
        <v>792</v>
      </c>
      <c r="IR1" t="s">
        <v>793</v>
      </c>
      <c r="IS1" t="s">
        <v>794</v>
      </c>
      <c r="IT1" t="s">
        <v>795</v>
      </c>
      <c r="IU1" t="s">
        <v>796</v>
      </c>
      <c r="IV1" t="s">
        <v>797</v>
      </c>
    </row>
    <row r="2" spans="1:256">
      <c r="A2" t="s">
        <v>798</v>
      </c>
      <c r="B2" t="s">
        <v>799</v>
      </c>
      <c r="C2" t="s">
        <v>800</v>
      </c>
      <c r="D2" t="s">
        <v>801</v>
      </c>
      <c r="E2" t="s">
        <v>802</v>
      </c>
      <c r="F2" t="s">
        <v>803</v>
      </c>
      <c r="G2" t="s">
        <v>804</v>
      </c>
      <c r="H2" t="s">
        <v>805</v>
      </c>
      <c r="I2" t="s">
        <v>806</v>
      </c>
      <c r="J2" t="s">
        <v>807</v>
      </c>
      <c r="K2" t="s">
        <v>808</v>
      </c>
      <c r="L2" t="s">
        <v>809</v>
      </c>
      <c r="M2" t="s">
        <v>810</v>
      </c>
      <c r="N2" t="s">
        <v>811</v>
      </c>
      <c r="O2" t="s">
        <v>812</v>
      </c>
      <c r="P2" t="s">
        <v>813</v>
      </c>
      <c r="Q2" t="s">
        <v>814</v>
      </c>
      <c r="R2" t="s">
        <v>815</v>
      </c>
      <c r="S2" t="s">
        <v>816</v>
      </c>
      <c r="T2" t="s">
        <v>817</v>
      </c>
      <c r="U2" t="s">
        <v>818</v>
      </c>
      <c r="V2" t="s">
        <v>819</v>
      </c>
      <c r="W2" t="s">
        <v>820</v>
      </c>
      <c r="X2" t="s">
        <v>821</v>
      </c>
      <c r="Y2" t="s">
        <v>822</v>
      </c>
      <c r="Z2" t="s">
        <v>823</v>
      </c>
      <c r="AA2" t="s">
        <v>824</v>
      </c>
      <c r="AB2" t="s">
        <v>825</v>
      </c>
      <c r="AC2" t="s">
        <v>826</v>
      </c>
      <c r="AD2" t="s">
        <v>827</v>
      </c>
      <c r="AE2" t="s">
        <v>828</v>
      </c>
      <c r="AF2" t="s">
        <v>829</v>
      </c>
      <c r="AG2" t="s">
        <v>830</v>
      </c>
      <c r="AH2" t="s">
        <v>831</v>
      </c>
      <c r="AI2" t="s">
        <v>832</v>
      </c>
      <c r="AJ2" t="s">
        <v>833</v>
      </c>
      <c r="AK2" t="s">
        <v>834</v>
      </c>
      <c r="AL2" t="s">
        <v>835</v>
      </c>
      <c r="AM2" t="s">
        <v>836</v>
      </c>
      <c r="AN2" t="s">
        <v>837</v>
      </c>
      <c r="AO2" t="s">
        <v>838</v>
      </c>
      <c r="AP2" t="s">
        <v>839</v>
      </c>
      <c r="AQ2" t="s">
        <v>840</v>
      </c>
      <c r="AR2" t="s">
        <v>841</v>
      </c>
      <c r="AS2" t="s">
        <v>842</v>
      </c>
      <c r="AT2" t="s">
        <v>843</v>
      </c>
      <c r="AU2" t="s">
        <v>844</v>
      </c>
      <c r="AV2" t="s">
        <v>845</v>
      </c>
      <c r="AW2" t="s">
        <v>846</v>
      </c>
      <c r="AX2" t="s">
        <v>847</v>
      </c>
      <c r="AY2" t="s">
        <v>848</v>
      </c>
      <c r="AZ2" t="s">
        <v>849</v>
      </c>
      <c r="BA2" t="s">
        <v>850</v>
      </c>
      <c r="BB2" t="s">
        <v>851</v>
      </c>
      <c r="BC2" t="s">
        <v>852</v>
      </c>
      <c r="BD2" t="s">
        <v>853</v>
      </c>
      <c r="BE2" t="s">
        <v>854</v>
      </c>
      <c r="BF2" t="s">
        <v>855</v>
      </c>
      <c r="BG2" t="s">
        <v>856</v>
      </c>
      <c r="BH2" t="s">
        <v>857</v>
      </c>
      <c r="BI2" t="s">
        <v>858</v>
      </c>
      <c r="BJ2" t="s">
        <v>859</v>
      </c>
      <c r="BK2" t="s">
        <v>860</v>
      </c>
      <c r="BL2" t="s">
        <v>861</v>
      </c>
      <c r="BM2" t="s">
        <v>862</v>
      </c>
      <c r="BN2" t="s">
        <v>863</v>
      </c>
      <c r="BO2" t="s">
        <v>864</v>
      </c>
      <c r="BP2" t="s">
        <v>865</v>
      </c>
      <c r="BQ2" t="s">
        <v>866</v>
      </c>
      <c r="BR2" t="s">
        <v>867</v>
      </c>
      <c r="BS2" t="s">
        <v>868</v>
      </c>
      <c r="BT2" t="s">
        <v>869</v>
      </c>
      <c r="BU2" t="s">
        <v>870</v>
      </c>
      <c r="BV2" t="s">
        <v>871</v>
      </c>
      <c r="BW2" t="s">
        <v>872</v>
      </c>
      <c r="BX2" t="s">
        <v>873</v>
      </c>
      <c r="BY2" t="s">
        <v>874</v>
      </c>
      <c r="BZ2" t="s">
        <v>875</v>
      </c>
      <c r="CA2" t="s">
        <v>876</v>
      </c>
      <c r="CB2" t="s">
        <v>877</v>
      </c>
      <c r="CC2" t="s">
        <v>878</v>
      </c>
      <c r="CD2" t="s">
        <v>879</v>
      </c>
      <c r="CE2" t="s">
        <v>880</v>
      </c>
      <c r="CF2" t="s">
        <v>881</v>
      </c>
      <c r="CG2" t="s">
        <v>882</v>
      </c>
      <c r="CH2" t="s">
        <v>883</v>
      </c>
      <c r="CI2" t="s">
        <v>884</v>
      </c>
      <c r="CJ2" t="s">
        <v>885</v>
      </c>
      <c r="CK2" t="s">
        <v>886</v>
      </c>
      <c r="CL2" t="s">
        <v>887</v>
      </c>
      <c r="CM2" t="s">
        <v>888</v>
      </c>
      <c r="CN2" t="s">
        <v>889</v>
      </c>
      <c r="CO2" t="s">
        <v>890</v>
      </c>
      <c r="CP2" t="s">
        <v>891</v>
      </c>
      <c r="CQ2" t="s">
        <v>892</v>
      </c>
      <c r="CR2" t="s">
        <v>893</v>
      </c>
      <c r="CS2" t="s">
        <v>894</v>
      </c>
      <c r="CT2" t="s">
        <v>895</v>
      </c>
      <c r="CU2" t="s">
        <v>896</v>
      </c>
      <c r="CV2" t="s">
        <v>897</v>
      </c>
      <c r="CW2" t="s">
        <v>898</v>
      </c>
      <c r="CX2" t="s">
        <v>899</v>
      </c>
      <c r="CY2" t="s">
        <v>900</v>
      </c>
      <c r="CZ2" t="s">
        <v>901</v>
      </c>
      <c r="DA2" t="s">
        <v>902</v>
      </c>
      <c r="DB2" t="s">
        <v>903</v>
      </c>
      <c r="DC2" t="s">
        <v>904</v>
      </c>
      <c r="DD2" t="s">
        <v>905</v>
      </c>
      <c r="DE2" t="s">
        <v>906</v>
      </c>
      <c r="DF2" t="s">
        <v>907</v>
      </c>
      <c r="DG2" t="s">
        <v>908</v>
      </c>
      <c r="DH2" t="s">
        <v>909</v>
      </c>
      <c r="DI2" t="s">
        <v>910</v>
      </c>
      <c r="DJ2" t="s">
        <v>911</v>
      </c>
      <c r="DK2" t="s">
        <v>912</v>
      </c>
      <c r="DL2" t="s">
        <v>913</v>
      </c>
      <c r="DM2" t="s">
        <v>914</v>
      </c>
      <c r="DN2" t="s">
        <v>915</v>
      </c>
      <c r="DO2" t="s">
        <v>916</v>
      </c>
      <c r="DP2" t="s">
        <v>917</v>
      </c>
      <c r="DQ2" t="s">
        <v>918</v>
      </c>
      <c r="DR2" t="s">
        <v>919</v>
      </c>
      <c r="DS2" t="s">
        <v>920</v>
      </c>
      <c r="DT2" t="s">
        <v>921</v>
      </c>
      <c r="DU2" t="s">
        <v>922</v>
      </c>
      <c r="DV2" t="s">
        <v>923</v>
      </c>
      <c r="DW2" t="s">
        <v>924</v>
      </c>
      <c r="DX2" t="s">
        <v>925</v>
      </c>
      <c r="DY2" t="s">
        <v>926</v>
      </c>
      <c r="DZ2" t="s">
        <v>927</v>
      </c>
      <c r="EA2" t="s">
        <v>928</v>
      </c>
      <c r="EB2" t="s">
        <v>929</v>
      </c>
      <c r="EC2" t="s">
        <v>930</v>
      </c>
      <c r="ED2" t="s">
        <v>931</v>
      </c>
      <c r="EE2" t="s">
        <v>932</v>
      </c>
      <c r="EF2" t="s">
        <v>933</v>
      </c>
      <c r="EG2" t="s">
        <v>934</v>
      </c>
      <c r="EH2" t="s">
        <v>935</v>
      </c>
      <c r="EI2" t="s">
        <v>936</v>
      </c>
      <c r="EJ2" t="s">
        <v>937</v>
      </c>
      <c r="EK2" t="s">
        <v>938</v>
      </c>
      <c r="EL2" t="s">
        <v>939</v>
      </c>
      <c r="EM2" t="s">
        <v>940</v>
      </c>
      <c r="EN2" t="s">
        <v>941</v>
      </c>
      <c r="EO2" t="s">
        <v>942</v>
      </c>
      <c r="EP2" t="s">
        <v>943</v>
      </c>
      <c r="EQ2" t="s">
        <v>944</v>
      </c>
      <c r="ER2" t="s">
        <v>945</v>
      </c>
      <c r="ES2" t="s">
        <v>946</v>
      </c>
      <c r="ET2" t="s">
        <v>947</v>
      </c>
      <c r="EU2" t="s">
        <v>948</v>
      </c>
      <c r="EV2" t="s">
        <v>949</v>
      </c>
      <c r="EW2" t="s">
        <v>950</v>
      </c>
      <c r="EX2" t="s">
        <v>951</v>
      </c>
      <c r="EY2" t="s">
        <v>952</v>
      </c>
      <c r="EZ2" t="s">
        <v>953</v>
      </c>
      <c r="FA2" t="s">
        <v>954</v>
      </c>
      <c r="FB2" t="s">
        <v>955</v>
      </c>
      <c r="FC2" t="s">
        <v>956</v>
      </c>
      <c r="FD2" t="s">
        <v>957</v>
      </c>
      <c r="FE2" t="s">
        <v>958</v>
      </c>
      <c r="FF2" t="s">
        <v>959</v>
      </c>
      <c r="FG2" t="s">
        <v>960</v>
      </c>
      <c r="FH2" t="s">
        <v>961</v>
      </c>
      <c r="FI2" t="s">
        <v>962</v>
      </c>
      <c r="FJ2" t="s">
        <v>963</v>
      </c>
      <c r="FK2" t="s">
        <v>964</v>
      </c>
      <c r="FL2" t="s">
        <v>965</v>
      </c>
      <c r="FM2" t="s">
        <v>966</v>
      </c>
      <c r="FN2" t="s">
        <v>967</v>
      </c>
      <c r="FO2" t="s">
        <v>968</v>
      </c>
      <c r="FP2" t="s">
        <v>969</v>
      </c>
      <c r="FQ2" t="s">
        <v>970</v>
      </c>
      <c r="FR2" t="s">
        <v>971</v>
      </c>
      <c r="FS2" t="s">
        <v>972</v>
      </c>
      <c r="FT2" t="s">
        <v>973</v>
      </c>
      <c r="FU2" t="s">
        <v>974</v>
      </c>
      <c r="FV2" t="s">
        <v>975</v>
      </c>
      <c r="FW2" t="s">
        <v>976</v>
      </c>
      <c r="FX2" t="s">
        <v>977</v>
      </c>
      <c r="FY2" t="s">
        <v>978</v>
      </c>
      <c r="FZ2" t="s">
        <v>979</v>
      </c>
      <c r="GA2" t="s">
        <v>980</v>
      </c>
      <c r="GB2" t="s">
        <v>981</v>
      </c>
      <c r="GC2" t="s">
        <v>982</v>
      </c>
      <c r="GD2" t="s">
        <v>983</v>
      </c>
      <c r="GE2" t="s">
        <v>984</v>
      </c>
      <c r="GF2" t="s">
        <v>985</v>
      </c>
      <c r="GG2" t="s">
        <v>986</v>
      </c>
      <c r="GH2" t="s">
        <v>987</v>
      </c>
      <c r="GI2" t="s">
        <v>988</v>
      </c>
      <c r="GJ2" t="s">
        <v>989</v>
      </c>
      <c r="GK2" t="s">
        <v>990</v>
      </c>
      <c r="GL2" t="s">
        <v>991</v>
      </c>
      <c r="GM2" t="s">
        <v>992</v>
      </c>
      <c r="GN2" t="s">
        <v>993</v>
      </c>
      <c r="GO2" t="s">
        <v>994</v>
      </c>
      <c r="GP2" t="s">
        <v>995</v>
      </c>
      <c r="GQ2" t="s">
        <v>996</v>
      </c>
      <c r="GR2" t="s">
        <v>997</v>
      </c>
      <c r="GS2" t="s">
        <v>998</v>
      </c>
      <c r="GT2" t="s">
        <v>999</v>
      </c>
      <c r="GU2" t="s">
        <v>1000</v>
      </c>
      <c r="GV2" t="s">
        <v>1001</v>
      </c>
      <c r="GW2" t="s">
        <v>1002</v>
      </c>
      <c r="GX2" t="s">
        <v>1003</v>
      </c>
      <c r="GY2" t="s">
        <v>1004</v>
      </c>
      <c r="GZ2" t="s">
        <v>1005</v>
      </c>
      <c r="HA2" t="s">
        <v>1006</v>
      </c>
      <c r="HB2" t="s">
        <v>1007</v>
      </c>
      <c r="HC2" t="s">
        <v>1008</v>
      </c>
      <c r="HD2" t="s">
        <v>1009</v>
      </c>
      <c r="HE2" t="s">
        <v>1010</v>
      </c>
      <c r="HF2" t="s">
        <v>1011</v>
      </c>
      <c r="HG2" t="s">
        <v>1012</v>
      </c>
      <c r="HH2" t="s">
        <v>1013</v>
      </c>
      <c r="HI2" t="s">
        <v>1014</v>
      </c>
      <c r="HJ2" t="s">
        <v>1015</v>
      </c>
      <c r="HK2" t="s">
        <v>1016</v>
      </c>
      <c r="HL2" t="s">
        <v>1017</v>
      </c>
      <c r="HM2" t="s">
        <v>1018</v>
      </c>
      <c r="HN2" t="s">
        <v>1019</v>
      </c>
      <c r="HO2" t="s">
        <v>1020</v>
      </c>
      <c r="HP2" t="s">
        <v>1021</v>
      </c>
      <c r="HQ2" t="s">
        <v>1022</v>
      </c>
      <c r="HR2" t="s">
        <v>1023</v>
      </c>
      <c r="HS2" t="s">
        <v>1024</v>
      </c>
      <c r="HT2" t="s">
        <v>1025</v>
      </c>
      <c r="HU2" t="s">
        <v>1026</v>
      </c>
      <c r="HV2" t="s">
        <v>1027</v>
      </c>
      <c r="HW2" t="s">
        <v>1028</v>
      </c>
      <c r="HX2" t="s">
        <v>1029</v>
      </c>
      <c r="HY2" t="s">
        <v>1030</v>
      </c>
      <c r="HZ2" t="s">
        <v>1031</v>
      </c>
      <c r="IA2" t="s">
        <v>1032</v>
      </c>
      <c r="IB2" t="s">
        <v>1033</v>
      </c>
      <c r="IC2" t="s">
        <v>1034</v>
      </c>
      <c r="ID2" t="s">
        <v>1035</v>
      </c>
      <c r="IE2" t="s">
        <v>1036</v>
      </c>
      <c r="IF2" t="s">
        <v>1037</v>
      </c>
      <c r="IG2" t="s">
        <v>1038</v>
      </c>
      <c r="IH2" t="s">
        <v>1039</v>
      </c>
      <c r="II2" t="s">
        <v>1040</v>
      </c>
      <c r="IJ2" t="s">
        <v>1041</v>
      </c>
      <c r="IK2" t="s">
        <v>1042</v>
      </c>
      <c r="IL2" t="s">
        <v>1043</v>
      </c>
      <c r="IM2" t="s">
        <v>1044</v>
      </c>
      <c r="IN2" t="s">
        <v>1045</v>
      </c>
      <c r="IO2" t="s">
        <v>1046</v>
      </c>
      <c r="IP2" t="s">
        <v>1047</v>
      </c>
      <c r="IQ2" t="s">
        <v>1048</v>
      </c>
      <c r="IR2" t="s">
        <v>1049</v>
      </c>
      <c r="IS2" t="s">
        <v>1050</v>
      </c>
      <c r="IT2" t="s">
        <v>1051</v>
      </c>
      <c r="IU2" t="s">
        <v>1052</v>
      </c>
      <c r="IV2" t="s">
        <v>1053</v>
      </c>
    </row>
    <row r="3" spans="1:256">
      <c r="A3" t="s">
        <v>1054</v>
      </c>
      <c r="B3" t="s">
        <v>1055</v>
      </c>
      <c r="C3" t="s">
        <v>1056</v>
      </c>
      <c r="D3" t="s">
        <v>1057</v>
      </c>
      <c r="E3" t="s">
        <v>1058</v>
      </c>
      <c r="F3" t="s">
        <v>1059</v>
      </c>
      <c r="G3" t="s">
        <v>1060</v>
      </c>
      <c r="H3" t="s">
        <v>1061</v>
      </c>
      <c r="I3" t="s">
        <v>1062</v>
      </c>
      <c r="J3" t="s">
        <v>1063</v>
      </c>
      <c r="K3" t="s">
        <v>1064</v>
      </c>
      <c r="L3" t="s">
        <v>1065</v>
      </c>
      <c r="M3" t="s">
        <v>1066</v>
      </c>
      <c r="N3" t="s">
        <v>1067</v>
      </c>
      <c r="O3" t="s">
        <v>1068</v>
      </c>
      <c r="P3" t="s">
        <v>1069</v>
      </c>
      <c r="Q3" t="s">
        <v>1070</v>
      </c>
      <c r="R3" t="s">
        <v>1071</v>
      </c>
      <c r="S3" t="s">
        <v>1072</v>
      </c>
      <c r="T3" t="s">
        <v>1073</v>
      </c>
      <c r="U3" t="s">
        <v>1074</v>
      </c>
      <c r="V3" t="s">
        <v>1075</v>
      </c>
      <c r="W3" t="s">
        <v>1076</v>
      </c>
      <c r="X3" t="s">
        <v>1077</v>
      </c>
      <c r="Y3" t="s">
        <v>1078</v>
      </c>
      <c r="Z3" t="s">
        <v>1079</v>
      </c>
      <c r="AA3" t="s">
        <v>1080</v>
      </c>
      <c r="AB3" t="s">
        <v>1081</v>
      </c>
      <c r="AC3" t="s">
        <v>1082</v>
      </c>
      <c r="AD3" t="s">
        <v>1083</v>
      </c>
      <c r="AE3" t="s">
        <v>1084</v>
      </c>
      <c r="AF3" t="s">
        <v>1085</v>
      </c>
      <c r="AG3" t="s">
        <v>1086</v>
      </c>
      <c r="AH3" t="s">
        <v>1087</v>
      </c>
      <c r="AI3" t="s">
        <v>1088</v>
      </c>
      <c r="AJ3" t="s">
        <v>1089</v>
      </c>
      <c r="AK3" t="s">
        <v>1090</v>
      </c>
      <c r="AL3" t="s">
        <v>1091</v>
      </c>
      <c r="AM3" t="s">
        <v>1092</v>
      </c>
      <c r="AN3" t="s">
        <v>1093</v>
      </c>
      <c r="AO3" t="s">
        <v>1094</v>
      </c>
      <c r="AP3" t="s">
        <v>1095</v>
      </c>
      <c r="AQ3" t="s">
        <v>1096</v>
      </c>
      <c r="AR3" t="s">
        <v>1097</v>
      </c>
      <c r="AS3" t="s">
        <v>1098</v>
      </c>
      <c r="AT3" t="s">
        <v>1099</v>
      </c>
      <c r="AU3" t="s">
        <v>1100</v>
      </c>
      <c r="AV3" t="s">
        <v>1101</v>
      </c>
      <c r="AW3" t="s">
        <v>1102</v>
      </c>
      <c r="AX3" t="s">
        <v>1103</v>
      </c>
      <c r="AY3" t="s">
        <v>1104</v>
      </c>
      <c r="AZ3" t="s">
        <v>1105</v>
      </c>
      <c r="BA3" t="s">
        <v>1106</v>
      </c>
      <c r="BB3" t="s">
        <v>1107</v>
      </c>
      <c r="BC3" t="s">
        <v>1108</v>
      </c>
      <c r="BD3" t="s">
        <v>1109</v>
      </c>
      <c r="BE3" t="s">
        <v>1110</v>
      </c>
      <c r="BF3" t="s">
        <v>1111</v>
      </c>
      <c r="BG3" t="s">
        <v>1112</v>
      </c>
      <c r="BH3" t="s">
        <v>1113</v>
      </c>
      <c r="BI3" t="s">
        <v>1114</v>
      </c>
      <c r="BJ3" t="s">
        <v>1115</v>
      </c>
      <c r="BK3" t="s">
        <v>1116</v>
      </c>
      <c r="BL3" t="s">
        <v>1117</v>
      </c>
      <c r="BM3" t="s">
        <v>1118</v>
      </c>
      <c r="BN3" t="s">
        <v>1119</v>
      </c>
      <c r="BO3" t="s">
        <v>1120</v>
      </c>
      <c r="BP3" t="s">
        <v>1121</v>
      </c>
      <c r="BQ3" t="s">
        <v>1122</v>
      </c>
      <c r="BR3" t="s">
        <v>1123</v>
      </c>
      <c r="BS3" t="s">
        <v>1124</v>
      </c>
      <c r="BT3" t="s">
        <v>1125</v>
      </c>
      <c r="BU3" t="s">
        <v>1126</v>
      </c>
      <c r="BV3" t="s">
        <v>1127</v>
      </c>
      <c r="BW3" t="s">
        <v>1128</v>
      </c>
      <c r="BX3" t="s">
        <v>1129</v>
      </c>
      <c r="BY3" t="s">
        <v>1130</v>
      </c>
      <c r="BZ3" t="s">
        <v>1131</v>
      </c>
      <c r="CA3" t="s">
        <v>1132</v>
      </c>
      <c r="CB3" t="s">
        <v>1133</v>
      </c>
      <c r="CC3" t="s">
        <v>1134</v>
      </c>
      <c r="CD3" t="s">
        <v>1135</v>
      </c>
      <c r="CE3" t="s">
        <v>1136</v>
      </c>
      <c r="CF3" t="s">
        <v>1137</v>
      </c>
      <c r="CG3" t="s">
        <v>1138</v>
      </c>
      <c r="CH3" t="s">
        <v>1139</v>
      </c>
      <c r="CI3" t="s">
        <v>1140</v>
      </c>
      <c r="CJ3" t="s">
        <v>1141</v>
      </c>
      <c r="CK3" t="s">
        <v>1142</v>
      </c>
      <c r="CL3" t="s">
        <v>1143</v>
      </c>
      <c r="CM3" t="s">
        <v>1144</v>
      </c>
      <c r="CN3" t="s">
        <v>1145</v>
      </c>
      <c r="CO3" t="s">
        <v>1146</v>
      </c>
      <c r="CP3" t="s">
        <v>1147</v>
      </c>
      <c r="CQ3" t="s">
        <v>1148</v>
      </c>
      <c r="CR3" t="s">
        <v>1149</v>
      </c>
      <c r="CS3" t="s">
        <v>1150</v>
      </c>
      <c r="CT3" t="s">
        <v>1151</v>
      </c>
      <c r="CU3" t="s">
        <v>1152</v>
      </c>
      <c r="CV3" t="s">
        <v>1153</v>
      </c>
      <c r="CW3" t="s">
        <v>1154</v>
      </c>
      <c r="CX3" t="s">
        <v>1155</v>
      </c>
      <c r="CY3" t="s">
        <v>1156</v>
      </c>
      <c r="CZ3" t="s">
        <v>1157</v>
      </c>
      <c r="DA3" t="s">
        <v>1158</v>
      </c>
      <c r="DB3" t="s">
        <v>1159</v>
      </c>
      <c r="DC3" t="s">
        <v>1160</v>
      </c>
      <c r="DD3" t="s">
        <v>1161</v>
      </c>
      <c r="DE3" t="s">
        <v>1162</v>
      </c>
      <c r="DF3" t="s">
        <v>1163</v>
      </c>
      <c r="DG3" t="s">
        <v>1164</v>
      </c>
      <c r="DH3" t="s">
        <v>1165</v>
      </c>
      <c r="DI3" t="s">
        <v>1166</v>
      </c>
      <c r="DJ3" t="s">
        <v>1167</v>
      </c>
      <c r="DK3" t="s">
        <v>1168</v>
      </c>
      <c r="DL3" t="s">
        <v>1169</v>
      </c>
      <c r="DM3" t="s">
        <v>1170</v>
      </c>
      <c r="DN3" t="s">
        <v>1171</v>
      </c>
      <c r="DO3" t="s">
        <v>1172</v>
      </c>
      <c r="DP3" t="s">
        <v>1173</v>
      </c>
      <c r="DQ3" t="s">
        <v>1174</v>
      </c>
      <c r="DR3" t="s">
        <v>1175</v>
      </c>
      <c r="DS3" t="s">
        <v>1176</v>
      </c>
      <c r="DT3" t="s">
        <v>1177</v>
      </c>
      <c r="DU3" t="s">
        <v>1178</v>
      </c>
      <c r="DV3" t="s">
        <v>1179</v>
      </c>
      <c r="DW3" t="s">
        <v>1180</v>
      </c>
      <c r="DX3" t="s">
        <v>1181</v>
      </c>
      <c r="DY3" t="s">
        <v>1182</v>
      </c>
      <c r="DZ3" t="s">
        <v>1183</v>
      </c>
      <c r="EA3" t="s">
        <v>1184</v>
      </c>
      <c r="EB3" t="s">
        <v>1185</v>
      </c>
      <c r="EC3" t="s">
        <v>1186</v>
      </c>
      <c r="ED3" t="s">
        <v>1187</v>
      </c>
      <c r="EE3" t="s">
        <v>1188</v>
      </c>
      <c r="EF3" t="s">
        <v>1189</v>
      </c>
      <c r="EG3" t="s">
        <v>1190</v>
      </c>
      <c r="EH3" t="s">
        <v>1191</v>
      </c>
      <c r="EI3" t="s">
        <v>1192</v>
      </c>
      <c r="EJ3" t="s">
        <v>1193</v>
      </c>
      <c r="EK3" t="s">
        <v>1194</v>
      </c>
      <c r="EL3" t="s">
        <v>1195</v>
      </c>
      <c r="EM3" t="s">
        <v>1196</v>
      </c>
      <c r="EN3" t="s">
        <v>1197</v>
      </c>
      <c r="EO3" t="s">
        <v>1198</v>
      </c>
      <c r="EP3" t="s">
        <v>1199</v>
      </c>
      <c r="EQ3" t="s">
        <v>1200</v>
      </c>
      <c r="ER3" t="s">
        <v>1201</v>
      </c>
      <c r="ES3" t="s">
        <v>1202</v>
      </c>
      <c r="ET3" t="s">
        <v>1203</v>
      </c>
      <c r="EU3" t="s">
        <v>1204</v>
      </c>
      <c r="EV3" t="s">
        <v>1205</v>
      </c>
      <c r="EW3" t="s">
        <v>1206</v>
      </c>
      <c r="EX3" t="s">
        <v>1207</v>
      </c>
      <c r="EY3" t="s">
        <v>1208</v>
      </c>
      <c r="EZ3" t="s">
        <v>1209</v>
      </c>
      <c r="FA3" t="s">
        <v>1210</v>
      </c>
      <c r="FB3" t="s">
        <v>1211</v>
      </c>
      <c r="FC3" t="s">
        <v>1212</v>
      </c>
      <c r="FD3" t="s">
        <v>1213</v>
      </c>
      <c r="FE3" t="s">
        <v>1214</v>
      </c>
      <c r="FF3" t="s">
        <v>1215</v>
      </c>
      <c r="FG3" t="s">
        <v>1216</v>
      </c>
      <c r="FH3" t="s">
        <v>1217</v>
      </c>
      <c r="FI3" t="s">
        <v>1218</v>
      </c>
      <c r="FJ3" t="s">
        <v>1219</v>
      </c>
      <c r="FK3" t="s">
        <v>1220</v>
      </c>
      <c r="FL3" t="s">
        <v>1221</v>
      </c>
      <c r="FM3" t="s">
        <v>1222</v>
      </c>
      <c r="FN3" t="s">
        <v>1223</v>
      </c>
      <c r="FO3" t="s">
        <v>1224</v>
      </c>
      <c r="FP3" t="s">
        <v>1225</v>
      </c>
      <c r="FQ3" t="s">
        <v>1226</v>
      </c>
      <c r="FR3" t="s">
        <v>1227</v>
      </c>
      <c r="FS3" t="s">
        <v>1228</v>
      </c>
      <c r="FT3" t="s">
        <v>1229</v>
      </c>
      <c r="FU3" t="s">
        <v>1230</v>
      </c>
      <c r="FV3" t="s">
        <v>1231</v>
      </c>
      <c r="FW3" t="s">
        <v>1232</v>
      </c>
      <c r="FX3" t="s">
        <v>1233</v>
      </c>
      <c r="FY3" t="s">
        <v>1234</v>
      </c>
      <c r="FZ3" t="s">
        <v>1235</v>
      </c>
      <c r="GA3" t="s">
        <v>1236</v>
      </c>
      <c r="GB3" t="s">
        <v>1237</v>
      </c>
      <c r="GC3" t="s">
        <v>1238</v>
      </c>
      <c r="GD3" t="s">
        <v>1239</v>
      </c>
      <c r="GE3" t="s">
        <v>1240</v>
      </c>
      <c r="GF3" t="s">
        <v>1241</v>
      </c>
      <c r="GG3" t="s">
        <v>1242</v>
      </c>
      <c r="GH3" t="s">
        <v>1243</v>
      </c>
      <c r="GI3" t="s">
        <v>1244</v>
      </c>
      <c r="GJ3" t="s">
        <v>1245</v>
      </c>
      <c r="GK3" t="s">
        <v>1246</v>
      </c>
      <c r="GL3" t="s">
        <v>1247</v>
      </c>
      <c r="GM3" t="s">
        <v>1248</v>
      </c>
      <c r="GN3" t="s">
        <v>1249</v>
      </c>
      <c r="GO3" t="s">
        <v>1250</v>
      </c>
      <c r="GP3" t="s">
        <v>1251</v>
      </c>
      <c r="GQ3" t="s">
        <v>1252</v>
      </c>
      <c r="GR3" t="s">
        <v>1253</v>
      </c>
      <c r="GS3" t="s">
        <v>1254</v>
      </c>
      <c r="GT3" t="s">
        <v>1255</v>
      </c>
      <c r="GU3" t="s">
        <v>1256</v>
      </c>
      <c r="GV3" t="s">
        <v>1257</v>
      </c>
      <c r="GW3" t="s">
        <v>1258</v>
      </c>
      <c r="GX3" t="s">
        <v>1259</v>
      </c>
      <c r="GY3" t="s">
        <v>1260</v>
      </c>
      <c r="GZ3" t="s">
        <v>1261</v>
      </c>
      <c r="HA3" t="s">
        <v>1262</v>
      </c>
      <c r="HB3" t="s">
        <v>1263</v>
      </c>
      <c r="HC3" t="s">
        <v>1264</v>
      </c>
      <c r="HD3" t="s">
        <v>1265</v>
      </c>
      <c r="HE3" t="s">
        <v>1266</v>
      </c>
      <c r="HF3" t="s">
        <v>1267</v>
      </c>
      <c r="HG3" t="s">
        <v>1268</v>
      </c>
      <c r="HH3" t="s">
        <v>1269</v>
      </c>
      <c r="HI3" t="s">
        <v>1270</v>
      </c>
      <c r="HJ3" t="s">
        <v>1271</v>
      </c>
      <c r="HK3" t="s">
        <v>1272</v>
      </c>
      <c r="HL3" t="s">
        <v>1273</v>
      </c>
      <c r="HM3" t="s">
        <v>1274</v>
      </c>
      <c r="HN3" t="s">
        <v>1275</v>
      </c>
      <c r="HO3" t="s">
        <v>1276</v>
      </c>
      <c r="HP3" t="s">
        <v>1277</v>
      </c>
      <c r="HQ3" t="s">
        <v>1278</v>
      </c>
      <c r="HR3" t="s">
        <v>1279</v>
      </c>
      <c r="HS3" t="s">
        <v>1280</v>
      </c>
      <c r="HT3" t="s">
        <v>1281</v>
      </c>
      <c r="HU3" t="s">
        <v>1282</v>
      </c>
      <c r="HV3" t="s">
        <v>1283</v>
      </c>
      <c r="HW3" t="s">
        <v>1284</v>
      </c>
      <c r="HX3" t="s">
        <v>1285</v>
      </c>
      <c r="HY3" t="s">
        <v>1286</v>
      </c>
      <c r="HZ3" t="s">
        <v>1287</v>
      </c>
      <c r="IA3" t="s">
        <v>1288</v>
      </c>
      <c r="IB3" t="s">
        <v>1289</v>
      </c>
      <c r="IC3" t="s">
        <v>1290</v>
      </c>
      <c r="ID3" t="s">
        <v>1291</v>
      </c>
      <c r="IE3" t="s">
        <v>1292</v>
      </c>
      <c r="IF3" t="s">
        <v>1293</v>
      </c>
      <c r="IG3" t="s">
        <v>1294</v>
      </c>
      <c r="IH3" t="s">
        <v>1295</v>
      </c>
      <c r="II3" t="s">
        <v>1296</v>
      </c>
      <c r="IJ3" t="s">
        <v>1297</v>
      </c>
      <c r="IK3" t="s">
        <v>1298</v>
      </c>
      <c r="IL3" t="s">
        <v>1299</v>
      </c>
      <c r="IM3" t="s">
        <v>1300</v>
      </c>
      <c r="IN3" t="s">
        <v>1301</v>
      </c>
      <c r="IO3" t="s">
        <v>1302</v>
      </c>
      <c r="IP3" t="s">
        <v>1303</v>
      </c>
      <c r="IQ3" t="s">
        <v>1304</v>
      </c>
      <c r="IR3" t="s">
        <v>1305</v>
      </c>
      <c r="IS3" t="s">
        <v>1306</v>
      </c>
      <c r="IT3" t="s">
        <v>1307</v>
      </c>
      <c r="IU3" t="s">
        <v>1308</v>
      </c>
      <c r="IV3" t="s">
        <v>1309</v>
      </c>
    </row>
    <row r="4" spans="1:256">
      <c r="A4" t="s">
        <v>1310</v>
      </c>
      <c r="B4" t="s">
        <v>1311</v>
      </c>
      <c r="C4" t="s">
        <v>1312</v>
      </c>
      <c r="D4" t="s">
        <v>1313</v>
      </c>
      <c r="E4" t="s">
        <v>1314</v>
      </c>
      <c r="F4" t="s">
        <v>1315</v>
      </c>
      <c r="G4" t="s">
        <v>1316</v>
      </c>
      <c r="H4" t="s">
        <v>1317</v>
      </c>
      <c r="I4" t="s">
        <v>1318</v>
      </c>
      <c r="J4" t="s">
        <v>1319</v>
      </c>
      <c r="K4" t="s">
        <v>1320</v>
      </c>
      <c r="L4" t="s">
        <v>1321</v>
      </c>
      <c r="M4" t="s">
        <v>1322</v>
      </c>
      <c r="N4" t="s">
        <v>1323</v>
      </c>
      <c r="O4" t="s">
        <v>1324</v>
      </c>
      <c r="P4" t="s">
        <v>1325</v>
      </c>
      <c r="Q4" t="s">
        <v>1326</v>
      </c>
      <c r="R4" t="s">
        <v>1327</v>
      </c>
      <c r="S4" t="s">
        <v>1328</v>
      </c>
      <c r="T4" t="s">
        <v>1329</v>
      </c>
      <c r="U4" t="s">
        <v>1330</v>
      </c>
      <c r="V4" t="s">
        <v>1331</v>
      </c>
      <c r="W4" t="s">
        <v>1332</v>
      </c>
      <c r="X4" t="s">
        <v>1333</v>
      </c>
      <c r="Y4" t="s">
        <v>1334</v>
      </c>
      <c r="Z4" t="s">
        <v>1335</v>
      </c>
      <c r="AA4" t="s">
        <v>1336</v>
      </c>
      <c r="AB4" t="s">
        <v>1337</v>
      </c>
      <c r="AC4" t="s">
        <v>1338</v>
      </c>
      <c r="AD4" t="s">
        <v>1339</v>
      </c>
      <c r="AE4" t="s">
        <v>1340</v>
      </c>
      <c r="AF4" t="s">
        <v>1341</v>
      </c>
      <c r="AG4" t="s">
        <v>1342</v>
      </c>
      <c r="AH4" t="s">
        <v>1343</v>
      </c>
      <c r="AI4" t="s">
        <v>1344</v>
      </c>
      <c r="AJ4" t="s">
        <v>1345</v>
      </c>
      <c r="AK4" t="s">
        <v>1346</v>
      </c>
      <c r="AL4" t="s">
        <v>1347</v>
      </c>
      <c r="AM4" t="s">
        <v>1348</v>
      </c>
      <c r="AN4" t="s">
        <v>1349</v>
      </c>
      <c r="AO4" t="s">
        <v>1350</v>
      </c>
      <c r="AP4" t="s">
        <v>1351</v>
      </c>
      <c r="AQ4" t="s">
        <v>1352</v>
      </c>
      <c r="AR4" t="s">
        <v>1353</v>
      </c>
      <c r="AS4" t="s">
        <v>1354</v>
      </c>
      <c r="AT4" t="s">
        <v>1355</v>
      </c>
      <c r="AU4" t="s">
        <v>1356</v>
      </c>
      <c r="AV4" t="s">
        <v>1357</v>
      </c>
      <c r="AW4" t="s">
        <v>1358</v>
      </c>
      <c r="AX4" t="s">
        <v>1359</v>
      </c>
      <c r="AY4" t="s">
        <v>1360</v>
      </c>
      <c r="AZ4" t="s">
        <v>1361</v>
      </c>
      <c r="BA4" t="s">
        <v>1362</v>
      </c>
      <c r="BB4" t="s">
        <v>1363</v>
      </c>
      <c r="BC4" t="s">
        <v>1364</v>
      </c>
      <c r="BD4" t="s">
        <v>1365</v>
      </c>
      <c r="BE4" t="s">
        <v>1366</v>
      </c>
      <c r="BF4" t="s">
        <v>1367</v>
      </c>
      <c r="BG4" t="s">
        <v>1368</v>
      </c>
      <c r="BH4" t="s">
        <v>1369</v>
      </c>
      <c r="BI4" t="s">
        <v>1370</v>
      </c>
      <c r="BJ4" t="s">
        <v>1371</v>
      </c>
      <c r="BK4" t="s">
        <v>1372</v>
      </c>
      <c r="BL4" t="s">
        <v>1373</v>
      </c>
      <c r="BM4" t="s">
        <v>1374</v>
      </c>
      <c r="BN4" t="s">
        <v>1375</v>
      </c>
      <c r="BO4" t="s">
        <v>1376</v>
      </c>
      <c r="BP4" t="s">
        <v>1377</v>
      </c>
      <c r="BQ4" t="s">
        <v>1378</v>
      </c>
      <c r="BR4" t="s">
        <v>1379</v>
      </c>
      <c r="BS4" t="s">
        <v>1380</v>
      </c>
      <c r="BT4" t="s">
        <v>1381</v>
      </c>
      <c r="BU4" t="s">
        <v>1382</v>
      </c>
      <c r="BV4" t="s">
        <v>1383</v>
      </c>
      <c r="BW4" t="s">
        <v>1384</v>
      </c>
      <c r="BX4" t="s">
        <v>1385</v>
      </c>
      <c r="BY4" t="s">
        <v>1386</v>
      </c>
      <c r="BZ4" t="s">
        <v>1387</v>
      </c>
      <c r="CA4" t="s">
        <v>1388</v>
      </c>
      <c r="CB4" t="s">
        <v>1389</v>
      </c>
      <c r="CC4" t="s">
        <v>1390</v>
      </c>
      <c r="CD4" t="s">
        <v>1391</v>
      </c>
      <c r="CE4" t="s">
        <v>1392</v>
      </c>
      <c r="CF4" t="s">
        <v>1393</v>
      </c>
      <c r="CG4" t="s">
        <v>1394</v>
      </c>
      <c r="CH4" t="s">
        <v>1395</v>
      </c>
      <c r="CI4" t="s">
        <v>1396</v>
      </c>
      <c r="CJ4" t="s">
        <v>1397</v>
      </c>
      <c r="CK4" t="s">
        <v>1398</v>
      </c>
      <c r="CL4" t="s">
        <v>1399</v>
      </c>
      <c r="CM4" t="s">
        <v>1400</v>
      </c>
      <c r="CN4" t="s">
        <v>1401</v>
      </c>
      <c r="CO4" t="s">
        <v>1402</v>
      </c>
      <c r="CP4" t="s">
        <v>1403</v>
      </c>
      <c r="CQ4" t="s">
        <v>1404</v>
      </c>
      <c r="CR4" t="s">
        <v>1405</v>
      </c>
      <c r="CS4" t="s">
        <v>1406</v>
      </c>
      <c r="CT4" t="s">
        <v>1407</v>
      </c>
      <c r="CU4" t="s">
        <v>1408</v>
      </c>
      <c r="CV4" t="s">
        <v>1409</v>
      </c>
      <c r="CW4" t="s">
        <v>1410</v>
      </c>
      <c r="CX4" t="s">
        <v>1411</v>
      </c>
      <c r="CY4" t="s">
        <v>1412</v>
      </c>
      <c r="CZ4" t="s">
        <v>1413</v>
      </c>
      <c r="DA4" t="s">
        <v>1414</v>
      </c>
      <c r="DB4" t="s">
        <v>1415</v>
      </c>
      <c r="DC4" t="s">
        <v>1416</v>
      </c>
      <c r="DD4" t="s">
        <v>1417</v>
      </c>
      <c r="DE4" t="s">
        <v>1418</v>
      </c>
      <c r="DF4" t="s">
        <v>1419</v>
      </c>
      <c r="DG4" t="s">
        <v>1420</v>
      </c>
      <c r="DH4" t="s">
        <v>1421</v>
      </c>
      <c r="DI4" t="s">
        <v>1422</v>
      </c>
      <c r="DJ4" t="s">
        <v>1423</v>
      </c>
      <c r="DK4" t="s">
        <v>1424</v>
      </c>
      <c r="DL4" t="s">
        <v>1425</v>
      </c>
      <c r="DM4" t="s">
        <v>1426</v>
      </c>
      <c r="DN4" t="s">
        <v>1427</v>
      </c>
      <c r="DO4" t="s">
        <v>1428</v>
      </c>
      <c r="DP4" t="s">
        <v>1429</v>
      </c>
      <c r="DQ4" t="s">
        <v>1430</v>
      </c>
      <c r="DR4" t="s">
        <v>1431</v>
      </c>
      <c r="DS4" t="s">
        <v>1432</v>
      </c>
      <c r="DT4" t="s">
        <v>1433</v>
      </c>
      <c r="DU4" t="s">
        <v>1434</v>
      </c>
      <c r="DV4" t="s">
        <v>1435</v>
      </c>
      <c r="DW4" t="s">
        <v>1436</v>
      </c>
      <c r="DX4" t="s">
        <v>1437</v>
      </c>
      <c r="DY4" t="s">
        <v>1438</v>
      </c>
      <c r="DZ4" t="s">
        <v>1439</v>
      </c>
      <c r="EA4" t="s">
        <v>1440</v>
      </c>
      <c r="EB4" t="s">
        <v>1441</v>
      </c>
      <c r="EC4" t="s">
        <v>1442</v>
      </c>
      <c r="ED4" t="s">
        <v>1443</v>
      </c>
      <c r="EE4" t="s">
        <v>1444</v>
      </c>
      <c r="EF4" t="s">
        <v>1445</v>
      </c>
      <c r="EG4" t="s">
        <v>1446</v>
      </c>
      <c r="EH4" t="s">
        <v>1447</v>
      </c>
      <c r="EI4" t="s">
        <v>1448</v>
      </c>
      <c r="EJ4" t="s">
        <v>1449</v>
      </c>
      <c r="EK4" t="s">
        <v>1450</v>
      </c>
      <c r="EL4" t="s">
        <v>1451</v>
      </c>
      <c r="EM4" t="s">
        <v>1452</v>
      </c>
      <c r="EN4" t="s">
        <v>1453</v>
      </c>
      <c r="EO4" t="s">
        <v>1454</v>
      </c>
      <c r="EP4" t="s">
        <v>1455</v>
      </c>
      <c r="EQ4" t="s">
        <v>1456</v>
      </c>
      <c r="ER4" t="s">
        <v>1457</v>
      </c>
      <c r="ES4" t="s">
        <v>1458</v>
      </c>
      <c r="ET4" t="s">
        <v>1459</v>
      </c>
      <c r="EU4" t="s">
        <v>1460</v>
      </c>
      <c r="EV4" t="s">
        <v>1461</v>
      </c>
      <c r="EW4" t="s">
        <v>1462</v>
      </c>
      <c r="EX4" t="s">
        <v>1463</v>
      </c>
      <c r="EY4" t="s">
        <v>1464</v>
      </c>
      <c r="EZ4" t="s">
        <v>1465</v>
      </c>
      <c r="FA4" t="s">
        <v>1466</v>
      </c>
      <c r="FB4" t="s">
        <v>1467</v>
      </c>
      <c r="FC4" t="s">
        <v>1468</v>
      </c>
      <c r="FD4" t="s">
        <v>1469</v>
      </c>
      <c r="FE4" t="s">
        <v>1470</v>
      </c>
      <c r="FF4" t="s">
        <v>1471</v>
      </c>
      <c r="FG4" t="s">
        <v>1472</v>
      </c>
      <c r="FH4" t="s">
        <v>1473</v>
      </c>
      <c r="FI4" t="s">
        <v>1474</v>
      </c>
      <c r="FJ4" t="s">
        <v>1475</v>
      </c>
      <c r="FK4" t="s">
        <v>1476</v>
      </c>
      <c r="FL4" t="s">
        <v>1477</v>
      </c>
      <c r="FM4" t="s">
        <v>1478</v>
      </c>
      <c r="FN4" t="s">
        <v>1479</v>
      </c>
      <c r="FO4" t="s">
        <v>1480</v>
      </c>
      <c r="FP4" t="s">
        <v>1481</v>
      </c>
      <c r="FQ4" t="s">
        <v>1482</v>
      </c>
      <c r="FR4" t="s">
        <v>1483</v>
      </c>
      <c r="FS4" t="s">
        <v>1484</v>
      </c>
      <c r="FT4" t="s">
        <v>1485</v>
      </c>
      <c r="FU4" t="s">
        <v>1486</v>
      </c>
      <c r="FV4" t="s">
        <v>1487</v>
      </c>
      <c r="FW4" t="s">
        <v>1488</v>
      </c>
      <c r="FX4" t="s">
        <v>1489</v>
      </c>
      <c r="FY4" t="s">
        <v>1490</v>
      </c>
      <c r="FZ4" t="s">
        <v>1491</v>
      </c>
      <c r="GA4" t="s">
        <v>1492</v>
      </c>
      <c r="GB4" t="s">
        <v>1493</v>
      </c>
      <c r="GC4" t="s">
        <v>1494</v>
      </c>
      <c r="GD4" t="s">
        <v>1495</v>
      </c>
      <c r="GE4" t="s">
        <v>1496</v>
      </c>
      <c r="GF4" t="s">
        <v>1497</v>
      </c>
      <c r="GG4" t="s">
        <v>1498</v>
      </c>
      <c r="GH4" t="s">
        <v>1499</v>
      </c>
      <c r="GI4" t="s">
        <v>1500</v>
      </c>
      <c r="GJ4" t="s">
        <v>1501</v>
      </c>
      <c r="GK4" t="s">
        <v>1502</v>
      </c>
      <c r="GL4" t="s">
        <v>1503</v>
      </c>
      <c r="GM4" t="s">
        <v>1504</v>
      </c>
      <c r="GN4" t="s">
        <v>1505</v>
      </c>
      <c r="GO4" t="s">
        <v>1506</v>
      </c>
      <c r="GP4" t="s">
        <v>1507</v>
      </c>
      <c r="GQ4" t="s">
        <v>1508</v>
      </c>
      <c r="GR4" t="s">
        <v>1509</v>
      </c>
      <c r="GS4" t="s">
        <v>1510</v>
      </c>
      <c r="GT4" t="s">
        <v>1511</v>
      </c>
      <c r="GU4" t="s">
        <v>1512</v>
      </c>
      <c r="GV4" t="s">
        <v>1513</v>
      </c>
      <c r="GW4" t="s">
        <v>1514</v>
      </c>
      <c r="GX4" t="s">
        <v>1515</v>
      </c>
      <c r="GY4" t="s">
        <v>1516</v>
      </c>
      <c r="GZ4" t="s">
        <v>1517</v>
      </c>
      <c r="HA4" t="s">
        <v>1518</v>
      </c>
      <c r="HB4" t="s">
        <v>1519</v>
      </c>
      <c r="HC4" t="s">
        <v>1520</v>
      </c>
      <c r="HD4" t="s">
        <v>1521</v>
      </c>
      <c r="HE4" t="s">
        <v>1522</v>
      </c>
      <c r="HF4" t="s">
        <v>1523</v>
      </c>
      <c r="HG4" t="s">
        <v>1524</v>
      </c>
      <c r="HH4" t="s">
        <v>1525</v>
      </c>
      <c r="HI4" t="s">
        <v>1526</v>
      </c>
      <c r="HJ4" t="s">
        <v>1527</v>
      </c>
      <c r="HK4" t="s">
        <v>1528</v>
      </c>
      <c r="HL4" t="s">
        <v>1529</v>
      </c>
      <c r="HM4" t="s">
        <v>1530</v>
      </c>
      <c r="HN4" t="s">
        <v>1531</v>
      </c>
      <c r="HO4" t="s">
        <v>1532</v>
      </c>
      <c r="HP4" t="s">
        <v>1533</v>
      </c>
      <c r="HQ4" t="s">
        <v>1534</v>
      </c>
      <c r="HR4" t="s">
        <v>1535</v>
      </c>
      <c r="HS4" t="s">
        <v>1536</v>
      </c>
      <c r="HT4" t="s">
        <v>1537</v>
      </c>
      <c r="HU4" t="s">
        <v>1538</v>
      </c>
      <c r="HV4" t="s">
        <v>1539</v>
      </c>
      <c r="HW4" t="s">
        <v>1540</v>
      </c>
      <c r="HX4" t="s">
        <v>1541</v>
      </c>
      <c r="HY4" t="s">
        <v>1542</v>
      </c>
      <c r="HZ4" t="s">
        <v>1543</v>
      </c>
      <c r="IA4" t="s">
        <v>1544</v>
      </c>
      <c r="IB4" t="s">
        <v>1545</v>
      </c>
      <c r="IC4" t="s">
        <v>1546</v>
      </c>
      <c r="ID4" t="s">
        <v>1547</v>
      </c>
      <c r="IE4" t="s">
        <v>1548</v>
      </c>
      <c r="IF4" t="s">
        <v>1549</v>
      </c>
      <c r="IG4" t="s">
        <v>1550</v>
      </c>
      <c r="IH4" t="s">
        <v>1551</v>
      </c>
      <c r="II4" t="s">
        <v>1552</v>
      </c>
      <c r="IJ4" t="s">
        <v>1553</v>
      </c>
      <c r="IK4" t="s">
        <v>1554</v>
      </c>
      <c r="IL4" t="s">
        <v>1555</v>
      </c>
      <c r="IM4" t="s">
        <v>1556</v>
      </c>
      <c r="IN4" t="s">
        <v>1557</v>
      </c>
      <c r="IO4" t="s">
        <v>1558</v>
      </c>
      <c r="IP4" t="s">
        <v>1559</v>
      </c>
      <c r="IQ4" t="s">
        <v>1560</v>
      </c>
      <c r="IR4" t="s">
        <v>1561</v>
      </c>
      <c r="IS4" t="s">
        <v>1562</v>
      </c>
      <c r="IT4" t="s">
        <v>1563</v>
      </c>
      <c r="IU4" t="s">
        <v>1564</v>
      </c>
      <c r="IV4" t="s">
        <v>1565</v>
      </c>
    </row>
    <row r="5" spans="1:256">
      <c r="A5" t="s">
        <v>1566</v>
      </c>
      <c r="B5" t="s">
        <v>1567</v>
      </c>
      <c r="C5" t="s">
        <v>1568</v>
      </c>
      <c r="D5" t="s">
        <v>1569</v>
      </c>
      <c r="E5" t="s">
        <v>1570</v>
      </c>
      <c r="F5" t="s">
        <v>1571</v>
      </c>
      <c r="G5" t="s">
        <v>1572</v>
      </c>
      <c r="H5" t="s">
        <v>1573</v>
      </c>
      <c r="I5" t="s">
        <v>1574</v>
      </c>
      <c r="J5" t="s">
        <v>1575</v>
      </c>
      <c r="K5" t="s">
        <v>1576</v>
      </c>
      <c r="L5" t="s">
        <v>1577</v>
      </c>
      <c r="M5" t="s">
        <v>1578</v>
      </c>
      <c r="N5" t="s">
        <v>1579</v>
      </c>
      <c r="O5" t="s">
        <v>1580</v>
      </c>
      <c r="P5" t="s">
        <v>1581</v>
      </c>
      <c r="Q5" t="s">
        <v>1582</v>
      </c>
      <c r="R5" t="s">
        <v>1583</v>
      </c>
      <c r="S5" t="s">
        <v>1584</v>
      </c>
      <c r="T5" t="s">
        <v>1585</v>
      </c>
      <c r="U5" t="s">
        <v>1586</v>
      </c>
      <c r="V5" t="s">
        <v>1587</v>
      </c>
      <c r="W5" t="s">
        <v>1588</v>
      </c>
      <c r="X5" t="s">
        <v>1589</v>
      </c>
      <c r="Y5" t="s">
        <v>1590</v>
      </c>
      <c r="Z5" t="s">
        <v>1591</v>
      </c>
      <c r="AA5" t="s">
        <v>1592</v>
      </c>
      <c r="AB5" t="s">
        <v>1593</v>
      </c>
      <c r="AC5" t="s">
        <v>1594</v>
      </c>
      <c r="AD5" t="s">
        <v>1595</v>
      </c>
      <c r="AE5" t="s">
        <v>1596</v>
      </c>
      <c r="AF5" t="s">
        <v>1597</v>
      </c>
      <c r="AG5" t="s">
        <v>1598</v>
      </c>
      <c r="AH5" t="s">
        <v>1599</v>
      </c>
      <c r="AI5" t="s">
        <v>1600</v>
      </c>
      <c r="AJ5" t="s">
        <v>1601</v>
      </c>
      <c r="AK5" t="s">
        <v>1602</v>
      </c>
      <c r="AL5" t="s">
        <v>1603</v>
      </c>
      <c r="AM5" t="s">
        <v>1604</v>
      </c>
      <c r="AN5" t="s">
        <v>1605</v>
      </c>
      <c r="AO5" t="s">
        <v>1606</v>
      </c>
      <c r="AP5" t="s">
        <v>1607</v>
      </c>
      <c r="AQ5" t="s">
        <v>1608</v>
      </c>
      <c r="AR5" t="s">
        <v>1609</v>
      </c>
      <c r="AS5" t="s">
        <v>1610</v>
      </c>
      <c r="AT5" t="s">
        <v>1611</v>
      </c>
      <c r="AU5" t="s">
        <v>1612</v>
      </c>
      <c r="AV5" t="s">
        <v>1613</v>
      </c>
      <c r="AW5" t="s">
        <v>1614</v>
      </c>
      <c r="AX5" t="s">
        <v>1615</v>
      </c>
      <c r="AY5" t="s">
        <v>1616</v>
      </c>
      <c r="AZ5" t="s">
        <v>1617</v>
      </c>
      <c r="BA5" t="s">
        <v>1618</v>
      </c>
      <c r="BB5" t="s">
        <v>1619</v>
      </c>
      <c r="BC5" t="s">
        <v>1620</v>
      </c>
      <c r="BD5" t="s">
        <v>1621</v>
      </c>
      <c r="BE5" t="s">
        <v>1622</v>
      </c>
      <c r="BF5" t="s">
        <v>1623</v>
      </c>
      <c r="BG5" t="s">
        <v>1624</v>
      </c>
      <c r="BH5" t="s">
        <v>1625</v>
      </c>
      <c r="BI5" t="s">
        <v>1626</v>
      </c>
      <c r="BJ5" t="s">
        <v>1627</v>
      </c>
      <c r="BK5" t="s">
        <v>1628</v>
      </c>
      <c r="BL5" t="s">
        <v>1629</v>
      </c>
      <c r="BM5" t="s">
        <v>1630</v>
      </c>
      <c r="BN5" t="s">
        <v>1631</v>
      </c>
      <c r="BO5" t="s">
        <v>1632</v>
      </c>
      <c r="BP5" t="s">
        <v>1633</v>
      </c>
      <c r="BQ5" t="s">
        <v>1634</v>
      </c>
      <c r="BR5" t="s">
        <v>1635</v>
      </c>
      <c r="BS5" t="s">
        <v>1636</v>
      </c>
      <c r="BT5" t="s">
        <v>1637</v>
      </c>
      <c r="BU5" t="s">
        <v>1638</v>
      </c>
      <c r="BV5" t="s">
        <v>1639</v>
      </c>
      <c r="BW5" t="s">
        <v>1640</v>
      </c>
      <c r="BX5" t="s">
        <v>1641</v>
      </c>
      <c r="BY5" t="s">
        <v>1642</v>
      </c>
      <c r="BZ5" t="s">
        <v>1643</v>
      </c>
      <c r="CA5" t="s">
        <v>1644</v>
      </c>
      <c r="CB5" t="s">
        <v>1645</v>
      </c>
      <c r="CC5" t="s">
        <v>1646</v>
      </c>
      <c r="CD5" t="s">
        <v>1647</v>
      </c>
      <c r="CE5" t="s">
        <v>1648</v>
      </c>
      <c r="CF5" t="s">
        <v>1649</v>
      </c>
      <c r="CG5" t="s">
        <v>1650</v>
      </c>
      <c r="CH5" t="s">
        <v>1651</v>
      </c>
      <c r="CI5" t="s">
        <v>1652</v>
      </c>
      <c r="CJ5" t="s">
        <v>1653</v>
      </c>
      <c r="CK5" t="s">
        <v>1654</v>
      </c>
      <c r="CL5" t="s">
        <v>1655</v>
      </c>
      <c r="CM5" t="s">
        <v>1656</v>
      </c>
      <c r="CN5" t="s">
        <v>1657</v>
      </c>
      <c r="CO5" t="s">
        <v>1658</v>
      </c>
      <c r="CP5" t="s">
        <v>1659</v>
      </c>
      <c r="CQ5" t="s">
        <v>1660</v>
      </c>
      <c r="CR5" t="s">
        <v>1661</v>
      </c>
      <c r="CS5" t="s">
        <v>1662</v>
      </c>
      <c r="CT5" t="s">
        <v>1663</v>
      </c>
      <c r="CU5" t="s">
        <v>1664</v>
      </c>
      <c r="CV5" t="s">
        <v>1665</v>
      </c>
      <c r="CW5" t="s">
        <v>1666</v>
      </c>
      <c r="CX5" t="s">
        <v>1667</v>
      </c>
      <c r="CY5" t="s">
        <v>1668</v>
      </c>
      <c r="CZ5" t="s">
        <v>1669</v>
      </c>
      <c r="DA5" t="s">
        <v>1670</v>
      </c>
      <c r="DB5" t="s">
        <v>1671</v>
      </c>
      <c r="DC5" t="s">
        <v>1672</v>
      </c>
      <c r="DD5" t="s">
        <v>1673</v>
      </c>
      <c r="DE5" t="s">
        <v>1674</v>
      </c>
      <c r="DF5" t="s">
        <v>1675</v>
      </c>
      <c r="DG5" t="s">
        <v>1676</v>
      </c>
      <c r="DH5" t="s">
        <v>1677</v>
      </c>
      <c r="DI5" t="s">
        <v>1678</v>
      </c>
      <c r="DJ5" t="s">
        <v>1679</v>
      </c>
      <c r="DK5" t="s">
        <v>1680</v>
      </c>
      <c r="DL5" t="s">
        <v>1681</v>
      </c>
      <c r="DM5" t="s">
        <v>1682</v>
      </c>
      <c r="DN5" t="s">
        <v>1683</v>
      </c>
      <c r="DO5" t="s">
        <v>1684</v>
      </c>
      <c r="DP5" t="s">
        <v>1685</v>
      </c>
      <c r="DQ5" t="s">
        <v>1686</v>
      </c>
      <c r="DR5" t="s">
        <v>1687</v>
      </c>
      <c r="DS5" t="s">
        <v>1688</v>
      </c>
      <c r="DT5" t="s">
        <v>1689</v>
      </c>
      <c r="DU5" t="s">
        <v>1690</v>
      </c>
      <c r="DV5" t="s">
        <v>1691</v>
      </c>
      <c r="DW5" t="s">
        <v>1692</v>
      </c>
      <c r="DX5" t="s">
        <v>1693</v>
      </c>
      <c r="DY5" t="s">
        <v>1694</v>
      </c>
      <c r="DZ5" t="s">
        <v>1695</v>
      </c>
      <c r="EA5" t="s">
        <v>1696</v>
      </c>
      <c r="EB5" t="s">
        <v>1697</v>
      </c>
      <c r="EC5" t="s">
        <v>1698</v>
      </c>
      <c r="ED5" t="s">
        <v>1699</v>
      </c>
      <c r="EE5" t="s">
        <v>1700</v>
      </c>
      <c r="EF5" t="s">
        <v>1701</v>
      </c>
      <c r="EG5" t="s">
        <v>1702</v>
      </c>
      <c r="EH5" t="s">
        <v>1703</v>
      </c>
      <c r="EI5" t="s">
        <v>1704</v>
      </c>
      <c r="EJ5" t="s">
        <v>1705</v>
      </c>
      <c r="EK5" t="s">
        <v>1706</v>
      </c>
      <c r="EL5" t="s">
        <v>1707</v>
      </c>
      <c r="EM5" t="s">
        <v>1708</v>
      </c>
      <c r="EN5" t="s">
        <v>1709</v>
      </c>
      <c r="EO5" t="s">
        <v>1710</v>
      </c>
      <c r="EP5" t="s">
        <v>1711</v>
      </c>
      <c r="EQ5" t="s">
        <v>1712</v>
      </c>
      <c r="ER5" t="s">
        <v>1713</v>
      </c>
      <c r="ES5" t="s">
        <v>1714</v>
      </c>
      <c r="ET5" t="s">
        <v>1715</v>
      </c>
      <c r="EU5" t="s">
        <v>1716</v>
      </c>
      <c r="EV5" t="s">
        <v>1717</v>
      </c>
      <c r="EW5" t="s">
        <v>1718</v>
      </c>
      <c r="EX5" t="s">
        <v>1719</v>
      </c>
      <c r="EY5" t="s">
        <v>1720</v>
      </c>
      <c r="EZ5" t="s">
        <v>1721</v>
      </c>
      <c r="FA5" t="s">
        <v>1722</v>
      </c>
      <c r="FB5" t="s">
        <v>1723</v>
      </c>
      <c r="FC5" t="s">
        <v>1724</v>
      </c>
      <c r="FD5" t="s">
        <v>1725</v>
      </c>
      <c r="FE5" t="s">
        <v>1726</v>
      </c>
      <c r="FF5" t="s">
        <v>1727</v>
      </c>
      <c r="FG5" t="s">
        <v>1728</v>
      </c>
      <c r="FH5" t="s">
        <v>1729</v>
      </c>
      <c r="FI5" t="s">
        <v>1730</v>
      </c>
      <c r="FJ5" t="s">
        <v>1731</v>
      </c>
      <c r="FK5" t="s">
        <v>1732</v>
      </c>
      <c r="FL5" t="s">
        <v>1733</v>
      </c>
      <c r="FM5" t="s">
        <v>1734</v>
      </c>
      <c r="FN5" t="s">
        <v>1735</v>
      </c>
      <c r="FO5" t="s">
        <v>1736</v>
      </c>
      <c r="FP5" t="s">
        <v>1737</v>
      </c>
      <c r="FQ5" t="s">
        <v>1738</v>
      </c>
      <c r="FR5" t="s">
        <v>1739</v>
      </c>
      <c r="FS5" t="s">
        <v>1740</v>
      </c>
      <c r="FT5" t="s">
        <v>1741</v>
      </c>
      <c r="FU5" t="s">
        <v>1742</v>
      </c>
      <c r="FV5" t="s">
        <v>1743</v>
      </c>
      <c r="FW5" t="s">
        <v>1744</v>
      </c>
      <c r="FX5" t="s">
        <v>1745</v>
      </c>
      <c r="FY5" t="s">
        <v>1746</v>
      </c>
      <c r="FZ5" t="s">
        <v>1747</v>
      </c>
      <c r="GA5" t="s">
        <v>1748</v>
      </c>
      <c r="GB5" t="s">
        <v>1749</v>
      </c>
      <c r="GC5" t="s">
        <v>1750</v>
      </c>
      <c r="GD5" t="s">
        <v>1751</v>
      </c>
      <c r="GE5" t="s">
        <v>1752</v>
      </c>
      <c r="GF5" t="s">
        <v>1753</v>
      </c>
      <c r="GG5" t="s">
        <v>1754</v>
      </c>
      <c r="GH5" t="s">
        <v>1755</v>
      </c>
      <c r="GI5" t="s">
        <v>1756</v>
      </c>
      <c r="GJ5" t="s">
        <v>1757</v>
      </c>
      <c r="GK5" t="s">
        <v>1758</v>
      </c>
      <c r="GL5" t="s">
        <v>1759</v>
      </c>
      <c r="GM5" t="s">
        <v>1760</v>
      </c>
      <c r="GN5" t="s">
        <v>1761</v>
      </c>
      <c r="GO5" t="s">
        <v>1762</v>
      </c>
      <c r="GP5" t="s">
        <v>1763</v>
      </c>
      <c r="GQ5" t="s">
        <v>1764</v>
      </c>
      <c r="GR5" t="s">
        <v>1765</v>
      </c>
      <c r="GS5" t="s">
        <v>1766</v>
      </c>
      <c r="GT5" t="s">
        <v>1767</v>
      </c>
      <c r="GU5" t="s">
        <v>1768</v>
      </c>
      <c r="GV5" t="s">
        <v>1769</v>
      </c>
      <c r="GW5" t="s">
        <v>1770</v>
      </c>
      <c r="GX5" t="s">
        <v>1771</v>
      </c>
      <c r="GY5" t="s">
        <v>1772</v>
      </c>
      <c r="GZ5" t="s">
        <v>1773</v>
      </c>
      <c r="HA5" t="s">
        <v>1774</v>
      </c>
      <c r="HB5" t="s">
        <v>1775</v>
      </c>
      <c r="HC5" t="s">
        <v>1776</v>
      </c>
      <c r="HD5" t="s">
        <v>1777</v>
      </c>
      <c r="HE5" t="s">
        <v>1778</v>
      </c>
      <c r="HF5" t="s">
        <v>1779</v>
      </c>
      <c r="HG5" t="s">
        <v>1780</v>
      </c>
      <c r="HH5" t="s">
        <v>1781</v>
      </c>
      <c r="HI5" t="s">
        <v>1782</v>
      </c>
      <c r="HJ5" t="s">
        <v>1783</v>
      </c>
      <c r="HK5" t="s">
        <v>1784</v>
      </c>
      <c r="HL5" t="s">
        <v>1785</v>
      </c>
      <c r="HM5" t="s">
        <v>1786</v>
      </c>
      <c r="HN5" t="s">
        <v>1787</v>
      </c>
      <c r="HO5" t="s">
        <v>1788</v>
      </c>
      <c r="HP5" t="s">
        <v>1789</v>
      </c>
      <c r="HQ5" t="s">
        <v>1790</v>
      </c>
      <c r="HR5" t="s">
        <v>1791</v>
      </c>
      <c r="HS5" t="s">
        <v>1792</v>
      </c>
      <c r="HT5" t="s">
        <v>1793</v>
      </c>
      <c r="HU5" t="s">
        <v>1794</v>
      </c>
      <c r="HV5" t="s">
        <v>1795</v>
      </c>
      <c r="HW5" t="s">
        <v>1796</v>
      </c>
      <c r="HX5" t="s">
        <v>1797</v>
      </c>
      <c r="HY5" t="s">
        <v>1798</v>
      </c>
      <c r="HZ5" t="s">
        <v>1799</v>
      </c>
      <c r="IA5" t="s">
        <v>1800</v>
      </c>
      <c r="IB5" t="s">
        <v>1801</v>
      </c>
      <c r="IC5" t="s">
        <v>1802</v>
      </c>
      <c r="ID5" t="s">
        <v>1803</v>
      </c>
      <c r="IE5" t="s">
        <v>1804</v>
      </c>
      <c r="IF5" t="s">
        <v>1805</v>
      </c>
      <c r="IG5" t="s">
        <v>1806</v>
      </c>
      <c r="IH5" t="s">
        <v>1807</v>
      </c>
      <c r="II5" t="s">
        <v>1808</v>
      </c>
      <c r="IJ5" t="s">
        <v>1809</v>
      </c>
      <c r="IK5" t="s">
        <v>1810</v>
      </c>
      <c r="IL5" t="s">
        <v>1811</v>
      </c>
      <c r="IM5" t="s">
        <v>1812</v>
      </c>
      <c r="IN5" t="s">
        <v>1813</v>
      </c>
      <c r="IO5" t="s">
        <v>1814</v>
      </c>
      <c r="IP5" t="s">
        <v>1815</v>
      </c>
      <c r="IQ5" t="s">
        <v>1816</v>
      </c>
      <c r="IR5" t="s">
        <v>1817</v>
      </c>
      <c r="IS5" t="s">
        <v>1818</v>
      </c>
      <c r="IT5" t="s">
        <v>1819</v>
      </c>
      <c r="IU5" t="s">
        <v>1820</v>
      </c>
      <c r="IV5" t="s">
        <v>1821</v>
      </c>
    </row>
    <row r="6" spans="1:256">
      <c r="A6" t="s">
        <v>1822</v>
      </c>
      <c r="B6" t="s">
        <v>1823</v>
      </c>
      <c r="C6" t="s">
        <v>1824</v>
      </c>
      <c r="D6" t="s">
        <v>1825</v>
      </c>
      <c r="E6" t="s">
        <v>1826</v>
      </c>
      <c r="F6" t="s">
        <v>1827</v>
      </c>
      <c r="G6" t="s">
        <v>1828</v>
      </c>
      <c r="H6" t="s">
        <v>1829</v>
      </c>
      <c r="I6" t="s">
        <v>1830</v>
      </c>
      <c r="J6" t="s">
        <v>1831</v>
      </c>
      <c r="K6" t="s">
        <v>1832</v>
      </c>
      <c r="L6" t="s">
        <v>1833</v>
      </c>
      <c r="M6" t="s">
        <v>1834</v>
      </c>
      <c r="N6" t="s">
        <v>1835</v>
      </c>
      <c r="O6" t="s">
        <v>1836</v>
      </c>
      <c r="P6" t="s">
        <v>1837</v>
      </c>
      <c r="Q6" t="s">
        <v>1838</v>
      </c>
      <c r="R6" t="s">
        <v>1839</v>
      </c>
      <c r="S6" t="s">
        <v>1840</v>
      </c>
      <c r="T6" t="s">
        <v>1841</v>
      </c>
      <c r="U6" t="s">
        <v>1842</v>
      </c>
      <c r="V6" t="s">
        <v>1843</v>
      </c>
      <c r="W6" t="s">
        <v>1844</v>
      </c>
      <c r="X6" t="s">
        <v>1845</v>
      </c>
      <c r="Y6" t="s">
        <v>1846</v>
      </c>
      <c r="Z6" t="s">
        <v>1847</v>
      </c>
      <c r="AA6" t="s">
        <v>1848</v>
      </c>
      <c r="AB6" t="s">
        <v>1849</v>
      </c>
      <c r="AC6" t="s">
        <v>1850</v>
      </c>
      <c r="AD6" t="s">
        <v>1851</v>
      </c>
      <c r="AE6" t="s">
        <v>1852</v>
      </c>
      <c r="AF6" t="s">
        <v>1853</v>
      </c>
      <c r="AG6" t="s">
        <v>1854</v>
      </c>
      <c r="AH6" t="s">
        <v>1855</v>
      </c>
      <c r="AI6" t="s">
        <v>1856</v>
      </c>
      <c r="AJ6" t="s">
        <v>1857</v>
      </c>
      <c r="AK6" t="s">
        <v>1858</v>
      </c>
      <c r="AL6" t="s">
        <v>1859</v>
      </c>
      <c r="AM6" t="s">
        <v>1860</v>
      </c>
      <c r="AN6" t="s">
        <v>1861</v>
      </c>
      <c r="AO6" t="s">
        <v>1862</v>
      </c>
      <c r="AP6" t="s">
        <v>1863</v>
      </c>
      <c r="AQ6" t="s">
        <v>1864</v>
      </c>
      <c r="AR6" t="s">
        <v>1865</v>
      </c>
      <c r="AS6" t="s">
        <v>1866</v>
      </c>
      <c r="AT6" t="s">
        <v>1867</v>
      </c>
      <c r="AU6" t="s">
        <v>1868</v>
      </c>
      <c r="AV6" t="s">
        <v>1869</v>
      </c>
      <c r="AW6" t="s">
        <v>1870</v>
      </c>
      <c r="AX6" t="s">
        <v>1871</v>
      </c>
      <c r="AY6" t="s">
        <v>1872</v>
      </c>
      <c r="AZ6" t="s">
        <v>1873</v>
      </c>
      <c r="BA6" t="s">
        <v>1874</v>
      </c>
      <c r="BB6" t="s">
        <v>1875</v>
      </c>
      <c r="BC6" t="s">
        <v>1876</v>
      </c>
      <c r="BD6" t="s">
        <v>1877</v>
      </c>
      <c r="BE6" t="s">
        <v>1878</v>
      </c>
      <c r="BF6" t="s">
        <v>1879</v>
      </c>
      <c r="BG6" t="s">
        <v>1880</v>
      </c>
      <c r="BH6" t="s">
        <v>1881</v>
      </c>
      <c r="BI6" t="s">
        <v>1882</v>
      </c>
      <c r="BJ6" t="s">
        <v>1883</v>
      </c>
      <c r="BK6" t="s">
        <v>1884</v>
      </c>
      <c r="BL6" t="s">
        <v>1885</v>
      </c>
      <c r="BM6" t="s">
        <v>1886</v>
      </c>
      <c r="BN6" t="s">
        <v>1887</v>
      </c>
      <c r="BO6" t="s">
        <v>1888</v>
      </c>
      <c r="BP6" t="s">
        <v>1889</v>
      </c>
      <c r="BQ6" t="s">
        <v>1890</v>
      </c>
      <c r="BR6" t="s">
        <v>1891</v>
      </c>
      <c r="BS6" t="s">
        <v>1892</v>
      </c>
      <c r="BT6" t="s">
        <v>1893</v>
      </c>
      <c r="BU6" t="s">
        <v>1894</v>
      </c>
      <c r="BV6" t="s">
        <v>1895</v>
      </c>
      <c r="BW6" t="s">
        <v>1896</v>
      </c>
      <c r="BX6" t="s">
        <v>1897</v>
      </c>
      <c r="BY6" t="s">
        <v>1898</v>
      </c>
      <c r="BZ6" t="s">
        <v>1899</v>
      </c>
      <c r="CA6" t="s">
        <v>1900</v>
      </c>
      <c r="CB6" t="s">
        <v>1901</v>
      </c>
      <c r="CC6" t="s">
        <v>1902</v>
      </c>
      <c r="CD6" t="s">
        <v>1903</v>
      </c>
      <c r="CE6" t="s">
        <v>1904</v>
      </c>
      <c r="CF6" t="s">
        <v>1905</v>
      </c>
      <c r="CG6" t="s">
        <v>1906</v>
      </c>
      <c r="CH6" t="s">
        <v>1907</v>
      </c>
      <c r="CI6" t="s">
        <v>1908</v>
      </c>
      <c r="CJ6" t="s">
        <v>1909</v>
      </c>
      <c r="CK6" t="s">
        <v>1910</v>
      </c>
      <c r="CL6" t="s">
        <v>1911</v>
      </c>
      <c r="CM6" t="s">
        <v>1912</v>
      </c>
      <c r="CN6" t="s">
        <v>1913</v>
      </c>
      <c r="CO6" t="s">
        <v>1914</v>
      </c>
      <c r="CP6" t="s">
        <v>1915</v>
      </c>
      <c r="CQ6" t="s">
        <v>1916</v>
      </c>
      <c r="CR6" t="s">
        <v>1917</v>
      </c>
      <c r="CS6" t="s">
        <v>1918</v>
      </c>
      <c r="CT6" t="s">
        <v>1919</v>
      </c>
      <c r="CU6" t="s">
        <v>1920</v>
      </c>
      <c r="CV6" t="s">
        <v>1921</v>
      </c>
      <c r="CW6" t="s">
        <v>1922</v>
      </c>
      <c r="CX6" t="s">
        <v>1923</v>
      </c>
      <c r="CY6" t="s">
        <v>1924</v>
      </c>
      <c r="CZ6" t="s">
        <v>1925</v>
      </c>
      <c r="DA6" t="s">
        <v>1926</v>
      </c>
      <c r="DB6" t="s">
        <v>1927</v>
      </c>
      <c r="DC6" t="s">
        <v>1928</v>
      </c>
      <c r="DD6" t="s">
        <v>1929</v>
      </c>
      <c r="DE6" t="s">
        <v>1930</v>
      </c>
      <c r="DF6" t="s">
        <v>1931</v>
      </c>
      <c r="DG6" t="s">
        <v>1932</v>
      </c>
      <c r="DH6" t="s">
        <v>1933</v>
      </c>
      <c r="DI6" t="s">
        <v>1934</v>
      </c>
      <c r="DJ6" t="s">
        <v>1935</v>
      </c>
      <c r="DK6" t="s">
        <v>1936</v>
      </c>
      <c r="DL6" t="s">
        <v>1937</v>
      </c>
      <c r="DM6" t="s">
        <v>1938</v>
      </c>
      <c r="DN6" t="s">
        <v>1939</v>
      </c>
      <c r="DO6" t="s">
        <v>1940</v>
      </c>
      <c r="DP6" t="s">
        <v>1941</v>
      </c>
      <c r="DQ6" t="s">
        <v>1942</v>
      </c>
      <c r="DR6" t="s">
        <v>1943</v>
      </c>
      <c r="DS6" t="s">
        <v>1944</v>
      </c>
      <c r="DT6" t="s">
        <v>1945</v>
      </c>
      <c r="DU6" t="s">
        <v>1946</v>
      </c>
      <c r="DV6" t="s">
        <v>1947</v>
      </c>
      <c r="DW6" t="s">
        <v>1948</v>
      </c>
      <c r="DX6" t="s">
        <v>1949</v>
      </c>
      <c r="DY6" t="s">
        <v>1950</v>
      </c>
      <c r="DZ6" t="s">
        <v>1951</v>
      </c>
      <c r="EA6" t="s">
        <v>1952</v>
      </c>
      <c r="EB6" t="s">
        <v>1953</v>
      </c>
      <c r="EC6" t="s">
        <v>1954</v>
      </c>
      <c r="ED6" t="s">
        <v>1955</v>
      </c>
      <c r="EE6" t="s">
        <v>1956</v>
      </c>
      <c r="EF6" t="s">
        <v>1957</v>
      </c>
      <c r="EG6" t="s">
        <v>1958</v>
      </c>
      <c r="EH6" t="s">
        <v>1959</v>
      </c>
      <c r="EI6" t="s">
        <v>1960</v>
      </c>
      <c r="EJ6" t="s">
        <v>1961</v>
      </c>
      <c r="EK6" t="s">
        <v>1962</v>
      </c>
      <c r="EL6" t="s">
        <v>1963</v>
      </c>
      <c r="EM6" t="s">
        <v>1964</v>
      </c>
      <c r="EN6" t="s">
        <v>1965</v>
      </c>
      <c r="EO6" t="s">
        <v>1966</v>
      </c>
      <c r="EP6" t="s">
        <v>1967</v>
      </c>
      <c r="EQ6" t="s">
        <v>1968</v>
      </c>
      <c r="ER6" t="s">
        <v>1969</v>
      </c>
      <c r="ES6" t="s">
        <v>1970</v>
      </c>
      <c r="ET6" t="s">
        <v>1971</v>
      </c>
      <c r="EU6" t="s">
        <v>1972</v>
      </c>
      <c r="EV6" t="s">
        <v>1973</v>
      </c>
      <c r="EW6" t="s">
        <v>1974</v>
      </c>
      <c r="EX6" t="s">
        <v>1975</v>
      </c>
      <c r="EY6" t="s">
        <v>1976</v>
      </c>
      <c r="EZ6" t="s">
        <v>1977</v>
      </c>
      <c r="FA6" t="s">
        <v>1978</v>
      </c>
      <c r="FB6" t="s">
        <v>1979</v>
      </c>
      <c r="FC6" t="s">
        <v>1980</v>
      </c>
      <c r="FD6" t="s">
        <v>1981</v>
      </c>
      <c r="FE6" t="s">
        <v>1982</v>
      </c>
      <c r="FF6" t="s">
        <v>1983</v>
      </c>
      <c r="FG6" t="s">
        <v>1984</v>
      </c>
      <c r="FH6" t="s">
        <v>1985</v>
      </c>
      <c r="FI6" t="s">
        <v>1986</v>
      </c>
      <c r="FJ6" t="s">
        <v>1987</v>
      </c>
      <c r="FK6" t="s">
        <v>1988</v>
      </c>
      <c r="FL6" t="s">
        <v>1989</v>
      </c>
      <c r="FM6" t="s">
        <v>1990</v>
      </c>
      <c r="FN6" t="s">
        <v>1991</v>
      </c>
      <c r="FO6" t="s">
        <v>1992</v>
      </c>
      <c r="FP6" t="s">
        <v>1993</v>
      </c>
      <c r="FQ6" t="s">
        <v>1994</v>
      </c>
      <c r="FR6" t="s">
        <v>1995</v>
      </c>
      <c r="FS6" t="s">
        <v>1996</v>
      </c>
      <c r="FT6" t="s">
        <v>1997</v>
      </c>
      <c r="FU6" t="s">
        <v>1998</v>
      </c>
      <c r="FV6" t="s">
        <v>1999</v>
      </c>
      <c r="FW6" t="s">
        <v>2000</v>
      </c>
      <c r="FX6" t="s">
        <v>2001</v>
      </c>
      <c r="FY6" t="s">
        <v>2002</v>
      </c>
      <c r="FZ6" t="s">
        <v>2003</v>
      </c>
      <c r="GA6" t="s">
        <v>2004</v>
      </c>
      <c r="GB6" t="s">
        <v>2005</v>
      </c>
      <c r="GC6" t="s">
        <v>2006</v>
      </c>
      <c r="GD6" t="s">
        <v>2007</v>
      </c>
      <c r="GE6" t="s">
        <v>2008</v>
      </c>
      <c r="GF6" t="s">
        <v>2009</v>
      </c>
      <c r="GG6" t="s">
        <v>2010</v>
      </c>
      <c r="GH6" t="s">
        <v>2011</v>
      </c>
      <c r="GI6" t="s">
        <v>2012</v>
      </c>
      <c r="GJ6" t="s">
        <v>2013</v>
      </c>
      <c r="GK6" t="s">
        <v>2014</v>
      </c>
      <c r="GL6" t="s">
        <v>2015</v>
      </c>
      <c r="GM6" t="s">
        <v>2016</v>
      </c>
      <c r="GN6" t="s">
        <v>2017</v>
      </c>
      <c r="GO6" t="s">
        <v>2018</v>
      </c>
      <c r="GP6" t="s">
        <v>2019</v>
      </c>
      <c r="GQ6" t="s">
        <v>2020</v>
      </c>
      <c r="GR6" t="s">
        <v>2021</v>
      </c>
      <c r="GS6" t="s">
        <v>2022</v>
      </c>
      <c r="GT6" t="s">
        <v>2023</v>
      </c>
      <c r="GU6" t="s">
        <v>2024</v>
      </c>
      <c r="GV6" t="s">
        <v>2025</v>
      </c>
      <c r="GW6" t="s">
        <v>2026</v>
      </c>
      <c r="GX6" t="s">
        <v>2027</v>
      </c>
      <c r="GY6" t="s">
        <v>2028</v>
      </c>
      <c r="GZ6" t="s">
        <v>2029</v>
      </c>
      <c r="HA6" t="s">
        <v>2030</v>
      </c>
      <c r="HB6" t="s">
        <v>2031</v>
      </c>
      <c r="HC6" t="s">
        <v>2032</v>
      </c>
      <c r="HD6" t="s">
        <v>2033</v>
      </c>
      <c r="HE6" t="s">
        <v>2034</v>
      </c>
      <c r="HF6" t="s">
        <v>2035</v>
      </c>
      <c r="HG6" t="s">
        <v>2036</v>
      </c>
      <c r="HH6" t="s">
        <v>2037</v>
      </c>
      <c r="HI6" t="s">
        <v>2038</v>
      </c>
      <c r="HJ6" t="s">
        <v>2039</v>
      </c>
      <c r="HK6" t="s">
        <v>2040</v>
      </c>
      <c r="HL6" t="s">
        <v>2041</v>
      </c>
      <c r="HM6" t="s">
        <v>2042</v>
      </c>
      <c r="HN6" t="s">
        <v>2043</v>
      </c>
      <c r="HO6" t="s">
        <v>2044</v>
      </c>
      <c r="HP6" t="s">
        <v>2045</v>
      </c>
      <c r="HQ6" t="s">
        <v>2046</v>
      </c>
      <c r="HR6" t="s">
        <v>2047</v>
      </c>
      <c r="HS6" t="s">
        <v>2048</v>
      </c>
      <c r="HT6" t="s">
        <v>2049</v>
      </c>
      <c r="HU6" t="s">
        <v>2050</v>
      </c>
      <c r="HV6" t="s">
        <v>2051</v>
      </c>
      <c r="HW6" t="s">
        <v>2052</v>
      </c>
      <c r="HX6" t="s">
        <v>2053</v>
      </c>
      <c r="HY6" t="s">
        <v>2054</v>
      </c>
      <c r="HZ6" t="s">
        <v>2055</v>
      </c>
      <c r="IA6" t="s">
        <v>2056</v>
      </c>
      <c r="IB6" t="s">
        <v>2057</v>
      </c>
      <c r="IC6" t="s">
        <v>2058</v>
      </c>
      <c r="ID6" t="s">
        <v>2059</v>
      </c>
      <c r="IE6" t="s">
        <v>2060</v>
      </c>
      <c r="IF6" t="s">
        <v>2061</v>
      </c>
      <c r="IG6" t="s">
        <v>2062</v>
      </c>
      <c r="IH6" t="s">
        <v>2063</v>
      </c>
      <c r="II6" t="s">
        <v>2064</v>
      </c>
      <c r="IJ6" t="s">
        <v>2065</v>
      </c>
      <c r="IK6" t="s">
        <v>2066</v>
      </c>
      <c r="IL6" t="s">
        <v>2067</v>
      </c>
      <c r="IM6" t="s">
        <v>2068</v>
      </c>
      <c r="IN6" t="s">
        <v>2069</v>
      </c>
      <c r="IO6" t="s">
        <v>2070</v>
      </c>
      <c r="IP6" t="s">
        <v>2071</v>
      </c>
      <c r="IQ6" t="s">
        <v>2072</v>
      </c>
      <c r="IR6" t="s">
        <v>2073</v>
      </c>
      <c r="IS6" t="s">
        <v>2074</v>
      </c>
      <c r="IT6" t="s">
        <v>2075</v>
      </c>
      <c r="IU6" t="s">
        <v>2076</v>
      </c>
      <c r="IV6" t="s">
        <v>2077</v>
      </c>
    </row>
    <row r="7" spans="1:256">
      <c r="A7" t="s">
        <v>2078</v>
      </c>
      <c r="B7" t="s">
        <v>2079</v>
      </c>
      <c r="C7" t="s">
        <v>2080</v>
      </c>
      <c r="D7" t="s">
        <v>2081</v>
      </c>
      <c r="E7" t="s">
        <v>2082</v>
      </c>
      <c r="F7" t="s">
        <v>2083</v>
      </c>
      <c r="G7" t="s">
        <v>2084</v>
      </c>
      <c r="H7" t="s">
        <v>2085</v>
      </c>
      <c r="I7" t="s">
        <v>2086</v>
      </c>
      <c r="J7" t="s">
        <v>2087</v>
      </c>
      <c r="K7" t="s">
        <v>2088</v>
      </c>
      <c r="L7" t="s">
        <v>2089</v>
      </c>
      <c r="M7" t="s">
        <v>2090</v>
      </c>
      <c r="N7" t="s">
        <v>2091</v>
      </c>
      <c r="O7" t="s">
        <v>2092</v>
      </c>
      <c r="P7" t="s">
        <v>2093</v>
      </c>
      <c r="Q7" t="s">
        <v>2094</v>
      </c>
      <c r="R7" t="s">
        <v>2095</v>
      </c>
      <c r="S7" t="s">
        <v>2096</v>
      </c>
      <c r="T7" t="s">
        <v>2097</v>
      </c>
      <c r="U7" t="s">
        <v>2098</v>
      </c>
      <c r="V7" t="s">
        <v>2099</v>
      </c>
      <c r="W7" t="s">
        <v>2100</v>
      </c>
      <c r="X7" t="s">
        <v>2101</v>
      </c>
      <c r="Y7" t="s">
        <v>2102</v>
      </c>
      <c r="Z7" t="s">
        <v>2103</v>
      </c>
      <c r="AA7" t="s">
        <v>2104</v>
      </c>
      <c r="AB7" t="s">
        <v>2105</v>
      </c>
      <c r="AC7" t="s">
        <v>2106</v>
      </c>
      <c r="AD7" t="s">
        <v>2107</v>
      </c>
      <c r="AE7" t="s">
        <v>2108</v>
      </c>
      <c r="AF7" t="s">
        <v>2109</v>
      </c>
      <c r="AG7" t="s">
        <v>2110</v>
      </c>
      <c r="AH7" t="s">
        <v>2111</v>
      </c>
      <c r="AI7" t="s">
        <v>2112</v>
      </c>
      <c r="AJ7" t="s">
        <v>2113</v>
      </c>
      <c r="AK7" t="s">
        <v>2114</v>
      </c>
      <c r="AL7" t="s">
        <v>2115</v>
      </c>
      <c r="AM7" t="s">
        <v>2116</v>
      </c>
      <c r="AN7" t="s">
        <v>2117</v>
      </c>
      <c r="AO7" t="s">
        <v>2118</v>
      </c>
      <c r="AP7" t="s">
        <v>2119</v>
      </c>
      <c r="AQ7" t="s">
        <v>2120</v>
      </c>
      <c r="AR7" t="s">
        <v>2121</v>
      </c>
      <c r="AS7" t="s">
        <v>2122</v>
      </c>
      <c r="AT7" t="s">
        <v>2123</v>
      </c>
      <c r="AU7" t="s">
        <v>2124</v>
      </c>
      <c r="AV7" t="s">
        <v>2125</v>
      </c>
      <c r="AW7" t="s">
        <v>2126</v>
      </c>
      <c r="AX7" t="s">
        <v>2127</v>
      </c>
      <c r="AY7" t="s">
        <v>2128</v>
      </c>
      <c r="AZ7" t="s">
        <v>2129</v>
      </c>
      <c r="BA7" t="s">
        <v>2130</v>
      </c>
      <c r="BB7" t="s">
        <v>2131</v>
      </c>
      <c r="BC7" t="s">
        <v>2132</v>
      </c>
      <c r="BD7" t="s">
        <v>2133</v>
      </c>
      <c r="BE7" t="s">
        <v>2134</v>
      </c>
      <c r="BF7" t="s">
        <v>2135</v>
      </c>
      <c r="BG7" t="s">
        <v>2136</v>
      </c>
      <c r="BH7" t="s">
        <v>2137</v>
      </c>
      <c r="BI7" t="s">
        <v>2138</v>
      </c>
      <c r="BJ7" t="s">
        <v>2139</v>
      </c>
      <c r="BK7" t="s">
        <v>2140</v>
      </c>
      <c r="BL7" t="s">
        <v>2141</v>
      </c>
      <c r="BM7" t="s">
        <v>2142</v>
      </c>
      <c r="BN7" t="s">
        <v>2143</v>
      </c>
      <c r="BO7" t="s">
        <v>2144</v>
      </c>
      <c r="BP7" t="s">
        <v>2145</v>
      </c>
      <c r="BQ7" t="s">
        <v>2146</v>
      </c>
      <c r="BR7" t="s">
        <v>2147</v>
      </c>
      <c r="BS7" t="s">
        <v>2148</v>
      </c>
      <c r="BT7" t="s">
        <v>2149</v>
      </c>
      <c r="BU7" t="s">
        <v>2150</v>
      </c>
      <c r="BV7" t="s">
        <v>2151</v>
      </c>
      <c r="BW7" t="s">
        <v>2152</v>
      </c>
      <c r="BX7" t="s">
        <v>2153</v>
      </c>
      <c r="BY7" t="s">
        <v>2154</v>
      </c>
      <c r="BZ7" t="s">
        <v>2155</v>
      </c>
      <c r="CA7" t="s">
        <v>2156</v>
      </c>
      <c r="CB7" t="s">
        <v>2157</v>
      </c>
      <c r="CC7" t="s">
        <v>2158</v>
      </c>
      <c r="CD7" t="s">
        <v>2159</v>
      </c>
      <c r="CE7" t="s">
        <v>2160</v>
      </c>
      <c r="CF7" t="s">
        <v>2161</v>
      </c>
      <c r="CG7" t="s">
        <v>2162</v>
      </c>
      <c r="CH7" t="s">
        <v>2163</v>
      </c>
      <c r="CI7" t="s">
        <v>2164</v>
      </c>
      <c r="CJ7" t="s">
        <v>2165</v>
      </c>
      <c r="CK7" t="s">
        <v>2166</v>
      </c>
      <c r="CL7" t="s">
        <v>2167</v>
      </c>
      <c r="CM7" t="s">
        <v>2168</v>
      </c>
      <c r="CN7" t="s">
        <v>2169</v>
      </c>
      <c r="CO7" t="s">
        <v>2170</v>
      </c>
      <c r="CP7" t="s">
        <v>2171</v>
      </c>
      <c r="CQ7" t="s">
        <v>2172</v>
      </c>
      <c r="CR7" t="s">
        <v>2173</v>
      </c>
      <c r="CS7" t="s">
        <v>2174</v>
      </c>
      <c r="CT7" t="s">
        <v>2175</v>
      </c>
      <c r="CU7" t="s">
        <v>2176</v>
      </c>
      <c r="CV7" t="s">
        <v>2177</v>
      </c>
      <c r="CW7" t="s">
        <v>2178</v>
      </c>
      <c r="CX7" t="s">
        <v>2179</v>
      </c>
      <c r="CY7" t="s">
        <v>2180</v>
      </c>
      <c r="CZ7" t="s">
        <v>2181</v>
      </c>
      <c r="DA7" t="s">
        <v>2182</v>
      </c>
      <c r="DB7" t="s">
        <v>2183</v>
      </c>
      <c r="DC7" t="s">
        <v>2184</v>
      </c>
      <c r="DD7" t="s">
        <v>2185</v>
      </c>
      <c r="DE7" t="s">
        <v>2186</v>
      </c>
      <c r="DF7" t="s">
        <v>2187</v>
      </c>
      <c r="DG7" t="s">
        <v>2188</v>
      </c>
      <c r="DH7" t="s">
        <v>2189</v>
      </c>
      <c r="DI7" t="s">
        <v>2190</v>
      </c>
      <c r="DJ7" t="s">
        <v>2191</v>
      </c>
      <c r="DK7" t="s">
        <v>2192</v>
      </c>
      <c r="DL7" t="s">
        <v>2193</v>
      </c>
      <c r="DM7" t="s">
        <v>2194</v>
      </c>
      <c r="DN7" t="s">
        <v>2195</v>
      </c>
      <c r="DO7" t="s">
        <v>2196</v>
      </c>
      <c r="DP7" t="s">
        <v>2197</v>
      </c>
      <c r="DQ7" t="s">
        <v>2198</v>
      </c>
      <c r="DR7" t="s">
        <v>2199</v>
      </c>
      <c r="DS7" t="s">
        <v>2200</v>
      </c>
      <c r="DT7" t="s">
        <v>2201</v>
      </c>
      <c r="DU7" t="s">
        <v>2202</v>
      </c>
      <c r="DV7" t="s">
        <v>2203</v>
      </c>
      <c r="DW7" t="s">
        <v>2204</v>
      </c>
      <c r="DX7" t="s">
        <v>2205</v>
      </c>
      <c r="DY7" t="s">
        <v>2206</v>
      </c>
      <c r="DZ7" t="s">
        <v>2207</v>
      </c>
      <c r="EA7" t="s">
        <v>2208</v>
      </c>
      <c r="EB7" t="s">
        <v>2209</v>
      </c>
      <c r="EC7" t="s">
        <v>2210</v>
      </c>
      <c r="ED7" t="s">
        <v>2211</v>
      </c>
      <c r="EE7" t="s">
        <v>2212</v>
      </c>
      <c r="EF7" t="s">
        <v>2213</v>
      </c>
      <c r="EG7" t="s">
        <v>2214</v>
      </c>
      <c r="EH7" t="s">
        <v>2215</v>
      </c>
      <c r="EI7" t="s">
        <v>2216</v>
      </c>
      <c r="EJ7" t="s">
        <v>2217</v>
      </c>
      <c r="EK7" t="s">
        <v>2218</v>
      </c>
      <c r="EL7" t="s">
        <v>2219</v>
      </c>
      <c r="EM7" t="s">
        <v>2220</v>
      </c>
      <c r="EN7" t="s">
        <v>2221</v>
      </c>
      <c r="EO7" t="s">
        <v>2222</v>
      </c>
      <c r="EP7" t="s">
        <v>2223</v>
      </c>
      <c r="EQ7" t="s">
        <v>2224</v>
      </c>
      <c r="ER7" t="s">
        <v>2225</v>
      </c>
      <c r="ES7" t="s">
        <v>2226</v>
      </c>
      <c r="ET7" t="s">
        <v>2227</v>
      </c>
      <c r="EU7" t="s">
        <v>2228</v>
      </c>
      <c r="EV7" t="s">
        <v>2229</v>
      </c>
      <c r="EW7" t="s">
        <v>2230</v>
      </c>
      <c r="EX7" t="s">
        <v>2231</v>
      </c>
      <c r="EY7" t="s">
        <v>2232</v>
      </c>
      <c r="EZ7" t="s">
        <v>2233</v>
      </c>
      <c r="FA7" t="s">
        <v>2234</v>
      </c>
      <c r="FB7" t="s">
        <v>2235</v>
      </c>
      <c r="FC7" t="s">
        <v>2236</v>
      </c>
      <c r="FD7" t="s">
        <v>2237</v>
      </c>
      <c r="FE7" t="s">
        <v>2238</v>
      </c>
      <c r="FF7" t="s">
        <v>2239</v>
      </c>
      <c r="FG7" t="s">
        <v>2240</v>
      </c>
      <c r="FH7" t="s">
        <v>2241</v>
      </c>
      <c r="FI7" t="s">
        <v>2242</v>
      </c>
      <c r="FJ7" t="s">
        <v>2243</v>
      </c>
      <c r="FK7" t="s">
        <v>2244</v>
      </c>
      <c r="FL7" t="s">
        <v>2245</v>
      </c>
      <c r="FM7" t="s">
        <v>2246</v>
      </c>
      <c r="FN7" t="s">
        <v>2247</v>
      </c>
      <c r="FO7" t="s">
        <v>2248</v>
      </c>
      <c r="FP7" t="s">
        <v>2249</v>
      </c>
      <c r="FQ7" t="s">
        <v>2250</v>
      </c>
      <c r="FR7" t="s">
        <v>2251</v>
      </c>
      <c r="FS7" t="s">
        <v>2252</v>
      </c>
      <c r="FT7" t="s">
        <v>2253</v>
      </c>
      <c r="FU7" t="s">
        <v>2254</v>
      </c>
      <c r="FV7" t="s">
        <v>2255</v>
      </c>
      <c r="FW7" t="s">
        <v>2256</v>
      </c>
      <c r="FX7" t="s">
        <v>2257</v>
      </c>
      <c r="FY7" t="s">
        <v>2258</v>
      </c>
      <c r="FZ7" t="s">
        <v>2259</v>
      </c>
      <c r="GA7" t="s">
        <v>2260</v>
      </c>
      <c r="GB7" t="s">
        <v>2261</v>
      </c>
      <c r="GC7" t="s">
        <v>2262</v>
      </c>
      <c r="GD7" t="s">
        <v>2263</v>
      </c>
      <c r="GE7" t="s">
        <v>2264</v>
      </c>
      <c r="GF7" t="s">
        <v>2265</v>
      </c>
      <c r="GG7" t="s">
        <v>2266</v>
      </c>
      <c r="GH7" t="s">
        <v>2267</v>
      </c>
      <c r="GI7" t="s">
        <v>2268</v>
      </c>
      <c r="GJ7" t="s">
        <v>2269</v>
      </c>
      <c r="GK7" t="s">
        <v>2270</v>
      </c>
      <c r="GL7" t="s">
        <v>2271</v>
      </c>
      <c r="GM7" t="s">
        <v>2272</v>
      </c>
      <c r="GN7" t="s">
        <v>2273</v>
      </c>
      <c r="GO7" t="s">
        <v>2274</v>
      </c>
      <c r="GP7" t="s">
        <v>2275</v>
      </c>
      <c r="GQ7" t="s">
        <v>2276</v>
      </c>
      <c r="GR7" t="s">
        <v>2277</v>
      </c>
      <c r="GS7" t="s">
        <v>2278</v>
      </c>
      <c r="GT7" t="s">
        <v>2279</v>
      </c>
      <c r="GU7" t="s">
        <v>2280</v>
      </c>
      <c r="GV7" t="s">
        <v>2281</v>
      </c>
      <c r="GW7" t="s">
        <v>2282</v>
      </c>
      <c r="GX7" t="s">
        <v>2283</v>
      </c>
      <c r="GY7" t="s">
        <v>2284</v>
      </c>
      <c r="GZ7" t="s">
        <v>2285</v>
      </c>
      <c r="HA7" t="s">
        <v>2286</v>
      </c>
      <c r="HB7" t="s">
        <v>2287</v>
      </c>
      <c r="HC7" t="s">
        <v>2288</v>
      </c>
      <c r="HD7" t="s">
        <v>2289</v>
      </c>
      <c r="HE7" t="s">
        <v>2290</v>
      </c>
      <c r="HF7" t="s">
        <v>2291</v>
      </c>
      <c r="HG7" t="s">
        <v>2292</v>
      </c>
      <c r="HH7" t="s">
        <v>2293</v>
      </c>
      <c r="HI7" t="s">
        <v>2294</v>
      </c>
      <c r="HJ7" t="s">
        <v>2295</v>
      </c>
      <c r="HK7" t="s">
        <v>2296</v>
      </c>
      <c r="HL7" t="s">
        <v>2297</v>
      </c>
      <c r="HM7" t="s">
        <v>2298</v>
      </c>
      <c r="HN7" t="s">
        <v>2299</v>
      </c>
      <c r="HO7" t="s">
        <v>2300</v>
      </c>
      <c r="HP7" t="s">
        <v>2301</v>
      </c>
      <c r="HQ7" t="s">
        <v>2302</v>
      </c>
      <c r="HR7" t="s">
        <v>2303</v>
      </c>
      <c r="HS7" t="s">
        <v>2304</v>
      </c>
      <c r="HT7" t="s">
        <v>2305</v>
      </c>
      <c r="HU7" t="s">
        <v>2306</v>
      </c>
      <c r="HV7" t="s">
        <v>2307</v>
      </c>
      <c r="HW7" t="s">
        <v>2308</v>
      </c>
      <c r="HX7" t="s">
        <v>2309</v>
      </c>
      <c r="HY7" t="s">
        <v>2310</v>
      </c>
      <c r="HZ7" t="s">
        <v>2311</v>
      </c>
      <c r="IA7" t="s">
        <v>2312</v>
      </c>
      <c r="IB7" t="s">
        <v>2313</v>
      </c>
      <c r="IC7" t="s">
        <v>2314</v>
      </c>
      <c r="ID7" t="s">
        <v>2315</v>
      </c>
      <c r="IE7" t="s">
        <v>2316</v>
      </c>
      <c r="IF7" t="s">
        <v>2317</v>
      </c>
      <c r="IG7" t="s">
        <v>2318</v>
      </c>
      <c r="IH7" t="s">
        <v>2319</v>
      </c>
      <c r="II7" t="s">
        <v>2320</v>
      </c>
      <c r="IJ7" t="s">
        <v>2321</v>
      </c>
      <c r="IK7" t="s">
        <v>2322</v>
      </c>
      <c r="IL7" t="s">
        <v>2323</v>
      </c>
      <c r="IM7" t="s">
        <v>2324</v>
      </c>
      <c r="IN7" t="s">
        <v>2325</v>
      </c>
      <c r="IO7" t="s">
        <v>2326</v>
      </c>
      <c r="IP7" t="s">
        <v>2327</v>
      </c>
      <c r="IQ7" t="s">
        <v>2328</v>
      </c>
      <c r="IR7" t="s">
        <v>2329</v>
      </c>
      <c r="IS7" t="s">
        <v>2330</v>
      </c>
      <c r="IT7" t="s">
        <v>2331</v>
      </c>
      <c r="IU7" t="s">
        <v>2332</v>
      </c>
      <c r="IV7" t="s">
        <v>2333</v>
      </c>
    </row>
    <row r="8" spans="1:256">
      <c r="A8" t="s">
        <v>2334</v>
      </c>
      <c r="B8" t="s">
        <v>2335</v>
      </c>
      <c r="C8" t="s">
        <v>2336</v>
      </c>
      <c r="D8" t="s">
        <v>2337</v>
      </c>
      <c r="E8" t="s">
        <v>2338</v>
      </c>
      <c r="F8" t="s">
        <v>2339</v>
      </c>
      <c r="G8" t="s">
        <v>2340</v>
      </c>
      <c r="H8" t="s">
        <v>2341</v>
      </c>
      <c r="I8" t="s">
        <v>2342</v>
      </c>
      <c r="J8" t="s">
        <v>2343</v>
      </c>
      <c r="K8" t="s">
        <v>2344</v>
      </c>
      <c r="L8" t="s">
        <v>2345</v>
      </c>
      <c r="M8" t="s">
        <v>2346</v>
      </c>
      <c r="N8" t="s">
        <v>2347</v>
      </c>
      <c r="O8" t="s">
        <v>2348</v>
      </c>
      <c r="P8" t="s">
        <v>2349</v>
      </c>
      <c r="Q8" t="s">
        <v>2350</v>
      </c>
      <c r="R8" t="s">
        <v>2351</v>
      </c>
      <c r="S8" t="s">
        <v>2352</v>
      </c>
      <c r="T8" t="s">
        <v>2353</v>
      </c>
      <c r="U8" t="s">
        <v>2354</v>
      </c>
      <c r="V8" t="s">
        <v>2355</v>
      </c>
      <c r="W8" t="s">
        <v>2356</v>
      </c>
      <c r="X8" t="s">
        <v>2357</v>
      </c>
      <c r="Y8" t="s">
        <v>2358</v>
      </c>
      <c r="Z8" t="s">
        <v>2359</v>
      </c>
      <c r="AA8" t="s">
        <v>2360</v>
      </c>
      <c r="AB8" t="s">
        <v>2361</v>
      </c>
      <c r="AC8" t="s">
        <v>2362</v>
      </c>
      <c r="AD8" t="s">
        <v>2363</v>
      </c>
      <c r="AE8" t="s">
        <v>2364</v>
      </c>
      <c r="AF8" t="s">
        <v>2365</v>
      </c>
      <c r="AG8" t="s">
        <v>2366</v>
      </c>
      <c r="AH8" t="s">
        <v>2367</v>
      </c>
      <c r="AI8" t="s">
        <v>2368</v>
      </c>
      <c r="AJ8" t="s">
        <v>2369</v>
      </c>
      <c r="AK8" t="s">
        <v>2370</v>
      </c>
      <c r="AL8" t="s">
        <v>2371</v>
      </c>
      <c r="AM8" t="s">
        <v>2372</v>
      </c>
      <c r="AN8" t="s">
        <v>2373</v>
      </c>
      <c r="AO8" t="s">
        <v>2374</v>
      </c>
      <c r="AP8" t="s">
        <v>2375</v>
      </c>
      <c r="AQ8" t="s">
        <v>2376</v>
      </c>
      <c r="AR8" t="s">
        <v>2377</v>
      </c>
      <c r="AS8" t="s">
        <v>2378</v>
      </c>
      <c r="AT8" t="s">
        <v>2379</v>
      </c>
      <c r="AU8" t="s">
        <v>2380</v>
      </c>
      <c r="AV8" t="s">
        <v>2381</v>
      </c>
      <c r="AW8" t="s">
        <v>2382</v>
      </c>
      <c r="AX8" t="s">
        <v>2383</v>
      </c>
      <c r="AY8" t="s">
        <v>2384</v>
      </c>
      <c r="AZ8" t="s">
        <v>2385</v>
      </c>
      <c r="BA8" t="s">
        <v>2386</v>
      </c>
      <c r="BB8" t="s">
        <v>2387</v>
      </c>
      <c r="BC8" t="s">
        <v>2388</v>
      </c>
      <c r="BD8" t="s">
        <v>2389</v>
      </c>
      <c r="BE8" t="s">
        <v>2390</v>
      </c>
      <c r="BF8" t="s">
        <v>2391</v>
      </c>
      <c r="BG8" t="s">
        <v>2392</v>
      </c>
      <c r="BH8" t="s">
        <v>2393</v>
      </c>
      <c r="BI8" t="s">
        <v>2394</v>
      </c>
      <c r="BJ8" t="s">
        <v>2395</v>
      </c>
      <c r="BK8" t="s">
        <v>2396</v>
      </c>
      <c r="BL8" t="s">
        <v>2397</v>
      </c>
      <c r="BM8" t="s">
        <v>2398</v>
      </c>
      <c r="BN8" t="s">
        <v>2399</v>
      </c>
      <c r="BO8" t="s">
        <v>2400</v>
      </c>
      <c r="BP8" t="s">
        <v>2401</v>
      </c>
      <c r="BQ8" t="s">
        <v>2402</v>
      </c>
      <c r="BR8" t="s">
        <v>2403</v>
      </c>
      <c r="BS8" t="s">
        <v>2404</v>
      </c>
      <c r="BT8" t="s">
        <v>2405</v>
      </c>
      <c r="BU8" t="s">
        <v>2406</v>
      </c>
      <c r="BV8" t="s">
        <v>2407</v>
      </c>
      <c r="BW8" t="s">
        <v>2408</v>
      </c>
      <c r="BX8" t="s">
        <v>2409</v>
      </c>
      <c r="BY8" t="s">
        <v>2410</v>
      </c>
      <c r="BZ8" t="s">
        <v>2411</v>
      </c>
      <c r="CA8" t="s">
        <v>2412</v>
      </c>
      <c r="CB8" t="s">
        <v>2413</v>
      </c>
      <c r="CC8" t="s">
        <v>2414</v>
      </c>
      <c r="CD8" t="s">
        <v>2415</v>
      </c>
      <c r="CE8" t="s">
        <v>2416</v>
      </c>
      <c r="CF8" t="s">
        <v>2417</v>
      </c>
      <c r="CG8" t="s">
        <v>2418</v>
      </c>
      <c r="CH8" t="s">
        <v>2419</v>
      </c>
      <c r="CI8" t="s">
        <v>2420</v>
      </c>
      <c r="CJ8" t="s">
        <v>2421</v>
      </c>
      <c r="CK8" t="s">
        <v>2422</v>
      </c>
      <c r="CL8" t="s">
        <v>2423</v>
      </c>
      <c r="CM8" t="s">
        <v>2424</v>
      </c>
      <c r="CN8" t="s">
        <v>2425</v>
      </c>
      <c r="CO8" t="s">
        <v>2426</v>
      </c>
      <c r="CP8" t="s">
        <v>2427</v>
      </c>
      <c r="CQ8" t="s">
        <v>2428</v>
      </c>
      <c r="CR8" t="s">
        <v>2429</v>
      </c>
      <c r="CS8" t="s">
        <v>2430</v>
      </c>
      <c r="CT8" t="s">
        <v>2431</v>
      </c>
      <c r="CU8" t="s">
        <v>2432</v>
      </c>
      <c r="CV8" t="s">
        <v>2433</v>
      </c>
      <c r="CW8" t="s">
        <v>2434</v>
      </c>
      <c r="CX8" t="s">
        <v>2435</v>
      </c>
      <c r="CY8" t="s">
        <v>2436</v>
      </c>
      <c r="CZ8" t="s">
        <v>2437</v>
      </c>
      <c r="DA8" t="s">
        <v>2438</v>
      </c>
      <c r="DB8" t="s">
        <v>2439</v>
      </c>
      <c r="DC8" t="s">
        <v>2440</v>
      </c>
      <c r="DD8" t="s">
        <v>2441</v>
      </c>
      <c r="DE8" t="s">
        <v>2442</v>
      </c>
      <c r="DF8" t="s">
        <v>2443</v>
      </c>
      <c r="DG8" t="s">
        <v>2444</v>
      </c>
      <c r="DH8" t="s">
        <v>2445</v>
      </c>
      <c r="DI8" t="s">
        <v>2446</v>
      </c>
      <c r="DJ8" t="s">
        <v>2447</v>
      </c>
      <c r="DK8" t="s">
        <v>2448</v>
      </c>
      <c r="DL8" t="s">
        <v>2449</v>
      </c>
      <c r="DM8" t="s">
        <v>2450</v>
      </c>
      <c r="DN8" t="s">
        <v>2451</v>
      </c>
      <c r="DO8" t="s">
        <v>2452</v>
      </c>
      <c r="DP8" t="s">
        <v>2453</v>
      </c>
      <c r="DQ8" t="s">
        <v>2454</v>
      </c>
      <c r="DR8" t="s">
        <v>2455</v>
      </c>
      <c r="DS8" t="s">
        <v>2456</v>
      </c>
      <c r="DT8" t="s">
        <v>2457</v>
      </c>
      <c r="DU8" t="s">
        <v>2458</v>
      </c>
      <c r="DV8" t="s">
        <v>2459</v>
      </c>
      <c r="DW8" t="s">
        <v>2460</v>
      </c>
      <c r="DX8" t="s">
        <v>2461</v>
      </c>
      <c r="DY8" t="s">
        <v>2462</v>
      </c>
      <c r="DZ8" t="s">
        <v>2463</v>
      </c>
      <c r="EA8" t="s">
        <v>2464</v>
      </c>
      <c r="EB8" t="s">
        <v>2465</v>
      </c>
      <c r="EC8" t="s">
        <v>2466</v>
      </c>
      <c r="ED8" t="s">
        <v>2467</v>
      </c>
      <c r="EE8" t="s">
        <v>2468</v>
      </c>
      <c r="EF8" t="s">
        <v>2469</v>
      </c>
      <c r="EG8" t="s">
        <v>2470</v>
      </c>
      <c r="EH8" t="s">
        <v>2471</v>
      </c>
      <c r="EI8" t="s">
        <v>2472</v>
      </c>
      <c r="EJ8" t="s">
        <v>2473</v>
      </c>
      <c r="EK8" t="s">
        <v>2474</v>
      </c>
      <c r="EL8" t="s">
        <v>2475</v>
      </c>
      <c r="EM8" t="s">
        <v>2476</v>
      </c>
      <c r="EN8" t="s">
        <v>2477</v>
      </c>
      <c r="EO8" t="s">
        <v>2478</v>
      </c>
      <c r="EP8" t="s">
        <v>2479</v>
      </c>
      <c r="EQ8" t="s">
        <v>2480</v>
      </c>
      <c r="ER8" t="s">
        <v>2481</v>
      </c>
      <c r="ES8" t="s">
        <v>2482</v>
      </c>
      <c r="ET8" t="s">
        <v>2483</v>
      </c>
      <c r="EU8" t="s">
        <v>2484</v>
      </c>
      <c r="EV8" t="s">
        <v>2485</v>
      </c>
      <c r="EW8" t="s">
        <v>2486</v>
      </c>
      <c r="EX8" t="s">
        <v>2487</v>
      </c>
      <c r="EY8" t="s">
        <v>2488</v>
      </c>
      <c r="EZ8" t="s">
        <v>2489</v>
      </c>
      <c r="FA8" t="s">
        <v>2490</v>
      </c>
      <c r="FB8" t="s">
        <v>2491</v>
      </c>
      <c r="FC8" t="s">
        <v>2492</v>
      </c>
      <c r="FD8" t="s">
        <v>2493</v>
      </c>
      <c r="FE8" t="s">
        <v>2494</v>
      </c>
      <c r="FF8" t="s">
        <v>2495</v>
      </c>
      <c r="FG8" t="s">
        <v>2496</v>
      </c>
      <c r="FH8" t="s">
        <v>2497</v>
      </c>
      <c r="FI8" t="s">
        <v>2498</v>
      </c>
      <c r="FJ8" t="s">
        <v>2499</v>
      </c>
      <c r="FK8" t="s">
        <v>2500</v>
      </c>
      <c r="FL8" t="s">
        <v>2501</v>
      </c>
      <c r="FM8" t="s">
        <v>2502</v>
      </c>
      <c r="FN8" t="s">
        <v>2503</v>
      </c>
      <c r="FO8" t="s">
        <v>2504</v>
      </c>
      <c r="FP8" t="s">
        <v>2505</v>
      </c>
      <c r="FQ8" t="s">
        <v>2506</v>
      </c>
      <c r="FR8" t="s">
        <v>2507</v>
      </c>
      <c r="FS8" t="s">
        <v>2508</v>
      </c>
      <c r="FT8" t="s">
        <v>2509</v>
      </c>
      <c r="FU8" t="s">
        <v>2510</v>
      </c>
      <c r="FV8" t="s">
        <v>2511</v>
      </c>
      <c r="FW8" t="s">
        <v>2512</v>
      </c>
      <c r="FX8" t="s">
        <v>2513</v>
      </c>
      <c r="FY8" t="s">
        <v>2514</v>
      </c>
      <c r="FZ8" t="s">
        <v>2515</v>
      </c>
      <c r="GA8" t="s">
        <v>2516</v>
      </c>
      <c r="GB8" t="s">
        <v>2517</v>
      </c>
      <c r="GC8" t="s">
        <v>2518</v>
      </c>
      <c r="GD8" t="s">
        <v>2519</v>
      </c>
      <c r="GE8" t="s">
        <v>2520</v>
      </c>
      <c r="GF8" t="s">
        <v>2521</v>
      </c>
      <c r="GG8" t="s">
        <v>2522</v>
      </c>
      <c r="GH8" t="s">
        <v>2523</v>
      </c>
      <c r="GI8" t="s">
        <v>2524</v>
      </c>
      <c r="GJ8" t="s">
        <v>2525</v>
      </c>
      <c r="GK8" t="s">
        <v>2526</v>
      </c>
      <c r="GL8" t="s">
        <v>2527</v>
      </c>
      <c r="GM8" t="s">
        <v>2528</v>
      </c>
      <c r="GN8" t="s">
        <v>2529</v>
      </c>
      <c r="GO8" t="s">
        <v>2530</v>
      </c>
      <c r="GP8" t="s">
        <v>2531</v>
      </c>
      <c r="GQ8" t="s">
        <v>2532</v>
      </c>
      <c r="GR8" t="s">
        <v>2533</v>
      </c>
      <c r="GS8" t="s">
        <v>2534</v>
      </c>
      <c r="GT8" t="s">
        <v>2535</v>
      </c>
      <c r="GU8" t="s">
        <v>2536</v>
      </c>
      <c r="GV8" t="s">
        <v>2537</v>
      </c>
      <c r="GW8" t="s">
        <v>2538</v>
      </c>
      <c r="GX8" t="s">
        <v>2539</v>
      </c>
      <c r="GY8" t="s">
        <v>2540</v>
      </c>
      <c r="GZ8" t="s">
        <v>2541</v>
      </c>
      <c r="HA8" t="s">
        <v>2542</v>
      </c>
      <c r="HB8" t="s">
        <v>2543</v>
      </c>
      <c r="HC8" t="s">
        <v>2544</v>
      </c>
      <c r="HD8" t="s">
        <v>2545</v>
      </c>
      <c r="HE8" t="s">
        <v>2546</v>
      </c>
      <c r="HF8" t="s">
        <v>2547</v>
      </c>
      <c r="HG8" t="s">
        <v>2548</v>
      </c>
      <c r="HH8" t="s">
        <v>2549</v>
      </c>
      <c r="HI8" t="s">
        <v>2550</v>
      </c>
      <c r="HJ8" t="s">
        <v>2551</v>
      </c>
      <c r="HK8" t="s">
        <v>2552</v>
      </c>
      <c r="HL8" t="s">
        <v>2553</v>
      </c>
      <c r="HM8" t="s">
        <v>2554</v>
      </c>
      <c r="HN8" t="s">
        <v>2555</v>
      </c>
      <c r="HO8" t="s">
        <v>2556</v>
      </c>
      <c r="HP8" t="s">
        <v>2557</v>
      </c>
      <c r="HQ8" t="s">
        <v>2558</v>
      </c>
      <c r="HR8" t="s">
        <v>2559</v>
      </c>
      <c r="HS8" t="s">
        <v>2560</v>
      </c>
      <c r="HT8" t="s">
        <v>2561</v>
      </c>
      <c r="HU8" t="s">
        <v>2562</v>
      </c>
      <c r="HV8" t="s">
        <v>2563</v>
      </c>
      <c r="HW8" t="s">
        <v>2564</v>
      </c>
      <c r="HX8" t="s">
        <v>2565</v>
      </c>
      <c r="HY8" t="s">
        <v>2566</v>
      </c>
      <c r="HZ8" t="s">
        <v>2567</v>
      </c>
      <c r="IA8" t="s">
        <v>2568</v>
      </c>
      <c r="IB8" t="s">
        <v>2569</v>
      </c>
      <c r="IC8" t="s">
        <v>2570</v>
      </c>
      <c r="ID8" t="s">
        <v>2571</v>
      </c>
      <c r="IE8" t="s">
        <v>2572</v>
      </c>
      <c r="IF8" t="s">
        <v>2573</v>
      </c>
      <c r="IG8" t="s">
        <v>2574</v>
      </c>
      <c r="IH8" t="s">
        <v>2575</v>
      </c>
      <c r="II8" t="s">
        <v>2576</v>
      </c>
      <c r="IJ8" t="s">
        <v>2577</v>
      </c>
      <c r="IK8" t="s">
        <v>2578</v>
      </c>
      <c r="IL8" t="s">
        <v>2579</v>
      </c>
      <c r="IM8" t="s">
        <v>2580</v>
      </c>
      <c r="IN8" t="s">
        <v>2581</v>
      </c>
      <c r="IO8" t="s">
        <v>2582</v>
      </c>
      <c r="IP8" t="s">
        <v>2583</v>
      </c>
      <c r="IQ8" t="s">
        <v>2584</v>
      </c>
      <c r="IR8" t="s">
        <v>2585</v>
      </c>
      <c r="IS8" t="s">
        <v>2586</v>
      </c>
      <c r="IT8" t="s">
        <v>2587</v>
      </c>
      <c r="IU8" t="s">
        <v>2588</v>
      </c>
      <c r="IV8" t="s">
        <v>2589</v>
      </c>
    </row>
    <row r="9" spans="1:256">
      <c r="A9" t="s">
        <v>2590</v>
      </c>
      <c r="B9" t="s">
        <v>2591</v>
      </c>
      <c r="C9" t="s">
        <v>2592</v>
      </c>
      <c r="D9" t="s">
        <v>2593</v>
      </c>
      <c r="E9" t="s">
        <v>2594</v>
      </c>
      <c r="F9" t="s">
        <v>2595</v>
      </c>
      <c r="G9" t="s">
        <v>2596</v>
      </c>
      <c r="H9" t="s">
        <v>2597</v>
      </c>
      <c r="I9" t="s">
        <v>2598</v>
      </c>
      <c r="J9" t="s">
        <v>2599</v>
      </c>
      <c r="K9" t="s">
        <v>2600</v>
      </c>
      <c r="L9" t="s">
        <v>2601</v>
      </c>
      <c r="M9" t="s">
        <v>2602</v>
      </c>
      <c r="N9" t="s">
        <v>2603</v>
      </c>
      <c r="O9" t="s">
        <v>2604</v>
      </c>
      <c r="P9" t="s">
        <v>2605</v>
      </c>
      <c r="Q9" t="s">
        <v>2606</v>
      </c>
      <c r="R9" t="s">
        <v>2607</v>
      </c>
      <c r="S9" t="s">
        <v>2608</v>
      </c>
      <c r="T9" t="s">
        <v>2609</v>
      </c>
      <c r="U9" t="s">
        <v>2610</v>
      </c>
      <c r="V9" t="s">
        <v>2611</v>
      </c>
      <c r="W9" t="s">
        <v>2612</v>
      </c>
      <c r="X9" t="s">
        <v>2613</v>
      </c>
      <c r="Y9" t="s">
        <v>2614</v>
      </c>
      <c r="Z9" t="s">
        <v>2615</v>
      </c>
      <c r="AA9" t="s">
        <v>2616</v>
      </c>
      <c r="AB9" t="s">
        <v>2617</v>
      </c>
      <c r="AC9" t="s">
        <v>2618</v>
      </c>
      <c r="AD9" t="s">
        <v>2619</v>
      </c>
      <c r="AE9" t="s">
        <v>2620</v>
      </c>
      <c r="AF9" t="s">
        <v>2621</v>
      </c>
      <c r="AG9" t="s">
        <v>2622</v>
      </c>
      <c r="AH9" t="s">
        <v>2623</v>
      </c>
      <c r="AI9" t="s">
        <v>2624</v>
      </c>
      <c r="AJ9" t="s">
        <v>2625</v>
      </c>
      <c r="AK9" t="s">
        <v>2626</v>
      </c>
      <c r="AL9" t="s">
        <v>2627</v>
      </c>
      <c r="AM9" t="s">
        <v>2628</v>
      </c>
      <c r="AN9" t="s">
        <v>2629</v>
      </c>
      <c r="AO9" t="s">
        <v>2630</v>
      </c>
      <c r="AP9" t="s">
        <v>2631</v>
      </c>
      <c r="AQ9" t="s">
        <v>2632</v>
      </c>
      <c r="AR9" t="s">
        <v>2633</v>
      </c>
      <c r="AS9" t="s">
        <v>2634</v>
      </c>
      <c r="AT9" t="s">
        <v>2635</v>
      </c>
      <c r="AU9" t="s">
        <v>2636</v>
      </c>
      <c r="AV9" t="s">
        <v>2637</v>
      </c>
      <c r="AW9" t="s">
        <v>2638</v>
      </c>
      <c r="AX9" t="s">
        <v>2639</v>
      </c>
      <c r="AY9" t="s">
        <v>2640</v>
      </c>
      <c r="AZ9" t="s">
        <v>2641</v>
      </c>
      <c r="BA9" t="s">
        <v>2642</v>
      </c>
      <c r="BB9" t="s">
        <v>2643</v>
      </c>
      <c r="BC9" t="s">
        <v>2644</v>
      </c>
      <c r="BD9" t="s">
        <v>2645</v>
      </c>
      <c r="BE9" t="s">
        <v>2646</v>
      </c>
      <c r="BF9" t="s">
        <v>2647</v>
      </c>
      <c r="BG9" t="s">
        <v>2648</v>
      </c>
      <c r="BH9" t="s">
        <v>2649</v>
      </c>
      <c r="BI9" t="s">
        <v>2650</v>
      </c>
      <c r="BJ9" t="s">
        <v>2651</v>
      </c>
      <c r="BK9" t="s">
        <v>2652</v>
      </c>
      <c r="BL9" t="s">
        <v>2653</v>
      </c>
      <c r="BM9" t="s">
        <v>2654</v>
      </c>
      <c r="BN9" t="s">
        <v>2655</v>
      </c>
      <c r="BO9" t="s">
        <v>2656</v>
      </c>
      <c r="BP9" t="s">
        <v>2657</v>
      </c>
      <c r="BQ9" t="s">
        <v>2658</v>
      </c>
      <c r="BR9" t="s">
        <v>2659</v>
      </c>
      <c r="BS9" t="s">
        <v>2660</v>
      </c>
      <c r="BT9" t="s">
        <v>2661</v>
      </c>
      <c r="BU9" t="s">
        <v>2662</v>
      </c>
      <c r="BV9" t="s">
        <v>2663</v>
      </c>
      <c r="BW9" t="s">
        <v>2664</v>
      </c>
      <c r="BX9" t="s">
        <v>2665</v>
      </c>
      <c r="BY9" t="s">
        <v>2666</v>
      </c>
      <c r="BZ9" t="s">
        <v>2667</v>
      </c>
      <c r="CA9" t="s">
        <v>2668</v>
      </c>
      <c r="CB9" t="s">
        <v>2669</v>
      </c>
      <c r="CC9" t="s">
        <v>2670</v>
      </c>
      <c r="CD9" t="s">
        <v>2671</v>
      </c>
      <c r="CE9" t="s">
        <v>2672</v>
      </c>
      <c r="CF9" t="s">
        <v>2673</v>
      </c>
      <c r="CG9" t="s">
        <v>2674</v>
      </c>
      <c r="CH9" t="s">
        <v>2675</v>
      </c>
      <c r="CI9" t="s">
        <v>2676</v>
      </c>
      <c r="CJ9" t="s">
        <v>2677</v>
      </c>
      <c r="CK9" t="s">
        <v>2678</v>
      </c>
      <c r="CL9" t="s">
        <v>2679</v>
      </c>
      <c r="CM9" t="s">
        <v>2680</v>
      </c>
      <c r="CN9" t="s">
        <v>2681</v>
      </c>
      <c r="CO9" t="s">
        <v>2682</v>
      </c>
      <c r="CP9" t="s">
        <v>2683</v>
      </c>
      <c r="CQ9" t="s">
        <v>2684</v>
      </c>
      <c r="CR9" t="s">
        <v>2685</v>
      </c>
      <c r="CS9" t="s">
        <v>2686</v>
      </c>
      <c r="CT9" t="s">
        <v>2687</v>
      </c>
      <c r="CU9" t="s">
        <v>2688</v>
      </c>
      <c r="CV9" t="s">
        <v>2689</v>
      </c>
      <c r="CW9" t="s">
        <v>2690</v>
      </c>
      <c r="CX9" t="s">
        <v>2691</v>
      </c>
      <c r="CY9" t="s">
        <v>2692</v>
      </c>
      <c r="CZ9" t="s">
        <v>2693</v>
      </c>
      <c r="DA9" t="s">
        <v>2694</v>
      </c>
      <c r="DB9" t="s">
        <v>2695</v>
      </c>
      <c r="DC9" t="s">
        <v>2696</v>
      </c>
      <c r="DD9" t="s">
        <v>2697</v>
      </c>
      <c r="DE9" t="s">
        <v>2698</v>
      </c>
      <c r="DF9" t="s">
        <v>2699</v>
      </c>
      <c r="DG9" t="s">
        <v>2700</v>
      </c>
      <c r="DH9" t="s">
        <v>2701</v>
      </c>
      <c r="DI9" t="s">
        <v>2702</v>
      </c>
      <c r="DJ9" t="s">
        <v>2703</v>
      </c>
      <c r="DK9" t="s">
        <v>2704</v>
      </c>
      <c r="DL9" t="s">
        <v>2705</v>
      </c>
      <c r="DM9" t="s">
        <v>2706</v>
      </c>
      <c r="DN9" t="s">
        <v>2707</v>
      </c>
      <c r="DO9" t="s">
        <v>2708</v>
      </c>
      <c r="DP9" t="s">
        <v>2709</v>
      </c>
      <c r="DQ9" t="s">
        <v>2710</v>
      </c>
      <c r="DR9" t="s">
        <v>2711</v>
      </c>
      <c r="DS9" t="s">
        <v>2712</v>
      </c>
      <c r="DT9" t="s">
        <v>2713</v>
      </c>
      <c r="DU9" t="s">
        <v>2714</v>
      </c>
      <c r="DV9" t="s">
        <v>2715</v>
      </c>
      <c r="DW9" t="s">
        <v>2716</v>
      </c>
      <c r="DX9" t="s">
        <v>2717</v>
      </c>
      <c r="DY9" t="s">
        <v>2718</v>
      </c>
      <c r="DZ9" t="s">
        <v>2719</v>
      </c>
      <c r="EA9" t="s">
        <v>2720</v>
      </c>
      <c r="EB9" t="s">
        <v>2721</v>
      </c>
      <c r="EC9" t="s">
        <v>2722</v>
      </c>
      <c r="ED9" t="s">
        <v>2723</v>
      </c>
      <c r="EE9" t="s">
        <v>2724</v>
      </c>
      <c r="EF9" t="s">
        <v>2725</v>
      </c>
      <c r="EG9" t="s">
        <v>2726</v>
      </c>
      <c r="EH9" t="s">
        <v>2727</v>
      </c>
      <c r="EI9" t="s">
        <v>2728</v>
      </c>
      <c r="EJ9" t="s">
        <v>2729</v>
      </c>
      <c r="EK9" t="s">
        <v>2730</v>
      </c>
      <c r="EL9" t="s">
        <v>2731</v>
      </c>
      <c r="EM9" t="s">
        <v>2732</v>
      </c>
      <c r="EN9" t="s">
        <v>2733</v>
      </c>
      <c r="EO9" t="s">
        <v>2734</v>
      </c>
      <c r="EP9" t="s">
        <v>2735</v>
      </c>
      <c r="EQ9" t="s">
        <v>2736</v>
      </c>
      <c r="ER9" t="s">
        <v>2737</v>
      </c>
      <c r="ES9" t="s">
        <v>2738</v>
      </c>
      <c r="ET9" t="s">
        <v>2739</v>
      </c>
      <c r="EU9" t="s">
        <v>2740</v>
      </c>
      <c r="EV9" t="s">
        <v>2741</v>
      </c>
      <c r="EW9" t="s">
        <v>2742</v>
      </c>
      <c r="EX9" t="s">
        <v>2743</v>
      </c>
      <c r="EY9" t="s">
        <v>2744</v>
      </c>
      <c r="EZ9" t="s">
        <v>2745</v>
      </c>
      <c r="FA9" t="s">
        <v>2746</v>
      </c>
      <c r="FB9" t="s">
        <v>2747</v>
      </c>
      <c r="FC9" t="s">
        <v>2748</v>
      </c>
      <c r="FD9" t="s">
        <v>2749</v>
      </c>
      <c r="FE9" t="s">
        <v>2750</v>
      </c>
      <c r="FF9" t="s">
        <v>2751</v>
      </c>
      <c r="FG9" t="s">
        <v>2752</v>
      </c>
      <c r="FH9" t="s">
        <v>2753</v>
      </c>
      <c r="FI9" t="s">
        <v>2754</v>
      </c>
      <c r="FJ9" t="s">
        <v>2755</v>
      </c>
      <c r="FK9" t="s">
        <v>2756</v>
      </c>
      <c r="FL9" t="s">
        <v>2757</v>
      </c>
      <c r="FM9" t="s">
        <v>2758</v>
      </c>
      <c r="FN9" t="s">
        <v>2759</v>
      </c>
      <c r="FO9" t="s">
        <v>2760</v>
      </c>
      <c r="FP9" t="s">
        <v>2761</v>
      </c>
      <c r="FQ9" t="s">
        <v>2762</v>
      </c>
      <c r="FR9" t="s">
        <v>2763</v>
      </c>
      <c r="FS9" t="s">
        <v>2764</v>
      </c>
      <c r="FT9" t="s">
        <v>2765</v>
      </c>
      <c r="FU9" t="s">
        <v>2766</v>
      </c>
      <c r="FV9" t="s">
        <v>2767</v>
      </c>
      <c r="FW9" t="s">
        <v>2768</v>
      </c>
      <c r="FX9" t="s">
        <v>2769</v>
      </c>
      <c r="FY9" t="s">
        <v>2770</v>
      </c>
      <c r="FZ9" t="s">
        <v>2771</v>
      </c>
      <c r="GA9" t="s">
        <v>2772</v>
      </c>
      <c r="GB9" t="s">
        <v>2773</v>
      </c>
      <c r="GC9" t="s">
        <v>2774</v>
      </c>
      <c r="GD9" t="s">
        <v>2775</v>
      </c>
      <c r="GE9" t="s">
        <v>2776</v>
      </c>
      <c r="GF9" t="s">
        <v>2777</v>
      </c>
      <c r="GG9" t="s">
        <v>2778</v>
      </c>
      <c r="GH9" t="s">
        <v>2779</v>
      </c>
      <c r="GI9" t="s">
        <v>2780</v>
      </c>
      <c r="GJ9" t="s">
        <v>2781</v>
      </c>
      <c r="GK9" t="s">
        <v>2782</v>
      </c>
      <c r="GL9" t="s">
        <v>2783</v>
      </c>
      <c r="GM9" t="s">
        <v>2784</v>
      </c>
      <c r="GN9" t="s">
        <v>2785</v>
      </c>
      <c r="GO9" t="s">
        <v>2786</v>
      </c>
      <c r="GP9" t="s">
        <v>2787</v>
      </c>
      <c r="GQ9" t="s">
        <v>2788</v>
      </c>
      <c r="GR9" t="s">
        <v>2789</v>
      </c>
      <c r="GS9" t="s">
        <v>2790</v>
      </c>
      <c r="GT9" t="s">
        <v>2791</v>
      </c>
      <c r="GU9" t="s">
        <v>2792</v>
      </c>
      <c r="GV9" t="s">
        <v>2793</v>
      </c>
      <c r="GW9" t="s">
        <v>2794</v>
      </c>
      <c r="GX9" t="s">
        <v>2795</v>
      </c>
      <c r="GY9" t="s">
        <v>2796</v>
      </c>
      <c r="GZ9" t="s">
        <v>2797</v>
      </c>
      <c r="HA9" t="s">
        <v>2798</v>
      </c>
      <c r="HB9" t="s">
        <v>2799</v>
      </c>
      <c r="HC9" t="s">
        <v>2800</v>
      </c>
      <c r="HD9" t="s">
        <v>2801</v>
      </c>
      <c r="HE9" t="s">
        <v>2802</v>
      </c>
      <c r="HF9" t="s">
        <v>2803</v>
      </c>
      <c r="HG9" t="s">
        <v>2804</v>
      </c>
      <c r="HH9" t="s">
        <v>2805</v>
      </c>
      <c r="HI9" t="s">
        <v>2806</v>
      </c>
      <c r="HJ9" t="s">
        <v>2807</v>
      </c>
      <c r="HK9" t="s">
        <v>2808</v>
      </c>
      <c r="HL9" t="s">
        <v>2809</v>
      </c>
      <c r="HM9" t="s">
        <v>2810</v>
      </c>
      <c r="HN9" t="s">
        <v>2811</v>
      </c>
      <c r="HO9" t="s">
        <v>2812</v>
      </c>
      <c r="HP9" t="s">
        <v>2813</v>
      </c>
      <c r="HQ9" t="s">
        <v>2814</v>
      </c>
      <c r="HR9" t="s">
        <v>2815</v>
      </c>
      <c r="HS9" t="s">
        <v>2816</v>
      </c>
      <c r="HT9" t="s">
        <v>2817</v>
      </c>
      <c r="HU9" t="s">
        <v>2818</v>
      </c>
      <c r="HV9" t="s">
        <v>2819</v>
      </c>
      <c r="HW9" t="s">
        <v>2820</v>
      </c>
      <c r="HX9" t="s">
        <v>2821</v>
      </c>
      <c r="HY9" t="s">
        <v>2822</v>
      </c>
      <c r="HZ9" t="s">
        <v>2823</v>
      </c>
      <c r="IA9" t="s">
        <v>2824</v>
      </c>
      <c r="IB9" t="s">
        <v>2825</v>
      </c>
      <c r="IC9" t="s">
        <v>2826</v>
      </c>
      <c r="ID9" t="s">
        <v>2827</v>
      </c>
      <c r="IE9" t="s">
        <v>2828</v>
      </c>
      <c r="IF9" t="s">
        <v>2829</v>
      </c>
      <c r="IG9" t="s">
        <v>2830</v>
      </c>
      <c r="IH9" t="s">
        <v>2831</v>
      </c>
      <c r="II9" t="s">
        <v>2832</v>
      </c>
      <c r="IJ9" t="s">
        <v>2833</v>
      </c>
      <c r="IK9" t="s">
        <v>2834</v>
      </c>
      <c r="IL9" t="s">
        <v>2835</v>
      </c>
      <c r="IM9" t="s">
        <v>2836</v>
      </c>
      <c r="IN9" t="s">
        <v>2837</v>
      </c>
      <c r="IO9" t="s">
        <v>2838</v>
      </c>
      <c r="IP9" t="s">
        <v>2839</v>
      </c>
      <c r="IQ9" t="s">
        <v>2840</v>
      </c>
      <c r="IR9" t="s">
        <v>2841</v>
      </c>
      <c r="IS9" t="s">
        <v>2842</v>
      </c>
      <c r="IT9" t="s">
        <v>2843</v>
      </c>
      <c r="IU9" t="s">
        <v>2844</v>
      </c>
      <c r="IV9" t="s">
        <v>2845</v>
      </c>
    </row>
    <row r="10" spans="1:256">
      <c r="A10" t="s">
        <v>2846</v>
      </c>
      <c r="B10" t="s">
        <v>2847</v>
      </c>
      <c r="C10" t="s">
        <v>2848</v>
      </c>
      <c r="D10" t="s">
        <v>2849</v>
      </c>
      <c r="E10" t="s">
        <v>2850</v>
      </c>
      <c r="F10" t="s">
        <v>2851</v>
      </c>
      <c r="G10" t="s">
        <v>2852</v>
      </c>
      <c r="H10" t="s">
        <v>2853</v>
      </c>
      <c r="I10" t="s">
        <v>2854</v>
      </c>
      <c r="J10" t="s">
        <v>2855</v>
      </c>
      <c r="K10" t="s">
        <v>2856</v>
      </c>
      <c r="L10" t="s">
        <v>2857</v>
      </c>
      <c r="M10" t="s">
        <v>2858</v>
      </c>
      <c r="N10" t="s">
        <v>2859</v>
      </c>
      <c r="O10" t="s">
        <v>2860</v>
      </c>
      <c r="P10" t="s">
        <v>2861</v>
      </c>
      <c r="Q10" t="s">
        <v>2862</v>
      </c>
      <c r="R10" t="s">
        <v>2863</v>
      </c>
      <c r="S10" t="s">
        <v>2864</v>
      </c>
      <c r="T10" t="s">
        <v>2865</v>
      </c>
      <c r="U10" t="s">
        <v>2866</v>
      </c>
      <c r="V10" t="s">
        <v>2867</v>
      </c>
      <c r="W10" t="s">
        <v>2868</v>
      </c>
      <c r="X10" t="s">
        <v>2869</v>
      </c>
      <c r="Y10" t="s">
        <v>2870</v>
      </c>
      <c r="Z10" t="s">
        <v>2871</v>
      </c>
      <c r="AA10" t="s">
        <v>2872</v>
      </c>
      <c r="AB10" t="s">
        <v>2873</v>
      </c>
      <c r="AC10" t="s">
        <v>2874</v>
      </c>
      <c r="AD10" t="s">
        <v>2875</v>
      </c>
      <c r="AE10" t="s">
        <v>2876</v>
      </c>
      <c r="AF10" t="s">
        <v>2877</v>
      </c>
      <c r="AG10" t="s">
        <v>2878</v>
      </c>
      <c r="AH10" t="s">
        <v>2879</v>
      </c>
      <c r="AI10" t="s">
        <v>2880</v>
      </c>
      <c r="AJ10" t="s">
        <v>2881</v>
      </c>
      <c r="AK10" t="s">
        <v>2882</v>
      </c>
      <c r="AL10" t="s">
        <v>2883</v>
      </c>
      <c r="AM10" t="s">
        <v>2884</v>
      </c>
      <c r="AN10" t="s">
        <v>2885</v>
      </c>
      <c r="AO10" t="s">
        <v>2886</v>
      </c>
      <c r="AP10" t="s">
        <v>2887</v>
      </c>
      <c r="AQ10" t="s">
        <v>2888</v>
      </c>
      <c r="AR10" t="s">
        <v>2889</v>
      </c>
      <c r="AS10" t="s">
        <v>2890</v>
      </c>
      <c r="AT10" t="s">
        <v>2891</v>
      </c>
      <c r="AU10" t="s">
        <v>2892</v>
      </c>
      <c r="AV10" t="s">
        <v>2893</v>
      </c>
      <c r="AW10" t="s">
        <v>2894</v>
      </c>
      <c r="AX10" t="s">
        <v>2895</v>
      </c>
      <c r="AY10" t="s">
        <v>2896</v>
      </c>
      <c r="AZ10" t="s">
        <v>2897</v>
      </c>
      <c r="BA10" t="s">
        <v>2898</v>
      </c>
      <c r="BB10" t="s">
        <v>2899</v>
      </c>
      <c r="BC10" t="s">
        <v>2900</v>
      </c>
      <c r="BD10" t="s">
        <v>2901</v>
      </c>
      <c r="BE10" t="s">
        <v>2902</v>
      </c>
      <c r="BF10" t="s">
        <v>2903</v>
      </c>
      <c r="BG10" t="s">
        <v>2904</v>
      </c>
      <c r="BH10" t="s">
        <v>2905</v>
      </c>
      <c r="BI10" t="s">
        <v>2906</v>
      </c>
      <c r="BJ10" t="s">
        <v>2907</v>
      </c>
      <c r="BK10" t="s">
        <v>2908</v>
      </c>
      <c r="BL10" t="s">
        <v>2909</v>
      </c>
      <c r="BM10" t="s">
        <v>2910</v>
      </c>
      <c r="BN10" t="s">
        <v>2911</v>
      </c>
      <c r="BO10" t="s">
        <v>2912</v>
      </c>
      <c r="BP10" t="s">
        <v>2913</v>
      </c>
      <c r="BQ10" t="s">
        <v>2914</v>
      </c>
      <c r="BR10" t="s">
        <v>2915</v>
      </c>
      <c r="BS10" t="s">
        <v>2916</v>
      </c>
      <c r="BT10" t="s">
        <v>2917</v>
      </c>
      <c r="BU10" t="s">
        <v>2918</v>
      </c>
      <c r="BV10" t="s">
        <v>2919</v>
      </c>
      <c r="BW10" t="s">
        <v>2920</v>
      </c>
      <c r="BX10" t="s">
        <v>2921</v>
      </c>
      <c r="BY10" t="s">
        <v>2922</v>
      </c>
      <c r="BZ10" t="s">
        <v>2923</v>
      </c>
      <c r="CA10" t="s">
        <v>2924</v>
      </c>
      <c r="CB10" t="s">
        <v>2925</v>
      </c>
      <c r="CC10" t="s">
        <v>2926</v>
      </c>
      <c r="CD10" t="s">
        <v>2927</v>
      </c>
      <c r="CE10" t="s">
        <v>2928</v>
      </c>
      <c r="CF10" t="s">
        <v>2929</v>
      </c>
      <c r="CG10" t="s">
        <v>2930</v>
      </c>
      <c r="CH10" t="s">
        <v>2931</v>
      </c>
      <c r="CI10" t="s">
        <v>2932</v>
      </c>
      <c r="CJ10" t="s">
        <v>2933</v>
      </c>
      <c r="CK10" t="s">
        <v>2934</v>
      </c>
      <c r="CL10" t="s">
        <v>2935</v>
      </c>
      <c r="CM10" t="s">
        <v>2936</v>
      </c>
      <c r="CN10" t="s">
        <v>2937</v>
      </c>
      <c r="CO10" t="s">
        <v>2938</v>
      </c>
      <c r="CP10" t="s">
        <v>2939</v>
      </c>
      <c r="CQ10" t="s">
        <v>2940</v>
      </c>
      <c r="CR10" t="s">
        <v>2941</v>
      </c>
      <c r="CS10" t="s">
        <v>2942</v>
      </c>
      <c r="CT10" t="s">
        <v>2943</v>
      </c>
      <c r="CU10" t="s">
        <v>2944</v>
      </c>
      <c r="CV10" t="s">
        <v>2945</v>
      </c>
      <c r="CW10" t="s">
        <v>2946</v>
      </c>
      <c r="CX10" t="s">
        <v>2947</v>
      </c>
      <c r="CY10" t="s">
        <v>2948</v>
      </c>
      <c r="CZ10" t="s">
        <v>2949</v>
      </c>
      <c r="DA10" t="s">
        <v>2950</v>
      </c>
      <c r="DB10" t="s">
        <v>2951</v>
      </c>
      <c r="DC10" t="s">
        <v>2952</v>
      </c>
      <c r="DD10" t="s">
        <v>2953</v>
      </c>
      <c r="DE10" t="s">
        <v>2954</v>
      </c>
      <c r="DF10" t="s">
        <v>2955</v>
      </c>
      <c r="DG10" t="s">
        <v>2956</v>
      </c>
      <c r="DH10" t="s">
        <v>2957</v>
      </c>
      <c r="DI10" t="s">
        <v>2958</v>
      </c>
      <c r="DJ10" t="s">
        <v>2959</v>
      </c>
      <c r="DK10" t="s">
        <v>2960</v>
      </c>
      <c r="DL10" t="s">
        <v>2961</v>
      </c>
      <c r="DM10" t="s">
        <v>2962</v>
      </c>
      <c r="DN10" t="s">
        <v>2963</v>
      </c>
      <c r="DO10" t="s">
        <v>2964</v>
      </c>
      <c r="DP10" t="s">
        <v>2965</v>
      </c>
      <c r="DQ10" t="s">
        <v>2966</v>
      </c>
      <c r="DR10" t="s">
        <v>2967</v>
      </c>
      <c r="DS10" t="s">
        <v>2968</v>
      </c>
      <c r="DT10" t="s">
        <v>2969</v>
      </c>
      <c r="DU10" t="s">
        <v>2970</v>
      </c>
      <c r="DV10" t="s">
        <v>2971</v>
      </c>
      <c r="DW10" t="s">
        <v>2972</v>
      </c>
      <c r="DX10" t="s">
        <v>2973</v>
      </c>
      <c r="DY10" t="s">
        <v>2974</v>
      </c>
      <c r="DZ10" t="s">
        <v>2975</v>
      </c>
      <c r="EA10" t="s">
        <v>2976</v>
      </c>
      <c r="EB10" t="s">
        <v>2977</v>
      </c>
      <c r="EC10" t="s">
        <v>2978</v>
      </c>
      <c r="ED10" t="s">
        <v>2979</v>
      </c>
      <c r="EE10" t="s">
        <v>2980</v>
      </c>
      <c r="EF10" t="s">
        <v>2981</v>
      </c>
      <c r="EG10" t="s">
        <v>2982</v>
      </c>
      <c r="EH10" t="s">
        <v>2983</v>
      </c>
      <c r="EI10" t="s">
        <v>2984</v>
      </c>
      <c r="EJ10" t="s">
        <v>2985</v>
      </c>
      <c r="EK10" t="s">
        <v>2986</v>
      </c>
      <c r="EL10" t="s">
        <v>2987</v>
      </c>
      <c r="EM10" t="s">
        <v>2988</v>
      </c>
      <c r="EN10" t="s">
        <v>2989</v>
      </c>
      <c r="EO10" t="s">
        <v>2990</v>
      </c>
      <c r="EP10" t="s">
        <v>2991</v>
      </c>
      <c r="EQ10" t="s">
        <v>2992</v>
      </c>
      <c r="ER10" t="s">
        <v>2993</v>
      </c>
      <c r="ES10" t="s">
        <v>2994</v>
      </c>
      <c r="ET10" t="s">
        <v>2995</v>
      </c>
      <c r="EU10" t="s">
        <v>2996</v>
      </c>
      <c r="EV10" t="s">
        <v>2997</v>
      </c>
      <c r="EW10" t="s">
        <v>2998</v>
      </c>
      <c r="EX10" t="s">
        <v>2999</v>
      </c>
      <c r="EY10" t="s">
        <v>3000</v>
      </c>
      <c r="EZ10" t="s">
        <v>3001</v>
      </c>
      <c r="FA10" t="s">
        <v>3002</v>
      </c>
      <c r="FB10" t="s">
        <v>3003</v>
      </c>
      <c r="FC10" t="s">
        <v>3004</v>
      </c>
      <c r="FD10" t="s">
        <v>3005</v>
      </c>
      <c r="FE10" t="s">
        <v>3006</v>
      </c>
      <c r="FF10" t="s">
        <v>3007</v>
      </c>
      <c r="FG10" t="s">
        <v>3008</v>
      </c>
      <c r="FH10" t="s">
        <v>3009</v>
      </c>
      <c r="FI10" t="s">
        <v>3010</v>
      </c>
      <c r="FJ10" t="s">
        <v>3011</v>
      </c>
      <c r="FK10" t="s">
        <v>3012</v>
      </c>
      <c r="FL10" t="s">
        <v>3013</v>
      </c>
      <c r="FM10" t="s">
        <v>3014</v>
      </c>
      <c r="FN10" t="s">
        <v>3015</v>
      </c>
      <c r="FO10" t="s">
        <v>3016</v>
      </c>
      <c r="FP10" t="s">
        <v>3017</v>
      </c>
      <c r="FQ10" t="s">
        <v>3018</v>
      </c>
      <c r="FR10" t="s">
        <v>3019</v>
      </c>
      <c r="FS10" t="s">
        <v>3020</v>
      </c>
      <c r="FT10" t="s">
        <v>3021</v>
      </c>
      <c r="FU10" t="s">
        <v>3022</v>
      </c>
      <c r="FV10" t="s">
        <v>3023</v>
      </c>
      <c r="FW10" t="s">
        <v>3024</v>
      </c>
      <c r="FX10" t="s">
        <v>3025</v>
      </c>
      <c r="FY10" t="s">
        <v>3026</v>
      </c>
      <c r="FZ10" t="s">
        <v>3027</v>
      </c>
      <c r="GA10" t="s">
        <v>3028</v>
      </c>
      <c r="GB10" t="s">
        <v>3029</v>
      </c>
      <c r="GC10" t="s">
        <v>3030</v>
      </c>
      <c r="GD10" t="s">
        <v>3031</v>
      </c>
      <c r="GE10" t="s">
        <v>3032</v>
      </c>
      <c r="GF10" t="s">
        <v>3033</v>
      </c>
      <c r="GG10" t="s">
        <v>3034</v>
      </c>
      <c r="GH10" t="s">
        <v>3035</v>
      </c>
      <c r="GI10" t="s">
        <v>3036</v>
      </c>
      <c r="GJ10" t="s">
        <v>3037</v>
      </c>
      <c r="GK10" t="s">
        <v>3038</v>
      </c>
      <c r="GL10" t="s">
        <v>3039</v>
      </c>
      <c r="GM10" t="s">
        <v>3040</v>
      </c>
      <c r="GN10" t="s">
        <v>3041</v>
      </c>
      <c r="GO10" t="s">
        <v>3042</v>
      </c>
      <c r="GP10" t="s">
        <v>3043</v>
      </c>
      <c r="GQ10" t="s">
        <v>3044</v>
      </c>
      <c r="GR10" t="s">
        <v>3045</v>
      </c>
      <c r="GS10" t="s">
        <v>3046</v>
      </c>
      <c r="GT10" t="s">
        <v>3047</v>
      </c>
      <c r="GU10" t="s">
        <v>3048</v>
      </c>
      <c r="GV10" t="s">
        <v>3049</v>
      </c>
      <c r="GW10" t="s">
        <v>3050</v>
      </c>
      <c r="GX10" t="s">
        <v>3051</v>
      </c>
      <c r="GY10" t="s">
        <v>3052</v>
      </c>
      <c r="GZ10" t="s">
        <v>3053</v>
      </c>
      <c r="HA10" t="s">
        <v>3054</v>
      </c>
      <c r="HB10" t="s">
        <v>3055</v>
      </c>
      <c r="HC10" t="s">
        <v>3056</v>
      </c>
      <c r="HD10" t="s">
        <v>3057</v>
      </c>
      <c r="HE10" t="s">
        <v>3058</v>
      </c>
      <c r="HF10" t="s">
        <v>3059</v>
      </c>
      <c r="HG10" t="s">
        <v>3060</v>
      </c>
      <c r="HH10" t="s">
        <v>3061</v>
      </c>
      <c r="HI10" t="s">
        <v>3062</v>
      </c>
      <c r="HJ10" t="s">
        <v>3063</v>
      </c>
      <c r="HK10" t="s">
        <v>3064</v>
      </c>
      <c r="HL10" t="s">
        <v>3065</v>
      </c>
      <c r="HM10" t="s">
        <v>3066</v>
      </c>
      <c r="HN10" t="s">
        <v>3067</v>
      </c>
      <c r="HO10" t="s">
        <v>3068</v>
      </c>
      <c r="HP10" t="s">
        <v>3069</v>
      </c>
      <c r="HQ10" t="s">
        <v>3070</v>
      </c>
      <c r="HR10" t="s">
        <v>3071</v>
      </c>
      <c r="HS10" t="s">
        <v>3072</v>
      </c>
      <c r="HT10" t="s">
        <v>3073</v>
      </c>
      <c r="HU10" t="s">
        <v>3074</v>
      </c>
      <c r="HV10" t="s">
        <v>3075</v>
      </c>
      <c r="HW10" t="s">
        <v>3076</v>
      </c>
      <c r="HX10" t="s">
        <v>3077</v>
      </c>
      <c r="HY10" t="s">
        <v>3078</v>
      </c>
      <c r="HZ10" t="s">
        <v>3079</v>
      </c>
      <c r="IA10" t="s">
        <v>3080</v>
      </c>
      <c r="IB10" t="s">
        <v>3081</v>
      </c>
      <c r="IC10" t="s">
        <v>3082</v>
      </c>
      <c r="ID10" t="s">
        <v>3083</v>
      </c>
      <c r="IE10" t="s">
        <v>3084</v>
      </c>
      <c r="IF10" t="s">
        <v>3085</v>
      </c>
      <c r="IG10" t="s">
        <v>3086</v>
      </c>
      <c r="IH10" t="s">
        <v>3087</v>
      </c>
      <c r="II10" t="s">
        <v>3088</v>
      </c>
      <c r="IJ10" t="s">
        <v>3089</v>
      </c>
      <c r="IK10" t="s">
        <v>3090</v>
      </c>
      <c r="IL10" t="s">
        <v>3091</v>
      </c>
      <c r="IM10" t="s">
        <v>3092</v>
      </c>
      <c r="IN10" t="s">
        <v>3093</v>
      </c>
      <c r="IO10" t="s">
        <v>3094</v>
      </c>
      <c r="IP10" t="s">
        <v>3095</v>
      </c>
      <c r="IQ10" t="s">
        <v>3096</v>
      </c>
      <c r="IR10" t="s">
        <v>3097</v>
      </c>
      <c r="IS10" t="s">
        <v>3098</v>
      </c>
      <c r="IT10" t="s">
        <v>3099</v>
      </c>
      <c r="IU10" t="s">
        <v>3100</v>
      </c>
      <c r="IV10" t="s">
        <v>3101</v>
      </c>
    </row>
    <row r="11" spans="1:256">
      <c r="A11" t="s">
        <v>3102</v>
      </c>
      <c r="B11" t="s">
        <v>3103</v>
      </c>
      <c r="C11" t="s">
        <v>3104</v>
      </c>
      <c r="D11" t="s">
        <v>3105</v>
      </c>
      <c r="E11" t="s">
        <v>3106</v>
      </c>
      <c r="F11" t="s">
        <v>3107</v>
      </c>
      <c r="G11" t="s">
        <v>3108</v>
      </c>
      <c r="H11" t="s">
        <v>3109</v>
      </c>
      <c r="I11" t="s">
        <v>3110</v>
      </c>
      <c r="J11" t="s">
        <v>3111</v>
      </c>
      <c r="K11" t="s">
        <v>3112</v>
      </c>
      <c r="L11" t="s">
        <v>3113</v>
      </c>
      <c r="M11" t="s">
        <v>3114</v>
      </c>
      <c r="N11" t="s">
        <v>3115</v>
      </c>
      <c r="O11" t="s">
        <v>3116</v>
      </c>
      <c r="P11" t="s">
        <v>3117</v>
      </c>
      <c r="Q11" t="s">
        <v>3118</v>
      </c>
      <c r="R11" t="s">
        <v>3119</v>
      </c>
      <c r="S11" t="s">
        <v>3120</v>
      </c>
      <c r="T11" t="s">
        <v>3121</v>
      </c>
      <c r="U11" t="s">
        <v>3122</v>
      </c>
      <c r="V11" t="s">
        <v>3123</v>
      </c>
      <c r="W11" t="s">
        <v>3124</v>
      </c>
      <c r="X11" t="s">
        <v>3125</v>
      </c>
      <c r="Y11" t="s">
        <v>3126</v>
      </c>
      <c r="Z11" t="s">
        <v>3127</v>
      </c>
      <c r="AA11" t="s">
        <v>3128</v>
      </c>
      <c r="AB11" t="s">
        <v>3129</v>
      </c>
      <c r="AC11" t="s">
        <v>3130</v>
      </c>
      <c r="AD11" t="s">
        <v>3131</v>
      </c>
      <c r="AE11" t="s">
        <v>3132</v>
      </c>
      <c r="AF11" t="s">
        <v>3133</v>
      </c>
      <c r="AG11" t="s">
        <v>3134</v>
      </c>
      <c r="AH11" t="s">
        <v>3135</v>
      </c>
      <c r="AI11" t="s">
        <v>3136</v>
      </c>
      <c r="AJ11" t="s">
        <v>3137</v>
      </c>
      <c r="AK11" t="s">
        <v>3138</v>
      </c>
      <c r="AL11" t="s">
        <v>3139</v>
      </c>
      <c r="AM11" t="s">
        <v>3140</v>
      </c>
      <c r="AN11" t="s">
        <v>3141</v>
      </c>
      <c r="AO11" t="s">
        <v>3142</v>
      </c>
      <c r="AP11" t="s">
        <v>3143</v>
      </c>
      <c r="AQ11" t="s">
        <v>3144</v>
      </c>
      <c r="AR11" t="s">
        <v>3145</v>
      </c>
      <c r="AS11" t="s">
        <v>3146</v>
      </c>
      <c r="AT11" t="s">
        <v>3147</v>
      </c>
      <c r="AU11" t="s">
        <v>3148</v>
      </c>
      <c r="AV11" t="s">
        <v>3149</v>
      </c>
      <c r="AW11" t="s">
        <v>3150</v>
      </c>
      <c r="AX11" t="s">
        <v>3151</v>
      </c>
      <c r="AY11" t="s">
        <v>3152</v>
      </c>
      <c r="AZ11" t="s">
        <v>3153</v>
      </c>
      <c r="BA11" t="s">
        <v>3154</v>
      </c>
      <c r="BB11" t="s">
        <v>3155</v>
      </c>
      <c r="BC11" t="s">
        <v>3156</v>
      </c>
      <c r="BD11" t="s">
        <v>3157</v>
      </c>
      <c r="BE11" t="s">
        <v>3158</v>
      </c>
      <c r="BF11" t="s">
        <v>3159</v>
      </c>
      <c r="BG11" t="s">
        <v>3160</v>
      </c>
      <c r="BH11" t="s">
        <v>3161</v>
      </c>
      <c r="BI11" t="s">
        <v>3162</v>
      </c>
      <c r="BJ11" t="s">
        <v>3163</v>
      </c>
      <c r="BK11" t="s">
        <v>3164</v>
      </c>
      <c r="BL11" t="s">
        <v>3165</v>
      </c>
      <c r="BM11" t="s">
        <v>3166</v>
      </c>
      <c r="BN11" t="s">
        <v>3167</v>
      </c>
      <c r="BO11" t="s">
        <v>3168</v>
      </c>
      <c r="BP11" t="s">
        <v>3169</v>
      </c>
      <c r="BQ11" t="s">
        <v>3170</v>
      </c>
      <c r="BR11" t="s">
        <v>3171</v>
      </c>
      <c r="BS11" t="s">
        <v>3172</v>
      </c>
      <c r="BT11" t="s">
        <v>3173</v>
      </c>
      <c r="BU11" t="s">
        <v>3174</v>
      </c>
      <c r="BV11" t="s">
        <v>3175</v>
      </c>
      <c r="BW11" t="s">
        <v>3176</v>
      </c>
      <c r="BX11" t="s">
        <v>3177</v>
      </c>
      <c r="BY11" t="s">
        <v>3178</v>
      </c>
      <c r="BZ11" t="s">
        <v>3179</v>
      </c>
      <c r="CA11" t="s">
        <v>3180</v>
      </c>
      <c r="CB11" t="s">
        <v>3181</v>
      </c>
      <c r="CC11" t="s">
        <v>3182</v>
      </c>
      <c r="CD11" t="s">
        <v>3183</v>
      </c>
      <c r="CE11" t="s">
        <v>3184</v>
      </c>
      <c r="CF11" t="s">
        <v>3185</v>
      </c>
      <c r="CG11" t="s">
        <v>3186</v>
      </c>
      <c r="CH11" t="s">
        <v>3187</v>
      </c>
      <c r="CI11" t="s">
        <v>3188</v>
      </c>
      <c r="CJ11" t="s">
        <v>3189</v>
      </c>
      <c r="CK11" t="s">
        <v>3190</v>
      </c>
      <c r="CL11" t="s">
        <v>3191</v>
      </c>
      <c r="CM11" t="s">
        <v>3192</v>
      </c>
      <c r="CN11" t="s">
        <v>3193</v>
      </c>
      <c r="CO11" t="s">
        <v>3194</v>
      </c>
      <c r="CP11" t="s">
        <v>3195</v>
      </c>
      <c r="CQ11" t="s">
        <v>3196</v>
      </c>
      <c r="CR11" t="s">
        <v>3197</v>
      </c>
      <c r="CS11" t="s">
        <v>3198</v>
      </c>
      <c r="CT11" t="s">
        <v>3199</v>
      </c>
      <c r="CU11" t="s">
        <v>3200</v>
      </c>
      <c r="CV11" t="s">
        <v>3201</v>
      </c>
      <c r="CW11" t="s">
        <v>3202</v>
      </c>
      <c r="CX11" t="s">
        <v>3203</v>
      </c>
      <c r="CY11" t="s">
        <v>3204</v>
      </c>
      <c r="CZ11" t="s">
        <v>3205</v>
      </c>
      <c r="DA11" t="s">
        <v>3206</v>
      </c>
      <c r="DB11" t="s">
        <v>3207</v>
      </c>
      <c r="DC11" t="s">
        <v>3208</v>
      </c>
      <c r="DD11" t="s">
        <v>3209</v>
      </c>
      <c r="DE11" t="s">
        <v>3210</v>
      </c>
      <c r="DF11" t="s">
        <v>3211</v>
      </c>
      <c r="DG11" t="s">
        <v>3212</v>
      </c>
      <c r="DH11" t="s">
        <v>3213</v>
      </c>
      <c r="DI11" t="s">
        <v>3214</v>
      </c>
      <c r="DJ11" t="s">
        <v>3215</v>
      </c>
      <c r="DK11" t="s">
        <v>3216</v>
      </c>
      <c r="DL11" t="s">
        <v>3217</v>
      </c>
      <c r="DM11" t="s">
        <v>3218</v>
      </c>
      <c r="DN11" t="s">
        <v>3219</v>
      </c>
      <c r="DO11" t="s">
        <v>3220</v>
      </c>
      <c r="DP11" t="s">
        <v>3221</v>
      </c>
      <c r="DQ11" t="s">
        <v>3222</v>
      </c>
      <c r="DR11" t="s">
        <v>3223</v>
      </c>
      <c r="DS11" t="s">
        <v>3224</v>
      </c>
      <c r="DT11" t="s">
        <v>3225</v>
      </c>
      <c r="DU11" t="s">
        <v>3226</v>
      </c>
      <c r="DV11" t="s">
        <v>3227</v>
      </c>
      <c r="DW11" t="s">
        <v>3228</v>
      </c>
      <c r="DX11" t="s">
        <v>3229</v>
      </c>
      <c r="DY11" t="s">
        <v>3230</v>
      </c>
      <c r="DZ11" t="s">
        <v>3231</v>
      </c>
      <c r="EA11" t="s">
        <v>3232</v>
      </c>
      <c r="EB11" t="s">
        <v>3233</v>
      </c>
      <c r="EC11" t="s">
        <v>3234</v>
      </c>
      <c r="ED11" t="s">
        <v>3235</v>
      </c>
      <c r="EE11" t="s">
        <v>3236</v>
      </c>
      <c r="EF11" t="s">
        <v>3237</v>
      </c>
      <c r="EG11" t="s">
        <v>3238</v>
      </c>
      <c r="EH11" t="s">
        <v>3239</v>
      </c>
      <c r="EI11" t="s">
        <v>3240</v>
      </c>
      <c r="EJ11" t="s">
        <v>3241</v>
      </c>
      <c r="EK11" t="s">
        <v>3242</v>
      </c>
      <c r="EL11" t="s">
        <v>3243</v>
      </c>
      <c r="EM11" t="s">
        <v>3244</v>
      </c>
      <c r="EN11" t="s">
        <v>3245</v>
      </c>
      <c r="EO11" t="s">
        <v>3246</v>
      </c>
      <c r="EP11" t="s">
        <v>3247</v>
      </c>
      <c r="EQ11" t="s">
        <v>3248</v>
      </c>
      <c r="ER11" t="s">
        <v>3249</v>
      </c>
      <c r="ES11" t="s">
        <v>3250</v>
      </c>
      <c r="ET11" t="s">
        <v>3251</v>
      </c>
      <c r="EU11" t="s">
        <v>3252</v>
      </c>
      <c r="EV11" t="s">
        <v>3253</v>
      </c>
      <c r="EW11" t="s">
        <v>3254</v>
      </c>
      <c r="EX11" t="s">
        <v>3255</v>
      </c>
      <c r="EY11" t="s">
        <v>3256</v>
      </c>
      <c r="EZ11" t="s">
        <v>3257</v>
      </c>
      <c r="FA11" t="s">
        <v>3258</v>
      </c>
      <c r="FB11" t="s">
        <v>3259</v>
      </c>
      <c r="FC11" t="s">
        <v>3260</v>
      </c>
      <c r="FD11" t="s">
        <v>3261</v>
      </c>
      <c r="FE11" t="s">
        <v>3262</v>
      </c>
      <c r="FF11" t="s">
        <v>3263</v>
      </c>
      <c r="FG11" t="s">
        <v>3264</v>
      </c>
      <c r="FH11" t="s">
        <v>3265</v>
      </c>
      <c r="FI11" t="s">
        <v>3266</v>
      </c>
      <c r="FJ11" t="s">
        <v>3267</v>
      </c>
      <c r="FK11" t="s">
        <v>3268</v>
      </c>
      <c r="FL11" t="s">
        <v>3269</v>
      </c>
      <c r="FM11" t="s">
        <v>3270</v>
      </c>
      <c r="FN11" t="s">
        <v>3271</v>
      </c>
      <c r="FO11" t="s">
        <v>3272</v>
      </c>
      <c r="FP11" t="s">
        <v>3273</v>
      </c>
      <c r="FQ11" t="s">
        <v>3274</v>
      </c>
      <c r="FR11" t="s">
        <v>3275</v>
      </c>
      <c r="FS11" t="s">
        <v>3276</v>
      </c>
      <c r="FT11" t="s">
        <v>3277</v>
      </c>
      <c r="FU11" t="s">
        <v>3278</v>
      </c>
      <c r="FV11" t="s">
        <v>3279</v>
      </c>
      <c r="FW11" t="s">
        <v>3280</v>
      </c>
      <c r="FX11" t="s">
        <v>3281</v>
      </c>
      <c r="FY11" t="s">
        <v>3282</v>
      </c>
      <c r="FZ11" t="s">
        <v>3283</v>
      </c>
      <c r="GA11" t="s">
        <v>3284</v>
      </c>
      <c r="GB11" t="s">
        <v>3285</v>
      </c>
      <c r="GC11" t="s">
        <v>3286</v>
      </c>
      <c r="GD11" t="s">
        <v>3287</v>
      </c>
      <c r="GE11" t="s">
        <v>3288</v>
      </c>
      <c r="GF11" t="s">
        <v>3289</v>
      </c>
      <c r="GG11" t="s">
        <v>3290</v>
      </c>
      <c r="GH11" t="s">
        <v>3291</v>
      </c>
      <c r="GI11" t="s">
        <v>3292</v>
      </c>
      <c r="GJ11" t="s">
        <v>3293</v>
      </c>
      <c r="GK11" t="s">
        <v>3294</v>
      </c>
      <c r="GL11" t="s">
        <v>3295</v>
      </c>
      <c r="GM11" t="s">
        <v>3296</v>
      </c>
      <c r="GN11" t="s">
        <v>3297</v>
      </c>
      <c r="GO11" t="s">
        <v>3298</v>
      </c>
      <c r="GP11" t="s">
        <v>3299</v>
      </c>
      <c r="GQ11" t="s">
        <v>3300</v>
      </c>
      <c r="GR11" t="s">
        <v>3301</v>
      </c>
      <c r="GS11" t="s">
        <v>3302</v>
      </c>
      <c r="GT11" t="s">
        <v>3303</v>
      </c>
      <c r="GU11" t="s">
        <v>3304</v>
      </c>
      <c r="GV11" t="s">
        <v>3305</v>
      </c>
      <c r="GW11" t="s">
        <v>3306</v>
      </c>
      <c r="GX11" t="s">
        <v>3307</v>
      </c>
      <c r="GY11" t="s">
        <v>3308</v>
      </c>
      <c r="GZ11" t="s">
        <v>3309</v>
      </c>
      <c r="HA11" t="s">
        <v>3310</v>
      </c>
      <c r="HB11" t="s">
        <v>3311</v>
      </c>
      <c r="HC11" t="s">
        <v>3312</v>
      </c>
      <c r="HD11" t="s">
        <v>3313</v>
      </c>
      <c r="HE11" t="s">
        <v>3314</v>
      </c>
      <c r="HF11" t="s">
        <v>3315</v>
      </c>
      <c r="HG11" t="s">
        <v>3316</v>
      </c>
      <c r="HH11" t="s">
        <v>3317</v>
      </c>
      <c r="HI11" t="s">
        <v>3318</v>
      </c>
      <c r="HJ11" t="s">
        <v>3319</v>
      </c>
      <c r="HK11" t="s">
        <v>3320</v>
      </c>
      <c r="HL11" t="s">
        <v>3321</v>
      </c>
      <c r="HM11" t="s">
        <v>3322</v>
      </c>
      <c r="HN11" t="s">
        <v>3323</v>
      </c>
      <c r="HO11" t="s">
        <v>3324</v>
      </c>
      <c r="HP11" t="s">
        <v>3325</v>
      </c>
      <c r="HQ11" t="s">
        <v>3326</v>
      </c>
      <c r="HR11" t="s">
        <v>3327</v>
      </c>
      <c r="HS11" t="s">
        <v>3328</v>
      </c>
      <c r="HT11" t="s">
        <v>3329</v>
      </c>
      <c r="HU11" t="s">
        <v>3330</v>
      </c>
      <c r="HV11" t="s">
        <v>3331</v>
      </c>
      <c r="HW11" t="s">
        <v>3332</v>
      </c>
      <c r="HX11" t="s">
        <v>3333</v>
      </c>
      <c r="HY11" t="s">
        <v>3334</v>
      </c>
      <c r="HZ11" t="s">
        <v>3335</v>
      </c>
      <c r="IA11" t="s">
        <v>3336</v>
      </c>
      <c r="IB11" t="s">
        <v>3337</v>
      </c>
      <c r="IC11" t="s">
        <v>3338</v>
      </c>
      <c r="ID11" t="s">
        <v>3339</v>
      </c>
      <c r="IE11" t="s">
        <v>3340</v>
      </c>
      <c r="IF11" t="s">
        <v>3341</v>
      </c>
      <c r="IG11" t="s">
        <v>3342</v>
      </c>
      <c r="IH11" t="s">
        <v>3343</v>
      </c>
      <c r="II11" t="s">
        <v>3344</v>
      </c>
      <c r="IJ11" t="s">
        <v>3345</v>
      </c>
      <c r="IK11" t="s">
        <v>3346</v>
      </c>
      <c r="IL11" t="s">
        <v>3347</v>
      </c>
      <c r="IM11" t="s">
        <v>3348</v>
      </c>
      <c r="IN11" t="s">
        <v>3349</v>
      </c>
      <c r="IO11" t="s">
        <v>3350</v>
      </c>
      <c r="IP11" t="s">
        <v>3351</v>
      </c>
      <c r="IQ11" t="s">
        <v>3352</v>
      </c>
      <c r="IR11" t="s">
        <v>3353</v>
      </c>
      <c r="IS11" t="s">
        <v>3354</v>
      </c>
      <c r="IT11" t="s">
        <v>3355</v>
      </c>
      <c r="IU11" t="s">
        <v>3356</v>
      </c>
      <c r="IV11" t="s">
        <v>3357</v>
      </c>
    </row>
    <row r="12" spans="1:256">
      <c r="A12" t="s">
        <v>3358</v>
      </c>
      <c r="B12" t="s">
        <v>3359</v>
      </c>
      <c r="C12" t="s">
        <v>3360</v>
      </c>
      <c r="D12" t="s">
        <v>3361</v>
      </c>
      <c r="E12" t="s">
        <v>3362</v>
      </c>
      <c r="F12" t="s">
        <v>3363</v>
      </c>
      <c r="G12" t="s">
        <v>3364</v>
      </c>
      <c r="H12" t="s">
        <v>3365</v>
      </c>
      <c r="I12" t="s">
        <v>3366</v>
      </c>
      <c r="J12" t="s">
        <v>3367</v>
      </c>
      <c r="K12" t="s">
        <v>3368</v>
      </c>
      <c r="L12" t="s">
        <v>3369</v>
      </c>
      <c r="M12" t="s">
        <v>3370</v>
      </c>
      <c r="N12" t="s">
        <v>3371</v>
      </c>
      <c r="O12" t="s">
        <v>3372</v>
      </c>
      <c r="P12" t="s">
        <v>3373</v>
      </c>
      <c r="Q12" t="s">
        <v>3374</v>
      </c>
      <c r="R12" t="s">
        <v>3375</v>
      </c>
      <c r="S12" t="s">
        <v>3376</v>
      </c>
      <c r="T12" t="s">
        <v>3377</v>
      </c>
      <c r="U12" t="s">
        <v>3378</v>
      </c>
      <c r="V12" t="s">
        <v>3379</v>
      </c>
      <c r="W12" t="s">
        <v>3380</v>
      </c>
      <c r="X12" t="s">
        <v>3381</v>
      </c>
      <c r="Y12" t="s">
        <v>3382</v>
      </c>
      <c r="Z12" t="s">
        <v>3383</v>
      </c>
      <c r="AA12" t="s">
        <v>3384</v>
      </c>
      <c r="AB12" t="s">
        <v>3385</v>
      </c>
      <c r="AC12" t="s">
        <v>3386</v>
      </c>
      <c r="AD12" t="s">
        <v>3387</v>
      </c>
      <c r="AE12" t="s">
        <v>3388</v>
      </c>
      <c r="AF12" t="s">
        <v>3389</v>
      </c>
      <c r="AG12" t="s">
        <v>3390</v>
      </c>
      <c r="AH12" t="s">
        <v>3391</v>
      </c>
      <c r="AI12" t="s">
        <v>3392</v>
      </c>
      <c r="AJ12" t="s">
        <v>3393</v>
      </c>
      <c r="AK12" t="s">
        <v>3394</v>
      </c>
      <c r="AL12" t="s">
        <v>3395</v>
      </c>
      <c r="AM12" t="s">
        <v>3396</v>
      </c>
      <c r="AN12" t="s">
        <v>3397</v>
      </c>
      <c r="AO12" t="s">
        <v>3398</v>
      </c>
      <c r="AP12" t="s">
        <v>3399</v>
      </c>
      <c r="AQ12" t="s">
        <v>3400</v>
      </c>
      <c r="AR12" t="s">
        <v>3401</v>
      </c>
      <c r="AS12" t="s">
        <v>3402</v>
      </c>
      <c r="AT12" t="s">
        <v>3403</v>
      </c>
      <c r="AU12" t="s">
        <v>3404</v>
      </c>
      <c r="AV12" t="s">
        <v>3405</v>
      </c>
      <c r="AW12" t="s">
        <v>3406</v>
      </c>
      <c r="AX12" t="s">
        <v>3407</v>
      </c>
      <c r="AY12" t="s">
        <v>3408</v>
      </c>
      <c r="AZ12" t="s">
        <v>3409</v>
      </c>
      <c r="BA12" t="s">
        <v>3410</v>
      </c>
      <c r="BB12" t="s">
        <v>3411</v>
      </c>
      <c r="BC12" t="s">
        <v>3412</v>
      </c>
      <c r="BD12" t="s">
        <v>3413</v>
      </c>
      <c r="BE12" t="s">
        <v>3414</v>
      </c>
      <c r="BF12" t="s">
        <v>3415</v>
      </c>
      <c r="BG12" t="s">
        <v>3416</v>
      </c>
      <c r="BH12" t="s">
        <v>3417</v>
      </c>
      <c r="BI12" t="s">
        <v>3418</v>
      </c>
      <c r="BJ12" t="s">
        <v>3419</v>
      </c>
      <c r="BK12" t="s">
        <v>3420</v>
      </c>
      <c r="BL12" t="s">
        <v>3421</v>
      </c>
      <c r="BM12" t="s">
        <v>3422</v>
      </c>
      <c r="BN12" t="s">
        <v>3423</v>
      </c>
      <c r="BO12" t="s">
        <v>3424</v>
      </c>
      <c r="BP12" t="s">
        <v>3425</v>
      </c>
      <c r="BQ12" t="s">
        <v>3426</v>
      </c>
      <c r="BR12" t="s">
        <v>3427</v>
      </c>
      <c r="BS12" t="s">
        <v>3428</v>
      </c>
      <c r="BT12" t="s">
        <v>3429</v>
      </c>
      <c r="BU12" t="s">
        <v>3430</v>
      </c>
      <c r="BV12" t="s">
        <v>3431</v>
      </c>
      <c r="BW12" t="s">
        <v>3432</v>
      </c>
      <c r="BX12" t="s">
        <v>3433</v>
      </c>
      <c r="BY12" t="s">
        <v>3434</v>
      </c>
      <c r="BZ12" t="s">
        <v>3435</v>
      </c>
      <c r="CA12" t="s">
        <v>3436</v>
      </c>
      <c r="CB12" t="s">
        <v>3437</v>
      </c>
      <c r="CC12" t="s">
        <v>3438</v>
      </c>
      <c r="CD12" t="s">
        <v>3439</v>
      </c>
      <c r="CE12" t="s">
        <v>3440</v>
      </c>
      <c r="CF12" t="s">
        <v>3441</v>
      </c>
      <c r="CG12" t="s">
        <v>3442</v>
      </c>
      <c r="CH12" t="s">
        <v>3443</v>
      </c>
      <c r="CI12" t="s">
        <v>3444</v>
      </c>
      <c r="CJ12" t="s">
        <v>3445</v>
      </c>
      <c r="CK12" t="s">
        <v>3446</v>
      </c>
      <c r="CL12" t="s">
        <v>3447</v>
      </c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GD242"/>
  <sheetViews>
    <sheetView tabSelected="1" workbookViewId="0">
      <pane xSplit="6" ySplit="3" topLeftCell="FU4" activePane="bottomRight" state="frozen"/>
      <selection pane="topRight" activeCell="E1" sqref="E1"/>
      <selection pane="bottomLeft" activeCell="A3" sqref="A3"/>
      <selection pane="bottomRight"/>
    </sheetView>
  </sheetViews>
  <sheetFormatPr defaultRowHeight="13.5"/>
  <cols>
    <col min="4" max="4" width="9" style="7"/>
    <col min="53" max="53" width="10.5" bestFit="1" customWidth="1"/>
    <col min="125" max="126" width="9" style="7"/>
    <col min="176" max="176" width="10.5" bestFit="1" customWidth="1"/>
    <col min="183" max="183" width="10.5" bestFit="1" customWidth="1"/>
  </cols>
  <sheetData>
    <row r="1" spans="1:186" s="12" customFormat="1" ht="52.5">
      <c r="A1" s="12" t="s">
        <v>241</v>
      </c>
      <c r="B1" s="12" t="s">
        <v>242</v>
      </c>
      <c r="C1" s="12" t="s">
        <v>243</v>
      </c>
      <c r="D1" s="12" t="s">
        <v>244</v>
      </c>
      <c r="E1" s="12" t="s">
        <v>245</v>
      </c>
      <c r="F1" s="12" t="s">
        <v>246</v>
      </c>
      <c r="G1" s="12" t="s">
        <v>247</v>
      </c>
      <c r="H1" s="12" t="s">
        <v>248</v>
      </c>
      <c r="I1" s="12" t="s">
        <v>249</v>
      </c>
      <c r="J1" s="12" t="s">
        <v>250</v>
      </c>
      <c r="K1" s="12" t="s">
        <v>251</v>
      </c>
      <c r="L1" s="12" t="s">
        <v>252</v>
      </c>
      <c r="M1" s="12" t="s">
        <v>253</v>
      </c>
      <c r="N1" s="12" t="s">
        <v>254</v>
      </c>
      <c r="O1" s="12" t="s">
        <v>255</v>
      </c>
      <c r="P1" s="12" t="s">
        <v>256</v>
      </c>
      <c r="Q1" s="12" t="s">
        <v>257</v>
      </c>
      <c r="R1" s="12" t="s">
        <v>258</v>
      </c>
      <c r="S1" s="12" t="s">
        <v>259</v>
      </c>
      <c r="T1" s="12" t="s">
        <v>260</v>
      </c>
      <c r="U1" s="12" t="s">
        <v>261</v>
      </c>
      <c r="V1" s="12" t="s">
        <v>262</v>
      </c>
      <c r="W1" s="12" t="s">
        <v>263</v>
      </c>
      <c r="X1" s="12" t="s">
        <v>264</v>
      </c>
      <c r="Y1" s="12" t="s">
        <v>265</v>
      </c>
      <c r="Z1" s="12" t="s">
        <v>266</v>
      </c>
      <c r="AA1" s="12" t="s">
        <v>267</v>
      </c>
      <c r="AB1" s="12" t="s">
        <v>268</v>
      </c>
      <c r="AC1" s="12" t="s">
        <v>269</v>
      </c>
      <c r="AD1" s="12" t="s">
        <v>270</v>
      </c>
      <c r="AE1" s="12" t="s">
        <v>271</v>
      </c>
      <c r="AF1" s="12" t="s">
        <v>272</v>
      </c>
      <c r="AG1" s="12" t="s">
        <v>273</v>
      </c>
      <c r="AH1" s="12" t="s">
        <v>274</v>
      </c>
      <c r="AI1" s="12" t="s">
        <v>275</v>
      </c>
      <c r="AJ1" s="12" t="s">
        <v>276</v>
      </c>
      <c r="AK1" s="12" t="s">
        <v>277</v>
      </c>
      <c r="AL1" s="12" t="s">
        <v>278</v>
      </c>
      <c r="AN1" s="12" t="s">
        <v>279</v>
      </c>
      <c r="AO1" s="12" t="s">
        <v>282</v>
      </c>
      <c r="AP1" s="12" t="s">
        <v>280</v>
      </c>
      <c r="AQ1" s="12" t="s">
        <v>281</v>
      </c>
      <c r="AR1" s="12" t="s">
        <v>283</v>
      </c>
      <c r="AT1" s="12" t="s">
        <v>284</v>
      </c>
      <c r="AU1" s="12" t="s">
        <v>285</v>
      </c>
      <c r="AZ1" s="12" t="s">
        <v>286</v>
      </c>
      <c r="BA1" s="12" t="s">
        <v>287</v>
      </c>
      <c r="BC1" s="12" t="s">
        <v>288</v>
      </c>
      <c r="BD1" s="12" t="s">
        <v>289</v>
      </c>
      <c r="BE1" s="12" t="s">
        <v>290</v>
      </c>
      <c r="BF1" s="12" t="s">
        <v>252</v>
      </c>
      <c r="BG1" s="12" t="s">
        <v>291</v>
      </c>
      <c r="BH1" s="12" t="s">
        <v>292</v>
      </c>
      <c r="BI1" s="12" t="s">
        <v>293</v>
      </c>
      <c r="BL1" s="12" t="s">
        <v>294</v>
      </c>
      <c r="BM1" s="12" t="s">
        <v>295</v>
      </c>
      <c r="BN1" s="12" t="s">
        <v>296</v>
      </c>
      <c r="BO1" s="12" t="s">
        <v>297</v>
      </c>
      <c r="BP1" s="12" t="s">
        <v>298</v>
      </c>
      <c r="BQ1" s="12" t="s">
        <v>299</v>
      </c>
      <c r="BR1" s="12" t="s">
        <v>300</v>
      </c>
      <c r="BS1" s="12" t="s">
        <v>301</v>
      </c>
      <c r="BT1" s="12" t="s">
        <v>302</v>
      </c>
      <c r="BU1" s="12" t="s">
        <v>304</v>
      </c>
      <c r="BV1" s="12" t="s">
        <v>303</v>
      </c>
      <c r="BW1" s="12" t="s">
        <v>305</v>
      </c>
      <c r="BX1" s="12" t="s">
        <v>306</v>
      </c>
      <c r="BY1" s="12" t="s">
        <v>307</v>
      </c>
      <c r="BZ1" s="12" t="s">
        <v>308</v>
      </c>
      <c r="CA1" s="12" t="s">
        <v>309</v>
      </c>
      <c r="CB1" s="12" t="s">
        <v>310</v>
      </c>
      <c r="CC1" s="12" t="s">
        <v>311</v>
      </c>
      <c r="CD1" s="12" t="s">
        <v>312</v>
      </c>
      <c r="CF1" s="12" t="s">
        <v>313</v>
      </c>
      <c r="CG1" s="12" t="s">
        <v>314</v>
      </c>
      <c r="CH1" s="12" t="s">
        <v>315</v>
      </c>
      <c r="CI1" s="12" t="s">
        <v>316</v>
      </c>
      <c r="CJ1" s="12" t="s">
        <v>317</v>
      </c>
      <c r="CK1" s="12" t="s">
        <v>318</v>
      </c>
      <c r="CL1" s="12" t="s">
        <v>319</v>
      </c>
      <c r="CM1" s="12" t="s">
        <v>320</v>
      </c>
      <c r="CN1" s="12" t="s">
        <v>321</v>
      </c>
      <c r="CO1" s="12" t="s">
        <v>322</v>
      </c>
      <c r="CP1" s="12" t="s">
        <v>323</v>
      </c>
      <c r="CQ1" s="12" t="s">
        <v>324</v>
      </c>
      <c r="CR1" s="12" t="s">
        <v>325</v>
      </c>
      <c r="CS1" s="12" t="s">
        <v>326</v>
      </c>
      <c r="CT1" s="12" t="s">
        <v>327</v>
      </c>
      <c r="CU1" s="12" t="s">
        <v>328</v>
      </c>
      <c r="CV1" s="12" t="s">
        <v>329</v>
      </c>
      <c r="CW1" s="12" t="s">
        <v>330</v>
      </c>
      <c r="CX1" s="12" t="s">
        <v>331</v>
      </c>
      <c r="CY1" s="12" t="s">
        <v>332</v>
      </c>
      <c r="CZ1" s="12" t="s">
        <v>333</v>
      </c>
      <c r="DA1" s="12" t="s">
        <v>334</v>
      </c>
      <c r="DB1" s="12" t="s">
        <v>335</v>
      </c>
      <c r="DD1" s="12" t="s">
        <v>336</v>
      </c>
      <c r="DE1" s="12" t="s">
        <v>336</v>
      </c>
      <c r="DF1" s="12" t="s">
        <v>337</v>
      </c>
      <c r="DG1" s="12" t="s">
        <v>338</v>
      </c>
      <c r="DH1" s="12" t="s">
        <v>339</v>
      </c>
      <c r="DI1" s="12" t="s">
        <v>340</v>
      </c>
      <c r="DJ1" s="12" t="s">
        <v>341</v>
      </c>
      <c r="DK1" s="12" t="s">
        <v>342</v>
      </c>
      <c r="DL1" s="12" t="s">
        <v>343</v>
      </c>
      <c r="DM1" s="12" t="s">
        <v>344</v>
      </c>
      <c r="DN1" s="12" t="s">
        <v>345</v>
      </c>
      <c r="DO1" s="12" t="s">
        <v>346</v>
      </c>
      <c r="DP1" s="12" t="s">
        <v>347</v>
      </c>
      <c r="DQ1" s="12" t="s">
        <v>348</v>
      </c>
      <c r="DR1" s="12" t="s">
        <v>349</v>
      </c>
      <c r="DS1" s="12" t="s">
        <v>350</v>
      </c>
      <c r="DT1" s="12" t="s">
        <v>351</v>
      </c>
      <c r="DU1" s="12" t="s">
        <v>352</v>
      </c>
      <c r="DW1" s="12" t="s">
        <v>353</v>
      </c>
      <c r="DX1" s="12" t="s">
        <v>253</v>
      </c>
      <c r="DY1" s="12" t="s">
        <v>354</v>
      </c>
      <c r="DZ1" s="12" t="s">
        <v>355</v>
      </c>
      <c r="EA1" s="12" t="s">
        <v>356</v>
      </c>
      <c r="EB1" s="12" t="s">
        <v>267</v>
      </c>
      <c r="EC1" s="12" t="s">
        <v>266</v>
      </c>
      <c r="ED1" s="12" t="s">
        <v>357</v>
      </c>
      <c r="EE1" s="12" t="s">
        <v>261</v>
      </c>
      <c r="EF1" s="12" t="s">
        <v>358</v>
      </c>
      <c r="EG1" s="12" t="s">
        <v>359</v>
      </c>
      <c r="EH1" s="12" t="s">
        <v>360</v>
      </c>
      <c r="EI1" s="12" t="s">
        <v>361</v>
      </c>
      <c r="EJ1" s="12" t="s">
        <v>362</v>
      </c>
      <c r="EK1" s="12" t="s">
        <v>363</v>
      </c>
      <c r="EL1" s="12" t="s">
        <v>364</v>
      </c>
      <c r="EM1" s="12" t="s">
        <v>365</v>
      </c>
      <c r="EN1" s="12" t="s">
        <v>366</v>
      </c>
      <c r="EO1" s="12" t="s">
        <v>367</v>
      </c>
      <c r="EP1" s="12" t="s">
        <v>368</v>
      </c>
      <c r="EQ1" s="12" t="s">
        <v>369</v>
      </c>
      <c r="ER1" s="12" t="s">
        <v>370</v>
      </c>
      <c r="ES1" s="12" t="s">
        <v>371</v>
      </c>
      <c r="ET1" s="12" t="s">
        <v>372</v>
      </c>
      <c r="EU1" s="12" t="s">
        <v>373</v>
      </c>
      <c r="EV1" s="12" t="s">
        <v>374</v>
      </c>
      <c r="EW1" s="12" t="s">
        <v>375</v>
      </c>
      <c r="EX1" s="12" t="s">
        <v>376</v>
      </c>
      <c r="EY1" s="12" t="s">
        <v>377</v>
      </c>
      <c r="EZ1" s="12" t="s">
        <v>378</v>
      </c>
      <c r="FA1" s="12" t="s">
        <v>379</v>
      </c>
      <c r="FB1" s="12" t="s">
        <v>380</v>
      </c>
      <c r="FC1" s="12" t="s">
        <v>381</v>
      </c>
      <c r="FD1" s="12" t="s">
        <v>382</v>
      </c>
      <c r="FE1" s="12" t="s">
        <v>383</v>
      </c>
      <c r="FF1" s="12" t="s">
        <v>384</v>
      </c>
      <c r="FG1" s="12" t="s">
        <v>385</v>
      </c>
      <c r="FH1" s="12" t="s">
        <v>386</v>
      </c>
      <c r="FI1" s="12" t="s">
        <v>387</v>
      </c>
      <c r="FJ1" s="12" t="s">
        <v>388</v>
      </c>
      <c r="FK1" s="12" t="s">
        <v>389</v>
      </c>
      <c r="FM1" s="12" t="s">
        <v>390</v>
      </c>
      <c r="FN1" s="12" t="s">
        <v>391</v>
      </c>
      <c r="FO1" s="12" t="s">
        <v>393</v>
      </c>
      <c r="FP1" s="12" t="s">
        <v>394</v>
      </c>
      <c r="FQ1" s="12" t="s">
        <v>395</v>
      </c>
      <c r="FR1" s="12" t="s">
        <v>396</v>
      </c>
      <c r="FS1" s="12" t="s">
        <v>397</v>
      </c>
      <c r="FT1" s="12" t="s">
        <v>287</v>
      </c>
      <c r="FU1" s="12" t="s">
        <v>398</v>
      </c>
      <c r="FV1" s="12" t="s">
        <v>399</v>
      </c>
      <c r="FW1" s="12" t="s">
        <v>400</v>
      </c>
      <c r="FX1" s="12" t="s">
        <v>401</v>
      </c>
      <c r="FY1" s="12" t="s">
        <v>402</v>
      </c>
      <c r="FZ1" s="12" t="s">
        <v>403</v>
      </c>
      <c r="GA1" s="12" t="s">
        <v>404</v>
      </c>
      <c r="GB1" s="12" t="s">
        <v>405</v>
      </c>
      <c r="GC1" s="12" t="s">
        <v>495</v>
      </c>
      <c r="GD1" s="12" t="s">
        <v>449</v>
      </c>
    </row>
    <row r="2" spans="1:186" s="6" customFormat="1" ht="60">
      <c r="A2" s="6" t="s">
        <v>161</v>
      </c>
      <c r="B2" s="6" t="s">
        <v>162</v>
      </c>
      <c r="C2" s="6" t="s">
        <v>160</v>
      </c>
      <c r="D2" s="6" t="s">
        <v>227</v>
      </c>
      <c r="E2" s="5" t="s">
        <v>0</v>
      </c>
      <c r="F2" s="5" t="s">
        <v>1</v>
      </c>
      <c r="G2" s="4" t="s">
        <v>2</v>
      </c>
      <c r="H2" s="5" t="s">
        <v>3</v>
      </c>
      <c r="I2" s="4" t="s">
        <v>4</v>
      </c>
      <c r="J2" s="5" t="s">
        <v>5</v>
      </c>
      <c r="K2" s="5" t="s">
        <v>6</v>
      </c>
      <c r="L2" s="5" t="s">
        <v>7</v>
      </c>
      <c r="M2" s="5" t="s">
        <v>8</v>
      </c>
      <c r="N2" s="5" t="s">
        <v>9</v>
      </c>
      <c r="O2" s="5" t="s">
        <v>10</v>
      </c>
      <c r="P2" s="4" t="s">
        <v>11</v>
      </c>
      <c r="Q2" s="4" t="s">
        <v>12</v>
      </c>
      <c r="R2" s="5" t="s">
        <v>13</v>
      </c>
      <c r="S2" s="5" t="s">
        <v>14</v>
      </c>
      <c r="T2" s="4" t="s">
        <v>15</v>
      </c>
      <c r="U2" s="5" t="s">
        <v>16</v>
      </c>
      <c r="V2" s="5" t="s">
        <v>17</v>
      </c>
      <c r="W2" s="5" t="s">
        <v>18</v>
      </c>
      <c r="X2" s="4" t="s">
        <v>19</v>
      </c>
      <c r="Y2" s="5" t="s">
        <v>20</v>
      </c>
      <c r="Z2" s="5" t="s">
        <v>21</v>
      </c>
      <c r="AA2" s="5" t="s">
        <v>22</v>
      </c>
      <c r="AB2" s="5" t="s">
        <v>23</v>
      </c>
      <c r="AC2" s="5" t="s">
        <v>24</v>
      </c>
      <c r="AD2" s="4" t="s">
        <v>25</v>
      </c>
      <c r="AE2" s="5" t="s">
        <v>26</v>
      </c>
      <c r="AF2" s="4" t="s">
        <v>27</v>
      </c>
      <c r="AG2" s="5" t="s">
        <v>28</v>
      </c>
      <c r="AH2" s="5" t="s">
        <v>29</v>
      </c>
      <c r="AI2" s="4" t="s">
        <v>30</v>
      </c>
      <c r="AJ2" s="5" t="s">
        <v>31</v>
      </c>
      <c r="AK2" s="4" t="s">
        <v>32</v>
      </c>
      <c r="AL2" s="5" t="s">
        <v>33</v>
      </c>
      <c r="AM2" s="4" t="s">
        <v>34</v>
      </c>
      <c r="AN2" s="5" t="s">
        <v>35</v>
      </c>
      <c r="AO2" s="5" t="s">
        <v>36</v>
      </c>
      <c r="AP2" s="5" t="s">
        <v>37</v>
      </c>
      <c r="AQ2" s="5" t="s">
        <v>38</v>
      </c>
      <c r="AR2" s="5" t="s">
        <v>39</v>
      </c>
      <c r="AS2" s="5" t="s">
        <v>40</v>
      </c>
      <c r="AT2" s="5" t="s">
        <v>41</v>
      </c>
      <c r="AU2" s="5" t="s">
        <v>42</v>
      </c>
      <c r="AV2" s="4" t="s">
        <v>43</v>
      </c>
      <c r="AW2" s="5" t="s">
        <v>44</v>
      </c>
      <c r="AX2" s="5" t="s">
        <v>45</v>
      </c>
      <c r="AY2" s="5" t="s">
        <v>46</v>
      </c>
      <c r="AZ2" s="5" t="s">
        <v>47</v>
      </c>
      <c r="BA2" s="5" t="s">
        <v>165</v>
      </c>
      <c r="BB2" s="4" t="s">
        <v>48</v>
      </c>
      <c r="BC2" s="5" t="s">
        <v>49</v>
      </c>
      <c r="BD2" s="5" t="s">
        <v>50</v>
      </c>
      <c r="BE2" s="5" t="s">
        <v>51</v>
      </c>
      <c r="BF2" s="5" t="s">
        <v>52</v>
      </c>
      <c r="BG2" s="5" t="s">
        <v>53</v>
      </c>
      <c r="BH2" s="5" t="s">
        <v>54</v>
      </c>
      <c r="BI2" s="5" t="s">
        <v>55</v>
      </c>
      <c r="BJ2" s="4" t="s">
        <v>166</v>
      </c>
      <c r="BK2" s="6" t="s">
        <v>56</v>
      </c>
      <c r="BL2" s="6" t="s">
        <v>57</v>
      </c>
      <c r="BM2" s="6" t="s">
        <v>58</v>
      </c>
      <c r="BN2" s="6" t="s">
        <v>59</v>
      </c>
      <c r="BO2" s="6" t="s">
        <v>60</v>
      </c>
      <c r="BP2" s="6" t="s">
        <v>61</v>
      </c>
      <c r="BQ2" s="6" t="s">
        <v>62</v>
      </c>
      <c r="BR2" s="6" t="s">
        <v>63</v>
      </c>
      <c r="BS2" s="6" t="s">
        <v>64</v>
      </c>
      <c r="BT2" s="6" t="s">
        <v>65</v>
      </c>
      <c r="BU2" s="6" t="s">
        <v>66</v>
      </c>
      <c r="BV2" s="6" t="s">
        <v>67</v>
      </c>
      <c r="BW2" s="6" t="s">
        <v>68</v>
      </c>
      <c r="BX2" s="6" t="s">
        <v>69</v>
      </c>
      <c r="BY2" s="6" t="s">
        <v>70</v>
      </c>
      <c r="BZ2" s="6" t="s">
        <v>71</v>
      </c>
      <c r="CA2" s="6" t="s">
        <v>72</v>
      </c>
      <c r="CB2" s="6" t="s">
        <v>73</v>
      </c>
      <c r="CC2" s="6" t="s">
        <v>74</v>
      </c>
      <c r="CD2" s="6" t="s">
        <v>75</v>
      </c>
      <c r="CE2" s="6" t="s">
        <v>76</v>
      </c>
      <c r="CF2" s="6" t="s">
        <v>77</v>
      </c>
      <c r="CG2" s="6" t="s">
        <v>78</v>
      </c>
      <c r="CH2" s="6" t="s">
        <v>79</v>
      </c>
      <c r="CI2" s="6" t="s">
        <v>80</v>
      </c>
      <c r="CJ2" s="6" t="s">
        <v>81</v>
      </c>
      <c r="CK2" s="6" t="s">
        <v>82</v>
      </c>
      <c r="CL2" s="6" t="s">
        <v>83</v>
      </c>
      <c r="CM2" s="6" t="s">
        <v>84</v>
      </c>
      <c r="CN2" s="6" t="s">
        <v>85</v>
      </c>
      <c r="CO2" s="6" t="s">
        <v>86</v>
      </c>
      <c r="CP2" s="6" t="s">
        <v>87</v>
      </c>
      <c r="CQ2" s="6" t="s">
        <v>88</v>
      </c>
      <c r="CR2" s="6" t="s">
        <v>89</v>
      </c>
      <c r="CS2" s="6" t="s">
        <v>90</v>
      </c>
      <c r="CT2" s="6" t="s">
        <v>91</v>
      </c>
      <c r="CU2" s="6" t="s">
        <v>92</v>
      </c>
      <c r="CV2" s="6" t="s">
        <v>93</v>
      </c>
      <c r="CW2" s="6" t="s">
        <v>94</v>
      </c>
      <c r="CX2" s="6" t="s">
        <v>95</v>
      </c>
      <c r="CY2" s="6" t="s">
        <v>96</v>
      </c>
      <c r="CZ2" s="6" t="s">
        <v>97</v>
      </c>
      <c r="DA2" s="6" t="s">
        <v>98</v>
      </c>
      <c r="DB2" s="6" t="s">
        <v>99</v>
      </c>
      <c r="DC2" s="6" t="s">
        <v>43</v>
      </c>
      <c r="DD2" s="6" t="s">
        <v>100</v>
      </c>
      <c r="DE2" s="6" t="s">
        <v>101</v>
      </c>
      <c r="DF2" s="6" t="s">
        <v>102</v>
      </c>
      <c r="DG2" s="6" t="s">
        <v>103</v>
      </c>
      <c r="DH2" s="6" t="s">
        <v>104</v>
      </c>
      <c r="DI2" s="6" t="s">
        <v>105</v>
      </c>
      <c r="DJ2" s="6" t="s">
        <v>106</v>
      </c>
      <c r="DK2" s="6" t="s">
        <v>107</v>
      </c>
      <c r="DL2" s="6" t="s">
        <v>108</v>
      </c>
      <c r="DM2" s="6" t="s">
        <v>109</v>
      </c>
      <c r="DN2" s="6" t="s">
        <v>110</v>
      </c>
      <c r="DO2" s="6" t="s">
        <v>111</v>
      </c>
      <c r="DP2" s="6" t="s">
        <v>112</v>
      </c>
      <c r="DQ2" s="6" t="s">
        <v>113</v>
      </c>
      <c r="DR2" s="6" t="s">
        <v>114</v>
      </c>
      <c r="DS2" s="6" t="s">
        <v>115</v>
      </c>
      <c r="DT2" s="6" t="s">
        <v>116</v>
      </c>
      <c r="DU2" s="6" t="s">
        <v>168</v>
      </c>
      <c r="DV2" s="6" t="s">
        <v>167</v>
      </c>
      <c r="DW2" s="6" t="s">
        <v>117</v>
      </c>
      <c r="DX2" s="6" t="s">
        <v>8</v>
      </c>
      <c r="DY2" s="6" t="s">
        <v>9</v>
      </c>
      <c r="DZ2" s="6" t="s">
        <v>118</v>
      </c>
      <c r="EA2" s="6" t="s">
        <v>31</v>
      </c>
      <c r="EB2" s="6" t="s">
        <v>119</v>
      </c>
      <c r="EC2" s="6" t="s">
        <v>120</v>
      </c>
      <c r="ED2" s="6" t="s">
        <v>121</v>
      </c>
      <c r="EE2" s="6" t="s">
        <v>122</v>
      </c>
      <c r="EF2" s="6" t="s">
        <v>123</v>
      </c>
      <c r="EG2" s="6" t="s">
        <v>124</v>
      </c>
      <c r="EH2" s="6" t="s">
        <v>125</v>
      </c>
      <c r="EI2" s="6" t="s">
        <v>126</v>
      </c>
      <c r="EJ2" s="6" t="s">
        <v>127</v>
      </c>
      <c r="EK2" s="6" t="s">
        <v>128</v>
      </c>
      <c r="EL2" s="6" t="s">
        <v>129</v>
      </c>
      <c r="EM2" s="6" t="s">
        <v>130</v>
      </c>
      <c r="EN2" s="6" t="s">
        <v>131</v>
      </c>
      <c r="EO2" s="6" t="s">
        <v>132</v>
      </c>
      <c r="EP2" s="6" t="s">
        <v>133</v>
      </c>
      <c r="EQ2" s="6" t="s">
        <v>134</v>
      </c>
      <c r="ER2" s="6" t="s">
        <v>135</v>
      </c>
      <c r="ES2" s="6" t="s">
        <v>136</v>
      </c>
      <c r="ET2" s="6" t="s">
        <v>137</v>
      </c>
      <c r="EU2" s="6" t="s">
        <v>138</v>
      </c>
      <c r="EV2" s="6" t="s">
        <v>139</v>
      </c>
      <c r="EW2" s="6" t="s">
        <v>140</v>
      </c>
      <c r="EX2" s="6" t="s">
        <v>141</v>
      </c>
      <c r="EY2" s="6" t="s">
        <v>142</v>
      </c>
      <c r="EZ2" s="6" t="s">
        <v>143</v>
      </c>
      <c r="FA2" s="6" t="s">
        <v>144</v>
      </c>
      <c r="FB2" s="6" t="s">
        <v>145</v>
      </c>
      <c r="FC2" s="6" t="s">
        <v>146</v>
      </c>
      <c r="FD2" s="6" t="s">
        <v>147</v>
      </c>
      <c r="FE2" s="6" t="s">
        <v>148</v>
      </c>
      <c r="FF2" s="6" t="s">
        <v>149</v>
      </c>
      <c r="FG2" s="6" t="s">
        <v>150</v>
      </c>
      <c r="FH2" s="6" t="s">
        <v>151</v>
      </c>
      <c r="FI2" s="6" t="s">
        <v>152</v>
      </c>
      <c r="FJ2" s="6" t="s">
        <v>153</v>
      </c>
      <c r="FK2" s="6" t="s">
        <v>154</v>
      </c>
      <c r="FL2" s="6" t="s">
        <v>43</v>
      </c>
      <c r="FM2" s="6" t="s">
        <v>155</v>
      </c>
      <c r="FN2" s="6" t="s">
        <v>156</v>
      </c>
      <c r="FO2" s="6" t="s">
        <v>392</v>
      </c>
      <c r="FP2" s="6" t="s">
        <v>157</v>
      </c>
      <c r="FQ2" s="6" t="s">
        <v>158</v>
      </c>
      <c r="FR2" s="6" t="s">
        <v>159</v>
      </c>
      <c r="FS2" s="6" t="s">
        <v>169</v>
      </c>
      <c r="FT2" s="6" t="s">
        <v>165</v>
      </c>
      <c r="FU2" s="6" t="s">
        <v>170</v>
      </c>
      <c r="FV2" s="6" t="s">
        <v>164</v>
      </c>
      <c r="FW2" s="6" t="s">
        <v>171</v>
      </c>
      <c r="FX2" s="6" t="s">
        <v>172</v>
      </c>
      <c r="FY2" s="6" t="s">
        <v>173</v>
      </c>
      <c r="FZ2" s="6" t="s">
        <v>174</v>
      </c>
      <c r="GA2" s="6" t="s">
        <v>229</v>
      </c>
      <c r="GB2" s="6" t="s">
        <v>228</v>
      </c>
      <c r="GC2" s="6" t="s">
        <v>173</v>
      </c>
      <c r="GD2" s="6" t="s">
        <v>173</v>
      </c>
    </row>
    <row r="3" spans="1:186">
      <c r="A3" s="10" t="str">
        <f>Assumptions!C2</f>
        <v>花王</v>
      </c>
      <c r="B3" s="10" t="str">
        <f>Assumptions!B2</f>
        <v>TSE:4452</v>
      </c>
      <c r="C3" s="8" t="str">
        <f>CONCATENATE("FY",RIGHT(Assumptions!D$2,4)-11)</f>
        <v>FY2007</v>
      </c>
      <c r="D3" s="10">
        <f t="shared" ref="D3:D66" si="0">IF(GB3&gt;6,RIGHT(C3,4)*1,RIGHT(C3,4)*1-1)</f>
        <v>2006</v>
      </c>
      <c r="E3" s="10">
        <v>1231808</v>
      </c>
      <c r="F3" s="8">
        <v>0</v>
      </c>
      <c r="G3" s="8">
        <v>1231808</v>
      </c>
      <c r="H3" s="8">
        <v>503271</v>
      </c>
      <c r="I3" s="8">
        <v>728537</v>
      </c>
      <c r="J3" s="8">
        <v>563290</v>
      </c>
      <c r="K3" s="8">
        <v>0</v>
      </c>
      <c r="L3" s="8">
        <v>44388</v>
      </c>
      <c r="M3" s="8">
        <v>0</v>
      </c>
      <c r="N3" s="8">
        <v>0</v>
      </c>
      <c r="O3" s="8">
        <v>0</v>
      </c>
      <c r="P3" s="8">
        <v>607678</v>
      </c>
      <c r="Q3" s="8">
        <v>120859</v>
      </c>
      <c r="R3" s="8">
        <v>-5032</v>
      </c>
      <c r="S3" s="8">
        <v>2296</v>
      </c>
      <c r="T3" s="8">
        <v>-2736</v>
      </c>
      <c r="U3" s="8">
        <v>-703</v>
      </c>
      <c r="V3" s="8">
        <v>504</v>
      </c>
      <c r="W3" s="8">
        <v>2516</v>
      </c>
      <c r="X3" s="8">
        <v>120440</v>
      </c>
      <c r="Y3" s="8">
        <v>0</v>
      </c>
      <c r="Z3" s="8">
        <v>7</v>
      </c>
      <c r="AA3" s="8">
        <v>-2090</v>
      </c>
      <c r="AB3" s="8">
        <v>-1245</v>
      </c>
      <c r="AC3" s="8">
        <v>-430</v>
      </c>
      <c r="AD3" s="8">
        <v>117125</v>
      </c>
      <c r="AE3" s="8">
        <v>45122</v>
      </c>
      <c r="AF3" s="8">
        <v>72003</v>
      </c>
      <c r="AG3" s="8">
        <v>0</v>
      </c>
      <c r="AH3" s="8">
        <v>0</v>
      </c>
      <c r="AI3" s="8">
        <v>72003</v>
      </c>
      <c r="AJ3" s="8">
        <v>-1476</v>
      </c>
      <c r="AK3" s="8">
        <v>70527</v>
      </c>
      <c r="AL3" s="8">
        <v>0</v>
      </c>
      <c r="AM3" s="8"/>
      <c r="AN3" s="8">
        <v>129.40853000000001</v>
      </c>
      <c r="AO3" s="8">
        <v>129.40853000000001</v>
      </c>
      <c r="AP3" s="8">
        <v>544.995</v>
      </c>
      <c r="AQ3" s="8">
        <v>129.29</v>
      </c>
      <c r="AR3" s="8">
        <v>129.29</v>
      </c>
      <c r="AS3" s="8">
        <v>545.51499999999999</v>
      </c>
      <c r="AT3" s="8">
        <v>52</v>
      </c>
      <c r="AU3" s="1">
        <v>0.39426035419059402</v>
      </c>
      <c r="AV3" s="8"/>
      <c r="AW3" s="8">
        <v>213030</v>
      </c>
      <c r="AX3" s="8">
        <v>120859</v>
      </c>
      <c r="AY3" s="8">
        <v>120859</v>
      </c>
      <c r="AZ3" s="1">
        <v>0.38524599999999998</v>
      </c>
      <c r="BA3" s="9">
        <v>39172</v>
      </c>
      <c r="BB3" s="8"/>
      <c r="BC3" s="8">
        <v>165982</v>
      </c>
      <c r="BD3" s="8">
        <v>234646</v>
      </c>
      <c r="BE3" s="8">
        <v>0</v>
      </c>
      <c r="BF3" s="8">
        <v>44388</v>
      </c>
      <c r="BG3" s="8">
        <v>0</v>
      </c>
      <c r="BH3" s="8">
        <v>0</v>
      </c>
      <c r="BI3" s="8">
        <v>0</v>
      </c>
      <c r="BJ3" s="8"/>
      <c r="BK3" s="8"/>
      <c r="BL3" s="8">
        <v>49906</v>
      </c>
      <c r="BM3" s="8">
        <v>36251</v>
      </c>
      <c r="BN3" s="8">
        <v>86157</v>
      </c>
      <c r="BO3" s="8">
        <v>156103</v>
      </c>
      <c r="BP3" s="8">
        <v>156103</v>
      </c>
      <c r="BQ3" s="8">
        <v>112114</v>
      </c>
      <c r="BR3" s="8">
        <v>20643</v>
      </c>
      <c r="BS3" s="8">
        <v>19467</v>
      </c>
      <c r="BT3" s="8">
        <v>402219</v>
      </c>
      <c r="BU3" s="8">
        <v>1101914</v>
      </c>
      <c r="BV3" s="8">
        <v>-812900</v>
      </c>
      <c r="BW3" s="8">
        <v>289014</v>
      </c>
      <c r="BX3" s="8">
        <v>17367</v>
      </c>
      <c r="BY3" s="8">
        <v>256326</v>
      </c>
      <c r="BZ3" s="8">
        <v>186142</v>
      </c>
      <c r="CA3" s="8">
        <v>1792</v>
      </c>
      <c r="CB3" s="8">
        <v>50535</v>
      </c>
      <c r="CC3" s="8">
        <v>44344</v>
      </c>
      <c r="CD3" s="8">
        <v>1247797</v>
      </c>
      <c r="CE3" s="8"/>
      <c r="CF3" s="8">
        <v>139088</v>
      </c>
      <c r="CG3" s="8">
        <v>85796</v>
      </c>
      <c r="CH3" s="8">
        <v>21877</v>
      </c>
      <c r="CI3" s="8">
        <v>27323</v>
      </c>
      <c r="CJ3" s="8">
        <v>0</v>
      </c>
      <c r="CK3" s="8">
        <v>11673</v>
      </c>
      <c r="CL3" s="8">
        <v>22889</v>
      </c>
      <c r="CM3" s="8">
        <v>308646</v>
      </c>
      <c r="CN3" s="8">
        <v>316999</v>
      </c>
      <c r="CO3" s="8">
        <v>0</v>
      </c>
      <c r="CP3" s="8">
        <v>31150</v>
      </c>
      <c r="CQ3" s="8">
        <v>0</v>
      </c>
      <c r="CR3" s="8">
        <v>16251</v>
      </c>
      <c r="CS3" s="8">
        <v>673046</v>
      </c>
      <c r="CT3" s="8">
        <v>85424</v>
      </c>
      <c r="CU3" s="8">
        <v>109565</v>
      </c>
      <c r="CV3" s="8">
        <v>388585</v>
      </c>
      <c r="CW3" s="8">
        <v>-10033</v>
      </c>
      <c r="CX3" s="8">
        <v>-8707</v>
      </c>
      <c r="CY3" s="8">
        <v>564834</v>
      </c>
      <c r="CZ3" s="8">
        <v>9917</v>
      </c>
      <c r="DA3" s="8">
        <v>574751</v>
      </c>
      <c r="DB3" s="8">
        <v>1247797</v>
      </c>
      <c r="DC3" s="8"/>
      <c r="DD3" s="8">
        <v>545.09400000000005</v>
      </c>
      <c r="DE3" s="8">
        <v>545.09400000000005</v>
      </c>
      <c r="DF3" s="8">
        <v>1036.2139400000001</v>
      </c>
      <c r="DG3" s="8">
        <v>366199</v>
      </c>
      <c r="DH3" s="8">
        <v>280042</v>
      </c>
      <c r="DI3" s="8">
        <v>21588</v>
      </c>
      <c r="DJ3" s="8">
        <v>0</v>
      </c>
      <c r="DK3" s="8">
        <v>9917</v>
      </c>
      <c r="DL3" s="8">
        <v>4631</v>
      </c>
      <c r="DM3" s="8">
        <v>0</v>
      </c>
      <c r="DN3" s="8">
        <v>0</v>
      </c>
      <c r="DO3" s="8">
        <v>0</v>
      </c>
      <c r="DP3" s="8">
        <v>69625</v>
      </c>
      <c r="DQ3" s="8">
        <v>308426</v>
      </c>
      <c r="DR3" s="8">
        <v>700721</v>
      </c>
      <c r="DS3" s="8">
        <v>7645</v>
      </c>
      <c r="DT3" s="8">
        <v>32175</v>
      </c>
      <c r="DU3" s="8">
        <v>0</v>
      </c>
      <c r="DV3" s="8"/>
      <c r="DW3" s="8">
        <v>70527</v>
      </c>
      <c r="DX3" s="8">
        <v>92171</v>
      </c>
      <c r="DY3" s="8">
        <v>0</v>
      </c>
      <c r="DZ3" s="8">
        <v>92171</v>
      </c>
      <c r="EA3" s="8">
        <v>0</v>
      </c>
      <c r="EB3" s="8">
        <v>2089</v>
      </c>
      <c r="EC3" s="8">
        <v>0</v>
      </c>
      <c r="ED3" s="8">
        <v>1245</v>
      </c>
      <c r="EE3" s="8">
        <v>703</v>
      </c>
      <c r="EF3" s="8">
        <v>0</v>
      </c>
      <c r="EG3" s="8">
        <v>4334</v>
      </c>
      <c r="EH3" s="8">
        <v>-24308</v>
      </c>
      <c r="EI3" s="8">
        <v>-3189</v>
      </c>
      <c r="EJ3" s="8">
        <v>11315</v>
      </c>
      <c r="EK3" s="8">
        <v>10090</v>
      </c>
      <c r="EL3" s="8">
        <v>164977</v>
      </c>
      <c r="EM3" s="8">
        <v>-49588</v>
      </c>
      <c r="EN3" s="8">
        <v>2078</v>
      </c>
      <c r="EO3" s="8">
        <v>0</v>
      </c>
      <c r="EP3" s="8">
        <v>0</v>
      </c>
      <c r="EQ3" s="8">
        <v>-15881</v>
      </c>
      <c r="ER3" s="8">
        <v>-1627</v>
      </c>
      <c r="ES3" s="8">
        <v>10378</v>
      </c>
      <c r="ET3" s="8">
        <v>-8587</v>
      </c>
      <c r="EU3" s="8">
        <v>-63227</v>
      </c>
      <c r="EV3" s="8">
        <v>0</v>
      </c>
      <c r="EW3" s="8">
        <v>130314</v>
      </c>
      <c r="EX3" s="8">
        <v>130314</v>
      </c>
      <c r="EY3" s="8">
        <v>-146728</v>
      </c>
      <c r="EZ3" s="8">
        <v>-38228</v>
      </c>
      <c r="FA3" s="8">
        <v>-184956</v>
      </c>
      <c r="FB3" s="8">
        <v>0</v>
      </c>
      <c r="FC3" s="8">
        <v>-1085</v>
      </c>
      <c r="FD3" s="8">
        <v>-27806</v>
      </c>
      <c r="FE3" s="8">
        <v>0</v>
      </c>
      <c r="FF3" s="8">
        <v>-27806</v>
      </c>
      <c r="FG3" s="8">
        <v>0</v>
      </c>
      <c r="FH3" s="8">
        <v>-132</v>
      </c>
      <c r="FI3" s="8">
        <v>-83665</v>
      </c>
      <c r="FJ3" s="8">
        <v>2542</v>
      </c>
      <c r="FK3" s="8">
        <v>20627</v>
      </c>
      <c r="FL3" s="8"/>
      <c r="FM3" s="8">
        <v>4578</v>
      </c>
      <c r="FN3" s="8">
        <v>42269</v>
      </c>
      <c r="FO3" s="8">
        <v>97970.875</v>
      </c>
      <c r="FP3" s="8">
        <v>101115.875</v>
      </c>
      <c r="FQ3" s="8">
        <v>1424</v>
      </c>
      <c r="FR3" s="8">
        <v>-54642</v>
      </c>
      <c r="FS3" s="8" t="s">
        <v>534</v>
      </c>
      <c r="FT3" s="9">
        <v>39172</v>
      </c>
      <c r="FU3" s="8">
        <v>12</v>
      </c>
      <c r="FV3" s="8">
        <v>1880110.96845</v>
      </c>
      <c r="FW3" s="8">
        <v>0.42629</v>
      </c>
      <c r="FX3" s="8">
        <v>0.17630000000000001</v>
      </c>
      <c r="FY3" s="8">
        <v>0.22617000000000001</v>
      </c>
      <c r="FZ3" s="8">
        <v>0.24746000000000001</v>
      </c>
      <c r="GA3" s="31">
        <f>YEAR(FT3)</f>
        <v>2007</v>
      </c>
      <c r="GB3" s="10">
        <f>MONTH(FT3)</f>
        <v>3</v>
      </c>
      <c r="GC3" s="10">
        <v>0.81452999999999998</v>
      </c>
      <c r="GD3" s="10">
        <v>0.73699000000000003</v>
      </c>
    </row>
    <row r="4" spans="1:186">
      <c r="A4" s="10" t="str">
        <f>A3</f>
        <v>花王</v>
      </c>
      <c r="B4" s="10" t="str">
        <f>B3</f>
        <v>TSE:4452</v>
      </c>
      <c r="C4" s="8" t="str">
        <f>CONCATENATE("FY",RIGHT(Assumptions!D$2,4)-10)</f>
        <v>FY2008</v>
      </c>
      <c r="D4" s="10">
        <f t="shared" si="0"/>
        <v>2007</v>
      </c>
      <c r="E4" s="8">
        <v>1318513</v>
      </c>
      <c r="F4" s="8">
        <v>0</v>
      </c>
      <c r="G4" s="8">
        <v>1318513</v>
      </c>
      <c r="H4" s="8">
        <v>554153</v>
      </c>
      <c r="I4" s="8">
        <v>764360</v>
      </c>
      <c r="J4" s="8">
        <v>603037</v>
      </c>
      <c r="K4" s="8">
        <v>0</v>
      </c>
      <c r="L4" s="8">
        <v>45070</v>
      </c>
      <c r="M4" s="8">
        <v>0</v>
      </c>
      <c r="N4" s="8">
        <v>0</v>
      </c>
      <c r="O4" s="8">
        <v>0</v>
      </c>
      <c r="P4" s="8">
        <v>648107</v>
      </c>
      <c r="Q4" s="8">
        <v>116253</v>
      </c>
      <c r="R4" s="8">
        <v>-6626</v>
      </c>
      <c r="S4" s="8">
        <v>3120</v>
      </c>
      <c r="T4" s="8">
        <v>-3506</v>
      </c>
      <c r="U4" s="8">
        <v>-648</v>
      </c>
      <c r="V4" s="8">
        <v>-478</v>
      </c>
      <c r="W4" s="8">
        <v>2602</v>
      </c>
      <c r="X4" s="8">
        <v>114223</v>
      </c>
      <c r="Y4" s="8">
        <v>0</v>
      </c>
      <c r="Z4" s="8">
        <v>17</v>
      </c>
      <c r="AA4" s="8">
        <v>-2259</v>
      </c>
      <c r="AB4" s="8">
        <v>-1313</v>
      </c>
      <c r="AC4" s="8">
        <v>-271</v>
      </c>
      <c r="AD4" s="8">
        <v>110397</v>
      </c>
      <c r="AE4" s="8">
        <v>42770</v>
      </c>
      <c r="AF4" s="8">
        <v>67627</v>
      </c>
      <c r="AG4" s="8">
        <v>0</v>
      </c>
      <c r="AH4" s="8">
        <v>0</v>
      </c>
      <c r="AI4" s="8">
        <v>67627</v>
      </c>
      <c r="AJ4" s="8">
        <v>-1066</v>
      </c>
      <c r="AK4" s="8">
        <v>66561</v>
      </c>
      <c r="AL4" s="8">
        <v>0</v>
      </c>
      <c r="AM4" s="8"/>
      <c r="AN4" s="8">
        <v>122.52889</v>
      </c>
      <c r="AO4" s="8">
        <v>122.52889</v>
      </c>
      <c r="AP4" s="8">
        <v>543.22699999999998</v>
      </c>
      <c r="AQ4" s="8">
        <v>122.41</v>
      </c>
      <c r="AR4" s="8">
        <v>122.41</v>
      </c>
      <c r="AS4" s="8">
        <v>543.76599999999996</v>
      </c>
      <c r="AT4" s="8">
        <v>54</v>
      </c>
      <c r="AU4" s="1">
        <v>0.43439852165682602</v>
      </c>
      <c r="AV4" s="8"/>
      <c r="AW4" s="8">
        <v>209697</v>
      </c>
      <c r="AX4" s="8">
        <v>116253</v>
      </c>
      <c r="AY4" s="8">
        <v>116253</v>
      </c>
      <c r="AZ4" s="1">
        <v>0.38741900000000001</v>
      </c>
      <c r="BA4" s="9">
        <v>39538</v>
      </c>
      <c r="BB4" s="8"/>
      <c r="BC4" s="8">
        <v>176355</v>
      </c>
      <c r="BD4" s="8">
        <v>250552</v>
      </c>
      <c r="BE4" s="8">
        <v>0</v>
      </c>
      <c r="BF4" s="8">
        <v>45070</v>
      </c>
      <c r="BG4" s="8">
        <v>0</v>
      </c>
      <c r="BH4" s="8">
        <v>0</v>
      </c>
      <c r="BI4" s="8">
        <v>0</v>
      </c>
      <c r="BJ4" s="8"/>
      <c r="BK4" s="8"/>
      <c r="BL4" s="8">
        <v>53676</v>
      </c>
      <c r="BM4" s="8">
        <v>55068</v>
      </c>
      <c r="BN4" s="8">
        <v>108744</v>
      </c>
      <c r="BO4" s="8">
        <v>151807</v>
      </c>
      <c r="BP4" s="8">
        <v>151807</v>
      </c>
      <c r="BQ4" s="8">
        <v>125588</v>
      </c>
      <c r="BR4" s="8">
        <v>22218</v>
      </c>
      <c r="BS4" s="8">
        <v>17718</v>
      </c>
      <c r="BT4" s="8">
        <v>435566</v>
      </c>
      <c r="BU4" s="8">
        <v>1119871</v>
      </c>
      <c r="BV4" s="8">
        <v>-838127</v>
      </c>
      <c r="BW4" s="8">
        <v>281744</v>
      </c>
      <c r="BX4" s="8">
        <v>16273</v>
      </c>
      <c r="BY4" s="8">
        <v>238500</v>
      </c>
      <c r="BZ4" s="8">
        <v>162586</v>
      </c>
      <c r="CA4" s="8">
        <v>2113</v>
      </c>
      <c r="CB4" s="8">
        <v>54829</v>
      </c>
      <c r="CC4" s="8">
        <v>40942</v>
      </c>
      <c r="CD4" s="8">
        <v>1232601</v>
      </c>
      <c r="CE4" s="8"/>
      <c r="CF4" s="8">
        <v>142288</v>
      </c>
      <c r="CG4" s="8">
        <v>85583</v>
      </c>
      <c r="CH4" s="8">
        <v>21828</v>
      </c>
      <c r="CI4" s="8">
        <v>22049</v>
      </c>
      <c r="CJ4" s="8">
        <v>0</v>
      </c>
      <c r="CK4" s="8">
        <v>29344</v>
      </c>
      <c r="CL4" s="8">
        <v>22879</v>
      </c>
      <c r="CM4" s="8">
        <v>323971</v>
      </c>
      <c r="CN4" s="8">
        <v>269760</v>
      </c>
      <c r="CO4" s="8">
        <v>0</v>
      </c>
      <c r="CP4" s="8">
        <v>32204</v>
      </c>
      <c r="CQ4" s="8">
        <v>0</v>
      </c>
      <c r="CR4" s="8">
        <v>21957</v>
      </c>
      <c r="CS4" s="8">
        <v>647892</v>
      </c>
      <c r="CT4" s="8">
        <v>85424</v>
      </c>
      <c r="CU4" s="8">
        <v>109561</v>
      </c>
      <c r="CV4" s="8">
        <v>426206</v>
      </c>
      <c r="CW4" s="8">
        <v>-39161</v>
      </c>
      <c r="CX4" s="8">
        <v>-7393</v>
      </c>
      <c r="CY4" s="8">
        <v>574637</v>
      </c>
      <c r="CZ4" s="8">
        <v>10072</v>
      </c>
      <c r="DA4" s="8">
        <v>584709</v>
      </c>
      <c r="DB4" s="8">
        <v>1232601</v>
      </c>
      <c r="DC4" s="8"/>
      <c r="DD4" s="8">
        <v>536.14700000000005</v>
      </c>
      <c r="DE4" s="8">
        <v>536.14700000000005</v>
      </c>
      <c r="DF4" s="8">
        <v>1071.7900099999999</v>
      </c>
      <c r="DG4" s="8">
        <v>313637</v>
      </c>
      <c r="DH4" s="8">
        <v>204893</v>
      </c>
      <c r="DI4" s="8">
        <v>29341</v>
      </c>
      <c r="DJ4" s="8">
        <v>0</v>
      </c>
      <c r="DK4" s="8">
        <v>10072</v>
      </c>
      <c r="DL4" s="8">
        <v>4456</v>
      </c>
      <c r="DM4" s="8">
        <v>26350</v>
      </c>
      <c r="DN4" s="8">
        <v>15459</v>
      </c>
      <c r="DO4" s="8">
        <v>83779</v>
      </c>
      <c r="DP4" s="8">
        <v>68575</v>
      </c>
      <c r="DQ4" s="8">
        <v>312936</v>
      </c>
      <c r="DR4" s="8">
        <v>715464</v>
      </c>
      <c r="DS4" s="8">
        <v>9036</v>
      </c>
      <c r="DT4" s="8">
        <v>32900</v>
      </c>
      <c r="DU4" s="8">
        <v>0</v>
      </c>
      <c r="DV4" s="8"/>
      <c r="DW4" s="8">
        <v>66561</v>
      </c>
      <c r="DX4" s="8">
        <v>93444</v>
      </c>
      <c r="DY4" s="8">
        <v>0</v>
      </c>
      <c r="DZ4" s="8">
        <v>93444</v>
      </c>
      <c r="EA4" s="8">
        <v>0</v>
      </c>
      <c r="EB4" s="8">
        <v>1722</v>
      </c>
      <c r="EC4" s="8">
        <v>0</v>
      </c>
      <c r="ED4" s="8">
        <v>1313</v>
      </c>
      <c r="EE4" s="8">
        <v>648</v>
      </c>
      <c r="EF4" s="8">
        <v>0</v>
      </c>
      <c r="EG4" s="8">
        <v>14281</v>
      </c>
      <c r="EH4" s="8">
        <v>5686</v>
      </c>
      <c r="EI4" s="8">
        <v>-13177</v>
      </c>
      <c r="EJ4" s="8">
        <v>-752</v>
      </c>
      <c r="EK4" s="8">
        <v>10596</v>
      </c>
      <c r="EL4" s="8">
        <v>180322</v>
      </c>
      <c r="EM4" s="8">
        <v>-38146</v>
      </c>
      <c r="EN4" s="8">
        <v>704</v>
      </c>
      <c r="EO4" s="8">
        <v>0</v>
      </c>
      <c r="EP4" s="8">
        <v>0</v>
      </c>
      <c r="EQ4" s="8">
        <v>-5444</v>
      </c>
      <c r="ER4" s="8">
        <v>-1032</v>
      </c>
      <c r="ES4" s="8">
        <v>-2881</v>
      </c>
      <c r="ET4" s="8">
        <v>-5590</v>
      </c>
      <c r="EU4" s="8">
        <v>-52389</v>
      </c>
      <c r="EV4" s="8">
        <v>0</v>
      </c>
      <c r="EW4" s="8">
        <v>0</v>
      </c>
      <c r="EX4" s="8">
        <v>0</v>
      </c>
      <c r="EY4" s="8">
        <v>-892</v>
      </c>
      <c r="EZ4" s="8">
        <v>-42034</v>
      </c>
      <c r="FA4" s="8">
        <v>-42926</v>
      </c>
      <c r="FB4" s="8">
        <v>0</v>
      </c>
      <c r="FC4" s="8">
        <v>-30958</v>
      </c>
      <c r="FD4" s="8">
        <v>-28914</v>
      </c>
      <c r="FE4" s="8">
        <v>0</v>
      </c>
      <c r="FF4" s="8">
        <v>-28914</v>
      </c>
      <c r="FG4" s="8">
        <v>0</v>
      </c>
      <c r="FH4" s="8">
        <v>976</v>
      </c>
      <c r="FI4" s="8">
        <v>-101822</v>
      </c>
      <c r="FJ4" s="8">
        <v>-1628</v>
      </c>
      <c r="FK4" s="8">
        <v>24482</v>
      </c>
      <c r="FL4" s="8"/>
      <c r="FM4" s="8">
        <v>6625</v>
      </c>
      <c r="FN4" s="8">
        <v>29969</v>
      </c>
      <c r="FO4" s="8">
        <v>128557.875</v>
      </c>
      <c r="FP4" s="8">
        <v>132699.125</v>
      </c>
      <c r="FQ4" s="8">
        <v>-9888</v>
      </c>
      <c r="FR4" s="8">
        <v>-42926</v>
      </c>
      <c r="FS4" s="8" t="s">
        <v>534</v>
      </c>
      <c r="FT4" s="9">
        <v>39538</v>
      </c>
      <c r="FU4" s="8">
        <v>12</v>
      </c>
      <c r="FV4" s="8">
        <v>1540197.6303300001</v>
      </c>
      <c r="FW4" s="8">
        <v>0.42598999999999998</v>
      </c>
      <c r="FX4" s="8">
        <v>0.15862999999999999</v>
      </c>
      <c r="FY4" s="8">
        <v>0.32091999999999998</v>
      </c>
      <c r="FZ4" s="8">
        <v>0.36251</v>
      </c>
      <c r="GA4" s="31">
        <f t="shared" ref="GA4:GA67" si="1">YEAR(FT4)</f>
        <v>2008</v>
      </c>
      <c r="GB4" s="10">
        <f t="shared" ref="GB4:GB67" si="2">MONTH(FT4)</f>
        <v>3</v>
      </c>
      <c r="GC4" s="10">
        <v>0.73411999999999999</v>
      </c>
      <c r="GD4" s="10">
        <v>0.60299999999999998</v>
      </c>
    </row>
    <row r="5" spans="1:186">
      <c r="A5" s="8" t="str">
        <f t="shared" ref="A5:A14" si="3">A4</f>
        <v>花王</v>
      </c>
      <c r="B5" s="8" t="str">
        <f t="shared" ref="B5:B14" si="4">B4</f>
        <v>TSE:4452</v>
      </c>
      <c r="C5" s="8" t="str">
        <f>CONCATENATE("FY",RIGHT(Assumptions!D$2,4)-9)</f>
        <v>FY2009</v>
      </c>
      <c r="D5" s="10">
        <f t="shared" si="0"/>
        <v>2008</v>
      </c>
      <c r="E5" s="8">
        <v>1276316</v>
      </c>
      <c r="F5" s="8">
        <v>0</v>
      </c>
      <c r="G5" s="8">
        <v>1276316</v>
      </c>
      <c r="H5" s="8">
        <v>558988</v>
      </c>
      <c r="I5" s="8">
        <v>717328</v>
      </c>
      <c r="J5" s="8">
        <v>574401</v>
      </c>
      <c r="K5" s="8">
        <v>0</v>
      </c>
      <c r="L5" s="8">
        <v>46126</v>
      </c>
      <c r="M5" s="8">
        <v>0</v>
      </c>
      <c r="N5" s="8">
        <v>0</v>
      </c>
      <c r="O5" s="8">
        <v>0</v>
      </c>
      <c r="P5" s="8">
        <v>620527</v>
      </c>
      <c r="Q5" s="8">
        <v>96801</v>
      </c>
      <c r="R5" s="8">
        <v>-6004</v>
      </c>
      <c r="S5" s="8">
        <v>2637</v>
      </c>
      <c r="T5" s="8">
        <v>-3367</v>
      </c>
      <c r="U5" s="8">
        <v>588</v>
      </c>
      <c r="V5" s="8">
        <v>-1835</v>
      </c>
      <c r="W5" s="8">
        <v>2421</v>
      </c>
      <c r="X5" s="8">
        <v>94608</v>
      </c>
      <c r="Y5" s="8">
        <v>0</v>
      </c>
      <c r="Z5" s="8">
        <v>11</v>
      </c>
      <c r="AA5" s="8">
        <v>-733</v>
      </c>
      <c r="AB5" s="8">
        <v>-733</v>
      </c>
      <c r="AC5" s="8">
        <v>-1141</v>
      </c>
      <c r="AD5" s="8">
        <v>92012</v>
      </c>
      <c r="AE5" s="8">
        <v>26570</v>
      </c>
      <c r="AF5" s="8">
        <v>65442</v>
      </c>
      <c r="AG5" s="8">
        <v>0</v>
      </c>
      <c r="AH5" s="8">
        <v>0</v>
      </c>
      <c r="AI5" s="8">
        <v>65442</v>
      </c>
      <c r="AJ5" s="8">
        <v>-980</v>
      </c>
      <c r="AK5" s="8">
        <v>64462</v>
      </c>
      <c r="AL5" s="8">
        <v>0</v>
      </c>
      <c r="AM5" s="8"/>
      <c r="AN5" s="8">
        <v>120.24585999999999</v>
      </c>
      <c r="AO5" s="8">
        <v>120.24585999999999</v>
      </c>
      <c r="AP5" s="8">
        <v>536.08500000000004</v>
      </c>
      <c r="AQ5" s="8">
        <v>120.22</v>
      </c>
      <c r="AR5" s="8">
        <v>120.22</v>
      </c>
      <c r="AS5" s="8">
        <v>536.20399999999995</v>
      </c>
      <c r="AT5" s="8">
        <v>56</v>
      </c>
      <c r="AU5" s="1">
        <v>0.45788216313487001</v>
      </c>
      <c r="AV5" s="8"/>
      <c r="AW5" s="8">
        <v>184263</v>
      </c>
      <c r="AX5" s="8">
        <v>96801</v>
      </c>
      <c r="AY5" s="8">
        <v>96801</v>
      </c>
      <c r="AZ5" s="1">
        <v>0.28876600000000002</v>
      </c>
      <c r="BA5" s="9">
        <v>39903</v>
      </c>
      <c r="BB5" s="8"/>
      <c r="BC5" s="8">
        <v>160041</v>
      </c>
      <c r="BD5" s="8">
        <v>234280</v>
      </c>
      <c r="BE5" s="8">
        <v>0</v>
      </c>
      <c r="BF5" s="8">
        <v>46126</v>
      </c>
      <c r="BG5" s="8">
        <v>0</v>
      </c>
      <c r="BH5" s="8">
        <v>0</v>
      </c>
      <c r="BI5" s="8">
        <v>0</v>
      </c>
      <c r="BJ5" s="8"/>
      <c r="BK5" s="8"/>
      <c r="BL5" s="8">
        <v>51852</v>
      </c>
      <c r="BM5" s="8">
        <v>56692</v>
      </c>
      <c r="BN5" s="8">
        <v>108544</v>
      </c>
      <c r="BO5" s="8">
        <v>125056</v>
      </c>
      <c r="BP5" s="8">
        <v>125056</v>
      </c>
      <c r="BQ5" s="8">
        <v>118047</v>
      </c>
      <c r="BR5" s="8">
        <v>24873</v>
      </c>
      <c r="BS5" s="8">
        <v>17905</v>
      </c>
      <c r="BT5" s="8">
        <v>403826</v>
      </c>
      <c r="BU5" s="8">
        <v>1084358</v>
      </c>
      <c r="BV5" s="8">
        <v>-826885</v>
      </c>
      <c r="BW5" s="8">
        <v>257473</v>
      </c>
      <c r="BX5" s="8">
        <v>12320</v>
      </c>
      <c r="BY5" s="8">
        <v>206264</v>
      </c>
      <c r="BZ5" s="8">
        <v>142180</v>
      </c>
      <c r="CA5" s="8">
        <v>1842</v>
      </c>
      <c r="CB5" s="8">
        <v>63263</v>
      </c>
      <c r="CC5" s="8">
        <v>32508</v>
      </c>
      <c r="CD5" s="8">
        <v>1119676</v>
      </c>
      <c r="CE5" s="8"/>
      <c r="CF5" s="8">
        <v>124434</v>
      </c>
      <c r="CG5" s="8">
        <v>72626</v>
      </c>
      <c r="CH5" s="8">
        <v>16402</v>
      </c>
      <c r="CI5" s="8">
        <v>22183</v>
      </c>
      <c r="CJ5" s="8">
        <v>945</v>
      </c>
      <c r="CK5" s="8">
        <v>13228</v>
      </c>
      <c r="CL5" s="8">
        <v>20923</v>
      </c>
      <c r="CM5" s="8">
        <v>270741</v>
      </c>
      <c r="CN5" s="8">
        <v>236896</v>
      </c>
      <c r="CO5" s="8">
        <v>7921</v>
      </c>
      <c r="CP5" s="8">
        <v>36000</v>
      </c>
      <c r="CQ5" s="8">
        <v>0</v>
      </c>
      <c r="CR5" s="8">
        <v>13924</v>
      </c>
      <c r="CS5" s="8">
        <v>565482</v>
      </c>
      <c r="CT5" s="8">
        <v>85424</v>
      </c>
      <c r="CU5" s="8">
        <v>109561</v>
      </c>
      <c r="CV5" s="8">
        <v>431799</v>
      </c>
      <c r="CW5" s="8">
        <v>-11038</v>
      </c>
      <c r="CX5" s="8">
        <v>-69676</v>
      </c>
      <c r="CY5" s="8">
        <v>546070</v>
      </c>
      <c r="CZ5" s="8">
        <v>8124</v>
      </c>
      <c r="DA5" s="8">
        <v>554194</v>
      </c>
      <c r="DB5" s="8">
        <v>1119676</v>
      </c>
      <c r="DC5" s="8"/>
      <c r="DD5" s="8">
        <v>536.01499999999999</v>
      </c>
      <c r="DE5" s="8">
        <v>536.01499999999999</v>
      </c>
      <c r="DF5" s="8">
        <v>1018.7588</v>
      </c>
      <c r="DG5" s="8">
        <v>284347</v>
      </c>
      <c r="DH5" s="8">
        <v>175803</v>
      </c>
      <c r="DI5" s="8">
        <v>46472</v>
      </c>
      <c r="DJ5" s="8">
        <v>0</v>
      </c>
      <c r="DK5" s="8">
        <v>8124</v>
      </c>
      <c r="DL5" s="8">
        <v>4304</v>
      </c>
      <c r="DM5" s="8">
        <v>21393</v>
      </c>
      <c r="DN5" s="8">
        <v>16344</v>
      </c>
      <c r="DO5" s="8">
        <v>80310</v>
      </c>
      <c r="DP5" s="8">
        <v>65469</v>
      </c>
      <c r="DQ5" s="8">
        <v>310449</v>
      </c>
      <c r="DR5" s="8">
        <v>688972</v>
      </c>
      <c r="DS5" s="8">
        <v>9713</v>
      </c>
      <c r="DT5" s="8">
        <v>33745</v>
      </c>
      <c r="DU5" s="8">
        <v>0</v>
      </c>
      <c r="DV5" s="8"/>
      <c r="DW5" s="8">
        <v>64462</v>
      </c>
      <c r="DX5" s="8">
        <v>87462</v>
      </c>
      <c r="DY5" s="8">
        <v>0</v>
      </c>
      <c r="DZ5" s="8">
        <v>87462</v>
      </c>
      <c r="EA5" s="8">
        <v>0</v>
      </c>
      <c r="EB5" s="8">
        <v>1227</v>
      </c>
      <c r="EC5" s="8">
        <v>0</v>
      </c>
      <c r="ED5" s="8">
        <v>733</v>
      </c>
      <c r="EE5" s="8">
        <v>-588</v>
      </c>
      <c r="EF5" s="8">
        <v>0</v>
      </c>
      <c r="EG5" s="8">
        <v>-23532</v>
      </c>
      <c r="EH5" s="8">
        <v>-2609</v>
      </c>
      <c r="EI5" s="8">
        <v>-5598</v>
      </c>
      <c r="EJ5" s="8">
        <v>-1154</v>
      </c>
      <c r="EK5" s="8">
        <v>1194</v>
      </c>
      <c r="EL5" s="8">
        <v>121597</v>
      </c>
      <c r="EM5" s="8">
        <v>-33421</v>
      </c>
      <c r="EN5" s="8">
        <v>3000</v>
      </c>
      <c r="EO5" s="8">
        <v>0</v>
      </c>
      <c r="EP5" s="8">
        <v>0</v>
      </c>
      <c r="EQ5" s="8">
        <v>-7048</v>
      </c>
      <c r="ER5" s="8">
        <v>2061</v>
      </c>
      <c r="ES5" s="8">
        <v>-3547</v>
      </c>
      <c r="ET5" s="8">
        <v>-4201</v>
      </c>
      <c r="EU5" s="8">
        <v>-43156</v>
      </c>
      <c r="EV5" s="8">
        <v>0</v>
      </c>
      <c r="EW5" s="8">
        <v>770</v>
      </c>
      <c r="EX5" s="8">
        <v>770</v>
      </c>
      <c r="EY5" s="8">
        <v>-1041</v>
      </c>
      <c r="EZ5" s="8">
        <v>-33206</v>
      </c>
      <c r="FA5" s="8">
        <v>-34247</v>
      </c>
      <c r="FB5" s="8">
        <v>0</v>
      </c>
      <c r="FC5" s="8">
        <v>-1232</v>
      </c>
      <c r="FD5" s="8">
        <v>-29516</v>
      </c>
      <c r="FE5" s="8">
        <v>0</v>
      </c>
      <c r="FF5" s="8">
        <v>-29516</v>
      </c>
      <c r="FG5" s="8">
        <v>0</v>
      </c>
      <c r="FH5" s="8">
        <v>-479</v>
      </c>
      <c r="FI5" s="8">
        <v>-64704</v>
      </c>
      <c r="FJ5" s="8">
        <v>-15796</v>
      </c>
      <c r="FK5" s="8">
        <v>-2071</v>
      </c>
      <c r="FL5" s="8"/>
      <c r="FM5" s="8">
        <v>5858</v>
      </c>
      <c r="FN5" s="8">
        <v>52340</v>
      </c>
      <c r="FO5" s="8">
        <v>86690.125</v>
      </c>
      <c r="FP5" s="8">
        <v>90442.625</v>
      </c>
      <c r="FQ5" s="8">
        <v>17343</v>
      </c>
      <c r="FR5" s="8">
        <v>-33477</v>
      </c>
      <c r="FS5" s="8" t="s">
        <v>534</v>
      </c>
      <c r="FT5" s="9">
        <v>39903</v>
      </c>
      <c r="FU5" s="8">
        <v>12</v>
      </c>
      <c r="FV5" s="8">
        <v>1028606.27767</v>
      </c>
      <c r="FW5" s="8">
        <v>0.40107999999999999</v>
      </c>
      <c r="FX5" s="8">
        <v>0.43242999999999998</v>
      </c>
      <c r="FY5" s="8">
        <v>0.48344999999999999</v>
      </c>
      <c r="FZ5" s="8">
        <v>0.51037999999999994</v>
      </c>
      <c r="GA5" s="31">
        <f t="shared" si="1"/>
        <v>2009</v>
      </c>
      <c r="GB5" s="10">
        <f t="shared" si="2"/>
        <v>3</v>
      </c>
      <c r="GC5" s="10">
        <v>0.27771000000000001</v>
      </c>
      <c r="GD5" s="10">
        <v>0.28921000000000002</v>
      </c>
    </row>
    <row r="6" spans="1:186">
      <c r="A6" s="8" t="str">
        <f t="shared" si="3"/>
        <v>花王</v>
      </c>
      <c r="B6" s="8" t="str">
        <f t="shared" si="4"/>
        <v>TSE:4452</v>
      </c>
      <c r="C6" s="8" t="str">
        <f>CONCATENATE("FY",RIGHT(Assumptions!D$2,4)-8)</f>
        <v>FY2010</v>
      </c>
      <c r="D6" s="10">
        <f t="shared" si="0"/>
        <v>2009</v>
      </c>
      <c r="E6" s="8">
        <v>1184384</v>
      </c>
      <c r="F6" s="8">
        <v>0</v>
      </c>
      <c r="G6" s="8">
        <v>1184384</v>
      </c>
      <c r="H6" s="8">
        <v>493004</v>
      </c>
      <c r="I6" s="8">
        <v>691380</v>
      </c>
      <c r="J6" s="8">
        <v>552436</v>
      </c>
      <c r="K6" s="8">
        <v>0</v>
      </c>
      <c r="L6" s="8">
        <v>44911</v>
      </c>
      <c r="M6" s="8">
        <v>0</v>
      </c>
      <c r="N6" s="8">
        <v>0</v>
      </c>
      <c r="O6" s="8">
        <v>0</v>
      </c>
      <c r="P6" s="8">
        <v>597347</v>
      </c>
      <c r="Q6" s="8">
        <v>94033</v>
      </c>
      <c r="R6" s="8">
        <v>-4232</v>
      </c>
      <c r="S6" s="8">
        <v>1123</v>
      </c>
      <c r="T6" s="8">
        <v>-3109</v>
      </c>
      <c r="U6" s="8">
        <v>1168</v>
      </c>
      <c r="V6" s="8">
        <v>-369</v>
      </c>
      <c r="W6" s="8">
        <v>1848</v>
      </c>
      <c r="X6" s="8">
        <v>93571</v>
      </c>
      <c r="Y6" s="8">
        <v>0</v>
      </c>
      <c r="Z6" s="8">
        <v>3</v>
      </c>
      <c r="AA6" s="8">
        <v>-2602</v>
      </c>
      <c r="AB6" s="8">
        <v>-456</v>
      </c>
      <c r="AC6" s="8">
        <v>-6266</v>
      </c>
      <c r="AD6" s="8">
        <v>82960</v>
      </c>
      <c r="AE6" s="8">
        <v>41640</v>
      </c>
      <c r="AF6" s="8">
        <v>41320</v>
      </c>
      <c r="AG6" s="8">
        <v>0</v>
      </c>
      <c r="AH6" s="8">
        <v>0</v>
      </c>
      <c r="AI6" s="8">
        <v>41320</v>
      </c>
      <c r="AJ6" s="8">
        <v>-814</v>
      </c>
      <c r="AK6" s="8">
        <v>40506</v>
      </c>
      <c r="AL6" s="8">
        <v>0</v>
      </c>
      <c r="AM6" s="8"/>
      <c r="AN6" s="8">
        <v>75.569770000000005</v>
      </c>
      <c r="AO6" s="8">
        <v>75.569770000000005</v>
      </c>
      <c r="AP6" s="8">
        <v>536.00800000000004</v>
      </c>
      <c r="AQ6" s="8">
        <v>75.55</v>
      </c>
      <c r="AR6" s="8">
        <v>75.55</v>
      </c>
      <c r="AS6" s="8">
        <v>536.12800000000004</v>
      </c>
      <c r="AT6" s="8">
        <v>57</v>
      </c>
      <c r="AU6" s="1">
        <v>0.741569150249346</v>
      </c>
      <c r="AV6" s="8"/>
      <c r="AW6" s="8">
        <v>178810</v>
      </c>
      <c r="AX6" s="8">
        <v>94033</v>
      </c>
      <c r="AY6" s="8">
        <v>94033</v>
      </c>
      <c r="AZ6" s="1">
        <v>0.50192800000000004</v>
      </c>
      <c r="BA6" s="9">
        <v>40268</v>
      </c>
      <c r="BB6" s="8"/>
      <c r="BC6" s="8">
        <v>151810</v>
      </c>
      <c r="BD6" s="8">
        <v>221839</v>
      </c>
      <c r="BE6" s="8">
        <v>0</v>
      </c>
      <c r="BF6" s="8">
        <v>44911</v>
      </c>
      <c r="BG6" s="8">
        <v>0</v>
      </c>
      <c r="BH6" s="8">
        <v>0</v>
      </c>
      <c r="BI6" s="8">
        <v>0</v>
      </c>
      <c r="BJ6" s="8"/>
      <c r="BK6" s="8"/>
      <c r="BL6" s="8">
        <v>69108</v>
      </c>
      <c r="BM6" s="8">
        <v>47148</v>
      </c>
      <c r="BN6" s="8">
        <v>116256</v>
      </c>
      <c r="BO6" s="8">
        <v>126384</v>
      </c>
      <c r="BP6" s="8">
        <v>126384</v>
      </c>
      <c r="BQ6" s="8">
        <v>106590</v>
      </c>
      <c r="BR6" s="8">
        <v>20235</v>
      </c>
      <c r="BS6" s="8">
        <v>17018</v>
      </c>
      <c r="BT6" s="8">
        <v>393971</v>
      </c>
      <c r="BU6" s="8">
        <v>1100249</v>
      </c>
      <c r="BV6" s="8">
        <v>-848406</v>
      </c>
      <c r="BW6" s="8">
        <v>251843</v>
      </c>
      <c r="BX6" s="8">
        <v>13464</v>
      </c>
      <c r="BY6" s="8">
        <v>195754</v>
      </c>
      <c r="BZ6" s="8">
        <v>118179</v>
      </c>
      <c r="CA6" s="8">
        <v>1907</v>
      </c>
      <c r="CB6" s="8">
        <v>61360</v>
      </c>
      <c r="CC6" s="8">
        <v>29273</v>
      </c>
      <c r="CD6" s="8">
        <v>1065751</v>
      </c>
      <c r="CE6" s="8"/>
      <c r="CF6" s="8">
        <v>127586</v>
      </c>
      <c r="CG6" s="8">
        <v>76695</v>
      </c>
      <c r="CH6" s="8">
        <v>7528</v>
      </c>
      <c r="CI6" s="8">
        <v>24382</v>
      </c>
      <c r="CJ6" s="8">
        <v>892</v>
      </c>
      <c r="CK6" s="8">
        <v>20346</v>
      </c>
      <c r="CL6" s="8">
        <v>22146</v>
      </c>
      <c r="CM6" s="8">
        <v>279575</v>
      </c>
      <c r="CN6" s="8">
        <v>150690</v>
      </c>
      <c r="CO6" s="8">
        <v>8399</v>
      </c>
      <c r="CP6" s="8">
        <v>38416</v>
      </c>
      <c r="CQ6" s="8">
        <v>0</v>
      </c>
      <c r="CR6" s="8">
        <v>13377</v>
      </c>
      <c r="CS6" s="8">
        <v>490457</v>
      </c>
      <c r="CT6" s="8">
        <v>85424</v>
      </c>
      <c r="CU6" s="8">
        <v>109561</v>
      </c>
      <c r="CV6" s="8">
        <v>442272</v>
      </c>
      <c r="CW6" s="8">
        <v>-10977</v>
      </c>
      <c r="CX6" s="8">
        <v>-60125</v>
      </c>
      <c r="CY6" s="8">
        <v>566155</v>
      </c>
      <c r="CZ6" s="8">
        <v>9139</v>
      </c>
      <c r="DA6" s="8">
        <v>575294</v>
      </c>
      <c r="DB6" s="8">
        <v>1065751</v>
      </c>
      <c r="DC6" s="8"/>
      <c r="DD6" s="8">
        <v>536.02099999999996</v>
      </c>
      <c r="DE6" s="8">
        <v>536.02099999999996</v>
      </c>
      <c r="DF6" s="8">
        <v>1056.21795</v>
      </c>
      <c r="DG6" s="8">
        <v>191891</v>
      </c>
      <c r="DH6" s="8">
        <v>75635</v>
      </c>
      <c r="DI6" s="8">
        <v>37147</v>
      </c>
      <c r="DJ6" s="8">
        <v>0</v>
      </c>
      <c r="DK6" s="8">
        <v>9139</v>
      </c>
      <c r="DL6" s="8">
        <v>5253</v>
      </c>
      <c r="DM6" s="8">
        <v>22177</v>
      </c>
      <c r="DN6" s="8">
        <v>11246</v>
      </c>
      <c r="DO6" s="8">
        <v>73167</v>
      </c>
      <c r="DP6" s="8">
        <v>63862</v>
      </c>
      <c r="DQ6" s="8">
        <v>314808</v>
      </c>
      <c r="DR6" s="8">
        <v>700894</v>
      </c>
      <c r="DS6" s="8">
        <v>9075</v>
      </c>
      <c r="DT6" s="8">
        <v>34913</v>
      </c>
      <c r="DU6" s="8">
        <v>0</v>
      </c>
      <c r="DV6" s="8"/>
      <c r="DW6" s="8">
        <v>40506</v>
      </c>
      <c r="DX6" s="8">
        <v>84777</v>
      </c>
      <c r="DY6" s="8">
        <v>0</v>
      </c>
      <c r="DZ6" s="8">
        <v>84777</v>
      </c>
      <c r="EA6" s="8">
        <v>0</v>
      </c>
      <c r="EB6" s="8">
        <v>2601</v>
      </c>
      <c r="EC6" s="8">
        <v>0</v>
      </c>
      <c r="ED6" s="8">
        <v>0</v>
      </c>
      <c r="EE6" s="8">
        <v>-1168</v>
      </c>
      <c r="EF6" s="8">
        <v>0</v>
      </c>
      <c r="EG6" s="8">
        <v>14112</v>
      </c>
      <c r="EH6" s="8">
        <v>887</v>
      </c>
      <c r="EI6" s="8">
        <v>13072</v>
      </c>
      <c r="EJ6" s="8">
        <v>3776</v>
      </c>
      <c r="EK6" s="8">
        <v>13721</v>
      </c>
      <c r="EL6" s="8">
        <v>172284</v>
      </c>
      <c r="EM6" s="8">
        <v>-35164</v>
      </c>
      <c r="EN6" s="8">
        <v>1970</v>
      </c>
      <c r="EO6" s="8">
        <v>0</v>
      </c>
      <c r="EP6" s="8">
        <v>0</v>
      </c>
      <c r="EQ6" s="8">
        <v>-5274</v>
      </c>
      <c r="ER6" s="8">
        <v>6</v>
      </c>
      <c r="ES6" s="8">
        <v>-2657</v>
      </c>
      <c r="ET6" s="8">
        <v>-3101</v>
      </c>
      <c r="EU6" s="8">
        <v>-44220</v>
      </c>
      <c r="EV6" s="8">
        <v>0</v>
      </c>
      <c r="EW6" s="8">
        <v>35</v>
      </c>
      <c r="EX6" s="8">
        <v>35</v>
      </c>
      <c r="EY6" s="8">
        <v>-9484</v>
      </c>
      <c r="EZ6" s="8">
        <v>-84063</v>
      </c>
      <c r="FA6" s="8">
        <v>-93547</v>
      </c>
      <c r="FB6" s="8">
        <v>0</v>
      </c>
      <c r="FC6" s="8">
        <v>-88</v>
      </c>
      <c r="FD6" s="8">
        <v>-30038</v>
      </c>
      <c r="FE6" s="8">
        <v>0</v>
      </c>
      <c r="FF6" s="8">
        <v>-30038</v>
      </c>
      <c r="FG6" s="8">
        <v>0</v>
      </c>
      <c r="FH6" s="8">
        <v>-928</v>
      </c>
      <c r="FI6" s="8">
        <v>-124566</v>
      </c>
      <c r="FJ6" s="8">
        <v>3116</v>
      </c>
      <c r="FK6" s="8">
        <v>6614</v>
      </c>
      <c r="FL6" s="8"/>
      <c r="FM6" s="8">
        <v>4270</v>
      </c>
      <c r="FN6" s="8">
        <v>28824</v>
      </c>
      <c r="FO6" s="8">
        <v>133888.625</v>
      </c>
      <c r="FP6" s="8">
        <v>136533.625</v>
      </c>
      <c r="FQ6" s="8">
        <v>-33129</v>
      </c>
      <c r="FR6" s="8">
        <v>-93512</v>
      </c>
      <c r="FS6" s="8" t="s">
        <v>534</v>
      </c>
      <c r="FT6" s="9">
        <v>40268</v>
      </c>
      <c r="FU6" s="8">
        <v>12</v>
      </c>
      <c r="FV6" s="8">
        <v>1270357.6545599999</v>
      </c>
      <c r="FW6" s="8">
        <v>0.41742000000000001</v>
      </c>
      <c r="FX6" s="8">
        <v>0.45879999999999999</v>
      </c>
      <c r="FY6" s="8">
        <v>0.45257999999999998</v>
      </c>
      <c r="FZ6" s="8">
        <v>0.17935000000000001</v>
      </c>
      <c r="GA6" s="31">
        <f t="shared" si="1"/>
        <v>2010</v>
      </c>
      <c r="GB6" s="10">
        <f t="shared" si="2"/>
        <v>3</v>
      </c>
      <c r="GC6" s="10">
        <v>0.40816999999999998</v>
      </c>
      <c r="GD6" s="10">
        <v>0.35121999999999998</v>
      </c>
    </row>
    <row r="7" spans="1:186">
      <c r="A7" s="8" t="str">
        <f t="shared" si="3"/>
        <v>花王</v>
      </c>
      <c r="B7" s="8" t="str">
        <f t="shared" si="4"/>
        <v>TSE:4452</v>
      </c>
      <c r="C7" s="8" t="str">
        <f>CONCATENATE("FY",RIGHT(Assumptions!D$2,4)-7)</f>
        <v>FY2011</v>
      </c>
      <c r="D7" s="10">
        <f t="shared" si="0"/>
        <v>2010</v>
      </c>
      <c r="E7" s="8">
        <v>1186831</v>
      </c>
      <c r="F7" s="8">
        <v>0</v>
      </c>
      <c r="G7" s="8">
        <v>1186831</v>
      </c>
      <c r="H7" s="8">
        <v>498969</v>
      </c>
      <c r="I7" s="8">
        <v>687862</v>
      </c>
      <c r="J7" s="8">
        <v>537753</v>
      </c>
      <c r="K7" s="8">
        <v>0</v>
      </c>
      <c r="L7" s="8">
        <v>45516</v>
      </c>
      <c r="M7" s="8">
        <v>0</v>
      </c>
      <c r="N7" s="8">
        <v>0</v>
      </c>
      <c r="O7" s="8">
        <v>0</v>
      </c>
      <c r="P7" s="8">
        <v>583269</v>
      </c>
      <c r="Q7" s="8">
        <v>104593</v>
      </c>
      <c r="R7" s="8">
        <v>-3342</v>
      </c>
      <c r="S7" s="8">
        <v>989</v>
      </c>
      <c r="T7" s="8">
        <v>-2353</v>
      </c>
      <c r="U7" s="8">
        <v>973</v>
      </c>
      <c r="V7" s="8">
        <v>-2233</v>
      </c>
      <c r="W7" s="8">
        <v>2354</v>
      </c>
      <c r="X7" s="8">
        <v>103334</v>
      </c>
      <c r="Y7" s="8">
        <v>0</v>
      </c>
      <c r="Z7" s="8">
        <v>186</v>
      </c>
      <c r="AA7" s="8">
        <v>-1334</v>
      </c>
      <c r="AB7" s="8">
        <v>0</v>
      </c>
      <c r="AC7" s="8">
        <v>-6169</v>
      </c>
      <c r="AD7" s="8">
        <v>96017</v>
      </c>
      <c r="AE7" s="8">
        <v>48177</v>
      </c>
      <c r="AF7" s="8">
        <v>47840</v>
      </c>
      <c r="AG7" s="8">
        <v>0</v>
      </c>
      <c r="AH7" s="8">
        <v>0</v>
      </c>
      <c r="AI7" s="8">
        <v>47840</v>
      </c>
      <c r="AJ7" s="8">
        <v>-1103</v>
      </c>
      <c r="AK7" s="8">
        <v>46737</v>
      </c>
      <c r="AL7" s="8">
        <v>0</v>
      </c>
      <c r="AM7" s="8"/>
      <c r="AN7" s="8">
        <v>87.690129999999996</v>
      </c>
      <c r="AO7" s="8">
        <v>87.690129999999996</v>
      </c>
      <c r="AP7" s="8">
        <v>532.97900000000004</v>
      </c>
      <c r="AQ7" s="8">
        <v>87.67</v>
      </c>
      <c r="AR7" s="8">
        <v>87.67</v>
      </c>
      <c r="AS7" s="8">
        <v>533.13</v>
      </c>
      <c r="AT7" s="8">
        <v>58</v>
      </c>
      <c r="AU7" s="1">
        <v>0.66574662472987101</v>
      </c>
      <c r="AV7" s="8"/>
      <c r="AW7" s="8">
        <v>185973</v>
      </c>
      <c r="AX7" s="8">
        <v>104593</v>
      </c>
      <c r="AY7" s="8">
        <v>104593</v>
      </c>
      <c r="AZ7" s="1">
        <v>0.50175400000000003</v>
      </c>
      <c r="BA7" s="9">
        <v>40633</v>
      </c>
      <c r="BB7" s="8"/>
      <c r="BC7" s="8">
        <v>145736</v>
      </c>
      <c r="BD7" s="8">
        <v>212659</v>
      </c>
      <c r="BE7" s="8">
        <v>0</v>
      </c>
      <c r="BF7" s="8">
        <v>45516</v>
      </c>
      <c r="BG7" s="8">
        <v>0</v>
      </c>
      <c r="BH7" s="8">
        <v>0</v>
      </c>
      <c r="BI7" s="8">
        <v>0</v>
      </c>
      <c r="BJ7" s="8"/>
      <c r="BK7" s="8"/>
      <c r="BL7" s="8">
        <v>110761</v>
      </c>
      <c r="BM7" s="8">
        <v>35028</v>
      </c>
      <c r="BN7" s="8">
        <v>145789</v>
      </c>
      <c r="BO7" s="8">
        <v>120013</v>
      </c>
      <c r="BP7" s="8">
        <v>120013</v>
      </c>
      <c r="BQ7" s="8">
        <v>109336</v>
      </c>
      <c r="BR7" s="8">
        <v>21854</v>
      </c>
      <c r="BS7" s="8">
        <v>14552</v>
      </c>
      <c r="BT7" s="8">
        <v>416833</v>
      </c>
      <c r="BU7" s="8">
        <v>0</v>
      </c>
      <c r="BV7" s="8">
        <v>0</v>
      </c>
      <c r="BW7" s="8">
        <v>244724</v>
      </c>
      <c r="BX7" s="8">
        <v>36561</v>
      </c>
      <c r="BY7" s="8">
        <v>179225</v>
      </c>
      <c r="BZ7" s="8">
        <v>93733</v>
      </c>
      <c r="CA7" s="8">
        <v>1757</v>
      </c>
      <c r="CB7" s="8">
        <v>49965</v>
      </c>
      <c r="CC7" s="8">
        <v>1</v>
      </c>
      <c r="CD7" s="8">
        <v>1022799</v>
      </c>
      <c r="CE7" s="8"/>
      <c r="CF7" s="8">
        <v>104044</v>
      </c>
      <c r="CG7" s="8">
        <v>68413</v>
      </c>
      <c r="CH7" s="8">
        <v>6776</v>
      </c>
      <c r="CI7" s="8">
        <v>80008</v>
      </c>
      <c r="CJ7" s="8">
        <v>0</v>
      </c>
      <c r="CK7" s="8">
        <v>66553</v>
      </c>
      <c r="CL7" s="8">
        <v>22401</v>
      </c>
      <c r="CM7" s="8">
        <v>348195</v>
      </c>
      <c r="CN7" s="8">
        <v>70045</v>
      </c>
      <c r="CO7" s="8">
        <v>0</v>
      </c>
      <c r="CP7" s="8">
        <v>42316</v>
      </c>
      <c r="CQ7" s="8">
        <v>0</v>
      </c>
      <c r="CR7" s="8">
        <v>22680</v>
      </c>
      <c r="CS7" s="8">
        <v>483236</v>
      </c>
      <c r="CT7" s="8">
        <v>85424</v>
      </c>
      <c r="CU7" s="8">
        <v>109561</v>
      </c>
      <c r="CV7" s="8">
        <v>457917</v>
      </c>
      <c r="CW7" s="8">
        <v>-40976</v>
      </c>
      <c r="CX7" s="8">
        <v>-81889</v>
      </c>
      <c r="CY7" s="8">
        <v>530037</v>
      </c>
      <c r="CZ7" s="8">
        <v>9526</v>
      </c>
      <c r="DA7" s="8">
        <v>539563</v>
      </c>
      <c r="DB7" s="8">
        <v>1022799</v>
      </c>
      <c r="DC7" s="8"/>
      <c r="DD7" s="8">
        <v>522.07899999999995</v>
      </c>
      <c r="DE7" s="8">
        <v>522.07899999999995</v>
      </c>
      <c r="DF7" s="8">
        <v>1015.2429</v>
      </c>
      <c r="DG7" s="8">
        <v>156829</v>
      </c>
      <c r="DH7" s="8">
        <v>11040</v>
      </c>
      <c r="DI7" s="8">
        <v>42497</v>
      </c>
      <c r="DJ7" s="8">
        <v>0</v>
      </c>
      <c r="DK7" s="8">
        <v>9526</v>
      </c>
      <c r="DL7" s="8">
        <v>0</v>
      </c>
      <c r="DM7" s="8">
        <v>26153</v>
      </c>
      <c r="DN7" s="8">
        <v>9994</v>
      </c>
      <c r="DO7" s="8">
        <v>73189</v>
      </c>
      <c r="DP7" s="8">
        <v>0</v>
      </c>
      <c r="DQ7" s="8">
        <v>0</v>
      </c>
      <c r="DR7" s="8">
        <v>0</v>
      </c>
      <c r="DS7" s="8">
        <v>0</v>
      </c>
      <c r="DT7" s="8">
        <v>34743</v>
      </c>
      <c r="DU7" s="8">
        <v>0</v>
      </c>
      <c r="DV7" s="8"/>
      <c r="DW7" s="8">
        <v>96018</v>
      </c>
      <c r="DX7" s="8">
        <v>81380</v>
      </c>
      <c r="DY7" s="8">
        <v>0</v>
      </c>
      <c r="DZ7" s="8">
        <v>81380</v>
      </c>
      <c r="EA7" s="8">
        <v>0</v>
      </c>
      <c r="EB7" s="8">
        <v>1334</v>
      </c>
      <c r="EC7" s="8">
        <v>0</v>
      </c>
      <c r="ED7" s="8">
        <v>0</v>
      </c>
      <c r="EE7" s="8">
        <v>-973</v>
      </c>
      <c r="EF7" s="8">
        <v>0</v>
      </c>
      <c r="EG7" s="8">
        <v>-39271</v>
      </c>
      <c r="EH7" s="8">
        <v>-642</v>
      </c>
      <c r="EI7" s="8">
        <v>-7565</v>
      </c>
      <c r="EJ7" s="8">
        <v>7793</v>
      </c>
      <c r="EK7" s="8">
        <v>13224</v>
      </c>
      <c r="EL7" s="8">
        <v>151298</v>
      </c>
      <c r="EM7" s="8">
        <v>-27725</v>
      </c>
      <c r="EN7" s="8">
        <v>2409</v>
      </c>
      <c r="EO7" s="8">
        <v>0</v>
      </c>
      <c r="EP7" s="8">
        <v>0</v>
      </c>
      <c r="EQ7" s="8">
        <v>-4001</v>
      </c>
      <c r="ER7" s="8">
        <v>571</v>
      </c>
      <c r="ES7" s="8">
        <v>-1552</v>
      </c>
      <c r="ET7" s="8">
        <v>-1479</v>
      </c>
      <c r="EU7" s="8">
        <v>-31777</v>
      </c>
      <c r="EV7" s="8">
        <v>11</v>
      </c>
      <c r="EW7" s="8">
        <v>17</v>
      </c>
      <c r="EX7" s="8">
        <v>28</v>
      </c>
      <c r="EY7" s="8">
        <v>0</v>
      </c>
      <c r="EZ7" s="8">
        <v>-24959</v>
      </c>
      <c r="FA7" s="8">
        <v>-24959</v>
      </c>
      <c r="FB7" s="8">
        <v>0</v>
      </c>
      <c r="FC7" s="8">
        <v>-30093</v>
      </c>
      <c r="FD7" s="8">
        <v>0</v>
      </c>
      <c r="FE7" s="8">
        <v>-31115</v>
      </c>
      <c r="FF7" s="8">
        <v>-31115</v>
      </c>
      <c r="FG7" s="8">
        <v>0</v>
      </c>
      <c r="FH7" s="8">
        <v>-1184</v>
      </c>
      <c r="FI7" s="8">
        <v>-87323</v>
      </c>
      <c r="FJ7" s="8">
        <v>-6400</v>
      </c>
      <c r="FK7" s="8">
        <v>25963</v>
      </c>
      <c r="FL7" s="8"/>
      <c r="FM7" s="8">
        <v>3332</v>
      </c>
      <c r="FN7" s="8">
        <v>40888</v>
      </c>
      <c r="FO7" s="8">
        <v>134244.875</v>
      </c>
      <c r="FP7" s="8">
        <v>136333.625</v>
      </c>
      <c r="FQ7" s="8">
        <v>-21309</v>
      </c>
      <c r="FR7" s="8">
        <v>-24931</v>
      </c>
      <c r="FS7" s="8" t="s">
        <v>534</v>
      </c>
      <c r="FT7" s="9">
        <v>40633</v>
      </c>
      <c r="FU7" s="8">
        <v>12</v>
      </c>
      <c r="FV7" s="8">
        <v>1097577.9086800001</v>
      </c>
      <c r="FW7" s="8">
        <v>0.40512999999999999</v>
      </c>
      <c r="FX7" s="8">
        <v>0.42729</v>
      </c>
      <c r="FY7" s="8">
        <v>0.36349999999999999</v>
      </c>
      <c r="FZ7" s="8">
        <v>0.52278000000000002</v>
      </c>
      <c r="GA7" s="31">
        <f t="shared" si="1"/>
        <v>2011</v>
      </c>
      <c r="GB7" s="10">
        <f t="shared" si="2"/>
        <v>3</v>
      </c>
      <c r="GC7" s="10">
        <v>0.68289</v>
      </c>
      <c r="GD7" s="10">
        <v>0.55937000000000003</v>
      </c>
    </row>
    <row r="8" spans="1:186">
      <c r="A8" s="8" t="str">
        <f t="shared" si="3"/>
        <v>花王</v>
      </c>
      <c r="B8" s="8" t="str">
        <f t="shared" si="4"/>
        <v>TSE:4452</v>
      </c>
      <c r="C8" s="8" t="str">
        <f>CONCATENATE("FY",RIGHT(Assumptions!D$2,4)-6)</f>
        <v>FY2012</v>
      </c>
      <c r="D8" s="10">
        <f t="shared" si="0"/>
        <v>2012</v>
      </c>
      <c r="E8" s="8">
        <v>1293886</v>
      </c>
      <c r="F8" s="8">
        <v>0</v>
      </c>
      <c r="G8" s="8">
        <v>1293886</v>
      </c>
      <c r="H8" s="8">
        <v>568059</v>
      </c>
      <c r="I8" s="8">
        <v>725827</v>
      </c>
      <c r="J8" s="8">
        <v>524074</v>
      </c>
      <c r="K8" s="8">
        <v>0</v>
      </c>
      <c r="L8" s="8">
        <v>85664</v>
      </c>
      <c r="M8" s="8">
        <v>0</v>
      </c>
      <c r="N8" s="8">
        <v>0</v>
      </c>
      <c r="O8" s="8">
        <v>0</v>
      </c>
      <c r="P8" s="8">
        <v>609738</v>
      </c>
      <c r="Q8" s="8">
        <v>116089</v>
      </c>
      <c r="R8" s="8">
        <v>-1676</v>
      </c>
      <c r="S8" s="8">
        <v>1260</v>
      </c>
      <c r="T8" s="8">
        <v>-416</v>
      </c>
      <c r="U8" s="8">
        <v>1398</v>
      </c>
      <c r="V8" s="8">
        <v>-513</v>
      </c>
      <c r="W8" s="8">
        <v>1705</v>
      </c>
      <c r="X8" s="8">
        <v>118263</v>
      </c>
      <c r="Y8" s="8">
        <v>0</v>
      </c>
      <c r="Z8" s="8">
        <v>270</v>
      </c>
      <c r="AA8" s="8">
        <v>-2974</v>
      </c>
      <c r="AB8" s="8">
        <v>0</v>
      </c>
      <c r="AC8" s="8">
        <v>-495</v>
      </c>
      <c r="AD8" s="8">
        <v>115064</v>
      </c>
      <c r="AE8" s="8">
        <v>57462</v>
      </c>
      <c r="AF8" s="8">
        <v>57602</v>
      </c>
      <c r="AG8" s="8">
        <v>0</v>
      </c>
      <c r="AH8" s="8">
        <v>0</v>
      </c>
      <c r="AI8" s="8">
        <v>57602</v>
      </c>
      <c r="AJ8" s="8">
        <v>-1779</v>
      </c>
      <c r="AK8" s="8">
        <v>55823</v>
      </c>
      <c r="AL8" s="8">
        <v>0</v>
      </c>
      <c r="AM8" s="8"/>
      <c r="AN8" s="8">
        <v>106.97754999999999</v>
      </c>
      <c r="AO8" s="8">
        <v>106.97754999999999</v>
      </c>
      <c r="AP8" s="8">
        <v>521.81975</v>
      </c>
      <c r="AQ8" s="8">
        <v>106.97754999999999</v>
      </c>
      <c r="AR8" s="8">
        <v>106.97754999999999</v>
      </c>
      <c r="AS8" s="8">
        <v>522.02750000000003</v>
      </c>
      <c r="AT8" s="8">
        <v>93</v>
      </c>
      <c r="AU8" s="1">
        <v>0.58001182308367505</v>
      </c>
      <c r="AV8" s="8"/>
      <c r="AW8" s="8">
        <v>196373</v>
      </c>
      <c r="AX8" s="8">
        <v>116089</v>
      </c>
      <c r="AY8" s="8">
        <v>116089</v>
      </c>
      <c r="AZ8" s="1">
        <v>0.49939099999999997</v>
      </c>
      <c r="BA8" s="9">
        <v>41274</v>
      </c>
      <c r="BB8" s="8"/>
      <c r="BC8" s="8">
        <v>0</v>
      </c>
      <c r="BD8" s="8">
        <v>389514</v>
      </c>
      <c r="BE8" s="8">
        <v>0</v>
      </c>
      <c r="BF8" s="8">
        <v>85671</v>
      </c>
      <c r="BG8" s="8">
        <v>0</v>
      </c>
      <c r="BH8" s="8">
        <v>0</v>
      </c>
      <c r="BI8" s="8">
        <v>0</v>
      </c>
      <c r="BJ8" s="8"/>
      <c r="BK8" s="8"/>
      <c r="BL8" s="8">
        <v>99334</v>
      </c>
      <c r="BM8" s="8">
        <v>57443</v>
      </c>
      <c r="BN8" s="8">
        <v>156777</v>
      </c>
      <c r="BO8" s="8">
        <v>162901</v>
      </c>
      <c r="BP8" s="8">
        <v>162901</v>
      </c>
      <c r="BQ8" s="8">
        <v>122207</v>
      </c>
      <c r="BR8" s="8">
        <v>17002</v>
      </c>
      <c r="BS8" s="8">
        <v>28397</v>
      </c>
      <c r="BT8" s="8">
        <v>493407</v>
      </c>
      <c r="BU8" s="8">
        <v>0</v>
      </c>
      <c r="BV8" s="8">
        <v>0</v>
      </c>
      <c r="BW8" s="8">
        <v>252344</v>
      </c>
      <c r="BX8" s="8">
        <v>38824</v>
      </c>
      <c r="BY8" s="8">
        <v>159165</v>
      </c>
      <c r="BZ8" s="8">
        <v>56758</v>
      </c>
      <c r="CA8" s="8">
        <v>1567</v>
      </c>
      <c r="CB8" s="8">
        <v>28282</v>
      </c>
      <c r="CC8" s="8">
        <v>0</v>
      </c>
      <c r="CD8" s="8">
        <v>1030347</v>
      </c>
      <c r="CE8" s="8"/>
      <c r="CF8" s="8">
        <v>105472</v>
      </c>
      <c r="CG8" s="8">
        <v>74449</v>
      </c>
      <c r="CH8" s="8">
        <v>3115</v>
      </c>
      <c r="CI8" s="8">
        <v>50007</v>
      </c>
      <c r="CJ8" s="8">
        <v>0</v>
      </c>
      <c r="CK8" s="8">
        <v>64143</v>
      </c>
      <c r="CL8" s="8">
        <v>18688</v>
      </c>
      <c r="CM8" s="8">
        <v>315874</v>
      </c>
      <c r="CN8" s="8">
        <v>50066</v>
      </c>
      <c r="CO8" s="8">
        <v>0</v>
      </c>
      <c r="CP8" s="8">
        <v>45717</v>
      </c>
      <c r="CQ8" s="8">
        <v>0</v>
      </c>
      <c r="CR8" s="8">
        <v>22607</v>
      </c>
      <c r="CS8" s="8">
        <v>434264</v>
      </c>
      <c r="CT8" s="8">
        <v>85424</v>
      </c>
      <c r="CU8" s="8">
        <v>109561</v>
      </c>
      <c r="CV8" s="8">
        <v>468019</v>
      </c>
      <c r="CW8" s="8">
        <v>-8985</v>
      </c>
      <c r="CX8" s="8">
        <v>-70026</v>
      </c>
      <c r="CY8" s="8">
        <v>583993</v>
      </c>
      <c r="CZ8" s="8">
        <v>12090</v>
      </c>
      <c r="DA8" s="8">
        <v>596083</v>
      </c>
      <c r="DB8" s="8">
        <v>1030347</v>
      </c>
      <c r="DC8" s="8"/>
      <c r="DD8" s="8">
        <v>521.84400000000005</v>
      </c>
      <c r="DE8" s="8">
        <v>521.84400000000005</v>
      </c>
      <c r="DF8" s="8">
        <v>1119.0949800000001</v>
      </c>
      <c r="DG8" s="8">
        <v>103188</v>
      </c>
      <c r="DH8" s="8">
        <v>-53589</v>
      </c>
      <c r="DI8" s="8">
        <v>60876</v>
      </c>
      <c r="DJ8" s="8">
        <v>0</v>
      </c>
      <c r="DK8" s="8">
        <v>12090</v>
      </c>
      <c r="DL8" s="8">
        <v>0</v>
      </c>
      <c r="DM8" s="8">
        <v>26706</v>
      </c>
      <c r="DN8" s="8">
        <v>10789</v>
      </c>
      <c r="DO8" s="8">
        <v>84712</v>
      </c>
      <c r="DP8" s="8">
        <v>0</v>
      </c>
      <c r="DQ8" s="8">
        <v>0</v>
      </c>
      <c r="DR8" s="8">
        <v>0</v>
      </c>
      <c r="DS8" s="8">
        <v>0</v>
      </c>
      <c r="DT8" s="8">
        <v>33350</v>
      </c>
      <c r="DU8" s="8">
        <v>0</v>
      </c>
      <c r="DV8" s="8"/>
      <c r="DW8" s="8">
        <v>115065</v>
      </c>
      <c r="DX8" s="8">
        <v>80284</v>
      </c>
      <c r="DY8" s="8">
        <v>0</v>
      </c>
      <c r="DZ8" s="8">
        <v>80284</v>
      </c>
      <c r="EA8" s="8">
        <v>0</v>
      </c>
      <c r="EB8" s="8">
        <v>2975</v>
      </c>
      <c r="EC8" s="8">
        <v>0</v>
      </c>
      <c r="ED8" s="8">
        <v>0</v>
      </c>
      <c r="EE8" s="8">
        <v>-1398</v>
      </c>
      <c r="EF8" s="8">
        <v>0</v>
      </c>
      <c r="EG8" s="8">
        <v>-40742</v>
      </c>
      <c r="EH8" s="8">
        <v>2042</v>
      </c>
      <c r="EI8" s="8">
        <v>11217</v>
      </c>
      <c r="EJ8" s="8">
        <v>-15859</v>
      </c>
      <c r="EK8" s="8">
        <v>-10720</v>
      </c>
      <c r="EL8" s="8">
        <v>142864</v>
      </c>
      <c r="EM8" s="8">
        <v>-47662</v>
      </c>
      <c r="EN8" s="8">
        <v>745</v>
      </c>
      <c r="EO8" s="8">
        <v>0</v>
      </c>
      <c r="EP8" s="8">
        <v>0</v>
      </c>
      <c r="EQ8" s="8">
        <v>-3167</v>
      </c>
      <c r="ER8" s="8">
        <v>-541</v>
      </c>
      <c r="ES8" s="8">
        <v>-509</v>
      </c>
      <c r="ET8" s="8">
        <v>-7420</v>
      </c>
      <c r="EU8" s="8">
        <v>-58554</v>
      </c>
      <c r="EV8" s="8">
        <v>0</v>
      </c>
      <c r="EW8" s="8">
        <v>0</v>
      </c>
      <c r="EX8" s="8">
        <v>30947</v>
      </c>
      <c r="EY8" s="8">
        <v>0</v>
      </c>
      <c r="EZ8" s="8">
        <v>0</v>
      </c>
      <c r="FA8" s="8">
        <v>-32051</v>
      </c>
      <c r="FB8" s="8">
        <v>0</v>
      </c>
      <c r="FC8" s="8">
        <v>-9</v>
      </c>
      <c r="FD8" s="8">
        <v>0</v>
      </c>
      <c r="FE8" s="8">
        <v>-32378</v>
      </c>
      <c r="FF8" s="8">
        <v>-32378</v>
      </c>
      <c r="FG8" s="8">
        <v>0</v>
      </c>
      <c r="FH8" s="8">
        <v>-1791</v>
      </c>
      <c r="FI8" s="8">
        <v>-35282</v>
      </c>
      <c r="FJ8" s="8">
        <v>9919</v>
      </c>
      <c r="FK8" s="8">
        <v>59254</v>
      </c>
      <c r="FL8" s="8"/>
      <c r="FM8" s="8">
        <v>1753</v>
      </c>
      <c r="FN8" s="8">
        <v>42943</v>
      </c>
      <c r="FO8" s="8">
        <v>0</v>
      </c>
      <c r="FP8" s="8">
        <v>0</v>
      </c>
      <c r="FQ8" s="8">
        <v>0</v>
      </c>
      <c r="FR8" s="8">
        <v>-1104</v>
      </c>
      <c r="FS8" s="8" t="s">
        <v>534</v>
      </c>
      <c r="FT8" s="9">
        <v>41274</v>
      </c>
      <c r="FU8" s="8">
        <v>12</v>
      </c>
      <c r="FV8" s="8">
        <v>1173555.7390099999</v>
      </c>
      <c r="FW8" s="8">
        <v>0.59424999999999994</v>
      </c>
      <c r="FX8" s="8">
        <v>0.3629</v>
      </c>
      <c r="FY8" s="8">
        <v>0.14609</v>
      </c>
      <c r="FZ8" s="8">
        <v>0.18908</v>
      </c>
      <c r="GA8" s="31">
        <f t="shared" si="1"/>
        <v>2012</v>
      </c>
      <c r="GB8" s="10">
        <f t="shared" si="2"/>
        <v>12</v>
      </c>
      <c r="GC8" s="10">
        <v>0.41521000000000002</v>
      </c>
      <c r="GD8" s="10">
        <v>0.39548</v>
      </c>
    </row>
    <row r="9" spans="1:186">
      <c r="A9" s="8" t="str">
        <f t="shared" si="3"/>
        <v>花王</v>
      </c>
      <c r="B9" s="8" t="str">
        <f t="shared" si="4"/>
        <v>TSE:4452</v>
      </c>
      <c r="C9" s="8" t="str">
        <f>CONCATENATE("FY",RIGHT(Assumptions!D$2,4)-5)</f>
        <v>FY2013</v>
      </c>
      <c r="D9" s="10">
        <f t="shared" si="0"/>
        <v>2013</v>
      </c>
      <c r="E9" s="8">
        <v>1315217</v>
      </c>
      <c r="F9" s="8">
        <v>0</v>
      </c>
      <c r="G9" s="8">
        <v>1315217</v>
      </c>
      <c r="H9" s="8">
        <v>572769</v>
      </c>
      <c r="I9" s="8">
        <v>742448</v>
      </c>
      <c r="J9" s="8">
        <v>568142</v>
      </c>
      <c r="K9" s="8">
        <v>0</v>
      </c>
      <c r="L9" s="8">
        <v>49650</v>
      </c>
      <c r="M9" s="8">
        <v>0</v>
      </c>
      <c r="N9" s="8">
        <v>0</v>
      </c>
      <c r="O9" s="8">
        <v>0</v>
      </c>
      <c r="P9" s="8">
        <v>617792</v>
      </c>
      <c r="Q9" s="8">
        <v>124656</v>
      </c>
      <c r="R9" s="8">
        <v>-1213</v>
      </c>
      <c r="S9" s="8">
        <v>1133</v>
      </c>
      <c r="T9" s="8">
        <v>-80</v>
      </c>
      <c r="U9" s="8">
        <v>2272</v>
      </c>
      <c r="V9" s="8">
        <v>-320</v>
      </c>
      <c r="W9" s="8">
        <v>1525</v>
      </c>
      <c r="X9" s="8">
        <v>128053</v>
      </c>
      <c r="Y9" s="8">
        <v>0</v>
      </c>
      <c r="Z9" s="8">
        <v>0</v>
      </c>
      <c r="AA9" s="8">
        <v>-2645</v>
      </c>
      <c r="AB9" s="8">
        <v>0</v>
      </c>
      <c r="AC9" s="8">
        <v>-10469</v>
      </c>
      <c r="AD9" s="8">
        <v>114939</v>
      </c>
      <c r="AE9" s="8">
        <v>49133</v>
      </c>
      <c r="AF9" s="8">
        <v>65806</v>
      </c>
      <c r="AG9" s="8">
        <v>0</v>
      </c>
      <c r="AH9" s="8">
        <v>0</v>
      </c>
      <c r="AI9" s="8">
        <v>65806</v>
      </c>
      <c r="AJ9" s="8">
        <v>-1042</v>
      </c>
      <c r="AK9" s="8">
        <v>64764</v>
      </c>
      <c r="AL9" s="8">
        <v>0</v>
      </c>
      <c r="AM9" s="8"/>
      <c r="AN9" s="8">
        <v>126.02942</v>
      </c>
      <c r="AO9" s="8">
        <v>126.02942</v>
      </c>
      <c r="AP9" s="8">
        <v>513.88</v>
      </c>
      <c r="AQ9" s="8">
        <v>125.89</v>
      </c>
      <c r="AR9" s="8">
        <v>125.89</v>
      </c>
      <c r="AS9" s="8">
        <v>514.42999999999995</v>
      </c>
      <c r="AT9" s="8">
        <v>64</v>
      </c>
      <c r="AU9" s="1">
        <v>0.52226545611759601</v>
      </c>
      <c r="AV9" s="8"/>
      <c r="AW9" s="8">
        <v>201953</v>
      </c>
      <c r="AX9" s="8">
        <v>124656</v>
      </c>
      <c r="AY9" s="8">
        <v>124656</v>
      </c>
      <c r="AZ9" s="1">
        <v>0.42747000000000002</v>
      </c>
      <c r="BA9" s="9">
        <v>41639</v>
      </c>
      <c r="BB9" s="8"/>
      <c r="BC9" s="8">
        <v>155960</v>
      </c>
      <c r="BD9" s="8">
        <v>233213</v>
      </c>
      <c r="BE9" s="8">
        <v>0</v>
      </c>
      <c r="BF9" s="8">
        <v>49700</v>
      </c>
      <c r="BG9" s="8">
        <v>0</v>
      </c>
      <c r="BH9" s="8">
        <v>0</v>
      </c>
      <c r="BI9" s="8">
        <v>0</v>
      </c>
      <c r="BJ9" s="8"/>
      <c r="BK9" s="8"/>
      <c r="BL9" s="8">
        <v>126314</v>
      </c>
      <c r="BM9" s="8">
        <v>90145</v>
      </c>
      <c r="BN9" s="8">
        <v>216459</v>
      </c>
      <c r="BO9" s="8">
        <v>180213</v>
      </c>
      <c r="BP9" s="8">
        <v>180213</v>
      </c>
      <c r="BQ9" s="8">
        <v>139108</v>
      </c>
      <c r="BR9" s="8">
        <v>22736</v>
      </c>
      <c r="BS9" s="8">
        <v>29149</v>
      </c>
      <c r="BT9" s="8">
        <v>593965</v>
      </c>
      <c r="BU9" s="8">
        <v>0</v>
      </c>
      <c r="BV9" s="8">
        <v>0</v>
      </c>
      <c r="BW9" s="8">
        <v>277284</v>
      </c>
      <c r="BX9" s="8">
        <v>44035</v>
      </c>
      <c r="BY9" s="8">
        <v>152286</v>
      </c>
      <c r="BZ9" s="8">
        <v>40332</v>
      </c>
      <c r="CA9" s="8">
        <v>1389</v>
      </c>
      <c r="CB9" s="8">
        <v>23985</v>
      </c>
      <c r="CC9" s="8">
        <v>0</v>
      </c>
      <c r="CD9" s="8">
        <v>1133276</v>
      </c>
      <c r="CE9" s="8"/>
      <c r="CF9" s="8">
        <v>115997</v>
      </c>
      <c r="CG9" s="8">
        <v>91117</v>
      </c>
      <c r="CH9" s="8">
        <v>1278</v>
      </c>
      <c r="CI9" s="8">
        <v>20009</v>
      </c>
      <c r="CJ9" s="8">
        <v>0</v>
      </c>
      <c r="CK9" s="8">
        <v>88461</v>
      </c>
      <c r="CL9" s="8">
        <v>21452</v>
      </c>
      <c r="CM9" s="8">
        <v>338314</v>
      </c>
      <c r="CN9" s="8">
        <v>80094</v>
      </c>
      <c r="CO9" s="8">
        <v>0</v>
      </c>
      <c r="CP9" s="8">
        <v>48847</v>
      </c>
      <c r="CQ9" s="8">
        <v>0</v>
      </c>
      <c r="CR9" s="8">
        <v>23381</v>
      </c>
      <c r="CS9" s="8">
        <v>490636</v>
      </c>
      <c r="CT9" s="8">
        <v>85424</v>
      </c>
      <c r="CU9" s="8">
        <v>109561</v>
      </c>
      <c r="CV9" s="8">
        <v>471383</v>
      </c>
      <c r="CW9" s="8">
        <v>-9397</v>
      </c>
      <c r="CX9" s="8">
        <v>-27141</v>
      </c>
      <c r="CY9" s="8">
        <v>629830</v>
      </c>
      <c r="CZ9" s="8">
        <v>12810</v>
      </c>
      <c r="DA9" s="8">
        <v>642640</v>
      </c>
      <c r="DB9" s="8">
        <v>1133276</v>
      </c>
      <c r="DC9" s="8"/>
      <c r="DD9" s="8">
        <v>512.16999999999996</v>
      </c>
      <c r="DE9" s="8">
        <v>512.16999999999996</v>
      </c>
      <c r="DF9" s="8">
        <v>1229.7284099999999</v>
      </c>
      <c r="DG9" s="8">
        <v>101381</v>
      </c>
      <c r="DH9" s="8">
        <v>-115078</v>
      </c>
      <c r="DI9" s="8">
        <v>42145</v>
      </c>
      <c r="DJ9" s="8">
        <v>0</v>
      </c>
      <c r="DK9" s="8">
        <v>12810</v>
      </c>
      <c r="DL9" s="8">
        <v>0</v>
      </c>
      <c r="DM9" s="8">
        <v>28315</v>
      </c>
      <c r="DN9" s="8">
        <v>11340</v>
      </c>
      <c r="DO9" s="8">
        <v>99453</v>
      </c>
      <c r="DP9" s="8">
        <v>0</v>
      </c>
      <c r="DQ9" s="8">
        <v>0</v>
      </c>
      <c r="DR9" s="8">
        <v>0</v>
      </c>
      <c r="DS9" s="8">
        <v>0</v>
      </c>
      <c r="DT9" s="8">
        <v>33054</v>
      </c>
      <c r="DU9" s="8">
        <v>0</v>
      </c>
      <c r="DV9" s="8"/>
      <c r="DW9" s="8">
        <v>114939</v>
      </c>
      <c r="DX9" s="8">
        <v>77297</v>
      </c>
      <c r="DY9" s="8">
        <v>0</v>
      </c>
      <c r="DZ9" s="8">
        <v>77297</v>
      </c>
      <c r="EA9" s="8">
        <v>0</v>
      </c>
      <c r="EB9" s="8">
        <v>2644</v>
      </c>
      <c r="EC9" s="8">
        <v>0</v>
      </c>
      <c r="ED9" s="8">
        <v>0</v>
      </c>
      <c r="EE9" s="8">
        <v>-2272</v>
      </c>
      <c r="EF9" s="8">
        <v>0</v>
      </c>
      <c r="EG9" s="8">
        <v>-27879</v>
      </c>
      <c r="EH9" s="8">
        <v>-2415</v>
      </c>
      <c r="EI9" s="8">
        <v>-5405</v>
      </c>
      <c r="EJ9" s="8">
        <v>20324</v>
      </c>
      <c r="EK9" s="8">
        <v>1512</v>
      </c>
      <c r="EL9" s="8">
        <v>178745</v>
      </c>
      <c r="EM9" s="8">
        <v>-55672</v>
      </c>
      <c r="EN9" s="8">
        <v>0</v>
      </c>
      <c r="EO9" s="8">
        <v>-891</v>
      </c>
      <c r="EP9" s="8">
        <v>0</v>
      </c>
      <c r="EQ9" s="8">
        <v>-4882</v>
      </c>
      <c r="ER9" s="8">
        <v>7390</v>
      </c>
      <c r="ES9" s="8">
        <v>404</v>
      </c>
      <c r="ET9" s="8">
        <v>-4127</v>
      </c>
      <c r="EU9" s="8">
        <v>-57778</v>
      </c>
      <c r="EV9" s="8">
        <v>0</v>
      </c>
      <c r="EW9" s="8">
        <v>50019</v>
      </c>
      <c r="EX9" s="8">
        <v>50019</v>
      </c>
      <c r="EY9" s="8">
        <v>-2311</v>
      </c>
      <c r="EZ9" s="8">
        <v>-50009</v>
      </c>
      <c r="FA9" s="8">
        <v>-52320</v>
      </c>
      <c r="FB9" s="8">
        <v>0</v>
      </c>
      <c r="FC9" s="8">
        <v>-30039</v>
      </c>
      <c r="FD9" s="8">
        <v>0</v>
      </c>
      <c r="FE9" s="8">
        <v>-33824</v>
      </c>
      <c r="FF9" s="8">
        <v>-33824</v>
      </c>
      <c r="FG9" s="8">
        <v>0</v>
      </c>
      <c r="FH9" s="8">
        <v>-1295</v>
      </c>
      <c r="FI9" s="8">
        <v>-67459</v>
      </c>
      <c r="FJ9" s="8">
        <v>13032</v>
      </c>
      <c r="FK9" s="8">
        <v>67163</v>
      </c>
      <c r="FL9" s="8"/>
      <c r="FM9" s="8">
        <v>1200</v>
      </c>
      <c r="FN9" s="8">
        <v>29829</v>
      </c>
      <c r="FO9" s="8">
        <v>107293.875</v>
      </c>
      <c r="FP9" s="8">
        <v>108052</v>
      </c>
      <c r="FQ9" s="8">
        <v>-13399</v>
      </c>
      <c r="FR9" s="8">
        <v>-2301</v>
      </c>
      <c r="FS9" s="8" t="s">
        <v>534</v>
      </c>
      <c r="FT9" s="9">
        <v>41639</v>
      </c>
      <c r="FU9" s="8">
        <v>12</v>
      </c>
      <c r="FV9" s="8">
        <v>1695131.64815</v>
      </c>
      <c r="FW9" s="8">
        <v>0.55905000000000005</v>
      </c>
      <c r="FX9" s="8">
        <v>0.50514999999999999</v>
      </c>
      <c r="FY9" s="8">
        <v>0.40593000000000001</v>
      </c>
      <c r="FZ9" s="8">
        <v>0.71577000000000002</v>
      </c>
      <c r="GA9" s="31">
        <f t="shared" si="1"/>
        <v>2013</v>
      </c>
      <c r="GB9" s="10">
        <f t="shared" si="2"/>
        <v>12</v>
      </c>
      <c r="GC9" s="10">
        <v>0.65780000000000005</v>
      </c>
      <c r="GD9" s="10">
        <v>0.62519000000000002</v>
      </c>
    </row>
    <row r="10" spans="1:186">
      <c r="A10" s="8" t="str">
        <f t="shared" si="3"/>
        <v>花王</v>
      </c>
      <c r="B10" s="8" t="str">
        <f t="shared" si="4"/>
        <v>TSE:4452</v>
      </c>
      <c r="C10" s="8" t="str">
        <f>CONCATENATE("FY",RIGHT(Assumptions!D$2,4)-4)</f>
        <v>FY2014</v>
      </c>
      <c r="D10" s="10">
        <f t="shared" si="0"/>
        <v>2014</v>
      </c>
      <c r="E10" s="8">
        <v>1401707</v>
      </c>
      <c r="F10" s="8">
        <v>0</v>
      </c>
      <c r="G10" s="8">
        <v>1401707</v>
      </c>
      <c r="H10" s="8">
        <v>632205</v>
      </c>
      <c r="I10" s="8">
        <v>769502</v>
      </c>
      <c r="J10" s="8">
        <v>584493</v>
      </c>
      <c r="K10" s="8">
        <v>0</v>
      </c>
      <c r="L10" s="8">
        <v>51739</v>
      </c>
      <c r="M10" s="8">
        <v>0</v>
      </c>
      <c r="N10" s="8">
        <v>0</v>
      </c>
      <c r="O10" s="8">
        <v>0</v>
      </c>
      <c r="P10" s="8">
        <v>636232</v>
      </c>
      <c r="Q10" s="8">
        <v>133270</v>
      </c>
      <c r="R10" s="8">
        <v>-1295</v>
      </c>
      <c r="S10" s="8">
        <v>1014</v>
      </c>
      <c r="T10" s="8">
        <v>-281</v>
      </c>
      <c r="U10" s="8">
        <v>2225</v>
      </c>
      <c r="V10" s="8">
        <v>1171</v>
      </c>
      <c r="W10" s="8">
        <v>2399</v>
      </c>
      <c r="X10" s="8">
        <v>138784</v>
      </c>
      <c r="Y10" s="8">
        <v>0</v>
      </c>
      <c r="Z10" s="8">
        <v>0</v>
      </c>
      <c r="AA10" s="8">
        <v>-2706</v>
      </c>
      <c r="AB10" s="8">
        <v>0</v>
      </c>
      <c r="AC10" s="8">
        <v>-9317</v>
      </c>
      <c r="AD10" s="8">
        <v>126761</v>
      </c>
      <c r="AE10" s="8">
        <v>46339</v>
      </c>
      <c r="AF10" s="8">
        <v>80422</v>
      </c>
      <c r="AG10" s="8">
        <v>0</v>
      </c>
      <c r="AH10" s="8">
        <v>0</v>
      </c>
      <c r="AI10" s="8">
        <v>80422</v>
      </c>
      <c r="AJ10" s="8">
        <v>-832</v>
      </c>
      <c r="AK10" s="8">
        <v>79590</v>
      </c>
      <c r="AL10" s="8">
        <v>0</v>
      </c>
      <c r="AM10" s="8"/>
      <c r="AN10" s="8">
        <v>156.46163999999999</v>
      </c>
      <c r="AO10" s="8">
        <v>156.46163999999999</v>
      </c>
      <c r="AP10" s="8">
        <v>508.68700000000001</v>
      </c>
      <c r="AQ10" s="8">
        <v>156.24</v>
      </c>
      <c r="AR10" s="8">
        <v>156.24</v>
      </c>
      <c r="AS10" s="8">
        <v>509.39699999999999</v>
      </c>
      <c r="AT10" s="8">
        <v>70</v>
      </c>
      <c r="AU10" s="1">
        <v>0.42538007287347701</v>
      </c>
      <c r="AV10" s="8"/>
      <c r="AW10" s="8">
        <v>212930</v>
      </c>
      <c r="AX10" s="8">
        <v>133270</v>
      </c>
      <c r="AY10" s="8">
        <v>133270</v>
      </c>
      <c r="AZ10" s="1">
        <v>0.36556100000000002</v>
      </c>
      <c r="BA10" s="9">
        <v>42004</v>
      </c>
      <c r="BB10" s="8"/>
      <c r="BC10" s="8">
        <v>165482</v>
      </c>
      <c r="BD10" s="8">
        <v>246873</v>
      </c>
      <c r="BE10" s="8">
        <v>0</v>
      </c>
      <c r="BF10" s="8">
        <v>51700</v>
      </c>
      <c r="BG10" s="8">
        <v>0</v>
      </c>
      <c r="BH10" s="8">
        <v>0</v>
      </c>
      <c r="BI10" s="8">
        <v>0</v>
      </c>
      <c r="BJ10" s="8"/>
      <c r="BK10" s="8"/>
      <c r="BL10" s="8">
        <v>107412</v>
      </c>
      <c r="BM10" s="8">
        <v>110639</v>
      </c>
      <c r="BN10" s="8">
        <v>218051</v>
      </c>
      <c r="BO10" s="8">
        <v>202412</v>
      </c>
      <c r="BP10" s="8">
        <v>202412</v>
      </c>
      <c r="BQ10" s="8">
        <v>157787</v>
      </c>
      <c r="BR10" s="8">
        <v>20232</v>
      </c>
      <c r="BS10" s="8">
        <v>36420</v>
      </c>
      <c r="BT10" s="8">
        <v>641734</v>
      </c>
      <c r="BU10" s="8">
        <v>0</v>
      </c>
      <c r="BV10" s="8">
        <v>0</v>
      </c>
      <c r="BW10" s="8">
        <v>307615</v>
      </c>
      <c r="BX10" s="8">
        <v>58892</v>
      </c>
      <c r="BY10" s="8">
        <v>139941</v>
      </c>
      <c r="BZ10" s="8">
        <v>27989</v>
      </c>
      <c r="CA10" s="8">
        <v>1432</v>
      </c>
      <c r="CB10" s="8">
        <v>20630</v>
      </c>
      <c r="CC10" s="8">
        <v>0</v>
      </c>
      <c r="CD10" s="8">
        <v>1198233</v>
      </c>
      <c r="CE10" s="8"/>
      <c r="CF10" s="8">
        <v>129711</v>
      </c>
      <c r="CG10" s="8">
        <v>94666</v>
      </c>
      <c r="CH10" s="8">
        <v>1137</v>
      </c>
      <c r="CI10" s="8">
        <v>20013</v>
      </c>
      <c r="CJ10" s="8">
        <v>0</v>
      </c>
      <c r="CK10" s="8">
        <v>94338</v>
      </c>
      <c r="CL10" s="8">
        <v>40671</v>
      </c>
      <c r="CM10" s="8">
        <v>380536</v>
      </c>
      <c r="CN10" s="8">
        <v>80083</v>
      </c>
      <c r="CO10" s="8">
        <v>0</v>
      </c>
      <c r="CP10" s="8">
        <v>42414</v>
      </c>
      <c r="CQ10" s="8">
        <v>0</v>
      </c>
      <c r="CR10" s="8">
        <v>22807</v>
      </c>
      <c r="CS10" s="8">
        <v>525840</v>
      </c>
      <c r="CT10" s="8">
        <v>85424</v>
      </c>
      <c r="CU10" s="8">
        <v>109561</v>
      </c>
      <c r="CV10" s="8">
        <v>468684</v>
      </c>
      <c r="CW10" s="8">
        <v>-9719</v>
      </c>
      <c r="CX10" s="8">
        <v>5225</v>
      </c>
      <c r="CY10" s="8">
        <v>659175</v>
      </c>
      <c r="CZ10" s="8">
        <v>13218</v>
      </c>
      <c r="DA10" s="8">
        <v>672393</v>
      </c>
      <c r="DB10" s="8">
        <v>1198233</v>
      </c>
      <c r="DC10" s="8"/>
      <c r="DD10" s="8">
        <v>501.07799999999997</v>
      </c>
      <c r="DE10" s="8">
        <v>501.07799999999997</v>
      </c>
      <c r="DF10" s="8">
        <v>1315.5137500000001</v>
      </c>
      <c r="DG10" s="8">
        <v>101233</v>
      </c>
      <c r="DH10" s="8">
        <v>-116818</v>
      </c>
      <c r="DI10" s="8">
        <v>32722</v>
      </c>
      <c r="DJ10" s="8">
        <v>0</v>
      </c>
      <c r="DK10" s="8">
        <v>13218</v>
      </c>
      <c r="DL10" s="8">
        <v>0</v>
      </c>
      <c r="DM10" s="8">
        <v>33123</v>
      </c>
      <c r="DN10" s="8">
        <v>12833</v>
      </c>
      <c r="DO10" s="8">
        <v>111831</v>
      </c>
      <c r="DP10" s="8">
        <v>0</v>
      </c>
      <c r="DQ10" s="8">
        <v>0</v>
      </c>
      <c r="DR10" s="8">
        <v>0</v>
      </c>
      <c r="DS10" s="8">
        <v>0</v>
      </c>
      <c r="DT10" s="8">
        <v>32707</v>
      </c>
      <c r="DU10" s="8">
        <v>0</v>
      </c>
      <c r="DV10" s="8"/>
      <c r="DW10" s="8">
        <v>126761</v>
      </c>
      <c r="DX10" s="8">
        <v>79660</v>
      </c>
      <c r="DY10" s="8">
        <v>0</v>
      </c>
      <c r="DZ10" s="8">
        <v>79660</v>
      </c>
      <c r="EA10" s="8">
        <v>0</v>
      </c>
      <c r="EB10" s="8">
        <v>2706</v>
      </c>
      <c r="EC10" s="8">
        <v>0</v>
      </c>
      <c r="ED10" s="8">
        <v>0</v>
      </c>
      <c r="EE10" s="8">
        <v>-2225</v>
      </c>
      <c r="EF10" s="8">
        <v>0</v>
      </c>
      <c r="EG10" s="8">
        <v>-47381</v>
      </c>
      <c r="EH10" s="8">
        <v>-10953</v>
      </c>
      <c r="EI10" s="8">
        <v>-12397</v>
      </c>
      <c r="EJ10" s="8">
        <v>8763</v>
      </c>
      <c r="EK10" s="8">
        <v>184</v>
      </c>
      <c r="EL10" s="8">
        <v>145118</v>
      </c>
      <c r="EM10" s="8">
        <v>-51151</v>
      </c>
      <c r="EN10" s="8">
        <v>0</v>
      </c>
      <c r="EO10" s="8">
        <v>0</v>
      </c>
      <c r="EP10" s="8">
        <v>0</v>
      </c>
      <c r="EQ10" s="8">
        <v>-4507</v>
      </c>
      <c r="ER10" s="8">
        <v>-2037</v>
      </c>
      <c r="ES10" s="8">
        <v>-565</v>
      </c>
      <c r="ET10" s="8">
        <v>-5548</v>
      </c>
      <c r="EU10" s="8">
        <v>-63808</v>
      </c>
      <c r="EV10" s="8">
        <v>0</v>
      </c>
      <c r="EW10" s="8">
        <v>20001</v>
      </c>
      <c r="EX10" s="8">
        <v>20001</v>
      </c>
      <c r="EY10" s="8">
        <v>-273</v>
      </c>
      <c r="EZ10" s="8">
        <v>-20009</v>
      </c>
      <c r="FA10" s="8">
        <v>-20282</v>
      </c>
      <c r="FB10" s="8">
        <v>0</v>
      </c>
      <c r="FC10" s="8">
        <v>-50044</v>
      </c>
      <c r="FD10" s="8">
        <v>0</v>
      </c>
      <c r="FE10" s="8">
        <v>-33856</v>
      </c>
      <c r="FF10" s="8">
        <v>-33856</v>
      </c>
      <c r="FG10" s="8">
        <v>0</v>
      </c>
      <c r="FH10" s="8">
        <v>-841</v>
      </c>
      <c r="FI10" s="8">
        <v>-85022</v>
      </c>
      <c r="FJ10" s="8">
        <v>4776</v>
      </c>
      <c r="FK10" s="8">
        <v>1064</v>
      </c>
      <c r="FL10" s="8"/>
      <c r="FM10" s="8">
        <v>1250</v>
      </c>
      <c r="FN10" s="8">
        <v>49294</v>
      </c>
      <c r="FO10" s="8">
        <v>102668.375</v>
      </c>
      <c r="FP10" s="8">
        <v>103477.75</v>
      </c>
      <c r="FQ10" s="8">
        <v>3818</v>
      </c>
      <c r="FR10" s="8">
        <v>-281</v>
      </c>
      <c r="FS10" s="8" t="s">
        <v>534</v>
      </c>
      <c r="FT10" s="9">
        <v>42004</v>
      </c>
      <c r="FU10" s="8">
        <v>12</v>
      </c>
      <c r="FV10" s="8">
        <v>2276973.9368099999</v>
      </c>
      <c r="FW10" s="8">
        <v>0.58679999999999999</v>
      </c>
      <c r="FX10" s="8">
        <v>0.32744000000000001</v>
      </c>
      <c r="FY10" s="8">
        <v>0.82338</v>
      </c>
      <c r="FZ10" s="8">
        <v>0.99995999999999996</v>
      </c>
      <c r="GA10" s="31">
        <f t="shared" si="1"/>
        <v>2014</v>
      </c>
      <c r="GB10" s="10">
        <f t="shared" si="2"/>
        <v>12</v>
      </c>
      <c r="GC10" s="10">
        <v>0.42420999999999998</v>
      </c>
      <c r="GD10" s="10">
        <v>0.30720999999999998</v>
      </c>
    </row>
    <row r="11" spans="1:186">
      <c r="A11" s="8" t="str">
        <f t="shared" si="3"/>
        <v>花王</v>
      </c>
      <c r="B11" s="8" t="str">
        <f t="shared" si="4"/>
        <v>TSE:4452</v>
      </c>
      <c r="C11" s="8" t="str">
        <f>CONCATENATE("FY",RIGHT(Assumptions!D$2,4)-3)</f>
        <v>FY2015</v>
      </c>
      <c r="D11" s="10">
        <f t="shared" si="0"/>
        <v>2015</v>
      </c>
      <c r="E11" s="8">
        <v>1471791</v>
      </c>
      <c r="F11" s="8">
        <v>0</v>
      </c>
      <c r="G11" s="8">
        <v>1471791</v>
      </c>
      <c r="H11" s="8">
        <v>658221</v>
      </c>
      <c r="I11" s="8">
        <v>813570</v>
      </c>
      <c r="J11" s="8">
        <v>597203</v>
      </c>
      <c r="K11" s="8">
        <v>0</v>
      </c>
      <c r="L11" s="8">
        <v>51987</v>
      </c>
      <c r="M11" s="8">
        <v>0</v>
      </c>
      <c r="N11" s="8">
        <v>0</v>
      </c>
      <c r="O11" s="8">
        <v>0</v>
      </c>
      <c r="P11" s="8">
        <v>649190</v>
      </c>
      <c r="Q11" s="8">
        <v>164380</v>
      </c>
      <c r="R11" s="8">
        <v>-1486</v>
      </c>
      <c r="S11" s="8">
        <v>1261</v>
      </c>
      <c r="T11" s="8">
        <v>-225</v>
      </c>
      <c r="U11" s="8">
        <v>2656</v>
      </c>
      <c r="V11" s="8">
        <v>-472</v>
      </c>
      <c r="W11" s="8">
        <v>2934</v>
      </c>
      <c r="X11" s="8">
        <v>169273</v>
      </c>
      <c r="Y11" s="8">
        <v>0</v>
      </c>
      <c r="Z11" s="8">
        <v>674</v>
      </c>
      <c r="AA11" s="8">
        <v>-3499</v>
      </c>
      <c r="AB11" s="8">
        <v>-4014</v>
      </c>
      <c r="AC11" s="8">
        <v>-855</v>
      </c>
      <c r="AD11" s="8">
        <v>161579</v>
      </c>
      <c r="AE11" s="8">
        <v>62099</v>
      </c>
      <c r="AF11" s="8">
        <v>99480</v>
      </c>
      <c r="AG11" s="8">
        <v>0</v>
      </c>
      <c r="AH11" s="8">
        <v>0</v>
      </c>
      <c r="AI11" s="8">
        <v>99480</v>
      </c>
      <c r="AJ11" s="8">
        <v>-618</v>
      </c>
      <c r="AK11" s="8">
        <v>98862</v>
      </c>
      <c r="AL11" s="8">
        <v>0</v>
      </c>
      <c r="AM11" s="8"/>
      <c r="AN11" s="8">
        <v>197.1908</v>
      </c>
      <c r="AO11" s="8">
        <v>197.1908</v>
      </c>
      <c r="AP11" s="8">
        <v>501.35199999999998</v>
      </c>
      <c r="AQ11" s="8">
        <v>196.92</v>
      </c>
      <c r="AR11" s="8">
        <v>196.92</v>
      </c>
      <c r="AS11" s="8">
        <v>502.053</v>
      </c>
      <c r="AT11" s="8">
        <v>80</v>
      </c>
      <c r="AU11" s="1">
        <v>0.37564483825939199</v>
      </c>
      <c r="AV11" s="8"/>
      <c r="AW11" s="8">
        <v>238003</v>
      </c>
      <c r="AX11" s="8">
        <v>164380</v>
      </c>
      <c r="AY11" s="8">
        <v>164380</v>
      </c>
      <c r="AZ11" s="1">
        <v>0.38432500000000003</v>
      </c>
      <c r="BA11" s="9">
        <v>42369</v>
      </c>
      <c r="BB11" s="8"/>
      <c r="BC11" s="8">
        <v>172760</v>
      </c>
      <c r="BD11" s="8">
        <v>258369</v>
      </c>
      <c r="BE11" s="8">
        <v>0</v>
      </c>
      <c r="BF11" s="8">
        <v>52000</v>
      </c>
      <c r="BG11" s="8">
        <v>0</v>
      </c>
      <c r="BH11" s="8">
        <v>0</v>
      </c>
      <c r="BI11" s="8">
        <v>0</v>
      </c>
      <c r="BJ11" s="8"/>
      <c r="BK11" s="8"/>
      <c r="BL11" s="8">
        <v>125159</v>
      </c>
      <c r="BM11" s="8">
        <v>158651</v>
      </c>
      <c r="BN11" s="8">
        <v>283810</v>
      </c>
      <c r="BO11" s="8">
        <v>203977</v>
      </c>
      <c r="BP11" s="8">
        <v>203977</v>
      </c>
      <c r="BQ11" s="8">
        <v>158134</v>
      </c>
      <c r="BR11" s="8">
        <v>20763</v>
      </c>
      <c r="BS11" s="8">
        <v>59501</v>
      </c>
      <c r="BT11" s="8">
        <v>733233</v>
      </c>
      <c r="BU11" s="8">
        <v>0</v>
      </c>
      <c r="BV11" s="8">
        <v>0</v>
      </c>
      <c r="BW11" s="8">
        <v>327730</v>
      </c>
      <c r="BX11" s="8">
        <v>52117</v>
      </c>
      <c r="BY11" s="8">
        <v>127099</v>
      </c>
      <c r="BZ11" s="8">
        <v>16623</v>
      </c>
      <c r="CA11" s="8">
        <v>1171</v>
      </c>
      <c r="CB11" s="8">
        <v>23896</v>
      </c>
      <c r="CC11" s="8">
        <v>0</v>
      </c>
      <c r="CD11" s="8">
        <v>1281869</v>
      </c>
      <c r="CE11" s="8"/>
      <c r="CF11" s="8">
        <v>133728</v>
      </c>
      <c r="CG11" s="8">
        <v>99033</v>
      </c>
      <c r="CH11" s="8">
        <v>47</v>
      </c>
      <c r="CI11" s="8">
        <v>15</v>
      </c>
      <c r="CJ11" s="8">
        <v>0</v>
      </c>
      <c r="CK11" s="8">
        <v>108151</v>
      </c>
      <c r="CL11" s="8">
        <v>36519</v>
      </c>
      <c r="CM11" s="8">
        <v>377493</v>
      </c>
      <c r="CN11" s="8">
        <v>120060</v>
      </c>
      <c r="CO11" s="8">
        <v>0</v>
      </c>
      <c r="CP11" s="8">
        <v>74178</v>
      </c>
      <c r="CQ11" s="8">
        <v>0</v>
      </c>
      <c r="CR11" s="8">
        <v>23005</v>
      </c>
      <c r="CS11" s="8">
        <v>594736</v>
      </c>
      <c r="CT11" s="8">
        <v>85424</v>
      </c>
      <c r="CU11" s="8">
        <v>108659</v>
      </c>
      <c r="CV11" s="8">
        <v>502134</v>
      </c>
      <c r="CW11" s="8">
        <v>-8202</v>
      </c>
      <c r="CX11" s="8">
        <v>-11518</v>
      </c>
      <c r="CY11" s="8">
        <v>676497</v>
      </c>
      <c r="CZ11" s="8">
        <v>10636</v>
      </c>
      <c r="DA11" s="8">
        <v>687133</v>
      </c>
      <c r="DB11" s="8">
        <v>1281869</v>
      </c>
      <c r="DC11" s="8"/>
      <c r="DD11" s="8">
        <v>501.45818000000003</v>
      </c>
      <c r="DE11" s="8">
        <v>501.45818000000003</v>
      </c>
      <c r="DF11" s="8">
        <v>1349.0596499999999</v>
      </c>
      <c r="DG11" s="8">
        <v>120122</v>
      </c>
      <c r="DH11" s="8">
        <v>-163688</v>
      </c>
      <c r="DI11" s="8">
        <v>73151</v>
      </c>
      <c r="DJ11" s="8">
        <v>0</v>
      </c>
      <c r="DK11" s="8">
        <v>10636</v>
      </c>
      <c r="DL11" s="8">
        <v>0</v>
      </c>
      <c r="DM11" s="8">
        <v>33512</v>
      </c>
      <c r="DN11" s="8">
        <v>12293</v>
      </c>
      <c r="DO11" s="8">
        <v>112329</v>
      </c>
      <c r="DP11" s="8">
        <v>0</v>
      </c>
      <c r="DQ11" s="8">
        <v>0</v>
      </c>
      <c r="DR11" s="8">
        <v>0</v>
      </c>
      <c r="DS11" s="8">
        <v>0</v>
      </c>
      <c r="DT11" s="8">
        <v>33026</v>
      </c>
      <c r="DU11" s="8">
        <v>0</v>
      </c>
      <c r="DV11" s="8"/>
      <c r="DW11" s="8">
        <v>161579</v>
      </c>
      <c r="DX11" s="8">
        <v>73623</v>
      </c>
      <c r="DY11" s="8">
        <v>0</v>
      </c>
      <c r="DZ11" s="8">
        <v>73623</v>
      </c>
      <c r="EA11" s="8">
        <v>0</v>
      </c>
      <c r="EB11" s="8">
        <v>7513</v>
      </c>
      <c r="EC11" s="8">
        <v>0</v>
      </c>
      <c r="ED11" s="8">
        <v>0</v>
      </c>
      <c r="EE11" s="8">
        <v>-2656</v>
      </c>
      <c r="EF11" s="8">
        <v>0</v>
      </c>
      <c r="EG11" s="8">
        <v>-44397</v>
      </c>
      <c r="EH11" s="8">
        <v>-8410</v>
      </c>
      <c r="EI11" s="8">
        <v>-4745</v>
      </c>
      <c r="EJ11" s="8">
        <v>13380</v>
      </c>
      <c r="EK11" s="8">
        <v>-15023</v>
      </c>
      <c r="EL11" s="8">
        <v>180864</v>
      </c>
      <c r="EM11" s="8">
        <v>-64056</v>
      </c>
      <c r="EN11" s="8">
        <v>0</v>
      </c>
      <c r="EO11" s="8">
        <v>0</v>
      </c>
      <c r="EP11" s="8">
        <v>0</v>
      </c>
      <c r="EQ11" s="8">
        <v>-5619</v>
      </c>
      <c r="ER11" s="8">
        <v>-1314</v>
      </c>
      <c r="ES11" s="8">
        <v>-113</v>
      </c>
      <c r="ET11" s="8">
        <v>-2918</v>
      </c>
      <c r="EU11" s="8">
        <v>-74020</v>
      </c>
      <c r="EV11" s="8">
        <v>0</v>
      </c>
      <c r="EW11" s="8">
        <v>40000</v>
      </c>
      <c r="EX11" s="8">
        <v>40000</v>
      </c>
      <c r="EY11" s="8">
        <v>-1128</v>
      </c>
      <c r="EZ11" s="8">
        <v>-20012</v>
      </c>
      <c r="FA11" s="8">
        <v>-21140</v>
      </c>
      <c r="FB11" s="8">
        <v>0</v>
      </c>
      <c r="FC11" s="8">
        <v>-55</v>
      </c>
      <c r="FD11" s="8">
        <v>0</v>
      </c>
      <c r="FE11" s="8">
        <v>-37137</v>
      </c>
      <c r="FF11" s="8">
        <v>-37137</v>
      </c>
      <c r="FG11" s="8">
        <v>0</v>
      </c>
      <c r="FH11" s="8">
        <v>-2269</v>
      </c>
      <c r="FI11" s="8">
        <v>-20601</v>
      </c>
      <c r="FJ11" s="8">
        <v>-5466</v>
      </c>
      <c r="FK11" s="8">
        <v>80777</v>
      </c>
      <c r="FL11" s="8"/>
      <c r="FM11" s="8">
        <v>1409</v>
      </c>
      <c r="FN11" s="8">
        <v>46234</v>
      </c>
      <c r="FO11" s="8">
        <v>98061.75</v>
      </c>
      <c r="FP11" s="8">
        <v>98990.5</v>
      </c>
      <c r="FQ11" s="8">
        <v>7695</v>
      </c>
      <c r="FR11" s="8">
        <v>18860</v>
      </c>
      <c r="FS11" s="8" t="s">
        <v>534</v>
      </c>
      <c r="FT11" s="9">
        <v>42369</v>
      </c>
      <c r="FU11" s="8">
        <v>12</v>
      </c>
      <c r="FV11" s="8">
        <v>3136472.37842</v>
      </c>
      <c r="FW11" s="8">
        <v>0.39101000000000002</v>
      </c>
      <c r="FX11" s="8">
        <v>0.42015000000000002</v>
      </c>
      <c r="FY11" s="8">
        <v>0.72206999999999999</v>
      </c>
      <c r="FZ11" s="8">
        <v>0.54815000000000003</v>
      </c>
      <c r="GA11" s="31">
        <f t="shared" si="1"/>
        <v>2015</v>
      </c>
      <c r="GB11" s="10">
        <f t="shared" si="2"/>
        <v>12</v>
      </c>
      <c r="GC11" s="10">
        <v>0.53473999999999999</v>
      </c>
      <c r="GD11" s="10">
        <v>0.59504000000000001</v>
      </c>
    </row>
    <row r="12" spans="1:186">
      <c r="A12" s="8" t="str">
        <f t="shared" si="3"/>
        <v>花王</v>
      </c>
      <c r="B12" s="8" t="str">
        <f t="shared" si="4"/>
        <v>TSE:4452</v>
      </c>
      <c r="C12" s="8" t="str">
        <f>CONCATENATE("FY",RIGHT(Assumptions!D$2,4)-2)</f>
        <v>FY2016</v>
      </c>
      <c r="D12" s="10">
        <f t="shared" si="0"/>
        <v>2016</v>
      </c>
      <c r="E12" s="8">
        <v>1457610</v>
      </c>
      <c r="F12" s="8">
        <v>0</v>
      </c>
      <c r="G12" s="8">
        <v>1457610</v>
      </c>
      <c r="H12" s="8">
        <v>637502</v>
      </c>
      <c r="I12" s="8">
        <v>820108</v>
      </c>
      <c r="J12" s="8">
        <v>561392</v>
      </c>
      <c r="K12" s="8">
        <v>0</v>
      </c>
      <c r="L12" s="8">
        <v>54567</v>
      </c>
      <c r="M12" s="8">
        <v>17409</v>
      </c>
      <c r="N12" s="8">
        <v>0</v>
      </c>
      <c r="O12" s="8">
        <v>-4533</v>
      </c>
      <c r="P12" s="8">
        <v>628835</v>
      </c>
      <c r="Q12" s="8">
        <v>191273</v>
      </c>
      <c r="R12" s="8">
        <v>-2437</v>
      </c>
      <c r="S12" s="8">
        <v>1273</v>
      </c>
      <c r="T12" s="8">
        <v>-1164</v>
      </c>
      <c r="U12" s="8">
        <v>1894</v>
      </c>
      <c r="V12" s="8">
        <v>-2859</v>
      </c>
      <c r="W12" s="8">
        <v>-12</v>
      </c>
      <c r="X12" s="8">
        <v>189132</v>
      </c>
      <c r="Y12" s="8">
        <v>0</v>
      </c>
      <c r="Z12" s="8">
        <v>0</v>
      </c>
      <c r="AA12" s="8">
        <v>-3817</v>
      </c>
      <c r="AB12" s="8">
        <v>-109</v>
      </c>
      <c r="AC12" s="8">
        <v>0</v>
      </c>
      <c r="AD12" s="8">
        <v>183430</v>
      </c>
      <c r="AE12" s="8">
        <v>55541</v>
      </c>
      <c r="AF12" s="8">
        <v>127889</v>
      </c>
      <c r="AG12" s="8">
        <v>0</v>
      </c>
      <c r="AH12" s="8">
        <v>0</v>
      </c>
      <c r="AI12" s="8">
        <v>127889</v>
      </c>
      <c r="AJ12" s="8">
        <v>-1338</v>
      </c>
      <c r="AK12" s="8">
        <v>126551</v>
      </c>
      <c r="AL12" s="8">
        <v>0</v>
      </c>
      <c r="AM12" s="8"/>
      <c r="AN12" s="8">
        <v>253.42892000000001</v>
      </c>
      <c r="AO12" s="8">
        <v>253.42892000000001</v>
      </c>
      <c r="AP12" s="8">
        <v>499.35500000000002</v>
      </c>
      <c r="AQ12" s="8">
        <v>253.18</v>
      </c>
      <c r="AR12" s="8">
        <v>253.18</v>
      </c>
      <c r="AS12" s="8">
        <v>499.83800000000002</v>
      </c>
      <c r="AT12" s="8">
        <v>94</v>
      </c>
      <c r="AU12" s="1">
        <v>0.349171480272775</v>
      </c>
      <c r="AV12" s="8"/>
      <c r="AW12" s="8">
        <v>242389</v>
      </c>
      <c r="AX12" s="8">
        <v>191273</v>
      </c>
      <c r="AY12" s="8">
        <v>191273</v>
      </c>
      <c r="AZ12" s="1">
        <v>0.30279099999999998</v>
      </c>
      <c r="BA12" s="9">
        <v>42735</v>
      </c>
      <c r="BB12" s="8"/>
      <c r="BC12" s="8">
        <v>180598</v>
      </c>
      <c r="BD12" s="8">
        <v>238766</v>
      </c>
      <c r="BE12" s="8">
        <v>0</v>
      </c>
      <c r="BF12" s="8">
        <v>54600</v>
      </c>
      <c r="BG12" s="8">
        <v>0</v>
      </c>
      <c r="BH12" s="8">
        <v>0</v>
      </c>
      <c r="BI12" s="8">
        <v>0</v>
      </c>
      <c r="BJ12" s="8"/>
      <c r="BK12" s="8"/>
      <c r="BL12" s="8">
        <v>303026</v>
      </c>
      <c r="BM12" s="8">
        <v>0</v>
      </c>
      <c r="BN12" s="8">
        <v>303026</v>
      </c>
      <c r="BO12" s="8">
        <v>208459</v>
      </c>
      <c r="BP12" s="8">
        <v>216251</v>
      </c>
      <c r="BQ12" s="8">
        <v>165200</v>
      </c>
      <c r="BR12" s="8">
        <v>0</v>
      </c>
      <c r="BS12" s="8">
        <v>21454</v>
      </c>
      <c r="BT12" s="8">
        <v>715341</v>
      </c>
      <c r="BU12" s="8">
        <v>0</v>
      </c>
      <c r="BV12" s="8">
        <v>0</v>
      </c>
      <c r="BW12" s="8">
        <v>370835</v>
      </c>
      <c r="BX12" s="8">
        <v>48722</v>
      </c>
      <c r="BY12" s="8">
        <v>137783</v>
      </c>
      <c r="BZ12" s="8">
        <v>14689</v>
      </c>
      <c r="CA12" s="8">
        <v>0</v>
      </c>
      <c r="CB12" s="8">
        <v>50939</v>
      </c>
      <c r="CC12" s="8">
        <v>0</v>
      </c>
      <c r="CD12" s="8">
        <v>1338309</v>
      </c>
      <c r="CE12" s="8"/>
      <c r="CF12" s="8">
        <v>216893</v>
      </c>
      <c r="CG12" s="8">
        <v>110624</v>
      </c>
      <c r="CH12" s="8">
        <v>220</v>
      </c>
      <c r="CI12" s="8">
        <v>30069</v>
      </c>
      <c r="CJ12" s="8">
        <v>842</v>
      </c>
      <c r="CK12" s="8">
        <v>41276</v>
      </c>
      <c r="CL12" s="8">
        <v>30525</v>
      </c>
      <c r="CM12" s="8">
        <v>430449</v>
      </c>
      <c r="CN12" s="8">
        <v>90357</v>
      </c>
      <c r="CO12" s="8">
        <v>3158</v>
      </c>
      <c r="CP12" s="8">
        <v>94773</v>
      </c>
      <c r="CQ12" s="8">
        <v>528</v>
      </c>
      <c r="CR12" s="8">
        <v>27581</v>
      </c>
      <c r="CS12" s="8">
        <v>646846</v>
      </c>
      <c r="CT12" s="8">
        <v>85424</v>
      </c>
      <c r="CU12" s="8">
        <v>107648</v>
      </c>
      <c r="CV12" s="8">
        <v>565715</v>
      </c>
      <c r="CW12" s="8">
        <v>-57124</v>
      </c>
      <c r="CX12" s="8">
        <v>-21821</v>
      </c>
      <c r="CY12" s="8">
        <v>679842</v>
      </c>
      <c r="CZ12" s="8">
        <v>11621</v>
      </c>
      <c r="DA12" s="8">
        <v>691463</v>
      </c>
      <c r="DB12" s="8">
        <v>1338309</v>
      </c>
      <c r="DC12" s="8"/>
      <c r="DD12" s="8">
        <v>492.86234999999999</v>
      </c>
      <c r="DE12" s="8">
        <v>492.86234999999999</v>
      </c>
      <c r="DF12" s="8">
        <v>1379.375</v>
      </c>
      <c r="DG12" s="8">
        <v>124646</v>
      </c>
      <c r="DH12" s="8">
        <v>-178380</v>
      </c>
      <c r="DI12" s="8">
        <v>93722</v>
      </c>
      <c r="DJ12" s="8">
        <v>0</v>
      </c>
      <c r="DK12" s="8">
        <v>11621</v>
      </c>
      <c r="DL12" s="8">
        <v>4701</v>
      </c>
      <c r="DM12" s="8">
        <v>30468</v>
      </c>
      <c r="DN12" s="8">
        <v>12253</v>
      </c>
      <c r="DO12" s="8">
        <v>122479</v>
      </c>
      <c r="DP12" s="8">
        <v>0</v>
      </c>
      <c r="DQ12" s="8">
        <v>0</v>
      </c>
      <c r="DR12" s="8">
        <v>0</v>
      </c>
      <c r="DS12" s="8">
        <v>0</v>
      </c>
      <c r="DT12" s="8">
        <v>33195</v>
      </c>
      <c r="DU12" s="8">
        <v>0</v>
      </c>
      <c r="DV12" s="8"/>
      <c r="DW12" s="8">
        <v>183430</v>
      </c>
      <c r="DX12" s="8">
        <v>51116</v>
      </c>
      <c r="DY12" s="8">
        <v>0</v>
      </c>
      <c r="DZ12" s="8">
        <v>51116</v>
      </c>
      <c r="EA12" s="8">
        <v>0</v>
      </c>
      <c r="EB12" s="8">
        <v>3466</v>
      </c>
      <c r="EC12" s="8">
        <v>0</v>
      </c>
      <c r="ED12" s="8">
        <v>0</v>
      </c>
      <c r="EE12" s="8">
        <v>-1894</v>
      </c>
      <c r="EF12" s="8">
        <v>0</v>
      </c>
      <c r="EG12" s="8">
        <v>-47492</v>
      </c>
      <c r="EH12" s="8">
        <v>-4049</v>
      </c>
      <c r="EI12" s="8">
        <v>-17450</v>
      </c>
      <c r="EJ12" s="8">
        <v>4388</v>
      </c>
      <c r="EK12" s="8">
        <v>12792</v>
      </c>
      <c r="EL12" s="8">
        <v>184307</v>
      </c>
      <c r="EM12" s="8">
        <v>-74637</v>
      </c>
      <c r="EN12" s="8">
        <v>0</v>
      </c>
      <c r="EO12" s="8">
        <v>-3659</v>
      </c>
      <c r="EP12" s="8">
        <v>0</v>
      </c>
      <c r="EQ12" s="8">
        <v>-5060</v>
      </c>
      <c r="ER12" s="8">
        <v>-7867</v>
      </c>
      <c r="ES12" s="8">
        <v>0</v>
      </c>
      <c r="ET12" s="8">
        <v>2584</v>
      </c>
      <c r="EU12" s="8">
        <v>-88639</v>
      </c>
      <c r="EV12" s="8">
        <v>0</v>
      </c>
      <c r="EW12" s="8">
        <v>200</v>
      </c>
      <c r="EX12" s="8">
        <v>200</v>
      </c>
      <c r="EY12" s="8">
        <v>-44</v>
      </c>
      <c r="EZ12" s="8">
        <v>-317</v>
      </c>
      <c r="FA12" s="8">
        <v>-361</v>
      </c>
      <c r="FB12" s="8">
        <v>0</v>
      </c>
      <c r="FC12" s="8">
        <v>-50021</v>
      </c>
      <c r="FD12" s="8">
        <v>0</v>
      </c>
      <c r="FE12" s="8">
        <v>-44188</v>
      </c>
      <c r="FF12" s="8">
        <v>-44188</v>
      </c>
      <c r="FG12" s="8">
        <v>0</v>
      </c>
      <c r="FH12" s="8">
        <v>-673</v>
      </c>
      <c r="FI12" s="8">
        <v>-95043</v>
      </c>
      <c r="FJ12" s="8">
        <v>-7521</v>
      </c>
      <c r="FK12" s="8">
        <v>-6896</v>
      </c>
      <c r="FL12" s="8"/>
      <c r="FM12" s="8">
        <v>1503</v>
      </c>
      <c r="FN12" s="8">
        <v>48708</v>
      </c>
      <c r="FO12" s="8">
        <v>148436.5</v>
      </c>
      <c r="FP12" s="8">
        <v>149959.625</v>
      </c>
      <c r="FQ12" s="8">
        <v>-58995</v>
      </c>
      <c r="FR12" s="8">
        <v>-161</v>
      </c>
      <c r="FS12" s="8" t="s">
        <v>534</v>
      </c>
      <c r="FT12" s="9">
        <v>42735</v>
      </c>
      <c r="FU12" s="8">
        <v>12</v>
      </c>
      <c r="FV12" s="8">
        <v>2730868.8341899998</v>
      </c>
      <c r="FW12" s="8">
        <v>0.38763999999999998</v>
      </c>
      <c r="FX12" s="8">
        <v>0.66971000000000003</v>
      </c>
      <c r="FY12" s="8">
        <v>0.84262999999999999</v>
      </c>
      <c r="FZ12" s="8">
        <v>1.0774699999999999</v>
      </c>
      <c r="GA12" s="31">
        <f t="shared" si="1"/>
        <v>2016</v>
      </c>
      <c r="GB12" s="10">
        <f t="shared" si="2"/>
        <v>12</v>
      </c>
      <c r="GC12" s="10">
        <v>0.52078000000000002</v>
      </c>
      <c r="GD12" s="10">
        <v>0.50309999999999999</v>
      </c>
    </row>
    <row r="13" spans="1:186">
      <c r="A13" s="8" t="str">
        <f t="shared" si="3"/>
        <v>花王</v>
      </c>
      <c r="B13" s="8" t="str">
        <f t="shared" si="4"/>
        <v>TSE:4452</v>
      </c>
      <c r="C13" s="8" t="str">
        <f>CONCATENATE("FY",RIGHT(Assumptions!D$2,4)-1)</f>
        <v>FY2017</v>
      </c>
      <c r="D13" s="10">
        <f t="shared" si="0"/>
        <v>2017</v>
      </c>
      <c r="E13" s="8">
        <v>1489421</v>
      </c>
      <c r="F13" s="8">
        <v>0</v>
      </c>
      <c r="G13" s="8">
        <v>1489421</v>
      </c>
      <c r="H13" s="8">
        <v>834107</v>
      </c>
      <c r="I13" s="8">
        <v>655314</v>
      </c>
      <c r="J13" s="8">
        <v>382309</v>
      </c>
      <c r="K13" s="8">
        <v>0</v>
      </c>
      <c r="L13" s="8">
        <v>56703</v>
      </c>
      <c r="M13" s="8">
        <v>13654</v>
      </c>
      <c r="N13" s="8">
        <v>0</v>
      </c>
      <c r="O13" s="8">
        <v>-5872</v>
      </c>
      <c r="P13" s="8">
        <v>446794</v>
      </c>
      <c r="Q13" s="8">
        <v>208520</v>
      </c>
      <c r="R13" s="8">
        <v>-2167</v>
      </c>
      <c r="S13" s="8">
        <v>1333</v>
      </c>
      <c r="T13" s="8">
        <v>-834</v>
      </c>
      <c r="U13" s="8">
        <v>2007</v>
      </c>
      <c r="V13" s="8">
        <v>-1765</v>
      </c>
      <c r="W13" s="8">
        <v>91</v>
      </c>
      <c r="X13" s="8">
        <v>208019</v>
      </c>
      <c r="Y13" s="8">
        <v>0</v>
      </c>
      <c r="Z13" s="8">
        <v>0</v>
      </c>
      <c r="AA13" s="8">
        <v>-3729</v>
      </c>
      <c r="AB13" s="8">
        <v>0</v>
      </c>
      <c r="AC13" s="8">
        <v>0</v>
      </c>
      <c r="AD13" s="8">
        <v>204290</v>
      </c>
      <c r="AE13" s="8">
        <v>55683</v>
      </c>
      <c r="AF13" s="8">
        <v>148607</v>
      </c>
      <c r="AG13" s="8">
        <v>0</v>
      </c>
      <c r="AH13" s="8">
        <v>0</v>
      </c>
      <c r="AI13" s="8">
        <v>148607</v>
      </c>
      <c r="AJ13" s="8">
        <v>-1597</v>
      </c>
      <c r="AK13" s="8">
        <v>147010</v>
      </c>
      <c r="AL13" s="8">
        <v>0</v>
      </c>
      <c r="AM13" s="8"/>
      <c r="AN13" s="8">
        <v>298.29638</v>
      </c>
      <c r="AO13" s="8">
        <v>298.29638</v>
      </c>
      <c r="AP13" s="8">
        <v>492.83199999999999</v>
      </c>
      <c r="AQ13" s="8">
        <v>298.08999999999997</v>
      </c>
      <c r="AR13" s="8">
        <v>298.08999999999997</v>
      </c>
      <c r="AS13" s="8">
        <v>493.17</v>
      </c>
      <c r="AT13" s="8">
        <v>110</v>
      </c>
      <c r="AU13" s="1">
        <v>0.342146792735188</v>
      </c>
      <c r="AV13" s="8"/>
      <c r="AW13" s="8">
        <v>263028</v>
      </c>
      <c r="AX13" s="8">
        <v>208520</v>
      </c>
      <c r="AY13" s="8">
        <v>208520</v>
      </c>
      <c r="AZ13" s="1">
        <v>0.27256799999999998</v>
      </c>
      <c r="BA13" s="9">
        <v>43100</v>
      </c>
      <c r="BB13" s="8"/>
      <c r="BC13" s="8">
        <v>148875</v>
      </c>
      <c r="BD13" s="8">
        <v>148930</v>
      </c>
      <c r="BE13" s="8">
        <v>0</v>
      </c>
      <c r="BF13" s="8">
        <v>56700</v>
      </c>
      <c r="BG13" s="8">
        <v>0</v>
      </c>
      <c r="BH13" s="8">
        <v>0</v>
      </c>
      <c r="BI13" s="8">
        <v>0</v>
      </c>
      <c r="BJ13" s="8"/>
      <c r="BK13" s="8"/>
      <c r="BL13" s="8">
        <v>343076</v>
      </c>
      <c r="BM13" s="8">
        <v>0</v>
      </c>
      <c r="BN13" s="8">
        <v>343076</v>
      </c>
      <c r="BO13" s="8">
        <v>216507</v>
      </c>
      <c r="BP13" s="8">
        <v>227280</v>
      </c>
      <c r="BQ13" s="8">
        <v>183921</v>
      </c>
      <c r="BR13" s="8">
        <v>0</v>
      </c>
      <c r="BS13" s="8">
        <v>25537</v>
      </c>
      <c r="BT13" s="8">
        <v>789380</v>
      </c>
      <c r="BU13" s="8">
        <v>0</v>
      </c>
      <c r="BV13" s="8">
        <v>0</v>
      </c>
      <c r="BW13" s="8">
        <v>395800</v>
      </c>
      <c r="BX13" s="8">
        <v>45713</v>
      </c>
      <c r="BY13" s="8">
        <v>138735</v>
      </c>
      <c r="BZ13" s="8">
        <v>16829</v>
      </c>
      <c r="CA13" s="8">
        <v>0</v>
      </c>
      <c r="CB13" s="8">
        <v>40918</v>
      </c>
      <c r="CC13" s="8">
        <v>0</v>
      </c>
      <c r="CD13" s="8">
        <v>1427375</v>
      </c>
      <c r="CE13" s="8"/>
      <c r="CF13" s="8">
        <v>224893</v>
      </c>
      <c r="CG13" s="8">
        <v>89073</v>
      </c>
      <c r="CH13" s="8">
        <v>201</v>
      </c>
      <c r="CI13" s="8">
        <v>25061</v>
      </c>
      <c r="CJ13" s="8">
        <v>755</v>
      </c>
      <c r="CK13" s="8">
        <v>43996</v>
      </c>
      <c r="CL13" s="8">
        <v>37692</v>
      </c>
      <c r="CM13" s="8">
        <v>421671</v>
      </c>
      <c r="CN13" s="8">
        <v>95322</v>
      </c>
      <c r="CO13" s="8">
        <v>2423</v>
      </c>
      <c r="CP13" s="8">
        <v>64694</v>
      </c>
      <c r="CQ13" s="8">
        <v>435</v>
      </c>
      <c r="CR13" s="8">
        <v>23466</v>
      </c>
      <c r="CS13" s="8">
        <v>608011</v>
      </c>
      <c r="CT13" s="8">
        <v>85424</v>
      </c>
      <c r="CU13" s="8">
        <v>107980</v>
      </c>
      <c r="CV13" s="8">
        <v>634885</v>
      </c>
      <c r="CW13" s="8">
        <v>-9593</v>
      </c>
      <c r="CX13" s="8">
        <v>-12315</v>
      </c>
      <c r="CY13" s="8">
        <v>806381</v>
      </c>
      <c r="CZ13" s="8">
        <v>12983</v>
      </c>
      <c r="DA13" s="8">
        <v>819364</v>
      </c>
      <c r="DB13" s="8">
        <v>1427375</v>
      </c>
      <c r="DC13" s="8"/>
      <c r="DD13" s="8">
        <v>492.77444000000003</v>
      </c>
      <c r="DE13" s="8">
        <v>492.77444000000003</v>
      </c>
      <c r="DF13" s="8">
        <v>1636.40996</v>
      </c>
      <c r="DG13" s="8">
        <v>123762</v>
      </c>
      <c r="DH13" s="8">
        <v>-219314</v>
      </c>
      <c r="DI13" s="8">
        <v>63470</v>
      </c>
      <c r="DJ13" s="8">
        <v>0</v>
      </c>
      <c r="DK13" s="8">
        <v>12983</v>
      </c>
      <c r="DL13" s="8">
        <v>7682</v>
      </c>
      <c r="DM13" s="8">
        <v>34403</v>
      </c>
      <c r="DN13" s="8">
        <v>12723</v>
      </c>
      <c r="DO13" s="8">
        <v>136795</v>
      </c>
      <c r="DP13" s="8">
        <v>0</v>
      </c>
      <c r="DQ13" s="8">
        <v>0</v>
      </c>
      <c r="DR13" s="8">
        <v>0</v>
      </c>
      <c r="DS13" s="8">
        <v>0</v>
      </c>
      <c r="DT13" s="8">
        <v>33560</v>
      </c>
      <c r="DU13" s="8">
        <v>0</v>
      </c>
      <c r="DV13" s="8"/>
      <c r="DW13" s="8">
        <v>204290</v>
      </c>
      <c r="DX13" s="8">
        <v>54508</v>
      </c>
      <c r="DY13" s="8">
        <v>0</v>
      </c>
      <c r="DZ13" s="8">
        <v>54508</v>
      </c>
      <c r="EA13" s="8">
        <v>0</v>
      </c>
      <c r="EB13" s="8">
        <v>3111</v>
      </c>
      <c r="EC13" s="8">
        <v>0</v>
      </c>
      <c r="ED13" s="8">
        <v>0</v>
      </c>
      <c r="EE13" s="8">
        <v>-2007</v>
      </c>
      <c r="EF13" s="8">
        <v>0</v>
      </c>
      <c r="EG13" s="8">
        <v>-53471</v>
      </c>
      <c r="EH13" s="8">
        <v>-3464</v>
      </c>
      <c r="EI13" s="8">
        <v>-15349</v>
      </c>
      <c r="EJ13" s="8">
        <v>14637</v>
      </c>
      <c r="EK13" s="8">
        <v>-16410</v>
      </c>
      <c r="EL13" s="8">
        <v>185845</v>
      </c>
      <c r="EM13" s="8">
        <v>-83663</v>
      </c>
      <c r="EN13" s="8">
        <v>0</v>
      </c>
      <c r="EO13" s="8">
        <v>-2906</v>
      </c>
      <c r="EP13" s="8">
        <v>0</v>
      </c>
      <c r="EQ13" s="8">
        <v>-6273</v>
      </c>
      <c r="ER13" s="8">
        <v>-1324</v>
      </c>
      <c r="ES13" s="8">
        <v>0</v>
      </c>
      <c r="ET13" s="8">
        <v>-1980</v>
      </c>
      <c r="EU13" s="8">
        <v>-96146</v>
      </c>
      <c r="EV13" s="8">
        <v>0</v>
      </c>
      <c r="EW13" s="8">
        <v>30000</v>
      </c>
      <c r="EX13" s="8">
        <v>30000</v>
      </c>
      <c r="EY13" s="8">
        <v>-59</v>
      </c>
      <c r="EZ13" s="8">
        <v>-30090</v>
      </c>
      <c r="FA13" s="8">
        <v>-30149</v>
      </c>
      <c r="FB13" s="8">
        <v>0</v>
      </c>
      <c r="FC13" s="8">
        <v>-1842</v>
      </c>
      <c r="FD13" s="8">
        <v>0</v>
      </c>
      <c r="FE13" s="8">
        <v>-50299</v>
      </c>
      <c r="FF13" s="8">
        <v>-50299</v>
      </c>
      <c r="FG13" s="8">
        <v>0</v>
      </c>
      <c r="FH13" s="8">
        <v>-954</v>
      </c>
      <c r="FI13" s="8">
        <v>-53244</v>
      </c>
      <c r="FJ13" s="8">
        <v>3595</v>
      </c>
      <c r="FK13" s="8">
        <v>40050</v>
      </c>
      <c r="FL13" s="8"/>
      <c r="FM13" s="8">
        <v>1329</v>
      </c>
      <c r="FN13" s="8">
        <v>55302</v>
      </c>
      <c r="FO13" s="8">
        <v>55889.625</v>
      </c>
      <c r="FP13" s="8">
        <v>57244</v>
      </c>
      <c r="FQ13" s="8">
        <v>37653</v>
      </c>
      <c r="FR13" s="8">
        <v>-149</v>
      </c>
      <c r="FS13" s="8" t="s">
        <v>534</v>
      </c>
      <c r="FT13" s="9">
        <v>43100</v>
      </c>
      <c r="FU13" s="8">
        <v>12</v>
      </c>
      <c r="FV13" s="8">
        <v>3754329.9372</v>
      </c>
      <c r="FW13" s="8">
        <v>0.28899999999999998</v>
      </c>
      <c r="FX13" s="8">
        <v>0.71767000000000003</v>
      </c>
      <c r="FY13" s="8">
        <v>0.93813999999999997</v>
      </c>
      <c r="FZ13" s="8">
        <v>4.4609999999999997E-2</v>
      </c>
      <c r="GA13" s="31">
        <f t="shared" si="1"/>
        <v>2017</v>
      </c>
      <c r="GB13" s="10">
        <f t="shared" si="2"/>
        <v>12</v>
      </c>
      <c r="GC13" s="10">
        <v>0.27617000000000003</v>
      </c>
      <c r="GD13" s="10">
        <v>0.23682</v>
      </c>
    </row>
    <row r="14" spans="1:186">
      <c r="A14" s="8" t="str">
        <f t="shared" si="3"/>
        <v>花王</v>
      </c>
      <c r="B14" s="8" t="str">
        <f t="shared" si="4"/>
        <v>TSE:4452</v>
      </c>
      <c r="C14" s="8" t="str">
        <f>CONCATENATE("FY",RIGHT(Assumptions!D$2,4))</f>
        <v>FY2018</v>
      </c>
      <c r="D14" s="10">
        <f>IF(GB14&gt;6,RIGHT(C14,4)*1,RIGHT(C14,4)*1-1)</f>
        <v>2018</v>
      </c>
      <c r="E14" s="8">
        <v>1508007</v>
      </c>
      <c r="F14" s="8">
        <v>0</v>
      </c>
      <c r="G14" s="8">
        <v>1508007</v>
      </c>
      <c r="H14" s="8">
        <v>853989</v>
      </c>
      <c r="I14" s="8">
        <v>654018</v>
      </c>
      <c r="J14" s="8">
        <v>371126</v>
      </c>
      <c r="K14" s="8">
        <v>0</v>
      </c>
      <c r="L14" s="8">
        <v>57673</v>
      </c>
      <c r="M14" s="8">
        <v>16046</v>
      </c>
      <c r="N14" s="8">
        <v>0</v>
      </c>
      <c r="O14" s="8">
        <v>-4815</v>
      </c>
      <c r="P14" s="8">
        <v>440030</v>
      </c>
      <c r="Q14" s="8">
        <v>213988</v>
      </c>
      <c r="R14" s="8">
        <v>-1928</v>
      </c>
      <c r="S14" s="8">
        <v>1607</v>
      </c>
      <c r="T14" s="8">
        <v>-321</v>
      </c>
      <c r="U14" s="8">
        <v>2082</v>
      </c>
      <c r="V14" s="8">
        <v>-2304</v>
      </c>
      <c r="W14" s="8">
        <v>91</v>
      </c>
      <c r="X14" s="8">
        <v>213536</v>
      </c>
      <c r="Y14" s="8">
        <v>0</v>
      </c>
      <c r="Z14" s="8">
        <v>0</v>
      </c>
      <c r="AA14" s="8">
        <v>-4769</v>
      </c>
      <c r="AB14" s="8">
        <v>0</v>
      </c>
      <c r="AC14" s="8">
        <v>0</v>
      </c>
      <c r="AD14" s="8">
        <v>207251</v>
      </c>
      <c r="AE14" s="8">
        <v>51920</v>
      </c>
      <c r="AF14" s="8">
        <v>155331</v>
      </c>
      <c r="AG14" s="8">
        <v>0</v>
      </c>
      <c r="AH14" s="8">
        <v>0</v>
      </c>
      <c r="AI14" s="8">
        <v>155331</v>
      </c>
      <c r="AJ14" s="8">
        <v>-1633</v>
      </c>
      <c r="AK14" s="8">
        <v>153698</v>
      </c>
      <c r="AL14" s="8">
        <v>0</v>
      </c>
      <c r="AM14" s="8"/>
      <c r="AN14" s="8">
        <v>314.25364000000002</v>
      </c>
      <c r="AO14" s="8">
        <v>314.25364000000002</v>
      </c>
      <c r="AP14" s="8">
        <v>489.089</v>
      </c>
      <c r="AQ14" s="8">
        <v>314.12</v>
      </c>
      <c r="AR14" s="8">
        <v>314.12</v>
      </c>
      <c r="AS14" s="8">
        <v>489.28899999999999</v>
      </c>
      <c r="AT14" s="8">
        <v>120</v>
      </c>
      <c r="AU14" s="1">
        <v>0.36980312040495</v>
      </c>
      <c r="AV14" s="8"/>
      <c r="AW14" s="8">
        <v>274650</v>
      </c>
      <c r="AX14" s="8">
        <v>213988</v>
      </c>
      <c r="AY14" s="8">
        <v>213988</v>
      </c>
      <c r="AZ14" s="1">
        <v>0.25051699999999999</v>
      </c>
      <c r="BA14" s="9">
        <v>43465</v>
      </c>
      <c r="BB14" s="8"/>
      <c r="BC14" s="8">
        <v>135582</v>
      </c>
      <c r="BD14" s="8">
        <v>135582</v>
      </c>
      <c r="BE14" s="8">
        <v>0</v>
      </c>
      <c r="BF14" s="8">
        <v>57700</v>
      </c>
      <c r="BG14" s="8">
        <v>0</v>
      </c>
      <c r="BH14" s="8">
        <v>0</v>
      </c>
      <c r="BI14" s="8">
        <v>0</v>
      </c>
      <c r="BJ14" s="8"/>
      <c r="BK14" s="8"/>
      <c r="BL14" s="8">
        <v>265978</v>
      </c>
      <c r="BM14" s="8">
        <v>0</v>
      </c>
      <c r="BN14" s="8">
        <v>265978</v>
      </c>
      <c r="BO14" s="8">
        <v>223102</v>
      </c>
      <c r="BP14" s="8">
        <v>228054</v>
      </c>
      <c r="BQ14" s="8">
        <v>197571</v>
      </c>
      <c r="BR14" s="8">
        <v>0</v>
      </c>
      <c r="BS14" s="8">
        <v>25171</v>
      </c>
      <c r="BT14" s="8">
        <v>726312</v>
      </c>
      <c r="BU14" s="8">
        <v>0</v>
      </c>
      <c r="BV14" s="8">
        <v>0</v>
      </c>
      <c r="BW14" s="8">
        <v>418935</v>
      </c>
      <c r="BX14" s="8">
        <v>39746</v>
      </c>
      <c r="BY14" s="8">
        <v>180286</v>
      </c>
      <c r="BZ14" s="8">
        <v>46549</v>
      </c>
      <c r="CA14" s="8">
        <v>0</v>
      </c>
      <c r="CB14" s="8">
        <v>49158</v>
      </c>
      <c r="CC14" s="8">
        <v>0</v>
      </c>
      <c r="CD14" s="8">
        <v>1460986</v>
      </c>
      <c r="CE14" s="8"/>
      <c r="CF14" s="8">
        <v>225560</v>
      </c>
      <c r="CG14" s="8">
        <v>85395</v>
      </c>
      <c r="CH14" s="8">
        <v>430</v>
      </c>
      <c r="CI14" s="8">
        <v>40058</v>
      </c>
      <c r="CJ14" s="8">
        <v>663</v>
      </c>
      <c r="CK14" s="8">
        <v>43006</v>
      </c>
      <c r="CL14" s="8">
        <v>35726</v>
      </c>
      <c r="CM14" s="8">
        <v>430838</v>
      </c>
      <c r="CN14" s="8">
        <v>80339</v>
      </c>
      <c r="CO14" s="8">
        <v>1756</v>
      </c>
      <c r="CP14" s="8">
        <v>84552</v>
      </c>
      <c r="CQ14" s="8">
        <v>2864</v>
      </c>
      <c r="CR14" s="8">
        <v>25128</v>
      </c>
      <c r="CS14" s="8">
        <v>625477</v>
      </c>
      <c r="CT14" s="8">
        <v>85424</v>
      </c>
      <c r="CU14" s="8">
        <v>108245</v>
      </c>
      <c r="CV14" s="8">
        <v>670002</v>
      </c>
      <c r="CW14" s="8">
        <v>-11282</v>
      </c>
      <c r="CX14" s="8">
        <v>-30029</v>
      </c>
      <c r="CY14" s="8">
        <v>822360</v>
      </c>
      <c r="CZ14" s="8">
        <v>13149</v>
      </c>
      <c r="DA14" s="8">
        <v>835509</v>
      </c>
      <c r="DB14" s="8">
        <v>1460986</v>
      </c>
      <c r="DC14" s="8"/>
      <c r="DD14" s="8">
        <v>486.65672999999998</v>
      </c>
      <c r="DE14" s="8">
        <v>486.65672999999998</v>
      </c>
      <c r="DF14" s="8">
        <v>1689.8153299999999</v>
      </c>
      <c r="DG14" s="8">
        <v>123246</v>
      </c>
      <c r="DH14" s="8">
        <v>-142732</v>
      </c>
      <c r="DI14" s="8">
        <v>83386</v>
      </c>
      <c r="DJ14" s="8">
        <v>0</v>
      </c>
      <c r="DK14" s="8">
        <v>13149</v>
      </c>
      <c r="DL14" s="8">
        <v>7931</v>
      </c>
      <c r="DM14" s="8">
        <v>36012</v>
      </c>
      <c r="DN14" s="8">
        <v>14875</v>
      </c>
      <c r="DO14" s="8">
        <v>146684</v>
      </c>
      <c r="DP14" s="8">
        <v>0</v>
      </c>
      <c r="DQ14" s="8">
        <v>0</v>
      </c>
      <c r="DR14" s="8">
        <v>0</v>
      </c>
      <c r="DS14" s="8">
        <v>0</v>
      </c>
      <c r="DT14" s="8">
        <v>33664</v>
      </c>
      <c r="DU14" s="8">
        <v>0</v>
      </c>
      <c r="DV14" s="8"/>
      <c r="DW14" s="8">
        <v>207251</v>
      </c>
      <c r="DX14" s="8">
        <v>60662</v>
      </c>
      <c r="DY14" s="8">
        <v>0</v>
      </c>
      <c r="DZ14" s="8">
        <v>60662</v>
      </c>
      <c r="EA14" s="8">
        <v>0</v>
      </c>
      <c r="EB14" s="8">
        <v>4531</v>
      </c>
      <c r="EC14" s="8">
        <v>0</v>
      </c>
      <c r="ED14" s="8">
        <v>0</v>
      </c>
      <c r="EE14" s="8">
        <v>-2082</v>
      </c>
      <c r="EF14" s="8">
        <v>0</v>
      </c>
      <c r="EG14" s="8">
        <v>-49738</v>
      </c>
      <c r="EH14" s="8">
        <v>-12591</v>
      </c>
      <c r="EI14" s="8">
        <v>-15677</v>
      </c>
      <c r="EJ14" s="8">
        <v>3951</v>
      </c>
      <c r="EK14" s="8">
        <v>-697</v>
      </c>
      <c r="EL14" s="8">
        <v>195610</v>
      </c>
      <c r="EM14" s="8">
        <v>-80295</v>
      </c>
      <c r="EN14" s="8">
        <v>0</v>
      </c>
      <c r="EO14" s="8">
        <v>-73915</v>
      </c>
      <c r="EP14" s="8">
        <v>0</v>
      </c>
      <c r="EQ14" s="8">
        <v>-7703</v>
      </c>
      <c r="ER14" s="8">
        <v>219</v>
      </c>
      <c r="ES14" s="8">
        <v>0</v>
      </c>
      <c r="ET14" s="8">
        <v>3799</v>
      </c>
      <c r="EU14" s="8">
        <v>-157895</v>
      </c>
      <c r="EV14" s="8">
        <v>230</v>
      </c>
      <c r="EW14" s="8">
        <v>25060</v>
      </c>
      <c r="EX14" s="8">
        <v>25290</v>
      </c>
      <c r="EY14" s="8">
        <v>0</v>
      </c>
      <c r="EZ14" s="8">
        <v>-25006</v>
      </c>
      <c r="FA14" s="8">
        <v>-25006</v>
      </c>
      <c r="FB14" s="8">
        <v>0</v>
      </c>
      <c r="FC14" s="8">
        <v>-50035</v>
      </c>
      <c r="FD14" s="8">
        <v>0</v>
      </c>
      <c r="FE14" s="8">
        <v>-56838</v>
      </c>
      <c r="FF14" s="8">
        <v>-56838</v>
      </c>
      <c r="FG14" s="8">
        <v>0</v>
      </c>
      <c r="FH14" s="8">
        <v>-1990</v>
      </c>
      <c r="FI14" s="8">
        <v>-108579</v>
      </c>
      <c r="FJ14" s="8">
        <v>-6234</v>
      </c>
      <c r="FK14" s="8">
        <v>-77098</v>
      </c>
      <c r="FL14" s="8"/>
      <c r="FM14" s="8">
        <v>1293</v>
      </c>
      <c r="FN14" s="8">
        <v>51708</v>
      </c>
      <c r="FO14" s="8">
        <v>85204.5</v>
      </c>
      <c r="FP14" s="8">
        <v>86409.5</v>
      </c>
      <c r="FQ14" s="8">
        <v>19997</v>
      </c>
      <c r="FR14" s="8">
        <v>284</v>
      </c>
      <c r="FS14" s="8" t="s">
        <v>534</v>
      </c>
      <c r="FT14" s="9">
        <v>43465</v>
      </c>
      <c r="FU14" s="8">
        <v>12</v>
      </c>
      <c r="FV14" s="8">
        <v>3968066.5962299998</v>
      </c>
      <c r="FW14" s="8">
        <v>-0.11427</v>
      </c>
      <c r="FX14" s="8">
        <v>0.70989999999999998</v>
      </c>
      <c r="FY14" s="8">
        <v>0.48569000000000001</v>
      </c>
      <c r="FZ14" s="8">
        <v>0.57065999999999995</v>
      </c>
      <c r="GA14" s="31">
        <f t="shared" si="1"/>
        <v>2018</v>
      </c>
      <c r="GB14" s="10">
        <f t="shared" si="2"/>
        <v>12</v>
      </c>
      <c r="GC14" s="10">
        <v>0.69554000000000005</v>
      </c>
      <c r="GD14" s="10">
        <v>0.66620000000000001</v>
      </c>
    </row>
    <row r="15" spans="1:186">
      <c r="A15" s="10" t="str">
        <f>Assumptions!C3</f>
        <v>ﾕﾆ･ﾁｬｰﾑ</v>
      </c>
      <c r="B15" s="10" t="str">
        <f>Assumptions!B3</f>
        <v>TSE:8113</v>
      </c>
      <c r="C15" s="8" t="str">
        <f>CONCATENATE("FY",RIGHT(Assumptions!D$3,4)-11)</f>
        <v>FY2007</v>
      </c>
      <c r="D15" s="10">
        <f t="shared" si="0"/>
        <v>2006</v>
      </c>
      <c r="E15" s="8">
        <v>301880</v>
      </c>
      <c r="F15" s="8">
        <v>0</v>
      </c>
      <c r="G15" s="8">
        <v>301880</v>
      </c>
      <c r="H15" s="8">
        <v>173238</v>
      </c>
      <c r="I15" s="8">
        <v>128642</v>
      </c>
      <c r="J15" s="8">
        <v>97430</v>
      </c>
      <c r="K15" s="8">
        <v>-8</v>
      </c>
      <c r="L15" s="8">
        <v>0</v>
      </c>
      <c r="M15" s="8">
        <v>1281</v>
      </c>
      <c r="N15" s="8">
        <v>0</v>
      </c>
      <c r="O15" s="8">
        <v>0</v>
      </c>
      <c r="P15" s="8">
        <v>98703</v>
      </c>
      <c r="Q15" s="8">
        <v>29939</v>
      </c>
      <c r="R15" s="8">
        <v>-412</v>
      </c>
      <c r="S15" s="8">
        <v>852</v>
      </c>
      <c r="T15" s="8">
        <v>440</v>
      </c>
      <c r="U15" s="8">
        <v>0</v>
      </c>
      <c r="V15" s="8">
        <v>338</v>
      </c>
      <c r="W15" s="8">
        <v>-694</v>
      </c>
      <c r="X15" s="8">
        <v>30023</v>
      </c>
      <c r="Y15" s="8">
        <v>0</v>
      </c>
      <c r="Z15" s="8">
        <v>64</v>
      </c>
      <c r="AA15" s="8">
        <v>-619</v>
      </c>
      <c r="AB15" s="8">
        <v>0</v>
      </c>
      <c r="AC15" s="8">
        <v>-391</v>
      </c>
      <c r="AD15" s="8">
        <v>29077</v>
      </c>
      <c r="AE15" s="8">
        <v>11952</v>
      </c>
      <c r="AF15" s="8">
        <v>17125</v>
      </c>
      <c r="AG15" s="8">
        <v>0</v>
      </c>
      <c r="AH15" s="8">
        <v>0</v>
      </c>
      <c r="AI15" s="8">
        <v>17125</v>
      </c>
      <c r="AJ15" s="8">
        <v>-2067</v>
      </c>
      <c r="AK15" s="8">
        <v>15058</v>
      </c>
      <c r="AL15" s="8">
        <v>0</v>
      </c>
      <c r="AM15" s="8"/>
      <c r="AN15" s="8">
        <v>25.811250000000001</v>
      </c>
      <c r="AO15" s="8">
        <v>25.811250000000001</v>
      </c>
      <c r="AP15" s="8">
        <v>583.38900000000001</v>
      </c>
      <c r="AQ15" s="8">
        <v>25.797540000000001</v>
      </c>
      <c r="AR15" s="8">
        <v>25.797540000000001</v>
      </c>
      <c r="AS15" s="8">
        <v>583.38900000000001</v>
      </c>
      <c r="AT15" s="8">
        <v>4.8888999999999996</v>
      </c>
      <c r="AU15" s="1">
        <v>0.1634347190862</v>
      </c>
      <c r="AV15" s="8"/>
      <c r="AW15" s="8">
        <v>43123</v>
      </c>
      <c r="AX15" s="8">
        <v>29939</v>
      </c>
      <c r="AY15" s="8">
        <v>29939</v>
      </c>
      <c r="AZ15" s="1">
        <v>0.41104600000000002</v>
      </c>
      <c r="BA15" s="9">
        <v>39172</v>
      </c>
      <c r="BB15" s="8"/>
      <c r="BC15" s="8">
        <v>41850</v>
      </c>
      <c r="BD15" s="8">
        <v>41850</v>
      </c>
      <c r="BE15" s="8">
        <v>17534</v>
      </c>
      <c r="BF15" s="8">
        <v>4331</v>
      </c>
      <c r="BG15" s="8">
        <v>0</v>
      </c>
      <c r="BH15" s="8">
        <v>0</v>
      </c>
      <c r="BI15" s="8">
        <v>0</v>
      </c>
      <c r="BJ15" s="8"/>
      <c r="BK15" s="8"/>
      <c r="BL15" s="8">
        <v>65449</v>
      </c>
      <c r="BM15" s="8">
        <v>13134</v>
      </c>
      <c r="BN15" s="8">
        <v>78583</v>
      </c>
      <c r="BO15" s="8">
        <v>37940</v>
      </c>
      <c r="BP15" s="8">
        <v>37940</v>
      </c>
      <c r="BQ15" s="8">
        <v>20376</v>
      </c>
      <c r="BR15" s="8">
        <v>2638</v>
      </c>
      <c r="BS15" s="8">
        <v>3051</v>
      </c>
      <c r="BT15" s="8">
        <v>142588</v>
      </c>
      <c r="BU15" s="8">
        <v>219894</v>
      </c>
      <c r="BV15" s="8">
        <v>-133169</v>
      </c>
      <c r="BW15" s="8">
        <v>86725</v>
      </c>
      <c r="BX15" s="8">
        <v>29604</v>
      </c>
      <c r="BY15" s="8">
        <v>2724</v>
      </c>
      <c r="BZ15" s="8">
        <v>1302</v>
      </c>
      <c r="CA15" s="8">
        <v>0</v>
      </c>
      <c r="CB15" s="8">
        <v>222</v>
      </c>
      <c r="CC15" s="8">
        <v>5598</v>
      </c>
      <c r="CD15" s="8">
        <v>268763</v>
      </c>
      <c r="CE15" s="8"/>
      <c r="CF15" s="8">
        <v>56549</v>
      </c>
      <c r="CG15" s="8">
        <v>3352</v>
      </c>
      <c r="CH15" s="8">
        <v>6855</v>
      </c>
      <c r="CI15" s="8">
        <v>126</v>
      </c>
      <c r="CJ15" s="8">
        <v>0</v>
      </c>
      <c r="CK15" s="8">
        <v>3047</v>
      </c>
      <c r="CL15" s="8">
        <v>5441</v>
      </c>
      <c r="CM15" s="8">
        <v>75370</v>
      </c>
      <c r="CN15" s="8">
        <v>1738</v>
      </c>
      <c r="CO15" s="8">
        <v>0</v>
      </c>
      <c r="CP15" s="8">
        <v>7483</v>
      </c>
      <c r="CQ15" s="8">
        <v>4742</v>
      </c>
      <c r="CR15" s="8">
        <v>2381</v>
      </c>
      <c r="CS15" s="8">
        <v>91714</v>
      </c>
      <c r="CT15" s="8">
        <v>15992</v>
      </c>
      <c r="CU15" s="8">
        <v>18590</v>
      </c>
      <c r="CV15" s="8">
        <v>140547</v>
      </c>
      <c r="CW15" s="8">
        <v>-23119</v>
      </c>
      <c r="CX15" s="8">
        <v>9156</v>
      </c>
      <c r="CY15" s="8">
        <v>161166</v>
      </c>
      <c r="CZ15" s="8">
        <v>15883</v>
      </c>
      <c r="DA15" s="8">
        <v>177049</v>
      </c>
      <c r="DB15" s="8">
        <v>268763</v>
      </c>
      <c r="DC15" s="8"/>
      <c r="DD15" s="8">
        <v>579.82500000000005</v>
      </c>
      <c r="DE15" s="8">
        <v>579.82500000000005</v>
      </c>
      <c r="DF15" s="8">
        <v>277.95627999999999</v>
      </c>
      <c r="DG15" s="8">
        <v>8719</v>
      </c>
      <c r="DH15" s="8">
        <v>-69864</v>
      </c>
      <c r="DI15" s="8">
        <v>3410</v>
      </c>
      <c r="DJ15" s="8">
        <v>0</v>
      </c>
      <c r="DK15" s="8">
        <v>15883</v>
      </c>
      <c r="DL15" s="8">
        <v>87</v>
      </c>
      <c r="DM15" s="8">
        <v>0</v>
      </c>
      <c r="DN15" s="8">
        <v>0</v>
      </c>
      <c r="DO15" s="8">
        <v>0</v>
      </c>
      <c r="DP15" s="8">
        <v>9975</v>
      </c>
      <c r="DQ15" s="8">
        <v>0</v>
      </c>
      <c r="DR15" s="8">
        <v>0</v>
      </c>
      <c r="DS15" s="8">
        <v>4332</v>
      </c>
      <c r="DT15" s="8">
        <v>6265</v>
      </c>
      <c r="DU15" s="8">
        <v>0</v>
      </c>
      <c r="DV15" s="8"/>
      <c r="DW15" s="8">
        <v>15058</v>
      </c>
      <c r="DX15" s="8">
        <v>13184</v>
      </c>
      <c r="DY15" s="8">
        <v>0</v>
      </c>
      <c r="DZ15" s="8">
        <v>13184</v>
      </c>
      <c r="EA15" s="8">
        <v>0</v>
      </c>
      <c r="EB15" s="8">
        <v>619</v>
      </c>
      <c r="EC15" s="8">
        <v>-25</v>
      </c>
      <c r="ED15" s="8">
        <v>0</v>
      </c>
      <c r="EE15" s="8">
        <v>0</v>
      </c>
      <c r="EF15" s="8">
        <v>0</v>
      </c>
      <c r="EG15" s="8">
        <v>310</v>
      </c>
      <c r="EH15" s="8">
        <v>-4851</v>
      </c>
      <c r="EI15" s="8">
        <v>-3956</v>
      </c>
      <c r="EJ15" s="8">
        <v>2576</v>
      </c>
      <c r="EK15" s="8">
        <v>5442</v>
      </c>
      <c r="EL15" s="8">
        <v>28357</v>
      </c>
      <c r="EM15" s="8">
        <v>-20760</v>
      </c>
      <c r="EN15" s="8">
        <v>567</v>
      </c>
      <c r="EO15" s="8">
        <v>-574</v>
      </c>
      <c r="EP15" s="8">
        <v>0</v>
      </c>
      <c r="EQ15" s="8">
        <v>-546</v>
      </c>
      <c r="ER15" s="8">
        <v>863</v>
      </c>
      <c r="ES15" s="8">
        <v>0</v>
      </c>
      <c r="ET15" s="8">
        <v>122</v>
      </c>
      <c r="EU15" s="8">
        <v>-20328</v>
      </c>
      <c r="EV15" s="8">
        <v>0</v>
      </c>
      <c r="EW15" s="8">
        <v>1177</v>
      </c>
      <c r="EX15" s="8">
        <v>1177</v>
      </c>
      <c r="EY15" s="8">
        <v>-2499</v>
      </c>
      <c r="EZ15" s="8">
        <v>-65</v>
      </c>
      <c r="FA15" s="8">
        <v>-2564</v>
      </c>
      <c r="FB15" s="8">
        <v>0</v>
      </c>
      <c r="FC15" s="8">
        <v>-6014</v>
      </c>
      <c r="FD15" s="8">
        <v>-2461</v>
      </c>
      <c r="FE15" s="8">
        <v>0</v>
      </c>
      <c r="FF15" s="8">
        <v>-2461</v>
      </c>
      <c r="FG15" s="8">
        <v>0</v>
      </c>
      <c r="FH15" s="8">
        <v>-933</v>
      </c>
      <c r="FI15" s="8">
        <v>-10795</v>
      </c>
      <c r="FJ15" s="8">
        <v>567</v>
      </c>
      <c r="FK15" s="8">
        <v>-2199</v>
      </c>
      <c r="FL15" s="8"/>
      <c r="FM15" s="8">
        <v>410</v>
      </c>
      <c r="FN15" s="8">
        <v>13708</v>
      </c>
      <c r="FO15" s="8">
        <v>5339.375</v>
      </c>
      <c r="FP15" s="8">
        <v>5596.875</v>
      </c>
      <c r="FQ15" s="8">
        <v>4993</v>
      </c>
      <c r="FR15" s="8">
        <v>-1387</v>
      </c>
      <c r="FS15" s="8" t="s">
        <v>534</v>
      </c>
      <c r="FT15" s="9">
        <v>39172</v>
      </c>
      <c r="FU15" s="8">
        <v>12</v>
      </c>
      <c r="FV15" s="8">
        <v>480624.65567000001</v>
      </c>
      <c r="FW15" s="8">
        <v>0.35424</v>
      </c>
      <c r="FX15" s="8">
        <v>-5.6669999999999998E-2</v>
      </c>
      <c r="FY15" s="8">
        <v>0.53486999999999996</v>
      </c>
      <c r="FZ15" s="8">
        <v>0.60963000000000001</v>
      </c>
      <c r="GA15" s="31">
        <f t="shared" si="1"/>
        <v>2007</v>
      </c>
      <c r="GB15" s="10">
        <f t="shared" si="2"/>
        <v>3</v>
      </c>
      <c r="GC15" s="10">
        <v>0.15322</v>
      </c>
      <c r="GD15" s="10">
        <v>9.418E-2</v>
      </c>
    </row>
    <row r="16" spans="1:186">
      <c r="A16" s="8" t="str">
        <f t="shared" ref="A16:A26" si="5">A15</f>
        <v>ﾕﾆ･ﾁｬｰﾑ</v>
      </c>
      <c r="B16" s="8" t="str">
        <f t="shared" ref="B16:B26" si="6">B15</f>
        <v>TSE:8113</v>
      </c>
      <c r="C16" s="8" t="str">
        <f>CONCATENATE("FY",RIGHT(Assumptions!D$3,4)-10)</f>
        <v>FY2008</v>
      </c>
      <c r="D16" s="10">
        <f t="shared" si="0"/>
        <v>2007</v>
      </c>
      <c r="E16" s="8">
        <v>336864</v>
      </c>
      <c r="F16" s="8">
        <v>0</v>
      </c>
      <c r="G16" s="8">
        <v>336864</v>
      </c>
      <c r="H16" s="8">
        <v>196130</v>
      </c>
      <c r="I16" s="8">
        <v>140734</v>
      </c>
      <c r="J16" s="8">
        <v>105390</v>
      </c>
      <c r="K16" s="8">
        <v>0</v>
      </c>
      <c r="L16" s="8">
        <v>0</v>
      </c>
      <c r="M16" s="8">
        <v>1612</v>
      </c>
      <c r="N16" s="8">
        <v>0</v>
      </c>
      <c r="O16" s="8">
        <v>0</v>
      </c>
      <c r="P16" s="8">
        <v>107002</v>
      </c>
      <c r="Q16" s="8">
        <v>33732</v>
      </c>
      <c r="R16" s="8">
        <v>-457</v>
      </c>
      <c r="S16" s="8">
        <v>1023</v>
      </c>
      <c r="T16" s="8">
        <v>566</v>
      </c>
      <c r="U16" s="8">
        <v>0</v>
      </c>
      <c r="V16" s="8">
        <v>-1239</v>
      </c>
      <c r="W16" s="8">
        <v>-746</v>
      </c>
      <c r="X16" s="8">
        <v>32313</v>
      </c>
      <c r="Y16" s="8">
        <v>0</v>
      </c>
      <c r="Z16" s="8">
        <v>140</v>
      </c>
      <c r="AA16" s="8">
        <v>-714</v>
      </c>
      <c r="AB16" s="8">
        <v>0</v>
      </c>
      <c r="AC16" s="8">
        <v>154</v>
      </c>
      <c r="AD16" s="8">
        <v>31893</v>
      </c>
      <c r="AE16" s="8">
        <v>12383</v>
      </c>
      <c r="AF16" s="8">
        <v>19510</v>
      </c>
      <c r="AG16" s="8">
        <v>0</v>
      </c>
      <c r="AH16" s="8">
        <v>0</v>
      </c>
      <c r="AI16" s="8">
        <v>19510</v>
      </c>
      <c r="AJ16" s="8">
        <v>-2827</v>
      </c>
      <c r="AK16" s="8">
        <v>16683</v>
      </c>
      <c r="AL16" s="8">
        <v>0</v>
      </c>
      <c r="AM16" s="8"/>
      <c r="AN16" s="8">
        <v>28.820340000000002</v>
      </c>
      <c r="AO16" s="8">
        <v>28.820340000000002</v>
      </c>
      <c r="AP16" s="8">
        <v>578.86199999999997</v>
      </c>
      <c r="AQ16" s="8">
        <v>28.811699999999998</v>
      </c>
      <c r="AR16" s="8">
        <v>28.811699999999998</v>
      </c>
      <c r="AS16" s="8">
        <v>578.86199999999997</v>
      </c>
      <c r="AT16" s="8">
        <v>5.1111000000000004</v>
      </c>
      <c r="AU16" s="1">
        <v>0.17400947071869599</v>
      </c>
      <c r="AV16" s="8"/>
      <c r="AW16" s="8">
        <v>48754</v>
      </c>
      <c r="AX16" s="8">
        <v>33732</v>
      </c>
      <c r="AY16" s="8">
        <v>33732</v>
      </c>
      <c r="AZ16" s="1">
        <v>0.38826699999999997</v>
      </c>
      <c r="BA16" s="9">
        <v>39538</v>
      </c>
      <c r="BB16" s="8"/>
      <c r="BC16" s="8">
        <v>47798</v>
      </c>
      <c r="BD16" s="8">
        <v>65775</v>
      </c>
      <c r="BE16" s="8">
        <v>0</v>
      </c>
      <c r="BF16" s="8">
        <v>4504</v>
      </c>
      <c r="BG16" s="8">
        <v>0</v>
      </c>
      <c r="BH16" s="8">
        <v>57.540320000000001</v>
      </c>
      <c r="BI16" s="8">
        <v>49.459679999999999</v>
      </c>
      <c r="BJ16" s="8"/>
      <c r="BK16" s="8"/>
      <c r="BL16" s="8">
        <v>86207</v>
      </c>
      <c r="BM16" s="8">
        <v>7549</v>
      </c>
      <c r="BN16" s="8">
        <v>93756</v>
      </c>
      <c r="BO16" s="8">
        <v>38204</v>
      </c>
      <c r="BP16" s="8">
        <v>38204</v>
      </c>
      <c r="BQ16" s="8">
        <v>19299</v>
      </c>
      <c r="BR16" s="8">
        <v>3524</v>
      </c>
      <c r="BS16" s="8">
        <v>2968</v>
      </c>
      <c r="BT16" s="8">
        <v>157751</v>
      </c>
      <c r="BU16" s="8">
        <v>219632</v>
      </c>
      <c r="BV16" s="8">
        <v>-133169</v>
      </c>
      <c r="BW16" s="8">
        <v>86463</v>
      </c>
      <c r="BX16" s="8">
        <v>20360</v>
      </c>
      <c r="BY16" s="8">
        <v>2542</v>
      </c>
      <c r="BZ16" s="8">
        <v>1202</v>
      </c>
      <c r="CA16" s="8">
        <v>0</v>
      </c>
      <c r="CB16" s="8">
        <v>646</v>
      </c>
      <c r="CC16" s="8">
        <v>6471</v>
      </c>
      <c r="CD16" s="8">
        <v>275435</v>
      </c>
      <c r="CE16" s="8"/>
      <c r="CF16" s="8">
        <v>64010</v>
      </c>
      <c r="CG16" s="8">
        <v>3279</v>
      </c>
      <c r="CH16" s="8">
        <v>3243</v>
      </c>
      <c r="CI16" s="8">
        <v>184</v>
      </c>
      <c r="CJ16" s="8">
        <v>0</v>
      </c>
      <c r="CK16" s="8">
        <v>6696</v>
      </c>
      <c r="CL16" s="8">
        <v>5021</v>
      </c>
      <c r="CM16" s="8">
        <v>82433</v>
      </c>
      <c r="CN16" s="8">
        <v>1451</v>
      </c>
      <c r="CO16" s="8">
        <v>0</v>
      </c>
      <c r="CP16" s="8">
        <v>6105</v>
      </c>
      <c r="CQ16" s="8">
        <v>2514</v>
      </c>
      <c r="CR16" s="8">
        <v>3762</v>
      </c>
      <c r="CS16" s="8">
        <v>96265</v>
      </c>
      <c r="CT16" s="8">
        <v>15992</v>
      </c>
      <c r="CU16" s="8">
        <v>18590</v>
      </c>
      <c r="CV16" s="8">
        <v>154331</v>
      </c>
      <c r="CW16" s="8">
        <v>-28129</v>
      </c>
      <c r="CX16" s="8">
        <v>1467</v>
      </c>
      <c r="CY16" s="8">
        <v>162251</v>
      </c>
      <c r="CZ16" s="8">
        <v>16919</v>
      </c>
      <c r="DA16" s="8">
        <v>179170</v>
      </c>
      <c r="DB16" s="8">
        <v>275435</v>
      </c>
      <c r="DC16" s="8"/>
      <c r="DD16" s="8">
        <v>573.59699999999998</v>
      </c>
      <c r="DE16" s="8">
        <v>573.59699999999998</v>
      </c>
      <c r="DF16" s="8">
        <v>282.86583999999999</v>
      </c>
      <c r="DG16" s="8">
        <v>4878</v>
      </c>
      <c r="DH16" s="8">
        <v>-88878</v>
      </c>
      <c r="DI16" s="8">
        <v>5155</v>
      </c>
      <c r="DJ16" s="8">
        <v>856</v>
      </c>
      <c r="DK16" s="8">
        <v>16919</v>
      </c>
      <c r="DL16" s="8">
        <v>105</v>
      </c>
      <c r="DM16" s="8">
        <v>8815</v>
      </c>
      <c r="DN16" s="8">
        <v>317</v>
      </c>
      <c r="DO16" s="8">
        <v>10167</v>
      </c>
      <c r="DP16" s="8">
        <v>9715</v>
      </c>
      <c r="DQ16" s="8">
        <v>0</v>
      </c>
      <c r="DR16" s="8">
        <v>0</v>
      </c>
      <c r="DS16" s="8">
        <v>4176</v>
      </c>
      <c r="DT16" s="8">
        <v>6461</v>
      </c>
      <c r="DU16" s="8">
        <v>0</v>
      </c>
      <c r="DV16" s="8"/>
      <c r="DW16" s="8">
        <v>16683</v>
      </c>
      <c r="DX16" s="8">
        <v>15022</v>
      </c>
      <c r="DY16" s="8">
        <v>0</v>
      </c>
      <c r="DZ16" s="8">
        <v>15022</v>
      </c>
      <c r="EA16" s="8">
        <v>0</v>
      </c>
      <c r="EB16" s="8">
        <v>714</v>
      </c>
      <c r="EC16" s="8">
        <v>-152</v>
      </c>
      <c r="ED16" s="8">
        <v>0</v>
      </c>
      <c r="EE16" s="8">
        <v>0</v>
      </c>
      <c r="EF16" s="8">
        <v>0</v>
      </c>
      <c r="EG16" s="8">
        <v>6363</v>
      </c>
      <c r="EH16" s="8">
        <v>-295</v>
      </c>
      <c r="EI16" s="8">
        <v>1076</v>
      </c>
      <c r="EJ16" s="8">
        <v>5759</v>
      </c>
      <c r="EK16" s="8">
        <v>138</v>
      </c>
      <c r="EL16" s="8">
        <v>45308</v>
      </c>
      <c r="EM16" s="8">
        <v>-17049</v>
      </c>
      <c r="EN16" s="8">
        <v>151</v>
      </c>
      <c r="EO16" s="8">
        <v>0</v>
      </c>
      <c r="EP16" s="8">
        <v>-30</v>
      </c>
      <c r="EQ16" s="8">
        <v>-321</v>
      </c>
      <c r="ER16" s="8">
        <v>7831</v>
      </c>
      <c r="ES16" s="8">
        <v>0</v>
      </c>
      <c r="ET16" s="8">
        <v>-673</v>
      </c>
      <c r="EU16" s="8">
        <v>-10091</v>
      </c>
      <c r="EV16" s="8">
        <v>0</v>
      </c>
      <c r="EW16" s="8">
        <v>305</v>
      </c>
      <c r="EX16" s="8">
        <v>305</v>
      </c>
      <c r="EY16" s="8">
        <v>-3774</v>
      </c>
      <c r="EZ16" s="8">
        <v>-126</v>
      </c>
      <c r="FA16" s="8">
        <v>-3900</v>
      </c>
      <c r="FB16" s="8">
        <v>0</v>
      </c>
      <c r="FC16" s="8">
        <v>-5009</v>
      </c>
      <c r="FD16" s="8">
        <v>-2903</v>
      </c>
      <c r="FE16" s="8">
        <v>0</v>
      </c>
      <c r="FF16" s="8">
        <v>-2903</v>
      </c>
      <c r="FG16" s="8">
        <v>0</v>
      </c>
      <c r="FH16" s="8">
        <v>-1078</v>
      </c>
      <c r="FI16" s="8">
        <v>-12585</v>
      </c>
      <c r="FJ16" s="8">
        <v>-763</v>
      </c>
      <c r="FK16" s="8">
        <v>21868</v>
      </c>
      <c r="FL16" s="8"/>
      <c r="FM16" s="8">
        <v>462</v>
      </c>
      <c r="FN16" s="8">
        <v>8892</v>
      </c>
      <c r="FO16" s="8">
        <v>29075.875</v>
      </c>
      <c r="FP16" s="8">
        <v>29361.5</v>
      </c>
      <c r="FQ16" s="8">
        <v>-10627</v>
      </c>
      <c r="FR16" s="8">
        <v>-3595</v>
      </c>
      <c r="FS16" s="8" t="s">
        <v>534</v>
      </c>
      <c r="FT16" s="9">
        <v>39538</v>
      </c>
      <c r="FU16" s="8">
        <v>12</v>
      </c>
      <c r="FV16" s="8">
        <v>469654.06264000002</v>
      </c>
      <c r="FW16" s="8">
        <v>0.35798000000000002</v>
      </c>
      <c r="FX16" s="8">
        <v>6.8650000000000003E-2</v>
      </c>
      <c r="FY16" s="8">
        <v>0.58489000000000002</v>
      </c>
      <c r="FZ16" s="8">
        <v>0.55576000000000003</v>
      </c>
      <c r="GA16" s="31">
        <f t="shared" si="1"/>
        <v>2008</v>
      </c>
      <c r="GB16" s="10">
        <f t="shared" si="2"/>
        <v>3</v>
      </c>
      <c r="GC16" s="10">
        <v>0.33744000000000002</v>
      </c>
      <c r="GD16" s="10">
        <v>0.39483000000000001</v>
      </c>
    </row>
    <row r="17" spans="1:186">
      <c r="A17" s="8" t="str">
        <f t="shared" si="5"/>
        <v>ﾕﾆ･ﾁｬｰﾑ</v>
      </c>
      <c r="B17" s="8" t="str">
        <f t="shared" si="6"/>
        <v>TSE:8113</v>
      </c>
      <c r="C17" s="8" t="str">
        <f>CONCATENATE("FY",RIGHT(Assumptions!D$3,4)-9)</f>
        <v>FY2009</v>
      </c>
      <c r="D17" s="10">
        <f t="shared" si="0"/>
        <v>2008</v>
      </c>
      <c r="E17" s="8">
        <v>347849</v>
      </c>
      <c r="F17" s="8">
        <v>0</v>
      </c>
      <c r="G17" s="8">
        <v>347849</v>
      </c>
      <c r="H17" s="8">
        <v>206209</v>
      </c>
      <c r="I17" s="8">
        <v>141640</v>
      </c>
      <c r="J17" s="8">
        <v>104503</v>
      </c>
      <c r="K17" s="8">
        <v>-14</v>
      </c>
      <c r="L17" s="8">
        <v>0</v>
      </c>
      <c r="M17" s="8">
        <v>2253</v>
      </c>
      <c r="N17" s="8">
        <v>0</v>
      </c>
      <c r="O17" s="8">
        <v>0</v>
      </c>
      <c r="P17" s="8">
        <v>106742</v>
      </c>
      <c r="Q17" s="8">
        <v>34898</v>
      </c>
      <c r="R17" s="8">
        <v>-310</v>
      </c>
      <c r="S17" s="8">
        <v>966</v>
      </c>
      <c r="T17" s="8">
        <v>656</v>
      </c>
      <c r="U17" s="8">
        <v>0</v>
      </c>
      <c r="V17" s="8">
        <v>-2667</v>
      </c>
      <c r="W17" s="8">
        <v>-1267</v>
      </c>
      <c r="X17" s="8">
        <v>31620</v>
      </c>
      <c r="Y17" s="8">
        <v>0</v>
      </c>
      <c r="Z17" s="8">
        <v>-3458</v>
      </c>
      <c r="AA17" s="8">
        <v>-708</v>
      </c>
      <c r="AB17" s="8">
        <v>0</v>
      </c>
      <c r="AC17" s="8">
        <v>0</v>
      </c>
      <c r="AD17" s="8">
        <v>27454</v>
      </c>
      <c r="AE17" s="8">
        <v>6806</v>
      </c>
      <c r="AF17" s="8">
        <v>20648</v>
      </c>
      <c r="AG17" s="8">
        <v>0</v>
      </c>
      <c r="AH17" s="8">
        <v>0</v>
      </c>
      <c r="AI17" s="8">
        <v>20648</v>
      </c>
      <c r="AJ17" s="8">
        <v>-3521</v>
      </c>
      <c r="AK17" s="8">
        <v>17127</v>
      </c>
      <c r="AL17" s="8">
        <v>0</v>
      </c>
      <c r="AM17" s="8"/>
      <c r="AN17" s="8">
        <v>29.812629999999999</v>
      </c>
      <c r="AO17" s="8">
        <v>29.812629999999999</v>
      </c>
      <c r="AP17" s="8">
        <v>574.48800000000006</v>
      </c>
      <c r="AQ17" s="8">
        <v>29.801100000000002</v>
      </c>
      <c r="AR17" s="8">
        <v>29.801100000000002</v>
      </c>
      <c r="AS17" s="8">
        <v>574.72199999999998</v>
      </c>
      <c r="AT17" s="8">
        <v>6</v>
      </c>
      <c r="AU17" s="1">
        <v>0.18678110585624999</v>
      </c>
      <c r="AV17" s="8"/>
      <c r="AW17" s="8">
        <v>51999</v>
      </c>
      <c r="AX17" s="8">
        <v>34898</v>
      </c>
      <c r="AY17" s="8">
        <v>34898</v>
      </c>
      <c r="AZ17" s="1">
        <v>0.24790499999999999</v>
      </c>
      <c r="BA17" s="9">
        <v>39903</v>
      </c>
      <c r="BB17" s="8"/>
      <c r="BC17" s="8">
        <v>45851</v>
      </c>
      <c r="BD17" s="8">
        <v>64180</v>
      </c>
      <c r="BE17" s="8">
        <v>0</v>
      </c>
      <c r="BF17" s="8">
        <v>4459</v>
      </c>
      <c r="BG17" s="8">
        <v>0</v>
      </c>
      <c r="BH17" s="8">
        <v>0</v>
      </c>
      <c r="BI17" s="8">
        <v>0</v>
      </c>
      <c r="BJ17" s="8"/>
      <c r="BK17" s="8"/>
      <c r="BL17" s="8">
        <v>60422</v>
      </c>
      <c r="BM17" s="8">
        <v>19737</v>
      </c>
      <c r="BN17" s="8">
        <v>80159</v>
      </c>
      <c r="BO17" s="8">
        <v>40845</v>
      </c>
      <c r="BP17" s="8">
        <v>40845</v>
      </c>
      <c r="BQ17" s="8">
        <v>22690</v>
      </c>
      <c r="BR17" s="8">
        <v>3782</v>
      </c>
      <c r="BS17" s="8">
        <v>6814</v>
      </c>
      <c r="BT17" s="8">
        <v>154290</v>
      </c>
      <c r="BU17" s="8">
        <v>219022</v>
      </c>
      <c r="BV17" s="8">
        <v>-134775</v>
      </c>
      <c r="BW17" s="8">
        <v>84247</v>
      </c>
      <c r="BX17" s="8">
        <v>15609</v>
      </c>
      <c r="BY17" s="8">
        <v>12734</v>
      </c>
      <c r="BZ17" s="8">
        <v>3493</v>
      </c>
      <c r="CA17" s="8">
        <v>0</v>
      </c>
      <c r="CB17" s="8">
        <v>785</v>
      </c>
      <c r="CC17" s="8">
        <v>7155</v>
      </c>
      <c r="CD17" s="8">
        <v>278313</v>
      </c>
      <c r="CE17" s="8"/>
      <c r="CF17" s="8">
        <v>62303</v>
      </c>
      <c r="CG17" s="8">
        <v>3299</v>
      </c>
      <c r="CH17" s="8">
        <v>4296</v>
      </c>
      <c r="CI17" s="8">
        <v>370</v>
      </c>
      <c r="CJ17" s="8">
        <v>0</v>
      </c>
      <c r="CK17" s="8">
        <v>4332</v>
      </c>
      <c r="CL17" s="8">
        <v>5921</v>
      </c>
      <c r="CM17" s="8">
        <v>80521</v>
      </c>
      <c r="CN17" s="8">
        <v>1206</v>
      </c>
      <c r="CO17" s="8">
        <v>0</v>
      </c>
      <c r="CP17" s="8">
        <v>6160</v>
      </c>
      <c r="CQ17" s="8">
        <v>1556</v>
      </c>
      <c r="CR17" s="8">
        <v>3280</v>
      </c>
      <c r="CS17" s="8">
        <v>92723</v>
      </c>
      <c r="CT17" s="8">
        <v>15992</v>
      </c>
      <c r="CU17" s="8">
        <v>18802</v>
      </c>
      <c r="CV17" s="8">
        <v>168283</v>
      </c>
      <c r="CW17" s="8">
        <v>-29829</v>
      </c>
      <c r="CX17" s="8">
        <v>-5581</v>
      </c>
      <c r="CY17" s="8">
        <v>167667</v>
      </c>
      <c r="CZ17" s="8">
        <v>17923</v>
      </c>
      <c r="DA17" s="8">
        <v>185590</v>
      </c>
      <c r="DB17" s="8">
        <v>278313</v>
      </c>
      <c r="DC17" s="8"/>
      <c r="DD17" s="8">
        <v>572.86800000000005</v>
      </c>
      <c r="DE17" s="8">
        <v>572.86800000000005</v>
      </c>
      <c r="DF17" s="8">
        <v>292.67998999999998</v>
      </c>
      <c r="DG17" s="8">
        <v>5872</v>
      </c>
      <c r="DH17" s="8">
        <v>-74287</v>
      </c>
      <c r="DI17" s="8">
        <v>8865</v>
      </c>
      <c r="DJ17" s="8">
        <v>0</v>
      </c>
      <c r="DK17" s="8">
        <v>17923</v>
      </c>
      <c r="DL17" s="8">
        <v>112</v>
      </c>
      <c r="DM17" s="8">
        <v>9445</v>
      </c>
      <c r="DN17" s="8">
        <v>342</v>
      </c>
      <c r="DO17" s="8">
        <v>12903</v>
      </c>
      <c r="DP17" s="8">
        <v>10253</v>
      </c>
      <c r="DQ17" s="8">
        <v>0</v>
      </c>
      <c r="DR17" s="8">
        <v>0</v>
      </c>
      <c r="DS17" s="8">
        <v>7574</v>
      </c>
      <c r="DT17" s="8">
        <v>6904</v>
      </c>
      <c r="DU17" s="8">
        <v>0</v>
      </c>
      <c r="DV17" s="8"/>
      <c r="DW17" s="8">
        <v>17127</v>
      </c>
      <c r="DX17" s="8">
        <v>17101</v>
      </c>
      <c r="DY17" s="8">
        <v>0</v>
      </c>
      <c r="DZ17" s="8">
        <v>17101</v>
      </c>
      <c r="EA17" s="8">
        <v>0</v>
      </c>
      <c r="EB17" s="8">
        <v>708</v>
      </c>
      <c r="EC17" s="8">
        <v>3455</v>
      </c>
      <c r="ED17" s="8">
        <v>0</v>
      </c>
      <c r="EE17" s="8">
        <v>0</v>
      </c>
      <c r="EF17" s="8">
        <v>0</v>
      </c>
      <c r="EG17" s="8">
        <v>-3477</v>
      </c>
      <c r="EH17" s="8">
        <v>-5525</v>
      </c>
      <c r="EI17" s="8">
        <v>-3828</v>
      </c>
      <c r="EJ17" s="8">
        <v>680</v>
      </c>
      <c r="EK17" s="8">
        <v>-4263</v>
      </c>
      <c r="EL17" s="8">
        <v>21978</v>
      </c>
      <c r="EM17" s="8">
        <v>-14367</v>
      </c>
      <c r="EN17" s="8">
        <v>78</v>
      </c>
      <c r="EO17" s="8">
        <v>-17331</v>
      </c>
      <c r="EP17" s="8">
        <v>0</v>
      </c>
      <c r="EQ17" s="8">
        <v>-423</v>
      </c>
      <c r="ER17" s="8">
        <v>-12298</v>
      </c>
      <c r="ES17" s="8">
        <v>0</v>
      </c>
      <c r="ET17" s="8">
        <v>25</v>
      </c>
      <c r="EU17" s="8">
        <v>-44316</v>
      </c>
      <c r="EV17" s="8">
        <v>1878</v>
      </c>
      <c r="EW17" s="8">
        <v>241</v>
      </c>
      <c r="EX17" s="8">
        <v>2119</v>
      </c>
      <c r="EY17" s="8">
        <v>0</v>
      </c>
      <c r="EZ17" s="8">
        <v>-273</v>
      </c>
      <c r="FA17" s="8">
        <v>-273</v>
      </c>
      <c r="FB17" s="8">
        <v>3525</v>
      </c>
      <c r="FC17" s="8">
        <v>-5014</v>
      </c>
      <c r="FD17" s="8">
        <v>-3199</v>
      </c>
      <c r="FE17" s="8">
        <v>0</v>
      </c>
      <c r="FF17" s="8">
        <v>-3199</v>
      </c>
      <c r="FG17" s="8">
        <v>0</v>
      </c>
      <c r="FH17" s="8">
        <v>-355</v>
      </c>
      <c r="FI17" s="8">
        <v>-3197</v>
      </c>
      <c r="FJ17" s="8">
        <v>-1361</v>
      </c>
      <c r="FK17" s="8">
        <v>-26896</v>
      </c>
      <c r="FL17" s="8"/>
      <c r="FM17" s="8">
        <v>321</v>
      </c>
      <c r="FN17" s="8">
        <v>13801</v>
      </c>
      <c r="FO17" s="8">
        <v>10641.5</v>
      </c>
      <c r="FP17" s="8">
        <v>10835.25</v>
      </c>
      <c r="FQ17" s="8">
        <v>13287</v>
      </c>
      <c r="FR17" s="8">
        <v>1846</v>
      </c>
      <c r="FS17" s="8" t="s">
        <v>534</v>
      </c>
      <c r="FT17" s="9">
        <v>39903</v>
      </c>
      <c r="FU17" s="8">
        <v>12</v>
      </c>
      <c r="FV17" s="8">
        <v>381911.99674999999</v>
      </c>
      <c r="FW17" s="8">
        <v>0.35435</v>
      </c>
      <c r="FX17" s="8">
        <v>0.23930999999999999</v>
      </c>
      <c r="FY17" s="8">
        <v>0.29926000000000003</v>
      </c>
      <c r="FZ17" s="8">
        <v>0.25436999999999999</v>
      </c>
      <c r="GA17" s="31">
        <f t="shared" si="1"/>
        <v>2009</v>
      </c>
      <c r="GB17" s="10">
        <f t="shared" si="2"/>
        <v>3</v>
      </c>
      <c r="GC17" s="10">
        <v>0.31483</v>
      </c>
      <c r="GD17" s="10">
        <v>0.30114999999999997</v>
      </c>
    </row>
    <row r="18" spans="1:186">
      <c r="A18" s="8" t="str">
        <f t="shared" si="5"/>
        <v>ﾕﾆ･ﾁｬｰﾑ</v>
      </c>
      <c r="B18" s="8" t="str">
        <f t="shared" si="6"/>
        <v>TSE:8113</v>
      </c>
      <c r="C18" s="8" t="str">
        <f>CONCATENATE("FY",RIGHT(Assumptions!D$3,4)-8)</f>
        <v>FY2010</v>
      </c>
      <c r="D18" s="10">
        <f t="shared" si="0"/>
        <v>2009</v>
      </c>
      <c r="E18" s="8">
        <v>356825</v>
      </c>
      <c r="F18" s="8">
        <v>0</v>
      </c>
      <c r="G18" s="8">
        <v>356825</v>
      </c>
      <c r="H18" s="8">
        <v>193012</v>
      </c>
      <c r="I18" s="8">
        <v>163813</v>
      </c>
      <c r="J18" s="8">
        <v>116857</v>
      </c>
      <c r="K18" s="8">
        <v>824</v>
      </c>
      <c r="L18" s="8">
        <v>0</v>
      </c>
      <c r="M18" s="8">
        <v>1890</v>
      </c>
      <c r="N18" s="8">
        <v>0</v>
      </c>
      <c r="O18" s="8">
        <v>0</v>
      </c>
      <c r="P18" s="8">
        <v>119571</v>
      </c>
      <c r="Q18" s="8">
        <v>44242</v>
      </c>
      <c r="R18" s="8">
        <v>-155</v>
      </c>
      <c r="S18" s="8">
        <v>753</v>
      </c>
      <c r="T18" s="8">
        <v>598</v>
      </c>
      <c r="U18" s="8">
        <v>0</v>
      </c>
      <c r="V18" s="8">
        <v>2235</v>
      </c>
      <c r="W18" s="8">
        <v>-2389</v>
      </c>
      <c r="X18" s="8">
        <v>44686</v>
      </c>
      <c r="Y18" s="8">
        <v>0</v>
      </c>
      <c r="Z18" s="8">
        <v>-8</v>
      </c>
      <c r="AA18" s="8">
        <v>-730</v>
      </c>
      <c r="AB18" s="8">
        <v>0</v>
      </c>
      <c r="AC18" s="8">
        <v>0</v>
      </c>
      <c r="AD18" s="8">
        <v>43948</v>
      </c>
      <c r="AE18" s="8">
        <v>13911</v>
      </c>
      <c r="AF18" s="8">
        <v>30037</v>
      </c>
      <c r="AG18" s="8">
        <v>0</v>
      </c>
      <c r="AH18" s="8">
        <v>0</v>
      </c>
      <c r="AI18" s="8">
        <v>30037</v>
      </c>
      <c r="AJ18" s="8">
        <v>-5573</v>
      </c>
      <c r="AK18" s="8">
        <v>24464</v>
      </c>
      <c r="AL18" s="8">
        <v>0</v>
      </c>
      <c r="AM18" s="8"/>
      <c r="AN18" s="8">
        <v>42.854190000000003</v>
      </c>
      <c r="AO18" s="8">
        <v>42.854190000000003</v>
      </c>
      <c r="AP18" s="8">
        <v>570.86604</v>
      </c>
      <c r="AQ18" s="8">
        <v>42.851100000000002</v>
      </c>
      <c r="AR18" s="8">
        <v>42.851100000000002</v>
      </c>
      <c r="AS18" s="8">
        <v>570.90599999999995</v>
      </c>
      <c r="AT18" s="8">
        <v>7.7766999999999999</v>
      </c>
      <c r="AU18" s="1">
        <v>0.161093852190974</v>
      </c>
      <c r="AV18" s="8"/>
      <c r="AW18" s="8">
        <v>60635</v>
      </c>
      <c r="AX18" s="8">
        <v>44967</v>
      </c>
      <c r="AY18" s="8">
        <v>44242</v>
      </c>
      <c r="AZ18" s="1">
        <v>0.31653300000000001</v>
      </c>
      <c r="BA18" s="9">
        <v>40268</v>
      </c>
      <c r="BB18" s="8"/>
      <c r="BC18" s="8">
        <v>56085</v>
      </c>
      <c r="BD18" s="8">
        <v>74390</v>
      </c>
      <c r="BE18" s="8">
        <v>0</v>
      </c>
      <c r="BF18" s="8">
        <v>4558</v>
      </c>
      <c r="BG18" s="8">
        <v>0</v>
      </c>
      <c r="BH18" s="8">
        <v>0</v>
      </c>
      <c r="BI18" s="8">
        <v>0</v>
      </c>
      <c r="BJ18" s="8"/>
      <c r="BK18" s="8"/>
      <c r="BL18" s="8">
        <v>84270</v>
      </c>
      <c r="BM18" s="8">
        <v>1499</v>
      </c>
      <c r="BN18" s="8">
        <v>85769</v>
      </c>
      <c r="BO18" s="8">
        <v>41568</v>
      </c>
      <c r="BP18" s="8">
        <v>41568</v>
      </c>
      <c r="BQ18" s="8">
        <v>20086</v>
      </c>
      <c r="BR18" s="8">
        <v>5485</v>
      </c>
      <c r="BS18" s="8">
        <v>19343</v>
      </c>
      <c r="BT18" s="8">
        <v>172251</v>
      </c>
      <c r="BU18" s="8">
        <v>240796</v>
      </c>
      <c r="BV18" s="8">
        <v>-145439</v>
      </c>
      <c r="BW18" s="8">
        <v>95357</v>
      </c>
      <c r="BX18" s="8">
        <v>18053</v>
      </c>
      <c r="BY18" s="8">
        <v>12030</v>
      </c>
      <c r="BZ18" s="8">
        <v>2534</v>
      </c>
      <c r="CA18" s="8">
        <v>0</v>
      </c>
      <c r="CB18" s="8">
        <v>1104</v>
      </c>
      <c r="CC18" s="8">
        <v>6444</v>
      </c>
      <c r="CD18" s="8">
        <v>307773</v>
      </c>
      <c r="CE18" s="8"/>
      <c r="CF18" s="8">
        <v>64244</v>
      </c>
      <c r="CG18" s="8">
        <v>10502</v>
      </c>
      <c r="CH18" s="8">
        <v>5918</v>
      </c>
      <c r="CI18" s="8">
        <v>388</v>
      </c>
      <c r="CJ18" s="8">
        <v>71</v>
      </c>
      <c r="CK18" s="8">
        <v>10390</v>
      </c>
      <c r="CL18" s="8">
        <v>812</v>
      </c>
      <c r="CM18" s="8">
        <v>92325</v>
      </c>
      <c r="CN18" s="8">
        <v>944</v>
      </c>
      <c r="CO18" s="8">
        <v>115</v>
      </c>
      <c r="CP18" s="8">
        <v>2325</v>
      </c>
      <c r="CQ18" s="8">
        <v>1378</v>
      </c>
      <c r="CR18" s="8">
        <v>3273</v>
      </c>
      <c r="CS18" s="8">
        <v>100360</v>
      </c>
      <c r="CT18" s="8">
        <v>15993</v>
      </c>
      <c r="CU18" s="8">
        <v>18802</v>
      </c>
      <c r="CV18" s="8">
        <v>188697</v>
      </c>
      <c r="CW18" s="8">
        <v>-36330</v>
      </c>
      <c r="CX18" s="8">
        <v>-3273</v>
      </c>
      <c r="CY18" s="8">
        <v>183889</v>
      </c>
      <c r="CZ18" s="8">
        <v>23524</v>
      </c>
      <c r="DA18" s="8">
        <v>207413</v>
      </c>
      <c r="DB18" s="8">
        <v>307773</v>
      </c>
      <c r="DC18" s="8"/>
      <c r="DD18" s="8">
        <v>566.36167999999998</v>
      </c>
      <c r="DE18" s="8">
        <v>566.36167999999998</v>
      </c>
      <c r="DF18" s="8">
        <v>324.68475000000001</v>
      </c>
      <c r="DG18" s="8">
        <v>7436</v>
      </c>
      <c r="DH18" s="8">
        <v>-78333</v>
      </c>
      <c r="DI18" s="8">
        <v>5413</v>
      </c>
      <c r="DJ18" s="8">
        <v>0</v>
      </c>
      <c r="DK18" s="8">
        <v>23524</v>
      </c>
      <c r="DL18" s="8">
        <v>125</v>
      </c>
      <c r="DM18" s="8">
        <v>6985</v>
      </c>
      <c r="DN18" s="8">
        <v>275</v>
      </c>
      <c r="DO18" s="8">
        <v>11605</v>
      </c>
      <c r="DP18" s="8">
        <v>12022</v>
      </c>
      <c r="DQ18" s="8">
        <v>57453</v>
      </c>
      <c r="DR18" s="8">
        <v>160781</v>
      </c>
      <c r="DS18" s="8">
        <v>10317</v>
      </c>
      <c r="DT18" s="8">
        <v>7108</v>
      </c>
      <c r="DU18" s="8">
        <v>0</v>
      </c>
      <c r="DV18" s="8"/>
      <c r="DW18" s="8">
        <v>24464</v>
      </c>
      <c r="DX18" s="8">
        <v>15668</v>
      </c>
      <c r="DY18" s="8">
        <v>725</v>
      </c>
      <c r="DZ18" s="8">
        <v>16393</v>
      </c>
      <c r="EA18" s="8">
        <v>0</v>
      </c>
      <c r="EB18" s="8">
        <v>649</v>
      </c>
      <c r="EC18" s="8">
        <v>2</v>
      </c>
      <c r="ED18" s="8">
        <v>0</v>
      </c>
      <c r="EE18" s="8">
        <v>0</v>
      </c>
      <c r="EF18" s="8">
        <v>0</v>
      </c>
      <c r="EG18" s="8">
        <v>8782</v>
      </c>
      <c r="EH18" s="8">
        <v>574</v>
      </c>
      <c r="EI18" s="8">
        <v>3045</v>
      </c>
      <c r="EJ18" s="8">
        <v>-2583</v>
      </c>
      <c r="EK18" s="8">
        <v>3706</v>
      </c>
      <c r="EL18" s="8">
        <v>55032</v>
      </c>
      <c r="EM18" s="8">
        <v>-24168</v>
      </c>
      <c r="EN18" s="8">
        <v>247</v>
      </c>
      <c r="EO18" s="8">
        <v>0</v>
      </c>
      <c r="EP18" s="8">
        <v>0</v>
      </c>
      <c r="EQ18" s="8">
        <v>0</v>
      </c>
      <c r="ER18" s="8">
        <v>2070</v>
      </c>
      <c r="ES18" s="8">
        <v>0</v>
      </c>
      <c r="ET18" s="8">
        <v>-388</v>
      </c>
      <c r="EU18" s="8">
        <v>-22239</v>
      </c>
      <c r="EV18" s="8">
        <v>1532</v>
      </c>
      <c r="EW18" s="8">
        <v>183</v>
      </c>
      <c r="EX18" s="8">
        <v>1715</v>
      </c>
      <c r="EY18" s="8">
        <v>0</v>
      </c>
      <c r="EZ18" s="8">
        <v>-344</v>
      </c>
      <c r="FA18" s="8">
        <v>-344</v>
      </c>
      <c r="FB18" s="8">
        <v>0</v>
      </c>
      <c r="FC18" s="8">
        <v>-6500</v>
      </c>
      <c r="FD18" s="8">
        <v>-3941</v>
      </c>
      <c r="FE18" s="8">
        <v>0</v>
      </c>
      <c r="FF18" s="8">
        <v>-3941</v>
      </c>
      <c r="FG18" s="8">
        <v>0</v>
      </c>
      <c r="FH18" s="8">
        <v>-385</v>
      </c>
      <c r="FI18" s="8">
        <v>-9455</v>
      </c>
      <c r="FJ18" s="8">
        <v>511</v>
      </c>
      <c r="FK18" s="8">
        <v>23849</v>
      </c>
      <c r="FL18" s="8"/>
      <c r="FM18" s="8">
        <v>0</v>
      </c>
      <c r="FN18" s="8">
        <v>6849</v>
      </c>
      <c r="FO18" s="8">
        <v>17521.375</v>
      </c>
      <c r="FP18" s="8">
        <v>17618.25</v>
      </c>
      <c r="FQ18" s="8">
        <v>2258</v>
      </c>
      <c r="FR18" s="8">
        <v>1371</v>
      </c>
      <c r="FS18" s="8" t="s">
        <v>534</v>
      </c>
      <c r="FT18" s="9">
        <v>40268</v>
      </c>
      <c r="FU18" s="8">
        <v>12</v>
      </c>
      <c r="FV18" s="8">
        <v>568248.86698000005</v>
      </c>
      <c r="FW18" s="8">
        <v>0.33305000000000001</v>
      </c>
      <c r="FX18" s="8">
        <v>0.38080000000000003</v>
      </c>
      <c r="FY18" s="8">
        <v>0.21287</v>
      </c>
      <c r="FZ18" s="8">
        <v>-6.1030000000000001E-2</v>
      </c>
      <c r="GA18" s="31">
        <f t="shared" si="1"/>
        <v>2010</v>
      </c>
      <c r="GB18" s="10">
        <f t="shared" si="2"/>
        <v>3</v>
      </c>
      <c r="GC18" s="10">
        <v>0.49024000000000001</v>
      </c>
      <c r="GD18" s="10">
        <v>0.38789000000000001</v>
      </c>
    </row>
    <row r="19" spans="1:186">
      <c r="A19" s="8" t="str">
        <f t="shared" si="5"/>
        <v>ﾕﾆ･ﾁｬｰﾑ</v>
      </c>
      <c r="B19" s="8" t="str">
        <f t="shared" si="6"/>
        <v>TSE:8113</v>
      </c>
      <c r="C19" s="8" t="str">
        <f>CONCATENATE("FY",RIGHT(Assumptions!D$3,4)-7)</f>
        <v>FY2011</v>
      </c>
      <c r="D19" s="10">
        <f t="shared" si="0"/>
        <v>2010</v>
      </c>
      <c r="E19" s="8">
        <v>376948</v>
      </c>
      <c r="F19" s="8">
        <v>0</v>
      </c>
      <c r="G19" s="8">
        <v>376948</v>
      </c>
      <c r="H19" s="8">
        <v>203395</v>
      </c>
      <c r="I19" s="8">
        <v>173553</v>
      </c>
      <c r="J19" s="8">
        <v>125619</v>
      </c>
      <c r="K19" s="8">
        <v>-905</v>
      </c>
      <c r="L19" s="8">
        <v>0</v>
      </c>
      <c r="M19" s="8">
        <v>1373</v>
      </c>
      <c r="N19" s="8">
        <v>0</v>
      </c>
      <c r="O19" s="8">
        <v>0</v>
      </c>
      <c r="P19" s="8">
        <v>126087</v>
      </c>
      <c r="Q19" s="8">
        <v>47466</v>
      </c>
      <c r="R19" s="8">
        <v>-310</v>
      </c>
      <c r="S19" s="8">
        <v>868</v>
      </c>
      <c r="T19" s="8">
        <v>558</v>
      </c>
      <c r="U19" s="8">
        <v>0</v>
      </c>
      <c r="V19" s="8">
        <v>-1267</v>
      </c>
      <c r="W19" s="8">
        <v>-3069</v>
      </c>
      <c r="X19" s="8">
        <v>43688</v>
      </c>
      <c r="Y19" s="8">
        <v>0</v>
      </c>
      <c r="Z19" s="8">
        <v>546</v>
      </c>
      <c r="AA19" s="8">
        <v>218</v>
      </c>
      <c r="AB19" s="8">
        <v>0</v>
      </c>
      <c r="AC19" s="8">
        <v>-1156</v>
      </c>
      <c r="AD19" s="8">
        <v>43296</v>
      </c>
      <c r="AE19" s="8">
        <v>6262</v>
      </c>
      <c r="AF19" s="8">
        <v>37034</v>
      </c>
      <c r="AG19" s="8">
        <v>0</v>
      </c>
      <c r="AH19" s="8">
        <v>0</v>
      </c>
      <c r="AI19" s="8">
        <v>37034</v>
      </c>
      <c r="AJ19" s="8">
        <v>-3474</v>
      </c>
      <c r="AK19" s="8">
        <v>33560</v>
      </c>
      <c r="AL19" s="8">
        <v>0</v>
      </c>
      <c r="AM19" s="8"/>
      <c r="AN19" s="8">
        <v>59.37032</v>
      </c>
      <c r="AO19" s="8">
        <v>59.37032</v>
      </c>
      <c r="AP19" s="8">
        <v>565.26565000000005</v>
      </c>
      <c r="AQ19" s="8">
        <v>56.141919999999999</v>
      </c>
      <c r="AR19" s="8">
        <v>56.141919999999999</v>
      </c>
      <c r="AS19" s="8">
        <v>597.46799999999996</v>
      </c>
      <c r="AT19" s="8">
        <v>9.3332999999999995</v>
      </c>
      <c r="AU19" s="1">
        <v>0.14436829558998801</v>
      </c>
      <c r="AV19" s="8"/>
      <c r="AW19" s="8">
        <v>64846</v>
      </c>
      <c r="AX19" s="8">
        <v>50226</v>
      </c>
      <c r="AY19" s="8">
        <v>47466</v>
      </c>
      <c r="AZ19" s="1">
        <v>0.14463200000000001</v>
      </c>
      <c r="BA19" s="9">
        <v>40633</v>
      </c>
      <c r="BB19" s="8"/>
      <c r="BC19" s="8">
        <v>62406</v>
      </c>
      <c r="BD19" s="8">
        <v>82117</v>
      </c>
      <c r="BE19" s="8">
        <v>0</v>
      </c>
      <c r="BF19" s="8">
        <v>4954</v>
      </c>
      <c r="BG19" s="8">
        <v>0</v>
      </c>
      <c r="BH19" s="8">
        <v>0</v>
      </c>
      <c r="BI19" s="8">
        <v>0</v>
      </c>
      <c r="BJ19" s="8"/>
      <c r="BK19" s="8"/>
      <c r="BL19" s="8">
        <v>113008</v>
      </c>
      <c r="BM19" s="8">
        <v>702</v>
      </c>
      <c r="BN19" s="8">
        <v>113710</v>
      </c>
      <c r="BO19" s="8">
        <v>46004</v>
      </c>
      <c r="BP19" s="8">
        <v>46004</v>
      </c>
      <c r="BQ19" s="8">
        <v>22393</v>
      </c>
      <c r="BR19" s="8">
        <v>11453</v>
      </c>
      <c r="BS19" s="8">
        <v>11160</v>
      </c>
      <c r="BT19" s="8">
        <v>204720</v>
      </c>
      <c r="BU19" s="8">
        <v>244602</v>
      </c>
      <c r="BV19" s="8">
        <v>-146212</v>
      </c>
      <c r="BW19" s="8">
        <v>98390</v>
      </c>
      <c r="BX19" s="8">
        <v>13028</v>
      </c>
      <c r="BY19" s="8">
        <v>65022</v>
      </c>
      <c r="BZ19" s="8">
        <v>2380</v>
      </c>
      <c r="CA19" s="8">
        <v>0</v>
      </c>
      <c r="CB19" s="8">
        <v>53108</v>
      </c>
      <c r="CC19" s="8">
        <v>7368</v>
      </c>
      <c r="CD19" s="8">
        <v>444016</v>
      </c>
      <c r="CE19" s="8"/>
      <c r="CF19" s="8">
        <v>66414</v>
      </c>
      <c r="CG19" s="8">
        <v>11748</v>
      </c>
      <c r="CH19" s="8">
        <v>6241</v>
      </c>
      <c r="CI19" s="8">
        <v>2131</v>
      </c>
      <c r="CJ19" s="8">
        <v>90</v>
      </c>
      <c r="CK19" s="8">
        <v>1953</v>
      </c>
      <c r="CL19" s="8">
        <v>1566</v>
      </c>
      <c r="CM19" s="8">
        <v>90143</v>
      </c>
      <c r="CN19" s="8">
        <v>127997</v>
      </c>
      <c r="CO19" s="8">
        <v>77</v>
      </c>
      <c r="CP19" s="8">
        <v>2624</v>
      </c>
      <c r="CQ19" s="8">
        <v>688</v>
      </c>
      <c r="CR19" s="8">
        <v>2854</v>
      </c>
      <c r="CS19" s="8">
        <v>224383</v>
      </c>
      <c r="CT19" s="8">
        <v>15993</v>
      </c>
      <c r="CU19" s="8">
        <v>18802</v>
      </c>
      <c r="CV19" s="8">
        <v>217112</v>
      </c>
      <c r="CW19" s="8">
        <v>-43925</v>
      </c>
      <c r="CX19" s="8">
        <v>-5758</v>
      </c>
      <c r="CY19" s="8">
        <v>202224</v>
      </c>
      <c r="CZ19" s="8">
        <v>17409</v>
      </c>
      <c r="DA19" s="8">
        <v>219633</v>
      </c>
      <c r="DB19" s="8">
        <v>444016</v>
      </c>
      <c r="DC19" s="8"/>
      <c r="DD19" s="8">
        <v>559.26841999999999</v>
      </c>
      <c r="DE19" s="8">
        <v>559.26841999999999</v>
      </c>
      <c r="DF19" s="8">
        <v>361.58665999999999</v>
      </c>
      <c r="DG19" s="8">
        <v>136536</v>
      </c>
      <c r="DH19" s="8">
        <v>22826</v>
      </c>
      <c r="DI19" s="8">
        <v>5317</v>
      </c>
      <c r="DJ19" s="8">
        <v>0</v>
      </c>
      <c r="DK19" s="8">
        <v>17409</v>
      </c>
      <c r="DL19" s="8">
        <v>140</v>
      </c>
      <c r="DM19" s="8">
        <v>9202</v>
      </c>
      <c r="DN19" s="8">
        <v>359</v>
      </c>
      <c r="DO19" s="8">
        <v>11724</v>
      </c>
      <c r="DP19" s="8">
        <v>11686</v>
      </c>
      <c r="DQ19" s="8">
        <v>63378</v>
      </c>
      <c r="DR19" s="8">
        <v>164362</v>
      </c>
      <c r="DS19" s="8">
        <v>4917</v>
      </c>
      <c r="DT19" s="8">
        <v>7317</v>
      </c>
      <c r="DU19" s="8">
        <v>0</v>
      </c>
      <c r="DV19" s="8"/>
      <c r="DW19" s="8">
        <v>33560</v>
      </c>
      <c r="DX19" s="8">
        <v>14620</v>
      </c>
      <c r="DY19" s="8">
        <v>2760</v>
      </c>
      <c r="DZ19" s="8">
        <v>17380</v>
      </c>
      <c r="EA19" s="8">
        <v>0</v>
      </c>
      <c r="EB19" s="8">
        <v>-217</v>
      </c>
      <c r="EC19" s="8">
        <v>-545</v>
      </c>
      <c r="ED19" s="8">
        <v>0</v>
      </c>
      <c r="EE19" s="8">
        <v>0</v>
      </c>
      <c r="EF19" s="8">
        <v>0</v>
      </c>
      <c r="EG19" s="8">
        <v>-65120</v>
      </c>
      <c r="EH19" s="8">
        <v>-5630</v>
      </c>
      <c r="EI19" s="8">
        <v>-2875</v>
      </c>
      <c r="EJ19" s="8">
        <v>4650</v>
      </c>
      <c r="EK19" s="8">
        <v>1557</v>
      </c>
      <c r="EL19" s="8">
        <v>-17240</v>
      </c>
      <c r="EM19" s="8">
        <v>-27439</v>
      </c>
      <c r="EN19" s="8">
        <v>1702</v>
      </c>
      <c r="EO19" s="8">
        <v>0</v>
      </c>
      <c r="EP19" s="8">
        <v>0</v>
      </c>
      <c r="EQ19" s="8">
        <v>0</v>
      </c>
      <c r="ER19" s="8">
        <v>-43299</v>
      </c>
      <c r="ES19" s="8">
        <v>0</v>
      </c>
      <c r="ET19" s="8">
        <v>-491</v>
      </c>
      <c r="EU19" s="8">
        <v>-69527</v>
      </c>
      <c r="EV19" s="8">
        <v>1489</v>
      </c>
      <c r="EW19" s="8">
        <v>150673</v>
      </c>
      <c r="EX19" s="8">
        <v>152162</v>
      </c>
      <c r="EY19" s="8">
        <v>0</v>
      </c>
      <c r="EZ19" s="8">
        <v>-21749</v>
      </c>
      <c r="FA19" s="8">
        <v>-21749</v>
      </c>
      <c r="FB19" s="8">
        <v>0</v>
      </c>
      <c r="FC19" s="8">
        <v>-7595</v>
      </c>
      <c r="FD19" s="8">
        <v>-4845</v>
      </c>
      <c r="FE19" s="8">
        <v>0</v>
      </c>
      <c r="FF19" s="8">
        <v>-4845</v>
      </c>
      <c r="FG19" s="8">
        <v>0</v>
      </c>
      <c r="FH19" s="8">
        <v>-1001</v>
      </c>
      <c r="FI19" s="8">
        <v>116972</v>
      </c>
      <c r="FJ19" s="8">
        <v>-1467</v>
      </c>
      <c r="FK19" s="8">
        <v>28738</v>
      </c>
      <c r="FL19" s="8"/>
      <c r="FM19" s="8">
        <v>0</v>
      </c>
      <c r="FN19" s="8">
        <v>75224</v>
      </c>
      <c r="FO19" s="8">
        <v>10907.5</v>
      </c>
      <c r="FP19" s="8">
        <v>11101.25</v>
      </c>
      <c r="FQ19" s="8">
        <v>8795</v>
      </c>
      <c r="FR19" s="8">
        <v>130413</v>
      </c>
      <c r="FS19" s="8" t="s">
        <v>534</v>
      </c>
      <c r="FT19" s="9">
        <v>40633</v>
      </c>
      <c r="FU19" s="8">
        <v>12</v>
      </c>
      <c r="FV19" s="8">
        <v>571065.54981</v>
      </c>
      <c r="FW19" s="8">
        <v>0.48409999999999997</v>
      </c>
      <c r="FX19" s="8">
        <v>0.27959000000000001</v>
      </c>
      <c r="FY19" s="8">
        <v>2.4729999999999999E-2</v>
      </c>
      <c r="FZ19" s="8">
        <v>7.9689999999999997E-2</v>
      </c>
      <c r="GA19" s="31">
        <f t="shared" si="1"/>
        <v>2011</v>
      </c>
      <c r="GB19" s="10">
        <f t="shared" si="2"/>
        <v>3</v>
      </c>
      <c r="GC19" s="10">
        <v>0.1411</v>
      </c>
      <c r="GD19" s="10">
        <v>0.12867999999999999</v>
      </c>
    </row>
    <row r="20" spans="1:186">
      <c r="A20" s="8" t="str">
        <f t="shared" si="5"/>
        <v>ﾕﾆ･ﾁｬｰﾑ</v>
      </c>
      <c r="B20" s="8" t="str">
        <f t="shared" si="6"/>
        <v>TSE:8113</v>
      </c>
      <c r="C20" s="8" t="str">
        <f>CONCATENATE("FY",RIGHT(Assumptions!D$3,4)-6)</f>
        <v>FY2012</v>
      </c>
      <c r="D20" s="10">
        <f t="shared" si="0"/>
        <v>2011</v>
      </c>
      <c r="E20" s="8">
        <v>428391</v>
      </c>
      <c r="F20" s="8">
        <v>0</v>
      </c>
      <c r="G20" s="8">
        <v>428391</v>
      </c>
      <c r="H20" s="8">
        <v>233936</v>
      </c>
      <c r="I20" s="8">
        <v>194455</v>
      </c>
      <c r="J20" s="8">
        <v>141090</v>
      </c>
      <c r="K20" s="8">
        <v>0</v>
      </c>
      <c r="L20" s="8">
        <v>0</v>
      </c>
      <c r="M20" s="8">
        <v>1464</v>
      </c>
      <c r="N20" s="8">
        <v>0</v>
      </c>
      <c r="O20" s="8">
        <v>0</v>
      </c>
      <c r="P20" s="8">
        <v>142554</v>
      </c>
      <c r="Q20" s="8">
        <v>51901</v>
      </c>
      <c r="R20" s="8">
        <v>-460</v>
      </c>
      <c r="S20" s="8">
        <v>1013</v>
      </c>
      <c r="T20" s="8">
        <v>553</v>
      </c>
      <c r="U20" s="8">
        <v>0</v>
      </c>
      <c r="V20" s="8">
        <v>-464</v>
      </c>
      <c r="W20" s="8">
        <v>-3630</v>
      </c>
      <c r="X20" s="8">
        <v>48360</v>
      </c>
      <c r="Y20" s="8">
        <v>0</v>
      </c>
      <c r="Z20" s="8">
        <v>-99</v>
      </c>
      <c r="AA20" s="8">
        <v>-1326</v>
      </c>
      <c r="AB20" s="8">
        <v>0</v>
      </c>
      <c r="AC20" s="8">
        <v>-1363</v>
      </c>
      <c r="AD20" s="8">
        <v>45572</v>
      </c>
      <c r="AE20" s="8">
        <v>14875</v>
      </c>
      <c r="AF20" s="8">
        <v>30697</v>
      </c>
      <c r="AG20" s="8">
        <v>0</v>
      </c>
      <c r="AH20" s="8">
        <v>0</v>
      </c>
      <c r="AI20" s="8">
        <v>30697</v>
      </c>
      <c r="AJ20" s="8">
        <v>-3716</v>
      </c>
      <c r="AK20" s="8">
        <v>26981</v>
      </c>
      <c r="AL20" s="8">
        <v>0</v>
      </c>
      <c r="AM20" s="8"/>
      <c r="AN20" s="8">
        <v>48.315640000000002</v>
      </c>
      <c r="AO20" s="8">
        <v>48.315640000000002</v>
      </c>
      <c r="AP20" s="8">
        <v>558.43200000000002</v>
      </c>
      <c r="AQ20" s="8">
        <v>43.35022</v>
      </c>
      <c r="AR20" s="8">
        <v>43.35022</v>
      </c>
      <c r="AS20" s="8">
        <v>621.08100000000002</v>
      </c>
      <c r="AT20" s="8">
        <v>10.666700000000001</v>
      </c>
      <c r="AU20" s="1">
        <v>0.20696045365256999</v>
      </c>
      <c r="AV20" s="8"/>
      <c r="AW20" s="8">
        <v>69057</v>
      </c>
      <c r="AX20" s="8">
        <v>55800</v>
      </c>
      <c r="AY20" s="8">
        <v>51901</v>
      </c>
      <c r="AZ20" s="1">
        <v>0.32640599999999997</v>
      </c>
      <c r="BA20" s="9">
        <v>40999</v>
      </c>
      <c r="BB20" s="8"/>
      <c r="BC20" s="8">
        <v>71113</v>
      </c>
      <c r="BD20" s="8">
        <v>92580</v>
      </c>
      <c r="BE20" s="8">
        <v>0</v>
      </c>
      <c r="BF20" s="8">
        <v>4733</v>
      </c>
      <c r="BG20" s="8">
        <v>0</v>
      </c>
      <c r="BH20" s="8">
        <v>0</v>
      </c>
      <c r="BI20" s="8">
        <v>0</v>
      </c>
      <c r="BJ20" s="8"/>
      <c r="BK20" s="8"/>
      <c r="BL20" s="8">
        <v>66956</v>
      </c>
      <c r="BM20" s="8">
        <v>19908</v>
      </c>
      <c r="BN20" s="8">
        <v>86864</v>
      </c>
      <c r="BO20" s="8">
        <v>50318</v>
      </c>
      <c r="BP20" s="8">
        <v>50318</v>
      </c>
      <c r="BQ20" s="8">
        <v>33660</v>
      </c>
      <c r="BR20" s="8">
        <v>12750</v>
      </c>
      <c r="BS20" s="8">
        <v>7045</v>
      </c>
      <c r="BT20" s="8">
        <v>190637</v>
      </c>
      <c r="BU20" s="8">
        <v>0</v>
      </c>
      <c r="BV20" s="8">
        <v>0</v>
      </c>
      <c r="BW20" s="8">
        <v>116821</v>
      </c>
      <c r="BX20" s="8">
        <v>22183</v>
      </c>
      <c r="BY20" s="8">
        <v>78905</v>
      </c>
      <c r="BZ20" s="8">
        <v>18804</v>
      </c>
      <c r="CA20" s="8">
        <v>0</v>
      </c>
      <c r="CB20" s="8">
        <v>45146</v>
      </c>
      <c r="CC20" s="8">
        <v>1</v>
      </c>
      <c r="CD20" s="8">
        <v>472497</v>
      </c>
      <c r="CE20" s="8"/>
      <c r="CF20" s="8">
        <v>45778</v>
      </c>
      <c r="CG20" s="8">
        <v>4003</v>
      </c>
      <c r="CH20" s="8">
        <v>8267</v>
      </c>
      <c r="CI20" s="8">
        <v>0</v>
      </c>
      <c r="CJ20" s="8">
        <v>0</v>
      </c>
      <c r="CK20" s="8">
        <v>34090</v>
      </c>
      <c r="CL20" s="8">
        <v>14223</v>
      </c>
      <c r="CM20" s="8">
        <v>106361</v>
      </c>
      <c r="CN20" s="8">
        <v>115804</v>
      </c>
      <c r="CO20" s="8">
        <v>0</v>
      </c>
      <c r="CP20" s="8">
        <v>2754</v>
      </c>
      <c r="CQ20" s="8">
        <v>1365</v>
      </c>
      <c r="CR20" s="8">
        <v>3006</v>
      </c>
      <c r="CS20" s="8">
        <v>229290</v>
      </c>
      <c r="CT20" s="8">
        <v>15992</v>
      </c>
      <c r="CU20" s="8">
        <v>18802</v>
      </c>
      <c r="CV20" s="8">
        <v>238568</v>
      </c>
      <c r="CW20" s="8">
        <v>-52925</v>
      </c>
      <c r="CX20" s="8">
        <v>-6404</v>
      </c>
      <c r="CY20" s="8">
        <v>214033</v>
      </c>
      <c r="CZ20" s="8">
        <v>29174</v>
      </c>
      <c r="DA20" s="8">
        <v>243207</v>
      </c>
      <c r="DB20" s="8">
        <v>472497</v>
      </c>
      <c r="DC20" s="8"/>
      <c r="DD20" s="8">
        <v>552.74104999999997</v>
      </c>
      <c r="DE20" s="8">
        <v>552.74099999999999</v>
      </c>
      <c r="DF20" s="8">
        <v>387.22113999999999</v>
      </c>
      <c r="DG20" s="8">
        <v>124071</v>
      </c>
      <c r="DH20" s="8">
        <v>37207</v>
      </c>
      <c r="DI20" s="8">
        <v>8052</v>
      </c>
      <c r="DJ20" s="8">
        <v>0</v>
      </c>
      <c r="DK20" s="8">
        <v>29174</v>
      </c>
      <c r="DL20" s="8">
        <v>0</v>
      </c>
      <c r="DM20" s="8">
        <v>14911</v>
      </c>
      <c r="DN20" s="8">
        <v>682</v>
      </c>
      <c r="DO20" s="8">
        <v>18067</v>
      </c>
      <c r="DP20" s="8">
        <v>0</v>
      </c>
      <c r="DQ20" s="8">
        <v>0</v>
      </c>
      <c r="DR20" s="8">
        <v>0</v>
      </c>
      <c r="DS20" s="8">
        <v>0</v>
      </c>
      <c r="DT20" s="8">
        <v>10287</v>
      </c>
      <c r="DU20" s="8">
        <v>0</v>
      </c>
      <c r="DV20" s="8"/>
      <c r="DW20" s="8">
        <v>45573</v>
      </c>
      <c r="DX20" s="8">
        <v>13257</v>
      </c>
      <c r="DY20" s="8">
        <v>3899</v>
      </c>
      <c r="DZ20" s="8">
        <v>17156</v>
      </c>
      <c r="EA20" s="8">
        <v>0</v>
      </c>
      <c r="EB20" s="8">
        <v>1326</v>
      </c>
      <c r="EC20" s="8">
        <v>98</v>
      </c>
      <c r="ED20" s="8">
        <v>0</v>
      </c>
      <c r="EE20" s="8">
        <v>0</v>
      </c>
      <c r="EF20" s="8">
        <v>0</v>
      </c>
      <c r="EG20" s="8">
        <v>-4261</v>
      </c>
      <c r="EH20" s="8">
        <v>-2069</v>
      </c>
      <c r="EI20" s="8">
        <v>-4921</v>
      </c>
      <c r="EJ20" s="8">
        <v>3988</v>
      </c>
      <c r="EK20" s="8">
        <v>2680</v>
      </c>
      <c r="EL20" s="8">
        <v>59570</v>
      </c>
      <c r="EM20" s="8">
        <v>-26137</v>
      </c>
      <c r="EN20" s="8">
        <v>866</v>
      </c>
      <c r="EO20" s="8">
        <v>-28344</v>
      </c>
      <c r="EP20" s="8">
        <v>0</v>
      </c>
      <c r="EQ20" s="8">
        <v>-484</v>
      </c>
      <c r="ER20" s="8">
        <v>-4986</v>
      </c>
      <c r="ES20" s="8">
        <v>0</v>
      </c>
      <c r="ET20" s="8">
        <v>224</v>
      </c>
      <c r="EU20" s="8">
        <v>-58861</v>
      </c>
      <c r="EV20" s="8">
        <v>0</v>
      </c>
      <c r="EW20" s="8">
        <v>0</v>
      </c>
      <c r="EX20" s="8">
        <v>0</v>
      </c>
      <c r="EY20" s="8">
        <v>-6822</v>
      </c>
      <c r="EZ20" s="8">
        <v>-13830</v>
      </c>
      <c r="FA20" s="8">
        <v>-20652</v>
      </c>
      <c r="FB20" s="8">
        <v>0</v>
      </c>
      <c r="FC20" s="8">
        <v>-9001</v>
      </c>
      <c r="FD20" s="8">
        <v>0</v>
      </c>
      <c r="FE20" s="8">
        <v>-5584</v>
      </c>
      <c r="FF20" s="8">
        <v>-5584</v>
      </c>
      <c r="FG20" s="8">
        <v>0</v>
      </c>
      <c r="FH20" s="8">
        <v>-1276</v>
      </c>
      <c r="FI20" s="8">
        <v>-36513</v>
      </c>
      <c r="FJ20" s="8">
        <v>-1278</v>
      </c>
      <c r="FK20" s="8">
        <v>-37081</v>
      </c>
      <c r="FL20" s="8"/>
      <c r="FM20" s="8">
        <v>482</v>
      </c>
      <c r="FN20" s="8">
        <v>4260</v>
      </c>
      <c r="FO20" s="8">
        <v>26335.625</v>
      </c>
      <c r="FP20" s="8">
        <v>26623.125</v>
      </c>
      <c r="FQ20" s="8">
        <v>-3650</v>
      </c>
      <c r="FR20" s="8">
        <v>-20652</v>
      </c>
      <c r="FS20" s="8" t="s">
        <v>534</v>
      </c>
      <c r="FT20" s="9">
        <v>40999</v>
      </c>
      <c r="FU20" s="8">
        <v>12</v>
      </c>
      <c r="FV20" s="8">
        <v>814666.62615999999</v>
      </c>
      <c r="FW20" s="8">
        <v>0.71489000000000003</v>
      </c>
      <c r="FX20" s="8">
        <v>0.19003999999999999</v>
      </c>
      <c r="FY20" s="8">
        <v>3.8429999999999999E-2</v>
      </c>
      <c r="FZ20" s="8">
        <v>3.1440000000000003E-2</v>
      </c>
      <c r="GA20" s="31">
        <f t="shared" si="1"/>
        <v>2012</v>
      </c>
      <c r="GB20" s="10">
        <f t="shared" si="2"/>
        <v>3</v>
      </c>
      <c r="GC20" s="10">
        <v>0.1336</v>
      </c>
      <c r="GD20" s="10">
        <v>0.10775999999999999</v>
      </c>
    </row>
    <row r="21" spans="1:186">
      <c r="A21" s="8" t="str">
        <f t="shared" si="5"/>
        <v>ﾕﾆ･ﾁｬｰﾑ</v>
      </c>
      <c r="B21" s="8" t="str">
        <f t="shared" si="6"/>
        <v>TSE:8113</v>
      </c>
      <c r="C21" s="8" t="str">
        <f>CONCATENATE("FY",RIGHT(Assumptions!D$3,4)-5)</f>
        <v>FY2013</v>
      </c>
      <c r="D21" s="10">
        <f t="shared" si="0"/>
        <v>2012</v>
      </c>
      <c r="E21" s="8">
        <v>495771</v>
      </c>
      <c r="F21" s="8">
        <v>0</v>
      </c>
      <c r="G21" s="8">
        <v>495771</v>
      </c>
      <c r="H21" s="8">
        <v>268743</v>
      </c>
      <c r="I21" s="8">
        <v>227028</v>
      </c>
      <c r="J21" s="8">
        <v>165489</v>
      </c>
      <c r="K21" s="8">
        <v>0</v>
      </c>
      <c r="L21" s="8">
        <v>0</v>
      </c>
      <c r="M21" s="8">
        <v>2050</v>
      </c>
      <c r="N21" s="8">
        <v>0</v>
      </c>
      <c r="O21" s="8">
        <v>0</v>
      </c>
      <c r="P21" s="8">
        <v>167539</v>
      </c>
      <c r="Q21" s="8">
        <v>59489</v>
      </c>
      <c r="R21" s="8">
        <v>-284</v>
      </c>
      <c r="S21" s="8">
        <v>1210</v>
      </c>
      <c r="T21" s="8">
        <v>926</v>
      </c>
      <c r="U21" s="8">
        <v>0</v>
      </c>
      <c r="V21" s="8">
        <v>7630</v>
      </c>
      <c r="W21" s="8">
        <v>-3034</v>
      </c>
      <c r="X21" s="8">
        <v>65011</v>
      </c>
      <c r="Y21" s="8">
        <v>0</v>
      </c>
      <c r="Z21" s="8">
        <v>0</v>
      </c>
      <c r="AA21" s="8">
        <v>-574</v>
      </c>
      <c r="AB21" s="8">
        <v>0</v>
      </c>
      <c r="AC21" s="8">
        <v>-155</v>
      </c>
      <c r="AD21" s="8">
        <v>64282</v>
      </c>
      <c r="AE21" s="8">
        <v>15371</v>
      </c>
      <c r="AF21" s="8">
        <v>48911</v>
      </c>
      <c r="AG21" s="8">
        <v>0</v>
      </c>
      <c r="AH21" s="8">
        <v>0</v>
      </c>
      <c r="AI21" s="8">
        <v>48911</v>
      </c>
      <c r="AJ21" s="8">
        <v>-5790</v>
      </c>
      <c r="AK21" s="8">
        <v>43121</v>
      </c>
      <c r="AL21" s="8">
        <v>0</v>
      </c>
      <c r="AM21" s="8"/>
      <c r="AN21" s="8">
        <v>77.914919999999995</v>
      </c>
      <c r="AO21" s="8">
        <v>77.914919999999995</v>
      </c>
      <c r="AP21" s="8">
        <v>553.43700000000001</v>
      </c>
      <c r="AQ21" s="8">
        <v>69.853669999999994</v>
      </c>
      <c r="AR21" s="8">
        <v>69.853669999999994</v>
      </c>
      <c r="AS21" s="8">
        <v>616.81799999999998</v>
      </c>
      <c r="AT21" s="8">
        <v>11.333299999999999</v>
      </c>
      <c r="AU21" s="1">
        <v>0.140952204262424</v>
      </c>
      <c r="AV21" s="8"/>
      <c r="AW21" s="8">
        <v>80542</v>
      </c>
      <c r="AX21" s="8">
        <v>63728</v>
      </c>
      <c r="AY21" s="8">
        <v>59489</v>
      </c>
      <c r="AZ21" s="1">
        <v>0.239118</v>
      </c>
      <c r="BA21" s="9">
        <v>41364</v>
      </c>
      <c r="BB21" s="8"/>
      <c r="BC21" s="8">
        <v>85933</v>
      </c>
      <c r="BD21" s="8">
        <v>110269</v>
      </c>
      <c r="BE21" s="8">
        <v>0</v>
      </c>
      <c r="BF21" s="8">
        <v>5098</v>
      </c>
      <c r="BG21" s="8">
        <v>0</v>
      </c>
      <c r="BH21" s="8">
        <v>0</v>
      </c>
      <c r="BI21" s="8">
        <v>0</v>
      </c>
      <c r="BJ21" s="8"/>
      <c r="BK21" s="8"/>
      <c r="BL21" s="8">
        <v>74321</v>
      </c>
      <c r="BM21" s="8">
        <v>11212</v>
      </c>
      <c r="BN21" s="8">
        <v>85533</v>
      </c>
      <c r="BO21" s="8">
        <v>60264</v>
      </c>
      <c r="BP21" s="8">
        <v>60264</v>
      </c>
      <c r="BQ21" s="8">
        <v>44784</v>
      </c>
      <c r="BR21" s="8">
        <v>13917</v>
      </c>
      <c r="BS21" s="8">
        <v>6230</v>
      </c>
      <c r="BT21" s="8">
        <v>210728</v>
      </c>
      <c r="BU21" s="8">
        <v>0</v>
      </c>
      <c r="BV21" s="8">
        <v>0</v>
      </c>
      <c r="BW21" s="8">
        <v>163129</v>
      </c>
      <c r="BX21" s="8">
        <v>27187</v>
      </c>
      <c r="BY21" s="8">
        <v>76686</v>
      </c>
      <c r="BZ21" s="8">
        <v>20708</v>
      </c>
      <c r="CA21" s="8">
        <v>0</v>
      </c>
      <c r="CB21" s="8">
        <v>36616</v>
      </c>
      <c r="CC21" s="8">
        <v>1</v>
      </c>
      <c r="CD21" s="8">
        <v>535055</v>
      </c>
      <c r="CE21" s="8"/>
      <c r="CF21" s="8">
        <v>53185</v>
      </c>
      <c r="CG21" s="8">
        <v>4335</v>
      </c>
      <c r="CH21" s="8">
        <v>6228</v>
      </c>
      <c r="CI21" s="8">
        <v>0</v>
      </c>
      <c r="CJ21" s="8">
        <v>0</v>
      </c>
      <c r="CK21" s="8">
        <v>40441</v>
      </c>
      <c r="CL21" s="8">
        <v>17358</v>
      </c>
      <c r="CM21" s="8">
        <v>121547</v>
      </c>
      <c r="CN21" s="8">
        <v>76333</v>
      </c>
      <c r="CO21" s="8">
        <v>0</v>
      </c>
      <c r="CP21" s="8">
        <v>2925</v>
      </c>
      <c r="CQ21" s="8">
        <v>1576</v>
      </c>
      <c r="CR21" s="8">
        <v>3475</v>
      </c>
      <c r="CS21" s="8">
        <v>205856</v>
      </c>
      <c r="CT21" s="8">
        <v>15992</v>
      </c>
      <c r="CU21" s="8">
        <v>29782</v>
      </c>
      <c r="CV21" s="8">
        <v>275609</v>
      </c>
      <c r="CW21" s="8">
        <v>-43030</v>
      </c>
      <c r="CX21" s="8">
        <v>12091</v>
      </c>
      <c r="CY21" s="8">
        <v>290444</v>
      </c>
      <c r="CZ21" s="8">
        <v>38755</v>
      </c>
      <c r="DA21" s="8">
        <v>329199</v>
      </c>
      <c r="DB21" s="8">
        <v>535055</v>
      </c>
      <c r="DC21" s="8"/>
      <c r="DD21" s="8">
        <v>586.37301000000002</v>
      </c>
      <c r="DE21" s="8">
        <v>571.23900000000003</v>
      </c>
      <c r="DF21" s="8">
        <v>508.44567999999998</v>
      </c>
      <c r="DG21" s="8">
        <v>82561</v>
      </c>
      <c r="DH21" s="8">
        <v>-2972</v>
      </c>
      <c r="DI21" s="8">
        <v>6820</v>
      </c>
      <c r="DJ21" s="8">
        <v>0</v>
      </c>
      <c r="DK21" s="8">
        <v>38755</v>
      </c>
      <c r="DL21" s="8">
        <v>0</v>
      </c>
      <c r="DM21" s="8">
        <v>17669</v>
      </c>
      <c r="DN21" s="8">
        <v>861</v>
      </c>
      <c r="DO21" s="8">
        <v>26254</v>
      </c>
      <c r="DP21" s="8">
        <v>0</v>
      </c>
      <c r="DQ21" s="8">
        <v>0</v>
      </c>
      <c r="DR21" s="8">
        <v>0</v>
      </c>
      <c r="DS21" s="8">
        <v>0</v>
      </c>
      <c r="DT21" s="8">
        <v>10855</v>
      </c>
      <c r="DU21" s="8">
        <v>0</v>
      </c>
      <c r="DV21" s="8"/>
      <c r="DW21" s="8">
        <v>64283</v>
      </c>
      <c r="DX21" s="8">
        <v>16814</v>
      </c>
      <c r="DY21" s="8">
        <v>4239</v>
      </c>
      <c r="DZ21" s="8">
        <v>21053</v>
      </c>
      <c r="EA21" s="8">
        <v>0</v>
      </c>
      <c r="EB21" s="8">
        <v>566</v>
      </c>
      <c r="EC21" s="8">
        <v>0</v>
      </c>
      <c r="ED21" s="8">
        <v>0</v>
      </c>
      <c r="EE21" s="8">
        <v>0</v>
      </c>
      <c r="EF21" s="8">
        <v>0</v>
      </c>
      <c r="EG21" s="8">
        <v>-10504</v>
      </c>
      <c r="EH21" s="8">
        <v>-4436</v>
      </c>
      <c r="EI21" s="8">
        <v>-7344</v>
      </c>
      <c r="EJ21" s="8">
        <v>5690</v>
      </c>
      <c r="EK21" s="8">
        <v>-550</v>
      </c>
      <c r="EL21" s="8">
        <v>68758</v>
      </c>
      <c r="EM21" s="8">
        <v>-47875</v>
      </c>
      <c r="EN21" s="8">
        <v>170</v>
      </c>
      <c r="EO21" s="8">
        <v>0</v>
      </c>
      <c r="EP21" s="8">
        <v>0</v>
      </c>
      <c r="EQ21" s="8">
        <v>-836</v>
      </c>
      <c r="ER21" s="8">
        <v>-4794</v>
      </c>
      <c r="ES21" s="8">
        <v>0</v>
      </c>
      <c r="ET21" s="8">
        <v>31</v>
      </c>
      <c r="EU21" s="8">
        <v>-53304</v>
      </c>
      <c r="EV21" s="8">
        <v>0</v>
      </c>
      <c r="EW21" s="8">
        <v>0</v>
      </c>
      <c r="EX21" s="8">
        <v>0</v>
      </c>
      <c r="EY21" s="8">
        <v>-2029</v>
      </c>
      <c r="EZ21" s="8">
        <v>-12874</v>
      </c>
      <c r="FA21" s="8">
        <v>-14903</v>
      </c>
      <c r="FB21" s="8">
        <v>4048</v>
      </c>
      <c r="FC21" s="8">
        <v>-11001</v>
      </c>
      <c r="FD21" s="8">
        <v>0</v>
      </c>
      <c r="FE21" s="8">
        <v>-6078</v>
      </c>
      <c r="FF21" s="8">
        <v>-6078</v>
      </c>
      <c r="FG21" s="8">
        <v>0</v>
      </c>
      <c r="FH21" s="8">
        <v>-719</v>
      </c>
      <c r="FI21" s="8">
        <v>-28653</v>
      </c>
      <c r="FJ21" s="8">
        <v>5484</v>
      </c>
      <c r="FK21" s="8">
        <v>-7714</v>
      </c>
      <c r="FL21" s="8"/>
      <c r="FM21" s="8">
        <v>322</v>
      </c>
      <c r="FN21" s="8">
        <v>10478</v>
      </c>
      <c r="FO21" s="8">
        <v>5148.125</v>
      </c>
      <c r="FP21" s="8">
        <v>5325.625</v>
      </c>
      <c r="FQ21" s="8">
        <v>4197</v>
      </c>
      <c r="FR21" s="8">
        <v>-14903</v>
      </c>
      <c r="FS21" s="8" t="s">
        <v>534</v>
      </c>
      <c r="FT21" s="9">
        <v>41364</v>
      </c>
      <c r="FU21" s="8">
        <v>12</v>
      </c>
      <c r="FV21" s="8">
        <v>1026268.54493</v>
      </c>
      <c r="FW21" s="8">
        <v>0.70643</v>
      </c>
      <c r="FX21" s="8">
        <v>0.22098999999999999</v>
      </c>
      <c r="FY21" s="8">
        <v>6.275E-2</v>
      </c>
      <c r="FZ21" s="8">
        <v>0.15906000000000001</v>
      </c>
      <c r="GA21" s="31">
        <f t="shared" si="1"/>
        <v>2013</v>
      </c>
      <c r="GB21" s="10">
        <f t="shared" si="2"/>
        <v>3</v>
      </c>
      <c r="GC21" s="10">
        <v>0.39517999999999998</v>
      </c>
      <c r="GD21" s="10">
        <v>0.32929000000000003</v>
      </c>
    </row>
    <row r="22" spans="1:186">
      <c r="A22" s="8" t="str">
        <f t="shared" si="5"/>
        <v>ﾕﾆ･ﾁｬｰﾑ</v>
      </c>
      <c r="B22" s="8" t="str">
        <f t="shared" si="6"/>
        <v>TSE:8113</v>
      </c>
      <c r="C22" s="8" t="str">
        <f>CONCATENATE("FY",RIGHT(Assumptions!D$3,4)-4)</f>
        <v>FY2014</v>
      </c>
      <c r="D22" s="10">
        <f t="shared" si="0"/>
        <v>2014</v>
      </c>
      <c r="E22" s="8">
        <v>738214.48210999998</v>
      </c>
      <c r="F22" s="8">
        <v>0</v>
      </c>
      <c r="G22" s="8">
        <v>738214.48210999998</v>
      </c>
      <c r="H22" s="8">
        <v>411227.89718999999</v>
      </c>
      <c r="I22" s="8">
        <v>326986.58491999999</v>
      </c>
      <c r="J22" s="8">
        <v>242081.27280999999</v>
      </c>
      <c r="K22" s="8">
        <v>0</v>
      </c>
      <c r="L22" s="8">
        <v>0</v>
      </c>
      <c r="M22" s="8">
        <v>3107.9992200000002</v>
      </c>
      <c r="N22" s="8">
        <v>0</v>
      </c>
      <c r="O22" s="8">
        <v>0</v>
      </c>
      <c r="P22" s="8">
        <v>245189.27204000001</v>
      </c>
      <c r="Q22" s="8">
        <v>81797.312879999998</v>
      </c>
      <c r="R22" s="8">
        <v>-382.66656999999998</v>
      </c>
      <c r="S22" s="8">
        <v>2190.6661199999999</v>
      </c>
      <c r="T22" s="8">
        <v>1807.99955</v>
      </c>
      <c r="U22" s="8">
        <v>0</v>
      </c>
      <c r="V22" s="8">
        <v>5353.3320000000003</v>
      </c>
      <c r="W22" s="8">
        <v>-1591.9996000000001</v>
      </c>
      <c r="X22" s="8">
        <v>87366.644830000005</v>
      </c>
      <c r="Y22" s="8">
        <v>0</v>
      </c>
      <c r="Z22" s="8">
        <v>0</v>
      </c>
      <c r="AA22" s="8">
        <v>-677.33316000000002</v>
      </c>
      <c r="AB22" s="8">
        <v>0</v>
      </c>
      <c r="AC22" s="8">
        <v>6678.665</v>
      </c>
      <c r="AD22" s="8">
        <v>93367.97666</v>
      </c>
      <c r="AE22" s="8">
        <v>38489.323709999997</v>
      </c>
      <c r="AF22" s="8">
        <v>54878.652950000003</v>
      </c>
      <c r="AG22" s="8">
        <v>0</v>
      </c>
      <c r="AH22" s="8">
        <v>0</v>
      </c>
      <c r="AI22" s="8">
        <v>54878.652950000003</v>
      </c>
      <c r="AJ22" s="8">
        <v>-11237.33052</v>
      </c>
      <c r="AK22" s="8">
        <v>43641.322419999997</v>
      </c>
      <c r="AL22" s="8">
        <v>0</v>
      </c>
      <c r="AM22" s="8"/>
      <c r="AN22" s="8">
        <v>72.432649999999995</v>
      </c>
      <c r="AO22" s="8">
        <v>72.432649999999995</v>
      </c>
      <c r="AP22" s="8">
        <v>602.50900000000001</v>
      </c>
      <c r="AQ22" s="8">
        <v>72.333320000000001</v>
      </c>
      <c r="AR22" s="8">
        <v>72.333320000000001</v>
      </c>
      <c r="AS22" s="8">
        <v>603.34900000000005</v>
      </c>
      <c r="AT22" s="8">
        <v>16.97777</v>
      </c>
      <c r="AU22" s="1">
        <v>0.23934496346089401</v>
      </c>
      <c r="AV22" s="8"/>
      <c r="AW22" s="8">
        <v>114013.30482999999</v>
      </c>
      <c r="AX22" s="8">
        <v>86822.644960000005</v>
      </c>
      <c r="AY22" s="8">
        <v>81797.312879999998</v>
      </c>
      <c r="AZ22" s="1">
        <v>0.41223199999999999</v>
      </c>
      <c r="BA22" s="9">
        <v>42004</v>
      </c>
      <c r="BB22" s="8"/>
      <c r="BC22" s="8">
        <v>0</v>
      </c>
      <c r="BD22" s="8">
        <v>171170.62387000001</v>
      </c>
      <c r="BE22" s="8">
        <v>0</v>
      </c>
      <c r="BF22" s="8">
        <v>5663.9985800000004</v>
      </c>
      <c r="BG22" s="8">
        <v>0</v>
      </c>
      <c r="BH22" s="8">
        <v>0</v>
      </c>
      <c r="BI22" s="8">
        <v>0</v>
      </c>
      <c r="BJ22" s="8"/>
      <c r="BK22" s="8"/>
      <c r="BL22" s="8">
        <v>138781</v>
      </c>
      <c r="BM22" s="8">
        <v>0</v>
      </c>
      <c r="BN22" s="8">
        <v>138781</v>
      </c>
      <c r="BO22" s="8">
        <v>88442</v>
      </c>
      <c r="BP22" s="8">
        <v>88442</v>
      </c>
      <c r="BQ22" s="8">
        <v>62432</v>
      </c>
      <c r="BR22" s="8">
        <v>17165</v>
      </c>
      <c r="BS22" s="8">
        <v>14952</v>
      </c>
      <c r="BT22" s="8">
        <v>321772</v>
      </c>
      <c r="BU22" s="8">
        <v>0</v>
      </c>
      <c r="BV22" s="8">
        <v>0</v>
      </c>
      <c r="BW22" s="8">
        <v>240082</v>
      </c>
      <c r="BX22" s="8">
        <v>33761</v>
      </c>
      <c r="BY22" s="8">
        <v>72148</v>
      </c>
      <c r="BZ22" s="8">
        <v>24030</v>
      </c>
      <c r="CA22" s="8">
        <v>0</v>
      </c>
      <c r="CB22" s="8">
        <v>7313</v>
      </c>
      <c r="CC22" s="8">
        <v>2</v>
      </c>
      <c r="CD22" s="8">
        <v>699108</v>
      </c>
      <c r="CE22" s="8"/>
      <c r="CF22" s="8">
        <v>91586</v>
      </c>
      <c r="CG22" s="8">
        <v>5027</v>
      </c>
      <c r="CH22" s="8">
        <v>27979</v>
      </c>
      <c r="CI22" s="8">
        <v>0</v>
      </c>
      <c r="CJ22" s="8">
        <v>0</v>
      </c>
      <c r="CK22" s="8">
        <v>47011</v>
      </c>
      <c r="CL22" s="8">
        <v>18580</v>
      </c>
      <c r="CM22" s="8">
        <v>190183</v>
      </c>
      <c r="CN22" s="8">
        <v>5420</v>
      </c>
      <c r="CO22" s="8">
        <v>0</v>
      </c>
      <c r="CP22" s="8">
        <v>4348</v>
      </c>
      <c r="CQ22" s="8">
        <v>2082</v>
      </c>
      <c r="CR22" s="8">
        <v>4233</v>
      </c>
      <c r="CS22" s="8">
        <v>206266</v>
      </c>
      <c r="CT22" s="8">
        <v>15992</v>
      </c>
      <c r="CU22" s="8">
        <v>46358</v>
      </c>
      <c r="CV22" s="8">
        <v>334558</v>
      </c>
      <c r="CW22" s="8">
        <v>-28667</v>
      </c>
      <c r="CX22" s="8">
        <v>51649</v>
      </c>
      <c r="CY22" s="8">
        <v>419890</v>
      </c>
      <c r="CZ22" s="8">
        <v>72952</v>
      </c>
      <c r="DA22" s="8">
        <v>492842</v>
      </c>
      <c r="DB22" s="8">
        <v>699108</v>
      </c>
      <c r="DC22" s="8"/>
      <c r="DD22" s="8">
        <v>600.91738999999995</v>
      </c>
      <c r="DE22" s="8">
        <v>600.79700000000003</v>
      </c>
      <c r="DF22" s="8">
        <v>698.88831000000005</v>
      </c>
      <c r="DG22" s="8">
        <v>33399</v>
      </c>
      <c r="DH22" s="8">
        <v>-105382</v>
      </c>
      <c r="DI22" s="8">
        <v>520</v>
      </c>
      <c r="DJ22" s="8">
        <v>0</v>
      </c>
      <c r="DK22" s="8">
        <v>72952</v>
      </c>
      <c r="DL22" s="8">
        <v>0</v>
      </c>
      <c r="DM22" s="8">
        <v>29972</v>
      </c>
      <c r="DN22" s="8">
        <v>1806</v>
      </c>
      <c r="DO22" s="8">
        <v>30654</v>
      </c>
      <c r="DP22" s="8">
        <v>0</v>
      </c>
      <c r="DQ22" s="8">
        <v>0</v>
      </c>
      <c r="DR22" s="8">
        <v>0</v>
      </c>
      <c r="DS22" s="8">
        <v>0</v>
      </c>
      <c r="DT22" s="8">
        <v>13901</v>
      </c>
      <c r="DU22" s="8">
        <v>0</v>
      </c>
      <c r="DV22" s="8"/>
      <c r="DW22" s="8">
        <v>93369.309989999994</v>
      </c>
      <c r="DX22" s="8">
        <v>27190.65987</v>
      </c>
      <c r="DY22" s="8">
        <v>5025.3320800000001</v>
      </c>
      <c r="DZ22" s="8">
        <v>32215.99195</v>
      </c>
      <c r="EA22" s="8">
        <v>0</v>
      </c>
      <c r="EB22" s="8">
        <v>663.99982999999997</v>
      </c>
      <c r="EC22" s="8">
        <v>0</v>
      </c>
      <c r="ED22" s="8">
        <v>0</v>
      </c>
      <c r="EE22" s="8">
        <v>0</v>
      </c>
      <c r="EF22" s="8">
        <v>0</v>
      </c>
      <c r="EG22" s="8">
        <v>-8727.9978200000005</v>
      </c>
      <c r="EH22" s="8">
        <v>-18111.995470000002</v>
      </c>
      <c r="EI22" s="8">
        <v>-7423.9981399999997</v>
      </c>
      <c r="EJ22" s="8">
        <v>11131.997219999999</v>
      </c>
      <c r="EK22" s="8">
        <v>-11261.33052</v>
      </c>
      <c r="EL22" s="8">
        <v>91855.977039999998</v>
      </c>
      <c r="EM22" s="8">
        <v>-56403.9859</v>
      </c>
      <c r="EN22" s="8">
        <v>1171.9997100000001</v>
      </c>
      <c r="EO22" s="8">
        <v>0</v>
      </c>
      <c r="EP22" s="8">
        <v>0</v>
      </c>
      <c r="EQ22" s="8">
        <v>-479.99988000000002</v>
      </c>
      <c r="ER22" s="8">
        <v>6726.6649900000002</v>
      </c>
      <c r="ES22" s="8">
        <v>0</v>
      </c>
      <c r="ET22" s="8">
        <v>-2.6666699999999999</v>
      </c>
      <c r="EU22" s="8">
        <v>-48987.98775</v>
      </c>
      <c r="EV22" s="8">
        <v>0</v>
      </c>
      <c r="EW22" s="8">
        <v>0</v>
      </c>
      <c r="EX22" s="8">
        <v>7575.9981100000005</v>
      </c>
      <c r="EY22" s="8">
        <v>0</v>
      </c>
      <c r="EZ22" s="8">
        <v>0</v>
      </c>
      <c r="FA22" s="8">
        <v>-1333.3330000000001</v>
      </c>
      <c r="FB22" s="8">
        <v>489.33321000000001</v>
      </c>
      <c r="FC22" s="8">
        <v>-10677.33066</v>
      </c>
      <c r="FD22" s="8">
        <v>0</v>
      </c>
      <c r="FE22" s="8">
        <v>-10445.33072</v>
      </c>
      <c r="FF22" s="8">
        <v>-10445.33072</v>
      </c>
      <c r="FG22" s="8">
        <v>0</v>
      </c>
      <c r="FH22" s="8">
        <v>-1681.3329100000001</v>
      </c>
      <c r="FI22" s="8">
        <v>-16071.99598</v>
      </c>
      <c r="FJ22" s="8">
        <v>12598.66352</v>
      </c>
      <c r="FK22" s="8">
        <v>39394.656819999997</v>
      </c>
      <c r="FL22" s="8"/>
      <c r="FM22" s="8">
        <v>319.99991999999997</v>
      </c>
      <c r="FN22" s="8">
        <v>18621.328679999999</v>
      </c>
      <c r="FO22" s="8">
        <v>0</v>
      </c>
      <c r="FP22" s="8">
        <v>0</v>
      </c>
      <c r="FQ22" s="8">
        <v>0</v>
      </c>
      <c r="FR22" s="8">
        <v>6242.6651099999999</v>
      </c>
      <c r="FS22" s="8" t="s">
        <v>534</v>
      </c>
      <c r="FT22" s="9">
        <v>42004</v>
      </c>
      <c r="FU22" s="8">
        <v>12</v>
      </c>
      <c r="FV22" s="8">
        <v>1749140.9906899999</v>
      </c>
      <c r="FW22" s="8">
        <v>0.78522999999999998</v>
      </c>
      <c r="FX22" s="8">
        <v>0.11359</v>
      </c>
      <c r="FY22" s="8">
        <v>0.70891000000000004</v>
      </c>
      <c r="FZ22" s="8">
        <v>0.88670000000000004</v>
      </c>
      <c r="GA22" s="31">
        <f t="shared" si="1"/>
        <v>2014</v>
      </c>
      <c r="GB22" s="10">
        <f t="shared" si="2"/>
        <v>12</v>
      </c>
      <c r="GC22" s="10">
        <v>0.94854000000000005</v>
      </c>
      <c r="GD22" s="10">
        <v>0.76295000000000002</v>
      </c>
    </row>
    <row r="23" spans="1:186">
      <c r="A23" s="8" t="str">
        <f t="shared" si="5"/>
        <v>ﾕﾆ･ﾁｬｰﾑ</v>
      </c>
      <c r="B23" s="8" t="str">
        <f t="shared" si="6"/>
        <v>TSE:8113</v>
      </c>
      <c r="C23" s="8" t="str">
        <f>CONCATENATE("FY",RIGHT(Assumptions!D$3,4)-3)</f>
        <v>FY2015</v>
      </c>
      <c r="D23" s="10">
        <f t="shared" si="0"/>
        <v>2015</v>
      </c>
      <c r="E23" s="8">
        <v>738707</v>
      </c>
      <c r="F23" s="8">
        <v>0</v>
      </c>
      <c r="G23" s="8">
        <v>738707</v>
      </c>
      <c r="H23" s="8">
        <v>406521</v>
      </c>
      <c r="I23" s="8">
        <v>332186</v>
      </c>
      <c r="J23" s="8">
        <v>249019</v>
      </c>
      <c r="K23" s="8">
        <v>0</v>
      </c>
      <c r="L23" s="8">
        <v>0</v>
      </c>
      <c r="M23" s="8">
        <v>3231</v>
      </c>
      <c r="N23" s="8">
        <v>0</v>
      </c>
      <c r="O23" s="8">
        <v>0</v>
      </c>
      <c r="P23" s="8">
        <v>252250</v>
      </c>
      <c r="Q23" s="8">
        <v>79936</v>
      </c>
      <c r="R23" s="8">
        <v>-588</v>
      </c>
      <c r="S23" s="8">
        <v>2185</v>
      </c>
      <c r="T23" s="8">
        <v>1597</v>
      </c>
      <c r="U23" s="8">
        <v>0</v>
      </c>
      <c r="V23" s="8">
        <v>-7979</v>
      </c>
      <c r="W23" s="8">
        <v>-2937</v>
      </c>
      <c r="X23" s="8">
        <v>70617</v>
      </c>
      <c r="Y23" s="8">
        <v>0</v>
      </c>
      <c r="Z23" s="8">
        <v>4214</v>
      </c>
      <c r="AA23" s="8">
        <v>258</v>
      </c>
      <c r="AB23" s="8">
        <v>0</v>
      </c>
      <c r="AC23" s="8">
        <v>2250</v>
      </c>
      <c r="AD23" s="8">
        <v>77339</v>
      </c>
      <c r="AE23" s="8">
        <v>28852</v>
      </c>
      <c r="AF23" s="8">
        <v>48487</v>
      </c>
      <c r="AG23" s="8">
        <v>0</v>
      </c>
      <c r="AH23" s="8">
        <v>0</v>
      </c>
      <c r="AI23" s="8">
        <v>48487</v>
      </c>
      <c r="AJ23" s="8">
        <v>-7976</v>
      </c>
      <c r="AK23" s="8">
        <v>40511</v>
      </c>
      <c r="AL23" s="8">
        <v>0</v>
      </c>
      <c r="AM23" s="8"/>
      <c r="AN23" s="8">
        <v>67.553120000000007</v>
      </c>
      <c r="AO23" s="8">
        <v>67.553120000000007</v>
      </c>
      <c r="AP23" s="8">
        <v>599.69100000000003</v>
      </c>
      <c r="AQ23" s="8">
        <v>66.504940000000005</v>
      </c>
      <c r="AR23" s="8">
        <v>66.504940000000005</v>
      </c>
      <c r="AS23" s="8">
        <v>605.97</v>
      </c>
      <c r="AT23" s="8">
        <v>14.8</v>
      </c>
      <c r="AU23" s="1">
        <v>0.20448767001555099</v>
      </c>
      <c r="AV23" s="8"/>
      <c r="AW23" s="8">
        <v>111919</v>
      </c>
      <c r="AX23" s="8">
        <v>84576</v>
      </c>
      <c r="AY23" s="8">
        <v>79936</v>
      </c>
      <c r="AZ23" s="1">
        <v>0.373058</v>
      </c>
      <c r="BA23" s="9">
        <v>42369</v>
      </c>
      <c r="BB23" s="8"/>
      <c r="BC23" s="8">
        <v>140680</v>
      </c>
      <c r="BD23" s="8">
        <v>179326</v>
      </c>
      <c r="BE23" s="8">
        <v>0</v>
      </c>
      <c r="BF23" s="8">
        <v>5993</v>
      </c>
      <c r="BG23" s="8">
        <v>0</v>
      </c>
      <c r="BH23" s="8">
        <v>0</v>
      </c>
      <c r="BI23" s="8">
        <v>0</v>
      </c>
      <c r="BJ23" s="8"/>
      <c r="BK23" s="8"/>
      <c r="BL23" s="8">
        <v>138503</v>
      </c>
      <c r="BM23" s="8">
        <v>0</v>
      </c>
      <c r="BN23" s="8">
        <v>138503</v>
      </c>
      <c r="BO23" s="8">
        <v>95328</v>
      </c>
      <c r="BP23" s="8">
        <v>95328</v>
      </c>
      <c r="BQ23" s="8">
        <v>64028</v>
      </c>
      <c r="BR23" s="8">
        <v>17024</v>
      </c>
      <c r="BS23" s="8">
        <v>16810</v>
      </c>
      <c r="BT23" s="8">
        <v>331693</v>
      </c>
      <c r="BU23" s="8">
        <v>0</v>
      </c>
      <c r="BV23" s="8">
        <v>0</v>
      </c>
      <c r="BW23" s="8">
        <v>247808</v>
      </c>
      <c r="BX23" s="8">
        <v>31075</v>
      </c>
      <c r="BY23" s="8">
        <v>67359</v>
      </c>
      <c r="BZ23" s="8">
        <v>22469</v>
      </c>
      <c r="CA23" s="8">
        <v>0</v>
      </c>
      <c r="CB23" s="8">
        <v>2195</v>
      </c>
      <c r="CC23" s="8">
        <v>2</v>
      </c>
      <c r="CD23" s="8">
        <v>702601</v>
      </c>
      <c r="CE23" s="8"/>
      <c r="CF23" s="8">
        <v>93799</v>
      </c>
      <c r="CG23" s="8">
        <v>5514</v>
      </c>
      <c r="CH23" s="8">
        <v>3846</v>
      </c>
      <c r="CI23" s="8">
        <v>0</v>
      </c>
      <c r="CJ23" s="8">
        <v>0</v>
      </c>
      <c r="CK23" s="8">
        <v>48350</v>
      </c>
      <c r="CL23" s="8">
        <v>17121</v>
      </c>
      <c r="CM23" s="8">
        <v>168630</v>
      </c>
      <c r="CN23" s="8">
        <v>65178</v>
      </c>
      <c r="CO23" s="8">
        <v>0</v>
      </c>
      <c r="CP23" s="8">
        <v>5295</v>
      </c>
      <c r="CQ23" s="8">
        <v>8160</v>
      </c>
      <c r="CR23" s="8">
        <v>4249</v>
      </c>
      <c r="CS23" s="8">
        <v>251512</v>
      </c>
      <c r="CT23" s="8">
        <v>15992</v>
      </c>
      <c r="CU23" s="8">
        <v>6858</v>
      </c>
      <c r="CV23" s="8">
        <v>366777</v>
      </c>
      <c r="CW23" s="8">
        <v>-41101</v>
      </c>
      <c r="CX23" s="8">
        <v>38944</v>
      </c>
      <c r="CY23" s="8">
        <v>387470</v>
      </c>
      <c r="CZ23" s="8">
        <v>63619</v>
      </c>
      <c r="DA23" s="8">
        <v>451089</v>
      </c>
      <c r="DB23" s="8">
        <v>702601</v>
      </c>
      <c r="DC23" s="8"/>
      <c r="DD23" s="8">
        <v>595.73928000000001</v>
      </c>
      <c r="DE23" s="8">
        <v>595.70267999999999</v>
      </c>
      <c r="DF23" s="8">
        <v>650.44192999999996</v>
      </c>
      <c r="DG23" s="8">
        <v>69024</v>
      </c>
      <c r="DH23" s="8">
        <v>-69479</v>
      </c>
      <c r="DI23" s="8">
        <v>3135</v>
      </c>
      <c r="DJ23" s="8">
        <v>0</v>
      </c>
      <c r="DK23" s="8">
        <v>63619</v>
      </c>
      <c r="DL23" s="8">
        <v>0</v>
      </c>
      <c r="DM23" s="8">
        <v>32499</v>
      </c>
      <c r="DN23" s="8">
        <v>1360</v>
      </c>
      <c r="DO23" s="8">
        <v>30169</v>
      </c>
      <c r="DP23" s="8">
        <v>0</v>
      </c>
      <c r="DQ23" s="8">
        <v>0</v>
      </c>
      <c r="DR23" s="8">
        <v>0</v>
      </c>
      <c r="DS23" s="8">
        <v>0</v>
      </c>
      <c r="DT23" s="8">
        <v>15500</v>
      </c>
      <c r="DU23" s="8">
        <v>0</v>
      </c>
      <c r="DV23" s="8"/>
      <c r="DW23" s="8">
        <v>77340</v>
      </c>
      <c r="DX23" s="8">
        <v>27343</v>
      </c>
      <c r="DY23" s="8">
        <v>4640</v>
      </c>
      <c r="DZ23" s="8">
        <v>31983</v>
      </c>
      <c r="EA23" s="8">
        <v>0</v>
      </c>
      <c r="EB23" s="8">
        <v>503</v>
      </c>
      <c r="EC23" s="8">
        <v>-4214</v>
      </c>
      <c r="ED23" s="8">
        <v>0</v>
      </c>
      <c r="EE23" s="8">
        <v>0</v>
      </c>
      <c r="EF23" s="8">
        <v>0</v>
      </c>
      <c r="EG23" s="8">
        <v>-14157</v>
      </c>
      <c r="EH23" s="8">
        <v>-12315</v>
      </c>
      <c r="EI23" s="8">
        <v>-4356</v>
      </c>
      <c r="EJ23" s="8">
        <v>5064</v>
      </c>
      <c r="EK23" s="8">
        <v>5161</v>
      </c>
      <c r="EL23" s="8">
        <v>85009</v>
      </c>
      <c r="EM23" s="8">
        <v>-46575</v>
      </c>
      <c r="EN23" s="8">
        <v>690</v>
      </c>
      <c r="EO23" s="8">
        <v>0</v>
      </c>
      <c r="EP23" s="8">
        <v>0</v>
      </c>
      <c r="EQ23" s="8">
        <v>0</v>
      </c>
      <c r="ER23" s="8">
        <v>-22303</v>
      </c>
      <c r="ES23" s="8">
        <v>0</v>
      </c>
      <c r="ET23" s="8">
        <v>22</v>
      </c>
      <c r="EU23" s="8">
        <v>-68166</v>
      </c>
      <c r="EV23" s="8">
        <v>0</v>
      </c>
      <c r="EW23" s="8">
        <v>60750</v>
      </c>
      <c r="EX23" s="8">
        <v>60750</v>
      </c>
      <c r="EY23" s="8">
        <v>-1678</v>
      </c>
      <c r="EZ23" s="8">
        <v>-22200</v>
      </c>
      <c r="FA23" s="8">
        <v>-23878</v>
      </c>
      <c r="FB23" s="8">
        <v>427</v>
      </c>
      <c r="FC23" s="8">
        <v>-13000</v>
      </c>
      <c r="FD23" s="8">
        <v>0</v>
      </c>
      <c r="FE23" s="8">
        <v>-8284</v>
      </c>
      <c r="FF23" s="8">
        <v>-8284</v>
      </c>
      <c r="FG23" s="8">
        <v>0</v>
      </c>
      <c r="FH23" s="8">
        <v>-52850</v>
      </c>
      <c r="FI23" s="8">
        <v>-36835</v>
      </c>
      <c r="FJ23" s="8">
        <v>-5085</v>
      </c>
      <c r="FK23" s="8">
        <v>-25078</v>
      </c>
      <c r="FL23" s="8"/>
      <c r="FM23" s="8">
        <v>683</v>
      </c>
      <c r="FN23" s="8">
        <v>13895</v>
      </c>
      <c r="FO23" s="8">
        <v>27381.5</v>
      </c>
      <c r="FP23" s="8">
        <v>27749</v>
      </c>
      <c r="FQ23" s="8">
        <v>7619</v>
      </c>
      <c r="FR23" s="8">
        <v>36872</v>
      </c>
      <c r="FS23" s="8" t="s">
        <v>534</v>
      </c>
      <c r="FT23" s="9">
        <v>42369</v>
      </c>
      <c r="FU23" s="8">
        <v>12</v>
      </c>
      <c r="FV23" s="8">
        <v>1481521.9675199999</v>
      </c>
      <c r="FW23" s="8">
        <v>0.33137</v>
      </c>
      <c r="FX23" s="8">
        <v>0.54691000000000001</v>
      </c>
      <c r="FY23" s="8">
        <v>0.69201000000000001</v>
      </c>
      <c r="FZ23" s="8">
        <v>0.57750999999999997</v>
      </c>
      <c r="GA23" s="31">
        <f t="shared" si="1"/>
        <v>2015</v>
      </c>
      <c r="GB23" s="10">
        <f t="shared" si="2"/>
        <v>12</v>
      </c>
      <c r="GC23" s="10">
        <v>1.1737599999999999</v>
      </c>
      <c r="GD23" s="10">
        <v>1.24597</v>
      </c>
    </row>
    <row r="24" spans="1:186">
      <c r="A24" s="8" t="str">
        <f t="shared" si="5"/>
        <v>ﾕﾆ･ﾁｬｰﾑ</v>
      </c>
      <c r="B24" s="8" t="str">
        <f t="shared" si="6"/>
        <v>TSE:8113</v>
      </c>
      <c r="C24" s="8" t="str">
        <f>CONCATENATE("FY",RIGHT(Assumptions!D$3,4)-2)</f>
        <v>FY2016</v>
      </c>
      <c r="D24" s="10">
        <f t="shared" si="0"/>
        <v>2016</v>
      </c>
      <c r="E24" s="8">
        <v>604653</v>
      </c>
      <c r="F24" s="8">
        <v>0</v>
      </c>
      <c r="G24" s="8">
        <v>604653</v>
      </c>
      <c r="H24" s="8">
        <v>376842</v>
      </c>
      <c r="I24" s="8">
        <v>227811</v>
      </c>
      <c r="J24" s="8">
        <v>137892</v>
      </c>
      <c r="K24" s="8">
        <v>0</v>
      </c>
      <c r="L24" s="8">
        <v>6071</v>
      </c>
      <c r="M24" s="8">
        <v>4732</v>
      </c>
      <c r="N24" s="8">
        <v>0</v>
      </c>
      <c r="O24" s="8">
        <v>0</v>
      </c>
      <c r="P24" s="8">
        <v>148695</v>
      </c>
      <c r="Q24" s="8">
        <v>79116</v>
      </c>
      <c r="R24" s="8">
        <v>-853</v>
      </c>
      <c r="S24" s="8">
        <v>2383</v>
      </c>
      <c r="T24" s="8">
        <v>1530</v>
      </c>
      <c r="U24" s="8">
        <v>0</v>
      </c>
      <c r="V24" s="8">
        <v>-8500</v>
      </c>
      <c r="W24" s="8">
        <v>1146</v>
      </c>
      <c r="X24" s="8">
        <v>73292</v>
      </c>
      <c r="Y24" s="8">
        <v>0</v>
      </c>
      <c r="Z24" s="8">
        <v>5066</v>
      </c>
      <c r="AA24" s="8">
        <v>-1167</v>
      </c>
      <c r="AB24" s="8">
        <v>-1355</v>
      </c>
      <c r="AC24" s="8">
        <v>0</v>
      </c>
      <c r="AD24" s="8">
        <v>75836</v>
      </c>
      <c r="AE24" s="8">
        <v>24577</v>
      </c>
      <c r="AF24" s="8">
        <v>51259</v>
      </c>
      <c r="AG24" s="8">
        <v>0</v>
      </c>
      <c r="AH24" s="8">
        <v>0</v>
      </c>
      <c r="AI24" s="8">
        <v>51259</v>
      </c>
      <c r="AJ24" s="8">
        <v>-4288</v>
      </c>
      <c r="AK24" s="8">
        <v>46971</v>
      </c>
      <c r="AL24" s="8">
        <v>0</v>
      </c>
      <c r="AM24" s="8"/>
      <c r="AN24" s="8">
        <v>79.061250000000001</v>
      </c>
      <c r="AO24" s="8">
        <v>79.061250000000001</v>
      </c>
      <c r="AP24" s="8">
        <v>594.10900000000004</v>
      </c>
      <c r="AQ24" s="8">
        <v>76.629339999999999</v>
      </c>
      <c r="AR24" s="8">
        <v>76.629339999999999</v>
      </c>
      <c r="AS24" s="8">
        <v>615.14300000000003</v>
      </c>
      <c r="AT24" s="8">
        <v>16</v>
      </c>
      <c r="AU24" s="1">
        <v>0.19529071128994499</v>
      </c>
      <c r="AV24" s="8"/>
      <c r="AW24" s="8">
        <v>106714</v>
      </c>
      <c r="AX24" s="8">
        <v>81950</v>
      </c>
      <c r="AY24" s="8">
        <v>79116</v>
      </c>
      <c r="AZ24" s="1">
        <v>0.32407999999999998</v>
      </c>
      <c r="BA24" s="9">
        <v>42735</v>
      </c>
      <c r="BB24" s="8"/>
      <c r="BC24" s="8">
        <v>40491</v>
      </c>
      <c r="BD24" s="8">
        <v>78274</v>
      </c>
      <c r="BE24" s="8">
        <v>0</v>
      </c>
      <c r="BF24" s="8">
        <v>6071</v>
      </c>
      <c r="BG24" s="8">
        <v>0</v>
      </c>
      <c r="BH24" s="8">
        <v>0</v>
      </c>
      <c r="BI24" s="8">
        <v>0</v>
      </c>
      <c r="BJ24" s="8"/>
      <c r="BK24" s="8"/>
      <c r="BL24" s="8">
        <v>138043</v>
      </c>
      <c r="BM24" s="8">
        <v>38938</v>
      </c>
      <c r="BN24" s="8">
        <v>176981</v>
      </c>
      <c r="BO24" s="8">
        <v>87810</v>
      </c>
      <c r="BP24" s="8">
        <v>90637</v>
      </c>
      <c r="BQ24" s="8">
        <v>57403</v>
      </c>
      <c r="BR24" s="8">
        <v>0</v>
      </c>
      <c r="BS24" s="8">
        <v>14616</v>
      </c>
      <c r="BT24" s="8">
        <v>339637</v>
      </c>
      <c r="BU24" s="8">
        <v>464401</v>
      </c>
      <c r="BV24" s="8">
        <v>-227772</v>
      </c>
      <c r="BW24" s="8">
        <v>236629</v>
      </c>
      <c r="BX24" s="8">
        <v>26093</v>
      </c>
      <c r="BY24" s="8">
        <v>23150</v>
      </c>
      <c r="BZ24" s="8">
        <v>25445</v>
      </c>
      <c r="CA24" s="8">
        <v>0</v>
      </c>
      <c r="CB24" s="8">
        <v>8955</v>
      </c>
      <c r="CC24" s="8">
        <v>8683</v>
      </c>
      <c r="CD24" s="8">
        <v>668592</v>
      </c>
      <c r="CE24" s="8"/>
      <c r="CF24" s="8">
        <v>93257</v>
      </c>
      <c r="CG24" s="8">
        <v>29808</v>
      </c>
      <c r="CH24" s="8">
        <v>6478</v>
      </c>
      <c r="CI24" s="8">
        <v>275</v>
      </c>
      <c r="CJ24" s="8">
        <v>0</v>
      </c>
      <c r="CK24" s="8">
        <v>9337</v>
      </c>
      <c r="CL24" s="8">
        <v>37807</v>
      </c>
      <c r="CM24" s="8">
        <v>176962</v>
      </c>
      <c r="CN24" s="8">
        <v>61190</v>
      </c>
      <c r="CO24" s="8">
        <v>0</v>
      </c>
      <c r="CP24" s="8">
        <v>7649</v>
      </c>
      <c r="CQ24" s="8">
        <v>2873</v>
      </c>
      <c r="CR24" s="8">
        <v>5531</v>
      </c>
      <c r="CS24" s="8">
        <v>254205</v>
      </c>
      <c r="CT24" s="8">
        <v>15993</v>
      </c>
      <c r="CU24" s="8">
        <v>0</v>
      </c>
      <c r="CV24" s="8">
        <v>391800</v>
      </c>
      <c r="CW24" s="8">
        <v>-53652</v>
      </c>
      <c r="CX24" s="8">
        <v>-2043</v>
      </c>
      <c r="CY24" s="8">
        <v>352098</v>
      </c>
      <c r="CZ24" s="8">
        <v>62289</v>
      </c>
      <c r="DA24" s="8">
        <v>414387</v>
      </c>
      <c r="DB24" s="8">
        <v>668592</v>
      </c>
      <c r="DC24" s="8"/>
      <c r="DD24" s="8">
        <v>590.85131999999999</v>
      </c>
      <c r="DE24" s="8">
        <v>590.85131999999999</v>
      </c>
      <c r="DF24" s="8">
        <v>595.91642000000002</v>
      </c>
      <c r="DG24" s="8">
        <v>67943</v>
      </c>
      <c r="DH24" s="8">
        <v>-109038</v>
      </c>
      <c r="DI24" s="8">
        <v>7372</v>
      </c>
      <c r="DJ24" s="8">
        <v>38936</v>
      </c>
      <c r="DK24" s="8">
        <v>62289</v>
      </c>
      <c r="DL24" s="8">
        <v>705</v>
      </c>
      <c r="DM24" s="8">
        <v>25882</v>
      </c>
      <c r="DN24" s="8">
        <v>728</v>
      </c>
      <c r="DO24" s="8">
        <v>30793</v>
      </c>
      <c r="DP24" s="8">
        <v>10159</v>
      </c>
      <c r="DQ24" s="8">
        <v>121610</v>
      </c>
      <c r="DR24" s="8">
        <v>297579</v>
      </c>
      <c r="DS24" s="8">
        <v>15333</v>
      </c>
      <c r="DT24" s="8">
        <v>0</v>
      </c>
      <c r="DU24" s="8">
        <v>0</v>
      </c>
      <c r="DV24" s="8"/>
      <c r="DW24" s="8">
        <v>46971</v>
      </c>
      <c r="DX24" s="8">
        <v>24764</v>
      </c>
      <c r="DY24" s="8">
        <v>2834</v>
      </c>
      <c r="DZ24" s="8">
        <v>27598</v>
      </c>
      <c r="EA24" s="8">
        <v>0</v>
      </c>
      <c r="EB24" s="8">
        <v>1010</v>
      </c>
      <c r="EC24" s="8">
        <v>-5066</v>
      </c>
      <c r="ED24" s="8">
        <v>1355</v>
      </c>
      <c r="EE24" s="8">
        <v>0</v>
      </c>
      <c r="EF24" s="8">
        <v>0</v>
      </c>
      <c r="EG24" s="8">
        <v>18731</v>
      </c>
      <c r="EH24" s="8">
        <v>2188</v>
      </c>
      <c r="EI24" s="8">
        <v>3210</v>
      </c>
      <c r="EJ24" s="8">
        <v>2598</v>
      </c>
      <c r="EK24" s="8">
        <v>5009</v>
      </c>
      <c r="EL24" s="8">
        <v>103604</v>
      </c>
      <c r="EM24" s="8">
        <v>-37862</v>
      </c>
      <c r="EN24" s="8">
        <v>216</v>
      </c>
      <c r="EO24" s="8">
        <v>0</v>
      </c>
      <c r="EP24" s="8">
        <v>0</v>
      </c>
      <c r="EQ24" s="8">
        <v>0</v>
      </c>
      <c r="ER24" s="8">
        <v>-4969</v>
      </c>
      <c r="ES24" s="8">
        <v>0</v>
      </c>
      <c r="ET24" s="8">
        <v>3</v>
      </c>
      <c r="EU24" s="8">
        <v>-42612</v>
      </c>
      <c r="EV24" s="8">
        <v>2527</v>
      </c>
      <c r="EW24" s="8">
        <v>4813</v>
      </c>
      <c r="EX24" s="8">
        <v>7340</v>
      </c>
      <c r="EY24" s="8">
        <v>0</v>
      </c>
      <c r="EZ24" s="8">
        <v>-3163</v>
      </c>
      <c r="FA24" s="8">
        <v>-3163</v>
      </c>
      <c r="FB24" s="8">
        <v>950</v>
      </c>
      <c r="FC24" s="8">
        <v>-14000</v>
      </c>
      <c r="FD24" s="8">
        <v>-9173</v>
      </c>
      <c r="FE24" s="8">
        <v>0</v>
      </c>
      <c r="FF24" s="8">
        <v>-9173</v>
      </c>
      <c r="FG24" s="8">
        <v>0</v>
      </c>
      <c r="FH24" s="8">
        <v>-3494</v>
      </c>
      <c r="FI24" s="8">
        <v>-21540</v>
      </c>
      <c r="FJ24" s="8">
        <v>-3375</v>
      </c>
      <c r="FK24" s="8">
        <v>36076</v>
      </c>
      <c r="FL24" s="8"/>
      <c r="FM24" s="8">
        <v>571</v>
      </c>
      <c r="FN24" s="8">
        <v>16139</v>
      </c>
      <c r="FO24" s="8">
        <v>0</v>
      </c>
      <c r="FP24" s="8">
        <v>0</v>
      </c>
      <c r="FQ24" s="8">
        <v>-35959</v>
      </c>
      <c r="FR24" s="8">
        <v>4177</v>
      </c>
      <c r="FS24" s="8" t="s">
        <v>534</v>
      </c>
      <c r="FT24" s="9">
        <v>42735</v>
      </c>
      <c r="FU24" s="8">
        <v>12</v>
      </c>
      <c r="FV24" s="8">
        <v>1511102.91585</v>
      </c>
      <c r="FW24" s="8">
        <v>0.51076999999999995</v>
      </c>
      <c r="FX24" s="8">
        <v>0.78910999999999998</v>
      </c>
      <c r="FY24" s="8">
        <v>1.01294</v>
      </c>
      <c r="FZ24" s="8">
        <v>1.3508800000000001</v>
      </c>
      <c r="GA24" s="31">
        <f t="shared" si="1"/>
        <v>2016</v>
      </c>
      <c r="GB24" s="10">
        <f t="shared" si="2"/>
        <v>12</v>
      </c>
      <c r="GC24" s="10">
        <v>0.42836999999999997</v>
      </c>
      <c r="GD24" s="10">
        <v>0.46854000000000001</v>
      </c>
    </row>
    <row r="25" spans="1:186">
      <c r="A25" s="8" t="str">
        <f t="shared" si="5"/>
        <v>ﾕﾆ･ﾁｬｰﾑ</v>
      </c>
      <c r="B25" s="8" t="str">
        <f t="shared" si="6"/>
        <v>TSE:8113</v>
      </c>
      <c r="C25" s="8" t="str">
        <f>CONCATENATE("FY",RIGHT(Assumptions!D$3,4)-1)</f>
        <v>FY2017</v>
      </c>
      <c r="D25" s="10">
        <f t="shared" si="0"/>
        <v>2017</v>
      </c>
      <c r="E25" s="8">
        <v>641647</v>
      </c>
      <c r="F25" s="8">
        <v>0</v>
      </c>
      <c r="G25" s="8">
        <v>641647</v>
      </c>
      <c r="H25" s="8">
        <v>393101</v>
      </c>
      <c r="I25" s="8">
        <v>248546</v>
      </c>
      <c r="J25" s="8">
        <v>150079</v>
      </c>
      <c r="K25" s="8">
        <v>0</v>
      </c>
      <c r="L25" s="8">
        <v>6554</v>
      </c>
      <c r="M25" s="8">
        <v>5075</v>
      </c>
      <c r="N25" s="8">
        <v>0</v>
      </c>
      <c r="O25" s="8">
        <v>-1</v>
      </c>
      <c r="P25" s="8">
        <v>161707</v>
      </c>
      <c r="Q25" s="8">
        <v>86839</v>
      </c>
      <c r="R25" s="8">
        <v>-928</v>
      </c>
      <c r="S25" s="8">
        <v>2869</v>
      </c>
      <c r="T25" s="8">
        <v>1941</v>
      </c>
      <c r="U25" s="8">
        <v>0</v>
      </c>
      <c r="V25" s="8">
        <v>945</v>
      </c>
      <c r="W25" s="8">
        <v>-899</v>
      </c>
      <c r="X25" s="8">
        <v>88826</v>
      </c>
      <c r="Y25" s="8">
        <v>0</v>
      </c>
      <c r="Z25" s="8">
        <v>4937</v>
      </c>
      <c r="AA25" s="8">
        <v>-928</v>
      </c>
      <c r="AB25" s="8">
        <v>-886</v>
      </c>
      <c r="AC25" s="8">
        <v>0</v>
      </c>
      <c r="AD25" s="8">
        <v>92927</v>
      </c>
      <c r="AE25" s="8">
        <v>35355</v>
      </c>
      <c r="AF25" s="8">
        <v>57572</v>
      </c>
      <c r="AG25" s="8">
        <v>0</v>
      </c>
      <c r="AH25" s="8">
        <v>0</v>
      </c>
      <c r="AI25" s="8">
        <v>57572</v>
      </c>
      <c r="AJ25" s="8">
        <v>-4800</v>
      </c>
      <c r="AK25" s="8">
        <v>52772</v>
      </c>
      <c r="AL25" s="8">
        <v>0</v>
      </c>
      <c r="AM25" s="8"/>
      <c r="AN25" s="8">
        <v>89.851900000000001</v>
      </c>
      <c r="AO25" s="8">
        <v>89.851900000000001</v>
      </c>
      <c r="AP25" s="8">
        <v>587.322</v>
      </c>
      <c r="AQ25" s="8">
        <v>87.059700000000007</v>
      </c>
      <c r="AR25" s="8">
        <v>87.059700000000007</v>
      </c>
      <c r="AS25" s="8">
        <v>608.077</v>
      </c>
      <c r="AT25" s="8">
        <v>20</v>
      </c>
      <c r="AU25" s="1">
        <v>0.18922913666338201</v>
      </c>
      <c r="AV25" s="8"/>
      <c r="AW25" s="8">
        <v>116184</v>
      </c>
      <c r="AX25" s="8">
        <v>89926</v>
      </c>
      <c r="AY25" s="8">
        <v>86839</v>
      </c>
      <c r="AZ25" s="1">
        <v>0.38045899999999999</v>
      </c>
      <c r="BA25" s="9">
        <v>43100</v>
      </c>
      <c r="BB25" s="8"/>
      <c r="BC25" s="8">
        <v>46647</v>
      </c>
      <c r="BD25" s="8">
        <v>88570</v>
      </c>
      <c r="BE25" s="8">
        <v>0</v>
      </c>
      <c r="BF25" s="8">
        <v>6554</v>
      </c>
      <c r="BG25" s="8">
        <v>0</v>
      </c>
      <c r="BH25" s="8">
        <v>544.76005999999995</v>
      </c>
      <c r="BI25" s="8">
        <v>4303.2399400000004</v>
      </c>
      <c r="BJ25" s="8"/>
      <c r="BK25" s="8"/>
      <c r="BL25" s="8">
        <v>169903</v>
      </c>
      <c r="BM25" s="8">
        <v>59119</v>
      </c>
      <c r="BN25" s="8">
        <v>229022</v>
      </c>
      <c r="BO25" s="8">
        <v>95432</v>
      </c>
      <c r="BP25" s="8">
        <v>98821</v>
      </c>
      <c r="BQ25" s="8">
        <v>60529</v>
      </c>
      <c r="BR25" s="8">
        <v>0</v>
      </c>
      <c r="BS25" s="8">
        <v>18804</v>
      </c>
      <c r="BT25" s="8">
        <v>407176</v>
      </c>
      <c r="BU25" s="8">
        <v>474945</v>
      </c>
      <c r="BV25" s="8">
        <v>-246424</v>
      </c>
      <c r="BW25" s="8">
        <v>228521</v>
      </c>
      <c r="BX25" s="8">
        <v>34364</v>
      </c>
      <c r="BY25" s="8">
        <v>23131</v>
      </c>
      <c r="BZ25" s="8">
        <v>23432</v>
      </c>
      <c r="CA25" s="8">
        <v>0</v>
      </c>
      <c r="CB25" s="8">
        <v>9451</v>
      </c>
      <c r="CC25" s="8">
        <v>10569</v>
      </c>
      <c r="CD25" s="8">
        <v>736644</v>
      </c>
      <c r="CE25" s="8"/>
      <c r="CF25" s="8">
        <v>98295</v>
      </c>
      <c r="CG25" s="8">
        <v>36515</v>
      </c>
      <c r="CH25" s="8">
        <v>2923</v>
      </c>
      <c r="CI25" s="8">
        <v>3266</v>
      </c>
      <c r="CJ25" s="8">
        <v>0</v>
      </c>
      <c r="CK25" s="8">
        <v>11070</v>
      </c>
      <c r="CL25" s="8">
        <v>41910</v>
      </c>
      <c r="CM25" s="8">
        <v>193979</v>
      </c>
      <c r="CN25" s="8">
        <v>58000</v>
      </c>
      <c r="CO25" s="8">
        <v>0</v>
      </c>
      <c r="CP25" s="8">
        <v>8225</v>
      </c>
      <c r="CQ25" s="8">
        <v>18227</v>
      </c>
      <c r="CR25" s="8">
        <v>5185</v>
      </c>
      <c r="CS25" s="8">
        <v>283616</v>
      </c>
      <c r="CT25" s="8">
        <v>15993</v>
      </c>
      <c r="CU25" s="8">
        <v>421</v>
      </c>
      <c r="CV25" s="8">
        <v>434298</v>
      </c>
      <c r="CW25" s="8">
        <v>-67652</v>
      </c>
      <c r="CX25" s="8">
        <v>4507</v>
      </c>
      <c r="CY25" s="8">
        <v>387567</v>
      </c>
      <c r="CZ25" s="8">
        <v>65461</v>
      </c>
      <c r="DA25" s="8">
        <v>453028</v>
      </c>
      <c r="DB25" s="8">
        <v>736644</v>
      </c>
      <c r="DC25" s="8"/>
      <c r="DD25" s="8">
        <v>585.73639000000003</v>
      </c>
      <c r="DE25" s="8">
        <v>585.73641999999995</v>
      </c>
      <c r="DF25" s="8">
        <v>661.67475000000002</v>
      </c>
      <c r="DG25" s="8">
        <v>64189</v>
      </c>
      <c r="DH25" s="8">
        <v>-164833</v>
      </c>
      <c r="DI25" s="8">
        <v>6001</v>
      </c>
      <c r="DJ25" s="8">
        <v>38784</v>
      </c>
      <c r="DK25" s="8">
        <v>65461</v>
      </c>
      <c r="DL25" s="8">
        <v>733</v>
      </c>
      <c r="DM25" s="8">
        <v>24031</v>
      </c>
      <c r="DN25" s="8">
        <v>742</v>
      </c>
      <c r="DO25" s="8">
        <v>35756</v>
      </c>
      <c r="DP25" s="8">
        <v>13931</v>
      </c>
      <c r="DQ25" s="8">
        <v>127599</v>
      </c>
      <c r="DR25" s="8">
        <v>301611</v>
      </c>
      <c r="DS25" s="8">
        <v>10944</v>
      </c>
      <c r="DT25" s="8">
        <v>15757</v>
      </c>
      <c r="DU25" s="8">
        <v>0</v>
      </c>
      <c r="DV25" s="8"/>
      <c r="DW25" s="8">
        <v>52772</v>
      </c>
      <c r="DX25" s="8">
        <v>26258</v>
      </c>
      <c r="DY25" s="8">
        <v>3087</v>
      </c>
      <c r="DZ25" s="8">
        <v>29345</v>
      </c>
      <c r="EA25" s="8">
        <v>0</v>
      </c>
      <c r="EB25" s="8">
        <v>898</v>
      </c>
      <c r="EC25" s="8">
        <v>-4937</v>
      </c>
      <c r="ED25" s="8">
        <v>886</v>
      </c>
      <c r="EE25" s="8">
        <v>0</v>
      </c>
      <c r="EF25" s="8">
        <v>0</v>
      </c>
      <c r="EG25" s="8">
        <v>19755</v>
      </c>
      <c r="EH25" s="8">
        <v>-7583</v>
      </c>
      <c r="EI25" s="8">
        <v>-5241</v>
      </c>
      <c r="EJ25" s="8">
        <v>8388</v>
      </c>
      <c r="EK25" s="8">
        <v>3803</v>
      </c>
      <c r="EL25" s="8">
        <v>98086</v>
      </c>
      <c r="EM25" s="8">
        <v>-32598</v>
      </c>
      <c r="EN25" s="8">
        <v>64</v>
      </c>
      <c r="EO25" s="8">
        <v>0</v>
      </c>
      <c r="EP25" s="8">
        <v>1424</v>
      </c>
      <c r="EQ25" s="8">
        <v>0</v>
      </c>
      <c r="ER25" s="8">
        <v>-7669</v>
      </c>
      <c r="ES25" s="8">
        <v>0</v>
      </c>
      <c r="ET25" s="8">
        <v>1</v>
      </c>
      <c r="EU25" s="8">
        <v>-38778</v>
      </c>
      <c r="EV25" s="8">
        <v>0</v>
      </c>
      <c r="EW25" s="8">
        <v>0</v>
      </c>
      <c r="EX25" s="8">
        <v>0</v>
      </c>
      <c r="EY25" s="8">
        <v>-3334</v>
      </c>
      <c r="EZ25" s="8">
        <v>-602</v>
      </c>
      <c r="FA25" s="8">
        <v>-3936</v>
      </c>
      <c r="FB25" s="8">
        <v>0</v>
      </c>
      <c r="FC25" s="8">
        <v>-14000</v>
      </c>
      <c r="FD25" s="8">
        <v>-9986</v>
      </c>
      <c r="FE25" s="8">
        <v>0</v>
      </c>
      <c r="FF25" s="8">
        <v>-9986</v>
      </c>
      <c r="FG25" s="8">
        <v>0</v>
      </c>
      <c r="FH25" s="8">
        <v>-2660</v>
      </c>
      <c r="FI25" s="8">
        <v>-30582</v>
      </c>
      <c r="FJ25" s="8">
        <v>3135</v>
      </c>
      <c r="FK25" s="8">
        <v>31860</v>
      </c>
      <c r="FL25" s="8"/>
      <c r="FM25" s="8">
        <v>708</v>
      </c>
      <c r="FN25" s="8">
        <v>19926</v>
      </c>
      <c r="FO25" s="8">
        <v>52757.375</v>
      </c>
      <c r="FP25" s="8">
        <v>53337.375</v>
      </c>
      <c r="FQ25" s="8">
        <v>-2083</v>
      </c>
      <c r="FR25" s="8">
        <v>-3936</v>
      </c>
      <c r="FS25" s="8" t="s">
        <v>534</v>
      </c>
      <c r="FT25" s="9">
        <v>43100</v>
      </c>
      <c r="FU25" s="8">
        <v>12</v>
      </c>
      <c r="FV25" s="8">
        <v>1715914.9947200001</v>
      </c>
      <c r="FW25" s="8">
        <v>0.49425000000000002</v>
      </c>
      <c r="FX25" s="8">
        <v>0.89756999999999998</v>
      </c>
      <c r="FY25" s="8">
        <v>1.2964500000000001</v>
      </c>
      <c r="FZ25" s="8">
        <v>1.0858300000000001</v>
      </c>
      <c r="GA25" s="31">
        <f t="shared" si="1"/>
        <v>2017</v>
      </c>
      <c r="GB25" s="10">
        <f t="shared" si="2"/>
        <v>12</v>
      </c>
      <c r="GC25" s="10">
        <v>-0.52176</v>
      </c>
      <c r="GD25" s="10">
        <v>-0.29582000000000003</v>
      </c>
    </row>
    <row r="26" spans="1:186">
      <c r="A26" s="8" t="str">
        <f t="shared" si="5"/>
        <v>ﾕﾆ･ﾁｬｰﾑ</v>
      </c>
      <c r="B26" s="8" t="str">
        <f t="shared" si="6"/>
        <v>TSE:8113</v>
      </c>
      <c r="C26" s="8" t="str">
        <f>CONCATENATE("FY",RIGHT(Assumptions!D$3,4))</f>
        <v>FY2018</v>
      </c>
      <c r="D26" s="10">
        <f t="shared" si="0"/>
        <v>2018</v>
      </c>
      <c r="E26" s="8">
        <v>688290</v>
      </c>
      <c r="F26" s="8">
        <v>0</v>
      </c>
      <c r="G26" s="8">
        <v>688290</v>
      </c>
      <c r="H26" s="8">
        <v>423005</v>
      </c>
      <c r="I26" s="8">
        <v>265285</v>
      </c>
      <c r="J26" s="8">
        <v>157704</v>
      </c>
      <c r="K26" s="8">
        <v>0</v>
      </c>
      <c r="L26" s="8">
        <v>6621</v>
      </c>
      <c r="M26" s="8">
        <v>5853</v>
      </c>
      <c r="N26" s="8">
        <v>0</v>
      </c>
      <c r="O26" s="8">
        <v>157</v>
      </c>
      <c r="P26" s="8">
        <v>170335</v>
      </c>
      <c r="Q26" s="8">
        <v>94950</v>
      </c>
      <c r="R26" s="8">
        <v>-2280</v>
      </c>
      <c r="S26" s="8">
        <v>3309</v>
      </c>
      <c r="T26" s="8">
        <v>1029</v>
      </c>
      <c r="U26" s="8">
        <v>0</v>
      </c>
      <c r="V26" s="8">
        <v>-1266</v>
      </c>
      <c r="W26" s="8">
        <v>-181</v>
      </c>
      <c r="X26" s="8">
        <v>94532</v>
      </c>
      <c r="Y26" s="8">
        <v>0</v>
      </c>
      <c r="Z26" s="8">
        <v>0</v>
      </c>
      <c r="AA26" s="8">
        <v>-286</v>
      </c>
      <c r="AB26" s="8">
        <v>-2685</v>
      </c>
      <c r="AC26" s="8">
        <v>0</v>
      </c>
      <c r="AD26" s="8">
        <v>91561</v>
      </c>
      <c r="AE26" s="8">
        <v>24295</v>
      </c>
      <c r="AF26" s="8">
        <v>67266</v>
      </c>
      <c r="AG26" s="8">
        <v>0</v>
      </c>
      <c r="AH26" s="8">
        <v>0</v>
      </c>
      <c r="AI26" s="8">
        <v>67266</v>
      </c>
      <c r="AJ26" s="8">
        <v>-5913</v>
      </c>
      <c r="AK26" s="8">
        <v>61353</v>
      </c>
      <c r="AL26" s="8">
        <v>0</v>
      </c>
      <c r="AM26" s="8"/>
      <c r="AN26" s="8">
        <v>103.72864</v>
      </c>
      <c r="AO26" s="8">
        <v>103.72864</v>
      </c>
      <c r="AP26" s="8">
        <v>591.476</v>
      </c>
      <c r="AQ26" s="8">
        <v>101.43758</v>
      </c>
      <c r="AR26" s="8">
        <v>101.43758</v>
      </c>
      <c r="AS26" s="8">
        <v>605.94899999999996</v>
      </c>
      <c r="AT26" s="8">
        <v>24</v>
      </c>
      <c r="AU26" s="1">
        <v>0.22153765912017301</v>
      </c>
      <c r="AV26" s="8"/>
      <c r="AW26" s="8">
        <v>125303</v>
      </c>
      <c r="AX26" s="8">
        <v>94950</v>
      </c>
      <c r="AY26" s="8">
        <v>94950</v>
      </c>
      <c r="AZ26" s="1">
        <v>0.26534200000000002</v>
      </c>
      <c r="BA26" s="9">
        <v>43465</v>
      </c>
      <c r="BB26" s="8"/>
      <c r="BC26" s="8">
        <v>46898</v>
      </c>
      <c r="BD26" s="8">
        <v>93436</v>
      </c>
      <c r="BE26" s="8">
        <v>0</v>
      </c>
      <c r="BF26" s="8">
        <v>6621</v>
      </c>
      <c r="BG26" s="8">
        <v>0</v>
      </c>
      <c r="BH26" s="8">
        <v>0</v>
      </c>
      <c r="BI26" s="8">
        <v>0</v>
      </c>
      <c r="BJ26" s="8"/>
      <c r="BK26" s="8"/>
      <c r="BL26" s="8">
        <v>135065</v>
      </c>
      <c r="BM26" s="8">
        <v>0</v>
      </c>
      <c r="BN26" s="8">
        <v>135065</v>
      </c>
      <c r="BO26" s="8">
        <v>100159</v>
      </c>
      <c r="BP26" s="8">
        <v>100159</v>
      </c>
      <c r="BQ26" s="8">
        <v>71939</v>
      </c>
      <c r="BR26" s="8">
        <v>0</v>
      </c>
      <c r="BS26" s="8">
        <v>77278</v>
      </c>
      <c r="BT26" s="8">
        <v>384441</v>
      </c>
      <c r="BU26" s="8">
        <v>0</v>
      </c>
      <c r="BV26" s="8">
        <v>0</v>
      </c>
      <c r="BW26" s="8">
        <v>240628</v>
      </c>
      <c r="BX26" s="8">
        <v>60875</v>
      </c>
      <c r="BY26" s="8">
        <v>47937</v>
      </c>
      <c r="BZ26" s="8">
        <v>52184</v>
      </c>
      <c r="CA26" s="8">
        <v>0</v>
      </c>
      <c r="CB26" s="8">
        <v>9418</v>
      </c>
      <c r="CC26" s="8">
        <v>0</v>
      </c>
      <c r="CD26" s="8">
        <v>795483</v>
      </c>
      <c r="CE26" s="8"/>
      <c r="CF26" s="8">
        <v>153494</v>
      </c>
      <c r="CG26" s="8">
        <v>28495</v>
      </c>
      <c r="CH26" s="8">
        <v>13402</v>
      </c>
      <c r="CI26" s="8">
        <v>5432</v>
      </c>
      <c r="CJ26" s="8">
        <v>0</v>
      </c>
      <c r="CK26" s="8">
        <v>24823</v>
      </c>
      <c r="CL26" s="8">
        <v>5852</v>
      </c>
      <c r="CM26" s="8">
        <v>231498</v>
      </c>
      <c r="CN26" s="8">
        <v>21428</v>
      </c>
      <c r="CO26" s="8">
        <v>0</v>
      </c>
      <c r="CP26" s="8">
        <v>11358</v>
      </c>
      <c r="CQ26" s="8">
        <v>21084</v>
      </c>
      <c r="CR26" s="8">
        <v>6445</v>
      </c>
      <c r="CS26" s="8">
        <v>291813</v>
      </c>
      <c r="CT26" s="8">
        <v>15993</v>
      </c>
      <c r="CU26" s="8">
        <v>13058</v>
      </c>
      <c r="CV26" s="8">
        <v>480457</v>
      </c>
      <c r="CW26" s="8">
        <v>-52776</v>
      </c>
      <c r="CX26" s="8">
        <v>-15276</v>
      </c>
      <c r="CY26" s="8">
        <v>441456</v>
      </c>
      <c r="CZ26" s="8">
        <v>62214</v>
      </c>
      <c r="DA26" s="8">
        <v>503670</v>
      </c>
      <c r="DB26" s="8">
        <v>795483</v>
      </c>
      <c r="DC26" s="8"/>
      <c r="DD26" s="8">
        <v>596.68289000000004</v>
      </c>
      <c r="DE26" s="8">
        <v>596.68307000000004</v>
      </c>
      <c r="DF26" s="8">
        <v>739.85005000000001</v>
      </c>
      <c r="DG26" s="8">
        <v>40262</v>
      </c>
      <c r="DH26" s="8">
        <v>-94803</v>
      </c>
      <c r="DI26" s="8">
        <v>8273</v>
      </c>
      <c r="DJ26" s="8">
        <v>0</v>
      </c>
      <c r="DK26" s="8">
        <v>62214</v>
      </c>
      <c r="DL26" s="8">
        <v>778</v>
      </c>
      <c r="DM26" s="8">
        <v>31624</v>
      </c>
      <c r="DN26" s="8">
        <v>803</v>
      </c>
      <c r="DO26" s="8">
        <v>39512</v>
      </c>
      <c r="DP26" s="8">
        <v>0</v>
      </c>
      <c r="DQ26" s="8">
        <v>0</v>
      </c>
      <c r="DR26" s="8">
        <v>0</v>
      </c>
      <c r="DS26" s="8">
        <v>0</v>
      </c>
      <c r="DT26" s="8">
        <v>16207</v>
      </c>
      <c r="DU26" s="8">
        <v>0</v>
      </c>
      <c r="DV26" s="8"/>
      <c r="DW26" s="8">
        <v>91561</v>
      </c>
      <c r="DX26" s="8">
        <v>30353</v>
      </c>
      <c r="DY26" s="8">
        <v>0</v>
      </c>
      <c r="DZ26" s="8">
        <v>30353</v>
      </c>
      <c r="EA26" s="8">
        <v>0</v>
      </c>
      <c r="EB26" s="8">
        <v>2780</v>
      </c>
      <c r="EC26" s="8">
        <v>0</v>
      </c>
      <c r="ED26" s="8">
        <v>0</v>
      </c>
      <c r="EE26" s="8">
        <v>0</v>
      </c>
      <c r="EF26" s="8">
        <v>0</v>
      </c>
      <c r="EG26" s="8">
        <v>-21745</v>
      </c>
      <c r="EH26" s="8">
        <v>-85</v>
      </c>
      <c r="EI26" s="8">
        <v>-9872</v>
      </c>
      <c r="EJ26" s="8">
        <v>15994</v>
      </c>
      <c r="EK26" s="8">
        <v>1881</v>
      </c>
      <c r="EL26" s="8">
        <v>110867</v>
      </c>
      <c r="EM26" s="8">
        <v>-43303</v>
      </c>
      <c r="EN26" s="8">
        <v>313</v>
      </c>
      <c r="EO26" s="8">
        <v>-56606</v>
      </c>
      <c r="EP26" s="8">
        <v>411</v>
      </c>
      <c r="EQ26" s="8">
        <v>0</v>
      </c>
      <c r="ER26" s="8">
        <v>-14223</v>
      </c>
      <c r="ES26" s="8">
        <v>0</v>
      </c>
      <c r="ET26" s="8">
        <v>8</v>
      </c>
      <c r="EU26" s="8">
        <v>-113400</v>
      </c>
      <c r="EV26" s="8">
        <v>7434</v>
      </c>
      <c r="EW26" s="8">
        <v>1223</v>
      </c>
      <c r="EX26" s="8">
        <v>8657</v>
      </c>
      <c r="EY26" s="8">
        <v>0</v>
      </c>
      <c r="EZ26" s="8">
        <v>-3530</v>
      </c>
      <c r="FA26" s="8">
        <v>-3530</v>
      </c>
      <c r="FB26" s="8">
        <v>0</v>
      </c>
      <c r="FC26" s="8">
        <v>-15500</v>
      </c>
      <c r="FD26" s="8">
        <v>0</v>
      </c>
      <c r="FE26" s="8">
        <v>-13592</v>
      </c>
      <c r="FF26" s="8">
        <v>-13592</v>
      </c>
      <c r="FG26" s="8">
        <v>0</v>
      </c>
      <c r="FH26" s="8">
        <v>-3758</v>
      </c>
      <c r="FI26" s="8">
        <v>-27723</v>
      </c>
      <c r="FJ26" s="8">
        <v>-4582</v>
      </c>
      <c r="FK26" s="8">
        <v>-34837</v>
      </c>
      <c r="FL26" s="8"/>
      <c r="FM26" s="8">
        <v>571</v>
      </c>
      <c r="FN26" s="8">
        <v>23369</v>
      </c>
      <c r="FO26" s="8">
        <v>-1379.25</v>
      </c>
      <c r="FP26" s="8">
        <v>45.75</v>
      </c>
      <c r="FQ26" s="8">
        <v>46348</v>
      </c>
      <c r="FR26" s="8">
        <v>5127</v>
      </c>
      <c r="FS26" s="8" t="s">
        <v>534</v>
      </c>
      <c r="FT26" s="9">
        <v>43465</v>
      </c>
      <c r="FU26" s="8">
        <v>12</v>
      </c>
      <c r="FV26" s="8">
        <v>2106619.9970200001</v>
      </c>
      <c r="FW26" s="8">
        <v>0.23507</v>
      </c>
      <c r="FX26" s="8">
        <v>0.78808999999999996</v>
      </c>
      <c r="FY26" s="8">
        <v>0.86834999999999996</v>
      </c>
      <c r="FZ26" s="8">
        <v>0.89229000000000003</v>
      </c>
      <c r="GA26" s="31">
        <f t="shared" si="1"/>
        <v>2018</v>
      </c>
      <c r="GB26" s="10">
        <f t="shared" si="2"/>
        <v>12</v>
      </c>
      <c r="GC26" s="10">
        <v>0.60958999999999997</v>
      </c>
      <c r="GD26" s="10">
        <v>0.66839000000000004</v>
      </c>
    </row>
    <row r="27" spans="1:186">
      <c r="A27" s="10" t="str">
        <f>Assumptions!C4</f>
        <v>資生堂</v>
      </c>
      <c r="B27" s="10" t="str">
        <f>Assumptions!B4</f>
        <v>TSE:4911</v>
      </c>
      <c r="C27" s="8" t="str">
        <f>CONCATENATE("FY",RIGHT(Assumptions!D$4,4)-11)</f>
        <v>FY2007</v>
      </c>
      <c r="D27" s="10">
        <f t="shared" si="0"/>
        <v>2006</v>
      </c>
      <c r="E27" s="8">
        <v>694594</v>
      </c>
      <c r="F27" s="8">
        <v>0</v>
      </c>
      <c r="G27" s="8">
        <v>694594</v>
      </c>
      <c r="H27" s="8">
        <v>185532</v>
      </c>
      <c r="I27" s="8">
        <v>509062</v>
      </c>
      <c r="J27" s="8">
        <v>459056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459056</v>
      </c>
      <c r="Q27" s="8">
        <v>50006</v>
      </c>
      <c r="R27" s="8">
        <v>-2394</v>
      </c>
      <c r="S27" s="8">
        <v>2175</v>
      </c>
      <c r="T27" s="8">
        <v>-219</v>
      </c>
      <c r="U27" s="8">
        <v>57</v>
      </c>
      <c r="V27" s="8">
        <v>0</v>
      </c>
      <c r="W27" s="8">
        <v>2741</v>
      </c>
      <c r="X27" s="8">
        <v>52585</v>
      </c>
      <c r="Y27" s="8">
        <v>0</v>
      </c>
      <c r="Z27" s="8">
        <v>144</v>
      </c>
      <c r="AA27" s="8">
        <v>733</v>
      </c>
      <c r="AB27" s="8">
        <v>-4597</v>
      </c>
      <c r="AC27" s="8">
        <v>0</v>
      </c>
      <c r="AD27" s="8">
        <v>47764</v>
      </c>
      <c r="AE27" s="8">
        <v>19174</v>
      </c>
      <c r="AF27" s="8">
        <v>28590</v>
      </c>
      <c r="AG27" s="8">
        <v>0</v>
      </c>
      <c r="AH27" s="8">
        <v>0</v>
      </c>
      <c r="AI27" s="8">
        <v>28590</v>
      </c>
      <c r="AJ27" s="8">
        <v>-3297</v>
      </c>
      <c r="AK27" s="8">
        <v>25293</v>
      </c>
      <c r="AL27" s="8">
        <v>173</v>
      </c>
      <c r="AM27" s="8"/>
      <c r="AN27" s="8">
        <v>60.886339999999997</v>
      </c>
      <c r="AO27" s="8">
        <v>60.886339999999997</v>
      </c>
      <c r="AP27" s="8">
        <v>412.572</v>
      </c>
      <c r="AQ27" s="8">
        <v>60.71</v>
      </c>
      <c r="AR27" s="8">
        <v>60.71</v>
      </c>
      <c r="AS27" s="8">
        <v>413.79500000000002</v>
      </c>
      <c r="AT27" s="8">
        <v>32</v>
      </c>
      <c r="AU27" s="1">
        <v>0.50583165302652899</v>
      </c>
      <c r="AV27" s="8"/>
      <c r="AW27" s="8">
        <v>78621</v>
      </c>
      <c r="AX27" s="8">
        <v>50746</v>
      </c>
      <c r="AY27" s="8">
        <v>50006</v>
      </c>
      <c r="AZ27" s="1">
        <v>0.40143200000000001</v>
      </c>
      <c r="BA27" s="9">
        <v>39172</v>
      </c>
      <c r="BB27" s="8"/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/>
      <c r="BK27" s="8"/>
      <c r="BL27" s="8">
        <v>82453</v>
      </c>
      <c r="BM27" s="8">
        <v>68544</v>
      </c>
      <c r="BN27" s="8">
        <v>150997</v>
      </c>
      <c r="BO27" s="8">
        <v>103300</v>
      </c>
      <c r="BP27" s="8">
        <v>103300</v>
      </c>
      <c r="BQ27" s="8">
        <v>73890</v>
      </c>
      <c r="BR27" s="8">
        <v>32344</v>
      </c>
      <c r="BS27" s="8">
        <v>12677</v>
      </c>
      <c r="BT27" s="8">
        <v>373208</v>
      </c>
      <c r="BU27" s="8">
        <v>416131</v>
      </c>
      <c r="BV27" s="8">
        <v>-244496</v>
      </c>
      <c r="BW27" s="8">
        <v>171635</v>
      </c>
      <c r="BX27" s="8">
        <v>90751</v>
      </c>
      <c r="BY27" s="8">
        <v>23103</v>
      </c>
      <c r="BZ27" s="8">
        <v>26639</v>
      </c>
      <c r="CA27" s="8">
        <v>0</v>
      </c>
      <c r="CB27" s="8">
        <v>11836</v>
      </c>
      <c r="CC27" s="8">
        <v>42660</v>
      </c>
      <c r="CD27" s="8">
        <v>739832</v>
      </c>
      <c r="CE27" s="8"/>
      <c r="CF27" s="8">
        <v>110713</v>
      </c>
      <c r="CG27" s="8">
        <v>11824</v>
      </c>
      <c r="CH27" s="8">
        <v>4456</v>
      </c>
      <c r="CI27" s="8">
        <v>61687</v>
      </c>
      <c r="CJ27" s="8">
        <v>0</v>
      </c>
      <c r="CK27" s="8">
        <v>10026</v>
      </c>
      <c r="CL27" s="8">
        <v>29134</v>
      </c>
      <c r="CM27" s="8">
        <v>227840</v>
      </c>
      <c r="CN27" s="8">
        <v>61693</v>
      </c>
      <c r="CO27" s="8">
        <v>0</v>
      </c>
      <c r="CP27" s="8">
        <v>38714</v>
      </c>
      <c r="CQ27" s="8">
        <v>4144</v>
      </c>
      <c r="CR27" s="8">
        <v>3645</v>
      </c>
      <c r="CS27" s="8">
        <v>336036</v>
      </c>
      <c r="CT27" s="8">
        <v>64506</v>
      </c>
      <c r="CU27" s="8">
        <v>70293</v>
      </c>
      <c r="CV27" s="8">
        <v>255410</v>
      </c>
      <c r="CW27" s="8">
        <v>-16896</v>
      </c>
      <c r="CX27" s="8">
        <v>15125</v>
      </c>
      <c r="CY27" s="8">
        <v>388438</v>
      </c>
      <c r="CZ27" s="8">
        <v>15358</v>
      </c>
      <c r="DA27" s="8">
        <v>403796</v>
      </c>
      <c r="DB27" s="8">
        <v>739832</v>
      </c>
      <c r="DC27" s="8"/>
      <c r="DD27" s="8">
        <v>412.83211999999997</v>
      </c>
      <c r="DE27" s="8">
        <v>412.83211999999997</v>
      </c>
      <c r="DF27" s="8">
        <v>940.91031999999996</v>
      </c>
      <c r="DG27" s="8">
        <v>127836</v>
      </c>
      <c r="DH27" s="8">
        <v>-23161</v>
      </c>
      <c r="DI27" s="8">
        <v>44</v>
      </c>
      <c r="DJ27" s="8">
        <v>0</v>
      </c>
      <c r="DK27" s="8">
        <v>15358</v>
      </c>
      <c r="DL27" s="8">
        <v>0</v>
      </c>
      <c r="DM27" s="8">
        <v>0</v>
      </c>
      <c r="DN27" s="8">
        <v>0</v>
      </c>
      <c r="DO27" s="8">
        <v>0</v>
      </c>
      <c r="DP27" s="8">
        <v>52370</v>
      </c>
      <c r="DQ27" s="8">
        <v>186341</v>
      </c>
      <c r="DR27" s="8">
        <v>174852</v>
      </c>
      <c r="DS27" s="8">
        <v>2568</v>
      </c>
      <c r="DT27" s="8">
        <v>27460</v>
      </c>
      <c r="DU27" s="8">
        <v>0</v>
      </c>
      <c r="DV27" s="8"/>
      <c r="DW27" s="8">
        <v>25293</v>
      </c>
      <c r="DX27" s="8">
        <v>27875</v>
      </c>
      <c r="DY27" s="8">
        <v>740</v>
      </c>
      <c r="DZ27" s="8">
        <v>28615</v>
      </c>
      <c r="EA27" s="8">
        <v>0</v>
      </c>
      <c r="EB27" s="8">
        <v>-733</v>
      </c>
      <c r="EC27" s="8">
        <v>-143</v>
      </c>
      <c r="ED27" s="8">
        <v>5698</v>
      </c>
      <c r="EE27" s="8">
        <v>-57</v>
      </c>
      <c r="EF27" s="8">
        <v>0</v>
      </c>
      <c r="EG27" s="8">
        <v>8615</v>
      </c>
      <c r="EH27" s="8">
        <v>1542</v>
      </c>
      <c r="EI27" s="8">
        <v>216</v>
      </c>
      <c r="EJ27" s="8">
        <v>-3755</v>
      </c>
      <c r="EK27" s="8">
        <v>4140</v>
      </c>
      <c r="EL27" s="8">
        <v>69431</v>
      </c>
      <c r="EM27" s="8">
        <v>-20557</v>
      </c>
      <c r="EN27" s="8">
        <v>4161</v>
      </c>
      <c r="EO27" s="8">
        <v>0</v>
      </c>
      <c r="EP27" s="8">
        <v>132</v>
      </c>
      <c r="EQ27" s="8">
        <v>-2877</v>
      </c>
      <c r="ER27" s="8">
        <v>4281</v>
      </c>
      <c r="ES27" s="8">
        <v>0</v>
      </c>
      <c r="ET27" s="8">
        <v>-3622</v>
      </c>
      <c r="EU27" s="8">
        <v>-18482</v>
      </c>
      <c r="EV27" s="8">
        <v>853</v>
      </c>
      <c r="EW27" s="8">
        <v>25927</v>
      </c>
      <c r="EX27" s="8">
        <v>26780</v>
      </c>
      <c r="EY27" s="8">
        <v>0</v>
      </c>
      <c r="EZ27" s="8">
        <v>-10976</v>
      </c>
      <c r="FA27" s="8">
        <v>-10976</v>
      </c>
      <c r="FB27" s="8">
        <v>298</v>
      </c>
      <c r="FC27" s="8">
        <v>0</v>
      </c>
      <c r="FD27" s="8">
        <v>-12794</v>
      </c>
      <c r="FE27" s="8">
        <v>0</v>
      </c>
      <c r="FF27" s="8">
        <v>-12794</v>
      </c>
      <c r="FG27" s="8">
        <v>0</v>
      </c>
      <c r="FH27" s="8">
        <v>-1472</v>
      </c>
      <c r="FI27" s="8">
        <v>1836</v>
      </c>
      <c r="FJ27" s="8">
        <v>1929</v>
      </c>
      <c r="FK27" s="8">
        <v>56245</v>
      </c>
      <c r="FL27" s="8"/>
      <c r="FM27" s="8">
        <v>2268</v>
      </c>
      <c r="FN27" s="8">
        <v>13958</v>
      </c>
      <c r="FO27" s="8">
        <v>30063.5</v>
      </c>
      <c r="FP27" s="8">
        <v>31559.75</v>
      </c>
      <c r="FQ27" s="8">
        <v>4875</v>
      </c>
      <c r="FR27" s="8">
        <v>15804</v>
      </c>
      <c r="FS27" s="8" t="s">
        <v>534</v>
      </c>
      <c r="FT27" s="9">
        <v>39172</v>
      </c>
      <c r="FU27" s="8">
        <v>12</v>
      </c>
      <c r="FV27" s="8">
        <v>988015.88835000002</v>
      </c>
      <c r="FW27" s="8">
        <v>0.52076</v>
      </c>
      <c r="FX27" s="8">
        <v>0.49861</v>
      </c>
      <c r="FY27" s="8">
        <v>0.77344999999999997</v>
      </c>
      <c r="FZ27" s="8">
        <v>0.76026000000000005</v>
      </c>
      <c r="GA27" s="31">
        <f t="shared" si="1"/>
        <v>2007</v>
      </c>
      <c r="GB27" s="10">
        <f t="shared" si="2"/>
        <v>3</v>
      </c>
      <c r="GC27" s="10">
        <v>0.98002</v>
      </c>
      <c r="GD27" s="10">
        <v>0.90500000000000003</v>
      </c>
    </row>
    <row r="28" spans="1:186">
      <c r="A28" s="8" t="str">
        <f t="shared" ref="A28:A38" si="7">A27</f>
        <v>資生堂</v>
      </c>
      <c r="B28" s="8" t="str">
        <f t="shared" ref="B28:B38" si="8">B27</f>
        <v>TSE:4911</v>
      </c>
      <c r="C28" s="8" t="str">
        <f>CONCATENATE("FY",RIGHT(Assumptions!D$4,4)-10)</f>
        <v>FY2008</v>
      </c>
      <c r="D28" s="10">
        <f t="shared" si="0"/>
        <v>2007</v>
      </c>
      <c r="E28" s="8">
        <v>723484</v>
      </c>
      <c r="F28" s="8">
        <v>0</v>
      </c>
      <c r="G28" s="8">
        <v>723484</v>
      </c>
      <c r="H28" s="8">
        <v>186466</v>
      </c>
      <c r="I28" s="8">
        <v>537018</v>
      </c>
      <c r="J28" s="8">
        <v>458988</v>
      </c>
      <c r="K28" s="8">
        <v>0</v>
      </c>
      <c r="L28" s="8">
        <v>14565</v>
      </c>
      <c r="M28" s="8">
        <v>0</v>
      </c>
      <c r="N28" s="8">
        <v>0</v>
      </c>
      <c r="O28" s="8">
        <v>0</v>
      </c>
      <c r="P28" s="8">
        <v>473553</v>
      </c>
      <c r="Q28" s="8">
        <v>63465</v>
      </c>
      <c r="R28" s="8">
        <v>-1881</v>
      </c>
      <c r="S28" s="8">
        <v>2976</v>
      </c>
      <c r="T28" s="8">
        <v>1095</v>
      </c>
      <c r="U28" s="8">
        <v>148</v>
      </c>
      <c r="V28" s="8">
        <v>-1648</v>
      </c>
      <c r="W28" s="8">
        <v>2023</v>
      </c>
      <c r="X28" s="8">
        <v>65083</v>
      </c>
      <c r="Y28" s="8">
        <v>0</v>
      </c>
      <c r="Z28" s="8">
        <v>3425</v>
      </c>
      <c r="AA28" s="8">
        <v>-154</v>
      </c>
      <c r="AB28" s="8">
        <v>-1151</v>
      </c>
      <c r="AC28" s="8">
        <v>-1083</v>
      </c>
      <c r="AD28" s="8">
        <v>65523</v>
      </c>
      <c r="AE28" s="8">
        <v>25569</v>
      </c>
      <c r="AF28" s="8">
        <v>39954</v>
      </c>
      <c r="AG28" s="8">
        <v>0</v>
      </c>
      <c r="AH28" s="8">
        <v>0</v>
      </c>
      <c r="AI28" s="8">
        <v>39954</v>
      </c>
      <c r="AJ28" s="8">
        <v>-4495</v>
      </c>
      <c r="AK28" s="8">
        <v>35459</v>
      </c>
      <c r="AL28" s="8">
        <v>378</v>
      </c>
      <c r="AM28" s="8"/>
      <c r="AN28" s="8">
        <v>86.046959999999999</v>
      </c>
      <c r="AO28" s="8">
        <v>86.046959999999999</v>
      </c>
      <c r="AP28" s="8">
        <v>407.69600000000003</v>
      </c>
      <c r="AQ28" s="8">
        <v>85.74</v>
      </c>
      <c r="AR28" s="8">
        <v>85.74</v>
      </c>
      <c r="AS28" s="8">
        <v>409.17399999999998</v>
      </c>
      <c r="AT28" s="8">
        <v>34</v>
      </c>
      <c r="AU28" s="1">
        <v>0.37962153473025201</v>
      </c>
      <c r="AV28" s="8"/>
      <c r="AW28" s="8">
        <v>91316</v>
      </c>
      <c r="AX28" s="8">
        <v>64249</v>
      </c>
      <c r="AY28" s="8">
        <v>63465</v>
      </c>
      <c r="AZ28" s="1">
        <v>0.39022899999999999</v>
      </c>
      <c r="BA28" s="9">
        <v>39538</v>
      </c>
      <c r="BB28" s="8"/>
      <c r="BC28" s="8">
        <v>55902</v>
      </c>
      <c r="BD28" s="8">
        <v>165726</v>
      </c>
      <c r="BE28" s="8">
        <v>0</v>
      </c>
      <c r="BF28" s="8">
        <v>14565</v>
      </c>
      <c r="BG28" s="8">
        <v>0</v>
      </c>
      <c r="BH28" s="8">
        <v>0</v>
      </c>
      <c r="BI28" s="8">
        <v>0</v>
      </c>
      <c r="BJ28" s="8"/>
      <c r="BK28" s="8"/>
      <c r="BL28" s="8">
        <v>57734</v>
      </c>
      <c r="BM28" s="8">
        <v>74754</v>
      </c>
      <c r="BN28" s="8">
        <v>132488</v>
      </c>
      <c r="BO28" s="8">
        <v>109621</v>
      </c>
      <c r="BP28" s="8">
        <v>109621</v>
      </c>
      <c r="BQ28" s="8">
        <v>68486</v>
      </c>
      <c r="BR28" s="8">
        <v>29454</v>
      </c>
      <c r="BS28" s="8">
        <v>17658</v>
      </c>
      <c r="BT28" s="8">
        <v>357707</v>
      </c>
      <c r="BU28" s="8">
        <v>345978</v>
      </c>
      <c r="BV28" s="8">
        <v>-201622</v>
      </c>
      <c r="BW28" s="8">
        <v>144356</v>
      </c>
      <c r="BX28" s="8">
        <v>38269</v>
      </c>
      <c r="BY28" s="8">
        <v>22194</v>
      </c>
      <c r="BZ28" s="8">
        <v>28743</v>
      </c>
      <c r="CA28" s="8">
        <v>0</v>
      </c>
      <c r="CB28" s="8">
        <v>10944</v>
      </c>
      <c r="CC28" s="8">
        <v>73651</v>
      </c>
      <c r="CD28" s="8">
        <v>675864</v>
      </c>
      <c r="CE28" s="8"/>
      <c r="CF28" s="8">
        <v>114441</v>
      </c>
      <c r="CG28" s="8">
        <v>12526</v>
      </c>
      <c r="CH28" s="8">
        <v>4704</v>
      </c>
      <c r="CI28" s="8">
        <v>33949</v>
      </c>
      <c r="CJ28" s="8">
        <v>0</v>
      </c>
      <c r="CK28" s="8">
        <v>9029</v>
      </c>
      <c r="CL28" s="8">
        <v>31337</v>
      </c>
      <c r="CM28" s="8">
        <v>205989</v>
      </c>
      <c r="CN28" s="8">
        <v>24566</v>
      </c>
      <c r="CO28" s="8">
        <v>0</v>
      </c>
      <c r="CP28" s="8">
        <v>38301</v>
      </c>
      <c r="CQ28" s="8">
        <v>3796</v>
      </c>
      <c r="CR28" s="8">
        <v>3474</v>
      </c>
      <c r="CS28" s="8">
        <v>276126</v>
      </c>
      <c r="CT28" s="8">
        <v>64506</v>
      </c>
      <c r="CU28" s="8">
        <v>70258</v>
      </c>
      <c r="CV28" s="8">
        <v>248920</v>
      </c>
      <c r="CW28" s="8">
        <v>-11196</v>
      </c>
      <c r="CX28" s="8">
        <v>10135</v>
      </c>
      <c r="CY28" s="8">
        <v>382623</v>
      </c>
      <c r="CZ28" s="8">
        <v>17115</v>
      </c>
      <c r="DA28" s="8">
        <v>399738</v>
      </c>
      <c r="DB28" s="8">
        <v>675864</v>
      </c>
      <c r="DC28" s="8"/>
      <c r="DD28" s="8">
        <v>404.20499999999998</v>
      </c>
      <c r="DE28" s="8">
        <v>404.20499999999998</v>
      </c>
      <c r="DF28" s="8">
        <v>946.60630000000003</v>
      </c>
      <c r="DG28" s="8">
        <v>63219</v>
      </c>
      <c r="DH28" s="8">
        <v>-69269</v>
      </c>
      <c r="DI28" s="8">
        <v>22031</v>
      </c>
      <c r="DJ28" s="8">
        <v>0</v>
      </c>
      <c r="DK28" s="8">
        <v>17115</v>
      </c>
      <c r="DL28" s="8">
        <v>1404</v>
      </c>
      <c r="DM28" s="8">
        <v>0</v>
      </c>
      <c r="DN28" s="8">
        <v>0</v>
      </c>
      <c r="DO28" s="8">
        <v>0</v>
      </c>
      <c r="DP28" s="8">
        <v>40290</v>
      </c>
      <c r="DQ28" s="8">
        <v>168342</v>
      </c>
      <c r="DR28" s="8">
        <v>115034</v>
      </c>
      <c r="DS28" s="8">
        <v>1374</v>
      </c>
      <c r="DT28" s="8">
        <v>28793</v>
      </c>
      <c r="DU28" s="8">
        <v>0</v>
      </c>
      <c r="DV28" s="8"/>
      <c r="DW28" s="8">
        <v>35459</v>
      </c>
      <c r="DX28" s="8">
        <v>27067</v>
      </c>
      <c r="DY28" s="8">
        <v>784</v>
      </c>
      <c r="DZ28" s="8">
        <v>27851</v>
      </c>
      <c r="EA28" s="8">
        <v>0</v>
      </c>
      <c r="EB28" s="8">
        <v>153</v>
      </c>
      <c r="EC28" s="8">
        <v>-3424</v>
      </c>
      <c r="ED28" s="8">
        <v>2831</v>
      </c>
      <c r="EE28" s="8">
        <v>-148</v>
      </c>
      <c r="EF28" s="8">
        <v>0</v>
      </c>
      <c r="EG28" s="8">
        <v>12959</v>
      </c>
      <c r="EH28" s="8">
        <v>-7588</v>
      </c>
      <c r="EI28" s="8">
        <v>3954</v>
      </c>
      <c r="EJ28" s="8">
        <v>6179</v>
      </c>
      <c r="EK28" s="8">
        <v>-2919</v>
      </c>
      <c r="EL28" s="8">
        <v>75307</v>
      </c>
      <c r="EM28" s="8">
        <v>-17449</v>
      </c>
      <c r="EN28" s="8">
        <v>18710</v>
      </c>
      <c r="EO28" s="8">
        <v>92</v>
      </c>
      <c r="EP28" s="8">
        <v>2411</v>
      </c>
      <c r="EQ28" s="8">
        <v>-5399</v>
      </c>
      <c r="ER28" s="8">
        <v>186</v>
      </c>
      <c r="ES28" s="8">
        <v>0</v>
      </c>
      <c r="ET28" s="8">
        <v>-4353</v>
      </c>
      <c r="EU28" s="8">
        <v>-5802</v>
      </c>
      <c r="EV28" s="8">
        <v>259</v>
      </c>
      <c r="EW28" s="8">
        <v>2656</v>
      </c>
      <c r="EX28" s="8">
        <v>2915</v>
      </c>
      <c r="EY28" s="8">
        <v>0</v>
      </c>
      <c r="EZ28" s="8">
        <v>-61218</v>
      </c>
      <c r="FA28" s="8">
        <v>-61218</v>
      </c>
      <c r="FB28" s="8">
        <v>2862</v>
      </c>
      <c r="FC28" s="8">
        <v>-25078</v>
      </c>
      <c r="FD28" s="8">
        <v>-13461</v>
      </c>
      <c r="FE28" s="8">
        <v>0</v>
      </c>
      <c r="FF28" s="8">
        <v>-13461</v>
      </c>
      <c r="FG28" s="8">
        <v>0</v>
      </c>
      <c r="FH28" s="8">
        <v>-1902</v>
      </c>
      <c r="FI28" s="8">
        <v>-95882</v>
      </c>
      <c r="FJ28" s="8">
        <v>1535</v>
      </c>
      <c r="FK28" s="8">
        <v>-24865</v>
      </c>
      <c r="FL28" s="8"/>
      <c r="FM28" s="8">
        <v>1925</v>
      </c>
      <c r="FN28" s="8">
        <v>16985</v>
      </c>
      <c r="FO28" s="8">
        <v>46225</v>
      </c>
      <c r="FP28" s="8">
        <v>47400.625</v>
      </c>
      <c r="FQ28" s="8">
        <v>-2631</v>
      </c>
      <c r="FR28" s="8">
        <v>-58303</v>
      </c>
      <c r="FS28" s="8" t="s">
        <v>534</v>
      </c>
      <c r="FT28" s="9">
        <v>39538</v>
      </c>
      <c r="FU28" s="8">
        <v>12</v>
      </c>
      <c r="FV28" s="8">
        <v>1080350</v>
      </c>
      <c r="FW28" s="8">
        <v>0.50731000000000004</v>
      </c>
      <c r="FX28" s="8">
        <v>0.50875999999999999</v>
      </c>
      <c r="FY28" s="8">
        <v>0.55037999999999998</v>
      </c>
      <c r="FZ28" s="8">
        <v>0.39179999999999998</v>
      </c>
      <c r="GA28" s="31">
        <f t="shared" si="1"/>
        <v>2008</v>
      </c>
      <c r="GB28" s="10">
        <f t="shared" si="2"/>
        <v>3</v>
      </c>
      <c r="GC28" s="10">
        <v>0.61778</v>
      </c>
      <c r="GD28" s="10">
        <v>0.59118999999999999</v>
      </c>
    </row>
    <row r="29" spans="1:186">
      <c r="A29" s="8" t="str">
        <f t="shared" si="7"/>
        <v>資生堂</v>
      </c>
      <c r="B29" s="8" t="str">
        <f t="shared" si="8"/>
        <v>TSE:4911</v>
      </c>
      <c r="C29" s="8" t="str">
        <f>CONCATENATE("FY",RIGHT(Assumptions!D$4,4)-9)</f>
        <v>FY2009</v>
      </c>
      <c r="D29" s="10">
        <f t="shared" si="0"/>
        <v>2008</v>
      </c>
      <c r="E29" s="8">
        <v>690256</v>
      </c>
      <c r="F29" s="8">
        <v>0</v>
      </c>
      <c r="G29" s="8">
        <v>690256</v>
      </c>
      <c r="H29" s="8">
        <v>171752</v>
      </c>
      <c r="I29" s="8">
        <v>518504</v>
      </c>
      <c r="J29" s="8">
        <v>453347</v>
      </c>
      <c r="K29" s="8">
        <v>0</v>
      </c>
      <c r="L29" s="8">
        <v>15242</v>
      </c>
      <c r="M29" s="8">
        <v>0</v>
      </c>
      <c r="N29" s="8">
        <v>0</v>
      </c>
      <c r="O29" s="8">
        <v>0</v>
      </c>
      <c r="P29" s="8">
        <v>468589</v>
      </c>
      <c r="Q29" s="8">
        <v>49915</v>
      </c>
      <c r="R29" s="8">
        <v>-1812</v>
      </c>
      <c r="S29" s="8">
        <v>2820</v>
      </c>
      <c r="T29" s="8">
        <v>1008</v>
      </c>
      <c r="U29" s="8">
        <v>57</v>
      </c>
      <c r="V29" s="8">
        <v>-274</v>
      </c>
      <c r="W29" s="8">
        <v>1351</v>
      </c>
      <c r="X29" s="8">
        <v>52057</v>
      </c>
      <c r="Y29" s="8">
        <v>0</v>
      </c>
      <c r="Z29" s="8">
        <v>-111</v>
      </c>
      <c r="AA29" s="8">
        <v>-884</v>
      </c>
      <c r="AB29" s="8">
        <v>-6072</v>
      </c>
      <c r="AC29" s="8">
        <v>-433</v>
      </c>
      <c r="AD29" s="8">
        <v>38484</v>
      </c>
      <c r="AE29" s="8">
        <v>15135</v>
      </c>
      <c r="AF29" s="8">
        <v>23349</v>
      </c>
      <c r="AG29" s="8">
        <v>0</v>
      </c>
      <c r="AH29" s="8">
        <v>0</v>
      </c>
      <c r="AI29" s="8">
        <v>23349</v>
      </c>
      <c r="AJ29" s="8">
        <v>-3976</v>
      </c>
      <c r="AK29" s="8">
        <v>19373</v>
      </c>
      <c r="AL29" s="8">
        <v>0</v>
      </c>
      <c r="AM29" s="8"/>
      <c r="AN29" s="8">
        <v>48.043349999999997</v>
      </c>
      <c r="AO29" s="8">
        <v>48.043349999999997</v>
      </c>
      <c r="AP29" s="8">
        <v>403.24</v>
      </c>
      <c r="AQ29" s="8">
        <v>47.96</v>
      </c>
      <c r="AR29" s="8">
        <v>47.96</v>
      </c>
      <c r="AS29" s="8">
        <v>403.935</v>
      </c>
      <c r="AT29" s="8">
        <v>50</v>
      </c>
      <c r="AU29" s="1">
        <v>0.87606462602591195</v>
      </c>
      <c r="AV29" s="8"/>
      <c r="AW29" s="8">
        <v>79765</v>
      </c>
      <c r="AX29" s="8">
        <v>51477</v>
      </c>
      <c r="AY29" s="8">
        <v>49915</v>
      </c>
      <c r="AZ29" s="1">
        <v>0.39328000000000002</v>
      </c>
      <c r="BA29" s="9">
        <v>39903</v>
      </c>
      <c r="BB29" s="8"/>
      <c r="BC29" s="8">
        <v>53475</v>
      </c>
      <c r="BD29" s="8">
        <v>163670</v>
      </c>
      <c r="BE29" s="8">
        <v>0</v>
      </c>
      <c r="BF29" s="8">
        <v>15242</v>
      </c>
      <c r="BG29" s="8">
        <v>0</v>
      </c>
      <c r="BH29" s="8">
        <v>0</v>
      </c>
      <c r="BI29" s="8">
        <v>0</v>
      </c>
      <c r="BJ29" s="8"/>
      <c r="BK29" s="8"/>
      <c r="BL29" s="8">
        <v>45875</v>
      </c>
      <c r="BM29" s="8">
        <v>58879</v>
      </c>
      <c r="BN29" s="8">
        <v>104754</v>
      </c>
      <c r="BO29" s="8">
        <v>100985</v>
      </c>
      <c r="BP29" s="8">
        <v>100985</v>
      </c>
      <c r="BQ29" s="8">
        <v>68330</v>
      </c>
      <c r="BR29" s="8">
        <v>26228</v>
      </c>
      <c r="BS29" s="8">
        <v>16698</v>
      </c>
      <c r="BT29" s="8">
        <v>316995</v>
      </c>
      <c r="BU29" s="8">
        <v>340067</v>
      </c>
      <c r="BV29" s="8">
        <v>-201835</v>
      </c>
      <c r="BW29" s="8">
        <v>138232</v>
      </c>
      <c r="BX29" s="8">
        <v>32417</v>
      </c>
      <c r="BY29" s="8">
        <v>12197</v>
      </c>
      <c r="BZ29" s="8">
        <v>23207</v>
      </c>
      <c r="CA29" s="8">
        <v>0</v>
      </c>
      <c r="CB29" s="8">
        <v>12092</v>
      </c>
      <c r="CC29" s="8">
        <v>71428</v>
      </c>
      <c r="CD29" s="8">
        <v>606568</v>
      </c>
      <c r="CE29" s="8"/>
      <c r="CF29" s="8">
        <v>99718</v>
      </c>
      <c r="CG29" s="8">
        <v>9682</v>
      </c>
      <c r="CH29" s="8">
        <v>4528</v>
      </c>
      <c r="CI29" s="8">
        <v>20800</v>
      </c>
      <c r="CJ29" s="8">
        <v>2273</v>
      </c>
      <c r="CK29" s="8">
        <v>5306</v>
      </c>
      <c r="CL29" s="8">
        <v>31782</v>
      </c>
      <c r="CM29" s="8">
        <v>174097</v>
      </c>
      <c r="CN29" s="8">
        <v>31110</v>
      </c>
      <c r="CO29" s="8">
        <v>3340</v>
      </c>
      <c r="CP29" s="8">
        <v>39271</v>
      </c>
      <c r="CQ29" s="8">
        <v>3821</v>
      </c>
      <c r="CR29" s="8">
        <v>2978</v>
      </c>
      <c r="CS29" s="8">
        <v>254617</v>
      </c>
      <c r="CT29" s="8">
        <v>64506</v>
      </c>
      <c r="CU29" s="8">
        <v>70258</v>
      </c>
      <c r="CV29" s="8">
        <v>245544</v>
      </c>
      <c r="CW29" s="8">
        <v>-16839</v>
      </c>
      <c r="CX29" s="8">
        <v>-25989</v>
      </c>
      <c r="CY29" s="8">
        <v>337480</v>
      </c>
      <c r="CZ29" s="8">
        <v>14471</v>
      </c>
      <c r="DA29" s="8">
        <v>351951</v>
      </c>
      <c r="DB29" s="8">
        <v>606568</v>
      </c>
      <c r="DC29" s="8"/>
      <c r="DD29" s="8">
        <v>401.51</v>
      </c>
      <c r="DE29" s="8">
        <v>401.51</v>
      </c>
      <c r="DF29" s="8">
        <v>840.52701000000002</v>
      </c>
      <c r="DG29" s="8">
        <v>62051</v>
      </c>
      <c r="DH29" s="8">
        <v>-42703</v>
      </c>
      <c r="DI29" s="8">
        <v>56680</v>
      </c>
      <c r="DJ29" s="8">
        <v>0</v>
      </c>
      <c r="DK29" s="8">
        <v>14471</v>
      </c>
      <c r="DL29" s="8">
        <v>1301</v>
      </c>
      <c r="DM29" s="8">
        <v>23970</v>
      </c>
      <c r="DN29" s="8">
        <v>4187</v>
      </c>
      <c r="DO29" s="8">
        <v>40173</v>
      </c>
      <c r="DP29" s="8">
        <v>38184</v>
      </c>
      <c r="DQ29" s="8">
        <v>161018</v>
      </c>
      <c r="DR29" s="8">
        <v>128890</v>
      </c>
      <c r="DS29" s="8">
        <v>1136</v>
      </c>
      <c r="DT29" s="8">
        <v>28810</v>
      </c>
      <c r="DU29" s="8">
        <v>0</v>
      </c>
      <c r="DV29" s="8"/>
      <c r="DW29" s="8">
        <v>19373</v>
      </c>
      <c r="DX29" s="8">
        <v>28288</v>
      </c>
      <c r="DY29" s="8">
        <v>1562</v>
      </c>
      <c r="DZ29" s="8">
        <v>29850</v>
      </c>
      <c r="EA29" s="8">
        <v>0</v>
      </c>
      <c r="EB29" s="8">
        <v>883</v>
      </c>
      <c r="EC29" s="8">
        <v>111</v>
      </c>
      <c r="ED29" s="8">
        <v>12145</v>
      </c>
      <c r="EE29" s="8">
        <v>-57</v>
      </c>
      <c r="EF29" s="8">
        <v>0</v>
      </c>
      <c r="EG29" s="8">
        <v>2013</v>
      </c>
      <c r="EH29" s="8">
        <v>-5052</v>
      </c>
      <c r="EI29" s="8">
        <v>-10339</v>
      </c>
      <c r="EJ29" s="8">
        <v>-4698</v>
      </c>
      <c r="EK29" s="8">
        <v>-1462</v>
      </c>
      <c r="EL29" s="8">
        <v>42767</v>
      </c>
      <c r="EM29" s="8">
        <v>-16133</v>
      </c>
      <c r="EN29" s="8">
        <v>757</v>
      </c>
      <c r="EO29" s="8">
        <v>0</v>
      </c>
      <c r="EP29" s="8">
        <v>342</v>
      </c>
      <c r="EQ29" s="8">
        <v>-5670</v>
      </c>
      <c r="ER29" s="8">
        <v>-3255</v>
      </c>
      <c r="ES29" s="8">
        <v>0</v>
      </c>
      <c r="ET29" s="8">
        <v>-4198</v>
      </c>
      <c r="EU29" s="8">
        <v>-28157</v>
      </c>
      <c r="EV29" s="8">
        <v>930</v>
      </c>
      <c r="EW29" s="8">
        <v>28668</v>
      </c>
      <c r="EX29" s="8">
        <v>29598</v>
      </c>
      <c r="EY29" s="8">
        <v>-260</v>
      </c>
      <c r="EZ29" s="8">
        <v>-36622</v>
      </c>
      <c r="FA29" s="8">
        <v>-36882</v>
      </c>
      <c r="FB29" s="8">
        <v>472</v>
      </c>
      <c r="FC29" s="8">
        <v>-6546</v>
      </c>
      <c r="FD29" s="8">
        <v>-16972</v>
      </c>
      <c r="FE29" s="8">
        <v>0</v>
      </c>
      <c r="FF29" s="8">
        <v>-16972</v>
      </c>
      <c r="FG29" s="8">
        <v>0</v>
      </c>
      <c r="FH29" s="8">
        <v>-1953</v>
      </c>
      <c r="FI29" s="8">
        <v>-32283</v>
      </c>
      <c r="FJ29" s="8">
        <v>-10752</v>
      </c>
      <c r="FK29" s="8">
        <v>-28536</v>
      </c>
      <c r="FL29" s="8"/>
      <c r="FM29" s="8">
        <v>1808</v>
      </c>
      <c r="FN29" s="8">
        <v>17542</v>
      </c>
      <c r="FO29" s="8">
        <v>30362.375</v>
      </c>
      <c r="FP29" s="8">
        <v>31494.875</v>
      </c>
      <c r="FQ29" s="8">
        <v>7862</v>
      </c>
      <c r="FR29" s="8">
        <v>-7284</v>
      </c>
      <c r="FS29" s="8" t="s">
        <v>534</v>
      </c>
      <c r="FT29" s="9">
        <v>39903</v>
      </c>
      <c r="FU29" s="8">
        <v>12</v>
      </c>
      <c r="FV29" s="8">
        <v>576166.85</v>
      </c>
      <c r="FW29" s="8">
        <v>0.39083000000000001</v>
      </c>
      <c r="FX29" s="8">
        <v>0.73101000000000005</v>
      </c>
      <c r="FY29" s="8">
        <v>0.56511</v>
      </c>
      <c r="FZ29" s="8">
        <v>0.58740999999999999</v>
      </c>
      <c r="GA29" s="31">
        <f t="shared" si="1"/>
        <v>2009</v>
      </c>
      <c r="GB29" s="10">
        <f t="shared" si="2"/>
        <v>3</v>
      </c>
      <c r="GC29" s="10">
        <v>0.50768999999999997</v>
      </c>
      <c r="GD29" s="10">
        <v>0.47992000000000001</v>
      </c>
    </row>
    <row r="30" spans="1:186">
      <c r="A30" s="8" t="str">
        <f t="shared" si="7"/>
        <v>資生堂</v>
      </c>
      <c r="B30" s="8" t="str">
        <f t="shared" si="8"/>
        <v>TSE:4911</v>
      </c>
      <c r="C30" s="8" t="str">
        <f>CONCATENATE("FY",RIGHT(Assumptions!D$4,4)-8)</f>
        <v>FY2010</v>
      </c>
      <c r="D30" s="10">
        <f t="shared" si="0"/>
        <v>2009</v>
      </c>
      <c r="E30" s="8">
        <v>644201</v>
      </c>
      <c r="F30" s="8">
        <v>0</v>
      </c>
      <c r="G30" s="8">
        <v>644201</v>
      </c>
      <c r="H30" s="8">
        <v>160166</v>
      </c>
      <c r="I30" s="8">
        <v>484035</v>
      </c>
      <c r="J30" s="8">
        <v>419225</v>
      </c>
      <c r="K30" s="8">
        <v>0</v>
      </c>
      <c r="L30" s="8">
        <v>14459</v>
      </c>
      <c r="M30" s="8">
        <v>0</v>
      </c>
      <c r="N30" s="8">
        <v>0</v>
      </c>
      <c r="O30" s="8">
        <v>0</v>
      </c>
      <c r="P30" s="8">
        <v>433684</v>
      </c>
      <c r="Q30" s="8">
        <v>50351</v>
      </c>
      <c r="R30" s="8">
        <v>-1569</v>
      </c>
      <c r="S30" s="8">
        <v>1515</v>
      </c>
      <c r="T30" s="8">
        <v>-54</v>
      </c>
      <c r="U30" s="8">
        <v>61</v>
      </c>
      <c r="V30" s="8">
        <v>-3</v>
      </c>
      <c r="W30" s="8">
        <v>1130</v>
      </c>
      <c r="X30" s="8">
        <v>51485</v>
      </c>
      <c r="Y30" s="8">
        <v>0</v>
      </c>
      <c r="Z30" s="8">
        <v>-194</v>
      </c>
      <c r="AA30" s="8">
        <v>-464</v>
      </c>
      <c r="AB30" s="8">
        <v>-3469</v>
      </c>
      <c r="AC30" s="8">
        <v>-619</v>
      </c>
      <c r="AD30" s="8">
        <v>46739</v>
      </c>
      <c r="AE30" s="8">
        <v>9493</v>
      </c>
      <c r="AF30" s="8">
        <v>37246</v>
      </c>
      <c r="AG30" s="8">
        <v>0</v>
      </c>
      <c r="AH30" s="8">
        <v>0</v>
      </c>
      <c r="AI30" s="8">
        <v>37246</v>
      </c>
      <c r="AJ30" s="8">
        <v>-3575</v>
      </c>
      <c r="AK30" s="8">
        <v>33671</v>
      </c>
      <c r="AL30" s="8">
        <v>0</v>
      </c>
      <c r="AM30" s="8"/>
      <c r="AN30" s="8">
        <v>84.624740000000003</v>
      </c>
      <c r="AO30" s="8">
        <v>84.624740000000003</v>
      </c>
      <c r="AP30" s="8">
        <v>397.88600000000002</v>
      </c>
      <c r="AQ30" s="8">
        <v>84.53</v>
      </c>
      <c r="AR30" s="8">
        <v>84.53</v>
      </c>
      <c r="AS30" s="8">
        <v>398.34399999999999</v>
      </c>
      <c r="AT30" s="8">
        <v>50</v>
      </c>
      <c r="AU30" s="1">
        <v>0.59264649104570699</v>
      </c>
      <c r="AV30" s="8"/>
      <c r="AW30" s="8">
        <v>77741</v>
      </c>
      <c r="AX30" s="8">
        <v>51392</v>
      </c>
      <c r="AY30" s="8">
        <v>50351</v>
      </c>
      <c r="AZ30" s="1">
        <v>0.20310600000000001</v>
      </c>
      <c r="BA30" s="9">
        <v>40268</v>
      </c>
      <c r="BB30" s="8"/>
      <c r="BC30" s="8">
        <v>43597</v>
      </c>
      <c r="BD30" s="8">
        <v>146272</v>
      </c>
      <c r="BE30" s="8">
        <v>0</v>
      </c>
      <c r="BF30" s="8">
        <v>14459</v>
      </c>
      <c r="BG30" s="8">
        <v>0</v>
      </c>
      <c r="BH30" s="8">
        <v>0</v>
      </c>
      <c r="BI30" s="8">
        <v>0</v>
      </c>
      <c r="BJ30" s="8"/>
      <c r="BK30" s="8"/>
      <c r="BL30" s="8">
        <v>53815</v>
      </c>
      <c r="BM30" s="8">
        <v>41009</v>
      </c>
      <c r="BN30" s="8">
        <v>94824</v>
      </c>
      <c r="BO30" s="8">
        <v>110746</v>
      </c>
      <c r="BP30" s="8">
        <v>110746</v>
      </c>
      <c r="BQ30" s="8">
        <v>67342</v>
      </c>
      <c r="BR30" s="8">
        <v>28389</v>
      </c>
      <c r="BS30" s="8">
        <v>16940</v>
      </c>
      <c r="BT30" s="8">
        <v>318241</v>
      </c>
      <c r="BU30" s="8">
        <v>341343</v>
      </c>
      <c r="BV30" s="8">
        <v>-208560</v>
      </c>
      <c r="BW30" s="8">
        <v>132783</v>
      </c>
      <c r="BX30" s="8">
        <v>190630</v>
      </c>
      <c r="BY30" s="8">
        <v>11852</v>
      </c>
      <c r="BZ30" s="8">
        <v>23983</v>
      </c>
      <c r="CA30" s="8">
        <v>17476</v>
      </c>
      <c r="CB30" s="8">
        <v>14163</v>
      </c>
      <c r="CC30" s="8">
        <v>66317</v>
      </c>
      <c r="CD30" s="8">
        <v>775445</v>
      </c>
      <c r="CE30" s="8"/>
      <c r="CF30" s="8">
        <v>91308</v>
      </c>
      <c r="CG30" s="8">
        <v>11637</v>
      </c>
      <c r="CH30" s="8">
        <v>105966</v>
      </c>
      <c r="CI30" s="8">
        <v>4273</v>
      </c>
      <c r="CJ30" s="8">
        <v>2453</v>
      </c>
      <c r="CK30" s="8">
        <v>10277</v>
      </c>
      <c r="CL30" s="8">
        <v>35577</v>
      </c>
      <c r="CM30" s="8">
        <v>261512</v>
      </c>
      <c r="CN30" s="8">
        <v>97779</v>
      </c>
      <c r="CO30" s="8">
        <v>3974</v>
      </c>
      <c r="CP30" s="8">
        <v>40130</v>
      </c>
      <c r="CQ30" s="8">
        <v>3381</v>
      </c>
      <c r="CR30" s="8">
        <v>3462</v>
      </c>
      <c r="CS30" s="8">
        <v>410238</v>
      </c>
      <c r="CT30" s="8">
        <v>64506</v>
      </c>
      <c r="CU30" s="8">
        <v>70258</v>
      </c>
      <c r="CV30" s="8">
        <v>259063</v>
      </c>
      <c r="CW30" s="8">
        <v>-23111</v>
      </c>
      <c r="CX30" s="8">
        <v>-21962</v>
      </c>
      <c r="CY30" s="8">
        <v>348754</v>
      </c>
      <c r="CZ30" s="8">
        <v>16453</v>
      </c>
      <c r="DA30" s="8">
        <v>365207</v>
      </c>
      <c r="DB30" s="8">
        <v>775445</v>
      </c>
      <c r="DC30" s="8"/>
      <c r="DD30" s="8">
        <v>397.77911</v>
      </c>
      <c r="DE30" s="8">
        <v>397.75799999999998</v>
      </c>
      <c r="DF30" s="8">
        <v>876.79945999999995</v>
      </c>
      <c r="DG30" s="8">
        <v>214445</v>
      </c>
      <c r="DH30" s="8">
        <v>119621</v>
      </c>
      <c r="DI30" s="8">
        <v>45171</v>
      </c>
      <c r="DJ30" s="8">
        <v>0</v>
      </c>
      <c r="DK30" s="8">
        <v>16453</v>
      </c>
      <c r="DL30" s="8">
        <v>158551</v>
      </c>
      <c r="DM30" s="8">
        <v>26112</v>
      </c>
      <c r="DN30" s="8">
        <v>3273</v>
      </c>
      <c r="DO30" s="8">
        <v>37957</v>
      </c>
      <c r="DP30" s="8">
        <v>35274</v>
      </c>
      <c r="DQ30" s="8">
        <v>157281</v>
      </c>
      <c r="DR30" s="8">
        <v>133372</v>
      </c>
      <c r="DS30" s="8">
        <v>4322</v>
      </c>
      <c r="DT30" s="8">
        <v>28968</v>
      </c>
      <c r="DU30" s="8">
        <v>0</v>
      </c>
      <c r="DV30" s="8"/>
      <c r="DW30" s="8">
        <v>33671</v>
      </c>
      <c r="DX30" s="8">
        <v>26349</v>
      </c>
      <c r="DY30" s="8">
        <v>1041</v>
      </c>
      <c r="DZ30" s="8">
        <v>27390</v>
      </c>
      <c r="EA30" s="8">
        <v>0</v>
      </c>
      <c r="EB30" s="8">
        <v>463</v>
      </c>
      <c r="EC30" s="8">
        <v>194</v>
      </c>
      <c r="ED30" s="8">
        <v>3469</v>
      </c>
      <c r="EE30" s="8">
        <v>-61</v>
      </c>
      <c r="EF30" s="8">
        <v>0</v>
      </c>
      <c r="EG30" s="8">
        <v>6279</v>
      </c>
      <c r="EH30" s="8">
        <v>-8471</v>
      </c>
      <c r="EI30" s="8">
        <v>2014</v>
      </c>
      <c r="EJ30" s="8">
        <v>-9085</v>
      </c>
      <c r="EK30" s="8">
        <v>13568</v>
      </c>
      <c r="EL30" s="8">
        <v>69431</v>
      </c>
      <c r="EM30" s="8">
        <v>-15544</v>
      </c>
      <c r="EN30" s="8">
        <v>818</v>
      </c>
      <c r="EO30" s="8">
        <v>0</v>
      </c>
      <c r="EP30" s="8">
        <v>0</v>
      </c>
      <c r="EQ30" s="8">
        <v>-4684</v>
      </c>
      <c r="ER30" s="8">
        <v>-161604</v>
      </c>
      <c r="ES30" s="8">
        <v>-20840</v>
      </c>
      <c r="ET30" s="8">
        <v>-3030</v>
      </c>
      <c r="EU30" s="8">
        <v>-204884</v>
      </c>
      <c r="EV30" s="8">
        <v>102177</v>
      </c>
      <c r="EW30" s="8">
        <v>70879</v>
      </c>
      <c r="EX30" s="8">
        <v>173056</v>
      </c>
      <c r="EY30" s="8">
        <v>-842</v>
      </c>
      <c r="EZ30" s="8">
        <v>-23855</v>
      </c>
      <c r="FA30" s="8">
        <v>-24697</v>
      </c>
      <c r="FB30" s="8">
        <v>388</v>
      </c>
      <c r="FC30" s="8">
        <v>-6829</v>
      </c>
      <c r="FD30" s="8">
        <v>-19955</v>
      </c>
      <c r="FE30" s="8">
        <v>0</v>
      </c>
      <c r="FF30" s="8">
        <v>-19955</v>
      </c>
      <c r="FG30" s="8">
        <v>0</v>
      </c>
      <c r="FH30" s="8">
        <v>-1604</v>
      </c>
      <c r="FI30" s="8">
        <v>120359</v>
      </c>
      <c r="FJ30" s="8">
        <v>393</v>
      </c>
      <c r="FK30" s="8">
        <v>-14700</v>
      </c>
      <c r="FL30" s="8"/>
      <c r="FM30" s="8">
        <v>1528</v>
      </c>
      <c r="FN30" s="8">
        <v>7497</v>
      </c>
      <c r="FO30" s="8">
        <v>28983.75</v>
      </c>
      <c r="FP30" s="8">
        <v>29964.375</v>
      </c>
      <c r="FQ30" s="8">
        <v>8852</v>
      </c>
      <c r="FR30" s="8">
        <v>148359</v>
      </c>
      <c r="FS30" s="8" t="s">
        <v>534</v>
      </c>
      <c r="FT30" s="9">
        <v>40268</v>
      </c>
      <c r="FU30" s="8">
        <v>12</v>
      </c>
      <c r="FV30" s="8">
        <v>807101.61</v>
      </c>
      <c r="FW30" s="8">
        <v>0.42414000000000002</v>
      </c>
      <c r="FX30" s="8">
        <v>0.66537999999999997</v>
      </c>
      <c r="FY30" s="8">
        <v>0.55820999999999998</v>
      </c>
      <c r="FZ30" s="8">
        <v>0.34964000000000001</v>
      </c>
      <c r="GA30" s="31">
        <f t="shared" si="1"/>
        <v>2010</v>
      </c>
      <c r="GB30" s="10">
        <f t="shared" si="2"/>
        <v>3</v>
      </c>
      <c r="GC30" s="10">
        <v>0.74804999999999999</v>
      </c>
      <c r="GD30" s="10">
        <v>0.60580000000000001</v>
      </c>
    </row>
    <row r="31" spans="1:186">
      <c r="A31" s="8" t="str">
        <f t="shared" si="7"/>
        <v>資生堂</v>
      </c>
      <c r="B31" s="8" t="str">
        <f t="shared" si="8"/>
        <v>TSE:4911</v>
      </c>
      <c r="C31" s="8" t="str">
        <f>CONCATENATE("FY",RIGHT(Assumptions!D$4,4)-7)</f>
        <v>FY2011</v>
      </c>
      <c r="D31" s="10">
        <f t="shared" si="0"/>
        <v>2010</v>
      </c>
      <c r="E31" s="8">
        <v>670701</v>
      </c>
      <c r="F31" s="8">
        <v>0</v>
      </c>
      <c r="G31" s="8">
        <v>670701</v>
      </c>
      <c r="H31" s="8">
        <v>168692</v>
      </c>
      <c r="I31" s="8">
        <v>502009</v>
      </c>
      <c r="J31" s="8">
        <v>457550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457550</v>
      </c>
      <c r="Q31" s="8">
        <v>44459</v>
      </c>
      <c r="R31" s="8">
        <v>-2165</v>
      </c>
      <c r="S31" s="8">
        <v>1399</v>
      </c>
      <c r="T31" s="8">
        <v>-766</v>
      </c>
      <c r="U31" s="8">
        <v>33</v>
      </c>
      <c r="V31" s="8">
        <v>-589</v>
      </c>
      <c r="W31" s="8">
        <v>1343</v>
      </c>
      <c r="X31" s="8">
        <v>44480</v>
      </c>
      <c r="Y31" s="8">
        <v>0</v>
      </c>
      <c r="Z31" s="8">
        <v>-4220</v>
      </c>
      <c r="AA31" s="8">
        <v>-609</v>
      </c>
      <c r="AB31" s="8">
        <v>-457</v>
      </c>
      <c r="AC31" s="8">
        <v>-10500</v>
      </c>
      <c r="AD31" s="8">
        <v>28694</v>
      </c>
      <c r="AE31" s="8">
        <v>13328</v>
      </c>
      <c r="AF31" s="8">
        <v>15366</v>
      </c>
      <c r="AG31" s="8">
        <v>0</v>
      </c>
      <c r="AH31" s="8">
        <v>0</v>
      </c>
      <c r="AI31" s="8">
        <v>15366</v>
      </c>
      <c r="AJ31" s="8">
        <v>-2576</v>
      </c>
      <c r="AK31" s="8">
        <v>12790</v>
      </c>
      <c r="AL31" s="8">
        <v>0</v>
      </c>
      <c r="AM31" s="8"/>
      <c r="AN31" s="8">
        <v>32.146659999999997</v>
      </c>
      <c r="AO31" s="8">
        <v>32.146659999999997</v>
      </c>
      <c r="AP31" s="8">
        <v>397.86399999999998</v>
      </c>
      <c r="AQ31" s="8">
        <v>32.1</v>
      </c>
      <c r="AR31" s="8">
        <v>32.1</v>
      </c>
      <c r="AS31" s="8">
        <v>398.40300000000002</v>
      </c>
      <c r="AT31" s="8">
        <v>50</v>
      </c>
      <c r="AU31" s="1">
        <v>1.5541829554339299</v>
      </c>
      <c r="AV31" s="8"/>
      <c r="AW31" s="8">
        <v>79173</v>
      </c>
      <c r="AX31" s="8">
        <v>49663</v>
      </c>
      <c r="AY31" s="8">
        <v>44459</v>
      </c>
      <c r="AZ31" s="1">
        <v>0.46448699999999998</v>
      </c>
      <c r="BA31" s="9">
        <v>40633</v>
      </c>
      <c r="BB31" s="8"/>
      <c r="BC31" s="8">
        <v>144348</v>
      </c>
      <c r="BD31" s="8">
        <v>144348</v>
      </c>
      <c r="BE31" s="8">
        <v>0</v>
      </c>
      <c r="BF31" s="8">
        <v>14467</v>
      </c>
      <c r="BG31" s="8">
        <v>0</v>
      </c>
      <c r="BH31" s="8">
        <v>0</v>
      </c>
      <c r="BI31" s="8">
        <v>0</v>
      </c>
      <c r="BJ31" s="8"/>
      <c r="BK31" s="8"/>
      <c r="BL31" s="8">
        <v>90006</v>
      </c>
      <c r="BM31" s="8">
        <v>15051</v>
      </c>
      <c r="BN31" s="8">
        <v>105057</v>
      </c>
      <c r="BO31" s="8">
        <v>102064</v>
      </c>
      <c r="BP31" s="8">
        <v>102064</v>
      </c>
      <c r="BQ31" s="8">
        <v>67574</v>
      </c>
      <c r="BR31" s="8">
        <v>26657</v>
      </c>
      <c r="BS31" s="8">
        <v>12927</v>
      </c>
      <c r="BT31" s="8">
        <v>314279</v>
      </c>
      <c r="BU31" s="8">
        <v>0</v>
      </c>
      <c r="BV31" s="8">
        <v>0</v>
      </c>
      <c r="BW31" s="8">
        <v>131221</v>
      </c>
      <c r="BX31" s="8">
        <v>89051</v>
      </c>
      <c r="BY31" s="8">
        <v>94122</v>
      </c>
      <c r="BZ31" s="8">
        <v>91932</v>
      </c>
      <c r="CA31" s="8">
        <v>0</v>
      </c>
      <c r="CB31" s="8">
        <v>19577</v>
      </c>
      <c r="CC31" s="8">
        <v>2</v>
      </c>
      <c r="CD31" s="8">
        <v>740184</v>
      </c>
      <c r="CE31" s="8"/>
      <c r="CF31" s="8">
        <v>43771</v>
      </c>
      <c r="CG31" s="8">
        <v>11922</v>
      </c>
      <c r="CH31" s="8">
        <v>5595</v>
      </c>
      <c r="CI31" s="8">
        <v>8509</v>
      </c>
      <c r="CJ31" s="8">
        <v>2256</v>
      </c>
      <c r="CK31" s="8">
        <v>50194</v>
      </c>
      <c r="CL31" s="8">
        <v>37404</v>
      </c>
      <c r="CM31" s="8">
        <v>159676</v>
      </c>
      <c r="CN31" s="8">
        <v>178337</v>
      </c>
      <c r="CO31" s="8">
        <v>2818</v>
      </c>
      <c r="CP31" s="8">
        <v>41285</v>
      </c>
      <c r="CQ31" s="8">
        <v>29165</v>
      </c>
      <c r="CR31" s="8">
        <v>7712</v>
      </c>
      <c r="CS31" s="8">
        <v>418993</v>
      </c>
      <c r="CT31" s="8">
        <v>64506</v>
      </c>
      <c r="CU31" s="8">
        <v>70258</v>
      </c>
      <c r="CV31" s="8">
        <v>232400</v>
      </c>
      <c r="CW31" s="8">
        <v>-3874</v>
      </c>
      <c r="CX31" s="8">
        <v>-54366</v>
      </c>
      <c r="CY31" s="8">
        <v>308924</v>
      </c>
      <c r="CZ31" s="8">
        <v>12267</v>
      </c>
      <c r="DA31" s="8">
        <v>321191</v>
      </c>
      <c r="DB31" s="8">
        <v>740184</v>
      </c>
      <c r="DC31" s="8"/>
      <c r="DD31" s="8">
        <v>397.95199000000002</v>
      </c>
      <c r="DE31" s="8">
        <v>397.947</v>
      </c>
      <c r="DF31" s="8">
        <v>776.29432999999995</v>
      </c>
      <c r="DG31" s="8">
        <v>197515</v>
      </c>
      <c r="DH31" s="8">
        <v>92458</v>
      </c>
      <c r="DI31" s="8">
        <v>46197</v>
      </c>
      <c r="DJ31" s="8">
        <v>0</v>
      </c>
      <c r="DK31" s="8">
        <v>12267</v>
      </c>
      <c r="DL31" s="8">
        <v>0</v>
      </c>
      <c r="DM31" s="8">
        <v>18842</v>
      </c>
      <c r="DN31" s="8">
        <v>3066</v>
      </c>
      <c r="DO31" s="8">
        <v>45666</v>
      </c>
      <c r="DP31" s="8">
        <v>0</v>
      </c>
      <c r="DQ31" s="8">
        <v>0</v>
      </c>
      <c r="DR31" s="8">
        <v>0</v>
      </c>
      <c r="DS31" s="8">
        <v>0</v>
      </c>
      <c r="DT31" s="8">
        <v>31310</v>
      </c>
      <c r="DU31" s="8">
        <v>0</v>
      </c>
      <c r="DV31" s="8"/>
      <c r="DW31" s="8">
        <v>28695</v>
      </c>
      <c r="DX31" s="8">
        <v>29510</v>
      </c>
      <c r="DY31" s="8">
        <v>5204</v>
      </c>
      <c r="DZ31" s="8">
        <v>34714</v>
      </c>
      <c r="EA31" s="8">
        <v>0</v>
      </c>
      <c r="EB31" s="8">
        <v>1066</v>
      </c>
      <c r="EC31" s="8">
        <v>4220</v>
      </c>
      <c r="ED31" s="8">
        <v>0</v>
      </c>
      <c r="EE31" s="8">
        <v>-33</v>
      </c>
      <c r="EF31" s="8">
        <v>0</v>
      </c>
      <c r="EG31" s="8">
        <v>-16759</v>
      </c>
      <c r="EH31" s="8">
        <v>3323</v>
      </c>
      <c r="EI31" s="8">
        <v>728</v>
      </c>
      <c r="EJ31" s="8">
        <v>-6135</v>
      </c>
      <c r="EK31" s="8">
        <v>17767</v>
      </c>
      <c r="EL31" s="8">
        <v>67586</v>
      </c>
      <c r="EM31" s="8">
        <v>-17701</v>
      </c>
      <c r="EN31" s="8">
        <v>987</v>
      </c>
      <c r="EO31" s="8">
        <v>-6475</v>
      </c>
      <c r="EP31" s="8">
        <v>0</v>
      </c>
      <c r="EQ31" s="8">
        <v>-4578</v>
      </c>
      <c r="ER31" s="8">
        <v>829</v>
      </c>
      <c r="ES31" s="8">
        <v>0</v>
      </c>
      <c r="ET31" s="8">
        <v>-3365</v>
      </c>
      <c r="EU31" s="8">
        <v>-30303</v>
      </c>
      <c r="EV31" s="8">
        <v>0</v>
      </c>
      <c r="EW31" s="8">
        <v>100021</v>
      </c>
      <c r="EX31" s="8">
        <v>100021</v>
      </c>
      <c r="EY31" s="8">
        <v>-99817</v>
      </c>
      <c r="EZ31" s="8">
        <v>-12861</v>
      </c>
      <c r="FA31" s="8">
        <v>-112678</v>
      </c>
      <c r="FB31" s="8">
        <v>221</v>
      </c>
      <c r="FC31" s="8">
        <v>-13</v>
      </c>
      <c r="FD31" s="8">
        <v>0</v>
      </c>
      <c r="FE31" s="8">
        <v>-19878</v>
      </c>
      <c r="FF31" s="8">
        <v>-19878</v>
      </c>
      <c r="FG31" s="8">
        <v>0</v>
      </c>
      <c r="FH31" s="8">
        <v>-7244</v>
      </c>
      <c r="FI31" s="8">
        <v>-39571</v>
      </c>
      <c r="FJ31" s="8">
        <v>-6935</v>
      </c>
      <c r="FK31" s="8">
        <v>11435</v>
      </c>
      <c r="FL31" s="8"/>
      <c r="FM31" s="8">
        <v>2060</v>
      </c>
      <c r="FN31" s="8">
        <v>16903</v>
      </c>
      <c r="FO31" s="8">
        <v>47559.75</v>
      </c>
      <c r="FP31" s="8">
        <v>48912.875</v>
      </c>
      <c r="FQ31" s="8">
        <v>-8691</v>
      </c>
      <c r="FR31" s="8">
        <v>-12657</v>
      </c>
      <c r="FS31" s="8" t="s">
        <v>534</v>
      </c>
      <c r="FT31" s="9">
        <v>40633</v>
      </c>
      <c r="FU31" s="8">
        <v>12</v>
      </c>
      <c r="FV31" s="8">
        <v>572965.92000000004</v>
      </c>
      <c r="FW31" s="8">
        <v>0.50119999999999998</v>
      </c>
      <c r="FX31" s="8">
        <v>0.53905000000000003</v>
      </c>
      <c r="FY31" s="8">
        <v>0.45590000000000003</v>
      </c>
      <c r="FZ31" s="8">
        <v>0.51819000000000004</v>
      </c>
      <c r="GA31" s="31">
        <f t="shared" si="1"/>
        <v>2011</v>
      </c>
      <c r="GB31" s="10">
        <f t="shared" si="2"/>
        <v>3</v>
      </c>
      <c r="GC31" s="10">
        <v>0.38583000000000001</v>
      </c>
      <c r="GD31" s="10">
        <v>0.31551000000000001</v>
      </c>
    </row>
    <row r="32" spans="1:186">
      <c r="A32" s="8" t="str">
        <f t="shared" si="7"/>
        <v>資生堂</v>
      </c>
      <c r="B32" s="8" t="str">
        <f t="shared" si="8"/>
        <v>TSE:4911</v>
      </c>
      <c r="C32" s="8" t="str">
        <f>CONCATENATE("FY",RIGHT(Assumptions!D$4,4)-6)</f>
        <v>FY2012</v>
      </c>
      <c r="D32" s="10">
        <f t="shared" si="0"/>
        <v>2011</v>
      </c>
      <c r="E32" s="8">
        <v>682385</v>
      </c>
      <c r="F32" s="8">
        <v>0</v>
      </c>
      <c r="G32" s="8">
        <v>682385</v>
      </c>
      <c r="H32" s="8">
        <v>162989</v>
      </c>
      <c r="I32" s="8">
        <v>519396</v>
      </c>
      <c r="J32" s="8">
        <v>480260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480260</v>
      </c>
      <c r="Q32" s="8">
        <v>39136</v>
      </c>
      <c r="R32" s="8">
        <v>-1824</v>
      </c>
      <c r="S32" s="8">
        <v>1523</v>
      </c>
      <c r="T32" s="8">
        <v>-301</v>
      </c>
      <c r="U32" s="8">
        <v>-122</v>
      </c>
      <c r="V32" s="8">
        <v>-604</v>
      </c>
      <c r="W32" s="8">
        <v>1333</v>
      </c>
      <c r="X32" s="8">
        <v>39442</v>
      </c>
      <c r="Y32" s="8">
        <v>0</v>
      </c>
      <c r="Z32" s="8">
        <v>-308</v>
      </c>
      <c r="AA32" s="8">
        <v>-90</v>
      </c>
      <c r="AB32" s="8">
        <v>-96</v>
      </c>
      <c r="AC32" s="8">
        <v>-2</v>
      </c>
      <c r="AD32" s="8">
        <v>38946</v>
      </c>
      <c r="AE32" s="8">
        <v>21888</v>
      </c>
      <c r="AF32" s="8">
        <v>17058</v>
      </c>
      <c r="AG32" s="8">
        <v>0</v>
      </c>
      <c r="AH32" s="8">
        <v>0</v>
      </c>
      <c r="AI32" s="8">
        <v>17058</v>
      </c>
      <c r="AJ32" s="8">
        <v>-2543</v>
      </c>
      <c r="AK32" s="8">
        <v>14515</v>
      </c>
      <c r="AL32" s="8">
        <v>0</v>
      </c>
      <c r="AM32" s="8"/>
      <c r="AN32" s="8">
        <v>36.472230000000003</v>
      </c>
      <c r="AO32" s="8">
        <v>36.472230000000003</v>
      </c>
      <c r="AP32" s="8">
        <v>397.97399999999999</v>
      </c>
      <c r="AQ32" s="8">
        <v>36.44</v>
      </c>
      <c r="AR32" s="8">
        <v>36.44</v>
      </c>
      <c r="AS32" s="8">
        <v>398.28</v>
      </c>
      <c r="AT32" s="8">
        <v>50</v>
      </c>
      <c r="AU32" s="1">
        <v>1.37030657940062</v>
      </c>
      <c r="AV32" s="8"/>
      <c r="AW32" s="8">
        <v>75337</v>
      </c>
      <c r="AX32" s="8">
        <v>44655</v>
      </c>
      <c r="AY32" s="8">
        <v>39136</v>
      </c>
      <c r="AZ32" s="1">
        <v>0.56200799999999995</v>
      </c>
      <c r="BA32" s="9">
        <v>40999</v>
      </c>
      <c r="BB32" s="8"/>
      <c r="BC32" s="8">
        <v>160305</v>
      </c>
      <c r="BD32" s="8">
        <v>160305</v>
      </c>
      <c r="BE32" s="8">
        <v>0</v>
      </c>
      <c r="BF32" s="8">
        <v>14673</v>
      </c>
      <c r="BG32" s="8">
        <v>0</v>
      </c>
      <c r="BH32" s="8">
        <v>0</v>
      </c>
      <c r="BI32" s="8">
        <v>0</v>
      </c>
      <c r="BJ32" s="8"/>
      <c r="BK32" s="8"/>
      <c r="BL32" s="8">
        <v>67121</v>
      </c>
      <c r="BM32" s="8">
        <v>26716</v>
      </c>
      <c r="BN32" s="8">
        <v>93837</v>
      </c>
      <c r="BO32" s="8">
        <v>111939</v>
      </c>
      <c r="BP32" s="8">
        <v>111939</v>
      </c>
      <c r="BQ32" s="8">
        <v>71902</v>
      </c>
      <c r="BR32" s="8">
        <v>19860</v>
      </c>
      <c r="BS32" s="8">
        <v>17691</v>
      </c>
      <c r="BT32" s="8">
        <v>315229</v>
      </c>
      <c r="BU32" s="8">
        <v>0</v>
      </c>
      <c r="BV32" s="8">
        <v>0</v>
      </c>
      <c r="BW32" s="8">
        <v>129796</v>
      </c>
      <c r="BX32" s="8">
        <v>83953</v>
      </c>
      <c r="BY32" s="8">
        <v>84539</v>
      </c>
      <c r="BZ32" s="8">
        <v>89105</v>
      </c>
      <c r="CA32" s="8">
        <v>0</v>
      </c>
      <c r="CB32" s="8">
        <v>18084</v>
      </c>
      <c r="CC32" s="8">
        <v>1</v>
      </c>
      <c r="CD32" s="8">
        <v>720707</v>
      </c>
      <c r="CE32" s="8"/>
      <c r="CF32" s="8">
        <v>48305</v>
      </c>
      <c r="CG32" s="8">
        <v>15425</v>
      </c>
      <c r="CH32" s="8">
        <v>1989</v>
      </c>
      <c r="CI32" s="8">
        <v>5915</v>
      </c>
      <c r="CJ32" s="8">
        <v>1830</v>
      </c>
      <c r="CK32" s="8">
        <v>52298</v>
      </c>
      <c r="CL32" s="8">
        <v>38937</v>
      </c>
      <c r="CM32" s="8">
        <v>164719</v>
      </c>
      <c r="CN32" s="8">
        <v>172836</v>
      </c>
      <c r="CO32" s="8">
        <v>2581</v>
      </c>
      <c r="CP32" s="8">
        <v>42089</v>
      </c>
      <c r="CQ32" s="8">
        <v>27622</v>
      </c>
      <c r="CR32" s="8">
        <v>7145</v>
      </c>
      <c r="CS32" s="8">
        <v>416992</v>
      </c>
      <c r="CT32" s="8">
        <v>64506</v>
      </c>
      <c r="CU32" s="8">
        <v>70263</v>
      </c>
      <c r="CV32" s="8">
        <v>225598</v>
      </c>
      <c r="CW32" s="8">
        <v>-3778</v>
      </c>
      <c r="CX32" s="8">
        <v>-65427</v>
      </c>
      <c r="CY32" s="8">
        <v>291162</v>
      </c>
      <c r="CZ32" s="8">
        <v>12553</v>
      </c>
      <c r="DA32" s="8">
        <v>303715</v>
      </c>
      <c r="DB32" s="8">
        <v>720707</v>
      </c>
      <c r="DC32" s="8"/>
      <c r="DD32" s="8">
        <v>397.99770999999998</v>
      </c>
      <c r="DE32" s="8">
        <v>397.99700000000001</v>
      </c>
      <c r="DF32" s="8">
        <v>731.56832999999995</v>
      </c>
      <c r="DG32" s="8">
        <v>185151</v>
      </c>
      <c r="DH32" s="8">
        <v>91314</v>
      </c>
      <c r="DI32" s="8">
        <v>48258</v>
      </c>
      <c r="DJ32" s="8">
        <v>0</v>
      </c>
      <c r="DK32" s="8">
        <v>12553</v>
      </c>
      <c r="DL32" s="8">
        <v>0</v>
      </c>
      <c r="DM32" s="8">
        <v>18687</v>
      </c>
      <c r="DN32" s="8">
        <v>3650</v>
      </c>
      <c r="DO32" s="8">
        <v>49563</v>
      </c>
      <c r="DP32" s="8">
        <v>0</v>
      </c>
      <c r="DQ32" s="8">
        <v>0</v>
      </c>
      <c r="DR32" s="8">
        <v>0</v>
      </c>
      <c r="DS32" s="8">
        <v>0</v>
      </c>
      <c r="DT32" s="8">
        <v>32595</v>
      </c>
      <c r="DU32" s="8">
        <v>0</v>
      </c>
      <c r="DV32" s="8"/>
      <c r="DW32" s="8">
        <v>38947</v>
      </c>
      <c r="DX32" s="8">
        <v>30682</v>
      </c>
      <c r="DY32" s="8">
        <v>5519</v>
      </c>
      <c r="DZ32" s="8">
        <v>36201</v>
      </c>
      <c r="EA32" s="8">
        <v>0</v>
      </c>
      <c r="EB32" s="8">
        <v>186</v>
      </c>
      <c r="EC32" s="8">
        <v>308</v>
      </c>
      <c r="ED32" s="8">
        <v>0</v>
      </c>
      <c r="EE32" s="8">
        <v>122</v>
      </c>
      <c r="EF32" s="8">
        <v>0</v>
      </c>
      <c r="EG32" s="8">
        <v>-21634</v>
      </c>
      <c r="EH32" s="8">
        <v>-12716</v>
      </c>
      <c r="EI32" s="8">
        <v>-8102</v>
      </c>
      <c r="EJ32" s="8">
        <v>9627</v>
      </c>
      <c r="EK32" s="8">
        <v>9660</v>
      </c>
      <c r="EL32" s="8">
        <v>52599</v>
      </c>
      <c r="EM32" s="8">
        <v>-17719</v>
      </c>
      <c r="EN32" s="8">
        <v>1677</v>
      </c>
      <c r="EO32" s="8">
        <v>0</v>
      </c>
      <c r="EP32" s="8">
        <v>0</v>
      </c>
      <c r="EQ32" s="8">
        <v>-7016</v>
      </c>
      <c r="ER32" s="8">
        <v>5706</v>
      </c>
      <c r="ES32" s="8">
        <v>0</v>
      </c>
      <c r="ET32" s="8">
        <v>-3316</v>
      </c>
      <c r="EU32" s="8">
        <v>-20668</v>
      </c>
      <c r="EV32" s="8">
        <v>0</v>
      </c>
      <c r="EW32" s="8">
        <v>649</v>
      </c>
      <c r="EX32" s="8">
        <v>649</v>
      </c>
      <c r="EY32" s="8">
        <v>-3431</v>
      </c>
      <c r="EZ32" s="8">
        <v>-8365</v>
      </c>
      <c r="FA32" s="8">
        <v>-11796</v>
      </c>
      <c r="FB32" s="8">
        <v>104</v>
      </c>
      <c r="FC32" s="8">
        <v>-2</v>
      </c>
      <c r="FD32" s="8">
        <v>0</v>
      </c>
      <c r="FE32" s="8">
        <v>-19890</v>
      </c>
      <c r="FF32" s="8">
        <v>-19890</v>
      </c>
      <c r="FG32" s="8">
        <v>0</v>
      </c>
      <c r="FH32" s="8">
        <v>-4547</v>
      </c>
      <c r="FI32" s="8">
        <v>-35482</v>
      </c>
      <c r="FJ32" s="8">
        <v>-2067</v>
      </c>
      <c r="FK32" s="8">
        <v>-5618</v>
      </c>
      <c r="FL32" s="8"/>
      <c r="FM32" s="8">
        <v>1927</v>
      </c>
      <c r="FN32" s="8">
        <v>21480</v>
      </c>
      <c r="FO32" s="8">
        <v>34285</v>
      </c>
      <c r="FP32" s="8">
        <v>35425</v>
      </c>
      <c r="FQ32" s="8">
        <v>501</v>
      </c>
      <c r="FR32" s="8">
        <v>-11147</v>
      </c>
      <c r="FS32" s="8" t="s">
        <v>534</v>
      </c>
      <c r="FT32" s="9">
        <v>40999</v>
      </c>
      <c r="FU32" s="8">
        <v>12</v>
      </c>
      <c r="FV32" s="8">
        <v>568318.04466999997</v>
      </c>
      <c r="FW32" s="8">
        <v>0.74489000000000005</v>
      </c>
      <c r="FX32" s="8">
        <v>0.38735000000000003</v>
      </c>
      <c r="FY32" s="8">
        <v>0.37430999999999998</v>
      </c>
      <c r="FZ32" s="8">
        <v>0.29796</v>
      </c>
      <c r="GA32" s="31">
        <f t="shared" si="1"/>
        <v>2012</v>
      </c>
      <c r="GB32" s="10">
        <f t="shared" si="2"/>
        <v>3</v>
      </c>
      <c r="GC32" s="10">
        <v>0.46727999999999997</v>
      </c>
      <c r="GD32" s="10">
        <v>0.37090000000000001</v>
      </c>
    </row>
    <row r="33" spans="1:186">
      <c r="A33" s="8" t="str">
        <f t="shared" si="7"/>
        <v>資生堂</v>
      </c>
      <c r="B33" s="8" t="str">
        <f t="shared" si="8"/>
        <v>TSE:4911</v>
      </c>
      <c r="C33" s="8" t="str">
        <f>CONCATENATE("FY",RIGHT(Assumptions!D$4,4)-5)</f>
        <v>FY2013</v>
      </c>
      <c r="D33" s="10">
        <f t="shared" si="0"/>
        <v>2012</v>
      </c>
      <c r="E33" s="8">
        <v>677728</v>
      </c>
      <c r="F33" s="8">
        <v>0</v>
      </c>
      <c r="G33" s="8">
        <v>677728</v>
      </c>
      <c r="H33" s="8">
        <v>166784</v>
      </c>
      <c r="I33" s="8">
        <v>510944</v>
      </c>
      <c r="J33" s="8">
        <v>475800</v>
      </c>
      <c r="K33" s="8">
        <v>0</v>
      </c>
      <c r="L33" s="8">
        <v>13659</v>
      </c>
      <c r="M33" s="8">
        <v>0</v>
      </c>
      <c r="N33" s="8">
        <v>9100</v>
      </c>
      <c r="O33" s="8">
        <v>-13661</v>
      </c>
      <c r="P33" s="8">
        <v>484898</v>
      </c>
      <c r="Q33" s="8">
        <v>26046</v>
      </c>
      <c r="R33" s="8">
        <v>-1782</v>
      </c>
      <c r="S33" s="8">
        <v>1299</v>
      </c>
      <c r="T33" s="8">
        <v>-483</v>
      </c>
      <c r="U33" s="8">
        <v>47</v>
      </c>
      <c r="V33" s="8">
        <v>1133</v>
      </c>
      <c r="W33" s="8">
        <v>1663</v>
      </c>
      <c r="X33" s="8">
        <v>28406</v>
      </c>
      <c r="Y33" s="8">
        <v>-29122</v>
      </c>
      <c r="Z33" s="8">
        <v>54</v>
      </c>
      <c r="AA33" s="8">
        <v>-35</v>
      </c>
      <c r="AB33" s="8">
        <v>0</v>
      </c>
      <c r="AC33" s="8">
        <v>0</v>
      </c>
      <c r="AD33" s="8">
        <v>-6442</v>
      </c>
      <c r="AE33" s="8">
        <v>6270</v>
      </c>
      <c r="AF33" s="8">
        <v>-12712</v>
      </c>
      <c r="AG33" s="8">
        <v>0</v>
      </c>
      <c r="AH33" s="8">
        <v>0</v>
      </c>
      <c r="AI33" s="8">
        <v>-12712</v>
      </c>
      <c r="AJ33" s="8">
        <v>-1973</v>
      </c>
      <c r="AK33" s="8">
        <v>-14685</v>
      </c>
      <c r="AL33" s="8">
        <v>0</v>
      </c>
      <c r="AM33" s="8"/>
      <c r="AN33" s="8">
        <v>-36.896340000000002</v>
      </c>
      <c r="AO33" s="8">
        <v>-36.896340000000002</v>
      </c>
      <c r="AP33" s="8">
        <v>398.00700000000001</v>
      </c>
      <c r="AQ33" s="8">
        <v>-36.896340000000002</v>
      </c>
      <c r="AR33" s="8">
        <v>-36.896340000000002</v>
      </c>
      <c r="AS33" s="8">
        <v>398.00700000000001</v>
      </c>
      <c r="AT33" s="8">
        <v>50</v>
      </c>
      <c r="AU33" s="1">
        <v>-1.35491998638066</v>
      </c>
      <c r="AV33" s="8"/>
      <c r="AW33" s="8">
        <v>63583</v>
      </c>
      <c r="AX33" s="8">
        <v>31537</v>
      </c>
      <c r="AY33" s="8">
        <v>26046</v>
      </c>
      <c r="AZ33" s="1">
        <v>-2146826273</v>
      </c>
      <c r="BA33" s="9">
        <v>41364</v>
      </c>
      <c r="BB33" s="8"/>
      <c r="BC33" s="8">
        <v>0</v>
      </c>
      <c r="BD33" s="8">
        <v>159000</v>
      </c>
      <c r="BE33" s="8">
        <v>0</v>
      </c>
      <c r="BF33" s="8">
        <v>13659</v>
      </c>
      <c r="BG33" s="8">
        <v>0</v>
      </c>
      <c r="BH33" s="8">
        <v>0</v>
      </c>
      <c r="BI33" s="8">
        <v>0</v>
      </c>
      <c r="BJ33" s="8"/>
      <c r="BK33" s="8"/>
      <c r="BL33" s="8">
        <v>80253</v>
      </c>
      <c r="BM33" s="8">
        <v>11011</v>
      </c>
      <c r="BN33" s="8">
        <v>91264</v>
      </c>
      <c r="BO33" s="8">
        <v>117259</v>
      </c>
      <c r="BP33" s="8">
        <v>117262</v>
      </c>
      <c r="BQ33" s="8">
        <v>84552</v>
      </c>
      <c r="BR33" s="8">
        <v>24944</v>
      </c>
      <c r="BS33" s="8">
        <v>14659</v>
      </c>
      <c r="BT33" s="8">
        <v>332681</v>
      </c>
      <c r="BU33" s="8">
        <v>351855</v>
      </c>
      <c r="BV33" s="8">
        <v>-224050</v>
      </c>
      <c r="BW33" s="8">
        <v>127805</v>
      </c>
      <c r="BX33" s="8">
        <v>39871</v>
      </c>
      <c r="BY33" s="8">
        <v>57128</v>
      </c>
      <c r="BZ33" s="8">
        <v>93565</v>
      </c>
      <c r="CA33" s="8">
        <v>0</v>
      </c>
      <c r="CB33" s="8">
        <v>20589</v>
      </c>
      <c r="CC33" s="8">
        <v>43954</v>
      </c>
      <c r="CD33" s="8">
        <v>715593</v>
      </c>
      <c r="CE33" s="8"/>
      <c r="CF33" s="8">
        <v>43543</v>
      </c>
      <c r="CG33" s="8">
        <v>12762</v>
      </c>
      <c r="CH33" s="8">
        <v>5976</v>
      </c>
      <c r="CI33" s="8">
        <v>31685</v>
      </c>
      <c r="CJ33" s="8">
        <v>1734</v>
      </c>
      <c r="CK33" s="8">
        <v>9114</v>
      </c>
      <c r="CL33" s="8">
        <v>82403</v>
      </c>
      <c r="CM33" s="8">
        <v>187225</v>
      </c>
      <c r="CN33" s="8">
        <v>143029</v>
      </c>
      <c r="CO33" s="8">
        <v>2245</v>
      </c>
      <c r="CP33" s="8">
        <v>44151</v>
      </c>
      <c r="CQ33" s="8">
        <v>28931</v>
      </c>
      <c r="CR33" s="8">
        <v>6858</v>
      </c>
      <c r="CS33" s="8">
        <v>412439</v>
      </c>
      <c r="CT33" s="8">
        <v>64507</v>
      </c>
      <c r="CU33" s="8">
        <v>70258</v>
      </c>
      <c r="CV33" s="8">
        <v>191477</v>
      </c>
      <c r="CW33" s="8">
        <v>-3698</v>
      </c>
      <c r="CX33" s="8">
        <v>-34628</v>
      </c>
      <c r="CY33" s="8">
        <v>287916</v>
      </c>
      <c r="CZ33" s="8">
        <v>15238</v>
      </c>
      <c r="DA33" s="8">
        <v>303154</v>
      </c>
      <c r="DB33" s="8">
        <v>715593</v>
      </c>
      <c r="DC33" s="8"/>
      <c r="DD33" s="8">
        <v>398.03976999999998</v>
      </c>
      <c r="DE33" s="8">
        <v>398.03976999999998</v>
      </c>
      <c r="DF33" s="8">
        <v>723.33475999999996</v>
      </c>
      <c r="DG33" s="8">
        <v>184669</v>
      </c>
      <c r="DH33" s="8">
        <v>93405</v>
      </c>
      <c r="DI33" s="8">
        <v>66234</v>
      </c>
      <c r="DJ33" s="8">
        <v>0</v>
      </c>
      <c r="DK33" s="8">
        <v>15238</v>
      </c>
      <c r="DL33" s="8">
        <v>1185</v>
      </c>
      <c r="DM33" s="8">
        <v>19870</v>
      </c>
      <c r="DN33" s="8">
        <v>4539</v>
      </c>
      <c r="DO33" s="8">
        <v>60143</v>
      </c>
      <c r="DP33" s="8">
        <v>31833</v>
      </c>
      <c r="DQ33" s="8">
        <v>158731</v>
      </c>
      <c r="DR33" s="8">
        <v>148677</v>
      </c>
      <c r="DS33" s="8">
        <v>5096</v>
      </c>
      <c r="DT33" s="8">
        <v>0</v>
      </c>
      <c r="DU33" s="8">
        <v>0</v>
      </c>
      <c r="DV33" s="8"/>
      <c r="DW33" s="8">
        <v>-14685</v>
      </c>
      <c r="DX33" s="8">
        <v>32046</v>
      </c>
      <c r="DY33" s="8">
        <v>5491</v>
      </c>
      <c r="DZ33" s="8">
        <v>37537</v>
      </c>
      <c r="EA33" s="8">
        <v>0</v>
      </c>
      <c r="EB33" s="8">
        <v>35</v>
      </c>
      <c r="EC33" s="8">
        <v>-54</v>
      </c>
      <c r="ED33" s="8">
        <v>33109</v>
      </c>
      <c r="EE33" s="8">
        <v>-47</v>
      </c>
      <c r="EF33" s="8">
        <v>0</v>
      </c>
      <c r="EG33" s="8">
        <v>-3546</v>
      </c>
      <c r="EH33" s="8">
        <v>2871</v>
      </c>
      <c r="EI33" s="8">
        <v>-5891</v>
      </c>
      <c r="EJ33" s="8">
        <v>-10953</v>
      </c>
      <c r="EK33" s="8">
        <v>3665</v>
      </c>
      <c r="EL33" s="8">
        <v>42041</v>
      </c>
      <c r="EM33" s="8">
        <v>-18764</v>
      </c>
      <c r="EN33" s="8">
        <v>1934</v>
      </c>
      <c r="EO33" s="8">
        <v>0</v>
      </c>
      <c r="EP33" s="8">
        <v>0</v>
      </c>
      <c r="EQ33" s="8">
        <v>-5755</v>
      </c>
      <c r="ER33" s="8">
        <v>1561</v>
      </c>
      <c r="ES33" s="8">
        <v>0</v>
      </c>
      <c r="ET33" s="8">
        <v>-4510</v>
      </c>
      <c r="EU33" s="8">
        <v>-25534</v>
      </c>
      <c r="EV33" s="8">
        <v>3296</v>
      </c>
      <c r="EW33" s="8">
        <v>1508</v>
      </c>
      <c r="EX33" s="8">
        <v>4804</v>
      </c>
      <c r="EY33" s="8">
        <v>0</v>
      </c>
      <c r="EZ33" s="8">
        <v>-8142</v>
      </c>
      <c r="FA33" s="8">
        <v>-8142</v>
      </c>
      <c r="FB33" s="8">
        <v>71</v>
      </c>
      <c r="FC33" s="8">
        <v>-2</v>
      </c>
      <c r="FD33" s="8">
        <v>-19897</v>
      </c>
      <c r="FE33" s="8">
        <v>0</v>
      </c>
      <c r="FF33" s="8">
        <v>-19897</v>
      </c>
      <c r="FG33" s="8">
        <v>0</v>
      </c>
      <c r="FH33" s="8">
        <v>-1579</v>
      </c>
      <c r="FI33" s="8">
        <v>-24745</v>
      </c>
      <c r="FJ33" s="8">
        <v>5517</v>
      </c>
      <c r="FK33" s="8">
        <v>-2721</v>
      </c>
      <c r="FL33" s="8"/>
      <c r="FM33" s="8">
        <v>1867</v>
      </c>
      <c r="FN33" s="8">
        <v>11698</v>
      </c>
      <c r="FO33" s="8">
        <v>0</v>
      </c>
      <c r="FP33" s="8">
        <v>0</v>
      </c>
      <c r="FQ33" s="8">
        <v>27180</v>
      </c>
      <c r="FR33" s="8">
        <v>-3338</v>
      </c>
      <c r="FS33" s="8" t="s">
        <v>534</v>
      </c>
      <c r="FT33" s="9">
        <v>41364</v>
      </c>
      <c r="FU33" s="8">
        <v>12</v>
      </c>
      <c r="FV33" s="8">
        <v>528159.60838999995</v>
      </c>
      <c r="FW33" s="8">
        <v>0.75075999999999998</v>
      </c>
      <c r="FX33" s="8">
        <v>0.40999000000000002</v>
      </c>
      <c r="FY33" s="8">
        <v>0.33312999999999998</v>
      </c>
      <c r="FZ33" s="8">
        <v>0.44057000000000002</v>
      </c>
      <c r="GA33" s="31">
        <f t="shared" si="1"/>
        <v>2013</v>
      </c>
      <c r="GB33" s="10">
        <f t="shared" si="2"/>
        <v>3</v>
      </c>
      <c r="GC33" s="10">
        <v>0.58957000000000004</v>
      </c>
      <c r="GD33" s="10">
        <v>0.56505000000000005</v>
      </c>
    </row>
    <row r="34" spans="1:186">
      <c r="A34" s="8" t="str">
        <f t="shared" si="7"/>
        <v>資生堂</v>
      </c>
      <c r="B34" s="8" t="str">
        <f t="shared" si="8"/>
        <v>TSE:4911</v>
      </c>
      <c r="C34" s="8" t="str">
        <f>CONCATENATE("FY",RIGHT(Assumptions!D$4,4)-4)</f>
        <v>FY2014</v>
      </c>
      <c r="D34" s="10">
        <f t="shared" si="0"/>
        <v>2013</v>
      </c>
      <c r="E34" s="8">
        <v>762047</v>
      </c>
      <c r="F34" s="8">
        <v>0</v>
      </c>
      <c r="G34" s="8">
        <v>762047</v>
      </c>
      <c r="H34" s="8">
        <v>189560</v>
      </c>
      <c r="I34" s="8">
        <v>572487</v>
      </c>
      <c r="J34" s="8">
        <v>513800</v>
      </c>
      <c r="K34" s="8">
        <v>0</v>
      </c>
      <c r="L34" s="8">
        <v>13540</v>
      </c>
      <c r="M34" s="8">
        <v>0</v>
      </c>
      <c r="N34" s="8">
        <v>9000</v>
      </c>
      <c r="O34" s="8">
        <v>-13497</v>
      </c>
      <c r="P34" s="8">
        <v>522843</v>
      </c>
      <c r="Q34" s="8">
        <v>49644</v>
      </c>
      <c r="R34" s="8">
        <v>-1731</v>
      </c>
      <c r="S34" s="8">
        <v>1610</v>
      </c>
      <c r="T34" s="8">
        <v>-121</v>
      </c>
      <c r="U34" s="8">
        <v>82</v>
      </c>
      <c r="V34" s="8">
        <v>740</v>
      </c>
      <c r="W34" s="8">
        <v>1081</v>
      </c>
      <c r="X34" s="8">
        <v>51426</v>
      </c>
      <c r="Y34" s="8">
        <v>-970</v>
      </c>
      <c r="Z34" s="8">
        <v>565</v>
      </c>
      <c r="AA34" s="8">
        <v>4961</v>
      </c>
      <c r="AB34" s="8">
        <v>0</v>
      </c>
      <c r="AC34" s="8">
        <v>0</v>
      </c>
      <c r="AD34" s="8">
        <v>50427</v>
      </c>
      <c r="AE34" s="8">
        <v>21691</v>
      </c>
      <c r="AF34" s="8">
        <v>28736</v>
      </c>
      <c r="AG34" s="8">
        <v>0</v>
      </c>
      <c r="AH34" s="8">
        <v>0</v>
      </c>
      <c r="AI34" s="8">
        <v>28736</v>
      </c>
      <c r="AJ34" s="8">
        <v>-2587</v>
      </c>
      <c r="AK34" s="8">
        <v>26149</v>
      </c>
      <c r="AL34" s="8">
        <v>0</v>
      </c>
      <c r="AM34" s="8"/>
      <c r="AN34" s="8">
        <v>65.651349999999994</v>
      </c>
      <c r="AO34" s="8">
        <v>65.651349999999994</v>
      </c>
      <c r="AP34" s="8">
        <v>398.30099999999999</v>
      </c>
      <c r="AQ34" s="8">
        <v>65.5</v>
      </c>
      <c r="AR34" s="8">
        <v>65.5</v>
      </c>
      <c r="AS34" s="8">
        <v>399.22136999999998</v>
      </c>
      <c r="AT34" s="8">
        <v>20</v>
      </c>
      <c r="AU34" s="1">
        <v>0.53344296148992298</v>
      </c>
      <c r="AV34" s="8"/>
      <c r="AW34" s="8">
        <v>87835</v>
      </c>
      <c r="AX34" s="8">
        <v>54216</v>
      </c>
      <c r="AY34" s="8">
        <v>49644</v>
      </c>
      <c r="AZ34" s="1">
        <v>0.43014599999999997</v>
      </c>
      <c r="BA34" s="9">
        <v>41729</v>
      </c>
      <c r="BB34" s="8"/>
      <c r="BC34" s="8">
        <v>0</v>
      </c>
      <c r="BD34" s="8">
        <v>169300</v>
      </c>
      <c r="BE34" s="8">
        <v>0</v>
      </c>
      <c r="BF34" s="8">
        <v>13540</v>
      </c>
      <c r="BG34" s="8">
        <v>0</v>
      </c>
      <c r="BH34" s="8">
        <v>0</v>
      </c>
      <c r="BI34" s="8">
        <v>0</v>
      </c>
      <c r="BJ34" s="8"/>
      <c r="BK34" s="8"/>
      <c r="BL34" s="8">
        <v>110164</v>
      </c>
      <c r="BM34" s="8">
        <v>18739</v>
      </c>
      <c r="BN34" s="8">
        <v>128903</v>
      </c>
      <c r="BO34" s="8">
        <v>136797</v>
      </c>
      <c r="BP34" s="8">
        <v>136800</v>
      </c>
      <c r="BQ34" s="8">
        <v>90245</v>
      </c>
      <c r="BR34" s="8">
        <v>26569</v>
      </c>
      <c r="BS34" s="8">
        <v>20072</v>
      </c>
      <c r="BT34" s="8">
        <v>402589</v>
      </c>
      <c r="BU34" s="8">
        <v>372899</v>
      </c>
      <c r="BV34" s="8">
        <v>-238020</v>
      </c>
      <c r="BW34" s="8">
        <v>134879</v>
      </c>
      <c r="BX34" s="8">
        <v>35678</v>
      </c>
      <c r="BY34" s="8">
        <v>63378</v>
      </c>
      <c r="BZ34" s="8">
        <v>103355</v>
      </c>
      <c r="CA34" s="8">
        <v>0</v>
      </c>
      <c r="CB34" s="8">
        <v>33118</v>
      </c>
      <c r="CC34" s="8">
        <v>28350</v>
      </c>
      <c r="CD34" s="8">
        <v>801347</v>
      </c>
      <c r="CE34" s="8"/>
      <c r="CF34" s="8">
        <v>50946</v>
      </c>
      <c r="CG34" s="8">
        <v>18384</v>
      </c>
      <c r="CH34" s="8">
        <v>6727</v>
      </c>
      <c r="CI34" s="8">
        <v>55926</v>
      </c>
      <c r="CJ34" s="8">
        <v>1401</v>
      </c>
      <c r="CK34" s="8">
        <v>17503</v>
      </c>
      <c r="CL34" s="8">
        <v>98861</v>
      </c>
      <c r="CM34" s="8">
        <v>249783</v>
      </c>
      <c r="CN34" s="8">
        <v>89714</v>
      </c>
      <c r="CO34" s="8">
        <v>2150</v>
      </c>
      <c r="CP34" s="8">
        <v>60826</v>
      </c>
      <c r="CQ34" s="8">
        <v>33414</v>
      </c>
      <c r="CR34" s="8">
        <v>6752</v>
      </c>
      <c r="CS34" s="8">
        <v>442639</v>
      </c>
      <c r="CT34" s="8">
        <v>64507</v>
      </c>
      <c r="CU34" s="8">
        <v>70258</v>
      </c>
      <c r="CV34" s="8">
        <v>203452</v>
      </c>
      <c r="CW34" s="8">
        <v>-2682</v>
      </c>
      <c r="CX34" s="8">
        <v>3969</v>
      </c>
      <c r="CY34" s="8">
        <v>339504</v>
      </c>
      <c r="CZ34" s="8">
        <v>19204</v>
      </c>
      <c r="DA34" s="8">
        <v>358708</v>
      </c>
      <c r="DB34" s="8">
        <v>801347</v>
      </c>
      <c r="DC34" s="8"/>
      <c r="DD34" s="8">
        <v>398.57783999999998</v>
      </c>
      <c r="DE34" s="8">
        <v>398.57783999999998</v>
      </c>
      <c r="DF34" s="8">
        <v>851.78845000000001</v>
      </c>
      <c r="DG34" s="8">
        <v>155918</v>
      </c>
      <c r="DH34" s="8">
        <v>27015</v>
      </c>
      <c r="DI34" s="8">
        <v>60826</v>
      </c>
      <c r="DJ34" s="8">
        <v>0</v>
      </c>
      <c r="DK34" s="8">
        <v>19204</v>
      </c>
      <c r="DL34" s="8">
        <v>2056</v>
      </c>
      <c r="DM34" s="8">
        <v>21408</v>
      </c>
      <c r="DN34" s="8">
        <v>4586</v>
      </c>
      <c r="DO34" s="8">
        <v>64251</v>
      </c>
      <c r="DP34" s="8">
        <v>30853</v>
      </c>
      <c r="DQ34" s="8">
        <v>166117</v>
      </c>
      <c r="DR34" s="8">
        <v>165287</v>
      </c>
      <c r="DS34" s="8">
        <v>3282</v>
      </c>
      <c r="DT34" s="8">
        <v>33054</v>
      </c>
      <c r="DU34" s="8">
        <v>0</v>
      </c>
      <c r="DV34" s="8"/>
      <c r="DW34" s="8">
        <v>26149</v>
      </c>
      <c r="DX34" s="8">
        <v>33619</v>
      </c>
      <c r="DY34" s="8">
        <v>4572</v>
      </c>
      <c r="DZ34" s="8">
        <v>38191</v>
      </c>
      <c r="EA34" s="8">
        <v>0</v>
      </c>
      <c r="EB34" s="8">
        <v>-4961</v>
      </c>
      <c r="EC34" s="8">
        <v>-626</v>
      </c>
      <c r="ED34" s="8">
        <v>970</v>
      </c>
      <c r="EE34" s="8">
        <v>-82</v>
      </c>
      <c r="EF34" s="8">
        <v>0</v>
      </c>
      <c r="EG34" s="8">
        <v>6481</v>
      </c>
      <c r="EH34" s="8">
        <v>-3001</v>
      </c>
      <c r="EI34" s="8">
        <v>7828</v>
      </c>
      <c r="EJ34" s="8">
        <v>6260</v>
      </c>
      <c r="EK34" s="8">
        <v>7112</v>
      </c>
      <c r="EL34" s="8">
        <v>84321</v>
      </c>
      <c r="EM34" s="8">
        <v>-17964</v>
      </c>
      <c r="EN34" s="8">
        <v>7462</v>
      </c>
      <c r="EO34" s="8">
        <v>0</v>
      </c>
      <c r="EP34" s="8">
        <v>0</v>
      </c>
      <c r="EQ34" s="8">
        <v>-4394</v>
      </c>
      <c r="ER34" s="8">
        <v>433</v>
      </c>
      <c r="ES34" s="8">
        <v>0</v>
      </c>
      <c r="ET34" s="8">
        <v>-2336</v>
      </c>
      <c r="EU34" s="8">
        <v>-16799</v>
      </c>
      <c r="EV34" s="8">
        <v>0</v>
      </c>
      <c r="EW34" s="8">
        <v>22874</v>
      </c>
      <c r="EX34" s="8">
        <v>22874</v>
      </c>
      <c r="EY34" s="8">
        <v>-396</v>
      </c>
      <c r="EZ34" s="8">
        <v>-54720</v>
      </c>
      <c r="FA34" s="8">
        <v>-55116</v>
      </c>
      <c r="FB34" s="8">
        <v>787</v>
      </c>
      <c r="FC34" s="8">
        <v>-5</v>
      </c>
      <c r="FD34" s="8">
        <v>-13949</v>
      </c>
      <c r="FE34" s="8">
        <v>0</v>
      </c>
      <c r="FF34" s="8">
        <v>-13949</v>
      </c>
      <c r="FG34" s="8">
        <v>0</v>
      </c>
      <c r="FH34" s="8">
        <v>-2054</v>
      </c>
      <c r="FI34" s="8">
        <v>-47463</v>
      </c>
      <c r="FJ34" s="8">
        <v>9852</v>
      </c>
      <c r="FK34" s="8">
        <v>29911</v>
      </c>
      <c r="FL34" s="8"/>
      <c r="FM34" s="8">
        <v>1775</v>
      </c>
      <c r="FN34" s="8">
        <v>17605</v>
      </c>
      <c r="FO34" s="8">
        <v>51592.625</v>
      </c>
      <c r="FP34" s="8">
        <v>52674.5</v>
      </c>
      <c r="FQ34" s="8">
        <v>-5630</v>
      </c>
      <c r="FR34" s="8">
        <v>-32242</v>
      </c>
      <c r="FS34" s="8" t="s">
        <v>534</v>
      </c>
      <c r="FT34" s="9">
        <v>41729</v>
      </c>
      <c r="FU34" s="8">
        <v>12</v>
      </c>
      <c r="FV34" s="8">
        <v>723533.67825999996</v>
      </c>
      <c r="FW34" s="8">
        <v>0.77947</v>
      </c>
      <c r="FX34" s="8">
        <v>0.27327000000000001</v>
      </c>
      <c r="FY34" s="8">
        <v>0.59541999999999995</v>
      </c>
      <c r="FZ34" s="8">
        <v>0.77593000000000001</v>
      </c>
      <c r="GA34" s="31">
        <f t="shared" si="1"/>
        <v>2014</v>
      </c>
      <c r="GB34" s="10">
        <f t="shared" si="2"/>
        <v>3</v>
      </c>
      <c r="GC34" s="10">
        <v>0.71231</v>
      </c>
      <c r="GD34" s="10">
        <v>0.73838000000000004</v>
      </c>
    </row>
    <row r="35" spans="1:186">
      <c r="A35" s="8" t="str">
        <f t="shared" si="7"/>
        <v>資生堂</v>
      </c>
      <c r="B35" s="8" t="str">
        <f t="shared" si="8"/>
        <v>TSE:4911</v>
      </c>
      <c r="C35" s="8" t="str">
        <f>CONCATENATE("FY",RIGHT(Assumptions!D$4,4)-3)</f>
        <v>FY2015</v>
      </c>
      <c r="D35" s="10">
        <f t="shared" si="0"/>
        <v>2015</v>
      </c>
      <c r="E35" s="8">
        <v>984979</v>
      </c>
      <c r="F35" s="8">
        <v>0</v>
      </c>
      <c r="G35" s="8">
        <v>984979</v>
      </c>
      <c r="H35" s="8">
        <v>254327</v>
      </c>
      <c r="I35" s="8">
        <v>730652</v>
      </c>
      <c r="J35" s="8">
        <v>684187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684187</v>
      </c>
      <c r="Q35" s="8">
        <v>46465</v>
      </c>
      <c r="R35" s="8">
        <v>-1042</v>
      </c>
      <c r="S35" s="8">
        <v>2070</v>
      </c>
      <c r="T35" s="8">
        <v>1028</v>
      </c>
      <c r="U35" s="8">
        <v>194</v>
      </c>
      <c r="V35" s="8">
        <v>-2790</v>
      </c>
      <c r="W35" s="8">
        <v>1410</v>
      </c>
      <c r="X35" s="8">
        <v>46307</v>
      </c>
      <c r="Y35" s="8">
        <v>0</v>
      </c>
      <c r="Z35" s="8">
        <v>1843</v>
      </c>
      <c r="AA35" s="8">
        <v>2661</v>
      </c>
      <c r="AB35" s="8">
        <v>-2684</v>
      </c>
      <c r="AC35" s="8">
        <v>3182</v>
      </c>
      <c r="AD35" s="8">
        <v>51309</v>
      </c>
      <c r="AE35" s="8">
        <v>19352</v>
      </c>
      <c r="AF35" s="8">
        <v>31957</v>
      </c>
      <c r="AG35" s="8">
        <v>0</v>
      </c>
      <c r="AH35" s="8">
        <v>0</v>
      </c>
      <c r="AI35" s="8">
        <v>31957</v>
      </c>
      <c r="AJ35" s="8">
        <v>-2902</v>
      </c>
      <c r="AK35" s="8">
        <v>29055</v>
      </c>
      <c r="AL35" s="8">
        <v>0</v>
      </c>
      <c r="AM35" s="8"/>
      <c r="AN35" s="8">
        <v>72.826070000000001</v>
      </c>
      <c r="AO35" s="8">
        <v>72.826070000000001</v>
      </c>
      <c r="AP35" s="8">
        <v>398.96424999999999</v>
      </c>
      <c r="AQ35" s="8">
        <v>72.714160000000007</v>
      </c>
      <c r="AR35" s="8">
        <v>72.714160000000007</v>
      </c>
      <c r="AS35" s="8">
        <v>399.62675000000002</v>
      </c>
      <c r="AT35" s="8">
        <v>30</v>
      </c>
      <c r="AU35" s="1">
        <v>0.35385753777318901</v>
      </c>
      <c r="AV35" s="8"/>
      <c r="AW35" s="8">
        <v>95708.987689999994</v>
      </c>
      <c r="AX35" s="8">
        <v>53360.99828</v>
      </c>
      <c r="AY35" s="8">
        <v>46465</v>
      </c>
      <c r="AZ35" s="1">
        <v>0.37716499999999997</v>
      </c>
      <c r="BA35" s="9">
        <v>42369</v>
      </c>
      <c r="BB35" s="8"/>
      <c r="BC35" s="8">
        <v>0</v>
      </c>
      <c r="BD35" s="8">
        <v>365294</v>
      </c>
      <c r="BE35" s="8">
        <v>0</v>
      </c>
      <c r="BF35" s="8">
        <v>25525</v>
      </c>
      <c r="BG35" s="8">
        <v>0</v>
      </c>
      <c r="BH35" s="8">
        <v>0</v>
      </c>
      <c r="BI35" s="8">
        <v>0</v>
      </c>
      <c r="BJ35" s="8"/>
      <c r="BK35" s="8"/>
      <c r="BL35" s="8">
        <v>116771</v>
      </c>
      <c r="BM35" s="8">
        <v>7685</v>
      </c>
      <c r="BN35" s="8">
        <v>124456</v>
      </c>
      <c r="BO35" s="8">
        <v>125436</v>
      </c>
      <c r="BP35" s="8">
        <v>125436</v>
      </c>
      <c r="BQ35" s="8">
        <v>105928</v>
      </c>
      <c r="BR35" s="8">
        <v>28242</v>
      </c>
      <c r="BS35" s="8">
        <v>26611</v>
      </c>
      <c r="BT35" s="8">
        <v>410673</v>
      </c>
      <c r="BU35" s="8">
        <v>0</v>
      </c>
      <c r="BV35" s="8">
        <v>0</v>
      </c>
      <c r="BW35" s="8">
        <v>134281</v>
      </c>
      <c r="BX35" s="8">
        <v>64958</v>
      </c>
      <c r="BY35" s="8">
        <v>59430</v>
      </c>
      <c r="BZ35" s="8">
        <v>101973</v>
      </c>
      <c r="CA35" s="8">
        <v>396</v>
      </c>
      <c r="CB35" s="8">
        <v>36833</v>
      </c>
      <c r="CC35" s="8">
        <v>3</v>
      </c>
      <c r="CD35" s="8">
        <v>808547</v>
      </c>
      <c r="CE35" s="8"/>
      <c r="CF35" s="8">
        <v>62315</v>
      </c>
      <c r="CG35" s="8">
        <v>18535</v>
      </c>
      <c r="CH35" s="8">
        <v>11385</v>
      </c>
      <c r="CI35" s="8">
        <v>5739</v>
      </c>
      <c r="CJ35" s="8">
        <v>1870</v>
      </c>
      <c r="CK35" s="8">
        <v>41751</v>
      </c>
      <c r="CL35" s="8">
        <v>65173</v>
      </c>
      <c r="CM35" s="8">
        <v>206784</v>
      </c>
      <c r="CN35" s="8">
        <v>65432</v>
      </c>
      <c r="CO35" s="8">
        <v>2184</v>
      </c>
      <c r="CP35" s="8">
        <v>83656</v>
      </c>
      <c r="CQ35" s="8">
        <v>31270</v>
      </c>
      <c r="CR35" s="8">
        <v>5889</v>
      </c>
      <c r="CS35" s="8">
        <v>395215</v>
      </c>
      <c r="CT35" s="8">
        <v>64506</v>
      </c>
      <c r="CU35" s="8">
        <v>70258</v>
      </c>
      <c r="CV35" s="8">
        <v>233933</v>
      </c>
      <c r="CW35" s="8">
        <v>-1700</v>
      </c>
      <c r="CX35" s="8">
        <v>25529</v>
      </c>
      <c r="CY35" s="8">
        <v>392526</v>
      </c>
      <c r="CZ35" s="8">
        <v>20806</v>
      </c>
      <c r="DA35" s="8">
        <v>413332</v>
      </c>
      <c r="DB35" s="8">
        <v>808547</v>
      </c>
      <c r="DC35" s="8"/>
      <c r="DD35" s="8">
        <v>399.13932</v>
      </c>
      <c r="DE35" s="8">
        <v>399.10025999999999</v>
      </c>
      <c r="DF35" s="8">
        <v>983.52729999999997</v>
      </c>
      <c r="DG35" s="8">
        <v>86610</v>
      </c>
      <c r="DH35" s="8">
        <v>-37846</v>
      </c>
      <c r="DI35" s="8">
        <v>83657</v>
      </c>
      <c r="DJ35" s="8">
        <v>0</v>
      </c>
      <c r="DK35" s="8">
        <v>20806</v>
      </c>
      <c r="DL35" s="8">
        <v>0</v>
      </c>
      <c r="DM35" s="8">
        <v>25572</v>
      </c>
      <c r="DN35" s="8">
        <v>5726</v>
      </c>
      <c r="DO35" s="8">
        <v>74629</v>
      </c>
      <c r="DP35" s="8">
        <v>0</v>
      </c>
      <c r="DQ35" s="8">
        <v>0</v>
      </c>
      <c r="DR35" s="8">
        <v>0</v>
      </c>
      <c r="DS35" s="8">
        <v>0</v>
      </c>
      <c r="DT35" s="8">
        <v>33783</v>
      </c>
      <c r="DU35" s="8">
        <v>0</v>
      </c>
      <c r="DV35" s="8"/>
      <c r="DW35" s="8">
        <v>57189.319040000002</v>
      </c>
      <c r="DX35" s="8">
        <v>42347.989410000002</v>
      </c>
      <c r="DY35" s="8">
        <v>6895.9982799999998</v>
      </c>
      <c r="DZ35" s="8">
        <v>49243.987690000002</v>
      </c>
      <c r="EA35" s="8">
        <v>0</v>
      </c>
      <c r="EB35" s="8">
        <v>785.33313999999996</v>
      </c>
      <c r="EC35" s="8">
        <v>-3226.6658600000001</v>
      </c>
      <c r="ED35" s="8">
        <v>0</v>
      </c>
      <c r="EE35" s="8">
        <v>-198.66661999999999</v>
      </c>
      <c r="EF35" s="8">
        <v>0</v>
      </c>
      <c r="EG35" s="8">
        <v>-33297.32501</v>
      </c>
      <c r="EH35" s="8">
        <v>-2326.6660900000002</v>
      </c>
      <c r="EI35" s="8">
        <v>-3794.66572</v>
      </c>
      <c r="EJ35" s="8">
        <v>9873.3308699999998</v>
      </c>
      <c r="EK35" s="8">
        <v>6457.3317200000001</v>
      </c>
      <c r="EL35" s="8">
        <v>80705.313160000005</v>
      </c>
      <c r="EM35" s="8">
        <v>-22587.994350000001</v>
      </c>
      <c r="EN35" s="8">
        <v>1105.3330599999999</v>
      </c>
      <c r="EO35" s="8">
        <v>-294.66658999999999</v>
      </c>
      <c r="EP35" s="8">
        <v>-187.99995000000001</v>
      </c>
      <c r="EQ35" s="8">
        <v>-13406.66332</v>
      </c>
      <c r="ER35" s="8">
        <v>6985.3315899999998</v>
      </c>
      <c r="ES35" s="8">
        <v>-186.66661999999999</v>
      </c>
      <c r="ET35" s="8">
        <v>-2275.9994299999998</v>
      </c>
      <c r="EU35" s="8">
        <v>-30849.32562</v>
      </c>
      <c r="EV35" s="8">
        <v>0</v>
      </c>
      <c r="EW35" s="8">
        <v>0</v>
      </c>
      <c r="EX35" s="8">
        <v>86667.978329999998</v>
      </c>
      <c r="EY35" s="8">
        <v>0</v>
      </c>
      <c r="EZ35" s="8">
        <v>0</v>
      </c>
      <c r="FA35" s="8">
        <v>-112265.30527</v>
      </c>
      <c r="FB35" s="8">
        <v>699.99982999999997</v>
      </c>
      <c r="FC35" s="8">
        <v>-13.33333</v>
      </c>
      <c r="FD35" s="8">
        <v>0</v>
      </c>
      <c r="FE35" s="8">
        <v>-10281.330760000001</v>
      </c>
      <c r="FF35" s="8">
        <v>-10281.330760000001</v>
      </c>
      <c r="FG35" s="8">
        <v>0</v>
      </c>
      <c r="FH35" s="8">
        <v>-5009.3320800000001</v>
      </c>
      <c r="FI35" s="8">
        <v>-40201.323279999997</v>
      </c>
      <c r="FJ35" s="8">
        <v>-4161.3322900000003</v>
      </c>
      <c r="FK35" s="8">
        <v>5490.6652899999999</v>
      </c>
      <c r="FL35" s="8"/>
      <c r="FM35" s="8">
        <v>1123.99972</v>
      </c>
      <c r="FN35" s="8">
        <v>33246.658360000001</v>
      </c>
      <c r="FO35" s="8">
        <v>0</v>
      </c>
      <c r="FP35" s="8">
        <v>0</v>
      </c>
      <c r="FQ35" s="8">
        <v>0</v>
      </c>
      <c r="FR35" s="8">
        <v>-25597.326929999999</v>
      </c>
      <c r="FS35" s="8" t="s">
        <v>534</v>
      </c>
      <c r="FT35" s="9">
        <v>42369</v>
      </c>
      <c r="FU35" s="8">
        <v>12</v>
      </c>
      <c r="FV35" s="8">
        <v>1009269.4733900001</v>
      </c>
      <c r="FW35" s="8">
        <v>0.60853999999999997</v>
      </c>
      <c r="FX35" s="8">
        <v>0.45895999999999998</v>
      </c>
      <c r="FY35" s="8">
        <v>0.88551000000000002</v>
      </c>
      <c r="FZ35" s="8">
        <v>0.96094000000000002</v>
      </c>
      <c r="GA35" s="31">
        <f t="shared" si="1"/>
        <v>2015</v>
      </c>
      <c r="GB35" s="10">
        <f t="shared" si="2"/>
        <v>12</v>
      </c>
      <c r="GC35" s="10">
        <v>0.81416999999999995</v>
      </c>
      <c r="GD35" s="10">
        <v>0.92449000000000003</v>
      </c>
    </row>
    <row r="36" spans="1:186">
      <c r="A36" s="8" t="str">
        <f t="shared" si="7"/>
        <v>資生堂</v>
      </c>
      <c r="B36" s="8" t="str">
        <f t="shared" si="8"/>
        <v>TSE:4911</v>
      </c>
      <c r="C36" s="8" t="str">
        <f>CONCATENATE("FY",RIGHT(Assumptions!D$4,4)-2)</f>
        <v>FY2016</v>
      </c>
      <c r="D36" s="10">
        <f t="shared" si="0"/>
        <v>2016</v>
      </c>
      <c r="E36" s="8">
        <v>850306</v>
      </c>
      <c r="F36" s="8">
        <v>0</v>
      </c>
      <c r="G36" s="8">
        <v>850306</v>
      </c>
      <c r="H36" s="8">
        <v>207553</v>
      </c>
      <c r="I36" s="8">
        <v>642753</v>
      </c>
      <c r="J36" s="8">
        <v>605972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605972</v>
      </c>
      <c r="Q36" s="8">
        <v>36781</v>
      </c>
      <c r="R36" s="8">
        <v>-814</v>
      </c>
      <c r="S36" s="8">
        <v>1292</v>
      </c>
      <c r="T36" s="8">
        <v>478</v>
      </c>
      <c r="U36" s="8">
        <v>260</v>
      </c>
      <c r="V36" s="8">
        <v>-1270</v>
      </c>
      <c r="W36" s="8">
        <v>924</v>
      </c>
      <c r="X36" s="8">
        <v>37173</v>
      </c>
      <c r="Y36" s="8">
        <v>0</v>
      </c>
      <c r="Z36" s="8">
        <v>382</v>
      </c>
      <c r="AA36" s="8">
        <v>8122</v>
      </c>
      <c r="AB36" s="8">
        <v>-153</v>
      </c>
      <c r="AC36" s="8">
        <v>4341</v>
      </c>
      <c r="AD36" s="8">
        <v>49865</v>
      </c>
      <c r="AE36" s="8">
        <v>15941</v>
      </c>
      <c r="AF36" s="8">
        <v>33924</v>
      </c>
      <c r="AG36" s="8">
        <v>0</v>
      </c>
      <c r="AH36" s="8">
        <v>0</v>
      </c>
      <c r="AI36" s="8">
        <v>33924</v>
      </c>
      <c r="AJ36" s="8">
        <v>-1823</v>
      </c>
      <c r="AK36" s="8">
        <v>32101</v>
      </c>
      <c r="AL36" s="8">
        <v>0</v>
      </c>
      <c r="AM36" s="8"/>
      <c r="AN36" s="8">
        <v>80.407889999999995</v>
      </c>
      <c r="AO36" s="8">
        <v>80.407889999999995</v>
      </c>
      <c r="AP36" s="8">
        <v>399.22699999999998</v>
      </c>
      <c r="AQ36" s="8">
        <v>80.3</v>
      </c>
      <c r="AR36" s="8">
        <v>80.3</v>
      </c>
      <c r="AS36" s="8">
        <v>399.76</v>
      </c>
      <c r="AT36" s="8">
        <v>20</v>
      </c>
      <c r="AU36" s="1">
        <v>0.25587987913149102</v>
      </c>
      <c r="AV36" s="8"/>
      <c r="AW36" s="8">
        <v>76177</v>
      </c>
      <c r="AX36" s="8">
        <v>41697</v>
      </c>
      <c r="AY36" s="8">
        <v>36781</v>
      </c>
      <c r="AZ36" s="1">
        <v>0.31968299999999999</v>
      </c>
      <c r="BA36" s="9">
        <v>42735</v>
      </c>
      <c r="BB36" s="8"/>
      <c r="BC36" s="8">
        <v>98303</v>
      </c>
      <c r="BD36" s="8">
        <v>98303</v>
      </c>
      <c r="BE36" s="8">
        <v>0</v>
      </c>
      <c r="BF36" s="8">
        <v>18264</v>
      </c>
      <c r="BG36" s="8">
        <v>0</v>
      </c>
      <c r="BH36" s="8">
        <v>0</v>
      </c>
      <c r="BI36" s="8">
        <v>0</v>
      </c>
      <c r="BJ36" s="8"/>
      <c r="BK36" s="8"/>
      <c r="BL36" s="8">
        <v>120126</v>
      </c>
      <c r="BM36" s="8">
        <v>7905</v>
      </c>
      <c r="BN36" s="8">
        <v>128031</v>
      </c>
      <c r="BO36" s="8">
        <v>134835</v>
      </c>
      <c r="BP36" s="8">
        <v>134835</v>
      </c>
      <c r="BQ36" s="8">
        <v>115672</v>
      </c>
      <c r="BR36" s="8">
        <v>33618</v>
      </c>
      <c r="BS36" s="8">
        <v>31592</v>
      </c>
      <c r="BT36" s="8">
        <v>443748</v>
      </c>
      <c r="BU36" s="8">
        <v>0</v>
      </c>
      <c r="BV36" s="8">
        <v>0</v>
      </c>
      <c r="BW36" s="8">
        <v>156194</v>
      </c>
      <c r="BX36" s="8">
        <v>62118</v>
      </c>
      <c r="BY36" s="8">
        <v>59795</v>
      </c>
      <c r="BZ36" s="8">
        <v>186538</v>
      </c>
      <c r="CA36" s="8">
        <v>240</v>
      </c>
      <c r="CB36" s="8">
        <v>37371</v>
      </c>
      <c r="CC36" s="8">
        <v>3</v>
      </c>
      <c r="CD36" s="8">
        <v>946007</v>
      </c>
      <c r="CE36" s="8"/>
      <c r="CF36" s="8">
        <v>83392</v>
      </c>
      <c r="CG36" s="8">
        <v>22209</v>
      </c>
      <c r="CH36" s="8">
        <v>11582</v>
      </c>
      <c r="CI36" s="8">
        <v>3230</v>
      </c>
      <c r="CJ36" s="8">
        <v>1744</v>
      </c>
      <c r="CK36" s="8">
        <v>49014</v>
      </c>
      <c r="CL36" s="8">
        <v>75516</v>
      </c>
      <c r="CM36" s="8">
        <v>246687</v>
      </c>
      <c r="CN36" s="8">
        <v>102196</v>
      </c>
      <c r="CO36" s="8">
        <v>1826</v>
      </c>
      <c r="CP36" s="8">
        <v>94489</v>
      </c>
      <c r="CQ36" s="8">
        <v>29818</v>
      </c>
      <c r="CR36" s="8">
        <v>57123</v>
      </c>
      <c r="CS36" s="8">
        <v>532139</v>
      </c>
      <c r="CT36" s="8">
        <v>64506</v>
      </c>
      <c r="CU36" s="8">
        <v>70846</v>
      </c>
      <c r="CV36" s="8">
        <v>258005</v>
      </c>
      <c r="CW36" s="8">
        <v>-1325</v>
      </c>
      <c r="CX36" s="8">
        <v>1749</v>
      </c>
      <c r="CY36" s="8">
        <v>393781</v>
      </c>
      <c r="CZ36" s="8">
        <v>20087</v>
      </c>
      <c r="DA36" s="8">
        <v>413868</v>
      </c>
      <c r="DB36" s="8">
        <v>946007</v>
      </c>
      <c r="DC36" s="8"/>
      <c r="DD36" s="8">
        <v>399.36500999999998</v>
      </c>
      <c r="DE36" s="8">
        <v>399.29926</v>
      </c>
      <c r="DF36" s="8">
        <v>986.18015000000003</v>
      </c>
      <c r="DG36" s="8">
        <v>120578</v>
      </c>
      <c r="DH36" s="8">
        <v>-7453</v>
      </c>
      <c r="DI36" s="8">
        <v>94489</v>
      </c>
      <c r="DJ36" s="8">
        <v>0</v>
      </c>
      <c r="DK36" s="8">
        <v>20087</v>
      </c>
      <c r="DL36" s="8">
        <v>0</v>
      </c>
      <c r="DM36" s="8">
        <v>28583</v>
      </c>
      <c r="DN36" s="8">
        <v>5657</v>
      </c>
      <c r="DO36" s="8">
        <v>81432</v>
      </c>
      <c r="DP36" s="8">
        <v>0</v>
      </c>
      <c r="DQ36" s="8">
        <v>0</v>
      </c>
      <c r="DR36" s="8">
        <v>0</v>
      </c>
      <c r="DS36" s="8">
        <v>0</v>
      </c>
      <c r="DT36" s="8">
        <v>36549</v>
      </c>
      <c r="DU36" s="8">
        <v>0</v>
      </c>
      <c r="DV36" s="8"/>
      <c r="DW36" s="8">
        <v>49866</v>
      </c>
      <c r="DX36" s="8">
        <v>34480</v>
      </c>
      <c r="DY36" s="8">
        <v>4916</v>
      </c>
      <c r="DZ36" s="8">
        <v>39396</v>
      </c>
      <c r="EA36" s="8">
        <v>0</v>
      </c>
      <c r="EB36" s="8">
        <v>-6979</v>
      </c>
      <c r="EC36" s="8">
        <v>-381</v>
      </c>
      <c r="ED36" s="8">
        <v>0</v>
      </c>
      <c r="EE36" s="8">
        <v>-260</v>
      </c>
      <c r="EF36" s="8">
        <v>0</v>
      </c>
      <c r="EG36" s="8">
        <v>-16181</v>
      </c>
      <c r="EH36" s="8">
        <v>-10578</v>
      </c>
      <c r="EI36" s="8">
        <v>-9500</v>
      </c>
      <c r="EJ36" s="8">
        <v>19058</v>
      </c>
      <c r="EK36" s="8">
        <v>-5312</v>
      </c>
      <c r="EL36" s="8">
        <v>59129</v>
      </c>
      <c r="EM36" s="8">
        <v>-31366</v>
      </c>
      <c r="EN36" s="8">
        <v>8832</v>
      </c>
      <c r="EO36" s="8">
        <v>-24426</v>
      </c>
      <c r="EP36" s="8">
        <v>0</v>
      </c>
      <c r="EQ36" s="8">
        <v>-32340</v>
      </c>
      <c r="ER36" s="8">
        <v>3650</v>
      </c>
      <c r="ES36" s="8">
        <v>0</v>
      </c>
      <c r="ET36" s="8">
        <v>5010</v>
      </c>
      <c r="EU36" s="8">
        <v>-70640</v>
      </c>
      <c r="EV36" s="8">
        <v>529</v>
      </c>
      <c r="EW36" s="8">
        <v>40000</v>
      </c>
      <c r="EX36" s="8">
        <v>40529</v>
      </c>
      <c r="EY36" s="8">
        <v>0</v>
      </c>
      <c r="EZ36" s="8">
        <v>-5738</v>
      </c>
      <c r="FA36" s="8">
        <v>-5738</v>
      </c>
      <c r="FB36" s="8">
        <v>392</v>
      </c>
      <c r="FC36" s="8">
        <v>-6</v>
      </c>
      <c r="FD36" s="8">
        <v>0</v>
      </c>
      <c r="FE36" s="8">
        <v>-8214</v>
      </c>
      <c r="FF36" s="8">
        <v>-8214</v>
      </c>
      <c r="FG36" s="8">
        <v>0</v>
      </c>
      <c r="FH36" s="8">
        <v>-4585</v>
      </c>
      <c r="FI36" s="8">
        <v>22378</v>
      </c>
      <c r="FJ36" s="8">
        <v>-2672</v>
      </c>
      <c r="FK36" s="8">
        <v>8196</v>
      </c>
      <c r="FL36" s="8"/>
      <c r="FM36" s="8">
        <v>838</v>
      </c>
      <c r="FN36" s="8">
        <v>16415</v>
      </c>
      <c r="FO36" s="8">
        <v>11010.375</v>
      </c>
      <c r="FP36" s="8">
        <v>11519.125</v>
      </c>
      <c r="FQ36" s="8">
        <v>-12841</v>
      </c>
      <c r="FR36" s="8">
        <v>34791</v>
      </c>
      <c r="FS36" s="8" t="s">
        <v>534</v>
      </c>
      <c r="FT36" s="9">
        <v>42735</v>
      </c>
      <c r="FU36" s="8">
        <v>12</v>
      </c>
      <c r="FV36" s="8">
        <v>1181245.7504700001</v>
      </c>
      <c r="FW36" s="8">
        <v>0.49657000000000001</v>
      </c>
      <c r="FX36" s="8">
        <v>0.80778000000000005</v>
      </c>
      <c r="FY36" s="8">
        <v>0.96460000000000001</v>
      </c>
      <c r="FZ36" s="8">
        <v>0.96189000000000002</v>
      </c>
      <c r="GA36" s="31">
        <f t="shared" si="1"/>
        <v>2016</v>
      </c>
      <c r="GB36" s="10">
        <f t="shared" si="2"/>
        <v>12</v>
      </c>
      <c r="GC36" s="10">
        <v>0.88585999999999998</v>
      </c>
      <c r="GD36" s="10">
        <v>0.92022999999999999</v>
      </c>
    </row>
    <row r="37" spans="1:186">
      <c r="A37" s="8" t="str">
        <f t="shared" si="7"/>
        <v>資生堂</v>
      </c>
      <c r="B37" s="8" t="str">
        <f t="shared" si="8"/>
        <v>TSE:4911</v>
      </c>
      <c r="C37" s="8" t="str">
        <f>CONCATENATE("FY",RIGHT(Assumptions!D$4,4)-1)</f>
        <v>FY2017</v>
      </c>
      <c r="D37" s="10">
        <f t="shared" si="0"/>
        <v>2017</v>
      </c>
      <c r="E37" s="8">
        <v>1005062</v>
      </c>
      <c r="F37" s="8">
        <v>0</v>
      </c>
      <c r="G37" s="8">
        <v>1005062</v>
      </c>
      <c r="H37" s="8">
        <v>231327</v>
      </c>
      <c r="I37" s="8">
        <v>773735</v>
      </c>
      <c r="J37" s="8">
        <v>693298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693298</v>
      </c>
      <c r="Q37" s="8">
        <v>80437</v>
      </c>
      <c r="R37" s="8">
        <v>-2373</v>
      </c>
      <c r="S37" s="8">
        <v>1439</v>
      </c>
      <c r="T37" s="8">
        <v>-934</v>
      </c>
      <c r="U37" s="8">
        <v>284</v>
      </c>
      <c r="V37" s="8">
        <v>-216</v>
      </c>
      <c r="W37" s="8">
        <v>755</v>
      </c>
      <c r="X37" s="8">
        <v>80326</v>
      </c>
      <c r="Y37" s="8">
        <v>0</v>
      </c>
      <c r="Z37" s="8">
        <v>1221</v>
      </c>
      <c r="AA37" s="8">
        <v>-1013</v>
      </c>
      <c r="AB37" s="8">
        <v>-70922</v>
      </c>
      <c r="AC37" s="8">
        <v>28943</v>
      </c>
      <c r="AD37" s="8">
        <v>38555</v>
      </c>
      <c r="AE37" s="8">
        <v>13200</v>
      </c>
      <c r="AF37" s="8">
        <v>25355</v>
      </c>
      <c r="AG37" s="8">
        <v>0</v>
      </c>
      <c r="AH37" s="8">
        <v>0</v>
      </c>
      <c r="AI37" s="8">
        <v>25355</v>
      </c>
      <c r="AJ37" s="8">
        <v>-2606</v>
      </c>
      <c r="AK37" s="8">
        <v>22749</v>
      </c>
      <c r="AL37" s="8">
        <v>0</v>
      </c>
      <c r="AM37" s="8"/>
      <c r="AN37" s="8">
        <v>56.948529999999998</v>
      </c>
      <c r="AO37" s="8">
        <v>56.948529999999998</v>
      </c>
      <c r="AP37" s="8">
        <v>399.46600000000001</v>
      </c>
      <c r="AQ37" s="8">
        <v>56.87</v>
      </c>
      <c r="AR37" s="8">
        <v>56.87</v>
      </c>
      <c r="AS37" s="8">
        <v>400.03199999999998</v>
      </c>
      <c r="AT37" s="8">
        <v>27.5</v>
      </c>
      <c r="AU37" s="1">
        <v>0.39461075212097202</v>
      </c>
      <c r="AV37" s="8"/>
      <c r="AW37" s="8">
        <v>124286</v>
      </c>
      <c r="AX37" s="8">
        <v>84672</v>
      </c>
      <c r="AY37" s="8">
        <v>80437</v>
      </c>
      <c r="AZ37" s="1">
        <v>0.34236800000000001</v>
      </c>
      <c r="BA37" s="9">
        <v>43100</v>
      </c>
      <c r="BB37" s="8"/>
      <c r="BC37" s="8">
        <v>115435</v>
      </c>
      <c r="BD37" s="8">
        <v>115435</v>
      </c>
      <c r="BE37" s="8">
        <v>0</v>
      </c>
      <c r="BF37" s="8">
        <v>24230</v>
      </c>
      <c r="BG37" s="8">
        <v>0</v>
      </c>
      <c r="BH37" s="8">
        <v>0</v>
      </c>
      <c r="BI37" s="8">
        <v>0</v>
      </c>
      <c r="BJ37" s="8"/>
      <c r="BK37" s="8"/>
      <c r="BL37" s="8">
        <v>166698</v>
      </c>
      <c r="BM37" s="8">
        <v>7781</v>
      </c>
      <c r="BN37" s="8">
        <v>174479</v>
      </c>
      <c r="BO37" s="8">
        <v>160331</v>
      </c>
      <c r="BP37" s="8">
        <v>160331</v>
      </c>
      <c r="BQ37" s="8">
        <v>129954</v>
      </c>
      <c r="BR37" s="8">
        <v>25467</v>
      </c>
      <c r="BS37" s="8">
        <v>36014</v>
      </c>
      <c r="BT37" s="8">
        <v>526245</v>
      </c>
      <c r="BU37" s="8">
        <v>0</v>
      </c>
      <c r="BV37" s="8">
        <v>0</v>
      </c>
      <c r="BW37" s="8">
        <v>158681</v>
      </c>
      <c r="BX37" s="8">
        <v>65162</v>
      </c>
      <c r="BY37" s="8">
        <v>12166</v>
      </c>
      <c r="BZ37" s="8">
        <v>156420</v>
      </c>
      <c r="CA37" s="8">
        <v>90</v>
      </c>
      <c r="CB37" s="8">
        <v>30658</v>
      </c>
      <c r="CC37" s="8">
        <v>3</v>
      </c>
      <c r="CD37" s="8">
        <v>949425</v>
      </c>
      <c r="CE37" s="8"/>
      <c r="CF37" s="8">
        <v>87032</v>
      </c>
      <c r="CG37" s="8">
        <v>25138</v>
      </c>
      <c r="CH37" s="8">
        <v>8540</v>
      </c>
      <c r="CI37" s="8">
        <v>731</v>
      </c>
      <c r="CJ37" s="8">
        <v>1391</v>
      </c>
      <c r="CK37" s="8">
        <v>84935</v>
      </c>
      <c r="CL37" s="8">
        <v>83612</v>
      </c>
      <c r="CM37" s="8">
        <v>291379</v>
      </c>
      <c r="CN37" s="8">
        <v>68835</v>
      </c>
      <c r="CO37" s="8">
        <v>1966</v>
      </c>
      <c r="CP37" s="8">
        <v>73745</v>
      </c>
      <c r="CQ37" s="8">
        <v>3762</v>
      </c>
      <c r="CR37" s="8">
        <v>63867</v>
      </c>
      <c r="CS37" s="8">
        <v>503554</v>
      </c>
      <c r="CT37" s="8">
        <v>64506</v>
      </c>
      <c r="CU37" s="8">
        <v>70808</v>
      </c>
      <c r="CV37" s="8">
        <v>271681</v>
      </c>
      <c r="CW37" s="8">
        <v>-874</v>
      </c>
      <c r="CX37" s="8">
        <v>18200</v>
      </c>
      <c r="CY37" s="8">
        <v>424321</v>
      </c>
      <c r="CZ37" s="8">
        <v>21550</v>
      </c>
      <c r="DA37" s="8">
        <v>445871</v>
      </c>
      <c r="DB37" s="8">
        <v>949425</v>
      </c>
      <c r="DC37" s="8"/>
      <c r="DD37" s="8">
        <v>399.55426</v>
      </c>
      <c r="DE37" s="8">
        <v>399.53996999999998</v>
      </c>
      <c r="DF37" s="8">
        <v>1062.0239200000001</v>
      </c>
      <c r="DG37" s="8">
        <v>81463</v>
      </c>
      <c r="DH37" s="8">
        <v>-93016</v>
      </c>
      <c r="DI37" s="8">
        <v>73745</v>
      </c>
      <c r="DJ37" s="8">
        <v>0</v>
      </c>
      <c r="DK37" s="8">
        <v>21550</v>
      </c>
      <c r="DL37" s="8">
        <v>0</v>
      </c>
      <c r="DM37" s="8">
        <v>35884</v>
      </c>
      <c r="DN37" s="8">
        <v>5450</v>
      </c>
      <c r="DO37" s="8">
        <v>88620</v>
      </c>
      <c r="DP37" s="8">
        <v>0</v>
      </c>
      <c r="DQ37" s="8">
        <v>0</v>
      </c>
      <c r="DR37" s="8">
        <v>0</v>
      </c>
      <c r="DS37" s="8">
        <v>0</v>
      </c>
      <c r="DT37" s="8">
        <v>37438</v>
      </c>
      <c r="DU37" s="8">
        <v>0</v>
      </c>
      <c r="DV37" s="8"/>
      <c r="DW37" s="8">
        <v>38555</v>
      </c>
      <c r="DX37" s="8">
        <v>39614</v>
      </c>
      <c r="DY37" s="8">
        <v>4235</v>
      </c>
      <c r="DZ37" s="8">
        <v>43849</v>
      </c>
      <c r="EA37" s="8">
        <v>0</v>
      </c>
      <c r="EB37" s="8">
        <v>71935</v>
      </c>
      <c r="EC37" s="8">
        <v>-1357</v>
      </c>
      <c r="ED37" s="8">
        <v>0</v>
      </c>
      <c r="EE37" s="8">
        <v>-284</v>
      </c>
      <c r="EF37" s="8">
        <v>0</v>
      </c>
      <c r="EG37" s="8">
        <v>-10166</v>
      </c>
      <c r="EH37" s="8">
        <v>-25447</v>
      </c>
      <c r="EI37" s="8">
        <v>-13287</v>
      </c>
      <c r="EJ37" s="8">
        <v>22082</v>
      </c>
      <c r="EK37" s="8">
        <v>-30488</v>
      </c>
      <c r="EL37" s="8">
        <v>95392</v>
      </c>
      <c r="EM37" s="8">
        <v>-36015</v>
      </c>
      <c r="EN37" s="8">
        <v>1703</v>
      </c>
      <c r="EO37" s="8">
        <v>-5226</v>
      </c>
      <c r="EP37" s="8">
        <v>500</v>
      </c>
      <c r="EQ37" s="8">
        <v>-8618</v>
      </c>
      <c r="ER37" s="8">
        <v>-376</v>
      </c>
      <c r="ES37" s="8">
        <v>0</v>
      </c>
      <c r="ET37" s="8">
        <v>46971</v>
      </c>
      <c r="EU37" s="8">
        <v>-1061</v>
      </c>
      <c r="EV37" s="8">
        <v>0</v>
      </c>
      <c r="EW37" s="8">
        <v>10000</v>
      </c>
      <c r="EX37" s="8">
        <v>10000</v>
      </c>
      <c r="EY37" s="8">
        <v>-3170</v>
      </c>
      <c r="EZ37" s="8">
        <v>-45762</v>
      </c>
      <c r="FA37" s="8">
        <v>-48932</v>
      </c>
      <c r="FB37" s="8">
        <v>511</v>
      </c>
      <c r="FC37" s="8">
        <v>-17</v>
      </c>
      <c r="FD37" s="8">
        <v>0</v>
      </c>
      <c r="FE37" s="8">
        <v>-8977</v>
      </c>
      <c r="FF37" s="8">
        <v>-8977</v>
      </c>
      <c r="FG37" s="8">
        <v>0</v>
      </c>
      <c r="FH37" s="8">
        <v>-5702</v>
      </c>
      <c r="FI37" s="8">
        <v>-53117</v>
      </c>
      <c r="FJ37" s="8">
        <v>2498</v>
      </c>
      <c r="FK37" s="8">
        <v>43711</v>
      </c>
      <c r="FL37" s="8"/>
      <c r="FM37" s="8">
        <v>2720</v>
      </c>
      <c r="FN37" s="8">
        <v>9898</v>
      </c>
      <c r="FO37" s="8">
        <v>62543</v>
      </c>
      <c r="FP37" s="8">
        <v>64026.125</v>
      </c>
      <c r="FQ37" s="8">
        <v>-14537</v>
      </c>
      <c r="FR37" s="8">
        <v>-38932</v>
      </c>
      <c r="FS37" s="8" t="s">
        <v>534</v>
      </c>
      <c r="FT37" s="9">
        <v>43100</v>
      </c>
      <c r="FU37" s="8">
        <v>12</v>
      </c>
      <c r="FV37" s="8">
        <v>2175800.4553700001</v>
      </c>
      <c r="FW37" s="8">
        <v>0.57194999999999996</v>
      </c>
      <c r="FX37" s="8">
        <v>0.85265999999999997</v>
      </c>
      <c r="FY37" s="8">
        <v>0.82326999999999995</v>
      </c>
      <c r="FZ37" s="8">
        <v>-8.6819999999999994E-2</v>
      </c>
      <c r="GA37" s="31">
        <f t="shared" si="1"/>
        <v>2017</v>
      </c>
      <c r="GB37" s="10">
        <f t="shared" si="2"/>
        <v>12</v>
      </c>
      <c r="GC37" s="10">
        <v>0.51459999999999995</v>
      </c>
      <c r="GD37" s="10">
        <v>0.45671</v>
      </c>
    </row>
    <row r="38" spans="1:186">
      <c r="A38" s="8" t="str">
        <f t="shared" si="7"/>
        <v>資生堂</v>
      </c>
      <c r="B38" s="8" t="str">
        <f t="shared" si="8"/>
        <v>TSE:4911</v>
      </c>
      <c r="C38" s="8" t="str">
        <f>CONCATENATE("FY",RIGHT(Assumptions!D$4,4))</f>
        <v>FY2018</v>
      </c>
      <c r="D38" s="10">
        <f t="shared" si="0"/>
        <v>2018</v>
      </c>
      <c r="E38" s="8">
        <v>1094825</v>
      </c>
      <c r="F38" s="8">
        <v>0</v>
      </c>
      <c r="G38" s="8">
        <v>1094825</v>
      </c>
      <c r="H38" s="8">
        <v>231928</v>
      </c>
      <c r="I38" s="8">
        <v>862897</v>
      </c>
      <c r="J38" s="8">
        <v>754545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754545</v>
      </c>
      <c r="Q38" s="8">
        <v>108352</v>
      </c>
      <c r="R38" s="8">
        <v>-2161</v>
      </c>
      <c r="S38" s="8">
        <v>1717</v>
      </c>
      <c r="T38" s="8">
        <v>-444</v>
      </c>
      <c r="U38" s="8">
        <v>301</v>
      </c>
      <c r="V38" s="8">
        <v>-2900</v>
      </c>
      <c r="W38" s="8">
        <v>4180</v>
      </c>
      <c r="X38" s="8">
        <v>109489</v>
      </c>
      <c r="Y38" s="8">
        <v>0</v>
      </c>
      <c r="Z38" s="8">
        <v>1803</v>
      </c>
      <c r="AA38" s="8">
        <v>1155</v>
      </c>
      <c r="AB38" s="8">
        <v>0</v>
      </c>
      <c r="AC38" s="8">
        <v>-8138</v>
      </c>
      <c r="AD38" s="8">
        <v>104309</v>
      </c>
      <c r="AE38" s="8">
        <v>39405</v>
      </c>
      <c r="AF38" s="8">
        <v>64904</v>
      </c>
      <c r="AG38" s="8">
        <v>0</v>
      </c>
      <c r="AH38" s="8">
        <v>0</v>
      </c>
      <c r="AI38" s="8">
        <v>64904</v>
      </c>
      <c r="AJ38" s="8">
        <v>-3501</v>
      </c>
      <c r="AK38" s="8">
        <v>61403</v>
      </c>
      <c r="AL38" s="8">
        <v>0</v>
      </c>
      <c r="AM38" s="8"/>
      <c r="AN38" s="8">
        <v>153.73464000000001</v>
      </c>
      <c r="AO38" s="8">
        <v>153.73464000000001</v>
      </c>
      <c r="AP38" s="8">
        <v>399.40899999999999</v>
      </c>
      <c r="AQ38" s="8">
        <v>153.56</v>
      </c>
      <c r="AR38" s="8">
        <v>153.56</v>
      </c>
      <c r="AS38" s="8">
        <v>399.87400000000002</v>
      </c>
      <c r="AT38" s="8">
        <v>45</v>
      </c>
      <c r="AU38" s="1">
        <v>0.22702473820497401</v>
      </c>
      <c r="AV38" s="8"/>
      <c r="AW38" s="8">
        <v>152197</v>
      </c>
      <c r="AX38" s="8">
        <v>110203</v>
      </c>
      <c r="AY38" s="8">
        <v>108352</v>
      </c>
      <c r="AZ38" s="1">
        <v>0.37777100000000002</v>
      </c>
      <c r="BA38" s="9">
        <v>43465</v>
      </c>
      <c r="BB38" s="8"/>
      <c r="BC38" s="8">
        <v>129989</v>
      </c>
      <c r="BD38" s="8">
        <v>129989</v>
      </c>
      <c r="BE38" s="8">
        <v>0</v>
      </c>
      <c r="BF38" s="8">
        <v>29100</v>
      </c>
      <c r="BG38" s="8">
        <v>0</v>
      </c>
      <c r="BH38" s="8">
        <v>0</v>
      </c>
      <c r="BI38" s="8">
        <v>0</v>
      </c>
      <c r="BJ38" s="8"/>
      <c r="BK38" s="8"/>
      <c r="BL38" s="8">
        <v>125891</v>
      </c>
      <c r="BM38" s="8">
        <v>0</v>
      </c>
      <c r="BN38" s="8">
        <v>125891</v>
      </c>
      <c r="BO38" s="8">
        <v>164502</v>
      </c>
      <c r="BP38" s="8">
        <v>164502</v>
      </c>
      <c r="BQ38" s="8">
        <v>149788</v>
      </c>
      <c r="BR38" s="8">
        <v>29690</v>
      </c>
      <c r="BS38" s="8">
        <v>42813</v>
      </c>
      <c r="BT38" s="8">
        <v>512684</v>
      </c>
      <c r="BU38" s="8">
        <v>0</v>
      </c>
      <c r="BV38" s="8">
        <v>0</v>
      </c>
      <c r="BW38" s="8">
        <v>235185</v>
      </c>
      <c r="BX38" s="8">
        <v>66340</v>
      </c>
      <c r="BY38" s="8">
        <v>12610</v>
      </c>
      <c r="BZ38" s="8">
        <v>152796</v>
      </c>
      <c r="CA38" s="8">
        <v>0</v>
      </c>
      <c r="CB38" s="8">
        <v>30001</v>
      </c>
      <c r="CC38" s="8">
        <v>2</v>
      </c>
      <c r="CD38" s="8">
        <v>1009618</v>
      </c>
      <c r="CE38" s="8"/>
      <c r="CF38" s="8">
        <v>102292</v>
      </c>
      <c r="CG38" s="8">
        <v>30993</v>
      </c>
      <c r="CH38" s="8">
        <v>2725</v>
      </c>
      <c r="CI38" s="8">
        <v>10730</v>
      </c>
      <c r="CJ38" s="8">
        <v>1746</v>
      </c>
      <c r="CK38" s="8">
        <v>93965</v>
      </c>
      <c r="CL38" s="8">
        <v>97489</v>
      </c>
      <c r="CM38" s="8">
        <v>339940</v>
      </c>
      <c r="CN38" s="8">
        <v>58105</v>
      </c>
      <c r="CO38" s="8">
        <v>2469</v>
      </c>
      <c r="CP38" s="8">
        <v>76877</v>
      </c>
      <c r="CQ38" s="8">
        <v>3316</v>
      </c>
      <c r="CR38" s="8">
        <v>60449</v>
      </c>
      <c r="CS38" s="8">
        <v>541156</v>
      </c>
      <c r="CT38" s="8">
        <v>64506</v>
      </c>
      <c r="CU38" s="8">
        <v>70748</v>
      </c>
      <c r="CV38" s="8">
        <v>319001</v>
      </c>
      <c r="CW38" s="8">
        <v>-2829</v>
      </c>
      <c r="CX38" s="8">
        <v>-1893</v>
      </c>
      <c r="CY38" s="8">
        <v>449533</v>
      </c>
      <c r="CZ38" s="8">
        <v>18929</v>
      </c>
      <c r="DA38" s="8">
        <v>468462</v>
      </c>
      <c r="DB38" s="8">
        <v>1009618</v>
      </c>
      <c r="DC38" s="8"/>
      <c r="DD38" s="8">
        <v>399.38348999999999</v>
      </c>
      <c r="DE38" s="8">
        <v>399.38195000000002</v>
      </c>
      <c r="DF38" s="8">
        <v>1125.5716500000001</v>
      </c>
      <c r="DG38" s="8">
        <v>75775</v>
      </c>
      <c r="DH38" s="8">
        <v>-50116</v>
      </c>
      <c r="DI38" s="8">
        <v>76878</v>
      </c>
      <c r="DJ38" s="8">
        <v>0</v>
      </c>
      <c r="DK38" s="8">
        <v>18929</v>
      </c>
      <c r="DL38" s="8">
        <v>0</v>
      </c>
      <c r="DM38" s="8">
        <v>39665</v>
      </c>
      <c r="DN38" s="8">
        <v>6181</v>
      </c>
      <c r="DO38" s="8">
        <v>103941</v>
      </c>
      <c r="DP38" s="8">
        <v>0</v>
      </c>
      <c r="DQ38" s="8">
        <v>0</v>
      </c>
      <c r="DR38" s="8">
        <v>0</v>
      </c>
      <c r="DS38" s="8">
        <v>0</v>
      </c>
      <c r="DT38" s="8">
        <v>38640</v>
      </c>
      <c r="DU38" s="8">
        <v>0</v>
      </c>
      <c r="DV38" s="8"/>
      <c r="DW38" s="8">
        <v>104310</v>
      </c>
      <c r="DX38" s="8">
        <v>41994</v>
      </c>
      <c r="DY38" s="8">
        <v>1851</v>
      </c>
      <c r="DZ38" s="8">
        <v>43845</v>
      </c>
      <c r="EA38" s="8">
        <v>0</v>
      </c>
      <c r="EB38" s="8">
        <v>-1155</v>
      </c>
      <c r="EC38" s="8">
        <v>-2739</v>
      </c>
      <c r="ED38" s="8">
        <v>0</v>
      </c>
      <c r="EE38" s="8">
        <v>-301</v>
      </c>
      <c r="EF38" s="8">
        <v>0</v>
      </c>
      <c r="EG38" s="8">
        <v>-43224</v>
      </c>
      <c r="EH38" s="8">
        <v>-10659</v>
      </c>
      <c r="EI38" s="8">
        <v>-24291</v>
      </c>
      <c r="EJ38" s="8">
        <v>13916</v>
      </c>
      <c r="EK38" s="8">
        <v>12875</v>
      </c>
      <c r="EL38" s="8">
        <v>92577</v>
      </c>
      <c r="EM38" s="8">
        <v>-80596</v>
      </c>
      <c r="EN38" s="8">
        <v>4352</v>
      </c>
      <c r="EO38" s="8">
        <v>0</v>
      </c>
      <c r="EP38" s="8">
        <v>0</v>
      </c>
      <c r="EQ38" s="8">
        <v>-17084</v>
      </c>
      <c r="ER38" s="8">
        <v>3721</v>
      </c>
      <c r="ES38" s="8">
        <v>0</v>
      </c>
      <c r="ET38" s="8">
        <v>-13505</v>
      </c>
      <c r="EU38" s="8">
        <v>-103112</v>
      </c>
      <c r="EV38" s="8">
        <v>0</v>
      </c>
      <c r="EW38" s="8">
        <v>0</v>
      </c>
      <c r="EX38" s="8">
        <v>0</v>
      </c>
      <c r="EY38" s="8">
        <v>-5140</v>
      </c>
      <c r="EZ38" s="8">
        <v>-730</v>
      </c>
      <c r="FA38" s="8">
        <v>-5870</v>
      </c>
      <c r="FB38" s="8">
        <v>255</v>
      </c>
      <c r="FC38" s="8">
        <v>-2431</v>
      </c>
      <c r="FD38" s="8">
        <v>0</v>
      </c>
      <c r="FE38" s="8">
        <v>-13940</v>
      </c>
      <c r="FF38" s="8">
        <v>-13940</v>
      </c>
      <c r="FG38" s="8">
        <v>0</v>
      </c>
      <c r="FH38" s="8">
        <v>-7736</v>
      </c>
      <c r="FI38" s="8">
        <v>-29722</v>
      </c>
      <c r="FJ38" s="8">
        <v>-4809</v>
      </c>
      <c r="FK38" s="8">
        <v>-45066</v>
      </c>
      <c r="FL38" s="8"/>
      <c r="FM38" s="8">
        <v>2187</v>
      </c>
      <c r="FN38" s="8">
        <v>43347</v>
      </c>
      <c r="FO38" s="8">
        <v>21529.375</v>
      </c>
      <c r="FP38" s="8">
        <v>22880</v>
      </c>
      <c r="FQ38" s="8">
        <v>-8995</v>
      </c>
      <c r="FR38" s="8">
        <v>-5870</v>
      </c>
      <c r="FS38" s="8" t="s">
        <v>534</v>
      </c>
      <c r="FT38" s="9">
        <v>43465</v>
      </c>
      <c r="FU38" s="8">
        <v>12</v>
      </c>
      <c r="FV38" s="8">
        <v>2752161.1395299998</v>
      </c>
      <c r="FW38" s="8">
        <v>0.38396999999999998</v>
      </c>
      <c r="FX38" s="8">
        <v>0.89632000000000001</v>
      </c>
      <c r="FY38" s="8">
        <v>0.86634999999999995</v>
      </c>
      <c r="FZ38" s="8">
        <v>1.0687800000000001</v>
      </c>
      <c r="GA38" s="31">
        <f t="shared" si="1"/>
        <v>2018</v>
      </c>
      <c r="GB38" s="10">
        <f t="shared" si="2"/>
        <v>12</v>
      </c>
      <c r="GC38" s="10">
        <v>0.92830999999999997</v>
      </c>
      <c r="GD38" s="10">
        <v>0.77305999999999997</v>
      </c>
    </row>
    <row r="39" spans="1:186">
      <c r="A39" s="10" t="str">
        <f>Assumptions!C5</f>
        <v>ﾗｲｵﾝ</v>
      </c>
      <c r="B39" s="10" t="str">
        <f>Assumptions!B5</f>
        <v>TSE:4912</v>
      </c>
      <c r="C39" s="8" t="str">
        <f>CONCATENATE("FY",RIGHT(Assumptions!D$5,4)-11)</f>
        <v>FY2007</v>
      </c>
      <c r="D39" s="10">
        <f t="shared" si="0"/>
        <v>2007</v>
      </c>
      <c r="E39" s="8">
        <v>341717</v>
      </c>
      <c r="F39" s="8">
        <v>0</v>
      </c>
      <c r="G39" s="8">
        <v>341717</v>
      </c>
      <c r="H39" s="8">
        <v>158917</v>
      </c>
      <c r="I39" s="8">
        <v>182800</v>
      </c>
      <c r="J39" s="8">
        <v>161562</v>
      </c>
      <c r="K39" s="8">
        <v>-904</v>
      </c>
      <c r="L39" s="8">
        <v>8745</v>
      </c>
      <c r="M39" s="8">
        <v>3171</v>
      </c>
      <c r="N39" s="8">
        <v>126</v>
      </c>
      <c r="O39" s="8">
        <v>282</v>
      </c>
      <c r="P39" s="8">
        <v>172982</v>
      </c>
      <c r="Q39" s="8">
        <v>9818</v>
      </c>
      <c r="R39" s="8">
        <v>-744</v>
      </c>
      <c r="S39" s="8">
        <v>431</v>
      </c>
      <c r="T39" s="8">
        <v>-313</v>
      </c>
      <c r="U39" s="8">
        <v>1045</v>
      </c>
      <c r="V39" s="8">
        <v>49</v>
      </c>
      <c r="W39" s="8">
        <v>408</v>
      </c>
      <c r="X39" s="8">
        <v>11007</v>
      </c>
      <c r="Y39" s="8">
        <v>0</v>
      </c>
      <c r="Z39" s="8">
        <v>-429</v>
      </c>
      <c r="AA39" s="8">
        <v>1040</v>
      </c>
      <c r="AB39" s="8">
        <v>-74</v>
      </c>
      <c r="AC39" s="8">
        <v>-1982</v>
      </c>
      <c r="AD39" s="8">
        <v>9562</v>
      </c>
      <c r="AE39" s="8">
        <v>4034</v>
      </c>
      <c r="AF39" s="8">
        <v>5528</v>
      </c>
      <c r="AG39" s="8">
        <v>0</v>
      </c>
      <c r="AH39" s="8">
        <v>0</v>
      </c>
      <c r="AI39" s="8">
        <v>5528</v>
      </c>
      <c r="AJ39" s="8">
        <v>-105</v>
      </c>
      <c r="AK39" s="8">
        <v>5423</v>
      </c>
      <c r="AL39" s="8">
        <v>0</v>
      </c>
      <c r="AM39" s="8"/>
      <c r="AN39" s="8">
        <v>20.056509999999999</v>
      </c>
      <c r="AO39" s="8">
        <v>20.056509999999999</v>
      </c>
      <c r="AP39" s="8">
        <v>270.38600000000002</v>
      </c>
      <c r="AQ39" s="8">
        <v>20.02</v>
      </c>
      <c r="AR39" s="8">
        <v>20.02</v>
      </c>
      <c r="AS39" s="8">
        <v>270.97000000000003</v>
      </c>
      <c r="AT39" s="8">
        <v>10</v>
      </c>
      <c r="AU39" s="1">
        <v>0.49677300387239498</v>
      </c>
      <c r="AV39" s="8"/>
      <c r="AW39" s="8">
        <v>20408</v>
      </c>
      <c r="AX39" s="8">
        <v>9944</v>
      </c>
      <c r="AY39" s="8">
        <v>9818</v>
      </c>
      <c r="AZ39" s="1">
        <v>0.42187799999999998</v>
      </c>
      <c r="BA39" s="9">
        <v>39447</v>
      </c>
      <c r="BB39" s="8"/>
      <c r="BC39" s="8">
        <v>89700</v>
      </c>
      <c r="BD39" s="8">
        <v>122237</v>
      </c>
      <c r="BE39" s="8">
        <v>193</v>
      </c>
      <c r="BF39" s="8">
        <v>8745</v>
      </c>
      <c r="BG39" s="8">
        <v>0</v>
      </c>
      <c r="BH39" s="8">
        <v>57.602269999999997</v>
      </c>
      <c r="BI39" s="8">
        <v>306.39773000000002</v>
      </c>
      <c r="BJ39" s="8"/>
      <c r="BK39" s="8"/>
      <c r="BL39" s="8">
        <v>32297</v>
      </c>
      <c r="BM39" s="8">
        <v>1273</v>
      </c>
      <c r="BN39" s="8">
        <v>33570</v>
      </c>
      <c r="BO39" s="8">
        <v>60791</v>
      </c>
      <c r="BP39" s="8">
        <v>60791</v>
      </c>
      <c r="BQ39" s="8">
        <v>27837</v>
      </c>
      <c r="BR39" s="8">
        <v>2762</v>
      </c>
      <c r="BS39" s="8">
        <v>2059</v>
      </c>
      <c r="BT39" s="8">
        <v>127019</v>
      </c>
      <c r="BU39" s="8">
        <v>212557</v>
      </c>
      <c r="BV39" s="8">
        <v>-148213</v>
      </c>
      <c r="BW39" s="8">
        <v>64344</v>
      </c>
      <c r="BX39" s="8">
        <v>25057</v>
      </c>
      <c r="BY39" s="8">
        <v>898</v>
      </c>
      <c r="BZ39" s="8">
        <v>36295</v>
      </c>
      <c r="CA39" s="8">
        <v>257</v>
      </c>
      <c r="CB39" s="8">
        <v>10093</v>
      </c>
      <c r="CC39" s="8">
        <v>15184</v>
      </c>
      <c r="CD39" s="8">
        <v>279147</v>
      </c>
      <c r="CE39" s="8"/>
      <c r="CF39" s="8">
        <v>79626</v>
      </c>
      <c r="CG39" s="8">
        <v>410</v>
      </c>
      <c r="CH39" s="8">
        <v>5463</v>
      </c>
      <c r="CI39" s="8">
        <v>1150</v>
      </c>
      <c r="CJ39" s="8">
        <v>0</v>
      </c>
      <c r="CK39" s="8">
        <v>1509</v>
      </c>
      <c r="CL39" s="8">
        <v>7926</v>
      </c>
      <c r="CM39" s="8">
        <v>96084</v>
      </c>
      <c r="CN39" s="8">
        <v>47397</v>
      </c>
      <c r="CO39" s="8">
        <v>0</v>
      </c>
      <c r="CP39" s="8">
        <v>23357</v>
      </c>
      <c r="CQ39" s="8">
        <v>0</v>
      </c>
      <c r="CR39" s="8">
        <v>4769</v>
      </c>
      <c r="CS39" s="8">
        <v>171607</v>
      </c>
      <c r="CT39" s="8">
        <v>34433</v>
      </c>
      <c r="CU39" s="8">
        <v>31505</v>
      </c>
      <c r="CV39" s="8">
        <v>49344</v>
      </c>
      <c r="CW39" s="8">
        <v>-15727</v>
      </c>
      <c r="CX39" s="8">
        <v>4091</v>
      </c>
      <c r="CY39" s="8">
        <v>103646</v>
      </c>
      <c r="CZ39" s="8">
        <v>3894</v>
      </c>
      <c r="DA39" s="8">
        <v>107540</v>
      </c>
      <c r="DB39" s="8">
        <v>279147</v>
      </c>
      <c r="DC39" s="8"/>
      <c r="DD39" s="8">
        <v>270.55900000000003</v>
      </c>
      <c r="DE39" s="8">
        <v>270.55900000000003</v>
      </c>
      <c r="DF39" s="8">
        <v>383.08094999999997</v>
      </c>
      <c r="DG39" s="8">
        <v>54010</v>
      </c>
      <c r="DH39" s="8">
        <v>20440</v>
      </c>
      <c r="DI39" s="8">
        <v>6985</v>
      </c>
      <c r="DJ39" s="8">
        <v>2912</v>
      </c>
      <c r="DK39" s="8">
        <v>3894</v>
      </c>
      <c r="DL39" s="8">
        <v>5248</v>
      </c>
      <c r="DM39" s="8">
        <v>0</v>
      </c>
      <c r="DN39" s="8">
        <v>0</v>
      </c>
      <c r="DO39" s="8">
        <v>0</v>
      </c>
      <c r="DP39" s="8">
        <v>18823</v>
      </c>
      <c r="DQ39" s="8">
        <v>59432</v>
      </c>
      <c r="DR39" s="8">
        <v>114255</v>
      </c>
      <c r="DS39" s="8">
        <v>1825</v>
      </c>
      <c r="DT39" s="8">
        <v>5761</v>
      </c>
      <c r="DU39" s="8">
        <v>0</v>
      </c>
      <c r="DV39" s="8"/>
      <c r="DW39" s="8">
        <v>5423</v>
      </c>
      <c r="DX39" s="8">
        <v>10464</v>
      </c>
      <c r="DY39" s="8">
        <v>126</v>
      </c>
      <c r="DZ39" s="8">
        <v>10590</v>
      </c>
      <c r="EA39" s="8">
        <v>0</v>
      </c>
      <c r="EB39" s="8">
        <v>-809</v>
      </c>
      <c r="EC39" s="8">
        <v>428</v>
      </c>
      <c r="ED39" s="8">
        <v>74</v>
      </c>
      <c r="EE39" s="8">
        <v>-1045</v>
      </c>
      <c r="EF39" s="8">
        <v>0</v>
      </c>
      <c r="EG39" s="8">
        <v>3979</v>
      </c>
      <c r="EH39" s="8">
        <v>2731</v>
      </c>
      <c r="EI39" s="8">
        <v>-1322</v>
      </c>
      <c r="EJ39" s="8">
        <v>-5428</v>
      </c>
      <c r="EK39" s="8">
        <v>1409</v>
      </c>
      <c r="EL39" s="8">
        <v>16030</v>
      </c>
      <c r="EM39" s="8">
        <v>-8966</v>
      </c>
      <c r="EN39" s="8">
        <v>1695</v>
      </c>
      <c r="EO39" s="8">
        <v>0</v>
      </c>
      <c r="EP39" s="8">
        <v>309</v>
      </c>
      <c r="EQ39" s="8">
        <v>-30638</v>
      </c>
      <c r="ER39" s="8">
        <v>-2192</v>
      </c>
      <c r="ES39" s="8">
        <v>70</v>
      </c>
      <c r="ET39" s="8">
        <v>222</v>
      </c>
      <c r="EU39" s="8">
        <v>-39500</v>
      </c>
      <c r="EV39" s="8">
        <v>9127</v>
      </c>
      <c r="EW39" s="8">
        <v>35000</v>
      </c>
      <c r="EX39" s="8">
        <v>44127</v>
      </c>
      <c r="EY39" s="8">
        <v>-11466</v>
      </c>
      <c r="EZ39" s="8">
        <v>-53</v>
      </c>
      <c r="FA39" s="8">
        <v>-11519</v>
      </c>
      <c r="FB39" s="8">
        <v>266</v>
      </c>
      <c r="FC39" s="8">
        <v>-73</v>
      </c>
      <c r="FD39" s="8">
        <v>-2694</v>
      </c>
      <c r="FE39" s="8">
        <v>0</v>
      </c>
      <c r="FF39" s="8">
        <v>-2694</v>
      </c>
      <c r="FG39" s="8">
        <v>0</v>
      </c>
      <c r="FH39" s="8">
        <v>-263</v>
      </c>
      <c r="FI39" s="8">
        <v>29844</v>
      </c>
      <c r="FJ39" s="8">
        <v>62</v>
      </c>
      <c r="FK39" s="8">
        <v>6437</v>
      </c>
      <c r="FL39" s="8"/>
      <c r="FM39" s="8">
        <v>439</v>
      </c>
      <c r="FN39" s="8">
        <v>2670</v>
      </c>
      <c r="FO39" s="8">
        <v>-21997.75</v>
      </c>
      <c r="FP39" s="8">
        <v>-21532.75</v>
      </c>
      <c r="FQ39" s="8">
        <v>-1272</v>
      </c>
      <c r="FR39" s="8">
        <v>32608</v>
      </c>
      <c r="FS39" s="8" t="s">
        <v>534</v>
      </c>
      <c r="FT39" s="9">
        <v>39447</v>
      </c>
      <c r="FU39" s="8">
        <v>12</v>
      </c>
      <c r="FV39" s="8">
        <v>144401.31737</v>
      </c>
      <c r="FW39" s="8">
        <v>-5.5000000000000003E-4</v>
      </c>
      <c r="FX39" s="8">
        <v>1.7919999999999998E-2</v>
      </c>
      <c r="FY39" s="8">
        <v>0.66264999999999996</v>
      </c>
      <c r="FZ39" s="8">
        <v>0.88590000000000002</v>
      </c>
      <c r="GA39" s="31">
        <f t="shared" si="1"/>
        <v>2007</v>
      </c>
      <c r="GB39" s="10">
        <f t="shared" si="2"/>
        <v>12</v>
      </c>
      <c r="GC39" s="10">
        <v>0.47741</v>
      </c>
      <c r="GD39" s="10">
        <v>0.33865000000000001</v>
      </c>
    </row>
    <row r="40" spans="1:186">
      <c r="A40" s="8" t="str">
        <f t="shared" ref="A40:A50" si="9">A39</f>
        <v>ﾗｲｵﾝ</v>
      </c>
      <c r="B40" s="8" t="str">
        <f t="shared" ref="B40:B50" si="10">B39</f>
        <v>TSE:4912</v>
      </c>
      <c r="C40" s="8" t="str">
        <f>CONCATENATE("FY",RIGHT(Assumptions!D$5,4)-10)</f>
        <v>FY2008</v>
      </c>
      <c r="D40" s="10">
        <f t="shared" si="0"/>
        <v>2008</v>
      </c>
      <c r="E40" s="8">
        <v>338236</v>
      </c>
      <c r="F40" s="8">
        <v>0</v>
      </c>
      <c r="G40" s="8">
        <v>338236</v>
      </c>
      <c r="H40" s="8">
        <v>157670</v>
      </c>
      <c r="I40" s="8">
        <v>180566</v>
      </c>
      <c r="J40" s="8">
        <v>158917</v>
      </c>
      <c r="K40" s="8">
        <v>-859</v>
      </c>
      <c r="L40" s="8">
        <v>8522</v>
      </c>
      <c r="M40" s="8">
        <v>4869</v>
      </c>
      <c r="N40" s="8">
        <v>122</v>
      </c>
      <c r="O40" s="8">
        <v>-147</v>
      </c>
      <c r="P40" s="8">
        <v>171424</v>
      </c>
      <c r="Q40" s="8">
        <v>9142</v>
      </c>
      <c r="R40" s="8">
        <v>-1134</v>
      </c>
      <c r="S40" s="8">
        <v>496</v>
      </c>
      <c r="T40" s="8">
        <v>-638</v>
      </c>
      <c r="U40" s="8">
        <v>193</v>
      </c>
      <c r="V40" s="8">
        <v>-196</v>
      </c>
      <c r="W40" s="8">
        <v>-42</v>
      </c>
      <c r="X40" s="8">
        <v>8459</v>
      </c>
      <c r="Y40" s="8">
        <v>0</v>
      </c>
      <c r="Z40" s="8">
        <v>-2032</v>
      </c>
      <c r="AA40" s="8">
        <v>-263</v>
      </c>
      <c r="AB40" s="8">
        <v>-78</v>
      </c>
      <c r="AC40" s="8">
        <v>0</v>
      </c>
      <c r="AD40" s="8">
        <v>6086</v>
      </c>
      <c r="AE40" s="8">
        <v>2824</v>
      </c>
      <c r="AF40" s="8">
        <v>3262</v>
      </c>
      <c r="AG40" s="8">
        <v>0</v>
      </c>
      <c r="AH40" s="8">
        <v>0</v>
      </c>
      <c r="AI40" s="8">
        <v>3262</v>
      </c>
      <c r="AJ40" s="8">
        <v>-222</v>
      </c>
      <c r="AK40" s="8">
        <v>3040</v>
      </c>
      <c r="AL40" s="8">
        <v>0</v>
      </c>
      <c r="AM40" s="8"/>
      <c r="AN40" s="8">
        <v>11.232469999999999</v>
      </c>
      <c r="AO40" s="8">
        <v>11.232469999999999</v>
      </c>
      <c r="AP40" s="8">
        <v>270.64400000000001</v>
      </c>
      <c r="AQ40" s="8">
        <v>11.22</v>
      </c>
      <c r="AR40" s="8">
        <v>11.22</v>
      </c>
      <c r="AS40" s="8">
        <v>270.93400000000003</v>
      </c>
      <c r="AT40" s="8">
        <v>10</v>
      </c>
      <c r="AU40" s="1">
        <v>0.88749999999999996</v>
      </c>
      <c r="AV40" s="8"/>
      <c r="AW40" s="8">
        <v>21586</v>
      </c>
      <c r="AX40" s="8">
        <v>9264</v>
      </c>
      <c r="AY40" s="8">
        <v>9142</v>
      </c>
      <c r="AZ40" s="1">
        <v>0.46401500000000001</v>
      </c>
      <c r="BA40" s="9">
        <v>39813</v>
      </c>
      <c r="BB40" s="8"/>
      <c r="BC40" s="8">
        <v>88137</v>
      </c>
      <c r="BD40" s="8">
        <v>121334</v>
      </c>
      <c r="BE40" s="8">
        <v>140</v>
      </c>
      <c r="BF40" s="8">
        <v>8522</v>
      </c>
      <c r="BG40" s="8">
        <v>0</v>
      </c>
      <c r="BH40" s="8">
        <v>0</v>
      </c>
      <c r="BI40" s="8">
        <v>0</v>
      </c>
      <c r="BJ40" s="8"/>
      <c r="BK40" s="8"/>
      <c r="BL40" s="8">
        <v>33099</v>
      </c>
      <c r="BM40" s="8">
        <v>219</v>
      </c>
      <c r="BN40" s="8">
        <v>33318</v>
      </c>
      <c r="BO40" s="8">
        <v>58305</v>
      </c>
      <c r="BP40" s="8">
        <v>58305</v>
      </c>
      <c r="BQ40" s="8">
        <v>26323</v>
      </c>
      <c r="BR40" s="8">
        <v>2531</v>
      </c>
      <c r="BS40" s="8">
        <v>1526</v>
      </c>
      <c r="BT40" s="8">
        <v>122003</v>
      </c>
      <c r="BU40" s="8">
        <v>215620</v>
      </c>
      <c r="BV40" s="8">
        <v>-152148</v>
      </c>
      <c r="BW40" s="8">
        <v>63472</v>
      </c>
      <c r="BX40" s="8">
        <v>19256</v>
      </c>
      <c r="BY40" s="8">
        <v>769</v>
      </c>
      <c r="BZ40" s="8">
        <v>31927</v>
      </c>
      <c r="CA40" s="8">
        <v>179</v>
      </c>
      <c r="CB40" s="8">
        <v>10396</v>
      </c>
      <c r="CC40" s="8">
        <v>19436</v>
      </c>
      <c r="CD40" s="8">
        <v>267438</v>
      </c>
      <c r="CE40" s="8"/>
      <c r="CF40" s="8">
        <v>81889</v>
      </c>
      <c r="CG40" s="8">
        <v>334</v>
      </c>
      <c r="CH40" s="8">
        <v>6213</v>
      </c>
      <c r="CI40" s="8">
        <v>8300</v>
      </c>
      <c r="CJ40" s="8">
        <v>0</v>
      </c>
      <c r="CK40" s="8">
        <v>1216</v>
      </c>
      <c r="CL40" s="8">
        <v>3143</v>
      </c>
      <c r="CM40" s="8">
        <v>101105</v>
      </c>
      <c r="CN40" s="8">
        <v>39050</v>
      </c>
      <c r="CO40" s="8">
        <v>0</v>
      </c>
      <c r="CP40" s="8">
        <v>21947</v>
      </c>
      <c r="CQ40" s="8">
        <v>1296</v>
      </c>
      <c r="CR40" s="8">
        <v>3466</v>
      </c>
      <c r="CS40" s="8">
        <v>166864</v>
      </c>
      <c r="CT40" s="8">
        <v>34433</v>
      </c>
      <c r="CU40" s="8">
        <v>31499</v>
      </c>
      <c r="CV40" s="8">
        <v>49657</v>
      </c>
      <c r="CW40" s="8">
        <v>-15868</v>
      </c>
      <c r="CX40" s="8">
        <v>-1764</v>
      </c>
      <c r="CY40" s="8">
        <v>97957</v>
      </c>
      <c r="CZ40" s="8">
        <v>2617</v>
      </c>
      <c r="DA40" s="8">
        <v>100574</v>
      </c>
      <c r="DB40" s="8">
        <v>267438</v>
      </c>
      <c r="DC40" s="8"/>
      <c r="DD40" s="8">
        <v>270.27999999999997</v>
      </c>
      <c r="DE40" s="8">
        <v>270.27999999999997</v>
      </c>
      <c r="DF40" s="8">
        <v>362.42784999999998</v>
      </c>
      <c r="DG40" s="8">
        <v>53563</v>
      </c>
      <c r="DH40" s="8">
        <v>20245</v>
      </c>
      <c r="DI40" s="8">
        <v>24459</v>
      </c>
      <c r="DJ40" s="8">
        <v>0</v>
      </c>
      <c r="DK40" s="8">
        <v>2617</v>
      </c>
      <c r="DL40" s="8">
        <v>4365</v>
      </c>
      <c r="DM40" s="8">
        <v>5811</v>
      </c>
      <c r="DN40" s="8">
        <v>2377</v>
      </c>
      <c r="DO40" s="8">
        <v>18135</v>
      </c>
      <c r="DP40" s="8">
        <v>18496</v>
      </c>
      <c r="DQ40" s="8">
        <v>61134</v>
      </c>
      <c r="DR40" s="8">
        <v>113698</v>
      </c>
      <c r="DS40" s="8">
        <v>4154</v>
      </c>
      <c r="DT40" s="8">
        <v>5774</v>
      </c>
      <c r="DU40" s="8">
        <v>0</v>
      </c>
      <c r="DV40" s="8"/>
      <c r="DW40" s="8">
        <v>3040</v>
      </c>
      <c r="DX40" s="8">
        <v>12322</v>
      </c>
      <c r="DY40" s="8">
        <v>122</v>
      </c>
      <c r="DZ40" s="8">
        <v>12444</v>
      </c>
      <c r="EA40" s="8">
        <v>0</v>
      </c>
      <c r="EB40" s="8">
        <v>263</v>
      </c>
      <c r="EC40" s="8">
        <v>2032</v>
      </c>
      <c r="ED40" s="8">
        <v>78</v>
      </c>
      <c r="EE40" s="8">
        <v>-193</v>
      </c>
      <c r="EF40" s="8">
        <v>0</v>
      </c>
      <c r="EG40" s="8">
        <v>2071</v>
      </c>
      <c r="EH40" s="8">
        <v>414</v>
      </c>
      <c r="EI40" s="8">
        <v>-272</v>
      </c>
      <c r="EJ40" s="8">
        <v>3977</v>
      </c>
      <c r="EK40" s="8">
        <v>-8671</v>
      </c>
      <c r="EL40" s="8">
        <v>15183</v>
      </c>
      <c r="EM40" s="8">
        <v>-10459</v>
      </c>
      <c r="EN40" s="8">
        <v>29</v>
      </c>
      <c r="EO40" s="8">
        <v>-1</v>
      </c>
      <c r="EP40" s="8">
        <v>0</v>
      </c>
      <c r="EQ40" s="8">
        <v>-104</v>
      </c>
      <c r="ER40" s="8">
        <v>-1237</v>
      </c>
      <c r="ES40" s="8">
        <v>12</v>
      </c>
      <c r="ET40" s="8">
        <v>-38</v>
      </c>
      <c r="EU40" s="8">
        <v>-11798</v>
      </c>
      <c r="EV40" s="8">
        <v>8890</v>
      </c>
      <c r="EW40" s="8">
        <v>0</v>
      </c>
      <c r="EX40" s="8">
        <v>8890</v>
      </c>
      <c r="EY40" s="8">
        <v>-7233</v>
      </c>
      <c r="EZ40" s="8">
        <v>-1195</v>
      </c>
      <c r="FA40" s="8">
        <v>-8428</v>
      </c>
      <c r="FB40" s="8">
        <v>74</v>
      </c>
      <c r="FC40" s="8">
        <v>-285</v>
      </c>
      <c r="FD40" s="8">
        <v>-2698</v>
      </c>
      <c r="FE40" s="8">
        <v>0</v>
      </c>
      <c r="FF40" s="8">
        <v>-2698</v>
      </c>
      <c r="FG40" s="8">
        <v>0</v>
      </c>
      <c r="FH40" s="8">
        <v>-242</v>
      </c>
      <c r="FI40" s="8">
        <v>-2689</v>
      </c>
      <c r="FJ40" s="8">
        <v>-815</v>
      </c>
      <c r="FK40" s="8">
        <v>-121</v>
      </c>
      <c r="FL40" s="8"/>
      <c r="FM40" s="8">
        <v>1144</v>
      </c>
      <c r="FN40" s="8">
        <v>1735</v>
      </c>
      <c r="FO40" s="8">
        <v>8820</v>
      </c>
      <c r="FP40" s="8">
        <v>9528.75</v>
      </c>
      <c r="FQ40" s="8">
        <v>-1885</v>
      </c>
      <c r="FR40" s="8">
        <v>462</v>
      </c>
      <c r="FS40" s="8" t="s">
        <v>534</v>
      </c>
      <c r="FT40" s="9">
        <v>39813</v>
      </c>
      <c r="FU40" s="8">
        <v>12</v>
      </c>
      <c r="FV40" s="8">
        <v>131351.57999999999</v>
      </c>
      <c r="FW40" s="8">
        <v>5.7520000000000002E-2</v>
      </c>
      <c r="FX40" s="8">
        <v>-0.19950000000000001</v>
      </c>
      <c r="FY40" s="8">
        <v>0.35816999999999999</v>
      </c>
      <c r="FZ40" s="8">
        <v>0.28520000000000001</v>
      </c>
      <c r="GA40" s="31">
        <f t="shared" si="1"/>
        <v>2008</v>
      </c>
      <c r="GB40" s="10">
        <f t="shared" si="2"/>
        <v>12</v>
      </c>
      <c r="GC40" s="10">
        <v>-0.24243999999999999</v>
      </c>
      <c r="GD40" s="10">
        <v>-0.26888000000000001</v>
      </c>
    </row>
    <row r="41" spans="1:186">
      <c r="A41" s="8" t="str">
        <f t="shared" si="9"/>
        <v>ﾗｲｵﾝ</v>
      </c>
      <c r="B41" s="8" t="str">
        <f t="shared" si="10"/>
        <v>TSE:4912</v>
      </c>
      <c r="C41" s="8" t="str">
        <f>CONCATENATE("FY",RIGHT(Assumptions!D$5,4)-9)</f>
        <v>FY2009</v>
      </c>
      <c r="D41" s="10">
        <f t="shared" si="0"/>
        <v>2009</v>
      </c>
      <c r="E41" s="8">
        <v>321947</v>
      </c>
      <c r="F41" s="8">
        <v>0</v>
      </c>
      <c r="G41" s="8">
        <v>321947</v>
      </c>
      <c r="H41" s="8">
        <v>136895</v>
      </c>
      <c r="I41" s="8">
        <v>185052</v>
      </c>
      <c r="J41" s="8">
        <v>161062</v>
      </c>
      <c r="K41" s="8">
        <v>-46</v>
      </c>
      <c r="L41" s="8">
        <v>9057</v>
      </c>
      <c r="M41" s="8">
        <v>5051</v>
      </c>
      <c r="N41" s="8">
        <v>115</v>
      </c>
      <c r="O41" s="8">
        <v>-276</v>
      </c>
      <c r="P41" s="8">
        <v>174963</v>
      </c>
      <c r="Q41" s="8">
        <v>10089</v>
      </c>
      <c r="R41" s="8">
        <v>-1038</v>
      </c>
      <c r="S41" s="8">
        <v>400</v>
      </c>
      <c r="T41" s="8">
        <v>-638</v>
      </c>
      <c r="U41" s="8">
        <v>1156</v>
      </c>
      <c r="V41" s="8">
        <v>54</v>
      </c>
      <c r="W41" s="8">
        <v>527</v>
      </c>
      <c r="X41" s="8">
        <v>11188</v>
      </c>
      <c r="Y41" s="8">
        <v>0</v>
      </c>
      <c r="Z41" s="8">
        <v>-140</v>
      </c>
      <c r="AA41" s="8">
        <v>-337</v>
      </c>
      <c r="AB41" s="8">
        <v>-724</v>
      </c>
      <c r="AC41" s="8">
        <v>-295</v>
      </c>
      <c r="AD41" s="8">
        <v>9692</v>
      </c>
      <c r="AE41" s="8">
        <v>3754</v>
      </c>
      <c r="AF41" s="8">
        <v>5938</v>
      </c>
      <c r="AG41" s="8">
        <v>0</v>
      </c>
      <c r="AH41" s="8">
        <v>0</v>
      </c>
      <c r="AI41" s="8">
        <v>5938</v>
      </c>
      <c r="AJ41" s="8">
        <v>-473</v>
      </c>
      <c r="AK41" s="8">
        <v>5465</v>
      </c>
      <c r="AL41" s="8">
        <v>0</v>
      </c>
      <c r="AM41" s="8"/>
      <c r="AN41" s="8">
        <v>20.218350000000001</v>
      </c>
      <c r="AO41" s="8">
        <v>20.218350000000001</v>
      </c>
      <c r="AP41" s="8">
        <v>270.29899999999998</v>
      </c>
      <c r="AQ41" s="8">
        <v>20.190000000000001</v>
      </c>
      <c r="AR41" s="8">
        <v>20.190000000000001</v>
      </c>
      <c r="AS41" s="8">
        <v>270.65899999999999</v>
      </c>
      <c r="AT41" s="8">
        <v>10</v>
      </c>
      <c r="AU41" s="1">
        <v>0.49588289112534301</v>
      </c>
      <c r="AV41" s="8"/>
      <c r="AW41" s="8">
        <v>22514</v>
      </c>
      <c r="AX41" s="8">
        <v>10204</v>
      </c>
      <c r="AY41" s="8">
        <v>10089</v>
      </c>
      <c r="AZ41" s="1">
        <v>0.38732899999999998</v>
      </c>
      <c r="BA41" s="9">
        <v>40178</v>
      </c>
      <c r="BB41" s="8"/>
      <c r="BC41" s="8">
        <v>90271</v>
      </c>
      <c r="BD41" s="8">
        <v>122097</v>
      </c>
      <c r="BE41" s="8">
        <v>234</v>
      </c>
      <c r="BF41" s="8">
        <v>9057</v>
      </c>
      <c r="BG41" s="8">
        <v>0</v>
      </c>
      <c r="BH41" s="8">
        <v>0</v>
      </c>
      <c r="BI41" s="8">
        <v>0</v>
      </c>
      <c r="BJ41" s="8"/>
      <c r="BK41" s="8"/>
      <c r="BL41" s="8">
        <v>31146</v>
      </c>
      <c r="BM41" s="8">
        <v>1908</v>
      </c>
      <c r="BN41" s="8">
        <v>33054</v>
      </c>
      <c r="BO41" s="8">
        <v>52318</v>
      </c>
      <c r="BP41" s="8">
        <v>52318</v>
      </c>
      <c r="BQ41" s="8">
        <v>25166</v>
      </c>
      <c r="BR41" s="8">
        <v>4355</v>
      </c>
      <c r="BS41" s="8">
        <v>1361</v>
      </c>
      <c r="BT41" s="8">
        <v>116254</v>
      </c>
      <c r="BU41" s="8">
        <v>220283</v>
      </c>
      <c r="BV41" s="8">
        <v>-157436</v>
      </c>
      <c r="BW41" s="8">
        <v>62847</v>
      </c>
      <c r="BX41" s="8">
        <v>24053</v>
      </c>
      <c r="BY41" s="8">
        <v>641</v>
      </c>
      <c r="BZ41" s="8">
        <v>27717</v>
      </c>
      <c r="CA41" s="8">
        <v>134</v>
      </c>
      <c r="CB41" s="8">
        <v>6863</v>
      </c>
      <c r="CC41" s="8">
        <v>17711</v>
      </c>
      <c r="CD41" s="8">
        <v>256220</v>
      </c>
      <c r="CE41" s="8"/>
      <c r="CF41" s="8">
        <v>75155</v>
      </c>
      <c r="CG41" s="8">
        <v>2323</v>
      </c>
      <c r="CH41" s="8">
        <v>6151</v>
      </c>
      <c r="CI41" s="8">
        <v>6050</v>
      </c>
      <c r="CJ41" s="8">
        <v>255</v>
      </c>
      <c r="CK41" s="8">
        <v>1258</v>
      </c>
      <c r="CL41" s="8">
        <v>2708</v>
      </c>
      <c r="CM41" s="8">
        <v>93907</v>
      </c>
      <c r="CN41" s="8">
        <v>33000</v>
      </c>
      <c r="CO41" s="8">
        <v>414</v>
      </c>
      <c r="CP41" s="8">
        <v>20494</v>
      </c>
      <c r="CQ41" s="8">
        <v>1243</v>
      </c>
      <c r="CR41" s="8">
        <v>3538</v>
      </c>
      <c r="CS41" s="8">
        <v>152596</v>
      </c>
      <c r="CT41" s="8">
        <v>34433</v>
      </c>
      <c r="CU41" s="8">
        <v>31499</v>
      </c>
      <c r="CV41" s="8">
        <v>52099</v>
      </c>
      <c r="CW41" s="8">
        <v>-15851</v>
      </c>
      <c r="CX41" s="8">
        <v>-1626</v>
      </c>
      <c r="CY41" s="8">
        <v>100554</v>
      </c>
      <c r="CZ41" s="8">
        <v>3070</v>
      </c>
      <c r="DA41" s="8">
        <v>103624</v>
      </c>
      <c r="DB41" s="8">
        <v>256220</v>
      </c>
      <c r="DC41" s="8"/>
      <c r="DD41" s="8">
        <v>270.298</v>
      </c>
      <c r="DE41" s="8">
        <v>270.298</v>
      </c>
      <c r="DF41" s="8">
        <v>372.01163000000003</v>
      </c>
      <c r="DG41" s="8">
        <v>45870</v>
      </c>
      <c r="DH41" s="8">
        <v>12816</v>
      </c>
      <c r="DI41" s="8">
        <v>22027</v>
      </c>
      <c r="DJ41" s="8">
        <v>0</v>
      </c>
      <c r="DK41" s="8">
        <v>3070</v>
      </c>
      <c r="DL41" s="8">
        <v>4737</v>
      </c>
      <c r="DM41" s="8">
        <v>5856</v>
      </c>
      <c r="DN41" s="8">
        <v>2234</v>
      </c>
      <c r="DO41" s="8">
        <v>17076</v>
      </c>
      <c r="DP41" s="8">
        <v>18283</v>
      </c>
      <c r="DQ41" s="8">
        <v>63266</v>
      </c>
      <c r="DR41" s="8">
        <v>115585</v>
      </c>
      <c r="DS41" s="8">
        <v>3817</v>
      </c>
      <c r="DT41" s="8">
        <v>5750</v>
      </c>
      <c r="DU41" s="8">
        <v>0</v>
      </c>
      <c r="DV41" s="8"/>
      <c r="DW41" s="8">
        <v>5465</v>
      </c>
      <c r="DX41" s="8">
        <v>12310</v>
      </c>
      <c r="DY41" s="8">
        <v>115</v>
      </c>
      <c r="DZ41" s="8">
        <v>12425</v>
      </c>
      <c r="EA41" s="8">
        <v>0</v>
      </c>
      <c r="EB41" s="8">
        <v>337</v>
      </c>
      <c r="EC41" s="8">
        <v>152</v>
      </c>
      <c r="ED41" s="8">
        <v>724</v>
      </c>
      <c r="EE41" s="8">
        <v>-1156</v>
      </c>
      <c r="EF41" s="8">
        <v>0</v>
      </c>
      <c r="EG41" s="8">
        <v>3354</v>
      </c>
      <c r="EH41" s="8">
        <v>6432</v>
      </c>
      <c r="EI41" s="8">
        <v>1396</v>
      </c>
      <c r="EJ41" s="8">
        <v>-7337</v>
      </c>
      <c r="EK41" s="8">
        <v>3186</v>
      </c>
      <c r="EL41" s="8">
        <v>24978</v>
      </c>
      <c r="EM41" s="8">
        <v>-8462</v>
      </c>
      <c r="EN41" s="8">
        <v>70</v>
      </c>
      <c r="EO41" s="8">
        <v>-3</v>
      </c>
      <c r="EP41" s="8">
        <v>0</v>
      </c>
      <c r="EQ41" s="8">
        <v>-52</v>
      </c>
      <c r="ER41" s="8">
        <v>-5237</v>
      </c>
      <c r="ES41" s="8">
        <v>35</v>
      </c>
      <c r="ET41" s="8">
        <v>-20</v>
      </c>
      <c r="EU41" s="8">
        <v>-13669</v>
      </c>
      <c r="EV41" s="8">
        <v>7670</v>
      </c>
      <c r="EW41" s="8">
        <v>0</v>
      </c>
      <c r="EX41" s="8">
        <v>7670</v>
      </c>
      <c r="EY41" s="8">
        <v>-7851</v>
      </c>
      <c r="EZ41" s="8">
        <v>-8300</v>
      </c>
      <c r="FA41" s="8">
        <v>-16151</v>
      </c>
      <c r="FB41" s="8">
        <v>37</v>
      </c>
      <c r="FC41" s="8">
        <v>-36</v>
      </c>
      <c r="FD41" s="8">
        <v>-2710</v>
      </c>
      <c r="FE41" s="8">
        <v>0</v>
      </c>
      <c r="FF41" s="8">
        <v>-2710</v>
      </c>
      <c r="FG41" s="8">
        <v>0</v>
      </c>
      <c r="FH41" s="8">
        <v>-468</v>
      </c>
      <c r="FI41" s="8">
        <v>-11658</v>
      </c>
      <c r="FJ41" s="8">
        <v>63</v>
      </c>
      <c r="FK41" s="8">
        <v>-286</v>
      </c>
      <c r="FL41" s="8"/>
      <c r="FM41" s="8">
        <v>1076</v>
      </c>
      <c r="FN41" s="8">
        <v>1584</v>
      </c>
      <c r="FO41" s="8">
        <v>9968.875</v>
      </c>
      <c r="FP41" s="8">
        <v>10617.625</v>
      </c>
      <c r="FQ41" s="8">
        <v>-344</v>
      </c>
      <c r="FR41" s="8">
        <v>-8481</v>
      </c>
      <c r="FS41" s="8" t="s">
        <v>534</v>
      </c>
      <c r="FT41" s="9">
        <v>40178</v>
      </c>
      <c r="FU41" s="8">
        <v>12</v>
      </c>
      <c r="FV41" s="8">
        <v>122449.61098</v>
      </c>
      <c r="FW41" s="8">
        <v>0.13027</v>
      </c>
      <c r="FX41" s="8">
        <v>-0.18614</v>
      </c>
      <c r="FY41" s="8">
        <v>0.16539999999999999</v>
      </c>
      <c r="FZ41" s="8">
        <v>-5.1189999999999999E-2</v>
      </c>
      <c r="GA41" s="31">
        <f t="shared" si="1"/>
        <v>2009</v>
      </c>
      <c r="GB41" s="10">
        <f t="shared" si="2"/>
        <v>12</v>
      </c>
      <c r="GC41" s="10">
        <v>-0.27929999999999999</v>
      </c>
      <c r="GD41" s="10">
        <v>-0.29624</v>
      </c>
    </row>
    <row r="42" spans="1:186">
      <c r="A42" s="8" t="str">
        <f t="shared" si="9"/>
        <v>ﾗｲｵﾝ</v>
      </c>
      <c r="B42" s="8" t="str">
        <f t="shared" si="10"/>
        <v>TSE:4912</v>
      </c>
      <c r="C42" s="8" t="str">
        <f>CONCATENATE("FY",RIGHT(Assumptions!D$5,4)-8)</f>
        <v>FY2010</v>
      </c>
      <c r="D42" s="10">
        <f t="shared" si="0"/>
        <v>2010</v>
      </c>
      <c r="E42" s="8">
        <v>331100</v>
      </c>
      <c r="F42" s="8">
        <v>0</v>
      </c>
      <c r="G42" s="8">
        <v>331100</v>
      </c>
      <c r="H42" s="8">
        <v>140577</v>
      </c>
      <c r="I42" s="8">
        <v>190523</v>
      </c>
      <c r="J42" s="8">
        <v>166277</v>
      </c>
      <c r="K42" s="8">
        <v>-54</v>
      </c>
      <c r="L42" s="8">
        <v>8910</v>
      </c>
      <c r="M42" s="8">
        <v>4879</v>
      </c>
      <c r="N42" s="8">
        <v>128</v>
      </c>
      <c r="O42" s="8">
        <v>-178</v>
      </c>
      <c r="P42" s="8">
        <v>179962</v>
      </c>
      <c r="Q42" s="8">
        <v>10561</v>
      </c>
      <c r="R42" s="8">
        <v>-920</v>
      </c>
      <c r="S42" s="8">
        <v>488</v>
      </c>
      <c r="T42" s="8">
        <v>-432</v>
      </c>
      <c r="U42" s="8">
        <v>1186</v>
      </c>
      <c r="V42" s="8">
        <v>-36</v>
      </c>
      <c r="W42" s="8">
        <v>567</v>
      </c>
      <c r="X42" s="8">
        <v>11846</v>
      </c>
      <c r="Y42" s="8">
        <v>0</v>
      </c>
      <c r="Z42" s="8">
        <v>-231</v>
      </c>
      <c r="AA42" s="8">
        <v>-501</v>
      </c>
      <c r="AB42" s="8">
        <v>-191</v>
      </c>
      <c r="AC42" s="8">
        <v>0</v>
      </c>
      <c r="AD42" s="8">
        <v>10923</v>
      </c>
      <c r="AE42" s="8">
        <v>4408</v>
      </c>
      <c r="AF42" s="8">
        <v>6515</v>
      </c>
      <c r="AG42" s="8">
        <v>0</v>
      </c>
      <c r="AH42" s="8">
        <v>0</v>
      </c>
      <c r="AI42" s="8">
        <v>6515</v>
      </c>
      <c r="AJ42" s="8">
        <v>-474</v>
      </c>
      <c r="AK42" s="8">
        <v>6041</v>
      </c>
      <c r="AL42" s="8">
        <v>0</v>
      </c>
      <c r="AM42" s="8"/>
      <c r="AN42" s="8">
        <v>22.405439999999999</v>
      </c>
      <c r="AO42" s="8">
        <v>22.405439999999999</v>
      </c>
      <c r="AP42" s="8">
        <v>269.62200000000001</v>
      </c>
      <c r="AQ42" s="8">
        <v>22.37</v>
      </c>
      <c r="AR42" s="8">
        <v>22.37</v>
      </c>
      <c r="AS42" s="8">
        <v>270.06200000000001</v>
      </c>
      <c r="AT42" s="8">
        <v>10</v>
      </c>
      <c r="AU42" s="1">
        <v>0.45042211554378397</v>
      </c>
      <c r="AV42" s="8"/>
      <c r="AW42" s="8">
        <v>22910</v>
      </c>
      <c r="AX42" s="8">
        <v>10689</v>
      </c>
      <c r="AY42" s="8">
        <v>10561</v>
      </c>
      <c r="AZ42" s="1">
        <v>0.40355200000000002</v>
      </c>
      <c r="BA42" s="9">
        <v>40543</v>
      </c>
      <c r="BB42" s="8"/>
      <c r="BC42" s="8">
        <v>95075</v>
      </c>
      <c r="BD42" s="8">
        <v>126877</v>
      </c>
      <c r="BE42" s="8">
        <v>209</v>
      </c>
      <c r="BF42" s="8">
        <v>8910</v>
      </c>
      <c r="BG42" s="8">
        <v>0</v>
      </c>
      <c r="BH42" s="8">
        <v>0</v>
      </c>
      <c r="BI42" s="8">
        <v>0</v>
      </c>
      <c r="BJ42" s="8"/>
      <c r="BK42" s="8"/>
      <c r="BL42" s="8">
        <v>21068</v>
      </c>
      <c r="BM42" s="8">
        <v>23732</v>
      </c>
      <c r="BN42" s="8">
        <v>44800</v>
      </c>
      <c r="BO42" s="8">
        <v>52247</v>
      </c>
      <c r="BP42" s="8">
        <v>52247</v>
      </c>
      <c r="BQ42" s="8">
        <v>27888</v>
      </c>
      <c r="BR42" s="8">
        <v>5043</v>
      </c>
      <c r="BS42" s="8">
        <v>1447</v>
      </c>
      <c r="BT42" s="8">
        <v>131425</v>
      </c>
      <c r="BU42" s="8">
        <v>221764</v>
      </c>
      <c r="BV42" s="8">
        <v>-161098</v>
      </c>
      <c r="BW42" s="8">
        <v>60666</v>
      </c>
      <c r="BX42" s="8">
        <v>24737</v>
      </c>
      <c r="BY42" s="8">
        <v>513</v>
      </c>
      <c r="BZ42" s="8">
        <v>24153</v>
      </c>
      <c r="CA42" s="8">
        <v>27</v>
      </c>
      <c r="CB42" s="8">
        <v>3959</v>
      </c>
      <c r="CC42" s="8">
        <v>15459</v>
      </c>
      <c r="CD42" s="8">
        <v>260939</v>
      </c>
      <c r="CE42" s="8"/>
      <c r="CF42" s="8">
        <v>81729</v>
      </c>
      <c r="CG42" s="8">
        <v>2761</v>
      </c>
      <c r="CH42" s="8">
        <v>7773</v>
      </c>
      <c r="CI42" s="8">
        <v>6166</v>
      </c>
      <c r="CJ42" s="8">
        <v>250</v>
      </c>
      <c r="CK42" s="8">
        <v>1693</v>
      </c>
      <c r="CL42" s="8">
        <v>2294</v>
      </c>
      <c r="CM42" s="8">
        <v>102696</v>
      </c>
      <c r="CN42" s="8">
        <v>27504</v>
      </c>
      <c r="CO42" s="8">
        <v>279</v>
      </c>
      <c r="CP42" s="8">
        <v>19928</v>
      </c>
      <c r="CQ42" s="8">
        <v>1189</v>
      </c>
      <c r="CR42" s="8">
        <v>3583</v>
      </c>
      <c r="CS42" s="8">
        <v>155179</v>
      </c>
      <c r="CT42" s="8">
        <v>34433</v>
      </c>
      <c r="CU42" s="8">
        <v>31499</v>
      </c>
      <c r="CV42" s="8">
        <v>55426</v>
      </c>
      <c r="CW42" s="8">
        <v>-16670</v>
      </c>
      <c r="CX42" s="8">
        <v>-1912</v>
      </c>
      <c r="CY42" s="8">
        <v>102776</v>
      </c>
      <c r="CZ42" s="8">
        <v>2984</v>
      </c>
      <c r="DA42" s="8">
        <v>105760</v>
      </c>
      <c r="DB42" s="8">
        <v>260939</v>
      </c>
      <c r="DC42" s="8"/>
      <c r="DD42" s="8">
        <v>268.46699999999998</v>
      </c>
      <c r="DE42" s="8">
        <v>268.46699999999998</v>
      </c>
      <c r="DF42" s="8">
        <v>382.82544999999999</v>
      </c>
      <c r="DG42" s="8">
        <v>41972</v>
      </c>
      <c r="DH42" s="8">
        <v>-2828</v>
      </c>
      <c r="DI42" s="8">
        <v>22446</v>
      </c>
      <c r="DJ42" s="8">
        <v>0</v>
      </c>
      <c r="DK42" s="8">
        <v>2984</v>
      </c>
      <c r="DL42" s="8">
        <v>5312</v>
      </c>
      <c r="DM42" s="8">
        <v>6346</v>
      </c>
      <c r="DN42" s="8">
        <v>3457</v>
      </c>
      <c r="DO42" s="8">
        <v>18085</v>
      </c>
      <c r="DP42" s="8">
        <v>18918</v>
      </c>
      <c r="DQ42" s="8">
        <v>64335</v>
      </c>
      <c r="DR42" s="8">
        <v>118188</v>
      </c>
      <c r="DS42" s="8">
        <v>475</v>
      </c>
      <c r="DT42" s="8">
        <v>5972</v>
      </c>
      <c r="DU42" s="8">
        <v>0</v>
      </c>
      <c r="DV42" s="8"/>
      <c r="DW42" s="8">
        <v>6041</v>
      </c>
      <c r="DX42" s="8">
        <v>12221</v>
      </c>
      <c r="DY42" s="8">
        <v>128</v>
      </c>
      <c r="DZ42" s="8">
        <v>12349</v>
      </c>
      <c r="EA42" s="8">
        <v>0</v>
      </c>
      <c r="EB42" s="8">
        <v>501</v>
      </c>
      <c r="EC42" s="8">
        <v>494</v>
      </c>
      <c r="ED42" s="8">
        <v>191</v>
      </c>
      <c r="EE42" s="8">
        <v>-1186</v>
      </c>
      <c r="EF42" s="8">
        <v>0</v>
      </c>
      <c r="EG42" s="8">
        <v>3758</v>
      </c>
      <c r="EH42" s="8">
        <v>-164</v>
      </c>
      <c r="EI42" s="8">
        <v>-2923</v>
      </c>
      <c r="EJ42" s="8">
        <v>3278</v>
      </c>
      <c r="EK42" s="8">
        <v>3179</v>
      </c>
      <c r="EL42" s="8">
        <v>25518</v>
      </c>
      <c r="EM42" s="8">
        <v>-4831</v>
      </c>
      <c r="EN42" s="8">
        <v>18</v>
      </c>
      <c r="EO42" s="8">
        <v>-130</v>
      </c>
      <c r="EP42" s="8">
        <v>0</v>
      </c>
      <c r="EQ42" s="8">
        <v>-344</v>
      </c>
      <c r="ER42" s="8">
        <v>-71</v>
      </c>
      <c r="ES42" s="8">
        <v>92</v>
      </c>
      <c r="ET42" s="8">
        <v>-44</v>
      </c>
      <c r="EU42" s="8">
        <v>-5310</v>
      </c>
      <c r="EV42" s="8">
        <v>11975</v>
      </c>
      <c r="EW42" s="8">
        <v>700</v>
      </c>
      <c r="EX42" s="8">
        <v>12675</v>
      </c>
      <c r="EY42" s="8">
        <v>-10795</v>
      </c>
      <c r="EZ42" s="8">
        <v>-6079</v>
      </c>
      <c r="FA42" s="8">
        <v>-16874</v>
      </c>
      <c r="FB42" s="8">
        <v>15</v>
      </c>
      <c r="FC42" s="8">
        <v>-875</v>
      </c>
      <c r="FD42" s="8">
        <v>-2721</v>
      </c>
      <c r="FE42" s="8">
        <v>0</v>
      </c>
      <c r="FF42" s="8">
        <v>-2721</v>
      </c>
      <c r="FG42" s="8">
        <v>0</v>
      </c>
      <c r="FH42" s="8">
        <v>-513</v>
      </c>
      <c r="FI42" s="8">
        <v>-8293</v>
      </c>
      <c r="FJ42" s="8">
        <v>-146</v>
      </c>
      <c r="FK42" s="8">
        <v>11771</v>
      </c>
      <c r="FL42" s="8"/>
      <c r="FM42" s="8">
        <v>849</v>
      </c>
      <c r="FN42" s="8">
        <v>1723</v>
      </c>
      <c r="FO42" s="8">
        <v>16893.625</v>
      </c>
      <c r="FP42" s="8">
        <v>17468.625</v>
      </c>
      <c r="FQ42" s="8">
        <v>-3631</v>
      </c>
      <c r="FR42" s="8">
        <v>-4199</v>
      </c>
      <c r="FS42" s="8" t="s">
        <v>534</v>
      </c>
      <c r="FT42" s="9">
        <v>40543</v>
      </c>
      <c r="FU42" s="8">
        <v>12</v>
      </c>
      <c r="FV42" s="8">
        <v>119073.41890999999</v>
      </c>
      <c r="FW42" s="8">
        <v>0.14735000000000001</v>
      </c>
      <c r="FX42" s="8">
        <v>-0.13977999999999999</v>
      </c>
      <c r="FY42" s="8">
        <v>2.1059999999999999E-2</v>
      </c>
      <c r="FZ42" s="8">
        <v>0.13120000000000001</v>
      </c>
      <c r="GA42" s="31">
        <f t="shared" si="1"/>
        <v>2010</v>
      </c>
      <c r="GB42" s="10">
        <f t="shared" si="2"/>
        <v>12</v>
      </c>
      <c r="GC42" s="10">
        <v>0.22248999999999999</v>
      </c>
      <c r="GD42" s="10">
        <v>0.14535999999999999</v>
      </c>
    </row>
    <row r="43" spans="1:186">
      <c r="A43" s="8" t="str">
        <f t="shared" si="9"/>
        <v>ﾗｲｵﾝ</v>
      </c>
      <c r="B43" s="8" t="str">
        <f t="shared" si="10"/>
        <v>TSE:4912</v>
      </c>
      <c r="C43" s="8" t="str">
        <f>CONCATENATE("FY",RIGHT(Assumptions!D$5,4)-7)</f>
        <v>FY2011</v>
      </c>
      <c r="D43" s="10">
        <f t="shared" si="0"/>
        <v>2011</v>
      </c>
      <c r="E43" s="8">
        <v>327500</v>
      </c>
      <c r="F43" s="8">
        <v>0</v>
      </c>
      <c r="G43" s="8">
        <v>327500</v>
      </c>
      <c r="H43" s="8">
        <v>139646</v>
      </c>
      <c r="I43" s="8">
        <v>187854</v>
      </c>
      <c r="J43" s="8">
        <v>163025</v>
      </c>
      <c r="K43" s="8">
        <v>-20</v>
      </c>
      <c r="L43" s="8">
        <v>8913</v>
      </c>
      <c r="M43" s="8">
        <v>4600</v>
      </c>
      <c r="N43" s="8">
        <v>146</v>
      </c>
      <c r="O43" s="8">
        <v>0</v>
      </c>
      <c r="P43" s="8">
        <v>176664</v>
      </c>
      <c r="Q43" s="8">
        <v>11190</v>
      </c>
      <c r="R43" s="8">
        <v>-871</v>
      </c>
      <c r="S43" s="8">
        <v>578</v>
      </c>
      <c r="T43" s="8">
        <v>-293</v>
      </c>
      <c r="U43" s="8">
        <v>943</v>
      </c>
      <c r="V43" s="8">
        <v>-20</v>
      </c>
      <c r="W43" s="8">
        <v>525</v>
      </c>
      <c r="X43" s="8">
        <v>12345</v>
      </c>
      <c r="Y43" s="8">
        <v>0</v>
      </c>
      <c r="Z43" s="8">
        <v>-547</v>
      </c>
      <c r="AA43" s="8">
        <v>-496</v>
      </c>
      <c r="AB43" s="8">
        <v>-39</v>
      </c>
      <c r="AC43" s="8">
        <v>-3484</v>
      </c>
      <c r="AD43" s="8">
        <v>7779</v>
      </c>
      <c r="AE43" s="8">
        <v>3145</v>
      </c>
      <c r="AF43" s="8">
        <v>4634</v>
      </c>
      <c r="AG43" s="8">
        <v>0</v>
      </c>
      <c r="AH43" s="8">
        <v>0</v>
      </c>
      <c r="AI43" s="8">
        <v>4634</v>
      </c>
      <c r="AJ43" s="8">
        <v>-557</v>
      </c>
      <c r="AK43" s="8">
        <v>4077</v>
      </c>
      <c r="AL43" s="8">
        <v>0</v>
      </c>
      <c r="AM43" s="8"/>
      <c r="AN43" s="8">
        <v>15.18289</v>
      </c>
      <c r="AO43" s="8">
        <v>15.18289</v>
      </c>
      <c r="AP43" s="8">
        <v>268.52600000000001</v>
      </c>
      <c r="AQ43" s="8">
        <v>15.16</v>
      </c>
      <c r="AR43" s="8">
        <v>15.16</v>
      </c>
      <c r="AS43" s="8">
        <v>269.02600000000001</v>
      </c>
      <c r="AT43" s="8">
        <v>10</v>
      </c>
      <c r="AU43" s="1">
        <v>0.65930831493745401</v>
      </c>
      <c r="AV43" s="8"/>
      <c r="AW43" s="8">
        <v>23199</v>
      </c>
      <c r="AX43" s="8">
        <v>11190</v>
      </c>
      <c r="AY43" s="8">
        <v>11190</v>
      </c>
      <c r="AZ43" s="1">
        <v>0.40429300000000001</v>
      </c>
      <c r="BA43" s="9">
        <v>40908</v>
      </c>
      <c r="BB43" s="8"/>
      <c r="BC43" s="8">
        <v>91738</v>
      </c>
      <c r="BD43" s="8">
        <v>123502</v>
      </c>
      <c r="BE43" s="8">
        <v>0</v>
      </c>
      <c r="BF43" s="8">
        <v>8913</v>
      </c>
      <c r="BG43" s="8">
        <v>0</v>
      </c>
      <c r="BH43" s="8">
        <v>0</v>
      </c>
      <c r="BI43" s="8">
        <v>0</v>
      </c>
      <c r="BJ43" s="8"/>
      <c r="BK43" s="8"/>
      <c r="BL43" s="8">
        <v>25478</v>
      </c>
      <c r="BM43" s="8">
        <v>10439</v>
      </c>
      <c r="BN43" s="8">
        <v>35917</v>
      </c>
      <c r="BO43" s="8">
        <v>55140</v>
      </c>
      <c r="BP43" s="8">
        <v>55140</v>
      </c>
      <c r="BQ43" s="8">
        <v>30251</v>
      </c>
      <c r="BR43" s="8">
        <v>4206</v>
      </c>
      <c r="BS43" s="8">
        <v>1710</v>
      </c>
      <c r="BT43" s="8">
        <v>127224</v>
      </c>
      <c r="BU43" s="8">
        <v>0</v>
      </c>
      <c r="BV43" s="8">
        <v>0</v>
      </c>
      <c r="BW43" s="8">
        <v>58503</v>
      </c>
      <c r="BX43" s="8">
        <v>38561</v>
      </c>
      <c r="BY43" s="8">
        <v>384</v>
      </c>
      <c r="BZ43" s="8">
        <v>21105</v>
      </c>
      <c r="CA43" s="8">
        <v>17</v>
      </c>
      <c r="CB43" s="8">
        <v>3477</v>
      </c>
      <c r="CC43" s="8">
        <v>1</v>
      </c>
      <c r="CD43" s="8">
        <v>249272</v>
      </c>
      <c r="CE43" s="8"/>
      <c r="CF43" s="8">
        <v>79963</v>
      </c>
      <c r="CG43" s="8">
        <v>2238</v>
      </c>
      <c r="CH43" s="8">
        <v>5140</v>
      </c>
      <c r="CI43" s="8">
        <v>2416</v>
      </c>
      <c r="CJ43" s="8">
        <v>0</v>
      </c>
      <c r="CK43" s="8">
        <v>1349</v>
      </c>
      <c r="CL43" s="8">
        <v>3497</v>
      </c>
      <c r="CM43" s="8">
        <v>94603</v>
      </c>
      <c r="CN43" s="8">
        <v>25087</v>
      </c>
      <c r="CO43" s="8">
        <v>0</v>
      </c>
      <c r="CP43" s="8">
        <v>19420</v>
      </c>
      <c r="CQ43" s="8">
        <v>0</v>
      </c>
      <c r="CR43" s="8">
        <v>4910</v>
      </c>
      <c r="CS43" s="8">
        <v>144020</v>
      </c>
      <c r="CT43" s="8">
        <v>34433</v>
      </c>
      <c r="CU43" s="8">
        <v>31499</v>
      </c>
      <c r="CV43" s="8">
        <v>56755</v>
      </c>
      <c r="CW43" s="8">
        <v>-16653</v>
      </c>
      <c r="CX43" s="8">
        <v>-3805</v>
      </c>
      <c r="CY43" s="8">
        <v>102229</v>
      </c>
      <c r="CZ43" s="8">
        <v>3023</v>
      </c>
      <c r="DA43" s="8">
        <v>105252</v>
      </c>
      <c r="DB43" s="8">
        <v>249272</v>
      </c>
      <c r="DC43" s="8"/>
      <c r="DD43" s="8">
        <v>268.46899999999999</v>
      </c>
      <c r="DE43" s="8">
        <v>268.46899999999999</v>
      </c>
      <c r="DF43" s="8">
        <v>380.78512000000001</v>
      </c>
      <c r="DG43" s="8">
        <v>32643</v>
      </c>
      <c r="DH43" s="8">
        <v>-3274</v>
      </c>
      <c r="DI43" s="8">
        <v>26008</v>
      </c>
      <c r="DJ43" s="8">
        <v>0</v>
      </c>
      <c r="DK43" s="8">
        <v>3023</v>
      </c>
      <c r="DL43" s="8">
        <v>0</v>
      </c>
      <c r="DM43" s="8">
        <v>7198</v>
      </c>
      <c r="DN43" s="8">
        <v>2776</v>
      </c>
      <c r="DO43" s="8">
        <v>20277</v>
      </c>
      <c r="DP43" s="8">
        <v>0</v>
      </c>
      <c r="DQ43" s="8">
        <v>0</v>
      </c>
      <c r="DR43" s="8">
        <v>0</v>
      </c>
      <c r="DS43" s="8">
        <v>0</v>
      </c>
      <c r="DT43" s="8">
        <v>5973</v>
      </c>
      <c r="DU43" s="8">
        <v>0</v>
      </c>
      <c r="DV43" s="8"/>
      <c r="DW43" s="8">
        <v>7780</v>
      </c>
      <c r="DX43" s="8">
        <v>12009</v>
      </c>
      <c r="DY43" s="8">
        <v>0</v>
      </c>
      <c r="DZ43" s="8">
        <v>12009</v>
      </c>
      <c r="EA43" s="8">
        <v>0</v>
      </c>
      <c r="EB43" s="8">
        <v>392</v>
      </c>
      <c r="EC43" s="8">
        <v>547</v>
      </c>
      <c r="ED43" s="8">
        <v>0</v>
      </c>
      <c r="EE43" s="8">
        <v>-943</v>
      </c>
      <c r="EF43" s="8">
        <v>0</v>
      </c>
      <c r="EG43" s="8">
        <v>-1411</v>
      </c>
      <c r="EH43" s="8">
        <v>-3611</v>
      </c>
      <c r="EI43" s="8">
        <v>-2690</v>
      </c>
      <c r="EJ43" s="8">
        <v>50</v>
      </c>
      <c r="EK43" s="8">
        <v>-989</v>
      </c>
      <c r="EL43" s="8">
        <v>11134</v>
      </c>
      <c r="EM43" s="8">
        <v>-7097</v>
      </c>
      <c r="EN43" s="8">
        <v>42</v>
      </c>
      <c r="EO43" s="8">
        <v>0</v>
      </c>
      <c r="EP43" s="8">
        <v>0</v>
      </c>
      <c r="EQ43" s="8">
        <v>-1017</v>
      </c>
      <c r="ER43" s="8">
        <v>36</v>
      </c>
      <c r="ES43" s="8">
        <v>8</v>
      </c>
      <c r="ET43" s="8">
        <v>-23</v>
      </c>
      <c r="EU43" s="8">
        <v>-8051</v>
      </c>
      <c r="EV43" s="8">
        <v>10171</v>
      </c>
      <c r="EW43" s="8">
        <v>0</v>
      </c>
      <c r="EX43" s="8">
        <v>10171</v>
      </c>
      <c r="EY43" s="8">
        <v>-12598</v>
      </c>
      <c r="EZ43" s="8">
        <v>-6166</v>
      </c>
      <c r="FA43" s="8">
        <v>-18764</v>
      </c>
      <c r="FB43" s="8">
        <v>12</v>
      </c>
      <c r="FC43" s="8">
        <v>-79</v>
      </c>
      <c r="FD43" s="8">
        <v>0</v>
      </c>
      <c r="FE43" s="8">
        <v>-2688</v>
      </c>
      <c r="FF43" s="8">
        <v>-2688</v>
      </c>
      <c r="FG43" s="8">
        <v>0</v>
      </c>
      <c r="FH43" s="8">
        <v>-549</v>
      </c>
      <c r="FI43" s="8">
        <v>-11897</v>
      </c>
      <c r="FJ43" s="8">
        <v>-127</v>
      </c>
      <c r="FK43" s="8">
        <v>-8942</v>
      </c>
      <c r="FL43" s="8"/>
      <c r="FM43" s="8">
        <v>893</v>
      </c>
      <c r="FN43" s="8">
        <v>2297</v>
      </c>
      <c r="FO43" s="8">
        <v>4202.375</v>
      </c>
      <c r="FP43" s="8">
        <v>4746.75</v>
      </c>
      <c r="FQ43" s="8">
        <v>6142</v>
      </c>
      <c r="FR43" s="8">
        <v>-8593</v>
      </c>
      <c r="FS43" s="8" t="s">
        <v>534</v>
      </c>
      <c r="FT43" s="9">
        <v>40908</v>
      </c>
      <c r="FU43" s="8">
        <v>12</v>
      </c>
      <c r="FV43" s="8">
        <v>122199.98473</v>
      </c>
      <c r="FW43" s="8">
        <v>0.31017</v>
      </c>
      <c r="FX43" s="8">
        <v>-0.19317000000000001</v>
      </c>
      <c r="FY43" s="8">
        <v>9.0109999999999996E-2</v>
      </c>
      <c r="FZ43" s="8">
        <v>6.5420000000000006E-2</v>
      </c>
      <c r="GA43" s="31">
        <f t="shared" si="1"/>
        <v>2011</v>
      </c>
      <c r="GB43" s="10">
        <f t="shared" si="2"/>
        <v>12</v>
      </c>
      <c r="GC43" s="10">
        <v>0.21672</v>
      </c>
      <c r="GD43" s="10">
        <v>0.1182</v>
      </c>
    </row>
    <row r="44" spans="1:186">
      <c r="A44" s="8" t="str">
        <f t="shared" si="9"/>
        <v>ﾗｲｵﾝ</v>
      </c>
      <c r="B44" s="8" t="str">
        <f t="shared" si="10"/>
        <v>TSE:4912</v>
      </c>
      <c r="C44" s="8" t="str">
        <f>CONCATENATE("FY",RIGHT(Assumptions!D$5,4)-6)</f>
        <v>FY2012</v>
      </c>
      <c r="D44" s="10">
        <f t="shared" si="0"/>
        <v>2012</v>
      </c>
      <c r="E44" s="8">
        <v>335171</v>
      </c>
      <c r="F44" s="8">
        <v>0</v>
      </c>
      <c r="G44" s="8">
        <v>335171</v>
      </c>
      <c r="H44" s="8">
        <v>145386</v>
      </c>
      <c r="I44" s="8">
        <v>189785</v>
      </c>
      <c r="J44" s="8">
        <v>168826</v>
      </c>
      <c r="K44" s="8">
        <v>0</v>
      </c>
      <c r="L44" s="8">
        <v>8989</v>
      </c>
      <c r="M44" s="8">
        <v>4629</v>
      </c>
      <c r="N44" s="8">
        <v>128</v>
      </c>
      <c r="O44" s="8">
        <v>0</v>
      </c>
      <c r="P44" s="8">
        <v>182572</v>
      </c>
      <c r="Q44" s="8">
        <v>7213</v>
      </c>
      <c r="R44" s="8">
        <v>-698</v>
      </c>
      <c r="S44" s="8">
        <v>672</v>
      </c>
      <c r="T44" s="8">
        <v>-26</v>
      </c>
      <c r="U44" s="8">
        <v>803</v>
      </c>
      <c r="V44" s="8">
        <v>133</v>
      </c>
      <c r="W44" s="8">
        <v>555</v>
      </c>
      <c r="X44" s="8">
        <v>8678</v>
      </c>
      <c r="Y44" s="8">
        <v>0</v>
      </c>
      <c r="Z44" s="8">
        <v>67</v>
      </c>
      <c r="AA44" s="8">
        <v>-21</v>
      </c>
      <c r="AB44" s="8">
        <v>-131</v>
      </c>
      <c r="AC44" s="8">
        <v>0</v>
      </c>
      <c r="AD44" s="8">
        <v>8593</v>
      </c>
      <c r="AE44" s="8">
        <v>3699</v>
      </c>
      <c r="AF44" s="8">
        <v>4894</v>
      </c>
      <c r="AG44" s="8">
        <v>0</v>
      </c>
      <c r="AH44" s="8">
        <v>0</v>
      </c>
      <c r="AI44" s="8">
        <v>4894</v>
      </c>
      <c r="AJ44" s="8">
        <v>-659</v>
      </c>
      <c r="AK44" s="8">
        <v>4235</v>
      </c>
      <c r="AL44" s="8">
        <v>0</v>
      </c>
      <c r="AM44" s="8"/>
      <c r="AN44" s="8">
        <v>15.76629</v>
      </c>
      <c r="AO44" s="8">
        <v>15.76629</v>
      </c>
      <c r="AP44" s="8">
        <v>268.61099999999999</v>
      </c>
      <c r="AQ44" s="8">
        <v>15.75</v>
      </c>
      <c r="AR44" s="8">
        <v>15.75</v>
      </c>
      <c r="AS44" s="8">
        <v>269.00400000000002</v>
      </c>
      <c r="AT44" s="8">
        <v>10</v>
      </c>
      <c r="AU44" s="1">
        <v>0.69870129870129905</v>
      </c>
      <c r="AV44" s="8"/>
      <c r="AW44" s="8">
        <v>19047</v>
      </c>
      <c r="AX44" s="8">
        <v>7213</v>
      </c>
      <c r="AY44" s="8">
        <v>7213</v>
      </c>
      <c r="AZ44" s="1">
        <v>0.43046600000000002</v>
      </c>
      <c r="BA44" s="9">
        <v>41274</v>
      </c>
      <c r="BB44" s="8"/>
      <c r="BC44" s="8">
        <v>96340</v>
      </c>
      <c r="BD44" s="8">
        <v>128823</v>
      </c>
      <c r="BE44" s="8">
        <v>0</v>
      </c>
      <c r="BF44" s="8">
        <v>8989</v>
      </c>
      <c r="BG44" s="8">
        <v>0</v>
      </c>
      <c r="BH44" s="8">
        <v>0</v>
      </c>
      <c r="BI44" s="8">
        <v>0</v>
      </c>
      <c r="BJ44" s="8"/>
      <c r="BK44" s="8"/>
      <c r="BL44" s="8">
        <v>26149</v>
      </c>
      <c r="BM44" s="8">
        <v>16358</v>
      </c>
      <c r="BN44" s="8">
        <v>42507</v>
      </c>
      <c r="BO44" s="8">
        <v>51177</v>
      </c>
      <c r="BP44" s="8">
        <v>51177</v>
      </c>
      <c r="BQ44" s="8">
        <v>31833</v>
      </c>
      <c r="BR44" s="8">
        <v>3239</v>
      </c>
      <c r="BS44" s="8">
        <v>2291</v>
      </c>
      <c r="BT44" s="8">
        <v>131047</v>
      </c>
      <c r="BU44" s="8">
        <v>0</v>
      </c>
      <c r="BV44" s="8">
        <v>0</v>
      </c>
      <c r="BW44" s="8">
        <v>61955</v>
      </c>
      <c r="BX44" s="8">
        <v>45563</v>
      </c>
      <c r="BY44" s="8">
        <v>256</v>
      </c>
      <c r="BZ44" s="8">
        <v>17498</v>
      </c>
      <c r="CA44" s="8">
        <v>11</v>
      </c>
      <c r="CB44" s="8">
        <v>1263</v>
      </c>
      <c r="CC44" s="8">
        <v>2</v>
      </c>
      <c r="CD44" s="8">
        <v>257595</v>
      </c>
      <c r="CE44" s="8"/>
      <c r="CF44" s="8">
        <v>80180</v>
      </c>
      <c r="CG44" s="8">
        <v>2075</v>
      </c>
      <c r="CH44" s="8">
        <v>5943</v>
      </c>
      <c r="CI44" s="8">
        <v>2416</v>
      </c>
      <c r="CJ44" s="8">
        <v>0</v>
      </c>
      <c r="CK44" s="8">
        <v>1532</v>
      </c>
      <c r="CL44" s="8">
        <v>3996</v>
      </c>
      <c r="CM44" s="8">
        <v>96142</v>
      </c>
      <c r="CN44" s="8">
        <v>22670</v>
      </c>
      <c r="CO44" s="8">
        <v>0</v>
      </c>
      <c r="CP44" s="8">
        <v>19562</v>
      </c>
      <c r="CQ44" s="8">
        <v>0</v>
      </c>
      <c r="CR44" s="8">
        <v>5060</v>
      </c>
      <c r="CS44" s="8">
        <v>143434</v>
      </c>
      <c r="CT44" s="8">
        <v>34433</v>
      </c>
      <c r="CU44" s="8">
        <v>31499</v>
      </c>
      <c r="CV44" s="8">
        <v>57996</v>
      </c>
      <c r="CW44" s="8">
        <v>-16656</v>
      </c>
      <c r="CX44" s="8">
        <v>2117</v>
      </c>
      <c r="CY44" s="8">
        <v>109389</v>
      </c>
      <c r="CZ44" s="8">
        <v>4772</v>
      </c>
      <c r="DA44" s="8">
        <v>114161</v>
      </c>
      <c r="DB44" s="8">
        <v>257595</v>
      </c>
      <c r="DC44" s="8"/>
      <c r="DD44" s="8">
        <v>268.39666999999997</v>
      </c>
      <c r="DE44" s="8">
        <v>268.40100000000001</v>
      </c>
      <c r="DF44" s="8">
        <v>407.55808999999999</v>
      </c>
      <c r="DG44" s="8">
        <v>31029</v>
      </c>
      <c r="DH44" s="8">
        <v>-11478</v>
      </c>
      <c r="DI44" s="8">
        <v>19734</v>
      </c>
      <c r="DJ44" s="8">
        <v>0</v>
      </c>
      <c r="DK44" s="8">
        <v>4772</v>
      </c>
      <c r="DL44" s="8">
        <v>0</v>
      </c>
      <c r="DM44" s="8">
        <v>7954</v>
      </c>
      <c r="DN44" s="8">
        <v>3496</v>
      </c>
      <c r="DO44" s="8">
        <v>20383</v>
      </c>
      <c r="DP44" s="8">
        <v>0</v>
      </c>
      <c r="DQ44" s="8">
        <v>0</v>
      </c>
      <c r="DR44" s="8">
        <v>0</v>
      </c>
      <c r="DS44" s="8">
        <v>0</v>
      </c>
      <c r="DT44" s="8">
        <v>6006</v>
      </c>
      <c r="DU44" s="8">
        <v>0</v>
      </c>
      <c r="DV44" s="8"/>
      <c r="DW44" s="8">
        <v>8594</v>
      </c>
      <c r="DX44" s="8">
        <v>11834</v>
      </c>
      <c r="DY44" s="8">
        <v>0</v>
      </c>
      <c r="DZ44" s="8">
        <v>11834</v>
      </c>
      <c r="EA44" s="8">
        <v>0</v>
      </c>
      <c r="EB44" s="8">
        <v>37</v>
      </c>
      <c r="EC44" s="8">
        <v>-67</v>
      </c>
      <c r="ED44" s="8">
        <v>0</v>
      </c>
      <c r="EE44" s="8">
        <v>-803</v>
      </c>
      <c r="EF44" s="8">
        <v>0</v>
      </c>
      <c r="EG44" s="8">
        <v>-1174</v>
      </c>
      <c r="EH44" s="8">
        <v>5572</v>
      </c>
      <c r="EI44" s="8">
        <v>-725</v>
      </c>
      <c r="EJ44" s="8">
        <v>-3270</v>
      </c>
      <c r="EK44" s="8">
        <v>-1236</v>
      </c>
      <c r="EL44" s="8">
        <v>18762</v>
      </c>
      <c r="EM44" s="8">
        <v>-7973</v>
      </c>
      <c r="EN44" s="8">
        <v>457</v>
      </c>
      <c r="EO44" s="8">
        <v>0</v>
      </c>
      <c r="EP44" s="8">
        <v>0</v>
      </c>
      <c r="EQ44" s="8">
        <v>-907</v>
      </c>
      <c r="ER44" s="8">
        <v>-849</v>
      </c>
      <c r="ES44" s="8">
        <v>8</v>
      </c>
      <c r="ET44" s="8">
        <v>92</v>
      </c>
      <c r="EU44" s="8">
        <v>-9172</v>
      </c>
      <c r="EV44" s="8">
        <v>15747</v>
      </c>
      <c r="EW44" s="8">
        <v>0</v>
      </c>
      <c r="EX44" s="8">
        <v>15747</v>
      </c>
      <c r="EY44" s="8">
        <v>-15441</v>
      </c>
      <c r="EZ44" s="8">
        <v>-2416</v>
      </c>
      <c r="FA44" s="8">
        <v>-17857</v>
      </c>
      <c r="FB44" s="8">
        <v>3</v>
      </c>
      <c r="FC44" s="8">
        <v>-20</v>
      </c>
      <c r="FD44" s="8">
        <v>0</v>
      </c>
      <c r="FE44" s="8">
        <v>-2959</v>
      </c>
      <c r="FF44" s="8">
        <v>-2959</v>
      </c>
      <c r="FG44" s="8">
        <v>0</v>
      </c>
      <c r="FH44" s="8">
        <v>163</v>
      </c>
      <c r="FI44" s="8">
        <v>-4923</v>
      </c>
      <c r="FJ44" s="8">
        <v>602</v>
      </c>
      <c r="FK44" s="8">
        <v>5272</v>
      </c>
      <c r="FL44" s="8"/>
      <c r="FM44" s="8">
        <v>678</v>
      </c>
      <c r="FN44" s="8">
        <v>1719</v>
      </c>
      <c r="FO44" s="8">
        <v>10528.875</v>
      </c>
      <c r="FP44" s="8">
        <v>10965.125</v>
      </c>
      <c r="FQ44" s="8">
        <v>-3503</v>
      </c>
      <c r="FR44" s="8">
        <v>-2110</v>
      </c>
      <c r="FS44" s="8" t="s">
        <v>534</v>
      </c>
      <c r="FT44" s="9">
        <v>41274</v>
      </c>
      <c r="FU44" s="8">
        <v>12</v>
      </c>
      <c r="FV44" s="8">
        <v>117967.23668</v>
      </c>
      <c r="FW44" s="8">
        <v>0.28691</v>
      </c>
      <c r="FX44" s="8">
        <v>-0.1205</v>
      </c>
      <c r="FY44" s="8">
        <v>0.15487000000000001</v>
      </c>
      <c r="FZ44" s="8">
        <v>0.39961999999999998</v>
      </c>
      <c r="GA44" s="31">
        <f t="shared" si="1"/>
        <v>2012</v>
      </c>
      <c r="GB44" s="10">
        <f t="shared" si="2"/>
        <v>12</v>
      </c>
      <c r="GC44" s="10">
        <v>0.16750000000000001</v>
      </c>
      <c r="GD44" s="10">
        <v>0.11466999999999999</v>
      </c>
    </row>
    <row r="45" spans="1:186">
      <c r="A45" s="8" t="str">
        <f t="shared" si="9"/>
        <v>ﾗｲｵﾝ</v>
      </c>
      <c r="B45" s="8" t="str">
        <f t="shared" si="10"/>
        <v>TSE:4912</v>
      </c>
      <c r="C45" s="8" t="str">
        <f>CONCATENATE("FY",RIGHT(Assumptions!D$5,4)-5)</f>
        <v>FY2013</v>
      </c>
      <c r="D45" s="10">
        <f t="shared" si="0"/>
        <v>2013</v>
      </c>
      <c r="E45" s="8">
        <v>352005</v>
      </c>
      <c r="F45" s="8">
        <v>0</v>
      </c>
      <c r="G45" s="8">
        <v>352005</v>
      </c>
      <c r="H45" s="8">
        <v>153336</v>
      </c>
      <c r="I45" s="8">
        <v>198669</v>
      </c>
      <c r="J45" s="8">
        <v>173350</v>
      </c>
      <c r="K45" s="8">
        <v>0</v>
      </c>
      <c r="L45" s="8">
        <v>9618</v>
      </c>
      <c r="M45" s="8">
        <v>4753</v>
      </c>
      <c r="N45" s="8">
        <v>128</v>
      </c>
      <c r="O45" s="8">
        <v>0</v>
      </c>
      <c r="P45" s="8">
        <v>187849</v>
      </c>
      <c r="Q45" s="8">
        <v>10820</v>
      </c>
      <c r="R45" s="8">
        <v>-726</v>
      </c>
      <c r="S45" s="8">
        <v>771</v>
      </c>
      <c r="T45" s="8">
        <v>45</v>
      </c>
      <c r="U45" s="8">
        <v>696</v>
      </c>
      <c r="V45" s="8">
        <v>216</v>
      </c>
      <c r="W45" s="8">
        <v>578</v>
      </c>
      <c r="X45" s="8">
        <v>12355</v>
      </c>
      <c r="Y45" s="8">
        <v>0</v>
      </c>
      <c r="Z45" s="8">
        <v>1388</v>
      </c>
      <c r="AA45" s="8">
        <v>-914</v>
      </c>
      <c r="AB45" s="8">
        <v>-1962</v>
      </c>
      <c r="AC45" s="8">
        <v>58</v>
      </c>
      <c r="AD45" s="8">
        <v>10925</v>
      </c>
      <c r="AE45" s="8">
        <v>4213</v>
      </c>
      <c r="AF45" s="8">
        <v>6712</v>
      </c>
      <c r="AG45" s="8">
        <v>0</v>
      </c>
      <c r="AH45" s="8">
        <v>0</v>
      </c>
      <c r="AI45" s="8">
        <v>6712</v>
      </c>
      <c r="AJ45" s="8">
        <v>-615</v>
      </c>
      <c r="AK45" s="8">
        <v>6097</v>
      </c>
      <c r="AL45" s="8">
        <v>0</v>
      </c>
      <c r="AM45" s="8"/>
      <c r="AN45" s="8">
        <v>22.72109</v>
      </c>
      <c r="AO45" s="8">
        <v>22.72109</v>
      </c>
      <c r="AP45" s="8">
        <v>268.34100000000001</v>
      </c>
      <c r="AQ45" s="8">
        <v>22.68</v>
      </c>
      <c r="AR45" s="8">
        <v>22.68</v>
      </c>
      <c r="AS45" s="8">
        <v>268.80099999999999</v>
      </c>
      <c r="AT45" s="8">
        <v>10</v>
      </c>
      <c r="AU45" s="1">
        <v>0.438904379202887</v>
      </c>
      <c r="AV45" s="8"/>
      <c r="AW45" s="8">
        <v>22047</v>
      </c>
      <c r="AX45" s="8">
        <v>10820</v>
      </c>
      <c r="AY45" s="8">
        <v>10820</v>
      </c>
      <c r="AZ45" s="1">
        <v>0.385629</v>
      </c>
      <c r="BA45" s="9">
        <v>41639</v>
      </c>
      <c r="BB45" s="8"/>
      <c r="BC45" s="8">
        <v>103399</v>
      </c>
      <c r="BD45" s="8">
        <v>131338</v>
      </c>
      <c r="BE45" s="8">
        <v>0</v>
      </c>
      <c r="BF45" s="8">
        <v>9618</v>
      </c>
      <c r="BG45" s="8">
        <v>0</v>
      </c>
      <c r="BH45" s="8">
        <v>0</v>
      </c>
      <c r="BI45" s="8">
        <v>0</v>
      </c>
      <c r="BJ45" s="8"/>
      <c r="BK45" s="8"/>
      <c r="BL45" s="8">
        <v>25559</v>
      </c>
      <c r="BM45" s="8">
        <v>25429</v>
      </c>
      <c r="BN45" s="8">
        <v>50988</v>
      </c>
      <c r="BO45" s="8">
        <v>57194</v>
      </c>
      <c r="BP45" s="8">
        <v>57194</v>
      </c>
      <c r="BQ45" s="8">
        <v>35085</v>
      </c>
      <c r="BR45" s="8">
        <v>2569</v>
      </c>
      <c r="BS45" s="8">
        <v>2314</v>
      </c>
      <c r="BT45" s="8">
        <v>148150</v>
      </c>
      <c r="BU45" s="8">
        <v>0</v>
      </c>
      <c r="BV45" s="8">
        <v>0</v>
      </c>
      <c r="BW45" s="8">
        <v>68989</v>
      </c>
      <c r="BX45" s="8">
        <v>50882</v>
      </c>
      <c r="BY45" s="8">
        <v>128</v>
      </c>
      <c r="BZ45" s="8">
        <v>12478</v>
      </c>
      <c r="CA45" s="8">
        <v>14</v>
      </c>
      <c r="CB45" s="8">
        <v>1455</v>
      </c>
      <c r="CC45" s="8">
        <v>2</v>
      </c>
      <c r="CD45" s="8">
        <v>282098</v>
      </c>
      <c r="CE45" s="8"/>
      <c r="CF45" s="8">
        <v>89005</v>
      </c>
      <c r="CG45" s="8">
        <v>2407</v>
      </c>
      <c r="CH45" s="8">
        <v>9611</v>
      </c>
      <c r="CI45" s="8">
        <v>22466</v>
      </c>
      <c r="CJ45" s="8">
        <v>0</v>
      </c>
      <c r="CK45" s="8">
        <v>3057</v>
      </c>
      <c r="CL45" s="8">
        <v>5110</v>
      </c>
      <c r="CM45" s="8">
        <v>131656</v>
      </c>
      <c r="CN45" s="8">
        <v>204</v>
      </c>
      <c r="CO45" s="8">
        <v>0</v>
      </c>
      <c r="CP45" s="8">
        <v>19726</v>
      </c>
      <c r="CQ45" s="8">
        <v>0</v>
      </c>
      <c r="CR45" s="8">
        <v>6281</v>
      </c>
      <c r="CS45" s="8">
        <v>157867</v>
      </c>
      <c r="CT45" s="8">
        <v>34433</v>
      </c>
      <c r="CU45" s="8">
        <v>31499</v>
      </c>
      <c r="CV45" s="8">
        <v>61410</v>
      </c>
      <c r="CW45" s="8">
        <v>-16755</v>
      </c>
      <c r="CX45" s="8">
        <v>8054</v>
      </c>
      <c r="CY45" s="8">
        <v>118641</v>
      </c>
      <c r="CZ45" s="8">
        <v>5590</v>
      </c>
      <c r="DA45" s="8">
        <v>124231</v>
      </c>
      <c r="DB45" s="8">
        <v>282098</v>
      </c>
      <c r="DC45" s="8"/>
      <c r="DD45" s="8">
        <v>268.23325</v>
      </c>
      <c r="DE45" s="8">
        <v>268.23200000000003</v>
      </c>
      <c r="DF45" s="8">
        <v>442.30741</v>
      </c>
      <c r="DG45" s="8">
        <v>32281</v>
      </c>
      <c r="DH45" s="8">
        <v>-18707</v>
      </c>
      <c r="DI45" s="8">
        <v>11429</v>
      </c>
      <c r="DJ45" s="8">
        <v>0</v>
      </c>
      <c r="DK45" s="8">
        <v>5590</v>
      </c>
      <c r="DL45" s="8">
        <v>0</v>
      </c>
      <c r="DM45" s="8">
        <v>8802</v>
      </c>
      <c r="DN45" s="8">
        <v>3278</v>
      </c>
      <c r="DO45" s="8">
        <v>23005</v>
      </c>
      <c r="DP45" s="8">
        <v>0</v>
      </c>
      <c r="DQ45" s="8">
        <v>0</v>
      </c>
      <c r="DR45" s="8">
        <v>0</v>
      </c>
      <c r="DS45" s="8">
        <v>0</v>
      </c>
      <c r="DT45" s="8">
        <v>6162</v>
      </c>
      <c r="DU45" s="8">
        <v>0</v>
      </c>
      <c r="DV45" s="8"/>
      <c r="DW45" s="8">
        <v>10925</v>
      </c>
      <c r="DX45" s="8">
        <v>11227</v>
      </c>
      <c r="DY45" s="8">
        <v>0</v>
      </c>
      <c r="DZ45" s="8">
        <v>11227</v>
      </c>
      <c r="EA45" s="8">
        <v>0</v>
      </c>
      <c r="EB45" s="8">
        <v>2820</v>
      </c>
      <c r="EC45" s="8">
        <v>-1388</v>
      </c>
      <c r="ED45" s="8">
        <v>0</v>
      </c>
      <c r="EE45" s="8">
        <v>-696</v>
      </c>
      <c r="EF45" s="8">
        <v>0</v>
      </c>
      <c r="EG45" s="8">
        <v>-1929</v>
      </c>
      <c r="EH45" s="8">
        <v>-4167</v>
      </c>
      <c r="EI45" s="8">
        <v>-2207</v>
      </c>
      <c r="EJ45" s="8">
        <v>8744</v>
      </c>
      <c r="EK45" s="8">
        <v>-419</v>
      </c>
      <c r="EL45" s="8">
        <v>22910</v>
      </c>
      <c r="EM45" s="8">
        <v>-14649</v>
      </c>
      <c r="EN45" s="8">
        <v>183</v>
      </c>
      <c r="EO45" s="8">
        <v>0</v>
      </c>
      <c r="EP45" s="8">
        <v>0</v>
      </c>
      <c r="EQ45" s="8">
        <v>-112</v>
      </c>
      <c r="ER45" s="8">
        <v>1715</v>
      </c>
      <c r="ES45" s="8">
        <v>-5</v>
      </c>
      <c r="ET45" s="8">
        <v>49</v>
      </c>
      <c r="EU45" s="8">
        <v>-12819</v>
      </c>
      <c r="EV45" s="8">
        <v>18881</v>
      </c>
      <c r="EW45" s="8">
        <v>0</v>
      </c>
      <c r="EX45" s="8">
        <v>18881</v>
      </c>
      <c r="EY45" s="8">
        <v>-15967</v>
      </c>
      <c r="EZ45" s="8">
        <v>-2416</v>
      </c>
      <c r="FA45" s="8">
        <v>-18383</v>
      </c>
      <c r="FB45" s="8">
        <v>2</v>
      </c>
      <c r="FC45" s="8">
        <v>-101</v>
      </c>
      <c r="FD45" s="8">
        <v>0</v>
      </c>
      <c r="FE45" s="8">
        <v>-2676</v>
      </c>
      <c r="FF45" s="8">
        <v>-2676</v>
      </c>
      <c r="FG45" s="8">
        <v>0</v>
      </c>
      <c r="FH45" s="8">
        <v>-495</v>
      </c>
      <c r="FI45" s="8">
        <v>-2772</v>
      </c>
      <c r="FJ45" s="8">
        <v>709</v>
      </c>
      <c r="FK45" s="8">
        <v>8027</v>
      </c>
      <c r="FL45" s="8"/>
      <c r="FM45" s="8">
        <v>711</v>
      </c>
      <c r="FN45" s="8">
        <v>2240</v>
      </c>
      <c r="FO45" s="8">
        <v>5948.75</v>
      </c>
      <c r="FP45" s="8">
        <v>6402.5</v>
      </c>
      <c r="FQ45" s="8">
        <v>-3174</v>
      </c>
      <c r="FR45" s="8">
        <v>498</v>
      </c>
      <c r="FS45" s="8" t="s">
        <v>534</v>
      </c>
      <c r="FT45" s="9">
        <v>41639</v>
      </c>
      <c r="FU45" s="8">
        <v>12</v>
      </c>
      <c r="FV45" s="8">
        <v>157486.83637</v>
      </c>
      <c r="FW45" s="8">
        <v>0.39921000000000001</v>
      </c>
      <c r="FX45" s="8">
        <v>-5.9089999999999997E-2</v>
      </c>
      <c r="FY45" s="8">
        <v>0.36746000000000001</v>
      </c>
      <c r="FZ45" s="8">
        <v>0.31222</v>
      </c>
      <c r="GA45" s="31">
        <f t="shared" si="1"/>
        <v>2013</v>
      </c>
      <c r="GB45" s="10">
        <f t="shared" si="2"/>
        <v>12</v>
      </c>
      <c r="GC45" s="10">
        <v>0.33134999999999998</v>
      </c>
      <c r="GD45" s="10">
        <v>0.35446</v>
      </c>
    </row>
    <row r="46" spans="1:186">
      <c r="A46" s="8" t="str">
        <f t="shared" si="9"/>
        <v>ﾗｲｵﾝ</v>
      </c>
      <c r="B46" s="8" t="str">
        <f t="shared" si="10"/>
        <v>TSE:4912</v>
      </c>
      <c r="C46" s="8" t="str">
        <f>CONCATENATE("FY",RIGHT(Assumptions!D$5,4)-4)</f>
        <v>FY2014</v>
      </c>
      <c r="D46" s="10">
        <f t="shared" si="0"/>
        <v>2014</v>
      </c>
      <c r="E46" s="8">
        <v>367396</v>
      </c>
      <c r="F46" s="8">
        <v>0</v>
      </c>
      <c r="G46" s="8">
        <v>367396</v>
      </c>
      <c r="H46" s="8">
        <v>160677</v>
      </c>
      <c r="I46" s="8">
        <v>206719</v>
      </c>
      <c r="J46" s="8">
        <v>180313</v>
      </c>
      <c r="K46" s="8">
        <v>0</v>
      </c>
      <c r="L46" s="8">
        <v>9439</v>
      </c>
      <c r="M46" s="8">
        <v>4371</v>
      </c>
      <c r="N46" s="8">
        <v>189</v>
      </c>
      <c r="O46" s="8">
        <v>0</v>
      </c>
      <c r="P46" s="8">
        <v>194312</v>
      </c>
      <c r="Q46" s="8">
        <v>12407</v>
      </c>
      <c r="R46" s="8">
        <v>-706</v>
      </c>
      <c r="S46" s="8">
        <v>770</v>
      </c>
      <c r="T46" s="8">
        <v>64</v>
      </c>
      <c r="U46" s="8">
        <v>843</v>
      </c>
      <c r="V46" s="8">
        <v>175</v>
      </c>
      <c r="W46" s="8">
        <v>671</v>
      </c>
      <c r="X46" s="8">
        <v>14160</v>
      </c>
      <c r="Y46" s="8">
        <v>0</v>
      </c>
      <c r="Z46" s="8">
        <v>502</v>
      </c>
      <c r="AA46" s="8">
        <v>-779</v>
      </c>
      <c r="AB46" s="8">
        <v>-833</v>
      </c>
      <c r="AC46" s="8">
        <v>34</v>
      </c>
      <c r="AD46" s="8">
        <v>13084</v>
      </c>
      <c r="AE46" s="8">
        <v>5149</v>
      </c>
      <c r="AF46" s="8">
        <v>7935</v>
      </c>
      <c r="AG46" s="8">
        <v>0</v>
      </c>
      <c r="AH46" s="8">
        <v>0</v>
      </c>
      <c r="AI46" s="8">
        <v>7935</v>
      </c>
      <c r="AJ46" s="8">
        <v>-567</v>
      </c>
      <c r="AK46" s="8">
        <v>7368</v>
      </c>
      <c r="AL46" s="8">
        <v>0</v>
      </c>
      <c r="AM46" s="8"/>
      <c r="AN46" s="8">
        <v>27.47296</v>
      </c>
      <c r="AO46" s="8">
        <v>27.47296</v>
      </c>
      <c r="AP46" s="8">
        <v>268.19099999999997</v>
      </c>
      <c r="AQ46" s="8">
        <v>26.158930000000002</v>
      </c>
      <c r="AR46" s="8">
        <v>26.158930000000002</v>
      </c>
      <c r="AS46" s="8">
        <v>283.68900000000002</v>
      </c>
      <c r="AT46" s="8">
        <v>10</v>
      </c>
      <c r="AU46" s="1">
        <v>0.36482084690553701</v>
      </c>
      <c r="AV46" s="8"/>
      <c r="AW46" s="8">
        <v>22708</v>
      </c>
      <c r="AX46" s="8">
        <v>12407</v>
      </c>
      <c r="AY46" s="8">
        <v>12407</v>
      </c>
      <c r="AZ46" s="1">
        <v>0.39353399999999999</v>
      </c>
      <c r="BA46" s="9">
        <v>42004</v>
      </c>
      <c r="BB46" s="8"/>
      <c r="BC46" s="8">
        <v>111841</v>
      </c>
      <c r="BD46" s="8">
        <v>136854</v>
      </c>
      <c r="BE46" s="8">
        <v>0</v>
      </c>
      <c r="BF46" s="8">
        <v>9439</v>
      </c>
      <c r="BG46" s="8">
        <v>0</v>
      </c>
      <c r="BH46" s="8">
        <v>0</v>
      </c>
      <c r="BI46" s="8">
        <v>0</v>
      </c>
      <c r="BJ46" s="8"/>
      <c r="BK46" s="8"/>
      <c r="BL46" s="8">
        <v>18008</v>
      </c>
      <c r="BM46" s="8">
        <v>24448</v>
      </c>
      <c r="BN46" s="8">
        <v>42456</v>
      </c>
      <c r="BO46" s="8">
        <v>58956</v>
      </c>
      <c r="BP46" s="8">
        <v>58956</v>
      </c>
      <c r="BQ46" s="8">
        <v>39364</v>
      </c>
      <c r="BR46" s="8">
        <v>3150</v>
      </c>
      <c r="BS46" s="8">
        <v>2249</v>
      </c>
      <c r="BT46" s="8">
        <v>146175</v>
      </c>
      <c r="BU46" s="8">
        <v>0</v>
      </c>
      <c r="BV46" s="8">
        <v>0</v>
      </c>
      <c r="BW46" s="8">
        <v>79275</v>
      </c>
      <c r="BX46" s="8">
        <v>46755</v>
      </c>
      <c r="BY46" s="8">
        <v>345</v>
      </c>
      <c r="BZ46" s="8">
        <v>8761</v>
      </c>
      <c r="CA46" s="8">
        <v>23</v>
      </c>
      <c r="CB46" s="8">
        <v>2016</v>
      </c>
      <c r="CC46" s="8">
        <v>2</v>
      </c>
      <c r="CD46" s="8">
        <v>283352</v>
      </c>
      <c r="CE46" s="8"/>
      <c r="CF46" s="8">
        <v>91713</v>
      </c>
      <c r="CG46" s="8">
        <v>2887</v>
      </c>
      <c r="CH46" s="8">
        <v>12602</v>
      </c>
      <c r="CI46" s="8">
        <v>116</v>
      </c>
      <c r="CJ46" s="8">
        <v>0</v>
      </c>
      <c r="CK46" s="8">
        <v>3336</v>
      </c>
      <c r="CL46" s="8">
        <v>4883</v>
      </c>
      <c r="CM46" s="8">
        <v>115537</v>
      </c>
      <c r="CN46" s="8">
        <v>16878</v>
      </c>
      <c r="CO46" s="8">
        <v>0</v>
      </c>
      <c r="CP46" s="8">
        <v>18974</v>
      </c>
      <c r="CQ46" s="8">
        <v>0</v>
      </c>
      <c r="CR46" s="8">
        <v>4530</v>
      </c>
      <c r="CS46" s="8">
        <v>155919</v>
      </c>
      <c r="CT46" s="8">
        <v>34433</v>
      </c>
      <c r="CU46" s="8">
        <v>31499</v>
      </c>
      <c r="CV46" s="8">
        <v>66095</v>
      </c>
      <c r="CW46" s="8">
        <v>-16827</v>
      </c>
      <c r="CX46" s="8">
        <v>6345</v>
      </c>
      <c r="CY46" s="8">
        <v>121545</v>
      </c>
      <c r="CZ46" s="8">
        <v>5888</v>
      </c>
      <c r="DA46" s="8">
        <v>127433</v>
      </c>
      <c r="DB46" s="8">
        <v>283352</v>
      </c>
      <c r="DC46" s="8"/>
      <c r="DD46" s="8">
        <v>268.14992000000001</v>
      </c>
      <c r="DE46" s="8">
        <v>268.113</v>
      </c>
      <c r="DF46" s="8">
        <v>453.33497</v>
      </c>
      <c r="DG46" s="8">
        <v>29596</v>
      </c>
      <c r="DH46" s="8">
        <v>-12860</v>
      </c>
      <c r="DI46" s="8">
        <v>7485</v>
      </c>
      <c r="DJ46" s="8">
        <v>0</v>
      </c>
      <c r="DK46" s="8">
        <v>5888</v>
      </c>
      <c r="DL46" s="8">
        <v>0</v>
      </c>
      <c r="DM46" s="8">
        <v>9489</v>
      </c>
      <c r="DN46" s="8">
        <v>4605</v>
      </c>
      <c r="DO46" s="8">
        <v>25270</v>
      </c>
      <c r="DP46" s="8">
        <v>0</v>
      </c>
      <c r="DQ46" s="8">
        <v>0</v>
      </c>
      <c r="DR46" s="8">
        <v>0</v>
      </c>
      <c r="DS46" s="8">
        <v>0</v>
      </c>
      <c r="DT46" s="8">
        <v>6343</v>
      </c>
      <c r="DU46" s="8">
        <v>0</v>
      </c>
      <c r="DV46" s="8"/>
      <c r="DW46" s="8">
        <v>13085</v>
      </c>
      <c r="DX46" s="8">
        <v>10301</v>
      </c>
      <c r="DY46" s="8">
        <v>0</v>
      </c>
      <c r="DZ46" s="8">
        <v>10301</v>
      </c>
      <c r="EA46" s="8">
        <v>0</v>
      </c>
      <c r="EB46" s="8">
        <v>1509</v>
      </c>
      <c r="EC46" s="8">
        <v>72</v>
      </c>
      <c r="ED46" s="8">
        <v>0</v>
      </c>
      <c r="EE46" s="8">
        <v>-843</v>
      </c>
      <c r="EF46" s="8">
        <v>0</v>
      </c>
      <c r="EG46" s="8">
        <v>-3751</v>
      </c>
      <c r="EH46" s="8">
        <v>37</v>
      </c>
      <c r="EI46" s="8">
        <v>-2494</v>
      </c>
      <c r="EJ46" s="8">
        <v>-1714</v>
      </c>
      <c r="EK46" s="8">
        <v>-4464</v>
      </c>
      <c r="EL46" s="8">
        <v>11738</v>
      </c>
      <c r="EM46" s="8">
        <v>-13124</v>
      </c>
      <c r="EN46" s="8">
        <v>141</v>
      </c>
      <c r="EO46" s="8">
        <v>-1804</v>
      </c>
      <c r="EP46" s="8">
        <v>0</v>
      </c>
      <c r="EQ46" s="8">
        <v>-118</v>
      </c>
      <c r="ER46" s="8">
        <v>-2104</v>
      </c>
      <c r="ES46" s="8">
        <v>-5</v>
      </c>
      <c r="ET46" s="8">
        <v>176</v>
      </c>
      <c r="EU46" s="8">
        <v>-16838</v>
      </c>
      <c r="EV46" s="8">
        <v>21232</v>
      </c>
      <c r="EW46" s="8">
        <v>17160</v>
      </c>
      <c r="EX46" s="8">
        <v>38392</v>
      </c>
      <c r="EY46" s="8">
        <v>-19160</v>
      </c>
      <c r="EZ46" s="8">
        <v>-22466</v>
      </c>
      <c r="FA46" s="8">
        <v>-41626</v>
      </c>
      <c r="FB46" s="8">
        <v>3</v>
      </c>
      <c r="FC46" s="8">
        <v>-82</v>
      </c>
      <c r="FD46" s="8">
        <v>0</v>
      </c>
      <c r="FE46" s="8">
        <v>-2688</v>
      </c>
      <c r="FF46" s="8">
        <v>-2688</v>
      </c>
      <c r="FG46" s="8">
        <v>0</v>
      </c>
      <c r="FH46" s="8">
        <v>-519</v>
      </c>
      <c r="FI46" s="8">
        <v>-6520</v>
      </c>
      <c r="FJ46" s="8">
        <v>829</v>
      </c>
      <c r="FK46" s="8">
        <v>-10791</v>
      </c>
      <c r="FL46" s="8"/>
      <c r="FM46" s="8">
        <v>775</v>
      </c>
      <c r="FN46" s="8">
        <v>4297</v>
      </c>
      <c r="FO46" s="8">
        <v>1055.125</v>
      </c>
      <c r="FP46" s="8">
        <v>1496.375</v>
      </c>
      <c r="FQ46" s="8">
        <v>3317</v>
      </c>
      <c r="FR46" s="8">
        <v>-3234</v>
      </c>
      <c r="FS46" s="8" t="s">
        <v>534</v>
      </c>
      <c r="FT46" s="9">
        <v>42004</v>
      </c>
      <c r="FU46" s="8">
        <v>12</v>
      </c>
      <c r="FV46" s="8">
        <v>168974.94284999999</v>
      </c>
      <c r="FW46" s="8">
        <v>0.34028999999999998</v>
      </c>
      <c r="FX46" s="8">
        <v>2.981E-2</v>
      </c>
      <c r="FY46" s="8">
        <v>0.70928000000000002</v>
      </c>
      <c r="FZ46" s="8">
        <v>1.21627</v>
      </c>
      <c r="GA46" s="31">
        <f t="shared" si="1"/>
        <v>2014</v>
      </c>
      <c r="GB46" s="10">
        <f t="shared" si="2"/>
        <v>12</v>
      </c>
      <c r="GC46" s="10">
        <v>0.61041000000000001</v>
      </c>
      <c r="GD46" s="10">
        <v>0.56752999999999998</v>
      </c>
    </row>
    <row r="47" spans="1:186">
      <c r="A47" s="8" t="str">
        <f t="shared" si="9"/>
        <v>ﾗｲｵﾝ</v>
      </c>
      <c r="B47" s="8" t="str">
        <f t="shared" si="10"/>
        <v>TSE:4912</v>
      </c>
      <c r="C47" s="8" t="str">
        <f>CONCATENATE("FY",RIGHT(Assumptions!D$5,4)-3)</f>
        <v>FY2015</v>
      </c>
      <c r="D47" s="10">
        <f t="shared" si="0"/>
        <v>2015</v>
      </c>
      <c r="E47" s="8">
        <v>378659</v>
      </c>
      <c r="F47" s="8">
        <v>0</v>
      </c>
      <c r="G47" s="8">
        <v>378659</v>
      </c>
      <c r="H47" s="8">
        <v>162435</v>
      </c>
      <c r="I47" s="8">
        <v>216224</v>
      </c>
      <c r="J47" s="8">
        <v>186084</v>
      </c>
      <c r="K47" s="8">
        <v>0</v>
      </c>
      <c r="L47" s="8">
        <v>9808</v>
      </c>
      <c r="M47" s="8">
        <v>3875</v>
      </c>
      <c r="N47" s="8">
        <v>81</v>
      </c>
      <c r="O47" s="8">
        <v>0</v>
      </c>
      <c r="P47" s="8">
        <v>199848</v>
      </c>
      <c r="Q47" s="8">
        <v>16376</v>
      </c>
      <c r="R47" s="8">
        <v>-548</v>
      </c>
      <c r="S47" s="8">
        <v>824</v>
      </c>
      <c r="T47" s="8">
        <v>276</v>
      </c>
      <c r="U47" s="8">
        <v>752</v>
      </c>
      <c r="V47" s="8">
        <v>90</v>
      </c>
      <c r="W47" s="8">
        <v>689</v>
      </c>
      <c r="X47" s="8">
        <v>18183</v>
      </c>
      <c r="Y47" s="8">
        <v>0</v>
      </c>
      <c r="Z47" s="8">
        <v>17</v>
      </c>
      <c r="AA47" s="8">
        <v>-1353</v>
      </c>
      <c r="AB47" s="8">
        <v>-4479</v>
      </c>
      <c r="AC47" s="8">
        <v>7018</v>
      </c>
      <c r="AD47" s="8">
        <v>19386</v>
      </c>
      <c r="AE47" s="8">
        <v>7382</v>
      </c>
      <c r="AF47" s="8">
        <v>12004</v>
      </c>
      <c r="AG47" s="8">
        <v>0</v>
      </c>
      <c r="AH47" s="8">
        <v>0</v>
      </c>
      <c r="AI47" s="8">
        <v>12004</v>
      </c>
      <c r="AJ47" s="8">
        <v>-1324</v>
      </c>
      <c r="AK47" s="8">
        <v>10680</v>
      </c>
      <c r="AL47" s="8">
        <v>0</v>
      </c>
      <c r="AM47" s="8"/>
      <c r="AN47" s="8">
        <v>39.351799999999997</v>
      </c>
      <c r="AO47" s="8">
        <v>39.351799999999997</v>
      </c>
      <c r="AP47" s="8">
        <v>271.39800000000002</v>
      </c>
      <c r="AQ47" s="8">
        <v>36.83625</v>
      </c>
      <c r="AR47" s="8">
        <v>36.83625</v>
      </c>
      <c r="AS47" s="8">
        <v>291.995</v>
      </c>
      <c r="AT47" s="8">
        <v>10</v>
      </c>
      <c r="AU47" s="1">
        <v>0.24906367041198499</v>
      </c>
      <c r="AV47" s="8"/>
      <c r="AW47" s="8">
        <v>27542</v>
      </c>
      <c r="AX47" s="8">
        <v>16376</v>
      </c>
      <c r="AY47" s="8">
        <v>16376</v>
      </c>
      <c r="AZ47" s="1">
        <v>0.38079000000000002</v>
      </c>
      <c r="BA47" s="9">
        <v>42369</v>
      </c>
      <c r="BB47" s="8"/>
      <c r="BC47" s="8">
        <v>115220</v>
      </c>
      <c r="BD47" s="8">
        <v>140429</v>
      </c>
      <c r="BE47" s="8">
        <v>0</v>
      </c>
      <c r="BF47" s="8">
        <v>9808</v>
      </c>
      <c r="BG47" s="8">
        <v>0</v>
      </c>
      <c r="BH47" s="8">
        <v>0</v>
      </c>
      <c r="BI47" s="8">
        <v>0</v>
      </c>
      <c r="BJ47" s="8"/>
      <c r="BK47" s="8"/>
      <c r="BL47" s="8">
        <v>18584</v>
      </c>
      <c r="BM47" s="8">
        <v>45919</v>
      </c>
      <c r="BN47" s="8">
        <v>64503</v>
      </c>
      <c r="BO47" s="8">
        <v>58557</v>
      </c>
      <c r="BP47" s="8">
        <v>58557</v>
      </c>
      <c r="BQ47" s="8">
        <v>37553</v>
      </c>
      <c r="BR47" s="8">
        <v>3555</v>
      </c>
      <c r="BS47" s="8">
        <v>2662</v>
      </c>
      <c r="BT47" s="8">
        <v>166830</v>
      </c>
      <c r="BU47" s="8">
        <v>0</v>
      </c>
      <c r="BV47" s="8">
        <v>0</v>
      </c>
      <c r="BW47" s="8">
        <v>75060</v>
      </c>
      <c r="BX47" s="8">
        <v>31645</v>
      </c>
      <c r="BY47" s="8">
        <v>263</v>
      </c>
      <c r="BZ47" s="8">
        <v>5658</v>
      </c>
      <c r="CA47" s="8">
        <v>30</v>
      </c>
      <c r="CB47" s="8">
        <v>2947</v>
      </c>
      <c r="CC47" s="8">
        <v>1</v>
      </c>
      <c r="CD47" s="8">
        <v>282434</v>
      </c>
      <c r="CE47" s="8"/>
      <c r="CF47" s="8">
        <v>97141</v>
      </c>
      <c r="CG47" s="8">
        <v>3328</v>
      </c>
      <c r="CH47" s="8">
        <v>9772</v>
      </c>
      <c r="CI47" s="8">
        <v>226</v>
      </c>
      <c r="CJ47" s="8">
        <v>0</v>
      </c>
      <c r="CK47" s="8">
        <v>4614</v>
      </c>
      <c r="CL47" s="8">
        <v>6166</v>
      </c>
      <c r="CM47" s="8">
        <v>121247</v>
      </c>
      <c r="CN47" s="8">
        <v>4508</v>
      </c>
      <c r="CO47" s="8">
        <v>0</v>
      </c>
      <c r="CP47" s="8">
        <v>9165</v>
      </c>
      <c r="CQ47" s="8">
        <v>0</v>
      </c>
      <c r="CR47" s="8">
        <v>4786</v>
      </c>
      <c r="CS47" s="8">
        <v>139706</v>
      </c>
      <c r="CT47" s="8">
        <v>34433</v>
      </c>
      <c r="CU47" s="8">
        <v>34029</v>
      </c>
      <c r="CV47" s="8">
        <v>69414</v>
      </c>
      <c r="CW47" s="8">
        <v>-6800</v>
      </c>
      <c r="CX47" s="8">
        <v>3779</v>
      </c>
      <c r="CY47" s="8">
        <v>134855</v>
      </c>
      <c r="CZ47" s="8">
        <v>7873</v>
      </c>
      <c r="DA47" s="8">
        <v>142728</v>
      </c>
      <c r="DB47" s="8">
        <v>282434</v>
      </c>
      <c r="DC47" s="8"/>
      <c r="DD47" s="8">
        <v>286.63805000000002</v>
      </c>
      <c r="DE47" s="8">
        <v>286.6456</v>
      </c>
      <c r="DF47" s="8">
        <v>470.459</v>
      </c>
      <c r="DG47" s="8">
        <v>14506</v>
      </c>
      <c r="DH47" s="8">
        <v>-49997</v>
      </c>
      <c r="DI47" s="8">
        <v>-485</v>
      </c>
      <c r="DJ47" s="8">
        <v>0</v>
      </c>
      <c r="DK47" s="8">
        <v>7873</v>
      </c>
      <c r="DL47" s="8">
        <v>0</v>
      </c>
      <c r="DM47" s="8">
        <v>10151</v>
      </c>
      <c r="DN47" s="8">
        <v>3169</v>
      </c>
      <c r="DO47" s="8">
        <v>24233</v>
      </c>
      <c r="DP47" s="8">
        <v>0</v>
      </c>
      <c r="DQ47" s="8">
        <v>0</v>
      </c>
      <c r="DR47" s="8">
        <v>0</v>
      </c>
      <c r="DS47" s="8">
        <v>0</v>
      </c>
      <c r="DT47" s="8">
        <v>6816</v>
      </c>
      <c r="DU47" s="8">
        <v>0</v>
      </c>
      <c r="DV47" s="8"/>
      <c r="DW47" s="8">
        <v>19387</v>
      </c>
      <c r="DX47" s="8">
        <v>11166</v>
      </c>
      <c r="DY47" s="8">
        <v>0</v>
      </c>
      <c r="DZ47" s="8">
        <v>11166</v>
      </c>
      <c r="EA47" s="8">
        <v>0</v>
      </c>
      <c r="EB47" s="8">
        <v>5746</v>
      </c>
      <c r="EC47" s="8">
        <v>-195</v>
      </c>
      <c r="ED47" s="8">
        <v>0</v>
      </c>
      <c r="EE47" s="8">
        <v>-752</v>
      </c>
      <c r="EF47" s="8">
        <v>0</v>
      </c>
      <c r="EG47" s="8">
        <v>-4257</v>
      </c>
      <c r="EH47" s="8">
        <v>2302</v>
      </c>
      <c r="EI47" s="8">
        <v>2078</v>
      </c>
      <c r="EJ47" s="8">
        <v>4242</v>
      </c>
      <c r="EK47" s="8">
        <v>-4178</v>
      </c>
      <c r="EL47" s="8">
        <v>35539</v>
      </c>
      <c r="EM47" s="8">
        <v>-9334</v>
      </c>
      <c r="EN47" s="8">
        <v>787</v>
      </c>
      <c r="EO47" s="8">
        <v>351</v>
      </c>
      <c r="EP47" s="8">
        <v>0</v>
      </c>
      <c r="EQ47" s="8">
        <v>-160</v>
      </c>
      <c r="ER47" s="8">
        <v>1461</v>
      </c>
      <c r="ES47" s="8">
        <v>-9</v>
      </c>
      <c r="ET47" s="8">
        <v>-70</v>
      </c>
      <c r="EU47" s="8">
        <v>-6974</v>
      </c>
      <c r="EV47" s="8">
        <v>6273</v>
      </c>
      <c r="EW47" s="8">
        <v>0</v>
      </c>
      <c r="EX47" s="8">
        <v>6273</v>
      </c>
      <c r="EY47" s="8">
        <v>-7702</v>
      </c>
      <c r="EZ47" s="8">
        <v>-116</v>
      </c>
      <c r="FA47" s="8">
        <v>-7818</v>
      </c>
      <c r="FB47" s="8">
        <v>0</v>
      </c>
      <c r="FC47" s="8">
        <v>-141</v>
      </c>
      <c r="FD47" s="8">
        <v>0</v>
      </c>
      <c r="FE47" s="8">
        <v>-2660</v>
      </c>
      <c r="FF47" s="8">
        <v>-2660</v>
      </c>
      <c r="FG47" s="8">
        <v>0</v>
      </c>
      <c r="FH47" s="8">
        <v>-716</v>
      </c>
      <c r="FI47" s="8">
        <v>-5062</v>
      </c>
      <c r="FJ47" s="8">
        <v>-374</v>
      </c>
      <c r="FK47" s="8">
        <v>23128</v>
      </c>
      <c r="FL47" s="8"/>
      <c r="FM47" s="8">
        <v>436</v>
      </c>
      <c r="FN47" s="8">
        <v>4620</v>
      </c>
      <c r="FO47" s="8">
        <v>21386.5</v>
      </c>
      <c r="FP47" s="8">
        <v>21729</v>
      </c>
      <c r="FQ47" s="8">
        <v>-9822</v>
      </c>
      <c r="FR47" s="8">
        <v>-1545</v>
      </c>
      <c r="FS47" s="8" t="s">
        <v>534</v>
      </c>
      <c r="FT47" s="9">
        <v>42369</v>
      </c>
      <c r="FU47" s="8">
        <v>12</v>
      </c>
      <c r="FV47" s="8">
        <v>310289.37138999999</v>
      </c>
      <c r="FW47" s="8">
        <v>0.32064999999999999</v>
      </c>
      <c r="FX47" s="8">
        <v>7.0930000000000007E-2</v>
      </c>
      <c r="FY47" s="8">
        <v>0.71548</v>
      </c>
      <c r="FZ47" s="8">
        <v>0.39091999999999999</v>
      </c>
      <c r="GA47" s="31">
        <f t="shared" si="1"/>
        <v>2015</v>
      </c>
      <c r="GB47" s="10">
        <f t="shared" si="2"/>
        <v>12</v>
      </c>
      <c r="GC47" s="10">
        <v>0.68518000000000001</v>
      </c>
      <c r="GD47" s="10">
        <v>0.81996000000000002</v>
      </c>
    </row>
    <row r="48" spans="1:186">
      <c r="A48" s="8" t="str">
        <f t="shared" si="9"/>
        <v>ﾗｲｵﾝ</v>
      </c>
      <c r="B48" s="8" t="str">
        <f t="shared" si="10"/>
        <v>TSE:4912</v>
      </c>
      <c r="C48" s="8" t="str">
        <f>CONCATENATE("FY",RIGHT(Assumptions!D$5,4)-2)</f>
        <v>FY2016</v>
      </c>
      <c r="D48" s="10">
        <f t="shared" si="0"/>
        <v>2016</v>
      </c>
      <c r="E48" s="8">
        <v>395606</v>
      </c>
      <c r="F48" s="8">
        <v>0</v>
      </c>
      <c r="G48" s="8">
        <v>395606</v>
      </c>
      <c r="H48" s="8">
        <v>161993</v>
      </c>
      <c r="I48" s="8">
        <v>233613</v>
      </c>
      <c r="J48" s="8">
        <v>195178</v>
      </c>
      <c r="K48" s="8">
        <v>0</v>
      </c>
      <c r="L48" s="8">
        <v>10084</v>
      </c>
      <c r="M48" s="8">
        <v>3767</v>
      </c>
      <c r="N48" s="8">
        <v>81</v>
      </c>
      <c r="O48" s="8">
        <v>0</v>
      </c>
      <c r="P48" s="8">
        <v>209110</v>
      </c>
      <c r="Q48" s="8">
        <v>24503</v>
      </c>
      <c r="R48" s="8">
        <v>-285</v>
      </c>
      <c r="S48" s="8">
        <v>561</v>
      </c>
      <c r="T48" s="8">
        <v>276</v>
      </c>
      <c r="U48" s="8">
        <v>725</v>
      </c>
      <c r="V48" s="8">
        <v>200</v>
      </c>
      <c r="W48" s="8">
        <v>685</v>
      </c>
      <c r="X48" s="8">
        <v>26389</v>
      </c>
      <c r="Y48" s="8">
        <v>0</v>
      </c>
      <c r="Z48" s="8">
        <v>-320</v>
      </c>
      <c r="AA48" s="8">
        <v>-642</v>
      </c>
      <c r="AB48" s="8">
        <v>-1114</v>
      </c>
      <c r="AC48" s="8">
        <v>-279</v>
      </c>
      <c r="AD48" s="8">
        <v>24034</v>
      </c>
      <c r="AE48" s="8">
        <v>6634</v>
      </c>
      <c r="AF48" s="8">
        <v>17400</v>
      </c>
      <c r="AG48" s="8">
        <v>0</v>
      </c>
      <c r="AH48" s="8">
        <v>0</v>
      </c>
      <c r="AI48" s="8">
        <v>17400</v>
      </c>
      <c r="AJ48" s="8">
        <v>-1449</v>
      </c>
      <c r="AK48" s="8">
        <v>15951</v>
      </c>
      <c r="AL48" s="8">
        <v>0</v>
      </c>
      <c r="AM48" s="8"/>
      <c r="AN48" s="8">
        <v>55.134059999999998</v>
      </c>
      <c r="AO48" s="8">
        <v>55.134059999999998</v>
      </c>
      <c r="AP48" s="8">
        <v>289.31299999999999</v>
      </c>
      <c r="AQ48" s="8">
        <v>55.04</v>
      </c>
      <c r="AR48" s="8">
        <v>55.04</v>
      </c>
      <c r="AS48" s="8">
        <v>289.767</v>
      </c>
      <c r="AT48" s="8">
        <v>13</v>
      </c>
      <c r="AU48" s="1">
        <v>0.18111717133722</v>
      </c>
      <c r="AV48" s="8"/>
      <c r="AW48" s="8">
        <v>34747</v>
      </c>
      <c r="AX48" s="8">
        <v>24503</v>
      </c>
      <c r="AY48" s="8">
        <v>24503</v>
      </c>
      <c r="AZ48" s="1">
        <v>0.27602500000000002</v>
      </c>
      <c r="BA48" s="9">
        <v>42735</v>
      </c>
      <c r="BB48" s="8"/>
      <c r="BC48" s="8">
        <v>123143</v>
      </c>
      <c r="BD48" s="8">
        <v>149595</v>
      </c>
      <c r="BE48" s="8">
        <v>0</v>
      </c>
      <c r="BF48" s="8">
        <v>10084</v>
      </c>
      <c r="BG48" s="8">
        <v>0</v>
      </c>
      <c r="BH48" s="8">
        <v>0</v>
      </c>
      <c r="BI48" s="8">
        <v>0</v>
      </c>
      <c r="BJ48" s="8"/>
      <c r="BK48" s="8"/>
      <c r="BL48" s="8">
        <v>17879</v>
      </c>
      <c r="BM48" s="8">
        <v>61007</v>
      </c>
      <c r="BN48" s="8">
        <v>78886</v>
      </c>
      <c r="BO48" s="8">
        <v>60229</v>
      </c>
      <c r="BP48" s="8">
        <v>60229</v>
      </c>
      <c r="BQ48" s="8">
        <v>39725</v>
      </c>
      <c r="BR48" s="8">
        <v>4161</v>
      </c>
      <c r="BS48" s="8">
        <v>2468</v>
      </c>
      <c r="BT48" s="8">
        <v>185469</v>
      </c>
      <c r="BU48" s="8">
        <v>0</v>
      </c>
      <c r="BV48" s="8">
        <v>0</v>
      </c>
      <c r="BW48" s="8">
        <v>74402</v>
      </c>
      <c r="BX48" s="8">
        <v>33206</v>
      </c>
      <c r="BY48" s="8">
        <v>182</v>
      </c>
      <c r="BZ48" s="8">
        <v>2640</v>
      </c>
      <c r="CA48" s="8">
        <v>28</v>
      </c>
      <c r="CB48" s="8">
        <v>2581</v>
      </c>
      <c r="CC48" s="8">
        <v>2</v>
      </c>
      <c r="CD48" s="8">
        <v>298510</v>
      </c>
      <c r="CE48" s="8"/>
      <c r="CF48" s="8">
        <v>102926</v>
      </c>
      <c r="CG48" s="8">
        <v>4179</v>
      </c>
      <c r="CH48" s="8">
        <v>4244</v>
      </c>
      <c r="CI48" s="8">
        <v>260</v>
      </c>
      <c r="CJ48" s="8">
        <v>0</v>
      </c>
      <c r="CK48" s="8">
        <v>4677</v>
      </c>
      <c r="CL48" s="8">
        <v>7154</v>
      </c>
      <c r="CM48" s="8">
        <v>123440</v>
      </c>
      <c r="CN48" s="8">
        <v>1690</v>
      </c>
      <c r="CO48" s="8">
        <v>0</v>
      </c>
      <c r="CP48" s="8">
        <v>10733</v>
      </c>
      <c r="CQ48" s="8">
        <v>0</v>
      </c>
      <c r="CR48" s="8">
        <v>4770</v>
      </c>
      <c r="CS48" s="8">
        <v>140633</v>
      </c>
      <c r="CT48" s="8">
        <v>34433</v>
      </c>
      <c r="CU48" s="8">
        <v>34508</v>
      </c>
      <c r="CV48" s="8">
        <v>82479</v>
      </c>
      <c r="CW48" s="8">
        <v>-4778</v>
      </c>
      <c r="CX48" s="8">
        <v>2858</v>
      </c>
      <c r="CY48" s="8">
        <v>149500</v>
      </c>
      <c r="CZ48" s="8">
        <v>8377</v>
      </c>
      <c r="DA48" s="8">
        <v>157877</v>
      </c>
      <c r="DB48" s="8">
        <v>298510</v>
      </c>
      <c r="DC48" s="8"/>
      <c r="DD48" s="8">
        <v>290.57364999999999</v>
      </c>
      <c r="DE48" s="8">
        <v>290.56412999999998</v>
      </c>
      <c r="DF48" s="8">
        <v>514.51635999999996</v>
      </c>
      <c r="DG48" s="8">
        <v>6194</v>
      </c>
      <c r="DH48" s="8">
        <v>-72692</v>
      </c>
      <c r="DI48" s="8">
        <v>2473</v>
      </c>
      <c r="DJ48" s="8">
        <v>0</v>
      </c>
      <c r="DK48" s="8">
        <v>8377</v>
      </c>
      <c r="DL48" s="8">
        <v>0</v>
      </c>
      <c r="DM48" s="8">
        <v>10742</v>
      </c>
      <c r="DN48" s="8">
        <v>2863</v>
      </c>
      <c r="DO48" s="8">
        <v>26120</v>
      </c>
      <c r="DP48" s="8">
        <v>0</v>
      </c>
      <c r="DQ48" s="8">
        <v>0</v>
      </c>
      <c r="DR48" s="8">
        <v>0</v>
      </c>
      <c r="DS48" s="8">
        <v>0</v>
      </c>
      <c r="DT48" s="8">
        <v>6895</v>
      </c>
      <c r="DU48" s="8">
        <v>0</v>
      </c>
      <c r="DV48" s="8"/>
      <c r="DW48" s="8">
        <v>24035</v>
      </c>
      <c r="DX48" s="8">
        <v>10244</v>
      </c>
      <c r="DY48" s="8">
        <v>0</v>
      </c>
      <c r="DZ48" s="8">
        <v>10244</v>
      </c>
      <c r="EA48" s="8">
        <v>0</v>
      </c>
      <c r="EB48" s="8">
        <v>1656</v>
      </c>
      <c r="EC48" s="8">
        <v>-31</v>
      </c>
      <c r="ED48" s="8">
        <v>0</v>
      </c>
      <c r="EE48" s="8">
        <v>-725</v>
      </c>
      <c r="EF48" s="8">
        <v>0</v>
      </c>
      <c r="EG48" s="8">
        <v>-7322</v>
      </c>
      <c r="EH48" s="8">
        <v>-2456</v>
      </c>
      <c r="EI48" s="8">
        <v>-2968</v>
      </c>
      <c r="EJ48" s="8">
        <v>6296</v>
      </c>
      <c r="EK48" s="8">
        <v>3540</v>
      </c>
      <c r="EL48" s="8">
        <v>32269</v>
      </c>
      <c r="EM48" s="8">
        <v>-8945</v>
      </c>
      <c r="EN48" s="8">
        <v>51</v>
      </c>
      <c r="EO48" s="8">
        <v>-483</v>
      </c>
      <c r="EP48" s="8">
        <v>-183</v>
      </c>
      <c r="EQ48" s="8">
        <v>-260</v>
      </c>
      <c r="ER48" s="8">
        <v>2034</v>
      </c>
      <c r="ES48" s="8">
        <v>-1</v>
      </c>
      <c r="ET48" s="8">
        <v>-58</v>
      </c>
      <c r="EU48" s="8">
        <v>-7845</v>
      </c>
      <c r="EV48" s="8">
        <v>1517</v>
      </c>
      <c r="EW48" s="8">
        <v>0</v>
      </c>
      <c r="EX48" s="8">
        <v>1517</v>
      </c>
      <c r="EY48" s="8">
        <v>-4794</v>
      </c>
      <c r="EZ48" s="8">
        <v>-214</v>
      </c>
      <c r="FA48" s="8">
        <v>-5008</v>
      </c>
      <c r="FB48" s="8">
        <v>0</v>
      </c>
      <c r="FC48" s="8">
        <v>-191</v>
      </c>
      <c r="FD48" s="8">
        <v>0</v>
      </c>
      <c r="FE48" s="8">
        <v>-2889</v>
      </c>
      <c r="FF48" s="8">
        <v>-2889</v>
      </c>
      <c r="FG48" s="8">
        <v>0</v>
      </c>
      <c r="FH48" s="8">
        <v>-866</v>
      </c>
      <c r="FI48" s="8">
        <v>-7437</v>
      </c>
      <c r="FJ48" s="8">
        <v>-526</v>
      </c>
      <c r="FK48" s="8">
        <v>16461</v>
      </c>
      <c r="FL48" s="8"/>
      <c r="FM48" s="8">
        <v>264</v>
      </c>
      <c r="FN48" s="8">
        <v>7495</v>
      </c>
      <c r="FO48" s="8">
        <v>19606.25</v>
      </c>
      <c r="FP48" s="8">
        <v>19784.375</v>
      </c>
      <c r="FQ48" s="8">
        <v>-3431</v>
      </c>
      <c r="FR48" s="8">
        <v>-3491</v>
      </c>
      <c r="FS48" s="8" t="s">
        <v>534</v>
      </c>
      <c r="FT48" s="9">
        <v>42735</v>
      </c>
      <c r="FU48" s="8">
        <v>12</v>
      </c>
      <c r="FV48" s="8">
        <v>557966.38656000001</v>
      </c>
      <c r="FW48" s="8">
        <v>0.58389999999999997</v>
      </c>
      <c r="FX48" s="8">
        <v>0.20798</v>
      </c>
      <c r="FY48" s="8">
        <v>0.50829999999999997</v>
      </c>
      <c r="FZ48" s="8">
        <v>0.60326000000000002</v>
      </c>
      <c r="GA48" s="31">
        <f t="shared" si="1"/>
        <v>2016</v>
      </c>
      <c r="GB48" s="10">
        <f t="shared" si="2"/>
        <v>12</v>
      </c>
      <c r="GC48" s="10">
        <v>0.40257999999999999</v>
      </c>
      <c r="GD48" s="10">
        <v>0.43380999999999997</v>
      </c>
    </row>
    <row r="49" spans="1:186">
      <c r="A49" s="8" t="str">
        <f t="shared" si="9"/>
        <v>ﾗｲｵﾝ</v>
      </c>
      <c r="B49" s="8" t="str">
        <f t="shared" si="10"/>
        <v>TSE:4912</v>
      </c>
      <c r="C49" s="8" t="str">
        <f>CONCATENATE("FY",RIGHT(Assumptions!D$5,4)-1)</f>
        <v>FY2017</v>
      </c>
      <c r="D49" s="10">
        <f t="shared" si="0"/>
        <v>2017</v>
      </c>
      <c r="E49" s="8">
        <v>410484</v>
      </c>
      <c r="F49" s="8">
        <v>0</v>
      </c>
      <c r="G49" s="8">
        <v>410484</v>
      </c>
      <c r="H49" s="8">
        <v>171209</v>
      </c>
      <c r="I49" s="8">
        <v>239275</v>
      </c>
      <c r="J49" s="8">
        <v>198973</v>
      </c>
      <c r="K49" s="8">
        <v>0</v>
      </c>
      <c r="L49" s="8">
        <v>10474</v>
      </c>
      <c r="M49" s="8">
        <v>2540</v>
      </c>
      <c r="N49" s="8">
        <v>81</v>
      </c>
      <c r="O49" s="8">
        <v>0</v>
      </c>
      <c r="P49" s="8">
        <v>212068</v>
      </c>
      <c r="Q49" s="8">
        <v>27207</v>
      </c>
      <c r="R49" s="8">
        <v>-205</v>
      </c>
      <c r="S49" s="8">
        <v>721</v>
      </c>
      <c r="T49" s="8">
        <v>516</v>
      </c>
      <c r="U49" s="8">
        <v>737</v>
      </c>
      <c r="V49" s="8">
        <v>86</v>
      </c>
      <c r="W49" s="8">
        <v>844</v>
      </c>
      <c r="X49" s="8">
        <v>29390</v>
      </c>
      <c r="Y49" s="8">
        <v>0</v>
      </c>
      <c r="Z49" s="8">
        <v>364</v>
      </c>
      <c r="AA49" s="8">
        <v>1489</v>
      </c>
      <c r="AB49" s="8">
        <v>-683</v>
      </c>
      <c r="AC49" s="8">
        <v>-1</v>
      </c>
      <c r="AD49" s="8">
        <v>30559</v>
      </c>
      <c r="AE49" s="8">
        <v>8239</v>
      </c>
      <c r="AF49" s="8">
        <v>22320</v>
      </c>
      <c r="AG49" s="8">
        <v>0</v>
      </c>
      <c r="AH49" s="8">
        <v>0</v>
      </c>
      <c r="AI49" s="8">
        <v>22320</v>
      </c>
      <c r="AJ49" s="8">
        <v>-2493</v>
      </c>
      <c r="AK49" s="8">
        <v>19827</v>
      </c>
      <c r="AL49" s="8">
        <v>0</v>
      </c>
      <c r="AM49" s="8"/>
      <c r="AN49" s="8">
        <v>68.23227</v>
      </c>
      <c r="AO49" s="8">
        <v>68.23227</v>
      </c>
      <c r="AP49" s="8">
        <v>290.58100000000002</v>
      </c>
      <c r="AQ49" s="8">
        <v>68.150000000000006</v>
      </c>
      <c r="AR49" s="8">
        <v>68.150000000000006</v>
      </c>
      <c r="AS49" s="8">
        <v>290.92899999999997</v>
      </c>
      <c r="AT49" s="8">
        <v>17</v>
      </c>
      <c r="AU49" s="1">
        <v>0.21985171735512199</v>
      </c>
      <c r="AV49" s="8"/>
      <c r="AW49" s="8">
        <v>36593</v>
      </c>
      <c r="AX49" s="8">
        <v>27207</v>
      </c>
      <c r="AY49" s="8">
        <v>27207</v>
      </c>
      <c r="AZ49" s="1">
        <v>0.26960899999999999</v>
      </c>
      <c r="BA49" s="9">
        <v>43100</v>
      </c>
      <c r="BB49" s="8"/>
      <c r="BC49" s="8">
        <v>123693</v>
      </c>
      <c r="BD49" s="8">
        <v>151358</v>
      </c>
      <c r="BE49" s="8">
        <v>0</v>
      </c>
      <c r="BF49" s="8">
        <v>10474</v>
      </c>
      <c r="BG49" s="8">
        <v>0</v>
      </c>
      <c r="BH49" s="8">
        <v>0</v>
      </c>
      <c r="BI49" s="8">
        <v>0</v>
      </c>
      <c r="BJ49" s="8"/>
      <c r="BK49" s="8"/>
      <c r="BL49" s="8">
        <v>23781</v>
      </c>
      <c r="BM49" s="8">
        <v>69211</v>
      </c>
      <c r="BN49" s="8">
        <v>92992</v>
      </c>
      <c r="BO49" s="8">
        <v>64057</v>
      </c>
      <c r="BP49" s="8">
        <v>64057</v>
      </c>
      <c r="BQ49" s="8">
        <v>40208</v>
      </c>
      <c r="BR49" s="8">
        <v>3704</v>
      </c>
      <c r="BS49" s="8">
        <v>2534</v>
      </c>
      <c r="BT49" s="8">
        <v>203495</v>
      </c>
      <c r="BU49" s="8">
        <v>0</v>
      </c>
      <c r="BV49" s="8">
        <v>0</v>
      </c>
      <c r="BW49" s="8">
        <v>80981</v>
      </c>
      <c r="BX49" s="8">
        <v>44257</v>
      </c>
      <c r="BY49" s="8">
        <v>101</v>
      </c>
      <c r="BZ49" s="8">
        <v>1589</v>
      </c>
      <c r="CA49" s="8">
        <v>36</v>
      </c>
      <c r="CB49" s="8">
        <v>1291</v>
      </c>
      <c r="CC49" s="8">
        <v>1</v>
      </c>
      <c r="CD49" s="8">
        <v>331751</v>
      </c>
      <c r="CE49" s="8"/>
      <c r="CF49" s="8">
        <v>104537</v>
      </c>
      <c r="CG49" s="8">
        <v>4178</v>
      </c>
      <c r="CH49" s="8">
        <v>3754</v>
      </c>
      <c r="CI49" s="8">
        <v>285</v>
      </c>
      <c r="CJ49" s="8">
        <v>0</v>
      </c>
      <c r="CK49" s="8">
        <v>4528</v>
      </c>
      <c r="CL49" s="8">
        <v>9943</v>
      </c>
      <c r="CM49" s="8">
        <v>127225</v>
      </c>
      <c r="CN49" s="8">
        <v>1569</v>
      </c>
      <c r="CO49" s="8">
        <v>0</v>
      </c>
      <c r="CP49" s="8">
        <v>7553</v>
      </c>
      <c r="CQ49" s="8">
        <v>4336</v>
      </c>
      <c r="CR49" s="8">
        <v>4054</v>
      </c>
      <c r="CS49" s="8">
        <v>144737</v>
      </c>
      <c r="CT49" s="8">
        <v>34433</v>
      </c>
      <c r="CU49" s="8">
        <v>35319</v>
      </c>
      <c r="CV49" s="8">
        <v>97944</v>
      </c>
      <c r="CW49" s="8">
        <v>-5593</v>
      </c>
      <c r="CX49" s="8">
        <v>14666</v>
      </c>
      <c r="CY49" s="8">
        <v>176769</v>
      </c>
      <c r="CZ49" s="8">
        <v>10245</v>
      </c>
      <c r="DA49" s="8">
        <v>187014</v>
      </c>
      <c r="DB49" s="8">
        <v>331751</v>
      </c>
      <c r="DC49" s="8"/>
      <c r="DD49" s="8">
        <v>290.57970999999998</v>
      </c>
      <c r="DE49" s="8">
        <v>290.57970999999998</v>
      </c>
      <c r="DF49" s="8">
        <v>608.33221000000003</v>
      </c>
      <c r="DG49" s="8">
        <v>5608</v>
      </c>
      <c r="DH49" s="8">
        <v>-87384</v>
      </c>
      <c r="DI49" s="8">
        <v>-3022</v>
      </c>
      <c r="DJ49" s="8">
        <v>0</v>
      </c>
      <c r="DK49" s="8">
        <v>10245</v>
      </c>
      <c r="DL49" s="8">
        <v>0</v>
      </c>
      <c r="DM49" s="8">
        <v>10368</v>
      </c>
      <c r="DN49" s="8">
        <v>3523</v>
      </c>
      <c r="DO49" s="8">
        <v>26317</v>
      </c>
      <c r="DP49" s="8">
        <v>0</v>
      </c>
      <c r="DQ49" s="8">
        <v>0</v>
      </c>
      <c r="DR49" s="8">
        <v>0</v>
      </c>
      <c r="DS49" s="8">
        <v>0</v>
      </c>
      <c r="DT49" s="8">
        <v>7075</v>
      </c>
      <c r="DU49" s="8">
        <v>0</v>
      </c>
      <c r="DV49" s="8"/>
      <c r="DW49" s="8">
        <v>30560</v>
      </c>
      <c r="DX49" s="8">
        <v>9386</v>
      </c>
      <c r="DY49" s="8">
        <v>0</v>
      </c>
      <c r="DZ49" s="8">
        <v>9386</v>
      </c>
      <c r="EA49" s="8">
        <v>0</v>
      </c>
      <c r="EB49" s="8">
        <v>-1069</v>
      </c>
      <c r="EC49" s="8">
        <v>-364</v>
      </c>
      <c r="ED49" s="8">
        <v>0</v>
      </c>
      <c r="EE49" s="8">
        <v>-737</v>
      </c>
      <c r="EF49" s="8">
        <v>0</v>
      </c>
      <c r="EG49" s="8">
        <v>-7968</v>
      </c>
      <c r="EH49" s="8">
        <v>-2721</v>
      </c>
      <c r="EI49" s="8">
        <v>137</v>
      </c>
      <c r="EJ49" s="8">
        <v>-1820</v>
      </c>
      <c r="EK49" s="8">
        <v>3158</v>
      </c>
      <c r="EL49" s="8">
        <v>28562</v>
      </c>
      <c r="EM49" s="8">
        <v>-10814</v>
      </c>
      <c r="EN49" s="8">
        <v>2800</v>
      </c>
      <c r="EO49" s="8">
        <v>0</v>
      </c>
      <c r="EP49" s="8">
        <v>0</v>
      </c>
      <c r="EQ49" s="8">
        <v>-714</v>
      </c>
      <c r="ER49" s="8">
        <v>331</v>
      </c>
      <c r="ES49" s="8">
        <v>-5</v>
      </c>
      <c r="ET49" s="8">
        <v>-348</v>
      </c>
      <c r="EU49" s="8">
        <v>-8750</v>
      </c>
      <c r="EV49" s="8">
        <v>5973</v>
      </c>
      <c r="EW49" s="8">
        <v>0</v>
      </c>
      <c r="EX49" s="8">
        <v>5973</v>
      </c>
      <c r="EY49" s="8">
        <v>-6646</v>
      </c>
      <c r="EZ49" s="8">
        <v>-268</v>
      </c>
      <c r="FA49" s="8">
        <v>-6914</v>
      </c>
      <c r="FB49" s="8">
        <v>1088</v>
      </c>
      <c r="FC49" s="8">
        <v>-1118</v>
      </c>
      <c r="FD49" s="8">
        <v>0</v>
      </c>
      <c r="FE49" s="8">
        <v>-4359</v>
      </c>
      <c r="FF49" s="8">
        <v>-4359</v>
      </c>
      <c r="FG49" s="8">
        <v>0</v>
      </c>
      <c r="FH49" s="8">
        <v>-1424</v>
      </c>
      <c r="FI49" s="8">
        <v>-6754</v>
      </c>
      <c r="FJ49" s="8">
        <v>603</v>
      </c>
      <c r="FK49" s="8">
        <v>13661</v>
      </c>
      <c r="FL49" s="8"/>
      <c r="FM49" s="8">
        <v>192</v>
      </c>
      <c r="FN49" s="8">
        <v>8089</v>
      </c>
      <c r="FO49" s="8">
        <v>15064.25</v>
      </c>
      <c r="FP49" s="8">
        <v>15192.375</v>
      </c>
      <c r="FQ49" s="8">
        <v>-330</v>
      </c>
      <c r="FR49" s="8">
        <v>-941</v>
      </c>
      <c r="FS49" s="8" t="s">
        <v>534</v>
      </c>
      <c r="FT49" s="9">
        <v>43100</v>
      </c>
      <c r="FU49" s="8">
        <v>12</v>
      </c>
      <c r="FV49" s="8">
        <v>620397.84771999996</v>
      </c>
      <c r="FW49" s="8">
        <v>0.63283999999999996</v>
      </c>
      <c r="FX49" s="8">
        <v>0.15257999999999999</v>
      </c>
      <c r="FY49" s="8">
        <v>0.57830999999999999</v>
      </c>
      <c r="FZ49" s="8">
        <v>0.71196999999999999</v>
      </c>
      <c r="GA49" s="31">
        <f t="shared" si="1"/>
        <v>2017</v>
      </c>
      <c r="GB49" s="10">
        <f t="shared" si="2"/>
        <v>12</v>
      </c>
      <c r="GC49" s="10">
        <v>-0.11605</v>
      </c>
      <c r="GD49" s="10">
        <v>-0.11589000000000001</v>
      </c>
    </row>
    <row r="50" spans="1:186">
      <c r="A50" s="8" t="str">
        <f t="shared" si="9"/>
        <v>ﾗｲｵﾝ</v>
      </c>
      <c r="B50" s="8" t="str">
        <f t="shared" si="10"/>
        <v>TSE:4912</v>
      </c>
      <c r="C50" s="8" t="str">
        <f>CONCATENATE("FY",RIGHT(Assumptions!D$5,4))</f>
        <v>FY2018</v>
      </c>
      <c r="D50" s="10">
        <f t="shared" si="0"/>
        <v>2018</v>
      </c>
      <c r="E50" s="8">
        <v>349403</v>
      </c>
      <c r="F50" s="8">
        <v>0</v>
      </c>
      <c r="G50" s="8">
        <v>349403</v>
      </c>
      <c r="H50" s="8">
        <v>177673</v>
      </c>
      <c r="I50" s="8">
        <v>171730</v>
      </c>
      <c r="J50" s="8">
        <v>143353</v>
      </c>
      <c r="K50" s="8">
        <v>0</v>
      </c>
      <c r="L50" s="8">
        <v>0</v>
      </c>
      <c r="M50" s="8">
        <v>0</v>
      </c>
      <c r="N50" s="8">
        <v>0</v>
      </c>
      <c r="O50" s="8">
        <v>-664</v>
      </c>
      <c r="P50" s="8">
        <v>142689</v>
      </c>
      <c r="Q50" s="8">
        <v>29041</v>
      </c>
      <c r="R50" s="8">
        <v>-137</v>
      </c>
      <c r="S50" s="8">
        <v>744</v>
      </c>
      <c r="T50" s="8">
        <v>607</v>
      </c>
      <c r="U50" s="8">
        <v>809</v>
      </c>
      <c r="V50" s="8">
        <v>45</v>
      </c>
      <c r="W50" s="8">
        <v>-2</v>
      </c>
      <c r="X50" s="8">
        <v>30500</v>
      </c>
      <c r="Y50" s="8">
        <v>0</v>
      </c>
      <c r="Z50" s="8">
        <v>0</v>
      </c>
      <c r="AA50" s="8">
        <v>5225</v>
      </c>
      <c r="AB50" s="8">
        <v>-68</v>
      </c>
      <c r="AC50" s="8">
        <v>0</v>
      </c>
      <c r="AD50" s="8">
        <v>35657</v>
      </c>
      <c r="AE50" s="8">
        <v>5875</v>
      </c>
      <c r="AF50" s="8">
        <v>29782</v>
      </c>
      <c r="AG50" s="8">
        <v>0</v>
      </c>
      <c r="AH50" s="8">
        <v>0</v>
      </c>
      <c r="AI50" s="8">
        <v>29782</v>
      </c>
      <c r="AJ50" s="8">
        <v>-4176</v>
      </c>
      <c r="AK50" s="8">
        <v>25606</v>
      </c>
      <c r="AL50" s="8">
        <v>0</v>
      </c>
      <c r="AM50" s="8"/>
      <c r="AN50" s="8">
        <v>88.106059999999999</v>
      </c>
      <c r="AO50" s="8">
        <v>88.106059999999999</v>
      </c>
      <c r="AP50" s="8">
        <v>290.62700000000001</v>
      </c>
      <c r="AQ50" s="8">
        <v>87.99</v>
      </c>
      <c r="AR50" s="8">
        <v>87.99</v>
      </c>
      <c r="AS50" s="8">
        <v>291.01600000000002</v>
      </c>
      <c r="AT50" s="8">
        <v>20</v>
      </c>
      <c r="AU50" s="1">
        <v>0.22682183863157099</v>
      </c>
      <c r="AV50" s="8"/>
      <c r="AW50" s="8">
        <v>37748</v>
      </c>
      <c r="AX50" s="8">
        <v>29041</v>
      </c>
      <c r="AY50" s="8">
        <v>29041</v>
      </c>
      <c r="AZ50" s="1">
        <v>0.16476399999999999</v>
      </c>
      <c r="BA50" s="9">
        <v>43465</v>
      </c>
      <c r="BB50" s="8"/>
      <c r="BC50" s="8">
        <v>0</v>
      </c>
      <c r="BD50" s="8">
        <v>0</v>
      </c>
      <c r="BE50" s="8">
        <v>0</v>
      </c>
      <c r="BF50" s="8">
        <v>10969</v>
      </c>
      <c r="BG50" s="8">
        <v>0</v>
      </c>
      <c r="BH50" s="8">
        <v>0</v>
      </c>
      <c r="BI50" s="8">
        <v>0</v>
      </c>
      <c r="BJ50" s="8"/>
      <c r="BK50" s="8"/>
      <c r="BL50" s="8">
        <v>104972</v>
      </c>
      <c r="BM50" s="8">
        <v>0</v>
      </c>
      <c r="BN50" s="8">
        <v>104972</v>
      </c>
      <c r="BO50" s="8">
        <v>64695</v>
      </c>
      <c r="BP50" s="8">
        <v>64695</v>
      </c>
      <c r="BQ50" s="8">
        <v>42057</v>
      </c>
      <c r="BR50" s="8">
        <v>0</v>
      </c>
      <c r="BS50" s="8">
        <v>4210</v>
      </c>
      <c r="BT50" s="8">
        <v>215934</v>
      </c>
      <c r="BU50" s="8">
        <v>0</v>
      </c>
      <c r="BV50" s="8">
        <v>0</v>
      </c>
      <c r="BW50" s="8">
        <v>81546</v>
      </c>
      <c r="BX50" s="8">
        <v>41650</v>
      </c>
      <c r="BY50" s="8">
        <v>182</v>
      </c>
      <c r="BZ50" s="8">
        <v>10160</v>
      </c>
      <c r="CA50" s="8">
        <v>0</v>
      </c>
      <c r="CB50" s="8">
        <v>5889</v>
      </c>
      <c r="CC50" s="8">
        <v>4</v>
      </c>
      <c r="CD50" s="8">
        <v>355365</v>
      </c>
      <c r="CE50" s="8"/>
      <c r="CF50" s="8">
        <v>116980</v>
      </c>
      <c r="CG50" s="8">
        <v>0</v>
      </c>
      <c r="CH50" s="8">
        <v>1150</v>
      </c>
      <c r="CI50" s="8">
        <v>267</v>
      </c>
      <c r="CJ50" s="8">
        <v>0</v>
      </c>
      <c r="CK50" s="8">
        <v>2674</v>
      </c>
      <c r="CL50" s="8">
        <v>8671</v>
      </c>
      <c r="CM50" s="8">
        <v>129742</v>
      </c>
      <c r="CN50" s="8">
        <v>1202</v>
      </c>
      <c r="CO50" s="8">
        <v>0</v>
      </c>
      <c r="CP50" s="8">
        <v>10955</v>
      </c>
      <c r="CQ50" s="8">
        <v>4232</v>
      </c>
      <c r="CR50" s="8">
        <v>4963</v>
      </c>
      <c r="CS50" s="8">
        <v>151094</v>
      </c>
      <c r="CT50" s="8">
        <v>34433</v>
      </c>
      <c r="CU50" s="8">
        <v>34715</v>
      </c>
      <c r="CV50" s="8">
        <v>115806</v>
      </c>
      <c r="CW50" s="8">
        <v>-4766</v>
      </c>
      <c r="CX50" s="8">
        <v>10920</v>
      </c>
      <c r="CY50" s="8">
        <v>191108</v>
      </c>
      <c r="CZ50" s="8">
        <v>13163</v>
      </c>
      <c r="DA50" s="8">
        <v>204271</v>
      </c>
      <c r="DB50" s="8">
        <v>355365</v>
      </c>
      <c r="DC50" s="8"/>
      <c r="DD50" s="8">
        <v>290.65805999999998</v>
      </c>
      <c r="DE50" s="8">
        <v>290.65834999999998</v>
      </c>
      <c r="DF50" s="8">
        <v>657.50045999999998</v>
      </c>
      <c r="DG50" s="8">
        <v>2619</v>
      </c>
      <c r="DH50" s="8">
        <v>-102353</v>
      </c>
      <c r="DI50" s="8">
        <v>3156</v>
      </c>
      <c r="DJ50" s="8">
        <v>0</v>
      </c>
      <c r="DK50" s="8">
        <v>13163</v>
      </c>
      <c r="DL50" s="8">
        <v>8606</v>
      </c>
      <c r="DM50" s="8">
        <v>10032</v>
      </c>
      <c r="DN50" s="8">
        <v>2581</v>
      </c>
      <c r="DO50" s="8">
        <v>29443</v>
      </c>
      <c r="DP50" s="8">
        <v>0</v>
      </c>
      <c r="DQ50" s="8">
        <v>0</v>
      </c>
      <c r="DR50" s="8">
        <v>0</v>
      </c>
      <c r="DS50" s="8">
        <v>0</v>
      </c>
      <c r="DT50" s="8">
        <v>6941</v>
      </c>
      <c r="DU50" s="8">
        <v>0</v>
      </c>
      <c r="DV50" s="8"/>
      <c r="DW50" s="8">
        <v>35658</v>
      </c>
      <c r="DX50" s="8">
        <v>8707</v>
      </c>
      <c r="DY50" s="8">
        <v>0</v>
      </c>
      <c r="DZ50" s="8">
        <v>8707</v>
      </c>
      <c r="EA50" s="8">
        <v>0</v>
      </c>
      <c r="EB50" s="8">
        <v>-4822</v>
      </c>
      <c r="EC50" s="8">
        <v>0</v>
      </c>
      <c r="ED50" s="8">
        <v>0</v>
      </c>
      <c r="EE50" s="8">
        <v>-809</v>
      </c>
      <c r="EF50" s="8">
        <v>0</v>
      </c>
      <c r="EG50" s="8">
        <v>-7210</v>
      </c>
      <c r="EH50" s="8">
        <v>-1285</v>
      </c>
      <c r="EI50" s="8">
        <v>-3882</v>
      </c>
      <c r="EJ50" s="8">
        <v>5129</v>
      </c>
      <c r="EK50" s="8">
        <v>393</v>
      </c>
      <c r="EL50" s="8">
        <v>31879</v>
      </c>
      <c r="EM50" s="8">
        <v>-14999</v>
      </c>
      <c r="EN50" s="8">
        <v>6805</v>
      </c>
      <c r="EO50" s="8">
        <v>0</v>
      </c>
      <c r="EP50" s="8">
        <v>0</v>
      </c>
      <c r="EQ50" s="8">
        <v>-1087</v>
      </c>
      <c r="ER50" s="8">
        <v>-797</v>
      </c>
      <c r="ES50" s="8">
        <v>0</v>
      </c>
      <c r="ET50" s="8">
        <v>1089</v>
      </c>
      <c r="EU50" s="8">
        <v>-8989</v>
      </c>
      <c r="EV50" s="8">
        <v>0</v>
      </c>
      <c r="EW50" s="8">
        <v>0</v>
      </c>
      <c r="EX50" s="8">
        <v>0</v>
      </c>
      <c r="EY50" s="8">
        <v>-1505</v>
      </c>
      <c r="EZ50" s="8">
        <v>-269</v>
      </c>
      <c r="FA50" s="8">
        <v>-1774</v>
      </c>
      <c r="FB50" s="8">
        <v>0</v>
      </c>
      <c r="FC50" s="8">
        <v>0</v>
      </c>
      <c r="FD50" s="8">
        <v>0</v>
      </c>
      <c r="FE50" s="8">
        <v>-5808</v>
      </c>
      <c r="FF50" s="8">
        <v>-5808</v>
      </c>
      <c r="FG50" s="8">
        <v>0</v>
      </c>
      <c r="FH50" s="8">
        <v>-1172</v>
      </c>
      <c r="FI50" s="8">
        <v>-8754</v>
      </c>
      <c r="FJ50" s="8">
        <v>-564</v>
      </c>
      <c r="FK50" s="8">
        <v>13570</v>
      </c>
      <c r="FL50" s="8"/>
      <c r="FM50" s="8">
        <v>122</v>
      </c>
      <c r="FN50" s="8">
        <v>7435</v>
      </c>
      <c r="FO50" s="8">
        <v>15366</v>
      </c>
      <c r="FP50" s="8">
        <v>15451.625</v>
      </c>
      <c r="FQ50" s="8">
        <v>-4680</v>
      </c>
      <c r="FR50" s="8">
        <v>-1774</v>
      </c>
      <c r="FS50" s="8" t="s">
        <v>534</v>
      </c>
      <c r="FT50" s="9">
        <v>43465</v>
      </c>
      <c r="FU50" s="8">
        <v>12</v>
      </c>
      <c r="FV50" s="8">
        <v>659749.93980000005</v>
      </c>
      <c r="FW50" s="8">
        <v>0.19145999999999999</v>
      </c>
      <c r="FX50" s="8">
        <v>0.48076999999999998</v>
      </c>
      <c r="FY50" s="8">
        <v>0.72901000000000005</v>
      </c>
      <c r="FZ50" s="8">
        <v>0.77525999999999995</v>
      </c>
      <c r="GA50" s="31">
        <f t="shared" si="1"/>
        <v>2018</v>
      </c>
      <c r="GB50" s="10">
        <f t="shared" si="2"/>
        <v>12</v>
      </c>
      <c r="GC50" s="10">
        <v>0.75807000000000002</v>
      </c>
      <c r="GD50" s="10">
        <v>0.80079</v>
      </c>
    </row>
    <row r="51" spans="1:186">
      <c r="A51" s="10" t="str">
        <f>Assumptions!C6</f>
        <v>ﾋﾟｼﾞｮﾝ</v>
      </c>
      <c r="B51" s="10" t="str">
        <f>Assumptions!B6</f>
        <v>TSE:7956</v>
      </c>
      <c r="C51" s="8" t="str">
        <f>CONCATENATE("FY",RIGHT(Assumptions!D$6,4)-11)</f>
        <v>FY2008</v>
      </c>
      <c r="D51" s="10">
        <f t="shared" si="0"/>
        <v>2007</v>
      </c>
      <c r="E51" s="8">
        <v>49237.701999999997</v>
      </c>
      <c r="F51" s="8">
        <v>0</v>
      </c>
      <c r="G51" s="8">
        <v>49237.701999999997</v>
      </c>
      <c r="H51" s="8">
        <v>30568.517</v>
      </c>
      <c r="I51" s="8">
        <v>18669.185000000001</v>
      </c>
      <c r="J51" s="8">
        <v>14449.550999999999</v>
      </c>
      <c r="K51" s="8">
        <v>119.482</v>
      </c>
      <c r="L51" s="8">
        <v>1044.6849999999999</v>
      </c>
      <c r="M51" s="8">
        <v>0</v>
      </c>
      <c r="N51" s="8">
        <v>0</v>
      </c>
      <c r="O51" s="8">
        <v>28.971</v>
      </c>
      <c r="P51" s="8">
        <v>15642.689</v>
      </c>
      <c r="Q51" s="8">
        <v>3026.4960000000001</v>
      </c>
      <c r="R51" s="8">
        <v>-44.220999999999997</v>
      </c>
      <c r="S51" s="8">
        <v>63.101999999999997</v>
      </c>
      <c r="T51" s="8">
        <v>18.881</v>
      </c>
      <c r="U51" s="8">
        <v>77.989999999999995</v>
      </c>
      <c r="V51" s="8">
        <v>-91.308999999999997</v>
      </c>
      <c r="W51" s="8">
        <v>62.292999999999999</v>
      </c>
      <c r="X51" s="8">
        <v>3094.3510000000001</v>
      </c>
      <c r="Y51" s="8">
        <v>-386.64400000000001</v>
      </c>
      <c r="Z51" s="8">
        <v>0</v>
      </c>
      <c r="AA51" s="8">
        <v>118.321</v>
      </c>
      <c r="AB51" s="8">
        <v>-17.350999999999999</v>
      </c>
      <c r="AC51" s="8">
        <v>-8</v>
      </c>
      <c r="AD51" s="8">
        <v>2800.6770000000001</v>
      </c>
      <c r="AE51" s="8">
        <v>1233.4169999999999</v>
      </c>
      <c r="AF51" s="8">
        <v>1567.26</v>
      </c>
      <c r="AG51" s="8">
        <v>0</v>
      </c>
      <c r="AH51" s="8">
        <v>0</v>
      </c>
      <c r="AI51" s="8">
        <v>1567.26</v>
      </c>
      <c r="AJ51" s="8">
        <v>-96.129000000000005</v>
      </c>
      <c r="AK51" s="8">
        <v>1471.1310000000001</v>
      </c>
      <c r="AL51" s="8">
        <v>0</v>
      </c>
      <c r="AM51" s="8"/>
      <c r="AN51" s="8">
        <v>12.31766</v>
      </c>
      <c r="AO51" s="8">
        <v>12.31766</v>
      </c>
      <c r="AP51" s="8">
        <v>119.43266</v>
      </c>
      <c r="AQ51" s="8">
        <v>12.3033</v>
      </c>
      <c r="AR51" s="8">
        <v>12.3033</v>
      </c>
      <c r="AS51" s="8">
        <v>119.55682</v>
      </c>
      <c r="AT51" s="8">
        <v>4.6666999999999996</v>
      </c>
      <c r="AU51" s="1">
        <v>0.37840953660822901</v>
      </c>
      <c r="AV51" s="8"/>
      <c r="AW51" s="8">
        <v>4956.7849999999999</v>
      </c>
      <c r="AX51" s="8">
        <v>3409.3290000000002</v>
      </c>
      <c r="AY51" s="8">
        <v>3026.4960000000001</v>
      </c>
      <c r="AZ51" s="1">
        <v>0.44039899999999998</v>
      </c>
      <c r="BA51" s="9">
        <v>39478</v>
      </c>
      <c r="BB51" s="8"/>
      <c r="BC51" s="8">
        <v>1566.0329999999999</v>
      </c>
      <c r="BD51" s="8">
        <v>3180.4549999999999</v>
      </c>
      <c r="BE51" s="8">
        <v>28.748000000000001</v>
      </c>
      <c r="BF51" s="8">
        <v>1044.6849999999999</v>
      </c>
      <c r="BG51" s="8">
        <v>82.956000000000003</v>
      </c>
      <c r="BH51" s="8">
        <v>11.66494</v>
      </c>
      <c r="BI51" s="8">
        <v>71.291060000000002</v>
      </c>
      <c r="BJ51" s="8"/>
      <c r="BK51" s="8"/>
      <c r="BL51" s="8">
        <v>3775.6309999999999</v>
      </c>
      <c r="BM51" s="8">
        <v>574.5</v>
      </c>
      <c r="BN51" s="8">
        <v>4350.1310000000003</v>
      </c>
      <c r="BO51" s="8">
        <v>9636.9699999999993</v>
      </c>
      <c r="BP51" s="8">
        <v>9908.1389999999992</v>
      </c>
      <c r="BQ51" s="8">
        <v>4433.45</v>
      </c>
      <c r="BR51" s="8">
        <v>515.49099999999999</v>
      </c>
      <c r="BS51" s="8">
        <v>188.03100000000001</v>
      </c>
      <c r="BT51" s="8">
        <v>19395.241999999998</v>
      </c>
      <c r="BU51" s="8">
        <v>29261.925999999999</v>
      </c>
      <c r="BV51" s="8">
        <v>-15137.28</v>
      </c>
      <c r="BW51" s="8">
        <v>14124.646000000001</v>
      </c>
      <c r="BX51" s="8">
        <v>1464.6669999999999</v>
      </c>
      <c r="BY51" s="8">
        <v>907.30399999999997</v>
      </c>
      <c r="BZ51" s="8">
        <v>834.01199999999994</v>
      </c>
      <c r="CA51" s="8">
        <v>0</v>
      </c>
      <c r="CB51" s="8">
        <v>112.54900000000001</v>
      </c>
      <c r="CC51" s="8">
        <v>602.80799999999999</v>
      </c>
      <c r="CD51" s="8">
        <v>37441.228000000003</v>
      </c>
      <c r="CE51" s="8"/>
      <c r="CF51" s="8">
        <v>7428.2190000000001</v>
      </c>
      <c r="CG51" s="8">
        <v>509.16899999999998</v>
      </c>
      <c r="CH51" s="8">
        <v>1681.16</v>
      </c>
      <c r="CI51" s="8">
        <v>1040</v>
      </c>
      <c r="CJ51" s="8">
        <v>0</v>
      </c>
      <c r="CK51" s="8">
        <v>373.30099999999999</v>
      </c>
      <c r="CL51" s="8">
        <v>1031.586</v>
      </c>
      <c r="CM51" s="8">
        <v>12065.752</v>
      </c>
      <c r="CN51" s="8">
        <v>0</v>
      </c>
      <c r="CO51" s="8">
        <v>0</v>
      </c>
      <c r="CP51" s="8">
        <v>523.47500000000002</v>
      </c>
      <c r="CQ51" s="8">
        <v>886.89499999999998</v>
      </c>
      <c r="CR51" s="8">
        <v>133.90100000000001</v>
      </c>
      <c r="CS51" s="8">
        <v>13610.022999999999</v>
      </c>
      <c r="CT51" s="8">
        <v>5199.5969999999998</v>
      </c>
      <c r="CU51" s="8">
        <v>5167.3620000000001</v>
      </c>
      <c r="CV51" s="8">
        <v>13389.545</v>
      </c>
      <c r="CW51" s="8">
        <v>-624.06299999999999</v>
      </c>
      <c r="CX51" s="8">
        <v>236.602</v>
      </c>
      <c r="CY51" s="8">
        <v>23369.043000000001</v>
      </c>
      <c r="CZ51" s="8">
        <v>462.16199999999998</v>
      </c>
      <c r="DA51" s="8">
        <v>23831.205000000002</v>
      </c>
      <c r="DB51" s="8">
        <v>37441.228000000003</v>
      </c>
      <c r="DC51" s="8"/>
      <c r="DD51" s="8">
        <v>119.44432</v>
      </c>
      <c r="DE51" s="8">
        <v>119.44432</v>
      </c>
      <c r="DF51" s="8">
        <v>195.648</v>
      </c>
      <c r="DG51" s="8">
        <v>2721.16</v>
      </c>
      <c r="DH51" s="8">
        <v>-1628.971</v>
      </c>
      <c r="DI51" s="8">
        <v>215.68899999999999</v>
      </c>
      <c r="DJ51" s="8">
        <v>663.64800000000002</v>
      </c>
      <c r="DK51" s="8">
        <v>462.16199999999998</v>
      </c>
      <c r="DL51" s="8">
        <v>258.60199999999998</v>
      </c>
      <c r="DM51" s="8">
        <v>0</v>
      </c>
      <c r="DN51" s="8">
        <v>0</v>
      </c>
      <c r="DO51" s="8">
        <v>0</v>
      </c>
      <c r="DP51" s="8">
        <v>6011.5609999999997</v>
      </c>
      <c r="DQ51" s="8">
        <v>9906.18</v>
      </c>
      <c r="DR51" s="8">
        <v>12463.209000000001</v>
      </c>
      <c r="DS51" s="8">
        <v>607.43299999999999</v>
      </c>
      <c r="DT51" s="8">
        <v>2087</v>
      </c>
      <c r="DU51" s="8">
        <v>0</v>
      </c>
      <c r="DV51" s="8"/>
      <c r="DW51" s="8">
        <v>1471.1310000000001</v>
      </c>
      <c r="DX51" s="8">
        <v>1547.4559999999999</v>
      </c>
      <c r="DY51" s="8">
        <v>382.83300000000003</v>
      </c>
      <c r="DZ51" s="8">
        <v>1930.289</v>
      </c>
      <c r="EA51" s="8">
        <v>0</v>
      </c>
      <c r="EB51" s="8">
        <v>18.148</v>
      </c>
      <c r="EC51" s="8">
        <v>0</v>
      </c>
      <c r="ED51" s="8">
        <v>386.64400000000001</v>
      </c>
      <c r="EE51" s="8">
        <v>-77.989999999999995</v>
      </c>
      <c r="EF51" s="8">
        <v>0</v>
      </c>
      <c r="EG51" s="8">
        <v>204.755</v>
      </c>
      <c r="EH51" s="8">
        <v>-269.35599999999999</v>
      </c>
      <c r="EI51" s="8">
        <v>-239.02099999999999</v>
      </c>
      <c r="EJ51" s="8">
        <v>669.08799999999997</v>
      </c>
      <c r="EK51" s="8">
        <v>-385.89499999999998</v>
      </c>
      <c r="EL51" s="8">
        <v>3707.7930000000001</v>
      </c>
      <c r="EM51" s="8">
        <v>-1717.2159999999999</v>
      </c>
      <c r="EN51" s="8">
        <v>40.976999999999997</v>
      </c>
      <c r="EO51" s="8">
        <v>-175.20099999999999</v>
      </c>
      <c r="EP51" s="8">
        <v>0</v>
      </c>
      <c r="EQ51" s="8">
        <v>-272.322</v>
      </c>
      <c r="ER51" s="8">
        <v>-560.5</v>
      </c>
      <c r="ES51" s="8">
        <v>0.34799999999999998</v>
      </c>
      <c r="ET51" s="8">
        <v>240.727</v>
      </c>
      <c r="EU51" s="8">
        <v>-2443.1869999999999</v>
      </c>
      <c r="EV51" s="8">
        <v>8490.2360000000008</v>
      </c>
      <c r="EW51" s="8">
        <v>0</v>
      </c>
      <c r="EX51" s="8">
        <v>8490.2360000000008</v>
      </c>
      <c r="EY51" s="8">
        <v>-8003.6959999999999</v>
      </c>
      <c r="EZ51" s="8">
        <v>-81.77</v>
      </c>
      <c r="FA51" s="8">
        <v>-8085.4660000000003</v>
      </c>
      <c r="FB51" s="8">
        <v>28.975999999999999</v>
      </c>
      <c r="FC51" s="8">
        <v>-1.744</v>
      </c>
      <c r="FD51" s="8">
        <v>-556.69000000000005</v>
      </c>
      <c r="FE51" s="8">
        <v>0</v>
      </c>
      <c r="FF51" s="8">
        <v>-556.69000000000005</v>
      </c>
      <c r="FG51" s="8">
        <v>0</v>
      </c>
      <c r="FH51" s="8">
        <v>-47.875</v>
      </c>
      <c r="FI51" s="8">
        <v>-172.56299999999999</v>
      </c>
      <c r="FJ51" s="8">
        <v>3.47</v>
      </c>
      <c r="FK51" s="8">
        <v>1095.5129999999999</v>
      </c>
      <c r="FL51" s="8"/>
      <c r="FM51" s="8">
        <v>40.552999999999997</v>
      </c>
      <c r="FN51" s="8">
        <v>1140.1769999999999</v>
      </c>
      <c r="FO51" s="8">
        <v>1741.52088</v>
      </c>
      <c r="FP51" s="8">
        <v>1769.1590000000001</v>
      </c>
      <c r="FQ51" s="8">
        <v>63.152000000000001</v>
      </c>
      <c r="FR51" s="8">
        <v>404.77</v>
      </c>
      <c r="FS51" s="8" t="s">
        <v>534</v>
      </c>
      <c r="FT51" s="9">
        <v>39478</v>
      </c>
      <c r="FU51" s="8">
        <v>12</v>
      </c>
      <c r="FV51" s="8">
        <v>33960.785799999998</v>
      </c>
      <c r="FW51" s="8">
        <v>0.25963000000000003</v>
      </c>
      <c r="FX51" s="8">
        <v>0.45888000000000001</v>
      </c>
      <c r="FY51" s="8">
        <v>0.25678000000000001</v>
      </c>
      <c r="FZ51" s="8">
        <v>0.48981000000000002</v>
      </c>
      <c r="GA51" s="31">
        <f t="shared" si="1"/>
        <v>2008</v>
      </c>
      <c r="GB51" s="10">
        <f t="shared" si="2"/>
        <v>1</v>
      </c>
      <c r="GC51" s="10">
        <v>0.75958999999999999</v>
      </c>
      <c r="GD51" s="10">
        <v>0.66739999999999999</v>
      </c>
    </row>
    <row r="52" spans="1:186">
      <c r="A52" s="8" t="str">
        <f t="shared" ref="A52:A62" si="11">A51</f>
        <v>ﾋﾟｼﾞｮﾝ</v>
      </c>
      <c r="B52" s="8" t="str">
        <f t="shared" ref="B52:B62" si="12">B51</f>
        <v>TSE:7956</v>
      </c>
      <c r="C52" s="8" t="str">
        <f>CONCATENATE("FY",RIGHT(Assumptions!D$6,4)-10)</f>
        <v>FY2009</v>
      </c>
      <c r="D52" s="10">
        <f t="shared" si="0"/>
        <v>2008</v>
      </c>
      <c r="E52" s="8">
        <v>53092.040999999997</v>
      </c>
      <c r="F52" s="8">
        <v>0</v>
      </c>
      <c r="G52" s="8">
        <v>53092.040999999997</v>
      </c>
      <c r="H52" s="8">
        <v>32895.735000000001</v>
      </c>
      <c r="I52" s="8">
        <v>20196.306</v>
      </c>
      <c r="J52" s="8">
        <v>14857.16</v>
      </c>
      <c r="K52" s="8">
        <v>-7.6130000000000004</v>
      </c>
      <c r="L52" s="8">
        <v>1128.68</v>
      </c>
      <c r="M52" s="8">
        <v>0</v>
      </c>
      <c r="N52" s="8">
        <v>0</v>
      </c>
      <c r="O52" s="8">
        <v>31.905999999999999</v>
      </c>
      <c r="P52" s="8">
        <v>16010.133</v>
      </c>
      <c r="Q52" s="8">
        <v>4186.1729999999998</v>
      </c>
      <c r="R52" s="8">
        <v>-72.911000000000001</v>
      </c>
      <c r="S52" s="8">
        <v>68.311000000000007</v>
      </c>
      <c r="T52" s="8">
        <v>-4.5999999999999996</v>
      </c>
      <c r="U52" s="8">
        <v>63.042999999999999</v>
      </c>
      <c r="V52" s="8">
        <v>-9.1460000000000008</v>
      </c>
      <c r="W52" s="8">
        <v>69.77</v>
      </c>
      <c r="X52" s="8">
        <v>4305.24</v>
      </c>
      <c r="Y52" s="8">
        <v>0</v>
      </c>
      <c r="Z52" s="8">
        <v>-153.024</v>
      </c>
      <c r="AA52" s="8">
        <v>4.306</v>
      </c>
      <c r="AB52" s="8">
        <v>-36.679000000000002</v>
      </c>
      <c r="AC52" s="8">
        <v>-99.182000000000002</v>
      </c>
      <c r="AD52" s="8">
        <v>4020.6610000000001</v>
      </c>
      <c r="AE52" s="8">
        <v>1015.448</v>
      </c>
      <c r="AF52" s="8">
        <v>3005.2130000000002</v>
      </c>
      <c r="AG52" s="8">
        <v>0</v>
      </c>
      <c r="AH52" s="8">
        <v>0</v>
      </c>
      <c r="AI52" s="8">
        <v>3005.2130000000002</v>
      </c>
      <c r="AJ52" s="8">
        <v>-150.82300000000001</v>
      </c>
      <c r="AK52" s="8">
        <v>2854.39</v>
      </c>
      <c r="AL52" s="8">
        <v>0</v>
      </c>
      <c r="AM52" s="8"/>
      <c r="AN52" s="8">
        <v>23.792860000000001</v>
      </c>
      <c r="AO52" s="8">
        <v>23.792860000000001</v>
      </c>
      <c r="AP52" s="8">
        <v>119.96836</v>
      </c>
      <c r="AQ52" s="8">
        <v>23.792860000000001</v>
      </c>
      <c r="AR52" s="8">
        <v>23.792860000000001</v>
      </c>
      <c r="AS52" s="8">
        <v>119.96836</v>
      </c>
      <c r="AT52" s="8">
        <v>9.1667000000000005</v>
      </c>
      <c r="AU52" s="1">
        <v>0.268737278367707</v>
      </c>
      <c r="AV52" s="8"/>
      <c r="AW52" s="8">
        <v>6084.3220000000001</v>
      </c>
      <c r="AX52" s="8">
        <v>4457.8360000000002</v>
      </c>
      <c r="AY52" s="8">
        <v>4186.1729999999998</v>
      </c>
      <c r="AZ52" s="1">
        <v>0.25255699999999998</v>
      </c>
      <c r="BA52" s="9">
        <v>39844</v>
      </c>
      <c r="BB52" s="8"/>
      <c r="BC52" s="8">
        <v>1538.9110000000001</v>
      </c>
      <c r="BD52" s="8">
        <v>3155.3180000000002</v>
      </c>
      <c r="BE52" s="8">
        <v>23.882999999999999</v>
      </c>
      <c r="BF52" s="8">
        <v>1128.68</v>
      </c>
      <c r="BG52" s="8">
        <v>94.381</v>
      </c>
      <c r="BH52" s="8">
        <v>18.787099999999999</v>
      </c>
      <c r="BI52" s="8">
        <v>75.593900000000005</v>
      </c>
      <c r="BJ52" s="8"/>
      <c r="BK52" s="8"/>
      <c r="BL52" s="8">
        <v>5972.7430000000004</v>
      </c>
      <c r="BM52" s="8">
        <v>0</v>
      </c>
      <c r="BN52" s="8">
        <v>5972.7430000000004</v>
      </c>
      <c r="BO52" s="8">
        <v>10064.102999999999</v>
      </c>
      <c r="BP52" s="8">
        <v>10297.571</v>
      </c>
      <c r="BQ52" s="8">
        <v>4641.1790000000001</v>
      </c>
      <c r="BR52" s="8">
        <v>490.91300000000001</v>
      </c>
      <c r="BS52" s="8">
        <v>228.46199999999999</v>
      </c>
      <c r="BT52" s="8">
        <v>21630.867999999999</v>
      </c>
      <c r="BU52" s="8">
        <v>28759.216</v>
      </c>
      <c r="BV52" s="8">
        <v>-15450.855</v>
      </c>
      <c r="BW52" s="8">
        <v>13308.361000000001</v>
      </c>
      <c r="BX52" s="8">
        <v>1268.595</v>
      </c>
      <c r="BY52" s="8">
        <v>816.24400000000003</v>
      </c>
      <c r="BZ52" s="8">
        <v>728.70799999999997</v>
      </c>
      <c r="CA52" s="8">
        <v>0</v>
      </c>
      <c r="CB52" s="8">
        <v>110.27500000000001</v>
      </c>
      <c r="CC52" s="8">
        <v>544.92499999999995</v>
      </c>
      <c r="CD52" s="8">
        <v>38407.976000000002</v>
      </c>
      <c r="CE52" s="8"/>
      <c r="CF52" s="8">
        <v>7015.924</v>
      </c>
      <c r="CG52" s="8">
        <v>522.73099999999999</v>
      </c>
      <c r="CH52" s="8">
        <v>1819.68</v>
      </c>
      <c r="CI52" s="8">
        <v>0</v>
      </c>
      <c r="CJ52" s="8">
        <v>0</v>
      </c>
      <c r="CK52" s="8">
        <v>426.44200000000001</v>
      </c>
      <c r="CL52" s="8">
        <v>1458.7349999999999</v>
      </c>
      <c r="CM52" s="8">
        <v>11243.512000000001</v>
      </c>
      <c r="CN52" s="8">
        <v>1319.68</v>
      </c>
      <c r="CO52" s="8">
        <v>0</v>
      </c>
      <c r="CP52" s="8">
        <v>539.90499999999997</v>
      </c>
      <c r="CQ52" s="8">
        <v>850.59299999999996</v>
      </c>
      <c r="CR52" s="8">
        <v>129.697</v>
      </c>
      <c r="CS52" s="8">
        <v>14083.387000000001</v>
      </c>
      <c r="CT52" s="8">
        <v>5199.5969999999998</v>
      </c>
      <c r="CU52" s="8">
        <v>5180.2460000000001</v>
      </c>
      <c r="CV52" s="8">
        <v>15484.915000000001</v>
      </c>
      <c r="CW52" s="8">
        <v>-442.935</v>
      </c>
      <c r="CX52" s="8">
        <v>-1493.7719999999999</v>
      </c>
      <c r="CY52" s="8">
        <v>23928.050999999999</v>
      </c>
      <c r="CZ52" s="8">
        <v>396.53800000000001</v>
      </c>
      <c r="DA52" s="8">
        <v>24324.589</v>
      </c>
      <c r="DB52" s="8">
        <v>38407.976000000002</v>
      </c>
      <c r="DC52" s="8"/>
      <c r="DD52" s="8">
        <v>120.09482</v>
      </c>
      <c r="DE52" s="8">
        <v>120.09482</v>
      </c>
      <c r="DF52" s="8">
        <v>199.24297999999999</v>
      </c>
      <c r="DG52" s="8">
        <v>3139.36</v>
      </c>
      <c r="DH52" s="8">
        <v>-2833.3829999999998</v>
      </c>
      <c r="DI52" s="8">
        <v>0</v>
      </c>
      <c r="DJ52" s="8">
        <v>755.048</v>
      </c>
      <c r="DK52" s="8">
        <v>396.53800000000001</v>
      </c>
      <c r="DL52" s="8">
        <v>218.04400000000001</v>
      </c>
      <c r="DM52" s="8">
        <v>33.933999999999997</v>
      </c>
      <c r="DN52" s="8">
        <v>970.52300000000002</v>
      </c>
      <c r="DO52" s="8">
        <v>3636.7220000000002</v>
      </c>
      <c r="DP52" s="8">
        <v>5879.9129999999996</v>
      </c>
      <c r="DQ52" s="8">
        <v>10182.448</v>
      </c>
      <c r="DR52" s="8">
        <v>12328.477000000001</v>
      </c>
      <c r="DS52" s="8">
        <v>216.68100000000001</v>
      </c>
      <c r="DT52" s="8">
        <v>1554</v>
      </c>
      <c r="DU52" s="8">
        <v>0</v>
      </c>
      <c r="DV52" s="8"/>
      <c r="DW52" s="8">
        <v>2854.39</v>
      </c>
      <c r="DX52" s="8">
        <v>1626.4860000000001</v>
      </c>
      <c r="DY52" s="8">
        <v>271.66300000000001</v>
      </c>
      <c r="DZ52" s="8">
        <v>1898.1489999999999</v>
      </c>
      <c r="EA52" s="8">
        <v>0</v>
      </c>
      <c r="EB52" s="8">
        <v>32.372999999999998</v>
      </c>
      <c r="EC52" s="8">
        <v>153.024</v>
      </c>
      <c r="ED52" s="8">
        <v>0</v>
      </c>
      <c r="EE52" s="8">
        <v>-63.042999999999999</v>
      </c>
      <c r="EF52" s="8">
        <v>0</v>
      </c>
      <c r="EG52" s="8">
        <v>271.23</v>
      </c>
      <c r="EH52" s="8">
        <v>-1267.67</v>
      </c>
      <c r="EI52" s="8">
        <v>-620.66399999999999</v>
      </c>
      <c r="EJ52" s="8">
        <v>-78.468999999999994</v>
      </c>
      <c r="EK52" s="8">
        <v>1026.9349999999999</v>
      </c>
      <c r="EL52" s="8">
        <v>4206.2550000000001</v>
      </c>
      <c r="EM52" s="8">
        <v>-1373.3</v>
      </c>
      <c r="EN52" s="8">
        <v>11.779</v>
      </c>
      <c r="EO52" s="8">
        <v>0</v>
      </c>
      <c r="EP52" s="8">
        <v>0</v>
      </c>
      <c r="EQ52" s="8">
        <v>-395.62099999999998</v>
      </c>
      <c r="ER52" s="8">
        <v>461.10199999999998</v>
      </c>
      <c r="ES52" s="8">
        <v>-0.32500000000000001</v>
      </c>
      <c r="ET52" s="8">
        <v>17.042999999999999</v>
      </c>
      <c r="EU52" s="8">
        <v>-1279.3219999999999</v>
      </c>
      <c r="EV52" s="8">
        <v>10049.879000000001</v>
      </c>
      <c r="EW52" s="8">
        <v>1357.36</v>
      </c>
      <c r="EX52" s="8">
        <v>11407.239</v>
      </c>
      <c r="EY52" s="8">
        <v>-9860.5390000000007</v>
      </c>
      <c r="EZ52" s="8">
        <v>-1040</v>
      </c>
      <c r="FA52" s="8">
        <v>-10900.539000000001</v>
      </c>
      <c r="FB52" s="8">
        <v>201.02099999999999</v>
      </c>
      <c r="FC52" s="8">
        <v>-7.0090000000000003</v>
      </c>
      <c r="FD52" s="8">
        <v>-767.08100000000002</v>
      </c>
      <c r="FE52" s="8">
        <v>0</v>
      </c>
      <c r="FF52" s="8">
        <v>-767.08100000000002</v>
      </c>
      <c r="FG52" s="8">
        <v>0</v>
      </c>
      <c r="FH52" s="8">
        <v>-44.526000000000003</v>
      </c>
      <c r="FI52" s="8">
        <v>-110.895</v>
      </c>
      <c r="FJ52" s="8">
        <v>-618.92399999999998</v>
      </c>
      <c r="FK52" s="8">
        <v>2197.1120000000001</v>
      </c>
      <c r="FL52" s="8"/>
      <c r="FM52" s="8">
        <v>75.028000000000006</v>
      </c>
      <c r="FN52" s="8">
        <v>932.04700000000003</v>
      </c>
      <c r="FO52" s="8">
        <v>2166.2427499999999</v>
      </c>
      <c r="FP52" s="8">
        <v>2211.8121299999998</v>
      </c>
      <c r="FQ52" s="8">
        <v>533.774</v>
      </c>
      <c r="FR52" s="8">
        <v>506.7</v>
      </c>
      <c r="FS52" s="8" t="s">
        <v>534</v>
      </c>
      <c r="FT52" s="9">
        <v>39844</v>
      </c>
      <c r="FU52" s="8">
        <v>12</v>
      </c>
      <c r="FV52" s="8">
        <v>45340.289819999998</v>
      </c>
      <c r="FW52" s="8">
        <v>0.38639000000000001</v>
      </c>
      <c r="FX52" s="8">
        <v>-7.2179999999999994E-2</v>
      </c>
      <c r="FY52" s="8">
        <v>0.13708000000000001</v>
      </c>
      <c r="FZ52" s="8">
        <v>0.10049</v>
      </c>
      <c r="GA52" s="31">
        <f t="shared" si="1"/>
        <v>2009</v>
      </c>
      <c r="GB52" s="10">
        <f t="shared" si="2"/>
        <v>1</v>
      </c>
      <c r="GC52" s="10">
        <v>-0.29722999999999999</v>
      </c>
      <c r="GD52" s="10">
        <v>-0.16358</v>
      </c>
    </row>
    <row r="53" spans="1:186">
      <c r="A53" s="8" t="str">
        <f t="shared" si="11"/>
        <v>ﾋﾟｼﾞｮﾝ</v>
      </c>
      <c r="B53" s="8" t="str">
        <f t="shared" si="12"/>
        <v>TSE:7956</v>
      </c>
      <c r="C53" s="8" t="str">
        <f>CONCATENATE("FY",RIGHT(Assumptions!D$6,4)-9)</f>
        <v>FY2010</v>
      </c>
      <c r="D53" s="10">
        <f t="shared" si="0"/>
        <v>2009</v>
      </c>
      <c r="E53" s="8">
        <v>53431.75</v>
      </c>
      <c r="F53" s="8">
        <v>0</v>
      </c>
      <c r="G53" s="8">
        <v>53431.75</v>
      </c>
      <c r="H53" s="8">
        <v>32540.705999999998</v>
      </c>
      <c r="I53" s="8">
        <v>20891.044000000002</v>
      </c>
      <c r="J53" s="8">
        <v>15096.645</v>
      </c>
      <c r="K53" s="8">
        <v>439.15</v>
      </c>
      <c r="L53" s="8">
        <v>1210.921</v>
      </c>
      <c r="M53" s="8">
        <v>0</v>
      </c>
      <c r="N53" s="8">
        <v>0</v>
      </c>
      <c r="O53" s="8">
        <v>-90.001999999999995</v>
      </c>
      <c r="P53" s="8">
        <v>16656.714</v>
      </c>
      <c r="Q53" s="8">
        <v>4234.33</v>
      </c>
      <c r="R53" s="8">
        <v>-51.277000000000001</v>
      </c>
      <c r="S53" s="8">
        <v>49.222000000000001</v>
      </c>
      <c r="T53" s="8">
        <v>-2.0550000000000002</v>
      </c>
      <c r="U53" s="8">
        <v>43.738</v>
      </c>
      <c r="V53" s="8">
        <v>-50.737000000000002</v>
      </c>
      <c r="W53" s="8">
        <v>10.449</v>
      </c>
      <c r="X53" s="8">
        <v>4235.7250000000004</v>
      </c>
      <c r="Y53" s="8">
        <v>0</v>
      </c>
      <c r="Z53" s="8">
        <v>0</v>
      </c>
      <c r="AA53" s="8">
        <v>1.379</v>
      </c>
      <c r="AB53" s="8">
        <v>-27.844000000000001</v>
      </c>
      <c r="AC53" s="8">
        <v>-44.145000000000003</v>
      </c>
      <c r="AD53" s="8">
        <v>4165.1149999999998</v>
      </c>
      <c r="AE53" s="8">
        <v>1209.915</v>
      </c>
      <c r="AF53" s="8">
        <v>2955.2</v>
      </c>
      <c r="AG53" s="8">
        <v>0</v>
      </c>
      <c r="AH53" s="8">
        <v>0</v>
      </c>
      <c r="AI53" s="8">
        <v>2955.2</v>
      </c>
      <c r="AJ53" s="8">
        <v>-115.051</v>
      </c>
      <c r="AK53" s="8">
        <v>2840.1489999999999</v>
      </c>
      <c r="AL53" s="8">
        <v>0</v>
      </c>
      <c r="AM53" s="8"/>
      <c r="AN53" s="8">
        <v>23.64988</v>
      </c>
      <c r="AO53" s="8">
        <v>23.64988</v>
      </c>
      <c r="AP53" s="8">
        <v>120.09148</v>
      </c>
      <c r="AQ53" s="8">
        <v>23.64988</v>
      </c>
      <c r="AR53" s="8">
        <v>23.64988</v>
      </c>
      <c r="AS53" s="8">
        <v>120.09148</v>
      </c>
      <c r="AT53" s="8">
        <v>10.666700000000001</v>
      </c>
      <c r="AU53" s="1">
        <v>0.450225322685535</v>
      </c>
      <c r="AV53" s="8"/>
      <c r="AW53" s="8">
        <v>6044.5929999999998</v>
      </c>
      <c r="AX53" s="8">
        <v>4548.5060000000003</v>
      </c>
      <c r="AY53" s="8">
        <v>4234.33</v>
      </c>
      <c r="AZ53" s="1">
        <v>0.290487</v>
      </c>
      <c r="BA53" s="9">
        <v>40209</v>
      </c>
      <c r="BB53" s="8"/>
      <c r="BC53" s="8">
        <v>1724.6489999999999</v>
      </c>
      <c r="BD53" s="8">
        <v>3328.8119999999999</v>
      </c>
      <c r="BE53" s="8">
        <v>38.640999999999998</v>
      </c>
      <c r="BF53" s="8">
        <v>1210.921</v>
      </c>
      <c r="BG53" s="8">
        <v>74.367999999999995</v>
      </c>
      <c r="BH53" s="8">
        <v>10.877359999999999</v>
      </c>
      <c r="BI53" s="8">
        <v>63.490639999999999</v>
      </c>
      <c r="BJ53" s="8"/>
      <c r="BK53" s="8"/>
      <c r="BL53" s="8">
        <v>6905.5410000000002</v>
      </c>
      <c r="BM53" s="8">
        <v>0</v>
      </c>
      <c r="BN53" s="8">
        <v>6905.5410000000002</v>
      </c>
      <c r="BO53" s="8">
        <v>8645.4</v>
      </c>
      <c r="BP53" s="8">
        <v>8937.6219999999994</v>
      </c>
      <c r="BQ53" s="8">
        <v>5507.674</v>
      </c>
      <c r="BR53" s="8">
        <v>624.27800000000002</v>
      </c>
      <c r="BS53" s="8">
        <v>297.53199999999998</v>
      </c>
      <c r="BT53" s="8">
        <v>22272.647000000001</v>
      </c>
      <c r="BU53" s="8">
        <v>30323.572</v>
      </c>
      <c r="BV53" s="8">
        <v>-16284.025</v>
      </c>
      <c r="BW53" s="8">
        <v>14039.547</v>
      </c>
      <c r="BX53" s="8">
        <v>1336.768</v>
      </c>
      <c r="BY53" s="8">
        <v>521.15599999999995</v>
      </c>
      <c r="BZ53" s="8">
        <v>709.79100000000005</v>
      </c>
      <c r="CA53" s="8">
        <v>0</v>
      </c>
      <c r="CB53" s="8">
        <v>101.78100000000001</v>
      </c>
      <c r="CC53" s="8">
        <v>511.96699999999998</v>
      </c>
      <c r="CD53" s="8">
        <v>39493.656999999999</v>
      </c>
      <c r="CE53" s="8"/>
      <c r="CF53" s="8">
        <v>6550.2709999999997</v>
      </c>
      <c r="CG53" s="8">
        <v>531.44500000000005</v>
      </c>
      <c r="CH53" s="8">
        <v>1361.9</v>
      </c>
      <c r="CI53" s="8">
        <v>107.92</v>
      </c>
      <c r="CJ53" s="8">
        <v>0</v>
      </c>
      <c r="CK53" s="8">
        <v>682.976</v>
      </c>
      <c r="CL53" s="8">
        <v>1459.62</v>
      </c>
      <c r="CM53" s="8">
        <v>10694.132</v>
      </c>
      <c r="CN53" s="8">
        <v>1000</v>
      </c>
      <c r="CO53" s="8">
        <v>0</v>
      </c>
      <c r="CP53" s="8">
        <v>519.78499999999997</v>
      </c>
      <c r="CQ53" s="8">
        <v>890.96100000000001</v>
      </c>
      <c r="CR53" s="8">
        <v>124.455</v>
      </c>
      <c r="CS53" s="8">
        <v>13229.333000000001</v>
      </c>
      <c r="CT53" s="8">
        <v>5199.5969999999998</v>
      </c>
      <c r="CU53" s="8">
        <v>5180.2460000000001</v>
      </c>
      <c r="CV53" s="8">
        <v>17044.069</v>
      </c>
      <c r="CW53" s="8">
        <v>-446.52300000000002</v>
      </c>
      <c r="CX53" s="8">
        <v>-1195.703</v>
      </c>
      <c r="CY53" s="8">
        <v>25781.686000000002</v>
      </c>
      <c r="CZ53" s="8">
        <v>482.63799999999998</v>
      </c>
      <c r="DA53" s="8">
        <v>26264.324000000001</v>
      </c>
      <c r="DB53" s="8">
        <v>39493.656999999999</v>
      </c>
      <c r="DC53" s="8"/>
      <c r="DD53" s="8">
        <v>120.08788</v>
      </c>
      <c r="DE53" s="8">
        <v>120.08788</v>
      </c>
      <c r="DF53" s="8">
        <v>214.69014999999999</v>
      </c>
      <c r="DG53" s="8">
        <v>2469.8200000000002</v>
      </c>
      <c r="DH53" s="8">
        <v>-4435.7209999999995</v>
      </c>
      <c r="DI53" s="8">
        <v>0</v>
      </c>
      <c r="DJ53" s="8">
        <v>594.94399999999996</v>
      </c>
      <c r="DK53" s="8">
        <v>482.63799999999998</v>
      </c>
      <c r="DL53" s="8">
        <v>266.851</v>
      </c>
      <c r="DM53" s="8">
        <v>1091.9580000000001</v>
      </c>
      <c r="DN53" s="8">
        <v>57.058</v>
      </c>
      <c r="DO53" s="8">
        <v>4358.6580000000004</v>
      </c>
      <c r="DP53" s="8">
        <v>5897.0379999999996</v>
      </c>
      <c r="DQ53" s="8">
        <v>10592.034</v>
      </c>
      <c r="DR53" s="8">
        <v>13196.352000000001</v>
      </c>
      <c r="DS53" s="8">
        <v>533.072</v>
      </c>
      <c r="DT53" s="8">
        <v>1598</v>
      </c>
      <c r="DU53" s="8">
        <v>0</v>
      </c>
      <c r="DV53" s="8"/>
      <c r="DW53" s="8">
        <v>2840.1489999999999</v>
      </c>
      <c r="DX53" s="8">
        <v>1496.087</v>
      </c>
      <c r="DY53" s="8">
        <v>314.17599999999999</v>
      </c>
      <c r="DZ53" s="8">
        <v>1810.2629999999999</v>
      </c>
      <c r="EA53" s="8">
        <v>0</v>
      </c>
      <c r="EB53" s="8">
        <v>26.465</v>
      </c>
      <c r="EC53" s="8">
        <v>0</v>
      </c>
      <c r="ED53" s="8">
        <v>0</v>
      </c>
      <c r="EE53" s="8">
        <v>-43.738</v>
      </c>
      <c r="EF53" s="8">
        <v>0</v>
      </c>
      <c r="EG53" s="8">
        <v>310.55200000000002</v>
      </c>
      <c r="EH53" s="8">
        <v>1448.1859999999999</v>
      </c>
      <c r="EI53" s="8">
        <v>-827.34699999999998</v>
      </c>
      <c r="EJ53" s="8">
        <v>-412.49599999999998</v>
      </c>
      <c r="EK53" s="8">
        <v>-187.053</v>
      </c>
      <c r="EL53" s="8">
        <v>4964.9809999999998</v>
      </c>
      <c r="EM53" s="8">
        <v>-1801.9159999999999</v>
      </c>
      <c r="EN53" s="8">
        <v>6.9390000000000001</v>
      </c>
      <c r="EO53" s="8">
        <v>0</v>
      </c>
      <c r="EP53" s="8">
        <v>0</v>
      </c>
      <c r="EQ53" s="8">
        <v>-307.51299999999998</v>
      </c>
      <c r="ER53" s="8">
        <v>-6.1870000000000003</v>
      </c>
      <c r="ES53" s="8">
        <v>-0.108</v>
      </c>
      <c r="ET53" s="8">
        <v>2.8780000000000001</v>
      </c>
      <c r="EU53" s="8">
        <v>-2105.9070000000002</v>
      </c>
      <c r="EV53" s="8">
        <v>5406.1</v>
      </c>
      <c r="EW53" s="8">
        <v>0</v>
      </c>
      <c r="EX53" s="8">
        <v>5406.1</v>
      </c>
      <c r="EY53" s="8">
        <v>-5867.26</v>
      </c>
      <c r="EZ53" s="8">
        <v>-219.2</v>
      </c>
      <c r="FA53" s="8">
        <v>-6086.46</v>
      </c>
      <c r="FB53" s="8">
        <v>0</v>
      </c>
      <c r="FC53" s="8">
        <v>-3.5870000000000002</v>
      </c>
      <c r="FD53" s="8">
        <v>-1278.7070000000001</v>
      </c>
      <c r="FE53" s="8">
        <v>0</v>
      </c>
      <c r="FF53" s="8">
        <v>-1278.7070000000001</v>
      </c>
      <c r="FG53" s="8">
        <v>0</v>
      </c>
      <c r="FH53" s="8">
        <v>-55.475000000000001</v>
      </c>
      <c r="FI53" s="8">
        <v>-2018.1289999999999</v>
      </c>
      <c r="FJ53" s="8">
        <v>91.853999999999999</v>
      </c>
      <c r="FK53" s="8">
        <v>932.798</v>
      </c>
      <c r="FL53" s="8"/>
      <c r="FM53" s="8">
        <v>51.595999999999997</v>
      </c>
      <c r="FN53" s="8">
        <v>1047.2719999999999</v>
      </c>
      <c r="FO53" s="8">
        <v>2406.7411299999999</v>
      </c>
      <c r="FP53" s="8">
        <v>2438.7892499999998</v>
      </c>
      <c r="FQ53" s="8">
        <v>-91.498999999999995</v>
      </c>
      <c r="FR53" s="8">
        <v>-680.36</v>
      </c>
      <c r="FS53" s="8" t="s">
        <v>534</v>
      </c>
      <c r="FT53" s="9">
        <v>40209</v>
      </c>
      <c r="FU53" s="8">
        <v>12</v>
      </c>
      <c r="FV53" s="8">
        <v>70953.274220000007</v>
      </c>
      <c r="FW53" s="8">
        <v>0.3775</v>
      </c>
      <c r="FX53" s="8">
        <v>0.16344</v>
      </c>
      <c r="FY53" s="8">
        <v>8.0759999999999998E-2</v>
      </c>
      <c r="FZ53" s="8">
        <v>2.179E-2</v>
      </c>
      <c r="GA53" s="31">
        <f t="shared" si="1"/>
        <v>2010</v>
      </c>
      <c r="GB53" s="10">
        <f t="shared" si="2"/>
        <v>1</v>
      </c>
      <c r="GC53" s="10">
        <v>-9.2359999999999998E-2</v>
      </c>
      <c r="GD53" s="10">
        <v>6.1269999999999998E-2</v>
      </c>
    </row>
    <row r="54" spans="1:186">
      <c r="A54" s="8" t="str">
        <f t="shared" si="11"/>
        <v>ﾋﾟｼﾞｮﾝ</v>
      </c>
      <c r="B54" s="8" t="str">
        <f t="shared" si="12"/>
        <v>TSE:7956</v>
      </c>
      <c r="C54" s="8" t="str">
        <f>CONCATENATE("FY",RIGHT(Assumptions!D$6,4)-8)</f>
        <v>FY2011</v>
      </c>
      <c r="D54" s="10">
        <f t="shared" si="0"/>
        <v>2010</v>
      </c>
      <c r="E54" s="8">
        <v>57061</v>
      </c>
      <c r="F54" s="8">
        <v>0</v>
      </c>
      <c r="G54" s="8">
        <v>57061</v>
      </c>
      <c r="H54" s="8">
        <v>33781</v>
      </c>
      <c r="I54" s="8">
        <v>23280</v>
      </c>
      <c r="J54" s="8">
        <v>18724</v>
      </c>
      <c r="K54" s="8">
        <v>2</v>
      </c>
      <c r="L54" s="8">
        <v>0</v>
      </c>
      <c r="M54" s="8">
        <v>0</v>
      </c>
      <c r="N54" s="8">
        <v>0</v>
      </c>
      <c r="O54" s="8">
        <v>0</v>
      </c>
      <c r="P54" s="8">
        <v>18726</v>
      </c>
      <c r="Q54" s="8">
        <v>4554</v>
      </c>
      <c r="R54" s="8">
        <v>-48</v>
      </c>
      <c r="S54" s="8">
        <v>52</v>
      </c>
      <c r="T54" s="8">
        <v>4</v>
      </c>
      <c r="U54" s="8">
        <v>48</v>
      </c>
      <c r="V54" s="8">
        <v>-147</v>
      </c>
      <c r="W54" s="8">
        <v>-17</v>
      </c>
      <c r="X54" s="8">
        <v>4442</v>
      </c>
      <c r="Y54" s="8">
        <v>0</v>
      </c>
      <c r="Z54" s="8">
        <v>-56</v>
      </c>
      <c r="AA54" s="8">
        <v>5</v>
      </c>
      <c r="AB54" s="8">
        <v>-10</v>
      </c>
      <c r="AC54" s="8">
        <v>-13</v>
      </c>
      <c r="AD54" s="8">
        <v>4368</v>
      </c>
      <c r="AE54" s="8">
        <v>1352</v>
      </c>
      <c r="AF54" s="8">
        <v>3016</v>
      </c>
      <c r="AG54" s="8">
        <v>0</v>
      </c>
      <c r="AH54" s="8">
        <v>0</v>
      </c>
      <c r="AI54" s="8">
        <v>3016</v>
      </c>
      <c r="AJ54" s="8">
        <v>-88</v>
      </c>
      <c r="AK54" s="8">
        <v>2928</v>
      </c>
      <c r="AL54" s="8">
        <v>0</v>
      </c>
      <c r="AM54" s="8"/>
      <c r="AN54" s="8">
        <v>24.382300000000001</v>
      </c>
      <c r="AO54" s="8">
        <v>24.382300000000001</v>
      </c>
      <c r="AP54" s="8">
        <v>120.08710000000001</v>
      </c>
      <c r="AQ54" s="8">
        <v>24.382300000000001</v>
      </c>
      <c r="AR54" s="8">
        <v>24.382300000000001</v>
      </c>
      <c r="AS54" s="8">
        <v>120.08710000000001</v>
      </c>
      <c r="AT54" s="8">
        <v>14.666700000000001</v>
      </c>
      <c r="AU54" s="1">
        <v>0.51878415300546399</v>
      </c>
      <c r="AV54" s="8"/>
      <c r="AW54" s="8">
        <v>6494</v>
      </c>
      <c r="AX54" s="8">
        <v>4870</v>
      </c>
      <c r="AY54" s="8">
        <v>4554</v>
      </c>
      <c r="AZ54" s="1">
        <v>0.30952299999999999</v>
      </c>
      <c r="BA54" s="9">
        <v>40574</v>
      </c>
      <c r="BB54" s="8"/>
      <c r="BC54" s="8">
        <v>3328</v>
      </c>
      <c r="BD54" s="8">
        <v>5076</v>
      </c>
      <c r="BE54" s="8">
        <v>0</v>
      </c>
      <c r="BF54" s="8">
        <v>1359</v>
      </c>
      <c r="BG54" s="8">
        <v>0</v>
      </c>
      <c r="BH54" s="8">
        <v>0</v>
      </c>
      <c r="BI54" s="8">
        <v>0</v>
      </c>
      <c r="BJ54" s="8"/>
      <c r="BK54" s="8"/>
      <c r="BL54" s="8">
        <v>6827</v>
      </c>
      <c r="BM54" s="8">
        <v>0</v>
      </c>
      <c r="BN54" s="8">
        <v>6827</v>
      </c>
      <c r="BO54" s="8">
        <v>9761</v>
      </c>
      <c r="BP54" s="8">
        <v>10135</v>
      </c>
      <c r="BQ54" s="8">
        <v>5798</v>
      </c>
      <c r="BR54" s="8">
        <v>800</v>
      </c>
      <c r="BS54" s="8">
        <v>602</v>
      </c>
      <c r="BT54" s="8">
        <v>24162</v>
      </c>
      <c r="BU54" s="8">
        <v>0</v>
      </c>
      <c r="BV54" s="8">
        <v>0</v>
      </c>
      <c r="BW54" s="8">
        <v>15409</v>
      </c>
      <c r="BX54" s="8">
        <v>1820</v>
      </c>
      <c r="BY54" s="8">
        <v>599</v>
      </c>
      <c r="BZ54" s="8">
        <v>589</v>
      </c>
      <c r="CA54" s="8">
        <v>0</v>
      </c>
      <c r="CB54" s="8">
        <v>104</v>
      </c>
      <c r="CC54" s="8">
        <v>1</v>
      </c>
      <c r="CD54" s="8">
        <v>42684</v>
      </c>
      <c r="CE54" s="8"/>
      <c r="CF54" s="8">
        <v>3984</v>
      </c>
      <c r="CG54" s="8">
        <v>537</v>
      </c>
      <c r="CH54" s="8">
        <v>2258</v>
      </c>
      <c r="CI54" s="8">
        <v>1000</v>
      </c>
      <c r="CJ54" s="8">
        <v>0</v>
      </c>
      <c r="CK54" s="8">
        <v>3249</v>
      </c>
      <c r="CL54" s="8">
        <v>1199</v>
      </c>
      <c r="CM54" s="8">
        <v>12227</v>
      </c>
      <c r="CN54" s="8">
        <v>1615</v>
      </c>
      <c r="CO54" s="8">
        <v>0</v>
      </c>
      <c r="CP54" s="8">
        <v>565</v>
      </c>
      <c r="CQ54" s="8">
        <v>1103</v>
      </c>
      <c r="CR54" s="8">
        <v>131</v>
      </c>
      <c r="CS54" s="8">
        <v>15641</v>
      </c>
      <c r="CT54" s="8">
        <v>5199</v>
      </c>
      <c r="CU54" s="8">
        <v>5180</v>
      </c>
      <c r="CV54" s="8">
        <v>18451</v>
      </c>
      <c r="CW54" s="8">
        <v>-447</v>
      </c>
      <c r="CX54" s="8">
        <v>-1850</v>
      </c>
      <c r="CY54" s="8">
        <v>26533</v>
      </c>
      <c r="CZ54" s="8">
        <v>510</v>
      </c>
      <c r="DA54" s="8">
        <v>27043</v>
      </c>
      <c r="DB54" s="8">
        <v>42684</v>
      </c>
      <c r="DC54" s="8"/>
      <c r="DD54" s="8">
        <v>120.08537</v>
      </c>
      <c r="DE54" s="8">
        <v>120.08543</v>
      </c>
      <c r="DF54" s="8">
        <v>220.95104000000001</v>
      </c>
      <c r="DG54" s="8">
        <v>4873</v>
      </c>
      <c r="DH54" s="8">
        <v>-1954</v>
      </c>
      <c r="DI54" s="8">
        <v>243</v>
      </c>
      <c r="DJ54" s="8">
        <v>0</v>
      </c>
      <c r="DK54" s="8">
        <v>510</v>
      </c>
      <c r="DL54" s="8">
        <v>0</v>
      </c>
      <c r="DM54" s="8">
        <v>1194</v>
      </c>
      <c r="DN54" s="8">
        <v>54</v>
      </c>
      <c r="DO54" s="8">
        <v>4549</v>
      </c>
      <c r="DP54" s="8">
        <v>0</v>
      </c>
      <c r="DQ54" s="8">
        <v>0</v>
      </c>
      <c r="DR54" s="8">
        <v>0</v>
      </c>
      <c r="DS54" s="8">
        <v>0</v>
      </c>
      <c r="DT54" s="8">
        <v>1804</v>
      </c>
      <c r="DU54" s="8">
        <v>874</v>
      </c>
      <c r="DV54" s="8"/>
      <c r="DW54" s="8">
        <v>4369</v>
      </c>
      <c r="DX54" s="8">
        <v>1624</v>
      </c>
      <c r="DY54" s="8">
        <v>316</v>
      </c>
      <c r="DZ54" s="8">
        <v>1940</v>
      </c>
      <c r="EA54" s="8">
        <v>0</v>
      </c>
      <c r="EB54" s="8">
        <v>6</v>
      </c>
      <c r="EC54" s="8">
        <v>-6</v>
      </c>
      <c r="ED54" s="8">
        <v>0</v>
      </c>
      <c r="EE54" s="8">
        <v>-48</v>
      </c>
      <c r="EF54" s="8">
        <v>0</v>
      </c>
      <c r="EG54" s="8">
        <v>-1423</v>
      </c>
      <c r="EH54" s="8">
        <v>-1470</v>
      </c>
      <c r="EI54" s="8">
        <v>-400</v>
      </c>
      <c r="EJ54" s="8">
        <v>235</v>
      </c>
      <c r="EK54" s="8">
        <v>3</v>
      </c>
      <c r="EL54" s="8">
        <v>3206</v>
      </c>
      <c r="EM54" s="8">
        <v>-2709</v>
      </c>
      <c r="EN54" s="8">
        <v>44</v>
      </c>
      <c r="EO54" s="8">
        <v>0</v>
      </c>
      <c r="EP54" s="8">
        <v>0</v>
      </c>
      <c r="EQ54" s="8">
        <v>-193</v>
      </c>
      <c r="ER54" s="8">
        <v>17</v>
      </c>
      <c r="ES54" s="8">
        <v>-13</v>
      </c>
      <c r="ET54" s="8">
        <v>-1095</v>
      </c>
      <c r="EU54" s="8">
        <v>-3949</v>
      </c>
      <c r="EV54" s="8">
        <v>8548</v>
      </c>
      <c r="EW54" s="8">
        <v>1648</v>
      </c>
      <c r="EX54" s="8">
        <v>10196</v>
      </c>
      <c r="EY54" s="8">
        <v>-7628</v>
      </c>
      <c r="EZ54" s="8">
        <v>-104</v>
      </c>
      <c r="FA54" s="8">
        <v>-7732</v>
      </c>
      <c r="FB54" s="8">
        <v>0</v>
      </c>
      <c r="FC54" s="8">
        <v>-1</v>
      </c>
      <c r="FD54" s="8">
        <v>0</v>
      </c>
      <c r="FE54" s="8">
        <v>-1519</v>
      </c>
      <c r="FF54" s="8">
        <v>-1519</v>
      </c>
      <c r="FG54" s="8">
        <v>0</v>
      </c>
      <c r="FH54" s="8">
        <v>-58</v>
      </c>
      <c r="FI54" s="8">
        <v>886</v>
      </c>
      <c r="FJ54" s="8">
        <v>-220</v>
      </c>
      <c r="FK54" s="8">
        <v>-77</v>
      </c>
      <c r="FL54" s="8"/>
      <c r="FM54" s="8">
        <v>53</v>
      </c>
      <c r="FN54" s="8">
        <v>1444</v>
      </c>
      <c r="FO54" s="8">
        <v>-368.95600000000002</v>
      </c>
      <c r="FP54" s="8">
        <v>-338.95600000000002</v>
      </c>
      <c r="FQ54" s="8">
        <v>2223.2060000000001</v>
      </c>
      <c r="FR54" s="8">
        <v>2464</v>
      </c>
      <c r="FS54" s="8" t="s">
        <v>534</v>
      </c>
      <c r="FT54" s="9">
        <v>40574</v>
      </c>
      <c r="FU54" s="8">
        <v>12</v>
      </c>
      <c r="FV54" s="8">
        <v>50016.307970000002</v>
      </c>
      <c r="FW54" s="8">
        <v>0.61043000000000003</v>
      </c>
      <c r="FX54" s="8">
        <v>2.8910000000000002E-2</v>
      </c>
      <c r="FY54" s="8">
        <v>4.7030000000000002E-2</v>
      </c>
      <c r="FZ54" s="8">
        <v>4.4600000000000001E-2</v>
      </c>
      <c r="GA54" s="31">
        <f t="shared" si="1"/>
        <v>2011</v>
      </c>
      <c r="GB54" s="10">
        <f t="shared" si="2"/>
        <v>1</v>
      </c>
      <c r="GC54" s="10">
        <v>0.54096999999999995</v>
      </c>
      <c r="GD54" s="10">
        <v>0.56179000000000001</v>
      </c>
    </row>
    <row r="55" spans="1:186">
      <c r="A55" s="8" t="str">
        <f t="shared" si="11"/>
        <v>ﾋﾟｼﾞｮﾝ</v>
      </c>
      <c r="B55" s="8" t="str">
        <f t="shared" si="12"/>
        <v>TSE:7956</v>
      </c>
      <c r="C55" s="8" t="str">
        <f>CONCATENATE("FY",RIGHT(Assumptions!D$6,4)-7)</f>
        <v>FY2012</v>
      </c>
      <c r="D55" s="10">
        <f t="shared" si="0"/>
        <v>2011</v>
      </c>
      <c r="E55" s="8">
        <v>59145</v>
      </c>
      <c r="F55" s="8">
        <v>0</v>
      </c>
      <c r="G55" s="8">
        <v>59145</v>
      </c>
      <c r="H55" s="8">
        <v>34826</v>
      </c>
      <c r="I55" s="8">
        <v>24319</v>
      </c>
      <c r="J55" s="8">
        <v>19267</v>
      </c>
      <c r="K55" s="8">
        <v>-3</v>
      </c>
      <c r="L55" s="8">
        <v>0</v>
      </c>
      <c r="M55" s="8">
        <v>0</v>
      </c>
      <c r="N55" s="8">
        <v>0</v>
      </c>
      <c r="O55" s="8">
        <v>0</v>
      </c>
      <c r="P55" s="8">
        <v>19264</v>
      </c>
      <c r="Q55" s="8">
        <v>5055</v>
      </c>
      <c r="R55" s="8">
        <v>-79</v>
      </c>
      <c r="S55" s="8">
        <v>57</v>
      </c>
      <c r="T55" s="8">
        <v>-22</v>
      </c>
      <c r="U55" s="8">
        <v>62</v>
      </c>
      <c r="V55" s="8">
        <v>-144</v>
      </c>
      <c r="W55" s="8">
        <v>-23</v>
      </c>
      <c r="X55" s="8">
        <v>4928</v>
      </c>
      <c r="Y55" s="8">
        <v>0</v>
      </c>
      <c r="Z55" s="8">
        <v>0</v>
      </c>
      <c r="AA55" s="8">
        <v>7</v>
      </c>
      <c r="AB55" s="8">
        <v>-29</v>
      </c>
      <c r="AC55" s="8">
        <v>-184</v>
      </c>
      <c r="AD55" s="8">
        <v>4722</v>
      </c>
      <c r="AE55" s="8">
        <v>1452</v>
      </c>
      <c r="AF55" s="8">
        <v>3270</v>
      </c>
      <c r="AG55" s="8">
        <v>0</v>
      </c>
      <c r="AH55" s="8">
        <v>0</v>
      </c>
      <c r="AI55" s="8">
        <v>3270</v>
      </c>
      <c r="AJ55" s="8">
        <v>-87</v>
      </c>
      <c r="AK55" s="8">
        <v>3183</v>
      </c>
      <c r="AL55" s="8">
        <v>0</v>
      </c>
      <c r="AM55" s="8"/>
      <c r="AN55" s="8">
        <v>26.506360000000001</v>
      </c>
      <c r="AO55" s="8">
        <v>26.506360000000001</v>
      </c>
      <c r="AP55" s="8">
        <v>120.08441000000001</v>
      </c>
      <c r="AQ55" s="8">
        <v>26.506360000000001</v>
      </c>
      <c r="AR55" s="8">
        <v>26.506360000000001</v>
      </c>
      <c r="AS55" s="8">
        <v>120.08441000000001</v>
      </c>
      <c r="AT55" s="8">
        <v>0</v>
      </c>
      <c r="AU55" s="1">
        <v>0.55230914231856698</v>
      </c>
      <c r="AV55" s="8"/>
      <c r="AW55" s="8">
        <v>6886</v>
      </c>
      <c r="AX55" s="8">
        <v>5291</v>
      </c>
      <c r="AY55" s="8">
        <v>5055</v>
      </c>
      <c r="AZ55" s="1">
        <v>0.30749599999999999</v>
      </c>
      <c r="BA55" s="9">
        <v>40939</v>
      </c>
      <c r="BB55" s="8"/>
      <c r="BC55" s="8">
        <v>3336</v>
      </c>
      <c r="BD55" s="8">
        <v>5118</v>
      </c>
      <c r="BE55" s="8">
        <v>0</v>
      </c>
      <c r="BF55" s="8">
        <v>1497</v>
      </c>
      <c r="BG55" s="8">
        <v>0</v>
      </c>
      <c r="BH55" s="8">
        <v>0</v>
      </c>
      <c r="BI55" s="8">
        <v>0</v>
      </c>
      <c r="BJ55" s="8"/>
      <c r="BK55" s="8"/>
      <c r="BL55" s="8">
        <v>7293</v>
      </c>
      <c r="BM55" s="8">
        <v>0</v>
      </c>
      <c r="BN55" s="8">
        <v>7293</v>
      </c>
      <c r="BO55" s="8">
        <v>9881</v>
      </c>
      <c r="BP55" s="8">
        <v>10160</v>
      </c>
      <c r="BQ55" s="8">
        <v>6926</v>
      </c>
      <c r="BR55" s="8">
        <v>729</v>
      </c>
      <c r="BS55" s="8">
        <v>335</v>
      </c>
      <c r="BT55" s="8">
        <v>25443</v>
      </c>
      <c r="BU55" s="8">
        <v>0</v>
      </c>
      <c r="BV55" s="8">
        <v>0</v>
      </c>
      <c r="BW55" s="8">
        <v>15058</v>
      </c>
      <c r="BX55" s="8">
        <v>1862</v>
      </c>
      <c r="BY55" s="8">
        <v>659</v>
      </c>
      <c r="BZ55" s="8">
        <v>626</v>
      </c>
      <c r="CA55" s="8">
        <v>0</v>
      </c>
      <c r="CB55" s="8">
        <v>123</v>
      </c>
      <c r="CC55" s="8">
        <v>1</v>
      </c>
      <c r="CD55" s="8">
        <v>43772</v>
      </c>
      <c r="CE55" s="8"/>
      <c r="CF55" s="8">
        <v>3758</v>
      </c>
      <c r="CG55" s="8">
        <v>587</v>
      </c>
      <c r="CH55" s="8">
        <v>2233</v>
      </c>
      <c r="CI55" s="8">
        <v>1022</v>
      </c>
      <c r="CJ55" s="8">
        <v>0</v>
      </c>
      <c r="CK55" s="8">
        <v>3459</v>
      </c>
      <c r="CL55" s="8">
        <v>1323</v>
      </c>
      <c r="CM55" s="8">
        <v>12382</v>
      </c>
      <c r="CN55" s="8">
        <v>1642</v>
      </c>
      <c r="CO55" s="8">
        <v>0</v>
      </c>
      <c r="CP55" s="8">
        <v>660</v>
      </c>
      <c r="CQ55" s="8">
        <v>1040</v>
      </c>
      <c r="CR55" s="8">
        <v>113</v>
      </c>
      <c r="CS55" s="8">
        <v>15837</v>
      </c>
      <c r="CT55" s="8">
        <v>5199</v>
      </c>
      <c r="CU55" s="8">
        <v>5180</v>
      </c>
      <c r="CV55" s="8">
        <v>19873</v>
      </c>
      <c r="CW55" s="8">
        <v>-448</v>
      </c>
      <c r="CX55" s="8">
        <v>-2376</v>
      </c>
      <c r="CY55" s="8">
        <v>27428</v>
      </c>
      <c r="CZ55" s="8">
        <v>507</v>
      </c>
      <c r="DA55" s="8">
        <v>27935</v>
      </c>
      <c r="DB55" s="8">
        <v>43772</v>
      </c>
      <c r="DC55" s="8"/>
      <c r="DD55" s="8">
        <v>120.08331</v>
      </c>
      <c r="DE55" s="8">
        <v>120.08331</v>
      </c>
      <c r="DF55" s="8">
        <v>228.40808999999999</v>
      </c>
      <c r="DG55" s="8">
        <v>4897</v>
      </c>
      <c r="DH55" s="8">
        <v>-2396</v>
      </c>
      <c r="DI55" s="8">
        <v>305</v>
      </c>
      <c r="DJ55" s="8">
        <v>0</v>
      </c>
      <c r="DK55" s="8">
        <v>507</v>
      </c>
      <c r="DL55" s="8">
        <v>0</v>
      </c>
      <c r="DM55" s="8">
        <v>1446</v>
      </c>
      <c r="DN55" s="8">
        <v>146</v>
      </c>
      <c r="DO55" s="8">
        <v>5332</v>
      </c>
      <c r="DP55" s="8">
        <v>0</v>
      </c>
      <c r="DQ55" s="8">
        <v>0</v>
      </c>
      <c r="DR55" s="8">
        <v>0</v>
      </c>
      <c r="DS55" s="8">
        <v>0</v>
      </c>
      <c r="DT55" s="8">
        <v>2963</v>
      </c>
      <c r="DU55" s="8">
        <v>0</v>
      </c>
      <c r="DV55" s="8"/>
      <c r="DW55" s="8">
        <v>4723</v>
      </c>
      <c r="DX55" s="8">
        <v>1595</v>
      </c>
      <c r="DY55" s="8">
        <v>236</v>
      </c>
      <c r="DZ55" s="8">
        <v>1831</v>
      </c>
      <c r="EA55" s="8">
        <v>0</v>
      </c>
      <c r="EB55" s="8">
        <v>22</v>
      </c>
      <c r="EC55" s="8">
        <v>0</v>
      </c>
      <c r="ED55" s="8">
        <v>0</v>
      </c>
      <c r="EE55" s="8">
        <v>-62</v>
      </c>
      <c r="EF55" s="8">
        <v>0</v>
      </c>
      <c r="EG55" s="8">
        <v>-1293</v>
      </c>
      <c r="EH55" s="8">
        <v>-93</v>
      </c>
      <c r="EI55" s="8">
        <v>-1019</v>
      </c>
      <c r="EJ55" s="8">
        <v>-95</v>
      </c>
      <c r="EK55" s="8">
        <v>198</v>
      </c>
      <c r="EL55" s="8">
        <v>4212</v>
      </c>
      <c r="EM55" s="8">
        <v>-1417</v>
      </c>
      <c r="EN55" s="8">
        <v>7</v>
      </c>
      <c r="EO55" s="8">
        <v>-313</v>
      </c>
      <c r="EP55" s="8">
        <v>0</v>
      </c>
      <c r="EQ55" s="8">
        <v>-123</v>
      </c>
      <c r="ER55" s="8">
        <v>-1</v>
      </c>
      <c r="ES55" s="8">
        <v>13</v>
      </c>
      <c r="ET55" s="8">
        <v>-37</v>
      </c>
      <c r="EU55" s="8">
        <v>-1871</v>
      </c>
      <c r="EV55" s="8">
        <v>9516</v>
      </c>
      <c r="EW55" s="8">
        <v>1073</v>
      </c>
      <c r="EX55" s="8">
        <v>10589</v>
      </c>
      <c r="EY55" s="8">
        <v>-9530</v>
      </c>
      <c r="EZ55" s="8">
        <v>-1021</v>
      </c>
      <c r="FA55" s="8">
        <v>-10551</v>
      </c>
      <c r="FB55" s="8">
        <v>0</v>
      </c>
      <c r="FC55" s="8">
        <v>-1</v>
      </c>
      <c r="FD55" s="8">
        <v>0</v>
      </c>
      <c r="FE55" s="8">
        <v>-1758</v>
      </c>
      <c r="FF55" s="8">
        <v>-1758</v>
      </c>
      <c r="FG55" s="8">
        <v>0</v>
      </c>
      <c r="FH55" s="8">
        <v>-55</v>
      </c>
      <c r="FI55" s="8">
        <v>-1776</v>
      </c>
      <c r="FJ55" s="8">
        <v>-98</v>
      </c>
      <c r="FK55" s="8">
        <v>465</v>
      </c>
      <c r="FL55" s="8"/>
      <c r="FM55" s="8">
        <v>62</v>
      </c>
      <c r="FN55" s="8">
        <v>1313</v>
      </c>
      <c r="FO55" s="8">
        <v>2744</v>
      </c>
      <c r="FP55" s="8">
        <v>2793.375</v>
      </c>
      <c r="FQ55" s="8">
        <v>657</v>
      </c>
      <c r="FR55" s="8">
        <v>38</v>
      </c>
      <c r="FS55" s="8" t="s">
        <v>534</v>
      </c>
      <c r="FT55" s="9">
        <v>40939</v>
      </c>
      <c r="FU55" s="8">
        <v>12</v>
      </c>
      <c r="FV55" s="8">
        <v>57380.060550000002</v>
      </c>
      <c r="FW55" s="8">
        <v>0.98648999999999998</v>
      </c>
      <c r="FX55" s="8">
        <v>-9.3289999999999998E-2</v>
      </c>
      <c r="FY55" s="8">
        <v>1.5339999999999999E-2</v>
      </c>
      <c r="FZ55" s="8">
        <v>1.4290000000000001E-2</v>
      </c>
      <c r="GA55" s="31">
        <f t="shared" si="1"/>
        <v>2012</v>
      </c>
      <c r="GB55" s="10">
        <f t="shared" si="2"/>
        <v>1</v>
      </c>
      <c r="GC55" s="10">
        <v>0.10459</v>
      </c>
      <c r="GD55" s="10">
        <v>7.7270000000000005E-2</v>
      </c>
    </row>
    <row r="56" spans="1:186">
      <c r="A56" s="8" t="str">
        <f t="shared" si="11"/>
        <v>ﾋﾟｼﾞｮﾝ</v>
      </c>
      <c r="B56" s="8" t="str">
        <f t="shared" si="12"/>
        <v>TSE:7956</v>
      </c>
      <c r="C56" s="8" t="str">
        <f>CONCATENATE("FY",RIGHT(Assumptions!D$6,4)-6)</f>
        <v>FY2013</v>
      </c>
      <c r="D56" s="10">
        <f t="shared" si="0"/>
        <v>2012</v>
      </c>
      <c r="E56" s="8">
        <v>65075</v>
      </c>
      <c r="F56" s="8">
        <v>0</v>
      </c>
      <c r="G56" s="8">
        <v>65075</v>
      </c>
      <c r="H56" s="8">
        <v>37315</v>
      </c>
      <c r="I56" s="8">
        <v>27760</v>
      </c>
      <c r="J56" s="8">
        <v>20774</v>
      </c>
      <c r="K56" s="8">
        <v>-100</v>
      </c>
      <c r="L56" s="8">
        <v>0</v>
      </c>
      <c r="M56" s="8">
        <v>0</v>
      </c>
      <c r="N56" s="8">
        <v>0</v>
      </c>
      <c r="O56" s="8">
        <v>0</v>
      </c>
      <c r="P56" s="8">
        <v>20674</v>
      </c>
      <c r="Q56" s="8">
        <v>7086</v>
      </c>
      <c r="R56" s="8">
        <v>-76</v>
      </c>
      <c r="S56" s="8">
        <v>69</v>
      </c>
      <c r="T56" s="8">
        <v>-7</v>
      </c>
      <c r="U56" s="8">
        <v>51</v>
      </c>
      <c r="V56" s="8">
        <v>304</v>
      </c>
      <c r="W56" s="8">
        <v>-47</v>
      </c>
      <c r="X56" s="8">
        <v>7387</v>
      </c>
      <c r="Y56" s="8">
        <v>0</v>
      </c>
      <c r="Z56" s="8">
        <v>0</v>
      </c>
      <c r="AA56" s="8">
        <v>7</v>
      </c>
      <c r="AB56" s="8">
        <v>-26</v>
      </c>
      <c r="AC56" s="8">
        <v>0</v>
      </c>
      <c r="AD56" s="8">
        <v>7368</v>
      </c>
      <c r="AE56" s="8">
        <v>2655</v>
      </c>
      <c r="AF56" s="8">
        <v>4713</v>
      </c>
      <c r="AG56" s="8">
        <v>0</v>
      </c>
      <c r="AH56" s="8">
        <v>0</v>
      </c>
      <c r="AI56" s="8">
        <v>4713</v>
      </c>
      <c r="AJ56" s="8">
        <v>-140</v>
      </c>
      <c r="AK56" s="8">
        <v>4573</v>
      </c>
      <c r="AL56" s="8">
        <v>0</v>
      </c>
      <c r="AM56" s="8"/>
      <c r="AN56" s="8">
        <v>38.082070000000002</v>
      </c>
      <c r="AO56" s="8">
        <v>38.082070000000002</v>
      </c>
      <c r="AP56" s="8">
        <v>120.08275</v>
      </c>
      <c r="AQ56" s="8">
        <v>38.082070000000002</v>
      </c>
      <c r="AR56" s="8">
        <v>38.082070000000002</v>
      </c>
      <c r="AS56" s="8">
        <v>120.08275</v>
      </c>
      <c r="AT56" s="8">
        <v>19.166699999999999</v>
      </c>
      <c r="AU56" s="1">
        <v>0.38530505138858501</v>
      </c>
      <c r="AV56" s="8"/>
      <c r="AW56" s="8">
        <v>8902</v>
      </c>
      <c r="AX56" s="8">
        <v>7276</v>
      </c>
      <c r="AY56" s="8">
        <v>7086</v>
      </c>
      <c r="AZ56" s="1">
        <v>0.360342</v>
      </c>
      <c r="BA56" s="9">
        <v>41305</v>
      </c>
      <c r="BB56" s="8"/>
      <c r="BC56" s="8">
        <v>4041</v>
      </c>
      <c r="BD56" s="8">
        <v>6009</v>
      </c>
      <c r="BE56" s="8">
        <v>0</v>
      </c>
      <c r="BF56" s="8">
        <v>1620</v>
      </c>
      <c r="BG56" s="8">
        <v>0</v>
      </c>
      <c r="BH56" s="8">
        <v>0</v>
      </c>
      <c r="BI56" s="8">
        <v>0</v>
      </c>
      <c r="BJ56" s="8"/>
      <c r="BK56" s="8"/>
      <c r="BL56" s="8">
        <v>10574</v>
      </c>
      <c r="BM56" s="8">
        <v>0</v>
      </c>
      <c r="BN56" s="8">
        <v>10574</v>
      </c>
      <c r="BO56" s="8">
        <v>10523</v>
      </c>
      <c r="BP56" s="8">
        <v>10771</v>
      </c>
      <c r="BQ56" s="8">
        <v>6776</v>
      </c>
      <c r="BR56" s="8">
        <v>702</v>
      </c>
      <c r="BS56" s="8">
        <v>280</v>
      </c>
      <c r="BT56" s="8">
        <v>29103</v>
      </c>
      <c r="BU56" s="8">
        <v>0</v>
      </c>
      <c r="BV56" s="8">
        <v>0</v>
      </c>
      <c r="BW56" s="8">
        <v>16208</v>
      </c>
      <c r="BX56" s="8">
        <v>1941</v>
      </c>
      <c r="BY56" s="8">
        <v>551</v>
      </c>
      <c r="BZ56" s="8">
        <v>625</v>
      </c>
      <c r="CA56" s="8">
        <v>0</v>
      </c>
      <c r="CB56" s="8">
        <v>110</v>
      </c>
      <c r="CC56" s="8">
        <v>0</v>
      </c>
      <c r="CD56" s="8">
        <v>48538</v>
      </c>
      <c r="CE56" s="8"/>
      <c r="CF56" s="8">
        <v>3864</v>
      </c>
      <c r="CG56" s="8">
        <v>606</v>
      </c>
      <c r="CH56" s="8">
        <v>1389</v>
      </c>
      <c r="CI56" s="8">
        <v>26</v>
      </c>
      <c r="CJ56" s="8">
        <v>0</v>
      </c>
      <c r="CK56" s="8">
        <v>4313</v>
      </c>
      <c r="CL56" s="8">
        <v>1417</v>
      </c>
      <c r="CM56" s="8">
        <v>11615</v>
      </c>
      <c r="CN56" s="8">
        <v>2204</v>
      </c>
      <c r="CO56" s="8">
        <v>0</v>
      </c>
      <c r="CP56" s="8">
        <v>708</v>
      </c>
      <c r="CQ56" s="8">
        <v>1530</v>
      </c>
      <c r="CR56" s="8">
        <v>117</v>
      </c>
      <c r="CS56" s="8">
        <v>16174</v>
      </c>
      <c r="CT56" s="8">
        <v>5199</v>
      </c>
      <c r="CU56" s="8">
        <v>5180</v>
      </c>
      <c r="CV56" s="8">
        <v>22686</v>
      </c>
      <c r="CW56" s="8">
        <v>-450</v>
      </c>
      <c r="CX56" s="8">
        <v>-944</v>
      </c>
      <c r="CY56" s="8">
        <v>31671</v>
      </c>
      <c r="CZ56" s="8">
        <v>693</v>
      </c>
      <c r="DA56" s="8">
        <v>32364</v>
      </c>
      <c r="DB56" s="8">
        <v>48538</v>
      </c>
      <c r="DC56" s="8"/>
      <c r="DD56" s="8">
        <v>120.07984999999999</v>
      </c>
      <c r="DE56" s="8">
        <v>120.08083000000001</v>
      </c>
      <c r="DF56" s="8">
        <v>263.74734000000001</v>
      </c>
      <c r="DG56" s="8">
        <v>3619</v>
      </c>
      <c r="DH56" s="8">
        <v>-6955</v>
      </c>
      <c r="DI56" s="8">
        <v>319.32400000000001</v>
      </c>
      <c r="DJ56" s="8">
        <v>0</v>
      </c>
      <c r="DK56" s="8">
        <v>693</v>
      </c>
      <c r="DL56" s="8">
        <v>0</v>
      </c>
      <c r="DM56" s="8">
        <v>1792</v>
      </c>
      <c r="DN56" s="8">
        <v>167</v>
      </c>
      <c r="DO56" s="8">
        <v>4816</v>
      </c>
      <c r="DP56" s="8">
        <v>0</v>
      </c>
      <c r="DQ56" s="8">
        <v>0</v>
      </c>
      <c r="DR56" s="8">
        <v>0</v>
      </c>
      <c r="DS56" s="8">
        <v>0</v>
      </c>
      <c r="DT56" s="8">
        <v>2478</v>
      </c>
      <c r="DU56" s="8">
        <v>0</v>
      </c>
      <c r="DV56" s="8"/>
      <c r="DW56" s="8">
        <v>7369</v>
      </c>
      <c r="DX56" s="8">
        <v>1626</v>
      </c>
      <c r="DY56" s="8">
        <v>190</v>
      </c>
      <c r="DZ56" s="8">
        <v>1816</v>
      </c>
      <c r="EA56" s="8">
        <v>0</v>
      </c>
      <c r="EB56" s="8">
        <v>19</v>
      </c>
      <c r="EC56" s="8">
        <v>0</v>
      </c>
      <c r="ED56" s="8">
        <v>0</v>
      </c>
      <c r="EE56" s="8">
        <v>-51</v>
      </c>
      <c r="EF56" s="8">
        <v>0</v>
      </c>
      <c r="EG56" s="8">
        <v>-1740</v>
      </c>
      <c r="EH56" s="8">
        <v>192</v>
      </c>
      <c r="EI56" s="8">
        <v>585</v>
      </c>
      <c r="EJ56" s="8">
        <v>-150</v>
      </c>
      <c r="EK56" s="8">
        <v>-384</v>
      </c>
      <c r="EL56" s="8">
        <v>7656</v>
      </c>
      <c r="EM56" s="8">
        <v>-1745</v>
      </c>
      <c r="EN56" s="8">
        <v>19</v>
      </c>
      <c r="EO56" s="8">
        <v>0</v>
      </c>
      <c r="EP56" s="8">
        <v>0</v>
      </c>
      <c r="EQ56" s="8">
        <v>-112</v>
      </c>
      <c r="ER56" s="8">
        <v>-1</v>
      </c>
      <c r="ES56" s="8">
        <v>0</v>
      </c>
      <c r="ET56" s="8">
        <v>-9</v>
      </c>
      <c r="EU56" s="8">
        <v>-1848</v>
      </c>
      <c r="EV56" s="8">
        <v>9514</v>
      </c>
      <c r="EW56" s="8">
        <v>1200</v>
      </c>
      <c r="EX56" s="8">
        <v>10714</v>
      </c>
      <c r="EY56" s="8">
        <v>-10394</v>
      </c>
      <c r="EZ56" s="8">
        <v>-1656</v>
      </c>
      <c r="FA56" s="8">
        <v>-12050</v>
      </c>
      <c r="FB56" s="8">
        <v>0</v>
      </c>
      <c r="FC56" s="8">
        <v>-1</v>
      </c>
      <c r="FD56" s="8">
        <v>0</v>
      </c>
      <c r="FE56" s="8">
        <v>-1762</v>
      </c>
      <c r="FF56" s="8">
        <v>-1762</v>
      </c>
      <c r="FG56" s="8">
        <v>0</v>
      </c>
      <c r="FH56" s="8">
        <v>-50</v>
      </c>
      <c r="FI56" s="8">
        <v>-3149</v>
      </c>
      <c r="FJ56" s="8">
        <v>622</v>
      </c>
      <c r="FK56" s="8">
        <v>3280</v>
      </c>
      <c r="FL56" s="8"/>
      <c r="FM56" s="8">
        <v>78</v>
      </c>
      <c r="FN56" s="8">
        <v>1753</v>
      </c>
      <c r="FO56" s="8">
        <v>5034.25</v>
      </c>
      <c r="FP56" s="8">
        <v>5081.75</v>
      </c>
      <c r="FQ56" s="8">
        <v>-694</v>
      </c>
      <c r="FR56" s="8">
        <v>-1336</v>
      </c>
      <c r="FS56" s="8" t="s">
        <v>534</v>
      </c>
      <c r="FT56" s="9">
        <v>41305</v>
      </c>
      <c r="FU56" s="8">
        <v>12</v>
      </c>
      <c r="FV56" s="8">
        <v>99868.133379999999</v>
      </c>
      <c r="FW56" s="8">
        <v>1.05928</v>
      </c>
      <c r="FX56" s="8">
        <v>-2.4680000000000001E-2</v>
      </c>
      <c r="FY56" s="8">
        <v>6.6790000000000002E-2</v>
      </c>
      <c r="FZ56" s="8">
        <v>0.18059</v>
      </c>
      <c r="GA56" s="31">
        <f t="shared" si="1"/>
        <v>2013</v>
      </c>
      <c r="GB56" s="10">
        <f t="shared" si="2"/>
        <v>1</v>
      </c>
      <c r="GC56" s="10">
        <v>0.40789999999999998</v>
      </c>
      <c r="GD56" s="10">
        <v>0.31822</v>
      </c>
    </row>
    <row r="57" spans="1:186">
      <c r="A57" s="8" t="str">
        <f t="shared" si="11"/>
        <v>ﾋﾟｼﾞｮﾝ</v>
      </c>
      <c r="B57" s="8" t="str">
        <f t="shared" si="12"/>
        <v>TSE:7956</v>
      </c>
      <c r="C57" s="8" t="str">
        <f>CONCATENATE("FY",RIGHT(Assumptions!D$6,4)-5)</f>
        <v>FY2014</v>
      </c>
      <c r="D57" s="10">
        <f t="shared" si="0"/>
        <v>2013</v>
      </c>
      <c r="E57" s="8">
        <v>77465</v>
      </c>
      <c r="F57" s="8">
        <v>0</v>
      </c>
      <c r="G57" s="8">
        <v>77465</v>
      </c>
      <c r="H57" s="8">
        <v>43001</v>
      </c>
      <c r="I57" s="8">
        <v>34464</v>
      </c>
      <c r="J57" s="8">
        <v>24106</v>
      </c>
      <c r="K57" s="8">
        <v>-8</v>
      </c>
      <c r="L57" s="8">
        <v>0</v>
      </c>
      <c r="M57" s="8">
        <v>0</v>
      </c>
      <c r="N57" s="8">
        <v>0</v>
      </c>
      <c r="O57" s="8">
        <v>0</v>
      </c>
      <c r="P57" s="8">
        <v>24098</v>
      </c>
      <c r="Q57" s="8">
        <v>10366</v>
      </c>
      <c r="R57" s="8">
        <v>-43</v>
      </c>
      <c r="S57" s="8">
        <v>124</v>
      </c>
      <c r="T57" s="8">
        <v>81</v>
      </c>
      <c r="U57" s="8">
        <v>58</v>
      </c>
      <c r="V57" s="8">
        <v>410</v>
      </c>
      <c r="W57" s="8">
        <v>86</v>
      </c>
      <c r="X57" s="8">
        <v>11001</v>
      </c>
      <c r="Y57" s="8">
        <v>0</v>
      </c>
      <c r="Z57" s="8">
        <v>3</v>
      </c>
      <c r="AA57" s="8">
        <v>3</v>
      </c>
      <c r="AB57" s="8">
        <v>-21</v>
      </c>
      <c r="AC57" s="8">
        <v>-1</v>
      </c>
      <c r="AD57" s="8">
        <v>10985</v>
      </c>
      <c r="AE57" s="8">
        <v>3783</v>
      </c>
      <c r="AF57" s="8">
        <v>7202</v>
      </c>
      <c r="AG57" s="8">
        <v>0</v>
      </c>
      <c r="AH57" s="8">
        <v>0</v>
      </c>
      <c r="AI57" s="8">
        <v>7202</v>
      </c>
      <c r="AJ57" s="8">
        <v>-217</v>
      </c>
      <c r="AK57" s="8">
        <v>6985</v>
      </c>
      <c r="AL57" s="8">
        <v>0</v>
      </c>
      <c r="AM57" s="8"/>
      <c r="AN57" s="8">
        <v>58.170490000000001</v>
      </c>
      <c r="AO57" s="8">
        <v>58.170490000000001</v>
      </c>
      <c r="AP57" s="8">
        <v>120.07807</v>
      </c>
      <c r="AQ57" s="8">
        <v>58.170490000000001</v>
      </c>
      <c r="AR57" s="8">
        <v>58.170490000000001</v>
      </c>
      <c r="AS57" s="8">
        <v>120.07807</v>
      </c>
      <c r="AT57" s="8">
        <v>29.333300000000001</v>
      </c>
      <c r="AU57" s="1">
        <v>0.392412312097351</v>
      </c>
      <c r="AV57" s="8"/>
      <c r="AW57" s="8">
        <v>12436</v>
      </c>
      <c r="AX57" s="8">
        <v>10571</v>
      </c>
      <c r="AY57" s="8">
        <v>10366</v>
      </c>
      <c r="AZ57" s="1">
        <v>0.34437800000000002</v>
      </c>
      <c r="BA57" s="9">
        <v>41670</v>
      </c>
      <c r="BB57" s="8"/>
      <c r="BC57" s="8">
        <v>4608</v>
      </c>
      <c r="BD57" s="8">
        <v>6765</v>
      </c>
      <c r="BE57" s="8">
        <v>0</v>
      </c>
      <c r="BF57" s="8">
        <v>1730</v>
      </c>
      <c r="BG57" s="8">
        <v>0</v>
      </c>
      <c r="BH57" s="8">
        <v>0</v>
      </c>
      <c r="BI57" s="8">
        <v>0</v>
      </c>
      <c r="BJ57" s="8"/>
      <c r="BK57" s="8"/>
      <c r="BL57" s="8">
        <v>13102</v>
      </c>
      <c r="BM57" s="8">
        <v>0</v>
      </c>
      <c r="BN57" s="8">
        <v>13102</v>
      </c>
      <c r="BO57" s="8">
        <v>12539</v>
      </c>
      <c r="BP57" s="8">
        <v>12908</v>
      </c>
      <c r="BQ57" s="8">
        <v>8052</v>
      </c>
      <c r="BR57" s="8">
        <v>825</v>
      </c>
      <c r="BS57" s="8">
        <v>476</v>
      </c>
      <c r="BT57" s="8">
        <v>35363</v>
      </c>
      <c r="BU57" s="8">
        <v>0</v>
      </c>
      <c r="BV57" s="8">
        <v>0</v>
      </c>
      <c r="BW57" s="8">
        <v>19023</v>
      </c>
      <c r="BX57" s="8">
        <v>2007</v>
      </c>
      <c r="BY57" s="8">
        <v>441</v>
      </c>
      <c r="BZ57" s="8">
        <v>1000</v>
      </c>
      <c r="CA57" s="8">
        <v>0</v>
      </c>
      <c r="CB57" s="8">
        <v>120</v>
      </c>
      <c r="CC57" s="8">
        <v>1</v>
      </c>
      <c r="CD57" s="8">
        <v>57955</v>
      </c>
      <c r="CE57" s="8"/>
      <c r="CF57" s="8">
        <v>4518</v>
      </c>
      <c r="CG57" s="8">
        <v>782</v>
      </c>
      <c r="CH57" s="8">
        <v>395</v>
      </c>
      <c r="CI57" s="8">
        <v>1004</v>
      </c>
      <c r="CJ57" s="8">
        <v>0</v>
      </c>
      <c r="CK57" s="8">
        <v>4556</v>
      </c>
      <c r="CL57" s="8">
        <v>1563</v>
      </c>
      <c r="CM57" s="8">
        <v>12818</v>
      </c>
      <c r="CN57" s="8">
        <v>2011</v>
      </c>
      <c r="CO57" s="8">
        <v>0</v>
      </c>
      <c r="CP57" s="8">
        <v>610</v>
      </c>
      <c r="CQ57" s="8">
        <v>2356</v>
      </c>
      <c r="CR57" s="8">
        <v>181</v>
      </c>
      <c r="CS57" s="8">
        <v>17976</v>
      </c>
      <c r="CT57" s="8">
        <v>5199</v>
      </c>
      <c r="CU57" s="8">
        <v>5180</v>
      </c>
      <c r="CV57" s="8">
        <v>26929</v>
      </c>
      <c r="CW57" s="8">
        <v>-455</v>
      </c>
      <c r="CX57" s="8">
        <v>2270</v>
      </c>
      <c r="CY57" s="8">
        <v>39123</v>
      </c>
      <c r="CZ57" s="8">
        <v>856</v>
      </c>
      <c r="DA57" s="8">
        <v>39979</v>
      </c>
      <c r="DB57" s="8">
        <v>57955</v>
      </c>
      <c r="DC57" s="8"/>
      <c r="DD57" s="8">
        <v>119.76452999999999</v>
      </c>
      <c r="DE57" s="8">
        <v>120.07653000000001</v>
      </c>
      <c r="DF57" s="8">
        <v>325.81720999999999</v>
      </c>
      <c r="DG57" s="8">
        <v>3410</v>
      </c>
      <c r="DH57" s="8">
        <v>-9692</v>
      </c>
      <c r="DI57" s="8">
        <v>287.27600000000001</v>
      </c>
      <c r="DJ57" s="8">
        <v>0</v>
      </c>
      <c r="DK57" s="8">
        <v>856</v>
      </c>
      <c r="DL57" s="8">
        <v>0</v>
      </c>
      <c r="DM57" s="8">
        <v>2420</v>
      </c>
      <c r="DN57" s="8">
        <v>281</v>
      </c>
      <c r="DO57" s="8">
        <v>5350</v>
      </c>
      <c r="DP57" s="8">
        <v>0</v>
      </c>
      <c r="DQ57" s="8">
        <v>0</v>
      </c>
      <c r="DR57" s="8">
        <v>0</v>
      </c>
      <c r="DS57" s="8">
        <v>0</v>
      </c>
      <c r="DT57" s="8">
        <v>2630</v>
      </c>
      <c r="DU57" s="8">
        <v>0</v>
      </c>
      <c r="DV57" s="8"/>
      <c r="DW57" s="8">
        <v>10986</v>
      </c>
      <c r="DX57" s="8">
        <v>1865</v>
      </c>
      <c r="DY57" s="8">
        <v>205</v>
      </c>
      <c r="DZ57" s="8">
        <v>2070</v>
      </c>
      <c r="EA57" s="8">
        <v>0</v>
      </c>
      <c r="EB57" s="8">
        <v>18</v>
      </c>
      <c r="EC57" s="8">
        <v>0</v>
      </c>
      <c r="ED57" s="8">
        <v>0</v>
      </c>
      <c r="EE57" s="8">
        <v>-58</v>
      </c>
      <c r="EF57" s="8">
        <v>0</v>
      </c>
      <c r="EG57" s="8">
        <v>-3211</v>
      </c>
      <c r="EH57" s="8">
        <v>-587</v>
      </c>
      <c r="EI57" s="8">
        <v>-480</v>
      </c>
      <c r="EJ57" s="8">
        <v>-278</v>
      </c>
      <c r="EK57" s="8">
        <v>-530</v>
      </c>
      <c r="EL57" s="8">
        <v>7930</v>
      </c>
      <c r="EM57" s="8">
        <v>-3222</v>
      </c>
      <c r="EN57" s="8">
        <v>15</v>
      </c>
      <c r="EO57" s="8">
        <v>-87</v>
      </c>
      <c r="EP57" s="8">
        <v>0</v>
      </c>
      <c r="EQ57" s="8">
        <v>-453</v>
      </c>
      <c r="ER57" s="8">
        <v>-2</v>
      </c>
      <c r="ES57" s="8">
        <v>0</v>
      </c>
      <c r="ET57" s="8">
        <v>-45</v>
      </c>
      <c r="EU57" s="8">
        <v>-3794</v>
      </c>
      <c r="EV57" s="8">
        <v>7080</v>
      </c>
      <c r="EW57" s="8">
        <v>752</v>
      </c>
      <c r="EX57" s="8">
        <v>7832</v>
      </c>
      <c r="EY57" s="8">
        <v>-8153</v>
      </c>
      <c r="EZ57" s="8">
        <v>-30</v>
      </c>
      <c r="FA57" s="8">
        <v>-8183</v>
      </c>
      <c r="FB57" s="8">
        <v>0</v>
      </c>
      <c r="FC57" s="8">
        <v>-5</v>
      </c>
      <c r="FD57" s="8">
        <v>0</v>
      </c>
      <c r="FE57" s="8">
        <v>-2741</v>
      </c>
      <c r="FF57" s="8">
        <v>-2741</v>
      </c>
      <c r="FG57" s="8">
        <v>0</v>
      </c>
      <c r="FH57" s="8">
        <v>-66</v>
      </c>
      <c r="FI57" s="8">
        <v>-3163</v>
      </c>
      <c r="FJ57" s="8">
        <v>1556</v>
      </c>
      <c r="FK57" s="8">
        <v>2528</v>
      </c>
      <c r="FL57" s="8"/>
      <c r="FM57" s="8">
        <v>23</v>
      </c>
      <c r="FN57" s="8">
        <v>3241</v>
      </c>
      <c r="FO57" s="8">
        <v>2333.875</v>
      </c>
      <c r="FP57" s="8">
        <v>2360.75</v>
      </c>
      <c r="FQ57" s="8">
        <v>2513</v>
      </c>
      <c r="FR57" s="8">
        <v>-351</v>
      </c>
      <c r="FS57" s="8" t="s">
        <v>534</v>
      </c>
      <c r="FT57" s="9">
        <v>41670</v>
      </c>
      <c r="FU57" s="8">
        <v>12</v>
      </c>
      <c r="FV57" s="8">
        <v>188720.75107</v>
      </c>
      <c r="FW57" s="8">
        <v>0.89654</v>
      </c>
      <c r="FX57" s="8">
        <v>0.12828000000000001</v>
      </c>
      <c r="FY57" s="8">
        <v>0.45345000000000002</v>
      </c>
      <c r="FZ57" s="8">
        <v>0.77332999999999996</v>
      </c>
      <c r="GA57" s="31">
        <f t="shared" si="1"/>
        <v>2014</v>
      </c>
      <c r="GB57" s="10">
        <f t="shared" si="2"/>
        <v>1</v>
      </c>
      <c r="GC57" s="10">
        <v>1.0635699999999999</v>
      </c>
      <c r="GD57" s="10">
        <v>0.99338000000000004</v>
      </c>
    </row>
    <row r="58" spans="1:186">
      <c r="A58" s="8" t="str">
        <f t="shared" si="11"/>
        <v>ﾋﾟｼﾞｮﾝ</v>
      </c>
      <c r="B58" s="8" t="str">
        <f t="shared" si="12"/>
        <v>TSE:7956</v>
      </c>
      <c r="C58" s="8" t="str">
        <f>CONCATENATE("FY",RIGHT(Assumptions!D$6,4)-4)</f>
        <v>FY2015</v>
      </c>
      <c r="D58" s="10">
        <f t="shared" si="0"/>
        <v>2014</v>
      </c>
      <c r="E58" s="8">
        <v>84113</v>
      </c>
      <c r="F58" s="8">
        <v>0</v>
      </c>
      <c r="G58" s="8">
        <v>84113</v>
      </c>
      <c r="H58" s="8">
        <v>45817</v>
      </c>
      <c r="I58" s="8">
        <v>38296</v>
      </c>
      <c r="J58" s="8">
        <v>25523</v>
      </c>
      <c r="K58" s="8">
        <v>-8</v>
      </c>
      <c r="L58" s="8">
        <v>0</v>
      </c>
      <c r="M58" s="8">
        <v>0</v>
      </c>
      <c r="N58" s="8">
        <v>0</v>
      </c>
      <c r="O58" s="8">
        <v>0</v>
      </c>
      <c r="P58" s="8">
        <v>25515</v>
      </c>
      <c r="Q58" s="8">
        <v>12781</v>
      </c>
      <c r="R58" s="8">
        <v>-64</v>
      </c>
      <c r="S58" s="8">
        <v>192</v>
      </c>
      <c r="T58" s="8">
        <v>128</v>
      </c>
      <c r="U58" s="8">
        <v>23</v>
      </c>
      <c r="V58" s="8">
        <v>162</v>
      </c>
      <c r="W58" s="8">
        <v>204</v>
      </c>
      <c r="X58" s="8">
        <v>13298</v>
      </c>
      <c r="Y58" s="8">
        <v>0</v>
      </c>
      <c r="Z58" s="8">
        <v>0</v>
      </c>
      <c r="AA58" s="8">
        <v>4</v>
      </c>
      <c r="AB58" s="8">
        <v>-24</v>
      </c>
      <c r="AC58" s="8">
        <v>-139</v>
      </c>
      <c r="AD58" s="8">
        <v>13139</v>
      </c>
      <c r="AE58" s="8">
        <v>4503</v>
      </c>
      <c r="AF58" s="8">
        <v>8636</v>
      </c>
      <c r="AG58" s="8">
        <v>0</v>
      </c>
      <c r="AH58" s="8">
        <v>0</v>
      </c>
      <c r="AI58" s="8">
        <v>8636</v>
      </c>
      <c r="AJ58" s="8">
        <v>-185</v>
      </c>
      <c r="AK58" s="8">
        <v>8451</v>
      </c>
      <c r="AL58" s="8">
        <v>0</v>
      </c>
      <c r="AM58" s="8"/>
      <c r="AN58" s="8">
        <v>70.544479999999993</v>
      </c>
      <c r="AO58" s="8">
        <v>70.544479999999993</v>
      </c>
      <c r="AP58" s="8">
        <v>119.79676000000001</v>
      </c>
      <c r="AQ58" s="8">
        <v>70.544479999999993</v>
      </c>
      <c r="AR58" s="8">
        <v>70.544479999999993</v>
      </c>
      <c r="AS58" s="8">
        <v>119.79676000000001</v>
      </c>
      <c r="AT58" s="8">
        <v>35</v>
      </c>
      <c r="AU58" s="1">
        <v>0.472725121287422</v>
      </c>
      <c r="AV58" s="8"/>
      <c r="AW58" s="8">
        <v>14875</v>
      </c>
      <c r="AX58" s="8">
        <v>12961</v>
      </c>
      <c r="AY58" s="8">
        <v>12781</v>
      </c>
      <c r="AZ58" s="1">
        <v>0.34272000000000002</v>
      </c>
      <c r="BA58" s="9">
        <v>42035</v>
      </c>
      <c r="BB58" s="8"/>
      <c r="BC58" s="8">
        <v>5119</v>
      </c>
      <c r="BD58" s="8">
        <v>7594</v>
      </c>
      <c r="BE58" s="8">
        <v>0</v>
      </c>
      <c r="BF58" s="8">
        <v>1932</v>
      </c>
      <c r="BG58" s="8">
        <v>0</v>
      </c>
      <c r="BH58" s="8">
        <v>0</v>
      </c>
      <c r="BI58" s="8">
        <v>0</v>
      </c>
      <c r="BJ58" s="8"/>
      <c r="BK58" s="8"/>
      <c r="BL58" s="8">
        <v>21590</v>
      </c>
      <c r="BM58" s="8">
        <v>0</v>
      </c>
      <c r="BN58" s="8">
        <v>21590</v>
      </c>
      <c r="BO58" s="8">
        <v>15247</v>
      </c>
      <c r="BP58" s="8">
        <v>15643</v>
      </c>
      <c r="BQ58" s="8">
        <v>8498</v>
      </c>
      <c r="BR58" s="8">
        <v>772</v>
      </c>
      <c r="BS58" s="8">
        <v>524</v>
      </c>
      <c r="BT58" s="8">
        <v>47027</v>
      </c>
      <c r="BU58" s="8">
        <v>0</v>
      </c>
      <c r="BV58" s="8">
        <v>0</v>
      </c>
      <c r="BW58" s="8">
        <v>21383</v>
      </c>
      <c r="BX58" s="8">
        <v>2102</v>
      </c>
      <c r="BY58" s="8">
        <v>302</v>
      </c>
      <c r="BZ58" s="8">
        <v>1422</v>
      </c>
      <c r="CA58" s="8">
        <v>0</v>
      </c>
      <c r="CB58" s="8">
        <v>130</v>
      </c>
      <c r="CC58" s="8">
        <v>1</v>
      </c>
      <c r="CD58" s="8">
        <v>72367</v>
      </c>
      <c r="CE58" s="8"/>
      <c r="CF58" s="8">
        <v>4462</v>
      </c>
      <c r="CG58" s="8">
        <v>783</v>
      </c>
      <c r="CH58" s="8">
        <v>890</v>
      </c>
      <c r="CI58" s="8">
        <v>1200</v>
      </c>
      <c r="CJ58" s="8">
        <v>0</v>
      </c>
      <c r="CK58" s="8">
        <v>5314</v>
      </c>
      <c r="CL58" s="8">
        <v>2623</v>
      </c>
      <c r="CM58" s="8">
        <v>15272</v>
      </c>
      <c r="CN58" s="8">
        <v>5928</v>
      </c>
      <c r="CO58" s="8">
        <v>0</v>
      </c>
      <c r="CP58" s="8">
        <v>657</v>
      </c>
      <c r="CQ58" s="8">
        <v>3038</v>
      </c>
      <c r="CR58" s="8">
        <v>177</v>
      </c>
      <c r="CS58" s="8">
        <v>25072</v>
      </c>
      <c r="CT58" s="8">
        <v>5199</v>
      </c>
      <c r="CU58" s="8">
        <v>5180</v>
      </c>
      <c r="CV58" s="8">
        <v>31383</v>
      </c>
      <c r="CW58" s="8">
        <v>-942</v>
      </c>
      <c r="CX58" s="8">
        <v>5343</v>
      </c>
      <c r="CY58" s="8">
        <v>46163</v>
      </c>
      <c r="CZ58" s="8">
        <v>1132</v>
      </c>
      <c r="DA58" s="8">
        <v>47295</v>
      </c>
      <c r="DB58" s="8">
        <v>72367</v>
      </c>
      <c r="DC58" s="8"/>
      <c r="DD58" s="8">
        <v>119.76294</v>
      </c>
      <c r="DE58" s="8">
        <v>119.76349999999999</v>
      </c>
      <c r="DF58" s="8">
        <v>385.45132999999998</v>
      </c>
      <c r="DG58" s="8">
        <v>8018</v>
      </c>
      <c r="DH58" s="8">
        <v>-13572</v>
      </c>
      <c r="DI58" s="8">
        <v>315</v>
      </c>
      <c r="DJ58" s="8">
        <v>0</v>
      </c>
      <c r="DK58" s="8">
        <v>1132</v>
      </c>
      <c r="DL58" s="8">
        <v>0</v>
      </c>
      <c r="DM58" s="8">
        <v>2357</v>
      </c>
      <c r="DN58" s="8">
        <v>242</v>
      </c>
      <c r="DO58" s="8">
        <v>5899</v>
      </c>
      <c r="DP58" s="8">
        <v>0</v>
      </c>
      <c r="DQ58" s="8">
        <v>0</v>
      </c>
      <c r="DR58" s="8">
        <v>0</v>
      </c>
      <c r="DS58" s="8">
        <v>0</v>
      </c>
      <c r="DT58" s="8">
        <v>2722</v>
      </c>
      <c r="DU58" s="8">
        <v>895</v>
      </c>
      <c r="DV58" s="8"/>
      <c r="DW58" s="8">
        <v>13140</v>
      </c>
      <c r="DX58" s="8">
        <v>1914</v>
      </c>
      <c r="DY58" s="8">
        <v>180</v>
      </c>
      <c r="DZ58" s="8">
        <v>2094</v>
      </c>
      <c r="EA58" s="8">
        <v>0</v>
      </c>
      <c r="EB58" s="8">
        <v>20</v>
      </c>
      <c r="EC58" s="8">
        <v>0</v>
      </c>
      <c r="ED58" s="8">
        <v>0</v>
      </c>
      <c r="EE58" s="8">
        <v>-23</v>
      </c>
      <c r="EF58" s="8">
        <v>0</v>
      </c>
      <c r="EG58" s="8">
        <v>-3526</v>
      </c>
      <c r="EH58" s="8">
        <v>-1312</v>
      </c>
      <c r="EI58" s="8">
        <v>136</v>
      </c>
      <c r="EJ58" s="8">
        <v>-420</v>
      </c>
      <c r="EK58" s="8">
        <v>26</v>
      </c>
      <c r="EL58" s="8">
        <v>10135</v>
      </c>
      <c r="EM58" s="8">
        <v>-2682</v>
      </c>
      <c r="EN58" s="8">
        <v>48</v>
      </c>
      <c r="EO58" s="8">
        <v>0</v>
      </c>
      <c r="EP58" s="8">
        <v>0</v>
      </c>
      <c r="EQ58" s="8">
        <v>-472</v>
      </c>
      <c r="ER58" s="8">
        <v>-1</v>
      </c>
      <c r="ES58" s="8">
        <v>0</v>
      </c>
      <c r="ET58" s="8">
        <v>-27</v>
      </c>
      <c r="EU58" s="8">
        <v>-3134</v>
      </c>
      <c r="EV58" s="8">
        <v>1390</v>
      </c>
      <c r="EW58" s="8">
        <v>5000</v>
      </c>
      <c r="EX58" s="8">
        <v>6390</v>
      </c>
      <c r="EY58" s="8">
        <v>-1000</v>
      </c>
      <c r="EZ58" s="8">
        <v>-1006</v>
      </c>
      <c r="FA58" s="8">
        <v>-2006</v>
      </c>
      <c r="FB58" s="8">
        <v>0</v>
      </c>
      <c r="FC58" s="8">
        <v>-486</v>
      </c>
      <c r="FD58" s="8">
        <v>0</v>
      </c>
      <c r="FE58" s="8">
        <v>-3995</v>
      </c>
      <c r="FF58" s="8">
        <v>-3995</v>
      </c>
      <c r="FG58" s="8">
        <v>0</v>
      </c>
      <c r="FH58" s="8">
        <v>-53</v>
      </c>
      <c r="FI58" s="8">
        <v>-150</v>
      </c>
      <c r="FJ58" s="8">
        <v>1637</v>
      </c>
      <c r="FK58" s="8">
        <v>8488</v>
      </c>
      <c r="FL58" s="8"/>
      <c r="FM58" s="8">
        <v>34</v>
      </c>
      <c r="FN58" s="8">
        <v>3444</v>
      </c>
      <c r="FO58" s="8">
        <v>5475.125</v>
      </c>
      <c r="FP58" s="8">
        <v>5515.125</v>
      </c>
      <c r="FQ58" s="8">
        <v>1413</v>
      </c>
      <c r="FR58" s="8">
        <v>4384</v>
      </c>
      <c r="FS58" s="8" t="s">
        <v>534</v>
      </c>
      <c r="FT58" s="9">
        <v>42035</v>
      </c>
      <c r="FU58" s="8">
        <v>12</v>
      </c>
      <c r="FV58" s="8">
        <v>295017.71230000001</v>
      </c>
      <c r="FW58" s="8">
        <v>0.97614000000000001</v>
      </c>
      <c r="FX58" s="8">
        <v>3.483E-2</v>
      </c>
      <c r="FY58" s="8">
        <v>0.82181000000000004</v>
      </c>
      <c r="FZ58" s="8">
        <v>0.87482000000000004</v>
      </c>
      <c r="GA58" s="31">
        <f t="shared" si="1"/>
        <v>2015</v>
      </c>
      <c r="GB58" s="10">
        <f t="shared" si="2"/>
        <v>1</v>
      </c>
      <c r="GC58" s="10">
        <v>1.3690100000000001</v>
      </c>
      <c r="GD58" s="10">
        <v>1.1553500000000001</v>
      </c>
    </row>
    <row r="59" spans="1:186">
      <c r="A59" s="8" t="str">
        <f t="shared" si="11"/>
        <v>ﾋﾟｼﾞｮﾝ</v>
      </c>
      <c r="B59" s="8" t="str">
        <f t="shared" si="12"/>
        <v>TSE:7956</v>
      </c>
      <c r="C59" s="8" t="str">
        <f>CONCATENATE("FY",RIGHT(Assumptions!D$6,4)-3)</f>
        <v>FY2016</v>
      </c>
      <c r="D59" s="10">
        <f t="shared" si="0"/>
        <v>2015</v>
      </c>
      <c r="E59" s="8">
        <v>92209</v>
      </c>
      <c r="F59" s="8">
        <v>0</v>
      </c>
      <c r="G59" s="8">
        <v>92209</v>
      </c>
      <c r="H59" s="8">
        <v>48864</v>
      </c>
      <c r="I59" s="8">
        <v>43345</v>
      </c>
      <c r="J59" s="8">
        <v>28825</v>
      </c>
      <c r="K59" s="8">
        <v>-2</v>
      </c>
      <c r="L59" s="8">
        <v>0</v>
      </c>
      <c r="M59" s="8">
        <v>0</v>
      </c>
      <c r="N59" s="8">
        <v>0</v>
      </c>
      <c r="O59" s="8">
        <v>0</v>
      </c>
      <c r="P59" s="8">
        <v>28823</v>
      </c>
      <c r="Q59" s="8">
        <v>14522</v>
      </c>
      <c r="R59" s="8">
        <v>-84</v>
      </c>
      <c r="S59" s="8">
        <v>268</v>
      </c>
      <c r="T59" s="8">
        <v>184</v>
      </c>
      <c r="U59" s="8">
        <v>33</v>
      </c>
      <c r="V59" s="8">
        <v>-65</v>
      </c>
      <c r="W59" s="8">
        <v>406</v>
      </c>
      <c r="X59" s="8">
        <v>15080</v>
      </c>
      <c r="Y59" s="8">
        <v>0</v>
      </c>
      <c r="Z59" s="8">
        <v>-62</v>
      </c>
      <c r="AA59" s="8">
        <v>-26</v>
      </c>
      <c r="AB59" s="8">
        <v>-18</v>
      </c>
      <c r="AC59" s="8">
        <v>-88</v>
      </c>
      <c r="AD59" s="8">
        <v>14886</v>
      </c>
      <c r="AE59" s="8">
        <v>4424</v>
      </c>
      <c r="AF59" s="8">
        <v>10462</v>
      </c>
      <c r="AG59" s="8">
        <v>0</v>
      </c>
      <c r="AH59" s="8">
        <v>0</v>
      </c>
      <c r="AI59" s="8">
        <v>10462</v>
      </c>
      <c r="AJ59" s="8">
        <v>-265</v>
      </c>
      <c r="AK59" s="8">
        <v>10197</v>
      </c>
      <c r="AL59" s="8">
        <v>0</v>
      </c>
      <c r="AM59" s="8"/>
      <c r="AN59" s="8">
        <v>85.143649999999994</v>
      </c>
      <c r="AO59" s="8">
        <v>85.143649999999994</v>
      </c>
      <c r="AP59" s="8">
        <v>119.7623</v>
      </c>
      <c r="AQ59" s="8">
        <v>85.143649999999994</v>
      </c>
      <c r="AR59" s="8">
        <v>85.143649999999994</v>
      </c>
      <c r="AS59" s="8">
        <v>119.7623</v>
      </c>
      <c r="AT59" s="8">
        <v>42</v>
      </c>
      <c r="AU59" s="1">
        <v>0.46974600372658598</v>
      </c>
      <c r="AV59" s="8"/>
      <c r="AW59" s="8">
        <v>17071</v>
      </c>
      <c r="AX59" s="8">
        <v>14726</v>
      </c>
      <c r="AY59" s="8">
        <v>14522</v>
      </c>
      <c r="AZ59" s="1">
        <v>0.29719099999999998</v>
      </c>
      <c r="BA59" s="9">
        <v>42400</v>
      </c>
      <c r="BB59" s="8"/>
      <c r="BC59" s="8">
        <v>5516</v>
      </c>
      <c r="BD59" s="8">
        <v>8083</v>
      </c>
      <c r="BE59" s="8">
        <v>0</v>
      </c>
      <c r="BF59" s="8">
        <v>2263</v>
      </c>
      <c r="BG59" s="8">
        <v>0</v>
      </c>
      <c r="BH59" s="8">
        <v>0</v>
      </c>
      <c r="BI59" s="8">
        <v>0</v>
      </c>
      <c r="BJ59" s="8"/>
      <c r="BK59" s="8"/>
      <c r="BL59" s="8">
        <v>24297</v>
      </c>
      <c r="BM59" s="8">
        <v>0</v>
      </c>
      <c r="BN59" s="8">
        <v>24297</v>
      </c>
      <c r="BO59" s="8">
        <v>13835</v>
      </c>
      <c r="BP59" s="8">
        <v>14334</v>
      </c>
      <c r="BQ59" s="8">
        <v>8859</v>
      </c>
      <c r="BR59" s="8">
        <v>685</v>
      </c>
      <c r="BS59" s="8">
        <v>738</v>
      </c>
      <c r="BT59" s="8">
        <v>48913</v>
      </c>
      <c r="BU59" s="8">
        <v>0</v>
      </c>
      <c r="BV59" s="8">
        <v>0</v>
      </c>
      <c r="BW59" s="8">
        <v>21471</v>
      </c>
      <c r="BX59" s="8">
        <v>2006</v>
      </c>
      <c r="BY59" s="8">
        <v>163</v>
      </c>
      <c r="BZ59" s="8">
        <v>1183</v>
      </c>
      <c r="CA59" s="8">
        <v>0</v>
      </c>
      <c r="CB59" s="8">
        <v>205</v>
      </c>
      <c r="CC59" s="8">
        <v>2</v>
      </c>
      <c r="CD59" s="8">
        <v>73943</v>
      </c>
      <c r="CE59" s="8"/>
      <c r="CF59" s="8">
        <v>5366</v>
      </c>
      <c r="CG59" s="8">
        <v>894</v>
      </c>
      <c r="CH59" s="8">
        <v>380</v>
      </c>
      <c r="CI59" s="8">
        <v>928</v>
      </c>
      <c r="CJ59" s="8">
        <v>0</v>
      </c>
      <c r="CK59" s="8">
        <v>3653</v>
      </c>
      <c r="CL59" s="8">
        <v>3002</v>
      </c>
      <c r="CM59" s="8">
        <v>14223</v>
      </c>
      <c r="CN59" s="8">
        <v>5000</v>
      </c>
      <c r="CO59" s="8">
        <v>0</v>
      </c>
      <c r="CP59" s="8">
        <v>844</v>
      </c>
      <c r="CQ59" s="8">
        <v>2902</v>
      </c>
      <c r="CR59" s="8">
        <v>182</v>
      </c>
      <c r="CS59" s="8">
        <v>23151</v>
      </c>
      <c r="CT59" s="8">
        <v>5199</v>
      </c>
      <c r="CU59" s="8">
        <v>5180</v>
      </c>
      <c r="CV59" s="8">
        <v>36790</v>
      </c>
      <c r="CW59" s="8">
        <v>-947</v>
      </c>
      <c r="CX59" s="8">
        <v>3345</v>
      </c>
      <c r="CY59" s="8">
        <v>49567</v>
      </c>
      <c r="CZ59" s="8">
        <v>1225</v>
      </c>
      <c r="DA59" s="8">
        <v>50792</v>
      </c>
      <c r="DB59" s="8">
        <v>73943</v>
      </c>
      <c r="DC59" s="8"/>
      <c r="DD59" s="8">
        <v>119.76183</v>
      </c>
      <c r="DE59" s="8">
        <v>119.76191</v>
      </c>
      <c r="DF59" s="8">
        <v>413.87950999999998</v>
      </c>
      <c r="DG59" s="8">
        <v>6308</v>
      </c>
      <c r="DH59" s="8">
        <v>-17989</v>
      </c>
      <c r="DI59" s="8">
        <v>435</v>
      </c>
      <c r="DJ59" s="8">
        <v>0</v>
      </c>
      <c r="DK59" s="8">
        <v>1225</v>
      </c>
      <c r="DL59" s="8">
        <v>0</v>
      </c>
      <c r="DM59" s="8">
        <v>2406</v>
      </c>
      <c r="DN59" s="8">
        <v>306</v>
      </c>
      <c r="DO59" s="8">
        <v>6146</v>
      </c>
      <c r="DP59" s="8">
        <v>0</v>
      </c>
      <c r="DQ59" s="8">
        <v>0</v>
      </c>
      <c r="DR59" s="8">
        <v>0</v>
      </c>
      <c r="DS59" s="8">
        <v>0</v>
      </c>
      <c r="DT59" s="8">
        <v>2820</v>
      </c>
      <c r="DU59" s="8">
        <v>923</v>
      </c>
      <c r="DV59" s="8"/>
      <c r="DW59" s="8">
        <v>14887</v>
      </c>
      <c r="DX59" s="8">
        <v>2345</v>
      </c>
      <c r="DY59" s="8">
        <v>204</v>
      </c>
      <c r="DZ59" s="8">
        <v>2549</v>
      </c>
      <c r="EA59" s="8">
        <v>0</v>
      </c>
      <c r="EB59" s="8">
        <v>44</v>
      </c>
      <c r="EC59" s="8">
        <v>0</v>
      </c>
      <c r="ED59" s="8">
        <v>0</v>
      </c>
      <c r="EE59" s="8">
        <v>-33</v>
      </c>
      <c r="EF59" s="8">
        <v>0</v>
      </c>
      <c r="EG59" s="8">
        <v>-4431</v>
      </c>
      <c r="EH59" s="8">
        <v>843</v>
      </c>
      <c r="EI59" s="8">
        <v>-636</v>
      </c>
      <c r="EJ59" s="8">
        <v>-294</v>
      </c>
      <c r="EK59" s="8">
        <v>550</v>
      </c>
      <c r="EL59" s="8">
        <v>13479</v>
      </c>
      <c r="EM59" s="8">
        <v>-3019</v>
      </c>
      <c r="EN59" s="8">
        <v>27</v>
      </c>
      <c r="EO59" s="8">
        <v>0</v>
      </c>
      <c r="EP59" s="8">
        <v>0</v>
      </c>
      <c r="EQ59" s="8">
        <v>-354</v>
      </c>
      <c r="ER59" s="8">
        <v>-2</v>
      </c>
      <c r="ES59" s="8">
        <v>-1</v>
      </c>
      <c r="ET59" s="8">
        <v>17</v>
      </c>
      <c r="EU59" s="8">
        <v>-3332</v>
      </c>
      <c r="EV59" s="8">
        <v>0</v>
      </c>
      <c r="EW59" s="8">
        <v>0</v>
      </c>
      <c r="EX59" s="8">
        <v>0</v>
      </c>
      <c r="EY59" s="8">
        <v>-505</v>
      </c>
      <c r="EZ59" s="8">
        <v>-1200</v>
      </c>
      <c r="FA59" s="8">
        <v>-1705</v>
      </c>
      <c r="FB59" s="8">
        <v>0</v>
      </c>
      <c r="FC59" s="8">
        <v>-4</v>
      </c>
      <c r="FD59" s="8">
        <v>0</v>
      </c>
      <c r="FE59" s="8">
        <v>-4790</v>
      </c>
      <c r="FF59" s="8">
        <v>-4790</v>
      </c>
      <c r="FG59" s="8">
        <v>0</v>
      </c>
      <c r="FH59" s="8">
        <v>-68</v>
      </c>
      <c r="FI59" s="8">
        <v>-6567</v>
      </c>
      <c r="FJ59" s="8">
        <v>-873</v>
      </c>
      <c r="FK59" s="8">
        <v>2706</v>
      </c>
      <c r="FL59" s="8"/>
      <c r="FM59" s="8">
        <v>123</v>
      </c>
      <c r="FN59" s="8">
        <v>4570</v>
      </c>
      <c r="FO59" s="8">
        <v>8753.75</v>
      </c>
      <c r="FP59" s="8">
        <v>8806.25</v>
      </c>
      <c r="FQ59" s="8">
        <v>-554</v>
      </c>
      <c r="FR59" s="8">
        <v>-1705</v>
      </c>
      <c r="FS59" s="8" t="s">
        <v>534</v>
      </c>
      <c r="FT59" s="9">
        <v>42400</v>
      </c>
      <c r="FU59" s="8">
        <v>12</v>
      </c>
      <c r="FV59" s="8">
        <v>304434.82351999998</v>
      </c>
      <c r="FW59" s="8">
        <v>0.68584000000000001</v>
      </c>
      <c r="FX59" s="8">
        <v>0.61207</v>
      </c>
      <c r="FY59" s="8">
        <v>1.0082599999999999</v>
      </c>
      <c r="FZ59" s="8">
        <v>1.0725</v>
      </c>
      <c r="GA59" s="31">
        <f t="shared" si="1"/>
        <v>2016</v>
      </c>
      <c r="GB59" s="10">
        <f t="shared" si="2"/>
        <v>1</v>
      </c>
      <c r="GC59" s="10">
        <v>1.5792600000000001</v>
      </c>
      <c r="GD59" s="10">
        <v>1.7062900000000001</v>
      </c>
    </row>
    <row r="60" spans="1:186">
      <c r="A60" s="8" t="str">
        <f t="shared" si="11"/>
        <v>ﾋﾟｼﾞｮﾝ</v>
      </c>
      <c r="B60" s="8" t="str">
        <f t="shared" si="12"/>
        <v>TSE:7956</v>
      </c>
      <c r="C60" s="8" t="str">
        <f>CONCATENATE("FY",RIGHT(Assumptions!D$6,4)-2)</f>
        <v>FY2017</v>
      </c>
      <c r="D60" s="10">
        <f t="shared" si="0"/>
        <v>2016</v>
      </c>
      <c r="E60" s="8">
        <v>94640</v>
      </c>
      <c r="F60" s="8">
        <v>0</v>
      </c>
      <c r="G60" s="8">
        <v>94640</v>
      </c>
      <c r="H60" s="8">
        <v>49951</v>
      </c>
      <c r="I60" s="8">
        <v>44689</v>
      </c>
      <c r="J60" s="8">
        <v>28685</v>
      </c>
      <c r="K60" s="8">
        <v>-12</v>
      </c>
      <c r="L60" s="8">
        <v>0</v>
      </c>
      <c r="M60" s="8">
        <v>0</v>
      </c>
      <c r="N60" s="8">
        <v>0</v>
      </c>
      <c r="O60" s="8">
        <v>0</v>
      </c>
      <c r="P60" s="8">
        <v>28673</v>
      </c>
      <c r="Q60" s="8">
        <v>16016</v>
      </c>
      <c r="R60" s="8">
        <v>-42</v>
      </c>
      <c r="S60" s="8">
        <v>151</v>
      </c>
      <c r="T60" s="8">
        <v>109</v>
      </c>
      <c r="U60" s="8">
        <v>25</v>
      </c>
      <c r="V60" s="8">
        <v>-47</v>
      </c>
      <c r="W60" s="8">
        <v>358</v>
      </c>
      <c r="X60" s="8">
        <v>16461</v>
      </c>
      <c r="Y60" s="8">
        <v>0</v>
      </c>
      <c r="Z60" s="8">
        <v>-46</v>
      </c>
      <c r="AA60" s="8">
        <v>119</v>
      </c>
      <c r="AB60" s="8">
        <v>-25</v>
      </c>
      <c r="AC60" s="8">
        <v>-276</v>
      </c>
      <c r="AD60" s="8">
        <v>16233</v>
      </c>
      <c r="AE60" s="8">
        <v>4891</v>
      </c>
      <c r="AF60" s="8">
        <v>11342</v>
      </c>
      <c r="AG60" s="8">
        <v>0</v>
      </c>
      <c r="AH60" s="8">
        <v>0</v>
      </c>
      <c r="AI60" s="8">
        <v>11342</v>
      </c>
      <c r="AJ60" s="8">
        <v>-224</v>
      </c>
      <c r="AK60" s="8">
        <v>11118</v>
      </c>
      <c r="AL60" s="8">
        <v>0</v>
      </c>
      <c r="AM60" s="8"/>
      <c r="AN60" s="8">
        <v>92.834339999999997</v>
      </c>
      <c r="AO60" s="8">
        <v>92.834339999999997</v>
      </c>
      <c r="AP60" s="8">
        <v>119.76172</v>
      </c>
      <c r="AQ60" s="8">
        <v>92.834339999999997</v>
      </c>
      <c r="AR60" s="8">
        <v>92.834339999999997</v>
      </c>
      <c r="AS60" s="8">
        <v>119.76172</v>
      </c>
      <c r="AT60" s="8">
        <v>47</v>
      </c>
      <c r="AU60" s="1">
        <v>0.50566648677819703</v>
      </c>
      <c r="AV60" s="8"/>
      <c r="AW60" s="8">
        <v>18372</v>
      </c>
      <c r="AX60" s="8">
        <v>16113</v>
      </c>
      <c r="AY60" s="8">
        <v>16016</v>
      </c>
      <c r="AZ60" s="1">
        <v>0.30129899999999998</v>
      </c>
      <c r="BA60" s="9">
        <v>42766</v>
      </c>
      <c r="BB60" s="8"/>
      <c r="BC60" s="8">
        <v>5684</v>
      </c>
      <c r="BD60" s="8">
        <v>8201</v>
      </c>
      <c r="BE60" s="8">
        <v>0</v>
      </c>
      <c r="BF60" s="8">
        <v>2263</v>
      </c>
      <c r="BG60" s="8">
        <v>0</v>
      </c>
      <c r="BH60" s="8">
        <v>0</v>
      </c>
      <c r="BI60" s="8">
        <v>0</v>
      </c>
      <c r="BJ60" s="8"/>
      <c r="BK60" s="8"/>
      <c r="BL60" s="8">
        <v>30052</v>
      </c>
      <c r="BM60" s="8">
        <v>0</v>
      </c>
      <c r="BN60" s="8">
        <v>30052</v>
      </c>
      <c r="BO60" s="8">
        <v>16077</v>
      </c>
      <c r="BP60" s="8">
        <v>16330</v>
      </c>
      <c r="BQ60" s="8">
        <v>7602</v>
      </c>
      <c r="BR60" s="8">
        <v>665</v>
      </c>
      <c r="BS60" s="8">
        <v>595</v>
      </c>
      <c r="BT60" s="8">
        <v>55244</v>
      </c>
      <c r="BU60" s="8">
        <v>0</v>
      </c>
      <c r="BV60" s="8">
        <v>0</v>
      </c>
      <c r="BW60" s="8">
        <v>20263</v>
      </c>
      <c r="BX60" s="8">
        <v>2011</v>
      </c>
      <c r="BY60" s="8">
        <v>51</v>
      </c>
      <c r="BZ60" s="8">
        <v>1055</v>
      </c>
      <c r="CA60" s="8">
        <v>0</v>
      </c>
      <c r="CB60" s="8">
        <v>262</v>
      </c>
      <c r="CC60" s="8">
        <v>3</v>
      </c>
      <c r="CD60" s="8">
        <v>78889</v>
      </c>
      <c r="CE60" s="8"/>
      <c r="CF60" s="8">
        <v>6550</v>
      </c>
      <c r="CG60" s="8">
        <v>929</v>
      </c>
      <c r="CH60" s="8">
        <v>699</v>
      </c>
      <c r="CI60" s="8">
        <v>5000</v>
      </c>
      <c r="CJ60" s="8">
        <v>0</v>
      </c>
      <c r="CK60" s="8">
        <v>4801</v>
      </c>
      <c r="CL60" s="8">
        <v>3402</v>
      </c>
      <c r="CM60" s="8">
        <v>21381</v>
      </c>
      <c r="CN60" s="8">
        <v>0</v>
      </c>
      <c r="CO60" s="8">
        <v>0</v>
      </c>
      <c r="CP60" s="8">
        <v>576</v>
      </c>
      <c r="CQ60" s="8">
        <v>2675</v>
      </c>
      <c r="CR60" s="8">
        <v>521</v>
      </c>
      <c r="CS60" s="8">
        <v>25153</v>
      </c>
      <c r="CT60" s="8">
        <v>5199</v>
      </c>
      <c r="CU60" s="8">
        <v>5179</v>
      </c>
      <c r="CV60" s="8">
        <v>42280</v>
      </c>
      <c r="CW60" s="8">
        <v>-948</v>
      </c>
      <c r="CX60" s="8">
        <v>677</v>
      </c>
      <c r="CY60" s="8">
        <v>52387</v>
      </c>
      <c r="CZ60" s="8">
        <v>1349</v>
      </c>
      <c r="DA60" s="8">
        <v>53736</v>
      </c>
      <c r="DB60" s="8">
        <v>78889</v>
      </c>
      <c r="DC60" s="8"/>
      <c r="DD60" s="8">
        <v>119.76154</v>
      </c>
      <c r="DE60" s="8">
        <v>119.76154</v>
      </c>
      <c r="DF60" s="8">
        <v>437.42756000000003</v>
      </c>
      <c r="DG60" s="8">
        <v>5699</v>
      </c>
      <c r="DH60" s="8">
        <v>-24353</v>
      </c>
      <c r="DI60" s="8">
        <v>130</v>
      </c>
      <c r="DJ60" s="8">
        <v>0</v>
      </c>
      <c r="DK60" s="8">
        <v>1349</v>
      </c>
      <c r="DL60" s="8">
        <v>0</v>
      </c>
      <c r="DM60" s="8">
        <v>2013</v>
      </c>
      <c r="DN60" s="8">
        <v>261</v>
      </c>
      <c r="DO60" s="8">
        <v>5328</v>
      </c>
      <c r="DP60" s="8">
        <v>0</v>
      </c>
      <c r="DQ60" s="8">
        <v>0</v>
      </c>
      <c r="DR60" s="8">
        <v>0</v>
      </c>
      <c r="DS60" s="8">
        <v>0</v>
      </c>
      <c r="DT60" s="8">
        <v>2799</v>
      </c>
      <c r="DU60" s="8">
        <v>0</v>
      </c>
      <c r="DV60" s="8"/>
      <c r="DW60" s="8">
        <v>16234</v>
      </c>
      <c r="DX60" s="8">
        <v>2259</v>
      </c>
      <c r="DY60" s="8">
        <v>97</v>
      </c>
      <c r="DZ60" s="8">
        <v>2356</v>
      </c>
      <c r="EA60" s="8">
        <v>0</v>
      </c>
      <c r="EB60" s="8">
        <v>-93</v>
      </c>
      <c r="EC60" s="8">
        <v>0</v>
      </c>
      <c r="ED60" s="8">
        <v>0</v>
      </c>
      <c r="EE60" s="8">
        <v>-25</v>
      </c>
      <c r="EF60" s="8">
        <v>0</v>
      </c>
      <c r="EG60" s="8">
        <v>-4250</v>
      </c>
      <c r="EH60" s="8">
        <v>-2927</v>
      </c>
      <c r="EI60" s="8">
        <v>835</v>
      </c>
      <c r="EJ60" s="8">
        <v>2831</v>
      </c>
      <c r="EK60" s="8">
        <v>-151</v>
      </c>
      <c r="EL60" s="8">
        <v>14810</v>
      </c>
      <c r="EM60" s="8">
        <v>-2424</v>
      </c>
      <c r="EN60" s="8">
        <v>769</v>
      </c>
      <c r="EO60" s="8">
        <v>0</v>
      </c>
      <c r="EP60" s="8">
        <v>0</v>
      </c>
      <c r="EQ60" s="8">
        <v>-210</v>
      </c>
      <c r="ER60" s="8">
        <v>-1</v>
      </c>
      <c r="ES60" s="8">
        <v>-4</v>
      </c>
      <c r="ET60" s="8">
        <v>16</v>
      </c>
      <c r="EU60" s="8">
        <v>-1854</v>
      </c>
      <c r="EV60" s="8">
        <v>485</v>
      </c>
      <c r="EW60" s="8">
        <v>0</v>
      </c>
      <c r="EX60" s="8">
        <v>485</v>
      </c>
      <c r="EY60" s="8">
        <v>-179</v>
      </c>
      <c r="EZ60" s="8">
        <v>-837</v>
      </c>
      <c r="FA60" s="8">
        <v>-1016</v>
      </c>
      <c r="FB60" s="8">
        <v>0</v>
      </c>
      <c r="FC60" s="8">
        <v>-1</v>
      </c>
      <c r="FD60" s="8">
        <v>0</v>
      </c>
      <c r="FE60" s="8">
        <v>-5622</v>
      </c>
      <c r="FF60" s="8">
        <v>-5622</v>
      </c>
      <c r="FG60" s="8">
        <v>0</v>
      </c>
      <c r="FH60" s="8">
        <v>-69</v>
      </c>
      <c r="FI60" s="8">
        <v>-6223</v>
      </c>
      <c r="FJ60" s="8">
        <v>-891</v>
      </c>
      <c r="FK60" s="8">
        <v>5754</v>
      </c>
      <c r="FL60" s="8"/>
      <c r="FM60" s="8">
        <v>44</v>
      </c>
      <c r="FN60" s="8">
        <v>4295</v>
      </c>
      <c r="FO60" s="8">
        <v>11896.75</v>
      </c>
      <c r="FP60" s="8">
        <v>11923</v>
      </c>
      <c r="FQ60" s="8">
        <v>-2191</v>
      </c>
      <c r="FR60" s="8">
        <v>-531</v>
      </c>
      <c r="FS60" s="8" t="s">
        <v>534</v>
      </c>
      <c r="FT60" s="9">
        <v>42766</v>
      </c>
      <c r="FU60" s="8">
        <v>12</v>
      </c>
      <c r="FV60" s="8">
        <v>366470.61534000002</v>
      </c>
      <c r="FW60" s="8">
        <v>0.86538999999999999</v>
      </c>
      <c r="FX60" s="8">
        <v>1.02702</v>
      </c>
      <c r="FY60" s="8">
        <v>1.14812</v>
      </c>
      <c r="FZ60" s="8">
        <v>1.23966</v>
      </c>
      <c r="GA60" s="31">
        <f t="shared" si="1"/>
        <v>2017</v>
      </c>
      <c r="GB60" s="10">
        <f t="shared" si="2"/>
        <v>1</v>
      </c>
      <c r="GC60" s="10">
        <v>0.73162000000000005</v>
      </c>
      <c r="GD60" s="10">
        <v>0.81410000000000005</v>
      </c>
    </row>
    <row r="61" spans="1:186">
      <c r="A61" s="8" t="str">
        <f t="shared" si="11"/>
        <v>ﾋﾟｼﾞｮﾝ</v>
      </c>
      <c r="B61" s="8" t="str">
        <f t="shared" si="12"/>
        <v>TSE:7956</v>
      </c>
      <c r="C61" s="8" t="str">
        <f>CONCATENATE("FY",RIGHT(Assumptions!D$6,4)-1)</f>
        <v>FY2018</v>
      </c>
      <c r="D61" s="10">
        <f t="shared" si="0"/>
        <v>2017</v>
      </c>
      <c r="E61" s="8">
        <v>102563</v>
      </c>
      <c r="F61" s="8">
        <v>0</v>
      </c>
      <c r="G61" s="8">
        <v>102563</v>
      </c>
      <c r="H61" s="8">
        <v>51990</v>
      </c>
      <c r="I61" s="8">
        <v>50573</v>
      </c>
      <c r="J61" s="8">
        <v>30972</v>
      </c>
      <c r="K61" s="8">
        <v>187</v>
      </c>
      <c r="L61" s="8">
        <v>0</v>
      </c>
      <c r="M61" s="8">
        <v>0</v>
      </c>
      <c r="N61" s="8">
        <v>0</v>
      </c>
      <c r="O61" s="8">
        <v>0</v>
      </c>
      <c r="P61" s="8">
        <v>31159</v>
      </c>
      <c r="Q61" s="8">
        <v>19414</v>
      </c>
      <c r="R61" s="8">
        <v>-11</v>
      </c>
      <c r="S61" s="8">
        <v>206</v>
      </c>
      <c r="T61" s="8">
        <v>195</v>
      </c>
      <c r="U61" s="8">
        <v>54</v>
      </c>
      <c r="V61" s="8">
        <v>-75</v>
      </c>
      <c r="W61" s="8">
        <v>541</v>
      </c>
      <c r="X61" s="8">
        <v>20129</v>
      </c>
      <c r="Y61" s="8">
        <v>0</v>
      </c>
      <c r="Z61" s="8">
        <v>943</v>
      </c>
      <c r="AA61" s="8">
        <v>55</v>
      </c>
      <c r="AB61" s="8">
        <v>-22</v>
      </c>
      <c r="AC61" s="8">
        <v>-189</v>
      </c>
      <c r="AD61" s="8">
        <v>20916</v>
      </c>
      <c r="AE61" s="8">
        <v>6157</v>
      </c>
      <c r="AF61" s="8">
        <v>14759</v>
      </c>
      <c r="AG61" s="8">
        <v>0</v>
      </c>
      <c r="AH61" s="8">
        <v>0</v>
      </c>
      <c r="AI61" s="8">
        <v>14759</v>
      </c>
      <c r="AJ61" s="8">
        <v>-244</v>
      </c>
      <c r="AK61" s="8">
        <v>14515</v>
      </c>
      <c r="AL61" s="8">
        <v>0</v>
      </c>
      <c r="AM61" s="8"/>
      <c r="AN61" s="8">
        <v>121.19944</v>
      </c>
      <c r="AO61" s="8">
        <v>121.19944</v>
      </c>
      <c r="AP61" s="8">
        <v>119.76128</v>
      </c>
      <c r="AQ61" s="8">
        <v>121.19944</v>
      </c>
      <c r="AR61" s="8">
        <v>121.19944</v>
      </c>
      <c r="AS61" s="8">
        <v>119.76128</v>
      </c>
      <c r="AT61" s="8">
        <v>66</v>
      </c>
      <c r="AU61" s="1">
        <v>0.48680675163623799</v>
      </c>
      <c r="AV61" s="8"/>
      <c r="AW61" s="8">
        <v>21864</v>
      </c>
      <c r="AX61" s="8">
        <v>19420</v>
      </c>
      <c r="AY61" s="8">
        <v>19414</v>
      </c>
      <c r="AZ61" s="1">
        <v>0.29436699999999999</v>
      </c>
      <c r="BA61" s="9">
        <v>43131</v>
      </c>
      <c r="BB61" s="8"/>
      <c r="BC61" s="8">
        <v>6342</v>
      </c>
      <c r="BD61" s="8">
        <v>9151</v>
      </c>
      <c r="BE61" s="8">
        <v>0</v>
      </c>
      <c r="BF61" s="8">
        <v>2670</v>
      </c>
      <c r="BG61" s="8">
        <v>0</v>
      </c>
      <c r="BH61" s="8">
        <v>0</v>
      </c>
      <c r="BI61" s="8">
        <v>0</v>
      </c>
      <c r="BJ61" s="8"/>
      <c r="BK61" s="8"/>
      <c r="BL61" s="8">
        <v>31346</v>
      </c>
      <c r="BM61" s="8">
        <v>0</v>
      </c>
      <c r="BN61" s="8">
        <v>31346</v>
      </c>
      <c r="BO61" s="8">
        <v>16219</v>
      </c>
      <c r="BP61" s="8">
        <v>16497</v>
      </c>
      <c r="BQ61" s="8">
        <v>8711</v>
      </c>
      <c r="BR61" s="8">
        <v>739</v>
      </c>
      <c r="BS61" s="8">
        <v>885</v>
      </c>
      <c r="BT61" s="8">
        <v>58178</v>
      </c>
      <c r="BU61" s="8">
        <v>0</v>
      </c>
      <c r="BV61" s="8">
        <v>0</v>
      </c>
      <c r="BW61" s="8">
        <v>21116</v>
      </c>
      <c r="BX61" s="8">
        <v>1648</v>
      </c>
      <c r="BY61" s="8">
        <v>1271</v>
      </c>
      <c r="BZ61" s="8">
        <v>2036</v>
      </c>
      <c r="CA61" s="8">
        <v>0</v>
      </c>
      <c r="CB61" s="8">
        <v>217</v>
      </c>
      <c r="CC61" s="8">
        <v>1</v>
      </c>
      <c r="CD61" s="8">
        <v>84467</v>
      </c>
      <c r="CE61" s="8"/>
      <c r="CF61" s="8">
        <v>6991</v>
      </c>
      <c r="CG61" s="8">
        <v>1035</v>
      </c>
      <c r="CH61" s="8">
        <v>0</v>
      </c>
      <c r="CI61" s="8">
        <v>0</v>
      </c>
      <c r="CJ61" s="8">
        <v>0</v>
      </c>
      <c r="CK61" s="8">
        <v>5719</v>
      </c>
      <c r="CL61" s="8">
        <v>3928</v>
      </c>
      <c r="CM61" s="8">
        <v>17673</v>
      </c>
      <c r="CN61" s="8">
        <v>0</v>
      </c>
      <c r="CO61" s="8">
        <v>0</v>
      </c>
      <c r="CP61" s="8">
        <v>806</v>
      </c>
      <c r="CQ61" s="8">
        <v>2924</v>
      </c>
      <c r="CR61" s="8">
        <v>253</v>
      </c>
      <c r="CS61" s="8">
        <v>21656</v>
      </c>
      <c r="CT61" s="8">
        <v>5199</v>
      </c>
      <c r="CU61" s="8">
        <v>5179</v>
      </c>
      <c r="CV61" s="8">
        <v>49729</v>
      </c>
      <c r="CW61" s="8">
        <v>-949</v>
      </c>
      <c r="CX61" s="8">
        <v>1534</v>
      </c>
      <c r="CY61" s="8">
        <v>60692</v>
      </c>
      <c r="CZ61" s="8">
        <v>2119</v>
      </c>
      <c r="DA61" s="8">
        <v>62811</v>
      </c>
      <c r="DB61" s="8">
        <v>84467</v>
      </c>
      <c r="DC61" s="8"/>
      <c r="DD61" s="8">
        <v>119.7611</v>
      </c>
      <c r="DE61" s="8">
        <v>119.76116</v>
      </c>
      <c r="DF61" s="8">
        <v>506.77533</v>
      </c>
      <c r="DG61" s="8">
        <v>0</v>
      </c>
      <c r="DH61" s="8">
        <v>-31346</v>
      </c>
      <c r="DI61" s="8">
        <v>289</v>
      </c>
      <c r="DJ61" s="8">
        <v>0</v>
      </c>
      <c r="DK61" s="8">
        <v>2119</v>
      </c>
      <c r="DL61" s="8">
        <v>0</v>
      </c>
      <c r="DM61" s="8">
        <v>2359</v>
      </c>
      <c r="DN61" s="8">
        <v>293</v>
      </c>
      <c r="DO61" s="8">
        <v>6059</v>
      </c>
      <c r="DP61" s="8">
        <v>0</v>
      </c>
      <c r="DQ61" s="8">
        <v>0</v>
      </c>
      <c r="DR61" s="8">
        <v>0</v>
      </c>
      <c r="DS61" s="8">
        <v>0</v>
      </c>
      <c r="DT61" s="8">
        <v>2931</v>
      </c>
      <c r="DU61" s="8">
        <v>0</v>
      </c>
      <c r="DV61" s="8"/>
      <c r="DW61" s="8">
        <v>20916</v>
      </c>
      <c r="DX61" s="8">
        <v>2444</v>
      </c>
      <c r="DY61" s="8">
        <v>6</v>
      </c>
      <c r="DZ61" s="8">
        <v>2450</v>
      </c>
      <c r="EA61" s="8">
        <v>0</v>
      </c>
      <c r="EB61" s="8">
        <v>-32</v>
      </c>
      <c r="EC61" s="8">
        <v>-95</v>
      </c>
      <c r="ED61" s="8">
        <v>0</v>
      </c>
      <c r="EE61" s="8">
        <v>-54</v>
      </c>
      <c r="EF61" s="8">
        <v>0</v>
      </c>
      <c r="EG61" s="8">
        <v>-5857</v>
      </c>
      <c r="EH61" s="8">
        <v>376</v>
      </c>
      <c r="EI61" s="8">
        <v>-761</v>
      </c>
      <c r="EJ61" s="8">
        <v>494</v>
      </c>
      <c r="EK61" s="8">
        <v>-343</v>
      </c>
      <c r="EL61" s="8">
        <v>17094</v>
      </c>
      <c r="EM61" s="8">
        <v>-2199</v>
      </c>
      <c r="EN61" s="8">
        <v>162</v>
      </c>
      <c r="EO61" s="8">
        <v>-587</v>
      </c>
      <c r="EP61" s="8">
        <v>0</v>
      </c>
      <c r="EQ61" s="8">
        <v>-1055</v>
      </c>
      <c r="ER61" s="8">
        <v>197</v>
      </c>
      <c r="ES61" s="8">
        <v>7</v>
      </c>
      <c r="ET61" s="8">
        <v>-111</v>
      </c>
      <c r="EU61" s="8">
        <v>-3586</v>
      </c>
      <c r="EV61" s="8">
        <v>0</v>
      </c>
      <c r="EW61" s="8">
        <v>0</v>
      </c>
      <c r="EX61" s="8">
        <v>0</v>
      </c>
      <c r="EY61" s="8">
        <v>-673</v>
      </c>
      <c r="EZ61" s="8">
        <v>-5000</v>
      </c>
      <c r="FA61" s="8">
        <v>-5673</v>
      </c>
      <c r="FB61" s="8">
        <v>0</v>
      </c>
      <c r="FC61" s="8">
        <v>-1</v>
      </c>
      <c r="FD61" s="8">
        <v>0</v>
      </c>
      <c r="FE61" s="8">
        <v>-7066</v>
      </c>
      <c r="FF61" s="8">
        <v>-7066</v>
      </c>
      <c r="FG61" s="8">
        <v>0</v>
      </c>
      <c r="FH61" s="8">
        <v>-72</v>
      </c>
      <c r="FI61" s="8">
        <v>-12812</v>
      </c>
      <c r="FJ61" s="8">
        <v>599</v>
      </c>
      <c r="FK61" s="8">
        <v>1294</v>
      </c>
      <c r="FL61" s="8"/>
      <c r="FM61" s="8">
        <v>11</v>
      </c>
      <c r="FN61" s="8">
        <v>5868</v>
      </c>
      <c r="FO61" s="8">
        <v>11673.875</v>
      </c>
      <c r="FP61" s="8">
        <v>11680.75</v>
      </c>
      <c r="FQ61" s="8">
        <v>-351</v>
      </c>
      <c r="FR61" s="8">
        <v>-5673</v>
      </c>
      <c r="FS61" s="8" t="s">
        <v>534</v>
      </c>
      <c r="FT61" s="9">
        <v>43131</v>
      </c>
      <c r="FU61" s="8">
        <v>12</v>
      </c>
      <c r="FV61" s="8">
        <v>510182.61401999998</v>
      </c>
      <c r="FW61" s="8">
        <v>0.99363999999999997</v>
      </c>
      <c r="FX61" s="8">
        <v>1.03268</v>
      </c>
      <c r="FY61" s="8">
        <v>1.0569900000000001</v>
      </c>
      <c r="FZ61" s="8">
        <v>0.27528999999999998</v>
      </c>
      <c r="GA61" s="31">
        <f t="shared" si="1"/>
        <v>2018</v>
      </c>
      <c r="GB61" s="10">
        <f t="shared" si="2"/>
        <v>1</v>
      </c>
      <c r="GC61" s="10">
        <v>-0.45322000000000001</v>
      </c>
      <c r="GD61" s="10">
        <v>-0.34809000000000001</v>
      </c>
    </row>
    <row r="62" spans="1:186">
      <c r="A62" s="8" t="str">
        <f t="shared" si="11"/>
        <v>ﾋﾟｼﾞｮﾝ</v>
      </c>
      <c r="B62" s="8" t="str">
        <f t="shared" si="12"/>
        <v>TSE:7956</v>
      </c>
      <c r="C62" s="8" t="str">
        <f>CONCATENATE("FY",RIGHT(Assumptions!D$6,4))</f>
        <v>FY2019</v>
      </c>
      <c r="D62" s="10">
        <f t="shared" si="0"/>
        <v>2018</v>
      </c>
      <c r="E62" s="8">
        <v>104747</v>
      </c>
      <c r="F62" s="8">
        <v>0</v>
      </c>
      <c r="G62" s="8">
        <v>104747</v>
      </c>
      <c r="H62" s="8">
        <v>50889</v>
      </c>
      <c r="I62" s="8">
        <v>53858</v>
      </c>
      <c r="J62" s="8">
        <v>34214</v>
      </c>
      <c r="K62" s="8">
        <v>32</v>
      </c>
      <c r="L62" s="8">
        <v>0</v>
      </c>
      <c r="M62" s="8">
        <v>0</v>
      </c>
      <c r="N62" s="8">
        <v>0</v>
      </c>
      <c r="O62" s="8">
        <v>0</v>
      </c>
      <c r="P62" s="8">
        <v>34246</v>
      </c>
      <c r="Q62" s="8">
        <v>19612</v>
      </c>
      <c r="R62" s="8">
        <v>-2</v>
      </c>
      <c r="S62" s="8">
        <v>246</v>
      </c>
      <c r="T62" s="8">
        <v>244</v>
      </c>
      <c r="U62" s="8">
        <v>0</v>
      </c>
      <c r="V62" s="8">
        <v>108</v>
      </c>
      <c r="W62" s="8">
        <v>433</v>
      </c>
      <c r="X62" s="8">
        <v>20397</v>
      </c>
      <c r="Y62" s="8">
        <v>0</v>
      </c>
      <c r="Z62" s="8">
        <v>112</v>
      </c>
      <c r="AA62" s="8">
        <v>124</v>
      </c>
      <c r="AB62" s="8">
        <v>-371</v>
      </c>
      <c r="AC62" s="8">
        <v>-1</v>
      </c>
      <c r="AD62" s="8">
        <v>20261</v>
      </c>
      <c r="AE62" s="8">
        <v>5667</v>
      </c>
      <c r="AF62" s="8">
        <v>14594</v>
      </c>
      <c r="AG62" s="8">
        <v>0</v>
      </c>
      <c r="AH62" s="8">
        <v>0</v>
      </c>
      <c r="AI62" s="8">
        <v>14594</v>
      </c>
      <c r="AJ62" s="8">
        <v>-356</v>
      </c>
      <c r="AK62" s="8">
        <v>14238</v>
      </c>
      <c r="AL62" s="8">
        <v>0</v>
      </c>
      <c r="AM62" s="8"/>
      <c r="AN62" s="8">
        <v>118.88682</v>
      </c>
      <c r="AO62" s="8">
        <v>118.88682</v>
      </c>
      <c r="AP62" s="8">
        <v>119.76096</v>
      </c>
      <c r="AQ62" s="8">
        <v>118.88682</v>
      </c>
      <c r="AR62" s="8">
        <v>118.88682</v>
      </c>
      <c r="AS62" s="8">
        <v>119.76096</v>
      </c>
      <c r="AT62" s="8">
        <v>68</v>
      </c>
      <c r="AU62" s="1">
        <v>0.58013765978367704</v>
      </c>
      <c r="AV62" s="8"/>
      <c r="AW62" s="8">
        <v>22416</v>
      </c>
      <c r="AX62" s="8">
        <v>19778</v>
      </c>
      <c r="AY62" s="8">
        <v>19612</v>
      </c>
      <c r="AZ62" s="1">
        <v>0.27969899999999998</v>
      </c>
      <c r="BA62" s="9">
        <v>43496</v>
      </c>
      <c r="BB62" s="8"/>
      <c r="BC62" s="8">
        <v>6467</v>
      </c>
      <c r="BD62" s="8">
        <v>9592</v>
      </c>
      <c r="BE62" s="8">
        <v>0</v>
      </c>
      <c r="BF62" s="8">
        <v>3119</v>
      </c>
      <c r="BG62" s="8">
        <v>0</v>
      </c>
      <c r="BH62" s="8">
        <v>0</v>
      </c>
      <c r="BI62" s="8">
        <v>0</v>
      </c>
      <c r="BJ62" s="8"/>
      <c r="BK62" s="8"/>
      <c r="BL62" s="8">
        <v>30949</v>
      </c>
      <c r="BM62" s="8">
        <v>0</v>
      </c>
      <c r="BN62" s="8">
        <v>30949</v>
      </c>
      <c r="BO62" s="8">
        <v>14807</v>
      </c>
      <c r="BP62" s="8">
        <v>15585</v>
      </c>
      <c r="BQ62" s="8">
        <v>10604</v>
      </c>
      <c r="BR62" s="8">
        <v>724</v>
      </c>
      <c r="BS62" s="8">
        <v>1063</v>
      </c>
      <c r="BT62" s="8">
        <v>58925</v>
      </c>
      <c r="BU62" s="8">
        <v>0</v>
      </c>
      <c r="BV62" s="8">
        <v>0</v>
      </c>
      <c r="BW62" s="8">
        <v>21127</v>
      </c>
      <c r="BX62" s="8">
        <v>1501</v>
      </c>
      <c r="BY62" s="8">
        <v>1000</v>
      </c>
      <c r="BZ62" s="8">
        <v>3223</v>
      </c>
      <c r="CA62" s="8">
        <v>0</v>
      </c>
      <c r="CB62" s="8">
        <v>228</v>
      </c>
      <c r="CC62" s="8">
        <v>2</v>
      </c>
      <c r="CD62" s="8">
        <v>86006</v>
      </c>
      <c r="CE62" s="8"/>
      <c r="CF62" s="8">
        <v>6527</v>
      </c>
      <c r="CG62" s="8">
        <v>972</v>
      </c>
      <c r="CH62" s="8">
        <v>0</v>
      </c>
      <c r="CI62" s="8">
        <v>0</v>
      </c>
      <c r="CJ62" s="8">
        <v>0</v>
      </c>
      <c r="CK62" s="8">
        <v>5314</v>
      </c>
      <c r="CL62" s="8">
        <v>2810</v>
      </c>
      <c r="CM62" s="8">
        <v>15623</v>
      </c>
      <c r="CN62" s="8">
        <v>0</v>
      </c>
      <c r="CO62" s="8">
        <v>0</v>
      </c>
      <c r="CP62" s="8">
        <v>908</v>
      </c>
      <c r="CQ62" s="8">
        <v>2746</v>
      </c>
      <c r="CR62" s="8">
        <v>147</v>
      </c>
      <c r="CS62" s="8">
        <v>19424</v>
      </c>
      <c r="CT62" s="8">
        <v>5199</v>
      </c>
      <c r="CU62" s="8">
        <v>5179</v>
      </c>
      <c r="CV62" s="8">
        <v>55704</v>
      </c>
      <c r="CW62" s="8">
        <v>-951</v>
      </c>
      <c r="CX62" s="8">
        <v>-888</v>
      </c>
      <c r="CY62" s="8">
        <v>64243</v>
      </c>
      <c r="CZ62" s="8">
        <v>2339</v>
      </c>
      <c r="DA62" s="8">
        <v>66582</v>
      </c>
      <c r="DB62" s="8">
        <v>86006</v>
      </c>
      <c r="DC62" s="8"/>
      <c r="DD62" s="8">
        <v>119.76076</v>
      </c>
      <c r="DE62" s="8">
        <v>119.76078</v>
      </c>
      <c r="DF62" s="8">
        <v>536.42768999999998</v>
      </c>
      <c r="DG62" s="8">
        <v>0</v>
      </c>
      <c r="DH62" s="8">
        <v>-30949</v>
      </c>
      <c r="DI62" s="8">
        <v>309</v>
      </c>
      <c r="DJ62" s="8">
        <v>0</v>
      </c>
      <c r="DK62" s="8">
        <v>2339</v>
      </c>
      <c r="DL62" s="8">
        <v>0</v>
      </c>
      <c r="DM62" s="8">
        <v>2839</v>
      </c>
      <c r="DN62" s="8">
        <v>405</v>
      </c>
      <c r="DO62" s="8">
        <v>7360</v>
      </c>
      <c r="DP62" s="8">
        <v>0</v>
      </c>
      <c r="DQ62" s="8">
        <v>0</v>
      </c>
      <c r="DR62" s="8">
        <v>0</v>
      </c>
      <c r="DS62" s="8">
        <v>0</v>
      </c>
      <c r="DT62" s="8">
        <v>3318</v>
      </c>
      <c r="DU62" s="8">
        <v>0</v>
      </c>
      <c r="DV62" s="8"/>
      <c r="DW62" s="8">
        <v>20262</v>
      </c>
      <c r="DX62" s="8">
        <v>2638</v>
      </c>
      <c r="DY62" s="8">
        <v>166</v>
      </c>
      <c r="DZ62" s="8">
        <v>2804</v>
      </c>
      <c r="EA62" s="8">
        <v>0</v>
      </c>
      <c r="EB62" s="8">
        <v>248</v>
      </c>
      <c r="EC62" s="8">
        <v>-112</v>
      </c>
      <c r="ED62" s="8">
        <v>0</v>
      </c>
      <c r="EE62" s="8">
        <v>0</v>
      </c>
      <c r="EF62" s="8">
        <v>0</v>
      </c>
      <c r="EG62" s="8">
        <v>-6497</v>
      </c>
      <c r="EH62" s="8">
        <v>646</v>
      </c>
      <c r="EI62" s="8">
        <v>-2300</v>
      </c>
      <c r="EJ62" s="8">
        <v>-265</v>
      </c>
      <c r="EK62" s="8">
        <v>-1154</v>
      </c>
      <c r="EL62" s="8">
        <v>13632</v>
      </c>
      <c r="EM62" s="8">
        <v>-3686</v>
      </c>
      <c r="EN62" s="8">
        <v>453</v>
      </c>
      <c r="EO62" s="8">
        <v>0</v>
      </c>
      <c r="EP62" s="8">
        <v>0</v>
      </c>
      <c r="EQ62" s="8">
        <v>-1704</v>
      </c>
      <c r="ER62" s="8">
        <v>211</v>
      </c>
      <c r="ES62" s="8">
        <v>5</v>
      </c>
      <c r="ET62" s="8">
        <v>17</v>
      </c>
      <c r="EU62" s="8">
        <v>-4704</v>
      </c>
      <c r="EV62" s="8">
        <v>0</v>
      </c>
      <c r="EW62" s="8">
        <v>0</v>
      </c>
      <c r="EX62" s="8">
        <v>0</v>
      </c>
      <c r="EY62" s="8">
        <v>0</v>
      </c>
      <c r="EZ62" s="8">
        <v>0</v>
      </c>
      <c r="FA62" s="8">
        <v>0</v>
      </c>
      <c r="FB62" s="8">
        <v>0</v>
      </c>
      <c r="FC62" s="8">
        <v>-1</v>
      </c>
      <c r="FD62" s="8">
        <v>0</v>
      </c>
      <c r="FE62" s="8">
        <v>-8260</v>
      </c>
      <c r="FF62" s="8">
        <v>-8260</v>
      </c>
      <c r="FG62" s="8">
        <v>0</v>
      </c>
      <c r="FH62" s="8">
        <v>-77</v>
      </c>
      <c r="FI62" s="8">
        <v>-8338</v>
      </c>
      <c r="FJ62" s="8">
        <v>-986</v>
      </c>
      <c r="FK62" s="8">
        <v>-397</v>
      </c>
      <c r="FL62" s="8"/>
      <c r="FM62" s="8">
        <v>2</v>
      </c>
      <c r="FN62" s="8">
        <v>6491</v>
      </c>
      <c r="FO62" s="8">
        <v>6476.25</v>
      </c>
      <c r="FP62" s="8">
        <v>6477.5</v>
      </c>
      <c r="FQ62" s="8">
        <v>3194</v>
      </c>
      <c r="FR62" s="8">
        <v>0</v>
      </c>
      <c r="FS62" s="8" t="s">
        <v>534</v>
      </c>
      <c r="FT62" s="9">
        <v>43496</v>
      </c>
      <c r="FU62" s="8">
        <v>12</v>
      </c>
      <c r="FV62" s="8">
        <v>507786.30927999999</v>
      </c>
      <c r="FW62" s="8">
        <v>1.70844</v>
      </c>
      <c r="FX62" s="8">
        <v>0.80232999999999999</v>
      </c>
      <c r="FY62" s="8">
        <v>0.66688999999999998</v>
      </c>
      <c r="FZ62" s="8">
        <v>0.72765000000000002</v>
      </c>
      <c r="GA62" s="31">
        <f t="shared" si="1"/>
        <v>2019</v>
      </c>
      <c r="GB62" s="10">
        <f t="shared" si="2"/>
        <v>1</v>
      </c>
      <c r="GC62" s="10">
        <v>0.76700999999999997</v>
      </c>
      <c r="GD62" s="10">
        <v>0.75668999999999997</v>
      </c>
    </row>
    <row r="63" spans="1:186">
      <c r="A63" s="10" t="str">
        <f>Assumptions!C7</f>
        <v>小林製薬</v>
      </c>
      <c r="B63" s="10" t="str">
        <f>Assumptions!B7</f>
        <v>TSE:4967</v>
      </c>
      <c r="C63" s="8" t="str">
        <f>CONCATENATE("FY",RIGHT(Assumptions!D$7,4)-11)</f>
        <v>FY2007</v>
      </c>
      <c r="D63" s="10">
        <f t="shared" si="0"/>
        <v>2006</v>
      </c>
      <c r="E63" s="8">
        <v>257022</v>
      </c>
      <c r="F63" s="8">
        <v>0</v>
      </c>
      <c r="G63" s="8">
        <v>257022</v>
      </c>
      <c r="H63" s="8">
        <v>172149</v>
      </c>
      <c r="I63" s="8">
        <v>84873</v>
      </c>
      <c r="J63" s="8">
        <v>61791</v>
      </c>
      <c r="K63" s="8">
        <v>-3</v>
      </c>
      <c r="L63" s="8">
        <v>2476</v>
      </c>
      <c r="M63" s="8">
        <v>1212</v>
      </c>
      <c r="N63" s="8">
        <v>592</v>
      </c>
      <c r="O63" s="8">
        <v>560</v>
      </c>
      <c r="P63" s="8">
        <v>66628</v>
      </c>
      <c r="Q63" s="8">
        <v>18245</v>
      </c>
      <c r="R63" s="8">
        <v>-70</v>
      </c>
      <c r="S63" s="8">
        <v>177</v>
      </c>
      <c r="T63" s="8">
        <v>107</v>
      </c>
      <c r="U63" s="8">
        <v>187</v>
      </c>
      <c r="V63" s="8">
        <v>-92</v>
      </c>
      <c r="W63" s="8">
        <v>-3170</v>
      </c>
      <c r="X63" s="8">
        <v>15277</v>
      </c>
      <c r="Y63" s="8">
        <v>0</v>
      </c>
      <c r="Z63" s="8">
        <v>-342</v>
      </c>
      <c r="AA63" s="8">
        <v>1903</v>
      </c>
      <c r="AB63" s="8">
        <v>-123</v>
      </c>
      <c r="AC63" s="8">
        <v>-677</v>
      </c>
      <c r="AD63" s="8">
        <v>16038</v>
      </c>
      <c r="AE63" s="8">
        <v>7860</v>
      </c>
      <c r="AF63" s="8">
        <v>8178</v>
      </c>
      <c r="AG63" s="8">
        <v>0</v>
      </c>
      <c r="AH63" s="8">
        <v>0</v>
      </c>
      <c r="AI63" s="8">
        <v>8178</v>
      </c>
      <c r="AJ63" s="8">
        <v>119</v>
      </c>
      <c r="AK63" s="8">
        <v>8297</v>
      </c>
      <c r="AL63" s="8">
        <v>0</v>
      </c>
      <c r="AM63" s="8"/>
      <c r="AN63" s="8">
        <v>100.37979</v>
      </c>
      <c r="AO63" s="8">
        <v>100.37979</v>
      </c>
      <c r="AP63" s="8">
        <v>82.656080000000003</v>
      </c>
      <c r="AQ63" s="8">
        <v>100.235</v>
      </c>
      <c r="AR63" s="8">
        <v>100.235</v>
      </c>
      <c r="AS63" s="8">
        <v>82.780940000000001</v>
      </c>
      <c r="AT63" s="8">
        <v>25</v>
      </c>
      <c r="AU63" s="1">
        <v>0.18910449560081999</v>
      </c>
      <c r="AV63" s="8"/>
      <c r="AW63" s="8">
        <v>21619</v>
      </c>
      <c r="AX63" s="8">
        <v>18837</v>
      </c>
      <c r="AY63" s="8">
        <v>18245</v>
      </c>
      <c r="AZ63" s="1">
        <v>0.49008600000000002</v>
      </c>
      <c r="BA63" s="9">
        <v>39172</v>
      </c>
      <c r="BB63" s="8"/>
      <c r="BC63" s="8">
        <v>18848</v>
      </c>
      <c r="BD63" s="8">
        <v>34436</v>
      </c>
      <c r="BE63" s="8">
        <v>108</v>
      </c>
      <c r="BF63" s="8">
        <v>2476</v>
      </c>
      <c r="BG63" s="8">
        <v>3160</v>
      </c>
      <c r="BH63" s="8">
        <v>701.64639999999997</v>
      </c>
      <c r="BI63" s="8">
        <v>2458.3535999999999</v>
      </c>
      <c r="BJ63" s="8"/>
      <c r="BK63" s="8"/>
      <c r="BL63" s="8">
        <v>18091</v>
      </c>
      <c r="BM63" s="8">
        <v>3795</v>
      </c>
      <c r="BN63" s="8">
        <v>21886</v>
      </c>
      <c r="BO63" s="8">
        <v>51154</v>
      </c>
      <c r="BP63" s="8">
        <v>51154</v>
      </c>
      <c r="BQ63" s="8">
        <v>19846</v>
      </c>
      <c r="BR63" s="8">
        <v>2953</v>
      </c>
      <c r="BS63" s="8">
        <v>6263</v>
      </c>
      <c r="BT63" s="8">
        <v>102102</v>
      </c>
      <c r="BU63" s="8">
        <v>41222</v>
      </c>
      <c r="BV63" s="8">
        <v>-18943</v>
      </c>
      <c r="BW63" s="8">
        <v>22279</v>
      </c>
      <c r="BX63" s="8">
        <v>17506</v>
      </c>
      <c r="BY63" s="8">
        <v>11870</v>
      </c>
      <c r="BZ63" s="8">
        <v>2731</v>
      </c>
      <c r="CA63" s="8">
        <v>397</v>
      </c>
      <c r="CB63" s="8">
        <v>1767</v>
      </c>
      <c r="CC63" s="8">
        <v>5903</v>
      </c>
      <c r="CD63" s="8">
        <v>164555</v>
      </c>
      <c r="CE63" s="8"/>
      <c r="CF63" s="8">
        <v>63796</v>
      </c>
      <c r="CG63" s="8">
        <v>2703</v>
      </c>
      <c r="CH63" s="8">
        <v>3104</v>
      </c>
      <c r="CI63" s="8">
        <v>101</v>
      </c>
      <c r="CJ63" s="8">
        <v>0</v>
      </c>
      <c r="CK63" s="8">
        <v>4505</v>
      </c>
      <c r="CL63" s="8">
        <v>2819</v>
      </c>
      <c r="CM63" s="8">
        <v>77028</v>
      </c>
      <c r="CN63" s="8">
        <v>207</v>
      </c>
      <c r="CO63" s="8">
        <v>0</v>
      </c>
      <c r="CP63" s="8">
        <v>8958</v>
      </c>
      <c r="CQ63" s="8">
        <v>0</v>
      </c>
      <c r="CR63" s="8">
        <v>1126</v>
      </c>
      <c r="CS63" s="8">
        <v>87319</v>
      </c>
      <c r="CT63" s="8">
        <v>3450</v>
      </c>
      <c r="CU63" s="8">
        <v>4206</v>
      </c>
      <c r="CV63" s="8">
        <v>66775</v>
      </c>
      <c r="CW63" s="8">
        <v>-3311</v>
      </c>
      <c r="CX63" s="8">
        <v>3310</v>
      </c>
      <c r="CY63" s="8">
        <v>74430</v>
      </c>
      <c r="CZ63" s="8">
        <v>2806</v>
      </c>
      <c r="DA63" s="8">
        <v>77236</v>
      </c>
      <c r="DB63" s="8">
        <v>164555</v>
      </c>
      <c r="DC63" s="8"/>
      <c r="DD63" s="8">
        <v>82.704989999999995</v>
      </c>
      <c r="DE63" s="8">
        <v>82.704989999999995</v>
      </c>
      <c r="DF63" s="8">
        <v>899.94572000000005</v>
      </c>
      <c r="DG63" s="8">
        <v>3412</v>
      </c>
      <c r="DH63" s="8">
        <v>-18474</v>
      </c>
      <c r="DI63" s="8">
        <v>7835</v>
      </c>
      <c r="DJ63" s="8">
        <v>25280</v>
      </c>
      <c r="DK63" s="8">
        <v>2806</v>
      </c>
      <c r="DL63" s="8">
        <v>8462</v>
      </c>
      <c r="DM63" s="8">
        <v>0</v>
      </c>
      <c r="DN63" s="8">
        <v>0</v>
      </c>
      <c r="DO63" s="8">
        <v>0</v>
      </c>
      <c r="DP63" s="8">
        <v>8667</v>
      </c>
      <c r="DQ63" s="8">
        <v>0</v>
      </c>
      <c r="DR63" s="8">
        <v>0</v>
      </c>
      <c r="DS63" s="8">
        <v>90</v>
      </c>
      <c r="DT63" s="8">
        <v>2173</v>
      </c>
      <c r="DU63" s="8">
        <v>0</v>
      </c>
      <c r="DV63" s="8"/>
      <c r="DW63" s="8">
        <v>8297</v>
      </c>
      <c r="DX63" s="8">
        <v>2782</v>
      </c>
      <c r="DY63" s="8">
        <v>592</v>
      </c>
      <c r="DZ63" s="8">
        <v>3374</v>
      </c>
      <c r="EA63" s="8">
        <v>0</v>
      </c>
      <c r="EB63" s="8">
        <v>-720</v>
      </c>
      <c r="EC63" s="8">
        <v>442</v>
      </c>
      <c r="ED63" s="8">
        <v>123</v>
      </c>
      <c r="EE63" s="8">
        <v>-187</v>
      </c>
      <c r="EF63" s="8">
        <v>0</v>
      </c>
      <c r="EG63" s="8">
        <v>3339</v>
      </c>
      <c r="EH63" s="8">
        <v>332</v>
      </c>
      <c r="EI63" s="8">
        <v>-4762</v>
      </c>
      <c r="EJ63" s="8">
        <v>-1053</v>
      </c>
      <c r="EK63" s="8">
        <v>-352</v>
      </c>
      <c r="EL63" s="8">
        <v>8833</v>
      </c>
      <c r="EM63" s="8">
        <v>-1478</v>
      </c>
      <c r="EN63" s="8">
        <v>1490</v>
      </c>
      <c r="EO63" s="8">
        <v>-9062</v>
      </c>
      <c r="EP63" s="8">
        <v>2060</v>
      </c>
      <c r="EQ63" s="8">
        <v>-469</v>
      </c>
      <c r="ER63" s="8">
        <v>-4668</v>
      </c>
      <c r="ES63" s="8">
        <v>-26</v>
      </c>
      <c r="ET63" s="8">
        <v>350</v>
      </c>
      <c r="EU63" s="8">
        <v>-11803</v>
      </c>
      <c r="EV63" s="8">
        <v>0</v>
      </c>
      <c r="EW63" s="8">
        <v>0</v>
      </c>
      <c r="EX63" s="8">
        <v>0</v>
      </c>
      <c r="EY63" s="8">
        <v>-556</v>
      </c>
      <c r="EZ63" s="8">
        <v>-494</v>
      </c>
      <c r="FA63" s="8">
        <v>-1050</v>
      </c>
      <c r="FB63" s="8">
        <v>194</v>
      </c>
      <c r="FC63" s="8">
        <v>-8</v>
      </c>
      <c r="FD63" s="8">
        <v>-1569</v>
      </c>
      <c r="FE63" s="8">
        <v>0</v>
      </c>
      <c r="FF63" s="8">
        <v>-1569</v>
      </c>
      <c r="FG63" s="8">
        <v>0</v>
      </c>
      <c r="FH63" s="8">
        <v>0</v>
      </c>
      <c r="FI63" s="8">
        <v>-2433</v>
      </c>
      <c r="FJ63" s="8">
        <v>56</v>
      </c>
      <c r="FK63" s="8">
        <v>-5347</v>
      </c>
      <c r="FL63" s="8"/>
      <c r="FM63" s="8">
        <v>70</v>
      </c>
      <c r="FN63" s="8">
        <v>7763</v>
      </c>
      <c r="FO63" s="8">
        <v>8692.375</v>
      </c>
      <c r="FP63" s="8">
        <v>8736.125</v>
      </c>
      <c r="FQ63" s="8">
        <v>4094</v>
      </c>
      <c r="FR63" s="8">
        <v>-1050</v>
      </c>
      <c r="FS63" s="8" t="s">
        <v>534</v>
      </c>
      <c r="FT63" s="9">
        <v>39172</v>
      </c>
      <c r="FU63" s="8">
        <v>12</v>
      </c>
      <c r="FV63" s="8">
        <v>184794.27</v>
      </c>
      <c r="FW63" s="8">
        <v>0.20644000000000001</v>
      </c>
      <c r="FX63" s="8">
        <v>0.32715</v>
      </c>
      <c r="FY63" s="8">
        <v>0.72465000000000002</v>
      </c>
      <c r="FZ63" s="8">
        <v>0.57001999999999997</v>
      </c>
      <c r="GA63" s="31">
        <f t="shared" si="1"/>
        <v>2007</v>
      </c>
      <c r="GB63" s="10">
        <f t="shared" si="2"/>
        <v>3</v>
      </c>
      <c r="GC63" s="10">
        <v>0.34704000000000002</v>
      </c>
      <c r="GD63" s="10">
        <v>0.20152</v>
      </c>
    </row>
    <row r="64" spans="1:186">
      <c r="A64" s="8" t="str">
        <f t="shared" ref="A64:A74" si="13">A63</f>
        <v>小林製薬</v>
      </c>
      <c r="B64" s="8" t="str">
        <f t="shared" ref="B64:B74" si="14">B63</f>
        <v>TSE:4967</v>
      </c>
      <c r="C64" s="8" t="str">
        <f>CONCATENATE("FY",RIGHT(Assumptions!D$7,4)-10)</f>
        <v>FY2008</v>
      </c>
      <c r="D64" s="10">
        <f t="shared" si="0"/>
        <v>2007</v>
      </c>
      <c r="E64" s="8">
        <v>228826</v>
      </c>
      <c r="F64" s="8">
        <v>0</v>
      </c>
      <c r="G64" s="8">
        <v>228826</v>
      </c>
      <c r="H64" s="8">
        <v>146945</v>
      </c>
      <c r="I64" s="8">
        <v>81881</v>
      </c>
      <c r="J64" s="8">
        <v>56974</v>
      </c>
      <c r="K64" s="8">
        <v>179</v>
      </c>
      <c r="L64" s="8">
        <v>2813</v>
      </c>
      <c r="M64" s="8">
        <v>1024</v>
      </c>
      <c r="N64" s="8">
        <v>1275</v>
      </c>
      <c r="O64" s="8">
        <v>1064</v>
      </c>
      <c r="P64" s="8">
        <v>63329</v>
      </c>
      <c r="Q64" s="8">
        <v>18552</v>
      </c>
      <c r="R64" s="8">
        <v>-70</v>
      </c>
      <c r="S64" s="8">
        <v>305</v>
      </c>
      <c r="T64" s="8">
        <v>235</v>
      </c>
      <c r="U64" s="8">
        <v>196</v>
      </c>
      <c r="V64" s="8">
        <v>-148</v>
      </c>
      <c r="W64" s="8">
        <v>-3147</v>
      </c>
      <c r="X64" s="8">
        <v>15688</v>
      </c>
      <c r="Y64" s="8">
        <v>0</v>
      </c>
      <c r="Z64" s="8">
        <v>-733</v>
      </c>
      <c r="AA64" s="8">
        <v>1140</v>
      </c>
      <c r="AB64" s="8">
        <v>-29</v>
      </c>
      <c r="AC64" s="8">
        <v>-266</v>
      </c>
      <c r="AD64" s="8">
        <v>15800</v>
      </c>
      <c r="AE64" s="8">
        <v>7295</v>
      </c>
      <c r="AF64" s="8">
        <v>8505</v>
      </c>
      <c r="AG64" s="8">
        <v>0</v>
      </c>
      <c r="AH64" s="8">
        <v>0</v>
      </c>
      <c r="AI64" s="8">
        <v>8505</v>
      </c>
      <c r="AJ64" s="8">
        <v>-1</v>
      </c>
      <c r="AK64" s="8">
        <v>8504</v>
      </c>
      <c r="AL64" s="8">
        <v>0</v>
      </c>
      <c r="AM64" s="8"/>
      <c r="AN64" s="8">
        <v>102.8021</v>
      </c>
      <c r="AO64" s="8">
        <v>102.8021</v>
      </c>
      <c r="AP64" s="8">
        <v>82.722049999999996</v>
      </c>
      <c r="AQ64" s="8">
        <v>102.71</v>
      </c>
      <c r="AR64" s="8">
        <v>102.71</v>
      </c>
      <c r="AS64" s="8">
        <v>82.803650000000005</v>
      </c>
      <c r="AT64" s="8">
        <v>27</v>
      </c>
      <c r="AU64" s="1">
        <v>0.37441204139228601</v>
      </c>
      <c r="AV64" s="8"/>
      <c r="AW64" s="8">
        <v>22316</v>
      </c>
      <c r="AX64" s="8">
        <v>19827</v>
      </c>
      <c r="AY64" s="8">
        <v>18552</v>
      </c>
      <c r="AZ64" s="1">
        <v>0.46170800000000001</v>
      </c>
      <c r="BA64" s="9">
        <v>39538</v>
      </c>
      <c r="BB64" s="8"/>
      <c r="BC64" s="8">
        <v>19333</v>
      </c>
      <c r="BD64" s="8">
        <v>34229</v>
      </c>
      <c r="BE64" s="8">
        <v>100</v>
      </c>
      <c r="BF64" s="8">
        <v>2813</v>
      </c>
      <c r="BG64" s="8">
        <v>2254</v>
      </c>
      <c r="BH64" s="8">
        <v>611.68255999999997</v>
      </c>
      <c r="BI64" s="8">
        <v>1648.31744</v>
      </c>
      <c r="BJ64" s="8"/>
      <c r="BK64" s="8"/>
      <c r="BL64" s="8">
        <v>17164</v>
      </c>
      <c r="BM64" s="8">
        <v>5799</v>
      </c>
      <c r="BN64" s="8">
        <v>22963</v>
      </c>
      <c r="BO64" s="8">
        <v>26228</v>
      </c>
      <c r="BP64" s="8">
        <v>26228</v>
      </c>
      <c r="BQ64" s="8">
        <v>12352</v>
      </c>
      <c r="BR64" s="8">
        <v>3199</v>
      </c>
      <c r="BS64" s="8">
        <v>1327</v>
      </c>
      <c r="BT64" s="8">
        <v>66069</v>
      </c>
      <c r="BU64" s="8">
        <v>32163</v>
      </c>
      <c r="BV64" s="8">
        <v>-16928</v>
      </c>
      <c r="BW64" s="8">
        <v>15235</v>
      </c>
      <c r="BX64" s="8">
        <v>24677</v>
      </c>
      <c r="BY64" s="8">
        <v>10675</v>
      </c>
      <c r="BZ64" s="8">
        <v>2126</v>
      </c>
      <c r="CA64" s="8">
        <v>237</v>
      </c>
      <c r="CB64" s="8">
        <v>984</v>
      </c>
      <c r="CC64" s="8">
        <v>2406</v>
      </c>
      <c r="CD64" s="8">
        <v>122409</v>
      </c>
      <c r="CE64" s="8"/>
      <c r="CF64" s="8">
        <v>28312</v>
      </c>
      <c r="CG64" s="8">
        <v>2272</v>
      </c>
      <c r="CH64" s="8">
        <v>726</v>
      </c>
      <c r="CI64" s="8">
        <v>0</v>
      </c>
      <c r="CJ64" s="8">
        <v>0</v>
      </c>
      <c r="CK64" s="8">
        <v>3690</v>
      </c>
      <c r="CL64" s="8">
        <v>2940</v>
      </c>
      <c r="CM64" s="8">
        <v>37940</v>
      </c>
      <c r="CN64" s="8">
        <v>0</v>
      </c>
      <c r="CO64" s="8">
        <v>0</v>
      </c>
      <c r="CP64" s="8">
        <v>5937</v>
      </c>
      <c r="CQ64" s="8">
        <v>0</v>
      </c>
      <c r="CR64" s="8">
        <v>1349</v>
      </c>
      <c r="CS64" s="8">
        <v>45226</v>
      </c>
      <c r="CT64" s="8">
        <v>3450</v>
      </c>
      <c r="CU64" s="8">
        <v>4213</v>
      </c>
      <c r="CV64" s="8">
        <v>72129</v>
      </c>
      <c r="CW64" s="8">
        <v>-3230</v>
      </c>
      <c r="CX64" s="8">
        <v>605</v>
      </c>
      <c r="CY64" s="8">
        <v>77167</v>
      </c>
      <c r="CZ64" s="8">
        <v>16</v>
      </c>
      <c r="DA64" s="8">
        <v>77183</v>
      </c>
      <c r="DB64" s="8">
        <v>122409</v>
      </c>
      <c r="DC64" s="8"/>
      <c r="DD64" s="8">
        <v>82.762770000000003</v>
      </c>
      <c r="DE64" s="8">
        <v>82.762770000000003</v>
      </c>
      <c r="DF64" s="8">
        <v>932.38788</v>
      </c>
      <c r="DG64" s="8">
        <v>726</v>
      </c>
      <c r="DH64" s="8">
        <v>-22237</v>
      </c>
      <c r="DI64" s="8">
        <v>5007</v>
      </c>
      <c r="DJ64" s="8">
        <v>18080</v>
      </c>
      <c r="DK64" s="8">
        <v>16</v>
      </c>
      <c r="DL64" s="8">
        <v>7405</v>
      </c>
      <c r="DM64" s="8">
        <v>1788</v>
      </c>
      <c r="DN64" s="8">
        <v>630</v>
      </c>
      <c r="DO64" s="8">
        <v>9934</v>
      </c>
      <c r="DP64" s="8">
        <v>5244</v>
      </c>
      <c r="DQ64" s="8">
        <v>0</v>
      </c>
      <c r="DR64" s="8">
        <v>0</v>
      </c>
      <c r="DS64" s="8">
        <v>24</v>
      </c>
      <c r="DT64" s="8">
        <v>2066</v>
      </c>
      <c r="DU64" s="8">
        <v>0</v>
      </c>
      <c r="DV64" s="8"/>
      <c r="DW64" s="8">
        <v>8504</v>
      </c>
      <c r="DX64" s="8">
        <v>2489</v>
      </c>
      <c r="DY64" s="8">
        <v>1275</v>
      </c>
      <c r="DZ64" s="8">
        <v>3764</v>
      </c>
      <c r="EA64" s="8">
        <v>0</v>
      </c>
      <c r="EB64" s="8">
        <v>138</v>
      </c>
      <c r="EC64" s="8">
        <v>525</v>
      </c>
      <c r="ED64" s="8">
        <v>29</v>
      </c>
      <c r="EE64" s="8">
        <v>-196</v>
      </c>
      <c r="EF64" s="8">
        <v>0</v>
      </c>
      <c r="EG64" s="8">
        <v>827</v>
      </c>
      <c r="EH64" s="8">
        <v>-3489</v>
      </c>
      <c r="EI64" s="8">
        <v>-5907</v>
      </c>
      <c r="EJ64" s="8">
        <v>6643</v>
      </c>
      <c r="EK64" s="8">
        <v>1354</v>
      </c>
      <c r="EL64" s="8">
        <v>12192</v>
      </c>
      <c r="EM64" s="8">
        <v>-1596</v>
      </c>
      <c r="EN64" s="8">
        <v>8</v>
      </c>
      <c r="EO64" s="8">
        <v>0</v>
      </c>
      <c r="EP64" s="8">
        <v>1277</v>
      </c>
      <c r="EQ64" s="8">
        <v>-1032</v>
      </c>
      <c r="ER64" s="8">
        <v>-4901</v>
      </c>
      <c r="ES64" s="8">
        <v>-181</v>
      </c>
      <c r="ET64" s="8">
        <v>1</v>
      </c>
      <c r="EU64" s="8">
        <v>-6424</v>
      </c>
      <c r="EV64" s="8">
        <v>0</v>
      </c>
      <c r="EW64" s="8">
        <v>0</v>
      </c>
      <c r="EX64" s="8">
        <v>0</v>
      </c>
      <c r="EY64" s="8">
        <v>-2077</v>
      </c>
      <c r="EZ64" s="8">
        <v>-136</v>
      </c>
      <c r="FA64" s="8">
        <v>-2213</v>
      </c>
      <c r="FB64" s="8">
        <v>91</v>
      </c>
      <c r="FC64" s="8">
        <v>-3</v>
      </c>
      <c r="FD64" s="8">
        <v>-3184</v>
      </c>
      <c r="FE64" s="8">
        <v>0</v>
      </c>
      <c r="FF64" s="8">
        <v>-3184</v>
      </c>
      <c r="FG64" s="8">
        <v>0</v>
      </c>
      <c r="FH64" s="8">
        <v>-1</v>
      </c>
      <c r="FI64" s="8">
        <v>-5310</v>
      </c>
      <c r="FJ64" s="8">
        <v>-27</v>
      </c>
      <c r="FK64" s="8">
        <v>-1926</v>
      </c>
      <c r="FL64" s="8"/>
      <c r="FM64" s="8">
        <v>63</v>
      </c>
      <c r="FN64" s="8">
        <v>7658</v>
      </c>
      <c r="FO64" s="8">
        <v>13250.25</v>
      </c>
      <c r="FP64" s="8">
        <v>13294</v>
      </c>
      <c r="FQ64" s="8">
        <v>-501</v>
      </c>
      <c r="FR64" s="8">
        <v>-2213</v>
      </c>
      <c r="FS64" s="8" t="s">
        <v>534</v>
      </c>
      <c r="FT64" s="9">
        <v>39538</v>
      </c>
      <c r="FU64" s="8">
        <v>12</v>
      </c>
      <c r="FV64" s="8">
        <v>158856.95999999999</v>
      </c>
      <c r="FW64" s="8">
        <v>0.22348000000000001</v>
      </c>
      <c r="FX64" s="8">
        <v>0.3453</v>
      </c>
      <c r="FY64" s="8">
        <v>0.48831999999999998</v>
      </c>
      <c r="FZ64" s="8">
        <v>0.41650999999999999</v>
      </c>
      <c r="GA64" s="31">
        <f t="shared" si="1"/>
        <v>2008</v>
      </c>
      <c r="GB64" s="10">
        <f t="shared" si="2"/>
        <v>3</v>
      </c>
      <c r="GC64" s="10">
        <v>-0.26512000000000002</v>
      </c>
      <c r="GD64" s="10">
        <v>-0.26763999999999999</v>
      </c>
    </row>
    <row r="65" spans="1:186">
      <c r="A65" s="8" t="str">
        <f t="shared" si="13"/>
        <v>小林製薬</v>
      </c>
      <c r="B65" s="8" t="str">
        <f t="shared" si="14"/>
        <v>TSE:4967</v>
      </c>
      <c r="C65" s="8" t="str">
        <f>CONCATENATE("FY",RIGHT(Assumptions!D$7,4)-9)</f>
        <v>FY2009</v>
      </c>
      <c r="D65" s="10">
        <f t="shared" si="0"/>
        <v>2008</v>
      </c>
      <c r="E65" s="8">
        <v>125693</v>
      </c>
      <c r="F65" s="8">
        <v>0</v>
      </c>
      <c r="G65" s="8">
        <v>125693</v>
      </c>
      <c r="H65" s="8">
        <v>56864</v>
      </c>
      <c r="I65" s="8">
        <v>68829</v>
      </c>
      <c r="J65" s="8">
        <v>47091</v>
      </c>
      <c r="K65" s="8">
        <v>87</v>
      </c>
      <c r="L65" s="8">
        <v>3361</v>
      </c>
      <c r="M65" s="8">
        <v>714</v>
      </c>
      <c r="N65" s="8">
        <v>1339</v>
      </c>
      <c r="O65" s="8">
        <v>428</v>
      </c>
      <c r="P65" s="8">
        <v>53020</v>
      </c>
      <c r="Q65" s="8">
        <v>15809</v>
      </c>
      <c r="R65" s="8">
        <v>-123</v>
      </c>
      <c r="S65" s="8">
        <v>367</v>
      </c>
      <c r="T65" s="8">
        <v>244</v>
      </c>
      <c r="U65" s="8">
        <v>-162</v>
      </c>
      <c r="V65" s="8">
        <v>-86</v>
      </c>
      <c r="W65" s="8">
        <v>-471</v>
      </c>
      <c r="X65" s="8">
        <v>15334</v>
      </c>
      <c r="Y65" s="8">
        <v>-41</v>
      </c>
      <c r="Z65" s="8">
        <v>-13</v>
      </c>
      <c r="AA65" s="8">
        <v>1022</v>
      </c>
      <c r="AB65" s="8">
        <v>0</v>
      </c>
      <c r="AC65" s="8">
        <v>-32</v>
      </c>
      <c r="AD65" s="8">
        <v>16270</v>
      </c>
      <c r="AE65" s="8">
        <v>7421</v>
      </c>
      <c r="AF65" s="8">
        <v>8849</v>
      </c>
      <c r="AG65" s="8">
        <v>0</v>
      </c>
      <c r="AH65" s="8">
        <v>0</v>
      </c>
      <c r="AI65" s="8">
        <v>8849</v>
      </c>
      <c r="AJ65" s="8">
        <v>4</v>
      </c>
      <c r="AK65" s="8">
        <v>8853</v>
      </c>
      <c r="AL65" s="8">
        <v>0</v>
      </c>
      <c r="AM65" s="8"/>
      <c r="AN65" s="8">
        <v>107.93971999999999</v>
      </c>
      <c r="AO65" s="8">
        <v>107.93971999999999</v>
      </c>
      <c r="AP65" s="8">
        <v>82.018000000000001</v>
      </c>
      <c r="AQ65" s="8">
        <v>107.9</v>
      </c>
      <c r="AR65" s="8">
        <v>107.9</v>
      </c>
      <c r="AS65" s="8">
        <v>82.05</v>
      </c>
      <c r="AT65" s="8">
        <v>29</v>
      </c>
      <c r="AU65" s="1">
        <v>0.26013780639331302</v>
      </c>
      <c r="AV65" s="8"/>
      <c r="AW65" s="8">
        <v>20021</v>
      </c>
      <c r="AX65" s="8">
        <v>17148</v>
      </c>
      <c r="AY65" s="8">
        <v>15809</v>
      </c>
      <c r="AZ65" s="1">
        <v>0.45611499999999999</v>
      </c>
      <c r="BA65" s="9">
        <v>39903</v>
      </c>
      <c r="BB65" s="8"/>
      <c r="BC65" s="8">
        <v>19919</v>
      </c>
      <c r="BD65" s="8">
        <v>29491</v>
      </c>
      <c r="BE65" s="8">
        <v>125</v>
      </c>
      <c r="BF65" s="8">
        <v>3361</v>
      </c>
      <c r="BG65" s="8">
        <v>1625</v>
      </c>
      <c r="BH65" s="8">
        <v>908.51800000000003</v>
      </c>
      <c r="BI65" s="8">
        <v>716.48199999999997</v>
      </c>
      <c r="BJ65" s="8"/>
      <c r="BK65" s="8"/>
      <c r="BL65" s="8">
        <v>22814</v>
      </c>
      <c r="BM65" s="8">
        <v>6000</v>
      </c>
      <c r="BN65" s="8">
        <v>28814</v>
      </c>
      <c r="BO65" s="8">
        <v>27342</v>
      </c>
      <c r="BP65" s="8">
        <v>27342</v>
      </c>
      <c r="BQ65" s="8">
        <v>12818</v>
      </c>
      <c r="BR65" s="8">
        <v>3115</v>
      </c>
      <c r="BS65" s="8">
        <v>1083</v>
      </c>
      <c r="BT65" s="8">
        <v>73172</v>
      </c>
      <c r="BU65" s="8">
        <v>35900</v>
      </c>
      <c r="BV65" s="8">
        <v>-18283</v>
      </c>
      <c r="BW65" s="8">
        <v>17617</v>
      </c>
      <c r="BX65" s="8">
        <v>18326</v>
      </c>
      <c r="BY65" s="8">
        <v>7682</v>
      </c>
      <c r="BZ65" s="8">
        <v>2359</v>
      </c>
      <c r="CA65" s="8">
        <v>318</v>
      </c>
      <c r="CB65" s="8">
        <v>3249</v>
      </c>
      <c r="CC65" s="8">
        <v>2487</v>
      </c>
      <c r="CD65" s="8">
        <v>125210</v>
      </c>
      <c r="CE65" s="8"/>
      <c r="CF65" s="8">
        <v>29084</v>
      </c>
      <c r="CG65" s="8">
        <v>2393</v>
      </c>
      <c r="CH65" s="8">
        <v>462</v>
      </c>
      <c r="CI65" s="8">
        <v>0</v>
      </c>
      <c r="CJ65" s="8">
        <v>647</v>
      </c>
      <c r="CK65" s="8">
        <v>4455</v>
      </c>
      <c r="CL65" s="8">
        <v>2793</v>
      </c>
      <c r="CM65" s="8">
        <v>39834</v>
      </c>
      <c r="CN65" s="8">
        <v>182</v>
      </c>
      <c r="CO65" s="8">
        <v>1503</v>
      </c>
      <c r="CP65" s="8">
        <v>6254</v>
      </c>
      <c r="CQ65" s="8">
        <v>0</v>
      </c>
      <c r="CR65" s="8">
        <v>1073</v>
      </c>
      <c r="CS65" s="8">
        <v>48846</v>
      </c>
      <c r="CT65" s="8">
        <v>3450</v>
      </c>
      <c r="CU65" s="8">
        <v>4219</v>
      </c>
      <c r="CV65" s="8">
        <v>78678</v>
      </c>
      <c r="CW65" s="8">
        <v>-4706</v>
      </c>
      <c r="CX65" s="8">
        <v>-5289</v>
      </c>
      <c r="CY65" s="8">
        <v>76352</v>
      </c>
      <c r="CZ65" s="8">
        <v>12</v>
      </c>
      <c r="DA65" s="8">
        <v>76364</v>
      </c>
      <c r="DB65" s="8">
        <v>125210</v>
      </c>
      <c r="DC65" s="8"/>
      <c r="DD65" s="8">
        <v>81.894859999999994</v>
      </c>
      <c r="DE65" s="8">
        <v>81.894859999999994</v>
      </c>
      <c r="DF65" s="8">
        <v>932.31732</v>
      </c>
      <c r="DG65" s="8">
        <v>2794</v>
      </c>
      <c r="DH65" s="8">
        <v>-26020</v>
      </c>
      <c r="DI65" s="8">
        <v>0</v>
      </c>
      <c r="DJ65" s="8">
        <v>13000</v>
      </c>
      <c r="DK65" s="8">
        <v>12</v>
      </c>
      <c r="DL65" s="8">
        <v>6520</v>
      </c>
      <c r="DM65" s="8">
        <v>1744</v>
      </c>
      <c r="DN65" s="8">
        <v>572</v>
      </c>
      <c r="DO65" s="8">
        <v>10502</v>
      </c>
      <c r="DP65" s="8">
        <v>5471</v>
      </c>
      <c r="DQ65" s="8">
        <v>0</v>
      </c>
      <c r="DR65" s="8">
        <v>0</v>
      </c>
      <c r="DS65" s="8">
        <v>313</v>
      </c>
      <c r="DT65" s="8">
        <v>2228</v>
      </c>
      <c r="DU65" s="8">
        <v>0</v>
      </c>
      <c r="DV65" s="8"/>
      <c r="DW65" s="8">
        <v>8853</v>
      </c>
      <c r="DX65" s="8">
        <v>2873</v>
      </c>
      <c r="DY65" s="8">
        <v>1339</v>
      </c>
      <c r="DZ65" s="8">
        <v>4212</v>
      </c>
      <c r="EA65" s="8">
        <v>0</v>
      </c>
      <c r="EB65" s="8">
        <v>80</v>
      </c>
      <c r="EC65" s="8">
        <v>142</v>
      </c>
      <c r="ED65" s="8">
        <v>41</v>
      </c>
      <c r="EE65" s="8">
        <v>162</v>
      </c>
      <c r="EF65" s="8">
        <v>0</v>
      </c>
      <c r="EG65" s="8">
        <v>-342</v>
      </c>
      <c r="EH65" s="8">
        <v>-1691</v>
      </c>
      <c r="EI65" s="8">
        <v>-722</v>
      </c>
      <c r="EJ65" s="8">
        <v>426</v>
      </c>
      <c r="EK65" s="8">
        <v>1688</v>
      </c>
      <c r="EL65" s="8">
        <v>12849</v>
      </c>
      <c r="EM65" s="8">
        <v>-2208</v>
      </c>
      <c r="EN65" s="8">
        <v>0</v>
      </c>
      <c r="EO65" s="8">
        <v>0</v>
      </c>
      <c r="EP65" s="8">
        <v>1102</v>
      </c>
      <c r="EQ65" s="8">
        <v>-583</v>
      </c>
      <c r="ER65" s="8">
        <v>378</v>
      </c>
      <c r="ES65" s="8">
        <v>-91</v>
      </c>
      <c r="ET65" s="8">
        <v>21</v>
      </c>
      <c r="EU65" s="8">
        <v>-1381</v>
      </c>
      <c r="EV65" s="8">
        <v>0</v>
      </c>
      <c r="EW65" s="8">
        <v>206</v>
      </c>
      <c r="EX65" s="8">
        <v>206</v>
      </c>
      <c r="EY65" s="8">
        <v>-164</v>
      </c>
      <c r="EZ65" s="8">
        <v>-714</v>
      </c>
      <c r="FA65" s="8">
        <v>-878</v>
      </c>
      <c r="FB65" s="8">
        <v>204</v>
      </c>
      <c r="FC65" s="8">
        <v>-1675</v>
      </c>
      <c r="FD65" s="8">
        <v>-2303</v>
      </c>
      <c r="FE65" s="8">
        <v>0</v>
      </c>
      <c r="FF65" s="8">
        <v>-2303</v>
      </c>
      <c r="FG65" s="8">
        <v>0</v>
      </c>
      <c r="FH65" s="8">
        <v>1</v>
      </c>
      <c r="FI65" s="8">
        <v>-4445</v>
      </c>
      <c r="FJ65" s="8">
        <v>-372</v>
      </c>
      <c r="FK65" s="8">
        <v>6649</v>
      </c>
      <c r="FL65" s="8"/>
      <c r="FM65" s="8">
        <v>169</v>
      </c>
      <c r="FN65" s="8">
        <v>6829</v>
      </c>
      <c r="FO65" s="8">
        <v>11562.75</v>
      </c>
      <c r="FP65" s="8">
        <v>11639.625</v>
      </c>
      <c r="FQ65" s="8">
        <v>-259</v>
      </c>
      <c r="FR65" s="8">
        <v>-672</v>
      </c>
      <c r="FS65" s="8" t="s">
        <v>534</v>
      </c>
      <c r="FT65" s="9">
        <v>39903</v>
      </c>
      <c r="FU65" s="8">
        <v>12</v>
      </c>
      <c r="FV65" s="8">
        <v>133079.93075</v>
      </c>
      <c r="FW65" s="8">
        <v>0.16613</v>
      </c>
      <c r="FX65" s="8">
        <v>0.30560999999999999</v>
      </c>
      <c r="FY65" s="8">
        <v>-0.11218</v>
      </c>
      <c r="FZ65" s="8">
        <v>-0.20794000000000001</v>
      </c>
      <c r="GA65" s="31">
        <f t="shared" si="1"/>
        <v>2009</v>
      </c>
      <c r="GB65" s="10">
        <f t="shared" si="2"/>
        <v>3</v>
      </c>
      <c r="GC65" s="10">
        <v>9.332E-2</v>
      </c>
      <c r="GD65" s="10">
        <v>0.16374</v>
      </c>
    </row>
    <row r="66" spans="1:186">
      <c r="A66" s="8" t="str">
        <f t="shared" si="13"/>
        <v>小林製薬</v>
      </c>
      <c r="B66" s="8" t="str">
        <f t="shared" si="14"/>
        <v>TSE:4967</v>
      </c>
      <c r="C66" s="8" t="str">
        <f>CONCATENATE("FY",RIGHT(Assumptions!D$7,4)-8)</f>
        <v>FY2010</v>
      </c>
      <c r="D66" s="10">
        <f t="shared" si="0"/>
        <v>2009</v>
      </c>
      <c r="E66" s="8">
        <v>129184</v>
      </c>
      <c r="F66" s="8">
        <v>0</v>
      </c>
      <c r="G66" s="8">
        <v>129184</v>
      </c>
      <c r="H66" s="8">
        <v>57193</v>
      </c>
      <c r="I66" s="8">
        <v>71991</v>
      </c>
      <c r="J66" s="8">
        <v>48601</v>
      </c>
      <c r="K66" s="8">
        <v>-3</v>
      </c>
      <c r="L66" s="8">
        <v>3962</v>
      </c>
      <c r="M66" s="8">
        <v>835</v>
      </c>
      <c r="N66" s="8">
        <v>1260</v>
      </c>
      <c r="O66" s="8">
        <v>360</v>
      </c>
      <c r="P66" s="8">
        <v>55015</v>
      </c>
      <c r="Q66" s="8">
        <v>16976</v>
      </c>
      <c r="R66" s="8">
        <v>-88</v>
      </c>
      <c r="S66" s="8">
        <v>328</v>
      </c>
      <c r="T66" s="8">
        <v>240</v>
      </c>
      <c r="U66" s="8">
        <v>78</v>
      </c>
      <c r="V66" s="8">
        <v>-72</v>
      </c>
      <c r="W66" s="8">
        <v>-149</v>
      </c>
      <c r="X66" s="8">
        <v>17073</v>
      </c>
      <c r="Y66" s="8">
        <v>-322</v>
      </c>
      <c r="Z66" s="8">
        <v>-1564</v>
      </c>
      <c r="AA66" s="8">
        <v>-206</v>
      </c>
      <c r="AB66" s="8">
        <v>0</v>
      </c>
      <c r="AC66" s="8">
        <v>-429</v>
      </c>
      <c r="AD66" s="8">
        <v>14552</v>
      </c>
      <c r="AE66" s="8">
        <v>5303</v>
      </c>
      <c r="AF66" s="8">
        <v>9249</v>
      </c>
      <c r="AG66" s="8">
        <v>0</v>
      </c>
      <c r="AH66" s="8">
        <v>0</v>
      </c>
      <c r="AI66" s="8">
        <v>9249</v>
      </c>
      <c r="AJ66" s="8">
        <v>0</v>
      </c>
      <c r="AK66" s="8">
        <v>9249</v>
      </c>
      <c r="AL66" s="8">
        <v>0</v>
      </c>
      <c r="AM66" s="8"/>
      <c r="AN66" s="8">
        <v>112.93316</v>
      </c>
      <c r="AO66" s="8">
        <v>112.93316</v>
      </c>
      <c r="AP66" s="8">
        <v>81.897999999999996</v>
      </c>
      <c r="AQ66" s="8">
        <v>112.93316</v>
      </c>
      <c r="AR66" s="8">
        <v>112.93316</v>
      </c>
      <c r="AS66" s="8">
        <v>81.897999999999996</v>
      </c>
      <c r="AT66" s="8">
        <v>31</v>
      </c>
      <c r="AU66" s="1">
        <v>0.25667639744837301</v>
      </c>
      <c r="AV66" s="8"/>
      <c r="AW66" s="8">
        <v>21232</v>
      </c>
      <c r="AX66" s="8">
        <v>18236</v>
      </c>
      <c r="AY66" s="8">
        <v>16976</v>
      </c>
      <c r="AZ66" s="1">
        <v>0.36441699999999999</v>
      </c>
      <c r="BA66" s="9">
        <v>40268</v>
      </c>
      <c r="BB66" s="8"/>
      <c r="BC66" s="8">
        <v>20315</v>
      </c>
      <c r="BD66" s="8">
        <v>30271</v>
      </c>
      <c r="BE66" s="8">
        <v>4</v>
      </c>
      <c r="BF66" s="8">
        <v>3962</v>
      </c>
      <c r="BG66" s="8">
        <v>1636</v>
      </c>
      <c r="BH66" s="8">
        <v>359.06927999999999</v>
      </c>
      <c r="BI66" s="8">
        <v>1276.9307200000001</v>
      </c>
      <c r="BJ66" s="8"/>
      <c r="BK66" s="8"/>
      <c r="BL66" s="8">
        <v>32624</v>
      </c>
      <c r="BM66" s="8">
        <v>10052</v>
      </c>
      <c r="BN66" s="8">
        <v>42676</v>
      </c>
      <c r="BO66" s="8">
        <v>26314</v>
      </c>
      <c r="BP66" s="8">
        <v>26314</v>
      </c>
      <c r="BQ66" s="8">
        <v>11446</v>
      </c>
      <c r="BR66" s="8">
        <v>3639</v>
      </c>
      <c r="BS66" s="8">
        <v>1133</v>
      </c>
      <c r="BT66" s="8">
        <v>85208</v>
      </c>
      <c r="BU66" s="8">
        <v>33025</v>
      </c>
      <c r="BV66" s="8">
        <v>-18246</v>
      </c>
      <c r="BW66" s="8">
        <v>14779</v>
      </c>
      <c r="BX66" s="8">
        <v>14959</v>
      </c>
      <c r="BY66" s="8">
        <v>6316</v>
      </c>
      <c r="BZ66" s="8">
        <v>2129</v>
      </c>
      <c r="CA66" s="8">
        <v>410</v>
      </c>
      <c r="CB66" s="8">
        <v>2725</v>
      </c>
      <c r="CC66" s="8">
        <v>5446</v>
      </c>
      <c r="CD66" s="8">
        <v>131972</v>
      </c>
      <c r="CE66" s="8"/>
      <c r="CF66" s="8">
        <v>27317</v>
      </c>
      <c r="CG66" s="8">
        <v>2626</v>
      </c>
      <c r="CH66" s="8">
        <v>1708</v>
      </c>
      <c r="CI66" s="8">
        <v>184</v>
      </c>
      <c r="CJ66" s="8">
        <v>580</v>
      </c>
      <c r="CK66" s="8">
        <v>3451</v>
      </c>
      <c r="CL66" s="8">
        <v>3158</v>
      </c>
      <c r="CM66" s="8">
        <v>39024</v>
      </c>
      <c r="CN66" s="8">
        <v>0</v>
      </c>
      <c r="CO66" s="8">
        <v>1149</v>
      </c>
      <c r="CP66" s="8">
        <v>4850</v>
      </c>
      <c r="CQ66" s="8">
        <v>0</v>
      </c>
      <c r="CR66" s="8">
        <v>2345</v>
      </c>
      <c r="CS66" s="8">
        <v>47368</v>
      </c>
      <c r="CT66" s="8">
        <v>3450</v>
      </c>
      <c r="CU66" s="8">
        <v>4219</v>
      </c>
      <c r="CV66" s="8">
        <v>85552</v>
      </c>
      <c r="CW66" s="8">
        <v>-4700</v>
      </c>
      <c r="CX66" s="8">
        <v>-3929</v>
      </c>
      <c r="CY66" s="8">
        <v>84592</v>
      </c>
      <c r="CZ66" s="8">
        <v>12</v>
      </c>
      <c r="DA66" s="8">
        <v>84604</v>
      </c>
      <c r="DB66" s="8">
        <v>131972</v>
      </c>
      <c r="DC66" s="8"/>
      <c r="DD66" s="8">
        <v>81.89828</v>
      </c>
      <c r="DE66" s="8">
        <v>81.89828</v>
      </c>
      <c r="DF66" s="8">
        <v>1032.8911000000001</v>
      </c>
      <c r="DG66" s="8">
        <v>3621</v>
      </c>
      <c r="DH66" s="8">
        <v>-39055</v>
      </c>
      <c r="DI66" s="8">
        <v>0</v>
      </c>
      <c r="DJ66" s="8">
        <v>13088</v>
      </c>
      <c r="DK66" s="8">
        <v>12</v>
      </c>
      <c r="DL66" s="8">
        <v>1829</v>
      </c>
      <c r="DM66" s="8">
        <v>1933</v>
      </c>
      <c r="DN66" s="8">
        <v>548</v>
      </c>
      <c r="DO66" s="8">
        <v>8965</v>
      </c>
      <c r="DP66" s="8">
        <v>3471</v>
      </c>
      <c r="DQ66" s="8">
        <v>0</v>
      </c>
      <c r="DR66" s="8">
        <v>0</v>
      </c>
      <c r="DS66" s="8">
        <v>69</v>
      </c>
      <c r="DT66" s="8">
        <v>2359</v>
      </c>
      <c r="DU66" s="8">
        <v>0</v>
      </c>
      <c r="DV66" s="8"/>
      <c r="DW66" s="8">
        <v>9249</v>
      </c>
      <c r="DX66" s="8">
        <v>2996</v>
      </c>
      <c r="DY66" s="8">
        <v>1260</v>
      </c>
      <c r="DZ66" s="8">
        <v>4256</v>
      </c>
      <c r="EA66" s="8">
        <v>0</v>
      </c>
      <c r="EB66" s="8">
        <v>206</v>
      </c>
      <c r="EC66" s="8">
        <v>1549</v>
      </c>
      <c r="ED66" s="8">
        <v>322</v>
      </c>
      <c r="EE66" s="8">
        <v>-78</v>
      </c>
      <c r="EF66" s="8">
        <v>0</v>
      </c>
      <c r="EG66" s="8">
        <v>-1284</v>
      </c>
      <c r="EH66" s="8">
        <v>1070</v>
      </c>
      <c r="EI66" s="8">
        <v>1389</v>
      </c>
      <c r="EJ66" s="8">
        <v>-922</v>
      </c>
      <c r="EK66" s="8">
        <v>-438</v>
      </c>
      <c r="EL66" s="8">
        <v>15319</v>
      </c>
      <c r="EM66" s="8">
        <v>-2624</v>
      </c>
      <c r="EN66" s="8">
        <v>144</v>
      </c>
      <c r="EO66" s="8">
        <v>0</v>
      </c>
      <c r="EP66" s="8">
        <v>0</v>
      </c>
      <c r="EQ66" s="8">
        <v>-361</v>
      </c>
      <c r="ER66" s="8">
        <v>-1741</v>
      </c>
      <c r="ES66" s="8">
        <v>-107</v>
      </c>
      <c r="ET66" s="8">
        <v>-12</v>
      </c>
      <c r="EU66" s="8">
        <v>-4701</v>
      </c>
      <c r="EV66" s="8">
        <v>1236</v>
      </c>
      <c r="EW66" s="8">
        <v>0</v>
      </c>
      <c r="EX66" s="8">
        <v>1236</v>
      </c>
      <c r="EY66" s="8">
        <v>0</v>
      </c>
      <c r="EZ66" s="8">
        <v>-675</v>
      </c>
      <c r="FA66" s="8">
        <v>-675</v>
      </c>
      <c r="FB66" s="8">
        <v>0</v>
      </c>
      <c r="FC66" s="8">
        <v>-1</v>
      </c>
      <c r="FD66" s="8">
        <v>-2374</v>
      </c>
      <c r="FE66" s="8">
        <v>0</v>
      </c>
      <c r="FF66" s="8">
        <v>-2374</v>
      </c>
      <c r="FG66" s="8">
        <v>0</v>
      </c>
      <c r="FH66" s="8">
        <v>-1</v>
      </c>
      <c r="FI66" s="8">
        <v>-1815</v>
      </c>
      <c r="FJ66" s="8">
        <v>6</v>
      </c>
      <c r="FK66" s="8">
        <v>8810</v>
      </c>
      <c r="FL66" s="8"/>
      <c r="FM66" s="8">
        <v>83</v>
      </c>
      <c r="FN66" s="8">
        <v>6738</v>
      </c>
      <c r="FO66" s="8">
        <v>11498</v>
      </c>
      <c r="FP66" s="8">
        <v>11553</v>
      </c>
      <c r="FQ66" s="8">
        <v>347</v>
      </c>
      <c r="FR66" s="8">
        <v>561</v>
      </c>
      <c r="FS66" s="8" t="s">
        <v>534</v>
      </c>
      <c r="FT66" s="9">
        <v>40268</v>
      </c>
      <c r="FU66" s="8">
        <v>12</v>
      </c>
      <c r="FV66" s="8">
        <v>157654.3738</v>
      </c>
      <c r="FW66" s="8">
        <v>0.14974999999999999</v>
      </c>
      <c r="FX66" s="8">
        <v>0.31529000000000001</v>
      </c>
      <c r="FY66" s="8">
        <v>-0.13028999999999999</v>
      </c>
      <c r="FZ66" s="8">
        <v>0.12773000000000001</v>
      </c>
      <c r="GA66" s="31">
        <f t="shared" si="1"/>
        <v>2010</v>
      </c>
      <c r="GB66" s="10">
        <f t="shared" si="2"/>
        <v>3</v>
      </c>
      <c r="GC66" s="10">
        <v>0.35066000000000003</v>
      </c>
      <c r="GD66" s="10">
        <v>0.31303999999999998</v>
      </c>
    </row>
    <row r="67" spans="1:186">
      <c r="A67" s="8" t="str">
        <f t="shared" si="13"/>
        <v>小林製薬</v>
      </c>
      <c r="B67" s="8" t="str">
        <f t="shared" si="14"/>
        <v>TSE:4967</v>
      </c>
      <c r="C67" s="8" t="str">
        <f>CONCATENATE("FY",RIGHT(Assumptions!D$7,4)-7)</f>
        <v>FY2011</v>
      </c>
      <c r="D67" s="10">
        <f t="shared" ref="D67:D130" si="15">IF(GB67&gt;6,RIGHT(C67,4)*1,RIGHT(C67,4)*1-1)</f>
        <v>2010</v>
      </c>
      <c r="E67" s="8">
        <v>130824</v>
      </c>
      <c r="F67" s="8">
        <v>0</v>
      </c>
      <c r="G67" s="8">
        <v>130824</v>
      </c>
      <c r="H67" s="8">
        <v>56185</v>
      </c>
      <c r="I67" s="8">
        <v>74639</v>
      </c>
      <c r="J67" s="8">
        <v>49334</v>
      </c>
      <c r="K67" s="8">
        <v>341</v>
      </c>
      <c r="L67" s="8">
        <v>4069</v>
      </c>
      <c r="M67" s="8">
        <v>822</v>
      </c>
      <c r="N67" s="8">
        <v>1223</v>
      </c>
      <c r="O67" s="8">
        <v>230</v>
      </c>
      <c r="P67" s="8">
        <v>56019</v>
      </c>
      <c r="Q67" s="8">
        <v>18620</v>
      </c>
      <c r="R67" s="8">
        <v>-60</v>
      </c>
      <c r="S67" s="8">
        <v>335</v>
      </c>
      <c r="T67" s="8">
        <v>275</v>
      </c>
      <c r="U67" s="8">
        <v>382</v>
      </c>
      <c r="V67" s="8">
        <v>-173</v>
      </c>
      <c r="W67" s="8">
        <v>-94</v>
      </c>
      <c r="X67" s="8">
        <v>19010</v>
      </c>
      <c r="Y67" s="8">
        <v>0</v>
      </c>
      <c r="Z67" s="8">
        <v>-5125</v>
      </c>
      <c r="AA67" s="8">
        <v>-75</v>
      </c>
      <c r="AB67" s="8">
        <v>-636</v>
      </c>
      <c r="AC67" s="8">
        <v>3</v>
      </c>
      <c r="AD67" s="8">
        <v>13177</v>
      </c>
      <c r="AE67" s="8">
        <v>3842</v>
      </c>
      <c r="AF67" s="8">
        <v>9335</v>
      </c>
      <c r="AG67" s="8">
        <v>0</v>
      </c>
      <c r="AH67" s="8">
        <v>0</v>
      </c>
      <c r="AI67" s="8">
        <v>9335</v>
      </c>
      <c r="AJ67" s="8">
        <v>0</v>
      </c>
      <c r="AK67" s="8">
        <v>9335</v>
      </c>
      <c r="AL67" s="8">
        <v>0</v>
      </c>
      <c r="AM67" s="8"/>
      <c r="AN67" s="8">
        <v>113.98325</v>
      </c>
      <c r="AO67" s="8">
        <v>113.98325</v>
      </c>
      <c r="AP67" s="8">
        <v>81.897999999999996</v>
      </c>
      <c r="AQ67" s="8">
        <v>113.98325</v>
      </c>
      <c r="AR67" s="8">
        <v>113.98325</v>
      </c>
      <c r="AS67" s="8">
        <v>81.897999999999996</v>
      </c>
      <c r="AT67" s="8">
        <v>33</v>
      </c>
      <c r="AU67" s="1">
        <v>0.28955543652919102</v>
      </c>
      <c r="AV67" s="8"/>
      <c r="AW67" s="8">
        <v>22775</v>
      </c>
      <c r="AX67" s="8">
        <v>19843</v>
      </c>
      <c r="AY67" s="8">
        <v>18620</v>
      </c>
      <c r="AZ67" s="1">
        <v>0.29156799999999999</v>
      </c>
      <c r="BA67" s="9">
        <v>40633</v>
      </c>
      <c r="BB67" s="8"/>
      <c r="BC67" s="8">
        <v>20480</v>
      </c>
      <c r="BD67" s="8">
        <v>25614</v>
      </c>
      <c r="BE67" s="8">
        <v>0</v>
      </c>
      <c r="BF67" s="8">
        <v>4069</v>
      </c>
      <c r="BG67" s="8">
        <v>1633</v>
      </c>
      <c r="BH67" s="8">
        <v>314.65949999999998</v>
      </c>
      <c r="BI67" s="8">
        <v>1318.3405</v>
      </c>
      <c r="BJ67" s="8"/>
      <c r="BK67" s="8"/>
      <c r="BL67" s="8">
        <v>31963</v>
      </c>
      <c r="BM67" s="8">
        <v>11005</v>
      </c>
      <c r="BN67" s="8">
        <v>42968</v>
      </c>
      <c r="BO67" s="8">
        <v>29518</v>
      </c>
      <c r="BP67" s="8">
        <v>29518</v>
      </c>
      <c r="BQ67" s="8">
        <v>10894</v>
      </c>
      <c r="BR67" s="8">
        <v>4170</v>
      </c>
      <c r="BS67" s="8">
        <v>1287</v>
      </c>
      <c r="BT67" s="8">
        <v>88837</v>
      </c>
      <c r="BU67" s="8">
        <v>0</v>
      </c>
      <c r="BV67" s="8">
        <v>0</v>
      </c>
      <c r="BW67" s="8">
        <v>14156</v>
      </c>
      <c r="BX67" s="8">
        <v>22606</v>
      </c>
      <c r="BY67" s="8">
        <v>4021</v>
      </c>
      <c r="BZ67" s="8">
        <v>1901</v>
      </c>
      <c r="CA67" s="8">
        <v>500</v>
      </c>
      <c r="CB67" s="8">
        <v>2334</v>
      </c>
      <c r="CC67" s="8">
        <v>1</v>
      </c>
      <c r="CD67" s="8">
        <v>134356</v>
      </c>
      <c r="CE67" s="8"/>
      <c r="CF67" s="8">
        <v>12880</v>
      </c>
      <c r="CG67" s="8">
        <v>2086</v>
      </c>
      <c r="CH67" s="8">
        <v>25</v>
      </c>
      <c r="CI67" s="8">
        <v>0</v>
      </c>
      <c r="CJ67" s="8">
        <v>462</v>
      </c>
      <c r="CK67" s="8">
        <v>15603</v>
      </c>
      <c r="CL67" s="8">
        <v>3469</v>
      </c>
      <c r="CM67" s="8">
        <v>34525</v>
      </c>
      <c r="CN67" s="8">
        <v>0</v>
      </c>
      <c r="CO67" s="8">
        <v>874</v>
      </c>
      <c r="CP67" s="8">
        <v>5173</v>
      </c>
      <c r="CQ67" s="8">
        <v>0</v>
      </c>
      <c r="CR67" s="8">
        <v>2442</v>
      </c>
      <c r="CS67" s="8">
        <v>43014</v>
      </c>
      <c r="CT67" s="8">
        <v>3450</v>
      </c>
      <c r="CU67" s="8">
        <v>4219</v>
      </c>
      <c r="CV67" s="8">
        <v>92185</v>
      </c>
      <c r="CW67" s="8">
        <v>-4701</v>
      </c>
      <c r="CX67" s="8">
        <v>-3823</v>
      </c>
      <c r="CY67" s="8">
        <v>91330</v>
      </c>
      <c r="CZ67" s="8">
        <v>12</v>
      </c>
      <c r="DA67" s="8">
        <v>91342</v>
      </c>
      <c r="DB67" s="8">
        <v>134356</v>
      </c>
      <c r="DC67" s="8"/>
      <c r="DD67" s="8">
        <v>81.898129999999995</v>
      </c>
      <c r="DE67" s="8">
        <v>81.898030000000006</v>
      </c>
      <c r="DF67" s="8">
        <v>1115.1672900000001</v>
      </c>
      <c r="DG67" s="8">
        <v>1361</v>
      </c>
      <c r="DH67" s="8">
        <v>-41607</v>
      </c>
      <c r="DI67" s="8">
        <v>4977</v>
      </c>
      <c r="DJ67" s="8">
        <v>13064</v>
      </c>
      <c r="DK67" s="8">
        <v>12</v>
      </c>
      <c r="DL67" s="8">
        <v>0</v>
      </c>
      <c r="DM67" s="8">
        <v>2015</v>
      </c>
      <c r="DN67" s="8">
        <v>477</v>
      </c>
      <c r="DO67" s="8">
        <v>8402</v>
      </c>
      <c r="DP67" s="8">
        <v>0</v>
      </c>
      <c r="DQ67" s="8">
        <v>0</v>
      </c>
      <c r="DR67" s="8">
        <v>0</v>
      </c>
      <c r="DS67" s="8">
        <v>0</v>
      </c>
      <c r="DT67" s="8">
        <v>2390</v>
      </c>
      <c r="DU67" s="8">
        <v>0</v>
      </c>
      <c r="DV67" s="8"/>
      <c r="DW67" s="8">
        <v>13178</v>
      </c>
      <c r="DX67" s="8">
        <v>2932</v>
      </c>
      <c r="DY67" s="8">
        <v>1223</v>
      </c>
      <c r="DZ67" s="8">
        <v>4155</v>
      </c>
      <c r="EA67" s="8">
        <v>0</v>
      </c>
      <c r="EB67" s="8">
        <v>711</v>
      </c>
      <c r="EC67" s="8">
        <v>5178</v>
      </c>
      <c r="ED67" s="8">
        <v>0</v>
      </c>
      <c r="EE67" s="8">
        <v>-382</v>
      </c>
      <c r="EF67" s="8">
        <v>0</v>
      </c>
      <c r="EG67" s="8">
        <v>-5984</v>
      </c>
      <c r="EH67" s="8">
        <v>-3715</v>
      </c>
      <c r="EI67" s="8">
        <v>430</v>
      </c>
      <c r="EJ67" s="8">
        <v>-1364</v>
      </c>
      <c r="EK67" s="8">
        <v>961</v>
      </c>
      <c r="EL67" s="8">
        <v>13168</v>
      </c>
      <c r="EM67" s="8">
        <v>-1867</v>
      </c>
      <c r="EN67" s="8">
        <v>2</v>
      </c>
      <c r="EO67" s="8">
        <v>0</v>
      </c>
      <c r="EP67" s="8">
        <v>0</v>
      </c>
      <c r="EQ67" s="8">
        <v>-298</v>
      </c>
      <c r="ER67" s="8">
        <v>-5976</v>
      </c>
      <c r="ES67" s="8">
        <v>-116</v>
      </c>
      <c r="ET67" s="8">
        <v>-123</v>
      </c>
      <c r="EU67" s="8">
        <v>-8378</v>
      </c>
      <c r="EV67" s="8">
        <v>0</v>
      </c>
      <c r="EW67" s="8">
        <v>0</v>
      </c>
      <c r="EX67" s="8">
        <v>0</v>
      </c>
      <c r="EY67" s="8">
        <v>-1673</v>
      </c>
      <c r="EZ67" s="8">
        <v>-175</v>
      </c>
      <c r="FA67" s="8">
        <v>-1848</v>
      </c>
      <c r="FB67" s="8">
        <v>0</v>
      </c>
      <c r="FC67" s="8">
        <v>0</v>
      </c>
      <c r="FD67" s="8">
        <v>0</v>
      </c>
      <c r="FE67" s="8">
        <v>-2703</v>
      </c>
      <c r="FF67" s="8">
        <v>-2703</v>
      </c>
      <c r="FG67" s="8">
        <v>0</v>
      </c>
      <c r="FH67" s="8">
        <v>-603</v>
      </c>
      <c r="FI67" s="8">
        <v>-5154</v>
      </c>
      <c r="FJ67" s="8">
        <v>-295</v>
      </c>
      <c r="FK67" s="8">
        <v>-660</v>
      </c>
      <c r="FL67" s="8"/>
      <c r="FM67" s="8">
        <v>47</v>
      </c>
      <c r="FN67" s="8">
        <v>6142</v>
      </c>
      <c r="FO67" s="8">
        <v>7739</v>
      </c>
      <c r="FP67" s="8">
        <v>7776.5</v>
      </c>
      <c r="FQ67" s="8">
        <v>5851</v>
      </c>
      <c r="FR67" s="8">
        <v>-1848</v>
      </c>
      <c r="FS67" s="8" t="s">
        <v>534</v>
      </c>
      <c r="FT67" s="9">
        <v>40633</v>
      </c>
      <c r="FU67" s="8">
        <v>12</v>
      </c>
      <c r="FV67" s="8">
        <v>157858.63787000001</v>
      </c>
      <c r="FW67" s="8">
        <v>0.20108000000000001</v>
      </c>
      <c r="FX67" s="8">
        <v>0.14854999999999999</v>
      </c>
      <c r="FY67" s="8">
        <v>0.15240999999999999</v>
      </c>
      <c r="FZ67" s="8">
        <v>0.16614000000000001</v>
      </c>
      <c r="GA67" s="31">
        <f t="shared" si="1"/>
        <v>2011</v>
      </c>
      <c r="GB67" s="10">
        <f t="shared" si="2"/>
        <v>3</v>
      </c>
      <c r="GC67" s="10">
        <v>0.23907999999999999</v>
      </c>
      <c r="GD67" s="10">
        <v>0.11913</v>
      </c>
    </row>
    <row r="68" spans="1:186">
      <c r="A68" s="8" t="str">
        <f t="shared" si="13"/>
        <v>小林製薬</v>
      </c>
      <c r="B68" s="8" t="str">
        <f t="shared" si="14"/>
        <v>TSE:4967</v>
      </c>
      <c r="C68" s="8" t="str">
        <f>CONCATENATE("FY",RIGHT(Assumptions!D$7,4)-6)</f>
        <v>FY2012</v>
      </c>
      <c r="D68" s="10">
        <f t="shared" si="15"/>
        <v>2011</v>
      </c>
      <c r="E68" s="8">
        <v>131166</v>
      </c>
      <c r="F68" s="8">
        <v>0</v>
      </c>
      <c r="G68" s="8">
        <v>131166</v>
      </c>
      <c r="H68" s="8">
        <v>54635</v>
      </c>
      <c r="I68" s="8">
        <v>76531</v>
      </c>
      <c r="J68" s="8">
        <v>51343</v>
      </c>
      <c r="K68" s="8">
        <v>0</v>
      </c>
      <c r="L68" s="8">
        <v>4385</v>
      </c>
      <c r="M68" s="8">
        <v>740</v>
      </c>
      <c r="N68" s="8">
        <v>504</v>
      </c>
      <c r="O68" s="8">
        <v>261</v>
      </c>
      <c r="P68" s="8">
        <v>57233</v>
      </c>
      <c r="Q68" s="8">
        <v>19298</v>
      </c>
      <c r="R68" s="8">
        <v>-43</v>
      </c>
      <c r="S68" s="8">
        <v>381</v>
      </c>
      <c r="T68" s="8">
        <v>338</v>
      </c>
      <c r="U68" s="8">
        <v>408</v>
      </c>
      <c r="V68" s="8">
        <v>51</v>
      </c>
      <c r="W68" s="8">
        <v>-2</v>
      </c>
      <c r="X68" s="8">
        <v>20093</v>
      </c>
      <c r="Y68" s="8">
        <v>0</v>
      </c>
      <c r="Z68" s="8">
        <v>-420</v>
      </c>
      <c r="AA68" s="8">
        <v>-86</v>
      </c>
      <c r="AB68" s="8">
        <v>-31</v>
      </c>
      <c r="AC68" s="8">
        <v>266</v>
      </c>
      <c r="AD68" s="8">
        <v>19822</v>
      </c>
      <c r="AE68" s="8">
        <v>8096</v>
      </c>
      <c r="AF68" s="8">
        <v>11726</v>
      </c>
      <c r="AG68" s="8">
        <v>0</v>
      </c>
      <c r="AH68" s="8">
        <v>0</v>
      </c>
      <c r="AI68" s="8">
        <v>11726</v>
      </c>
      <c r="AJ68" s="8">
        <v>0</v>
      </c>
      <c r="AK68" s="8">
        <v>11726</v>
      </c>
      <c r="AL68" s="8">
        <v>0</v>
      </c>
      <c r="AM68" s="8"/>
      <c r="AN68" s="8">
        <v>143.1816</v>
      </c>
      <c r="AO68" s="8">
        <v>143.1816</v>
      </c>
      <c r="AP68" s="8">
        <v>81.896000000000001</v>
      </c>
      <c r="AQ68" s="8">
        <v>143.1816</v>
      </c>
      <c r="AR68" s="8">
        <v>143.1816</v>
      </c>
      <c r="AS68" s="8">
        <v>81.896000000000001</v>
      </c>
      <c r="AT68" s="8">
        <v>39</v>
      </c>
      <c r="AU68" s="1">
        <v>0.23750639604298099</v>
      </c>
      <c r="AV68" s="8"/>
      <c r="AW68" s="8">
        <v>22529</v>
      </c>
      <c r="AX68" s="8">
        <v>19802</v>
      </c>
      <c r="AY68" s="8">
        <v>19298</v>
      </c>
      <c r="AZ68" s="1">
        <v>0.40843499999999999</v>
      </c>
      <c r="BA68" s="9">
        <v>40999</v>
      </c>
      <c r="BB68" s="8"/>
      <c r="BC68" s="8">
        <v>22200</v>
      </c>
      <c r="BD68" s="8">
        <v>27286</v>
      </c>
      <c r="BE68" s="8">
        <v>0</v>
      </c>
      <c r="BF68" s="8">
        <v>4385</v>
      </c>
      <c r="BG68" s="8">
        <v>1738</v>
      </c>
      <c r="BH68" s="8">
        <v>533.80237</v>
      </c>
      <c r="BI68" s="8">
        <v>1204.1976299999999</v>
      </c>
      <c r="BJ68" s="8"/>
      <c r="BK68" s="8"/>
      <c r="BL68" s="8">
        <v>42835</v>
      </c>
      <c r="BM68" s="8">
        <v>11004</v>
      </c>
      <c r="BN68" s="8">
        <v>53839</v>
      </c>
      <c r="BO68" s="8">
        <v>32044</v>
      </c>
      <c r="BP68" s="8">
        <v>32044</v>
      </c>
      <c r="BQ68" s="8">
        <v>12011</v>
      </c>
      <c r="BR68" s="8">
        <v>3287</v>
      </c>
      <c r="BS68" s="8">
        <v>1357</v>
      </c>
      <c r="BT68" s="8">
        <v>102538</v>
      </c>
      <c r="BU68" s="8">
        <v>0</v>
      </c>
      <c r="BV68" s="8">
        <v>0</v>
      </c>
      <c r="BW68" s="8">
        <v>13628</v>
      </c>
      <c r="BX68" s="8">
        <v>24535</v>
      </c>
      <c r="BY68" s="8">
        <v>3592</v>
      </c>
      <c r="BZ68" s="8">
        <v>1695</v>
      </c>
      <c r="CA68" s="8">
        <v>600</v>
      </c>
      <c r="CB68" s="8">
        <v>1302</v>
      </c>
      <c r="CC68" s="8">
        <v>0</v>
      </c>
      <c r="CD68" s="8">
        <v>147890</v>
      </c>
      <c r="CE68" s="8"/>
      <c r="CF68" s="8">
        <v>12823</v>
      </c>
      <c r="CG68" s="8">
        <v>2095</v>
      </c>
      <c r="CH68" s="8">
        <v>5</v>
      </c>
      <c r="CI68" s="8">
        <v>0</v>
      </c>
      <c r="CJ68" s="8">
        <v>391</v>
      </c>
      <c r="CK68" s="8">
        <v>19548</v>
      </c>
      <c r="CL68" s="8">
        <v>2929</v>
      </c>
      <c r="CM68" s="8">
        <v>37791</v>
      </c>
      <c r="CN68" s="8">
        <v>0</v>
      </c>
      <c r="CO68" s="8">
        <v>483</v>
      </c>
      <c r="CP68" s="8">
        <v>5329</v>
      </c>
      <c r="CQ68" s="8">
        <v>0</v>
      </c>
      <c r="CR68" s="8">
        <v>2408</v>
      </c>
      <c r="CS68" s="8">
        <v>46011</v>
      </c>
      <c r="CT68" s="8">
        <v>3450</v>
      </c>
      <c r="CU68" s="8">
        <v>4219</v>
      </c>
      <c r="CV68" s="8">
        <v>101127</v>
      </c>
      <c r="CW68" s="8">
        <v>-4702</v>
      </c>
      <c r="CX68" s="8">
        <v>-2215</v>
      </c>
      <c r="CY68" s="8">
        <v>101879</v>
      </c>
      <c r="CZ68" s="8">
        <v>0</v>
      </c>
      <c r="DA68" s="8">
        <v>101879</v>
      </c>
      <c r="DB68" s="8">
        <v>147890</v>
      </c>
      <c r="DC68" s="8"/>
      <c r="DD68" s="8">
        <v>81.89743</v>
      </c>
      <c r="DE68" s="8">
        <v>81.89743</v>
      </c>
      <c r="DF68" s="8">
        <v>1243.9829299999999</v>
      </c>
      <c r="DG68" s="8">
        <v>879</v>
      </c>
      <c r="DH68" s="8">
        <v>-52960</v>
      </c>
      <c r="DI68" s="8">
        <v>4960</v>
      </c>
      <c r="DJ68" s="8">
        <v>13904</v>
      </c>
      <c r="DK68" s="8">
        <v>0</v>
      </c>
      <c r="DL68" s="8">
        <v>0</v>
      </c>
      <c r="DM68" s="8">
        <v>2049</v>
      </c>
      <c r="DN68" s="8">
        <v>457</v>
      </c>
      <c r="DO68" s="8">
        <v>9505</v>
      </c>
      <c r="DP68" s="8">
        <v>0</v>
      </c>
      <c r="DQ68" s="8">
        <v>0</v>
      </c>
      <c r="DR68" s="8">
        <v>0</v>
      </c>
      <c r="DS68" s="8">
        <v>0</v>
      </c>
      <c r="DT68" s="8">
        <v>2414</v>
      </c>
      <c r="DU68" s="8">
        <v>0</v>
      </c>
      <c r="DV68" s="8"/>
      <c r="DW68" s="8">
        <v>19822</v>
      </c>
      <c r="DX68" s="8">
        <v>2727</v>
      </c>
      <c r="DY68" s="8">
        <v>504</v>
      </c>
      <c r="DZ68" s="8">
        <v>3231</v>
      </c>
      <c r="EA68" s="8">
        <v>0</v>
      </c>
      <c r="EB68" s="8">
        <v>116</v>
      </c>
      <c r="EC68" s="8">
        <v>420</v>
      </c>
      <c r="ED68" s="8">
        <v>0</v>
      </c>
      <c r="EE68" s="8">
        <v>-408</v>
      </c>
      <c r="EF68" s="8">
        <v>0</v>
      </c>
      <c r="EG68" s="8">
        <v>-4091</v>
      </c>
      <c r="EH68" s="8">
        <v>-2060</v>
      </c>
      <c r="EI68" s="8">
        <v>-1018</v>
      </c>
      <c r="EJ68" s="8">
        <v>1762</v>
      </c>
      <c r="EK68" s="8">
        <v>-524</v>
      </c>
      <c r="EL68" s="8">
        <v>17250</v>
      </c>
      <c r="EM68" s="8">
        <v>-1747</v>
      </c>
      <c r="EN68" s="8">
        <v>15</v>
      </c>
      <c r="EO68" s="8">
        <v>-979</v>
      </c>
      <c r="EP68" s="8">
        <v>0</v>
      </c>
      <c r="EQ68" s="8">
        <v>-345</v>
      </c>
      <c r="ER68" s="8">
        <v>474</v>
      </c>
      <c r="ES68" s="8">
        <v>-96</v>
      </c>
      <c r="ET68" s="8">
        <v>-251</v>
      </c>
      <c r="EU68" s="8">
        <v>-2929</v>
      </c>
      <c r="EV68" s="8">
        <v>0</v>
      </c>
      <c r="EW68" s="8">
        <v>0</v>
      </c>
      <c r="EX68" s="8">
        <v>0</v>
      </c>
      <c r="EY68" s="8">
        <v>-30</v>
      </c>
      <c r="EZ68" s="8">
        <v>0</v>
      </c>
      <c r="FA68" s="8">
        <v>-30</v>
      </c>
      <c r="FB68" s="8">
        <v>0</v>
      </c>
      <c r="FC68" s="8">
        <v>-1</v>
      </c>
      <c r="FD68" s="8">
        <v>0</v>
      </c>
      <c r="FE68" s="8">
        <v>-2785</v>
      </c>
      <c r="FF68" s="8">
        <v>-2785</v>
      </c>
      <c r="FG68" s="8">
        <v>0</v>
      </c>
      <c r="FH68" s="8">
        <v>-476</v>
      </c>
      <c r="FI68" s="8">
        <v>-3292</v>
      </c>
      <c r="FJ68" s="8">
        <v>-154</v>
      </c>
      <c r="FK68" s="8">
        <v>10873</v>
      </c>
      <c r="FL68" s="8"/>
      <c r="FM68" s="8">
        <v>28</v>
      </c>
      <c r="FN68" s="8">
        <v>4761</v>
      </c>
      <c r="FO68" s="8">
        <v>13700.375</v>
      </c>
      <c r="FP68" s="8">
        <v>13727.25</v>
      </c>
      <c r="FQ68" s="8">
        <v>-527</v>
      </c>
      <c r="FR68" s="8">
        <v>-30</v>
      </c>
      <c r="FS68" s="8" t="s">
        <v>534</v>
      </c>
      <c r="FT68" s="9">
        <v>40999</v>
      </c>
      <c r="FU68" s="8">
        <v>12</v>
      </c>
      <c r="FV68" s="8">
        <v>169528.08582000001</v>
      </c>
      <c r="FW68" s="8">
        <v>0.38064999999999999</v>
      </c>
      <c r="FX68" s="8">
        <v>0.10612000000000001</v>
      </c>
      <c r="FY68" s="8">
        <v>4.9950000000000001E-2</v>
      </c>
      <c r="FZ68" s="8">
        <v>-1.7129999999999999E-2</v>
      </c>
      <c r="GA68" s="31">
        <f t="shared" ref="GA68:GA131" si="16">YEAR(FT68)</f>
        <v>2012</v>
      </c>
      <c r="GB68" s="10">
        <f t="shared" ref="GB68:GB131" si="17">MONTH(FT68)</f>
        <v>3</v>
      </c>
      <c r="GC68" s="10">
        <v>3.4889999999999997E-2</v>
      </c>
      <c r="GD68" s="10">
        <v>-7.1919999999999998E-2</v>
      </c>
    </row>
    <row r="69" spans="1:186">
      <c r="A69" s="8" t="str">
        <f t="shared" si="13"/>
        <v>小林製薬</v>
      </c>
      <c r="B69" s="8" t="str">
        <f t="shared" si="14"/>
        <v>TSE:4967</v>
      </c>
      <c r="C69" s="8" t="str">
        <f>CONCATENATE("FY",RIGHT(Assumptions!D$7,4)-5)</f>
        <v>FY2013</v>
      </c>
      <c r="D69" s="10">
        <f t="shared" si="15"/>
        <v>2012</v>
      </c>
      <c r="E69" s="8">
        <v>121532</v>
      </c>
      <c r="F69" s="8">
        <v>0</v>
      </c>
      <c r="G69" s="8">
        <v>121532</v>
      </c>
      <c r="H69" s="8">
        <v>51732</v>
      </c>
      <c r="I69" s="8">
        <v>69800</v>
      </c>
      <c r="J69" s="8">
        <v>47042</v>
      </c>
      <c r="K69" s="8">
        <v>14</v>
      </c>
      <c r="L69" s="8">
        <v>4544</v>
      </c>
      <c r="M69" s="8">
        <v>644</v>
      </c>
      <c r="N69" s="8">
        <v>347</v>
      </c>
      <c r="O69" s="8">
        <v>304</v>
      </c>
      <c r="P69" s="8">
        <v>52895</v>
      </c>
      <c r="Q69" s="8">
        <v>16905</v>
      </c>
      <c r="R69" s="8">
        <v>-24</v>
      </c>
      <c r="S69" s="8">
        <v>472</v>
      </c>
      <c r="T69" s="8">
        <v>448</v>
      </c>
      <c r="U69" s="8">
        <v>652</v>
      </c>
      <c r="V69" s="8">
        <v>257</v>
      </c>
      <c r="W69" s="8">
        <v>414</v>
      </c>
      <c r="X69" s="8">
        <v>18676</v>
      </c>
      <c r="Y69" s="8">
        <v>0</v>
      </c>
      <c r="Z69" s="8">
        <v>2069</v>
      </c>
      <c r="AA69" s="8">
        <v>-53</v>
      </c>
      <c r="AB69" s="8">
        <v>-301</v>
      </c>
      <c r="AC69" s="8">
        <v>-1539</v>
      </c>
      <c r="AD69" s="8">
        <v>18852</v>
      </c>
      <c r="AE69" s="8">
        <v>6676</v>
      </c>
      <c r="AF69" s="8">
        <v>12176</v>
      </c>
      <c r="AG69" s="8">
        <v>0</v>
      </c>
      <c r="AH69" s="8">
        <v>0</v>
      </c>
      <c r="AI69" s="8">
        <v>12176</v>
      </c>
      <c r="AJ69" s="8">
        <v>0</v>
      </c>
      <c r="AK69" s="8">
        <v>12176</v>
      </c>
      <c r="AL69" s="8">
        <v>0</v>
      </c>
      <c r="AM69" s="8"/>
      <c r="AN69" s="8">
        <v>148.67636999999999</v>
      </c>
      <c r="AO69" s="8">
        <v>148.67636999999999</v>
      </c>
      <c r="AP69" s="8">
        <v>81.896000000000001</v>
      </c>
      <c r="AQ69" s="8">
        <v>148.67636999999999</v>
      </c>
      <c r="AR69" s="8">
        <v>148.67636999999999</v>
      </c>
      <c r="AS69" s="8">
        <v>81.896000000000001</v>
      </c>
      <c r="AT69" s="8">
        <v>0</v>
      </c>
      <c r="AU69" s="1">
        <v>0.27570630749014502</v>
      </c>
      <c r="AV69" s="8"/>
      <c r="AW69" s="8">
        <v>19874</v>
      </c>
      <c r="AX69" s="8">
        <v>17252</v>
      </c>
      <c r="AY69" s="8">
        <v>16905</v>
      </c>
      <c r="AZ69" s="1">
        <v>0.354126</v>
      </c>
      <c r="BA69" s="9">
        <v>41364</v>
      </c>
      <c r="BB69" s="8"/>
      <c r="BC69" s="8">
        <v>20816</v>
      </c>
      <c r="BD69" s="8">
        <v>25650</v>
      </c>
      <c r="BE69" s="8">
        <v>0</v>
      </c>
      <c r="BF69" s="8">
        <v>4544</v>
      </c>
      <c r="BG69" s="8">
        <v>1410</v>
      </c>
      <c r="BH69" s="8">
        <v>413.94216</v>
      </c>
      <c r="BI69" s="8">
        <v>996.05784000000006</v>
      </c>
      <c r="BJ69" s="8"/>
      <c r="BK69" s="8"/>
      <c r="BL69" s="8">
        <v>45862</v>
      </c>
      <c r="BM69" s="8">
        <v>1506</v>
      </c>
      <c r="BN69" s="8">
        <v>47368</v>
      </c>
      <c r="BO69" s="8">
        <v>30760</v>
      </c>
      <c r="BP69" s="8">
        <v>30760</v>
      </c>
      <c r="BQ69" s="8">
        <v>11197</v>
      </c>
      <c r="BR69" s="8">
        <v>3885</v>
      </c>
      <c r="BS69" s="8">
        <v>1143</v>
      </c>
      <c r="BT69" s="8">
        <v>94353</v>
      </c>
      <c r="BU69" s="8">
        <v>0</v>
      </c>
      <c r="BV69" s="8">
        <v>0</v>
      </c>
      <c r="BW69" s="8">
        <v>13730</v>
      </c>
      <c r="BX69" s="8">
        <v>43190</v>
      </c>
      <c r="BY69" s="8">
        <v>3637</v>
      </c>
      <c r="BZ69" s="8">
        <v>1455</v>
      </c>
      <c r="CA69" s="8">
        <v>416</v>
      </c>
      <c r="CB69" s="8">
        <v>324</v>
      </c>
      <c r="CC69" s="8">
        <v>1</v>
      </c>
      <c r="CD69" s="8">
        <v>157106</v>
      </c>
      <c r="CE69" s="8"/>
      <c r="CF69" s="8">
        <v>11577</v>
      </c>
      <c r="CG69" s="8">
        <v>1881</v>
      </c>
      <c r="CH69" s="8">
        <v>4</v>
      </c>
      <c r="CI69" s="8">
        <v>0</v>
      </c>
      <c r="CJ69" s="8">
        <v>262</v>
      </c>
      <c r="CK69" s="8">
        <v>16993</v>
      </c>
      <c r="CL69" s="8">
        <v>3760</v>
      </c>
      <c r="CM69" s="8">
        <v>34477</v>
      </c>
      <c r="CN69" s="8">
        <v>0</v>
      </c>
      <c r="CO69" s="8">
        <v>163</v>
      </c>
      <c r="CP69" s="8">
        <v>4903</v>
      </c>
      <c r="CQ69" s="8">
        <v>0</v>
      </c>
      <c r="CR69" s="8">
        <v>2693</v>
      </c>
      <c r="CS69" s="8">
        <v>42236</v>
      </c>
      <c r="CT69" s="8">
        <v>3450</v>
      </c>
      <c r="CU69" s="8">
        <v>4219</v>
      </c>
      <c r="CV69" s="8">
        <v>109946</v>
      </c>
      <c r="CW69" s="8">
        <v>-4703</v>
      </c>
      <c r="CX69" s="8">
        <v>1958</v>
      </c>
      <c r="CY69" s="8">
        <v>114870</v>
      </c>
      <c r="CZ69" s="8">
        <v>0</v>
      </c>
      <c r="DA69" s="8">
        <v>114870</v>
      </c>
      <c r="DB69" s="8">
        <v>157106</v>
      </c>
      <c r="DC69" s="8"/>
      <c r="DD69" s="8">
        <v>81.896929999999998</v>
      </c>
      <c r="DE69" s="8">
        <v>81.896929999999998</v>
      </c>
      <c r="DF69" s="8">
        <v>1402.6167499999999</v>
      </c>
      <c r="DG69" s="8">
        <v>429</v>
      </c>
      <c r="DH69" s="8">
        <v>-46939</v>
      </c>
      <c r="DI69" s="8">
        <v>5651</v>
      </c>
      <c r="DJ69" s="8">
        <v>11280</v>
      </c>
      <c r="DK69" s="8">
        <v>0</v>
      </c>
      <c r="DL69" s="8">
        <v>0</v>
      </c>
      <c r="DM69" s="8">
        <v>2113</v>
      </c>
      <c r="DN69" s="8">
        <v>584</v>
      </c>
      <c r="DO69" s="8">
        <v>8500</v>
      </c>
      <c r="DP69" s="8">
        <v>0</v>
      </c>
      <c r="DQ69" s="8">
        <v>0</v>
      </c>
      <c r="DR69" s="8">
        <v>0</v>
      </c>
      <c r="DS69" s="8">
        <v>0</v>
      </c>
      <c r="DT69" s="8">
        <v>2204</v>
      </c>
      <c r="DU69" s="8">
        <v>0</v>
      </c>
      <c r="DV69" s="8"/>
      <c r="DW69" s="8">
        <v>18853</v>
      </c>
      <c r="DX69" s="8">
        <v>2622</v>
      </c>
      <c r="DY69" s="8">
        <v>347</v>
      </c>
      <c r="DZ69" s="8">
        <v>2969</v>
      </c>
      <c r="EA69" s="8">
        <v>0</v>
      </c>
      <c r="EB69" s="8">
        <v>353</v>
      </c>
      <c r="EC69" s="8">
        <v>-2069</v>
      </c>
      <c r="ED69" s="8">
        <v>0</v>
      </c>
      <c r="EE69" s="8">
        <v>-652</v>
      </c>
      <c r="EF69" s="8">
        <v>0</v>
      </c>
      <c r="EG69" s="8">
        <v>-7708</v>
      </c>
      <c r="EH69" s="8">
        <v>213</v>
      </c>
      <c r="EI69" s="8">
        <v>-596</v>
      </c>
      <c r="EJ69" s="8">
        <v>-2895</v>
      </c>
      <c r="EK69" s="8">
        <v>774</v>
      </c>
      <c r="EL69" s="8">
        <v>9242</v>
      </c>
      <c r="EM69" s="8">
        <v>-2512</v>
      </c>
      <c r="EN69" s="8">
        <v>63</v>
      </c>
      <c r="EO69" s="8">
        <v>0</v>
      </c>
      <c r="EP69" s="8">
        <v>4024</v>
      </c>
      <c r="EQ69" s="8">
        <v>-363</v>
      </c>
      <c r="ER69" s="8">
        <v>-27539</v>
      </c>
      <c r="ES69" s="8">
        <v>189</v>
      </c>
      <c r="ET69" s="8">
        <v>-467</v>
      </c>
      <c r="EU69" s="8">
        <v>-26605</v>
      </c>
      <c r="EV69" s="8">
        <v>0</v>
      </c>
      <c r="EW69" s="8">
        <v>0</v>
      </c>
      <c r="EX69" s="8">
        <v>0</v>
      </c>
      <c r="EY69" s="8">
        <v>0</v>
      </c>
      <c r="EZ69" s="8">
        <v>0</v>
      </c>
      <c r="FA69" s="8">
        <v>0</v>
      </c>
      <c r="FB69" s="8">
        <v>0</v>
      </c>
      <c r="FC69" s="8">
        <v>-1</v>
      </c>
      <c r="FD69" s="8">
        <v>0</v>
      </c>
      <c r="FE69" s="8">
        <v>-3357</v>
      </c>
      <c r="FF69" s="8">
        <v>-3357</v>
      </c>
      <c r="FG69" s="8">
        <v>0</v>
      </c>
      <c r="FH69" s="8">
        <v>-371</v>
      </c>
      <c r="FI69" s="8">
        <v>-3729</v>
      </c>
      <c r="FJ69" s="8">
        <v>578</v>
      </c>
      <c r="FK69" s="8">
        <v>-20513</v>
      </c>
      <c r="FL69" s="8"/>
      <c r="FM69" s="8">
        <v>18</v>
      </c>
      <c r="FN69" s="8">
        <v>7872</v>
      </c>
      <c r="FO69" s="8">
        <v>9174.625</v>
      </c>
      <c r="FP69" s="8">
        <v>9189.625</v>
      </c>
      <c r="FQ69" s="8">
        <v>1470</v>
      </c>
      <c r="FR69" s="8">
        <v>0</v>
      </c>
      <c r="FS69" s="8" t="s">
        <v>534</v>
      </c>
      <c r="FT69" s="9">
        <v>41364</v>
      </c>
      <c r="FU69" s="8">
        <v>12</v>
      </c>
      <c r="FV69" s="8">
        <v>186111.21883999999</v>
      </c>
      <c r="FW69" s="8">
        <v>0.45244000000000001</v>
      </c>
      <c r="FX69" s="8">
        <v>0.11423999999999999</v>
      </c>
      <c r="FY69" s="8">
        <v>3.6420000000000001E-2</v>
      </c>
      <c r="FZ69" s="8">
        <v>0.18356</v>
      </c>
      <c r="GA69" s="31">
        <f t="shared" si="16"/>
        <v>2013</v>
      </c>
      <c r="GB69" s="10">
        <f t="shared" si="17"/>
        <v>3</v>
      </c>
      <c r="GC69" s="10">
        <v>0.11219999999999999</v>
      </c>
      <c r="GD69" s="10">
        <v>4.165E-2</v>
      </c>
    </row>
    <row r="70" spans="1:186">
      <c r="A70" s="8" t="str">
        <f t="shared" si="13"/>
        <v>小林製薬</v>
      </c>
      <c r="B70" s="8" t="str">
        <f t="shared" si="14"/>
        <v>TSE:4967</v>
      </c>
      <c r="C70" s="8" t="str">
        <f>CONCATENATE("FY",RIGHT(Assumptions!D$7,4)-4)</f>
        <v>FY2014</v>
      </c>
      <c r="D70" s="10">
        <f t="shared" si="15"/>
        <v>2013</v>
      </c>
      <c r="E70" s="8">
        <v>127293</v>
      </c>
      <c r="F70" s="8">
        <v>0</v>
      </c>
      <c r="G70" s="8">
        <v>127293</v>
      </c>
      <c r="H70" s="8">
        <v>54193</v>
      </c>
      <c r="I70" s="8">
        <v>73100</v>
      </c>
      <c r="J70" s="8">
        <v>48641</v>
      </c>
      <c r="K70" s="8">
        <v>21</v>
      </c>
      <c r="L70" s="8">
        <v>4930</v>
      </c>
      <c r="M70" s="8">
        <v>667</v>
      </c>
      <c r="N70" s="8">
        <v>419</v>
      </c>
      <c r="O70" s="8">
        <v>299</v>
      </c>
      <c r="P70" s="8">
        <v>54977</v>
      </c>
      <c r="Q70" s="8">
        <v>18123</v>
      </c>
      <c r="R70" s="8">
        <v>-18</v>
      </c>
      <c r="S70" s="8">
        <v>566</v>
      </c>
      <c r="T70" s="8">
        <v>548</v>
      </c>
      <c r="U70" s="8">
        <v>152</v>
      </c>
      <c r="V70" s="8">
        <v>-570</v>
      </c>
      <c r="W70" s="8">
        <v>517</v>
      </c>
      <c r="X70" s="8">
        <v>18770</v>
      </c>
      <c r="Y70" s="8">
        <v>0</v>
      </c>
      <c r="Z70" s="8">
        <v>719</v>
      </c>
      <c r="AA70" s="8">
        <v>-63</v>
      </c>
      <c r="AB70" s="8">
        <v>-211</v>
      </c>
      <c r="AC70" s="8">
        <v>452</v>
      </c>
      <c r="AD70" s="8">
        <v>19667</v>
      </c>
      <c r="AE70" s="8">
        <v>7360</v>
      </c>
      <c r="AF70" s="8">
        <v>12307</v>
      </c>
      <c r="AG70" s="8">
        <v>0</v>
      </c>
      <c r="AH70" s="8">
        <v>0</v>
      </c>
      <c r="AI70" s="8">
        <v>12307</v>
      </c>
      <c r="AJ70" s="8">
        <v>0</v>
      </c>
      <c r="AK70" s="8">
        <v>12307</v>
      </c>
      <c r="AL70" s="8">
        <v>0</v>
      </c>
      <c r="AM70" s="8"/>
      <c r="AN70" s="8">
        <v>150.27596</v>
      </c>
      <c r="AO70" s="8">
        <v>150.27596</v>
      </c>
      <c r="AP70" s="8">
        <v>81.896000000000001</v>
      </c>
      <c r="AQ70" s="8">
        <v>150.27596</v>
      </c>
      <c r="AR70" s="8">
        <v>150.27596</v>
      </c>
      <c r="AS70" s="8">
        <v>81.896000000000001</v>
      </c>
      <c r="AT70" s="8">
        <v>43</v>
      </c>
      <c r="AU70" s="1">
        <v>0.28609734297554201</v>
      </c>
      <c r="AV70" s="8"/>
      <c r="AW70" s="8">
        <v>21219</v>
      </c>
      <c r="AX70" s="8">
        <v>18542</v>
      </c>
      <c r="AY70" s="8">
        <v>18123</v>
      </c>
      <c r="AZ70" s="1">
        <v>0.37423000000000001</v>
      </c>
      <c r="BA70" s="9">
        <v>41729</v>
      </c>
      <c r="BB70" s="8"/>
      <c r="BC70" s="8">
        <v>21220</v>
      </c>
      <c r="BD70" s="8">
        <v>26521</v>
      </c>
      <c r="BE70" s="8">
        <v>0</v>
      </c>
      <c r="BF70" s="8">
        <v>4930</v>
      </c>
      <c r="BG70" s="8">
        <v>1341</v>
      </c>
      <c r="BH70" s="8">
        <v>321.30360000000002</v>
      </c>
      <c r="BI70" s="8">
        <v>1019.6964</v>
      </c>
      <c r="BJ70" s="8"/>
      <c r="BK70" s="8"/>
      <c r="BL70" s="8">
        <v>51748</v>
      </c>
      <c r="BM70" s="8">
        <v>3703</v>
      </c>
      <c r="BN70" s="8">
        <v>55451</v>
      </c>
      <c r="BO70" s="8">
        <v>34372</v>
      </c>
      <c r="BP70" s="8">
        <v>34372</v>
      </c>
      <c r="BQ70" s="8">
        <v>10531</v>
      </c>
      <c r="BR70" s="8">
        <v>3240</v>
      </c>
      <c r="BS70" s="8">
        <v>2020</v>
      </c>
      <c r="BT70" s="8">
        <v>105614</v>
      </c>
      <c r="BU70" s="8">
        <v>0</v>
      </c>
      <c r="BV70" s="8">
        <v>0</v>
      </c>
      <c r="BW70" s="8">
        <v>14945</v>
      </c>
      <c r="BX70" s="8">
        <v>43480</v>
      </c>
      <c r="BY70" s="8">
        <v>3970</v>
      </c>
      <c r="BZ70" s="8">
        <v>1456</v>
      </c>
      <c r="CA70" s="8">
        <v>614</v>
      </c>
      <c r="CB70" s="8">
        <v>838</v>
      </c>
      <c r="CC70" s="8">
        <v>2</v>
      </c>
      <c r="CD70" s="8">
        <v>170919</v>
      </c>
      <c r="CE70" s="8"/>
      <c r="CF70" s="8">
        <v>11368</v>
      </c>
      <c r="CG70" s="8">
        <v>1958</v>
      </c>
      <c r="CH70" s="8">
        <v>6</v>
      </c>
      <c r="CI70" s="8">
        <v>0</v>
      </c>
      <c r="CJ70" s="8">
        <v>158</v>
      </c>
      <c r="CK70" s="8">
        <v>17325</v>
      </c>
      <c r="CL70" s="8">
        <v>3401</v>
      </c>
      <c r="CM70" s="8">
        <v>34216</v>
      </c>
      <c r="CN70" s="8">
        <v>0</v>
      </c>
      <c r="CO70" s="8">
        <v>609</v>
      </c>
      <c r="CP70" s="8">
        <v>5885</v>
      </c>
      <c r="CQ70" s="8">
        <v>0</v>
      </c>
      <c r="CR70" s="8">
        <v>3257</v>
      </c>
      <c r="CS70" s="8">
        <v>43967</v>
      </c>
      <c r="CT70" s="8">
        <v>3450</v>
      </c>
      <c r="CU70" s="8">
        <v>4219</v>
      </c>
      <c r="CV70" s="8">
        <v>118731</v>
      </c>
      <c r="CW70" s="8">
        <v>-4706</v>
      </c>
      <c r="CX70" s="8">
        <v>5258</v>
      </c>
      <c r="CY70" s="8">
        <v>126952</v>
      </c>
      <c r="CZ70" s="8">
        <v>0</v>
      </c>
      <c r="DA70" s="8">
        <v>126952</v>
      </c>
      <c r="DB70" s="8">
        <v>170919</v>
      </c>
      <c r="DC70" s="8"/>
      <c r="DD70" s="8">
        <v>81.434950000000001</v>
      </c>
      <c r="DE70" s="8">
        <v>81.895949999999999</v>
      </c>
      <c r="DF70" s="8">
        <v>1550.1621299999999</v>
      </c>
      <c r="DG70" s="8">
        <v>773</v>
      </c>
      <c r="DH70" s="8">
        <v>-54678</v>
      </c>
      <c r="DI70" s="8">
        <v>5861</v>
      </c>
      <c r="DJ70" s="8">
        <v>10728</v>
      </c>
      <c r="DK70" s="8">
        <v>0</v>
      </c>
      <c r="DL70" s="8">
        <v>0</v>
      </c>
      <c r="DM70" s="8">
        <v>2457</v>
      </c>
      <c r="DN70" s="8">
        <v>559</v>
      </c>
      <c r="DO70" s="8">
        <v>7515</v>
      </c>
      <c r="DP70" s="8">
        <v>0</v>
      </c>
      <c r="DQ70" s="8">
        <v>0</v>
      </c>
      <c r="DR70" s="8">
        <v>0</v>
      </c>
      <c r="DS70" s="8">
        <v>0</v>
      </c>
      <c r="DT70" s="8">
        <v>2364</v>
      </c>
      <c r="DU70" s="8">
        <v>0</v>
      </c>
      <c r="DV70" s="8"/>
      <c r="DW70" s="8">
        <v>19666</v>
      </c>
      <c r="DX70" s="8">
        <v>2677</v>
      </c>
      <c r="DY70" s="8">
        <v>419</v>
      </c>
      <c r="DZ70" s="8">
        <v>3096</v>
      </c>
      <c r="EA70" s="8">
        <v>0</v>
      </c>
      <c r="EB70" s="8">
        <v>274</v>
      </c>
      <c r="EC70" s="8">
        <v>-719</v>
      </c>
      <c r="ED70" s="8">
        <v>0</v>
      </c>
      <c r="EE70" s="8">
        <v>-152</v>
      </c>
      <c r="EF70" s="8">
        <v>0</v>
      </c>
      <c r="EG70" s="8">
        <v>-7018</v>
      </c>
      <c r="EH70" s="8">
        <v>-2322</v>
      </c>
      <c r="EI70" s="8">
        <v>1572</v>
      </c>
      <c r="EJ70" s="8">
        <v>-314</v>
      </c>
      <c r="EK70" s="8">
        <v>-570</v>
      </c>
      <c r="EL70" s="8">
        <v>13513</v>
      </c>
      <c r="EM70" s="8">
        <v>-2885</v>
      </c>
      <c r="EN70" s="8">
        <v>67</v>
      </c>
      <c r="EO70" s="8">
        <v>-300</v>
      </c>
      <c r="EP70" s="8">
        <v>1000</v>
      </c>
      <c r="EQ70" s="8">
        <v>-459</v>
      </c>
      <c r="ER70" s="8">
        <v>-3838</v>
      </c>
      <c r="ES70" s="8">
        <v>-432</v>
      </c>
      <c r="ET70" s="8">
        <v>-112</v>
      </c>
      <c r="EU70" s="8">
        <v>-6959</v>
      </c>
      <c r="EV70" s="8">
        <v>1</v>
      </c>
      <c r="EW70" s="8">
        <v>0</v>
      </c>
      <c r="EX70" s="8">
        <v>1</v>
      </c>
      <c r="EY70" s="8">
        <v>0</v>
      </c>
      <c r="EZ70" s="8">
        <v>0</v>
      </c>
      <c r="FA70" s="8">
        <v>0</v>
      </c>
      <c r="FB70" s="8">
        <v>0</v>
      </c>
      <c r="FC70" s="8">
        <v>-2</v>
      </c>
      <c r="FD70" s="8">
        <v>0</v>
      </c>
      <c r="FE70" s="8">
        <v>-3521</v>
      </c>
      <c r="FF70" s="8">
        <v>-3521</v>
      </c>
      <c r="FG70" s="8">
        <v>0</v>
      </c>
      <c r="FH70" s="8">
        <v>-287</v>
      </c>
      <c r="FI70" s="8">
        <v>-3809</v>
      </c>
      <c r="FJ70" s="8">
        <v>831</v>
      </c>
      <c r="FK70" s="8">
        <v>3576</v>
      </c>
      <c r="FL70" s="8"/>
      <c r="FM70" s="8">
        <v>9</v>
      </c>
      <c r="FN70" s="8">
        <v>7225</v>
      </c>
      <c r="FO70" s="8">
        <v>7730.625</v>
      </c>
      <c r="FP70" s="8">
        <v>7741.875</v>
      </c>
      <c r="FQ70" s="8">
        <v>3337</v>
      </c>
      <c r="FR70" s="8">
        <v>1</v>
      </c>
      <c r="FS70" s="8" t="s">
        <v>534</v>
      </c>
      <c r="FT70" s="9">
        <v>41729</v>
      </c>
      <c r="FU70" s="8">
        <v>12</v>
      </c>
      <c r="FV70" s="8">
        <v>243641.86734999999</v>
      </c>
      <c r="FW70" s="8">
        <v>0.53159999999999996</v>
      </c>
      <c r="FX70" s="8">
        <v>2.0250000000000001E-2</v>
      </c>
      <c r="FY70" s="8">
        <v>0.27659</v>
      </c>
      <c r="FZ70" s="8">
        <v>0.38601999999999997</v>
      </c>
      <c r="GA70" s="31">
        <f t="shared" si="16"/>
        <v>2014</v>
      </c>
      <c r="GB70" s="10">
        <f t="shared" si="17"/>
        <v>3</v>
      </c>
      <c r="GC70" s="10">
        <v>0.42686000000000002</v>
      </c>
      <c r="GD70" s="10">
        <v>0.36443999999999999</v>
      </c>
    </row>
    <row r="71" spans="1:186">
      <c r="A71" s="8" t="str">
        <f t="shared" si="13"/>
        <v>小林製薬</v>
      </c>
      <c r="B71" s="8" t="str">
        <f t="shared" si="14"/>
        <v>TSE:4967</v>
      </c>
      <c r="C71" s="8" t="str">
        <f>CONCATENATE("FY",RIGHT(Assumptions!D$7,4)-3)</f>
        <v>FY2015</v>
      </c>
      <c r="D71" s="10">
        <f t="shared" si="15"/>
        <v>2014</v>
      </c>
      <c r="E71" s="8">
        <v>128344</v>
      </c>
      <c r="F71" s="8">
        <v>0</v>
      </c>
      <c r="G71" s="8">
        <v>128344</v>
      </c>
      <c r="H71" s="8">
        <v>54718</v>
      </c>
      <c r="I71" s="8">
        <v>73626</v>
      </c>
      <c r="J71" s="8">
        <v>48943</v>
      </c>
      <c r="K71" s="8">
        <v>20</v>
      </c>
      <c r="L71" s="8">
        <v>5289</v>
      </c>
      <c r="M71" s="8">
        <v>710</v>
      </c>
      <c r="N71" s="8">
        <v>454</v>
      </c>
      <c r="O71" s="8">
        <v>292</v>
      </c>
      <c r="P71" s="8">
        <v>55708</v>
      </c>
      <c r="Q71" s="8">
        <v>17918</v>
      </c>
      <c r="R71" s="8">
        <v>-22</v>
      </c>
      <c r="S71" s="8">
        <v>551</v>
      </c>
      <c r="T71" s="8">
        <v>529</v>
      </c>
      <c r="U71" s="8">
        <v>-150</v>
      </c>
      <c r="V71" s="8">
        <v>142</v>
      </c>
      <c r="W71" s="8">
        <v>404</v>
      </c>
      <c r="X71" s="8">
        <v>18843</v>
      </c>
      <c r="Y71" s="8">
        <v>0</v>
      </c>
      <c r="Z71" s="8">
        <v>1013</v>
      </c>
      <c r="AA71" s="8">
        <v>-82</v>
      </c>
      <c r="AB71" s="8">
        <v>-20</v>
      </c>
      <c r="AC71" s="8">
        <v>302</v>
      </c>
      <c r="AD71" s="8">
        <v>20056</v>
      </c>
      <c r="AE71" s="8">
        <v>7608</v>
      </c>
      <c r="AF71" s="8">
        <v>12448</v>
      </c>
      <c r="AG71" s="8">
        <v>0</v>
      </c>
      <c r="AH71" s="8">
        <v>0</v>
      </c>
      <c r="AI71" s="8">
        <v>12448</v>
      </c>
      <c r="AJ71" s="8">
        <v>0</v>
      </c>
      <c r="AK71" s="8">
        <v>12448</v>
      </c>
      <c r="AL71" s="8">
        <v>0</v>
      </c>
      <c r="AM71" s="8"/>
      <c r="AN71" s="8">
        <v>152.72121000000001</v>
      </c>
      <c r="AO71" s="8">
        <v>152.72121000000001</v>
      </c>
      <c r="AP71" s="8">
        <v>81.507999999999996</v>
      </c>
      <c r="AQ71" s="8">
        <v>152.72121000000001</v>
      </c>
      <c r="AR71" s="8">
        <v>152.72121000000001</v>
      </c>
      <c r="AS71" s="8">
        <v>81.507999999999996</v>
      </c>
      <c r="AT71" s="8">
        <v>45</v>
      </c>
      <c r="AU71" s="1">
        <v>0.28534704370179897</v>
      </c>
      <c r="AV71" s="8"/>
      <c r="AW71" s="8">
        <v>21013</v>
      </c>
      <c r="AX71" s="8">
        <v>18372</v>
      </c>
      <c r="AY71" s="8">
        <v>17918</v>
      </c>
      <c r="AZ71" s="1">
        <v>0.37933699999999998</v>
      </c>
      <c r="BA71" s="9">
        <v>42094</v>
      </c>
      <c r="BB71" s="8"/>
      <c r="BC71" s="8">
        <v>21214</v>
      </c>
      <c r="BD71" s="8">
        <v>26722</v>
      </c>
      <c r="BE71" s="8">
        <v>0</v>
      </c>
      <c r="BF71" s="8">
        <v>5289</v>
      </c>
      <c r="BG71" s="8">
        <v>1404</v>
      </c>
      <c r="BH71" s="8">
        <v>351</v>
      </c>
      <c r="BI71" s="8">
        <v>1053</v>
      </c>
      <c r="BJ71" s="8"/>
      <c r="BK71" s="8"/>
      <c r="BL71" s="8">
        <v>58449</v>
      </c>
      <c r="BM71" s="8">
        <v>4500</v>
      </c>
      <c r="BN71" s="8">
        <v>62949</v>
      </c>
      <c r="BO71" s="8">
        <v>35923</v>
      </c>
      <c r="BP71" s="8">
        <v>35923</v>
      </c>
      <c r="BQ71" s="8">
        <v>12484</v>
      </c>
      <c r="BR71" s="8">
        <v>2724</v>
      </c>
      <c r="BS71" s="8">
        <v>1910</v>
      </c>
      <c r="BT71" s="8">
        <v>115990</v>
      </c>
      <c r="BU71" s="8">
        <v>0</v>
      </c>
      <c r="BV71" s="8">
        <v>0</v>
      </c>
      <c r="BW71" s="8">
        <v>16023</v>
      </c>
      <c r="BX71" s="8">
        <v>47749</v>
      </c>
      <c r="BY71" s="8">
        <v>4023</v>
      </c>
      <c r="BZ71" s="8">
        <v>1559</v>
      </c>
      <c r="CA71" s="8">
        <v>668</v>
      </c>
      <c r="CB71" s="8">
        <v>318</v>
      </c>
      <c r="CC71" s="8">
        <v>1</v>
      </c>
      <c r="CD71" s="8">
        <v>186331</v>
      </c>
      <c r="CE71" s="8"/>
      <c r="CF71" s="8">
        <v>13521</v>
      </c>
      <c r="CG71" s="8">
        <v>1915</v>
      </c>
      <c r="CH71" s="8">
        <v>40</v>
      </c>
      <c r="CI71" s="8">
        <v>0</v>
      </c>
      <c r="CJ71" s="8">
        <v>82</v>
      </c>
      <c r="CK71" s="8">
        <v>17390</v>
      </c>
      <c r="CL71" s="8">
        <v>2942</v>
      </c>
      <c r="CM71" s="8">
        <v>35890</v>
      </c>
      <c r="CN71" s="8">
        <v>0</v>
      </c>
      <c r="CO71" s="8">
        <v>513</v>
      </c>
      <c r="CP71" s="8">
        <v>5523</v>
      </c>
      <c r="CQ71" s="8">
        <v>2683</v>
      </c>
      <c r="CR71" s="8">
        <v>2113</v>
      </c>
      <c r="CS71" s="8">
        <v>46722</v>
      </c>
      <c r="CT71" s="8">
        <v>3450</v>
      </c>
      <c r="CU71" s="8">
        <v>4219</v>
      </c>
      <c r="CV71" s="8">
        <v>127858</v>
      </c>
      <c r="CW71" s="8">
        <v>-6207</v>
      </c>
      <c r="CX71" s="8">
        <v>10267</v>
      </c>
      <c r="CY71" s="8">
        <v>139587</v>
      </c>
      <c r="CZ71" s="8">
        <v>22</v>
      </c>
      <c r="DA71" s="8">
        <v>139609</v>
      </c>
      <c r="DB71" s="8">
        <v>186331</v>
      </c>
      <c r="DC71" s="8"/>
      <c r="DD71" s="8">
        <v>81.434449999999998</v>
      </c>
      <c r="DE71" s="8">
        <v>81.434449999999998</v>
      </c>
      <c r="DF71" s="8">
        <v>1714.10257</v>
      </c>
      <c r="DG71" s="8">
        <v>635</v>
      </c>
      <c r="DH71" s="8">
        <v>-62314</v>
      </c>
      <c r="DI71" s="8">
        <v>5209</v>
      </c>
      <c r="DJ71" s="8">
        <v>11232</v>
      </c>
      <c r="DK71" s="8">
        <v>22</v>
      </c>
      <c r="DL71" s="8">
        <v>0</v>
      </c>
      <c r="DM71" s="8">
        <v>2715</v>
      </c>
      <c r="DN71" s="8">
        <v>773</v>
      </c>
      <c r="DO71" s="8">
        <v>8996</v>
      </c>
      <c r="DP71" s="8">
        <v>0</v>
      </c>
      <c r="DQ71" s="8">
        <v>0</v>
      </c>
      <c r="DR71" s="8">
        <v>0</v>
      </c>
      <c r="DS71" s="8">
        <v>0</v>
      </c>
      <c r="DT71" s="8">
        <v>2576</v>
      </c>
      <c r="DU71" s="8">
        <v>0</v>
      </c>
      <c r="DV71" s="8"/>
      <c r="DW71" s="8">
        <v>20056</v>
      </c>
      <c r="DX71" s="8">
        <v>2641</v>
      </c>
      <c r="DY71" s="8">
        <v>454</v>
      </c>
      <c r="DZ71" s="8">
        <v>3095</v>
      </c>
      <c r="EA71" s="8">
        <v>0</v>
      </c>
      <c r="EB71" s="8">
        <v>101</v>
      </c>
      <c r="EC71" s="8">
        <v>-1013</v>
      </c>
      <c r="ED71" s="8">
        <v>0</v>
      </c>
      <c r="EE71" s="8">
        <v>150</v>
      </c>
      <c r="EF71" s="8">
        <v>0</v>
      </c>
      <c r="EG71" s="8">
        <v>-6184</v>
      </c>
      <c r="EH71" s="8">
        <v>-907</v>
      </c>
      <c r="EI71" s="8">
        <v>-1651</v>
      </c>
      <c r="EJ71" s="8">
        <v>2058</v>
      </c>
      <c r="EK71" s="8">
        <v>-260</v>
      </c>
      <c r="EL71" s="8">
        <v>15445</v>
      </c>
      <c r="EM71" s="8">
        <v>-3100</v>
      </c>
      <c r="EN71" s="8">
        <v>23</v>
      </c>
      <c r="EO71" s="8">
        <v>0</v>
      </c>
      <c r="EP71" s="8">
        <v>0</v>
      </c>
      <c r="EQ71" s="8">
        <v>-578</v>
      </c>
      <c r="ER71" s="8">
        <v>-965</v>
      </c>
      <c r="ES71" s="8">
        <v>179</v>
      </c>
      <c r="ET71" s="8">
        <v>-99</v>
      </c>
      <c r="EU71" s="8">
        <v>-4540</v>
      </c>
      <c r="EV71" s="8">
        <v>34</v>
      </c>
      <c r="EW71" s="8">
        <v>0</v>
      </c>
      <c r="EX71" s="8">
        <v>34</v>
      </c>
      <c r="EY71" s="8">
        <v>0</v>
      </c>
      <c r="EZ71" s="8">
        <v>0</v>
      </c>
      <c r="FA71" s="8">
        <v>0</v>
      </c>
      <c r="FB71" s="8">
        <v>0</v>
      </c>
      <c r="FC71" s="8">
        <v>-1501</v>
      </c>
      <c r="FD71" s="8">
        <v>0</v>
      </c>
      <c r="FE71" s="8">
        <v>-3552</v>
      </c>
      <c r="FF71" s="8">
        <v>-3552</v>
      </c>
      <c r="FG71" s="8">
        <v>0</v>
      </c>
      <c r="FH71" s="8">
        <v>-136</v>
      </c>
      <c r="FI71" s="8">
        <v>-5155</v>
      </c>
      <c r="FJ71" s="8">
        <v>751</v>
      </c>
      <c r="FK71" s="8">
        <v>6500</v>
      </c>
      <c r="FL71" s="8"/>
      <c r="FM71" s="8">
        <v>16</v>
      </c>
      <c r="FN71" s="8">
        <v>6380</v>
      </c>
      <c r="FO71" s="8">
        <v>9440</v>
      </c>
      <c r="FP71" s="8">
        <v>9453.75</v>
      </c>
      <c r="FQ71" s="8">
        <v>1162</v>
      </c>
      <c r="FR71" s="8">
        <v>34</v>
      </c>
      <c r="FS71" s="8" t="s">
        <v>534</v>
      </c>
      <c r="FT71" s="9">
        <v>42094</v>
      </c>
      <c r="FU71" s="8">
        <v>12</v>
      </c>
      <c r="FV71" s="8">
        <v>350168.995</v>
      </c>
      <c r="FW71" s="8">
        <v>0.57010000000000005</v>
      </c>
      <c r="FX71" s="8">
        <v>-5.6180000000000001E-2</v>
      </c>
      <c r="FY71" s="8">
        <v>0.41700999999999999</v>
      </c>
      <c r="FZ71" s="8">
        <v>0.47183000000000003</v>
      </c>
      <c r="GA71" s="31">
        <f t="shared" si="16"/>
        <v>2015</v>
      </c>
      <c r="GB71" s="10">
        <f t="shared" si="17"/>
        <v>3</v>
      </c>
      <c r="GC71" s="10">
        <v>0.20599000000000001</v>
      </c>
      <c r="GD71" s="10">
        <v>0.16436999999999999</v>
      </c>
    </row>
    <row r="72" spans="1:186">
      <c r="A72" s="8" t="str">
        <f t="shared" si="13"/>
        <v>小林製薬</v>
      </c>
      <c r="B72" s="8" t="str">
        <f t="shared" si="14"/>
        <v>TSE:4967</v>
      </c>
      <c r="C72" s="8" t="str">
        <f>CONCATENATE("FY",RIGHT(Assumptions!D$7,4)-2)</f>
        <v>FY2016</v>
      </c>
      <c r="D72" s="10">
        <f t="shared" si="15"/>
        <v>2016</v>
      </c>
      <c r="E72" s="8">
        <v>152654</v>
      </c>
      <c r="F72" s="8">
        <v>0</v>
      </c>
      <c r="G72" s="8">
        <v>152654</v>
      </c>
      <c r="H72" s="8">
        <v>62804</v>
      </c>
      <c r="I72" s="8">
        <v>89850</v>
      </c>
      <c r="J72" s="8">
        <v>57883</v>
      </c>
      <c r="K72" s="8">
        <v>135</v>
      </c>
      <c r="L72" s="8">
        <v>9909</v>
      </c>
      <c r="M72" s="8">
        <v>1160</v>
      </c>
      <c r="N72" s="8">
        <v>997</v>
      </c>
      <c r="O72" s="8">
        <v>857</v>
      </c>
      <c r="P72" s="8">
        <v>70941</v>
      </c>
      <c r="Q72" s="8">
        <v>18909</v>
      </c>
      <c r="R72" s="8">
        <v>-36</v>
      </c>
      <c r="S72" s="8">
        <v>662</v>
      </c>
      <c r="T72" s="8">
        <v>626</v>
      </c>
      <c r="U72" s="8">
        <v>0</v>
      </c>
      <c r="V72" s="8">
        <v>-139</v>
      </c>
      <c r="W72" s="8">
        <v>1500</v>
      </c>
      <c r="X72" s="8">
        <v>20896</v>
      </c>
      <c r="Y72" s="8">
        <v>0</v>
      </c>
      <c r="Z72" s="8">
        <v>1759</v>
      </c>
      <c r="AA72" s="8">
        <v>-163</v>
      </c>
      <c r="AB72" s="8">
        <v>-1447</v>
      </c>
      <c r="AC72" s="8">
        <v>-166</v>
      </c>
      <c r="AD72" s="8">
        <v>20879</v>
      </c>
      <c r="AE72" s="8">
        <v>5616</v>
      </c>
      <c r="AF72" s="8">
        <v>15263</v>
      </c>
      <c r="AG72" s="8">
        <v>0</v>
      </c>
      <c r="AH72" s="8">
        <v>0</v>
      </c>
      <c r="AI72" s="8">
        <v>15263</v>
      </c>
      <c r="AJ72" s="8">
        <v>70</v>
      </c>
      <c r="AK72" s="8">
        <v>15333</v>
      </c>
      <c r="AL72" s="8">
        <v>0</v>
      </c>
      <c r="AM72" s="8"/>
      <c r="AN72" s="8">
        <v>191.42382000000001</v>
      </c>
      <c r="AO72" s="8">
        <v>191.42382000000001</v>
      </c>
      <c r="AP72" s="8">
        <v>80.09975</v>
      </c>
      <c r="AQ72" s="8">
        <v>191.13414</v>
      </c>
      <c r="AR72" s="8">
        <v>191.13414</v>
      </c>
      <c r="AS72" s="8">
        <v>80.219250000000002</v>
      </c>
      <c r="AT72" s="8">
        <v>76</v>
      </c>
      <c r="AU72" s="1">
        <v>0.34078993217243903</v>
      </c>
      <c r="AV72" s="8"/>
      <c r="AW72" s="8">
        <v>22408.99913</v>
      </c>
      <c r="AX72" s="8">
        <v>19592.999830000001</v>
      </c>
      <c r="AY72" s="8">
        <v>18909</v>
      </c>
      <c r="AZ72" s="1">
        <v>0.26897799999999999</v>
      </c>
      <c r="BA72" s="9">
        <v>42735</v>
      </c>
      <c r="BB72" s="8"/>
      <c r="BC72" s="8">
        <v>0</v>
      </c>
      <c r="BD72" s="8">
        <v>61005</v>
      </c>
      <c r="BE72" s="8">
        <v>0</v>
      </c>
      <c r="BF72" s="8">
        <v>9909</v>
      </c>
      <c r="BG72" s="8">
        <v>2583</v>
      </c>
      <c r="BH72" s="8">
        <v>0</v>
      </c>
      <c r="BI72" s="8">
        <v>0</v>
      </c>
      <c r="BJ72" s="8"/>
      <c r="BK72" s="8"/>
      <c r="BL72" s="8">
        <v>58173</v>
      </c>
      <c r="BM72" s="8">
        <v>5500</v>
      </c>
      <c r="BN72" s="8">
        <v>63673</v>
      </c>
      <c r="BO72" s="8">
        <v>47000</v>
      </c>
      <c r="BP72" s="8">
        <v>47000</v>
      </c>
      <c r="BQ72" s="8">
        <v>12805</v>
      </c>
      <c r="BR72" s="8">
        <v>2899</v>
      </c>
      <c r="BS72" s="8">
        <v>2269</v>
      </c>
      <c r="BT72" s="8">
        <v>128646</v>
      </c>
      <c r="BU72" s="8">
        <v>0</v>
      </c>
      <c r="BV72" s="8">
        <v>0</v>
      </c>
      <c r="BW72" s="8">
        <v>17833</v>
      </c>
      <c r="BX72" s="8">
        <v>46975</v>
      </c>
      <c r="BY72" s="8">
        <v>4729</v>
      </c>
      <c r="BZ72" s="8">
        <v>2494</v>
      </c>
      <c r="CA72" s="8">
        <v>171</v>
      </c>
      <c r="CB72" s="8">
        <v>383</v>
      </c>
      <c r="CC72" s="8">
        <v>3</v>
      </c>
      <c r="CD72" s="8">
        <v>201234</v>
      </c>
      <c r="CE72" s="8"/>
      <c r="CF72" s="8">
        <v>16018</v>
      </c>
      <c r="CG72" s="8">
        <v>1147</v>
      </c>
      <c r="CH72" s="8">
        <v>192</v>
      </c>
      <c r="CI72" s="8">
        <v>0</v>
      </c>
      <c r="CJ72" s="8">
        <v>56</v>
      </c>
      <c r="CK72" s="8">
        <v>24638</v>
      </c>
      <c r="CL72" s="8">
        <v>4924</v>
      </c>
      <c r="CM72" s="8">
        <v>46975</v>
      </c>
      <c r="CN72" s="8">
        <v>0</v>
      </c>
      <c r="CO72" s="8">
        <v>581</v>
      </c>
      <c r="CP72" s="8">
        <v>4370</v>
      </c>
      <c r="CQ72" s="8">
        <v>3841</v>
      </c>
      <c r="CR72" s="8">
        <v>2148</v>
      </c>
      <c r="CS72" s="8">
        <v>57915</v>
      </c>
      <c r="CT72" s="8">
        <v>3450</v>
      </c>
      <c r="CU72" s="8">
        <v>4958</v>
      </c>
      <c r="CV72" s="8">
        <v>147901</v>
      </c>
      <c r="CW72" s="8">
        <v>-21088</v>
      </c>
      <c r="CX72" s="8">
        <v>8098</v>
      </c>
      <c r="CY72" s="8">
        <v>143319</v>
      </c>
      <c r="CZ72" s="8">
        <v>0</v>
      </c>
      <c r="DA72" s="8">
        <v>143319</v>
      </c>
      <c r="DB72" s="8">
        <v>201234</v>
      </c>
      <c r="DC72" s="8"/>
      <c r="DD72" s="8">
        <v>81.806359999999998</v>
      </c>
      <c r="DE72" s="8">
        <v>78.792559999999995</v>
      </c>
      <c r="DF72" s="8">
        <v>1818.9407000000001</v>
      </c>
      <c r="DG72" s="8">
        <v>829</v>
      </c>
      <c r="DH72" s="8">
        <v>-62844</v>
      </c>
      <c r="DI72" s="8">
        <v>4336</v>
      </c>
      <c r="DJ72" s="8">
        <v>0</v>
      </c>
      <c r="DK72" s="8">
        <v>0</v>
      </c>
      <c r="DL72" s="8">
        <v>0</v>
      </c>
      <c r="DM72" s="8">
        <v>2832</v>
      </c>
      <c r="DN72" s="8">
        <v>751</v>
      </c>
      <c r="DO72" s="8">
        <v>9222</v>
      </c>
      <c r="DP72" s="8">
        <v>0</v>
      </c>
      <c r="DQ72" s="8">
        <v>0</v>
      </c>
      <c r="DR72" s="8">
        <v>0</v>
      </c>
      <c r="DS72" s="8">
        <v>0</v>
      </c>
      <c r="DT72" s="8">
        <v>2994</v>
      </c>
      <c r="DU72" s="8">
        <v>0</v>
      </c>
      <c r="DV72" s="8"/>
      <c r="DW72" s="8">
        <v>26402.660070000002</v>
      </c>
      <c r="DX72" s="8">
        <v>2815.9992999999999</v>
      </c>
      <c r="DY72" s="8">
        <v>683.99982999999997</v>
      </c>
      <c r="DZ72" s="8">
        <v>3499.9991300000002</v>
      </c>
      <c r="EA72" s="8">
        <v>0</v>
      </c>
      <c r="EB72" s="8">
        <v>1939.9995200000001</v>
      </c>
      <c r="EC72" s="8">
        <v>-2402.6660700000002</v>
      </c>
      <c r="ED72" s="8">
        <v>0</v>
      </c>
      <c r="EE72" s="8">
        <v>0</v>
      </c>
      <c r="EF72" s="8">
        <v>0</v>
      </c>
      <c r="EG72" s="8">
        <v>-4951.9987600000004</v>
      </c>
      <c r="EH72" s="8">
        <v>-14726.662990000001</v>
      </c>
      <c r="EI72" s="8">
        <v>1529.33295</v>
      </c>
      <c r="EJ72" s="8">
        <v>11503.99712</v>
      </c>
      <c r="EK72" s="8">
        <v>-1331.9996699999999</v>
      </c>
      <c r="EL72" s="8">
        <v>21462.6613</v>
      </c>
      <c r="EM72" s="8">
        <v>-3799.9990499999999</v>
      </c>
      <c r="EN72" s="8">
        <v>8</v>
      </c>
      <c r="EO72" s="8">
        <v>-3291.9991799999998</v>
      </c>
      <c r="EP72" s="8">
        <v>25.33333</v>
      </c>
      <c r="EQ72" s="8">
        <v>-846.66646000000003</v>
      </c>
      <c r="ER72" s="8">
        <v>7263.9981799999996</v>
      </c>
      <c r="ES72" s="8">
        <v>-93.333309999999997</v>
      </c>
      <c r="ET72" s="8">
        <v>42.66666</v>
      </c>
      <c r="EU72" s="8">
        <v>-691.99982999999997</v>
      </c>
      <c r="EV72" s="8">
        <v>0</v>
      </c>
      <c r="EW72" s="8">
        <v>0</v>
      </c>
      <c r="EX72" s="8">
        <v>14.66666</v>
      </c>
      <c r="EY72" s="8">
        <v>0</v>
      </c>
      <c r="EZ72" s="8">
        <v>0</v>
      </c>
      <c r="FA72" s="8">
        <v>0</v>
      </c>
      <c r="FB72" s="8">
        <v>121.33329999999999</v>
      </c>
      <c r="FC72" s="8">
        <v>-10738.663979999999</v>
      </c>
      <c r="FD72" s="8">
        <v>0</v>
      </c>
      <c r="FE72" s="8">
        <v>-5225.3320299999996</v>
      </c>
      <c r="FF72" s="8">
        <v>-5225.3320299999996</v>
      </c>
      <c r="FG72" s="8">
        <v>0</v>
      </c>
      <c r="FH72" s="8">
        <v>-67.999979999999994</v>
      </c>
      <c r="FI72" s="8">
        <v>-15895.99603</v>
      </c>
      <c r="FJ72" s="8">
        <v>-1013.33308</v>
      </c>
      <c r="FK72" s="8">
        <v>3858.6657</v>
      </c>
      <c r="FL72" s="8"/>
      <c r="FM72" s="8">
        <v>27.99999</v>
      </c>
      <c r="FN72" s="8">
        <v>4937.3320999999996</v>
      </c>
      <c r="FO72" s="8">
        <v>0</v>
      </c>
      <c r="FP72" s="8">
        <v>0</v>
      </c>
      <c r="FQ72" s="8">
        <v>0</v>
      </c>
      <c r="FR72" s="8">
        <v>14.66666</v>
      </c>
      <c r="FS72" s="8" t="s">
        <v>534</v>
      </c>
      <c r="FT72" s="9">
        <v>42735</v>
      </c>
      <c r="FU72" s="8">
        <v>12</v>
      </c>
      <c r="FV72" s="8">
        <v>398958.5</v>
      </c>
      <c r="FW72" s="8">
        <v>0.73926000000000003</v>
      </c>
      <c r="FX72" s="8">
        <v>0.23907</v>
      </c>
      <c r="FY72" s="8">
        <v>0.5343</v>
      </c>
      <c r="FZ72" s="8">
        <v>0.84136</v>
      </c>
      <c r="GA72" s="31">
        <f t="shared" si="16"/>
        <v>2016</v>
      </c>
      <c r="GB72" s="10">
        <f t="shared" si="17"/>
        <v>12</v>
      </c>
      <c r="GC72" s="10">
        <v>0.29352</v>
      </c>
      <c r="GD72" s="10">
        <v>0.28799000000000002</v>
      </c>
    </row>
    <row r="73" spans="1:186">
      <c r="A73" s="8" t="str">
        <f t="shared" si="13"/>
        <v>小林製薬</v>
      </c>
      <c r="B73" s="8" t="str">
        <f t="shared" si="14"/>
        <v>TSE:4967</v>
      </c>
      <c r="C73" s="8" t="str">
        <f>CONCATENATE("FY",RIGHT(Assumptions!D$7,4)-1)</f>
        <v>FY2017</v>
      </c>
      <c r="D73" s="10">
        <f t="shared" si="15"/>
        <v>2017</v>
      </c>
      <c r="E73" s="8">
        <v>156761</v>
      </c>
      <c r="F73" s="8">
        <v>0</v>
      </c>
      <c r="G73" s="8">
        <v>156761</v>
      </c>
      <c r="H73" s="8">
        <v>61238</v>
      </c>
      <c r="I73" s="8">
        <v>95523</v>
      </c>
      <c r="J73" s="8">
        <v>63395</v>
      </c>
      <c r="K73" s="8">
        <v>145</v>
      </c>
      <c r="L73" s="8">
        <v>7239</v>
      </c>
      <c r="M73" s="8">
        <v>741</v>
      </c>
      <c r="N73" s="8">
        <v>593</v>
      </c>
      <c r="O73" s="8">
        <v>601</v>
      </c>
      <c r="P73" s="8">
        <v>72714</v>
      </c>
      <c r="Q73" s="8">
        <v>22809</v>
      </c>
      <c r="R73" s="8">
        <v>-38</v>
      </c>
      <c r="S73" s="8">
        <v>657</v>
      </c>
      <c r="T73" s="8">
        <v>619</v>
      </c>
      <c r="U73" s="8">
        <v>0</v>
      </c>
      <c r="V73" s="8">
        <v>-210</v>
      </c>
      <c r="W73" s="8">
        <v>973</v>
      </c>
      <c r="X73" s="8">
        <v>24191</v>
      </c>
      <c r="Y73" s="8">
        <v>0</v>
      </c>
      <c r="Z73" s="8">
        <v>3</v>
      </c>
      <c r="AA73" s="8">
        <v>-96</v>
      </c>
      <c r="AB73" s="8">
        <v>-1544</v>
      </c>
      <c r="AC73" s="8">
        <v>18</v>
      </c>
      <c r="AD73" s="8">
        <v>22572</v>
      </c>
      <c r="AE73" s="8">
        <v>6709</v>
      </c>
      <c r="AF73" s="8">
        <v>15863</v>
      </c>
      <c r="AG73" s="8">
        <v>0</v>
      </c>
      <c r="AH73" s="8">
        <v>0</v>
      </c>
      <c r="AI73" s="8">
        <v>15863</v>
      </c>
      <c r="AJ73" s="8">
        <v>0</v>
      </c>
      <c r="AK73" s="8">
        <v>15863</v>
      </c>
      <c r="AL73" s="8">
        <v>0</v>
      </c>
      <c r="AM73" s="8"/>
      <c r="AN73" s="8">
        <v>201.30710999999999</v>
      </c>
      <c r="AO73" s="8">
        <v>201.30710999999999</v>
      </c>
      <c r="AP73" s="8">
        <v>78.8</v>
      </c>
      <c r="AQ73" s="8">
        <v>201.03</v>
      </c>
      <c r="AR73" s="8">
        <v>201.03</v>
      </c>
      <c r="AS73" s="8">
        <v>78.911000000000001</v>
      </c>
      <c r="AT73" s="8">
        <v>58</v>
      </c>
      <c r="AU73" s="1">
        <v>0.27378175628821799</v>
      </c>
      <c r="AV73" s="8"/>
      <c r="AW73" s="8">
        <v>26328</v>
      </c>
      <c r="AX73" s="8">
        <v>23402</v>
      </c>
      <c r="AY73" s="8">
        <v>22809</v>
      </c>
      <c r="AZ73" s="1">
        <v>0.29722599999999999</v>
      </c>
      <c r="BA73" s="9">
        <v>43100</v>
      </c>
      <c r="BB73" s="8"/>
      <c r="BC73" s="8">
        <v>33467</v>
      </c>
      <c r="BD73" s="8">
        <v>39338</v>
      </c>
      <c r="BE73" s="8">
        <v>0</v>
      </c>
      <c r="BF73" s="8">
        <v>7239</v>
      </c>
      <c r="BG73" s="8">
        <v>1461</v>
      </c>
      <c r="BH73" s="8">
        <v>553.45018000000005</v>
      </c>
      <c r="BI73" s="8">
        <v>907.54981999999995</v>
      </c>
      <c r="BJ73" s="8"/>
      <c r="BK73" s="8"/>
      <c r="BL73" s="8">
        <v>64990</v>
      </c>
      <c r="BM73" s="8">
        <v>8300</v>
      </c>
      <c r="BN73" s="8">
        <v>73290</v>
      </c>
      <c r="BO73" s="8">
        <v>49998</v>
      </c>
      <c r="BP73" s="8">
        <v>49998</v>
      </c>
      <c r="BQ73" s="8">
        <v>13289</v>
      </c>
      <c r="BR73" s="8">
        <v>3221</v>
      </c>
      <c r="BS73" s="8">
        <v>2548</v>
      </c>
      <c r="BT73" s="8">
        <v>142346</v>
      </c>
      <c r="BU73" s="8">
        <v>0</v>
      </c>
      <c r="BV73" s="8">
        <v>0</v>
      </c>
      <c r="BW73" s="8">
        <v>18247</v>
      </c>
      <c r="BX73" s="8">
        <v>52638</v>
      </c>
      <c r="BY73" s="8">
        <v>2626</v>
      </c>
      <c r="BZ73" s="8">
        <v>2172</v>
      </c>
      <c r="CA73" s="8">
        <v>261</v>
      </c>
      <c r="CB73" s="8">
        <v>539</v>
      </c>
      <c r="CC73" s="8">
        <v>2</v>
      </c>
      <c r="CD73" s="8">
        <v>218831</v>
      </c>
      <c r="CE73" s="8"/>
      <c r="CF73" s="8">
        <v>17500</v>
      </c>
      <c r="CG73" s="8">
        <v>2250</v>
      </c>
      <c r="CH73" s="8">
        <v>194</v>
      </c>
      <c r="CI73" s="8">
        <v>0</v>
      </c>
      <c r="CJ73" s="8">
        <v>55</v>
      </c>
      <c r="CK73" s="8">
        <v>30345</v>
      </c>
      <c r="CL73" s="8">
        <v>3930</v>
      </c>
      <c r="CM73" s="8">
        <v>54274</v>
      </c>
      <c r="CN73" s="8">
        <v>0</v>
      </c>
      <c r="CO73" s="8">
        <v>527</v>
      </c>
      <c r="CP73" s="8">
        <v>2842</v>
      </c>
      <c r="CQ73" s="8">
        <v>5224</v>
      </c>
      <c r="CR73" s="8">
        <v>2154</v>
      </c>
      <c r="CS73" s="8">
        <v>65021</v>
      </c>
      <c r="CT73" s="8">
        <v>3450</v>
      </c>
      <c r="CU73" s="8">
        <v>4183</v>
      </c>
      <c r="CV73" s="8">
        <v>146758</v>
      </c>
      <c r="CW73" s="8">
        <v>-12259</v>
      </c>
      <c r="CX73" s="8">
        <v>11678</v>
      </c>
      <c r="CY73" s="8">
        <v>153810</v>
      </c>
      <c r="CZ73" s="8">
        <v>0</v>
      </c>
      <c r="DA73" s="8">
        <v>153810</v>
      </c>
      <c r="DB73" s="8">
        <v>218831</v>
      </c>
      <c r="DC73" s="8"/>
      <c r="DD73" s="8">
        <v>78.968059999999994</v>
      </c>
      <c r="DE73" s="8">
        <v>78.947059999999993</v>
      </c>
      <c r="DF73" s="8">
        <v>1948.2675400000001</v>
      </c>
      <c r="DG73" s="8">
        <v>776</v>
      </c>
      <c r="DH73" s="8">
        <v>-72514</v>
      </c>
      <c r="DI73" s="8">
        <v>2805</v>
      </c>
      <c r="DJ73" s="8">
        <v>11688</v>
      </c>
      <c r="DK73" s="8">
        <v>0</v>
      </c>
      <c r="DL73" s="8">
        <v>0</v>
      </c>
      <c r="DM73" s="8">
        <v>2807</v>
      </c>
      <c r="DN73" s="8">
        <v>693</v>
      </c>
      <c r="DO73" s="8">
        <v>9789</v>
      </c>
      <c r="DP73" s="8">
        <v>0</v>
      </c>
      <c r="DQ73" s="8">
        <v>0</v>
      </c>
      <c r="DR73" s="8">
        <v>0</v>
      </c>
      <c r="DS73" s="8">
        <v>0</v>
      </c>
      <c r="DT73" s="8">
        <v>3033</v>
      </c>
      <c r="DU73" s="8">
        <v>0</v>
      </c>
      <c r="DV73" s="8"/>
      <c r="DW73" s="8">
        <v>22572</v>
      </c>
      <c r="DX73" s="8">
        <v>2926</v>
      </c>
      <c r="DY73" s="8">
        <v>593</v>
      </c>
      <c r="DZ73" s="8">
        <v>3519</v>
      </c>
      <c r="EA73" s="8">
        <v>0</v>
      </c>
      <c r="EB73" s="8">
        <v>1640</v>
      </c>
      <c r="EC73" s="8">
        <v>-3</v>
      </c>
      <c r="ED73" s="8">
        <v>0</v>
      </c>
      <c r="EE73" s="8">
        <v>0</v>
      </c>
      <c r="EF73" s="8">
        <v>0</v>
      </c>
      <c r="EG73" s="8">
        <v>-6257</v>
      </c>
      <c r="EH73" s="8">
        <v>-2969</v>
      </c>
      <c r="EI73" s="8">
        <v>-526</v>
      </c>
      <c r="EJ73" s="8">
        <v>5699</v>
      </c>
      <c r="EK73" s="8">
        <v>-1325</v>
      </c>
      <c r="EL73" s="8">
        <v>22350</v>
      </c>
      <c r="EM73" s="8">
        <v>-2841</v>
      </c>
      <c r="EN73" s="8">
        <v>3</v>
      </c>
      <c r="EO73" s="8">
        <v>0</v>
      </c>
      <c r="EP73" s="8">
        <v>0</v>
      </c>
      <c r="EQ73" s="8">
        <v>-364</v>
      </c>
      <c r="ER73" s="8">
        <v>10416</v>
      </c>
      <c r="ES73" s="8">
        <v>-39</v>
      </c>
      <c r="ET73" s="8">
        <v>-136</v>
      </c>
      <c r="EU73" s="8">
        <v>7039</v>
      </c>
      <c r="EV73" s="8">
        <v>0</v>
      </c>
      <c r="EW73" s="8">
        <v>0</v>
      </c>
      <c r="EX73" s="8">
        <v>0</v>
      </c>
      <c r="EY73" s="8">
        <v>-47</v>
      </c>
      <c r="EZ73" s="8">
        <v>0</v>
      </c>
      <c r="FA73" s="8">
        <v>-47</v>
      </c>
      <c r="FB73" s="8">
        <v>352</v>
      </c>
      <c r="FC73" s="8">
        <v>-5068</v>
      </c>
      <c r="FD73" s="8">
        <v>0</v>
      </c>
      <c r="FE73" s="8">
        <v>-4343</v>
      </c>
      <c r="FF73" s="8">
        <v>-4343</v>
      </c>
      <c r="FG73" s="8">
        <v>0</v>
      </c>
      <c r="FH73" s="8">
        <v>-56</v>
      </c>
      <c r="FI73" s="8">
        <v>-9162</v>
      </c>
      <c r="FJ73" s="8">
        <v>137</v>
      </c>
      <c r="FK73" s="8">
        <v>20365</v>
      </c>
      <c r="FL73" s="8"/>
      <c r="FM73" s="8">
        <v>27</v>
      </c>
      <c r="FN73" s="8">
        <v>6287</v>
      </c>
      <c r="FO73" s="8">
        <v>17760.875</v>
      </c>
      <c r="FP73" s="8">
        <v>17784.625</v>
      </c>
      <c r="FQ73" s="8">
        <v>-3215</v>
      </c>
      <c r="FR73" s="8">
        <v>-47</v>
      </c>
      <c r="FS73" s="8" t="s">
        <v>534</v>
      </c>
      <c r="FT73" s="9">
        <v>43100</v>
      </c>
      <c r="FU73" s="8">
        <v>12</v>
      </c>
      <c r="FV73" s="8">
        <v>577668.78</v>
      </c>
      <c r="FW73" s="8">
        <v>0.78954999999999997</v>
      </c>
      <c r="FX73" s="8">
        <v>0.47339999999999999</v>
      </c>
      <c r="FY73" s="8">
        <v>0.79813999999999996</v>
      </c>
      <c r="FZ73" s="8">
        <v>0.46495999999999998</v>
      </c>
      <c r="GA73" s="31">
        <f t="shared" si="16"/>
        <v>2017</v>
      </c>
      <c r="GB73" s="10">
        <f t="shared" si="17"/>
        <v>12</v>
      </c>
      <c r="GC73" s="10">
        <v>0.25951000000000002</v>
      </c>
      <c r="GD73" s="10">
        <v>0.21496999999999999</v>
      </c>
    </row>
    <row r="74" spans="1:186">
      <c r="A74" s="8" t="str">
        <f t="shared" si="13"/>
        <v>小林製薬</v>
      </c>
      <c r="B74" s="8" t="str">
        <f t="shared" si="14"/>
        <v>TSE:4967</v>
      </c>
      <c r="C74" s="8" t="str">
        <f>CONCATENATE("FY",RIGHT(Assumptions!D$7,4))</f>
        <v>FY2018</v>
      </c>
      <c r="D74" s="10">
        <f t="shared" si="15"/>
        <v>2018</v>
      </c>
      <c r="E74" s="8">
        <v>167479</v>
      </c>
      <c r="F74" s="8">
        <v>0</v>
      </c>
      <c r="G74" s="8">
        <v>167479</v>
      </c>
      <c r="H74" s="8">
        <v>64359</v>
      </c>
      <c r="I74" s="8">
        <v>103120</v>
      </c>
      <c r="J74" s="8">
        <v>67903</v>
      </c>
      <c r="K74" s="8">
        <v>216</v>
      </c>
      <c r="L74" s="8">
        <v>7031</v>
      </c>
      <c r="M74" s="8">
        <v>718</v>
      </c>
      <c r="N74" s="8">
        <v>439</v>
      </c>
      <c r="O74" s="8">
        <v>622</v>
      </c>
      <c r="P74" s="8">
        <v>76929</v>
      </c>
      <c r="Q74" s="8">
        <v>26191</v>
      </c>
      <c r="R74" s="8">
        <v>-35</v>
      </c>
      <c r="S74" s="8">
        <v>715</v>
      </c>
      <c r="T74" s="8">
        <v>680</v>
      </c>
      <c r="U74" s="8">
        <v>0</v>
      </c>
      <c r="V74" s="8">
        <v>-328</v>
      </c>
      <c r="W74" s="8">
        <v>831</v>
      </c>
      <c r="X74" s="8">
        <v>27374</v>
      </c>
      <c r="Y74" s="8">
        <v>0</v>
      </c>
      <c r="Z74" s="8">
        <v>0</v>
      </c>
      <c r="AA74" s="8">
        <v>-105</v>
      </c>
      <c r="AB74" s="8">
        <v>-1956</v>
      </c>
      <c r="AC74" s="8">
        <v>-10</v>
      </c>
      <c r="AD74" s="8">
        <v>25303</v>
      </c>
      <c r="AE74" s="8">
        <v>7280</v>
      </c>
      <c r="AF74" s="8">
        <v>18023</v>
      </c>
      <c r="AG74" s="8">
        <v>0</v>
      </c>
      <c r="AH74" s="8">
        <v>0</v>
      </c>
      <c r="AI74" s="8">
        <v>18023</v>
      </c>
      <c r="AJ74" s="8">
        <v>0</v>
      </c>
      <c r="AK74" s="8">
        <v>18023</v>
      </c>
      <c r="AL74" s="8">
        <v>0</v>
      </c>
      <c r="AM74" s="8"/>
      <c r="AN74" s="8">
        <v>228.04398</v>
      </c>
      <c r="AO74" s="8">
        <v>228.04398</v>
      </c>
      <c r="AP74" s="8">
        <v>79.033000000000001</v>
      </c>
      <c r="AQ74" s="8">
        <v>227.95</v>
      </c>
      <c r="AR74" s="8">
        <v>227.95</v>
      </c>
      <c r="AS74" s="8">
        <v>79.064999999999998</v>
      </c>
      <c r="AT74" s="8">
        <v>66</v>
      </c>
      <c r="AU74" s="1">
        <v>0.26732508461410398</v>
      </c>
      <c r="AV74" s="8"/>
      <c r="AW74" s="8">
        <v>29594</v>
      </c>
      <c r="AX74" s="8">
        <v>26630</v>
      </c>
      <c r="AY74" s="8">
        <v>26191</v>
      </c>
      <c r="AZ74" s="1">
        <v>0.28771200000000002</v>
      </c>
      <c r="BA74" s="9">
        <v>43465</v>
      </c>
      <c r="BB74" s="8"/>
      <c r="BC74" s="8">
        <v>35682</v>
      </c>
      <c r="BD74" s="8">
        <v>42025</v>
      </c>
      <c r="BE74" s="8">
        <v>0</v>
      </c>
      <c r="BF74" s="8">
        <v>7031</v>
      </c>
      <c r="BG74" s="8">
        <v>1500</v>
      </c>
      <c r="BH74" s="8">
        <v>464.85599999999999</v>
      </c>
      <c r="BI74" s="8">
        <v>1035.144</v>
      </c>
      <c r="BJ74" s="8"/>
      <c r="BK74" s="8"/>
      <c r="BL74" s="8">
        <v>74456</v>
      </c>
      <c r="BM74" s="8">
        <v>8300</v>
      </c>
      <c r="BN74" s="8">
        <v>82756</v>
      </c>
      <c r="BO74" s="8">
        <v>53255</v>
      </c>
      <c r="BP74" s="8">
        <v>53255</v>
      </c>
      <c r="BQ74" s="8">
        <v>13643</v>
      </c>
      <c r="BR74" s="8">
        <v>3234</v>
      </c>
      <c r="BS74" s="8">
        <v>2170</v>
      </c>
      <c r="BT74" s="8">
        <v>155058</v>
      </c>
      <c r="BU74" s="8">
        <v>0</v>
      </c>
      <c r="BV74" s="8">
        <v>0</v>
      </c>
      <c r="BW74" s="8">
        <v>19024</v>
      </c>
      <c r="BX74" s="8">
        <v>51102</v>
      </c>
      <c r="BY74" s="8">
        <v>3241</v>
      </c>
      <c r="BZ74" s="8">
        <v>1582</v>
      </c>
      <c r="CA74" s="8">
        <v>386</v>
      </c>
      <c r="CB74" s="8">
        <v>594</v>
      </c>
      <c r="CC74" s="8">
        <v>2</v>
      </c>
      <c r="CD74" s="8">
        <v>230989</v>
      </c>
      <c r="CE74" s="8"/>
      <c r="CF74" s="8">
        <v>17776</v>
      </c>
      <c r="CG74" s="8">
        <v>2355</v>
      </c>
      <c r="CH74" s="8">
        <v>506</v>
      </c>
      <c r="CI74" s="8">
        <v>0</v>
      </c>
      <c r="CJ74" s="8">
        <v>53</v>
      </c>
      <c r="CK74" s="8">
        <v>30736</v>
      </c>
      <c r="CL74" s="8">
        <v>3789</v>
      </c>
      <c r="CM74" s="8">
        <v>55215</v>
      </c>
      <c r="CN74" s="8">
        <v>0</v>
      </c>
      <c r="CO74" s="8">
        <v>472</v>
      </c>
      <c r="CP74" s="8">
        <v>2095</v>
      </c>
      <c r="CQ74" s="8">
        <v>4851</v>
      </c>
      <c r="CR74" s="8">
        <v>2108</v>
      </c>
      <c r="CS74" s="8">
        <v>64741</v>
      </c>
      <c r="CT74" s="8">
        <v>3450</v>
      </c>
      <c r="CU74" s="8">
        <v>4183</v>
      </c>
      <c r="CV74" s="8">
        <v>159857</v>
      </c>
      <c r="CW74" s="8">
        <v>-11763</v>
      </c>
      <c r="CX74" s="8">
        <v>10521</v>
      </c>
      <c r="CY74" s="8">
        <v>166248</v>
      </c>
      <c r="CZ74" s="8">
        <v>0</v>
      </c>
      <c r="DA74" s="8">
        <v>166248</v>
      </c>
      <c r="DB74" s="8">
        <v>230989</v>
      </c>
      <c r="DC74" s="8"/>
      <c r="DD74" s="8">
        <v>78.876059999999995</v>
      </c>
      <c r="DE74" s="8">
        <v>79.072659999999999</v>
      </c>
      <c r="DF74" s="8">
        <v>2102.4712399999999</v>
      </c>
      <c r="DG74" s="8">
        <v>1031</v>
      </c>
      <c r="DH74" s="8">
        <v>-81725</v>
      </c>
      <c r="DI74" s="8">
        <v>2056</v>
      </c>
      <c r="DJ74" s="8">
        <v>12000</v>
      </c>
      <c r="DK74" s="8">
        <v>0</v>
      </c>
      <c r="DL74" s="8">
        <v>0</v>
      </c>
      <c r="DM74" s="8">
        <v>3279</v>
      </c>
      <c r="DN74" s="8">
        <v>934</v>
      </c>
      <c r="DO74" s="8">
        <v>9430</v>
      </c>
      <c r="DP74" s="8">
        <v>0</v>
      </c>
      <c r="DQ74" s="8">
        <v>0</v>
      </c>
      <c r="DR74" s="8">
        <v>0</v>
      </c>
      <c r="DS74" s="8">
        <v>0</v>
      </c>
      <c r="DT74" s="8">
        <v>3271</v>
      </c>
      <c r="DU74" s="8">
        <v>0</v>
      </c>
      <c r="DV74" s="8"/>
      <c r="DW74" s="8">
        <v>25304</v>
      </c>
      <c r="DX74" s="8">
        <v>2964</v>
      </c>
      <c r="DY74" s="8">
        <v>439</v>
      </c>
      <c r="DZ74" s="8">
        <v>3403</v>
      </c>
      <c r="EA74" s="8">
        <v>0</v>
      </c>
      <c r="EB74" s="8">
        <v>2060</v>
      </c>
      <c r="EC74" s="8">
        <v>0</v>
      </c>
      <c r="ED74" s="8">
        <v>0</v>
      </c>
      <c r="EE74" s="8">
        <v>0</v>
      </c>
      <c r="EF74" s="8">
        <v>0</v>
      </c>
      <c r="EG74" s="8">
        <v>-7912</v>
      </c>
      <c r="EH74" s="8">
        <v>-3367</v>
      </c>
      <c r="EI74" s="8">
        <v>-493</v>
      </c>
      <c r="EJ74" s="8">
        <v>758</v>
      </c>
      <c r="EK74" s="8">
        <v>254</v>
      </c>
      <c r="EL74" s="8">
        <v>20007</v>
      </c>
      <c r="EM74" s="8">
        <v>-3419</v>
      </c>
      <c r="EN74" s="8">
        <v>2</v>
      </c>
      <c r="EO74" s="8">
        <v>-2461</v>
      </c>
      <c r="EP74" s="8">
        <v>0</v>
      </c>
      <c r="EQ74" s="8">
        <v>-282</v>
      </c>
      <c r="ER74" s="8">
        <v>-1638</v>
      </c>
      <c r="ES74" s="8">
        <v>-133</v>
      </c>
      <c r="ET74" s="8">
        <v>-131</v>
      </c>
      <c r="EU74" s="8">
        <v>-8062</v>
      </c>
      <c r="EV74" s="8">
        <v>228</v>
      </c>
      <c r="EW74" s="8">
        <v>0</v>
      </c>
      <c r="EX74" s="8">
        <v>228</v>
      </c>
      <c r="EY74" s="8">
        <v>0</v>
      </c>
      <c r="EZ74" s="8">
        <v>-1</v>
      </c>
      <c r="FA74" s="8">
        <v>-1</v>
      </c>
      <c r="FB74" s="8">
        <v>361</v>
      </c>
      <c r="FC74" s="8">
        <v>0</v>
      </c>
      <c r="FD74" s="8">
        <v>0</v>
      </c>
      <c r="FE74" s="8">
        <v>-4818</v>
      </c>
      <c r="FF74" s="8">
        <v>-4818</v>
      </c>
      <c r="FG74" s="8">
        <v>0</v>
      </c>
      <c r="FH74" s="8">
        <v>-55</v>
      </c>
      <c r="FI74" s="8">
        <v>-4285</v>
      </c>
      <c r="FJ74" s="8">
        <v>-431</v>
      </c>
      <c r="FK74" s="8">
        <v>7228</v>
      </c>
      <c r="FL74" s="8"/>
      <c r="FM74" s="8">
        <v>26</v>
      </c>
      <c r="FN74" s="8">
        <v>7953</v>
      </c>
      <c r="FO74" s="8">
        <v>13434.5</v>
      </c>
      <c r="FP74" s="8">
        <v>13456.375</v>
      </c>
      <c r="FQ74" s="8">
        <v>2615</v>
      </c>
      <c r="FR74" s="8">
        <v>227</v>
      </c>
      <c r="FS74" s="8" t="s">
        <v>534</v>
      </c>
      <c r="FT74" s="9">
        <v>43465</v>
      </c>
      <c r="FU74" s="8">
        <v>12</v>
      </c>
      <c r="FV74" s="8">
        <v>590672.79261</v>
      </c>
      <c r="FW74" s="8">
        <v>9.9879999999999997E-2</v>
      </c>
      <c r="FX74" s="8">
        <v>0.63085999999999998</v>
      </c>
      <c r="FY74" s="8">
        <v>1.1337299999999999</v>
      </c>
      <c r="FZ74" s="8">
        <v>1.2964899999999999</v>
      </c>
      <c r="GA74" s="31">
        <f t="shared" si="16"/>
        <v>2018</v>
      </c>
      <c r="GB74" s="10">
        <f t="shared" si="17"/>
        <v>12</v>
      </c>
      <c r="GC74" s="10">
        <v>0.93242999999999998</v>
      </c>
      <c r="GD74" s="10">
        <v>0.79373000000000005</v>
      </c>
    </row>
    <row r="75" spans="1:186">
      <c r="A75" s="10" t="str">
        <f>Assumptions!C8</f>
        <v>マニー</v>
      </c>
      <c r="B75" s="10" t="str">
        <f>Assumptions!B8</f>
        <v>TSE:7730</v>
      </c>
      <c r="C75" s="8" t="str">
        <f>CONCATENATE("FY",RIGHT(Assumptions!D$8,4)-11)</f>
        <v>FY2007</v>
      </c>
      <c r="D75" s="10">
        <f t="shared" si="15"/>
        <v>2007</v>
      </c>
      <c r="E75" s="8">
        <v>8162.52</v>
      </c>
      <c r="F75" s="8">
        <v>0</v>
      </c>
      <c r="G75" s="8">
        <v>8162.52</v>
      </c>
      <c r="H75" s="8">
        <v>3249.6469999999999</v>
      </c>
      <c r="I75" s="8">
        <v>4912.8729999999996</v>
      </c>
      <c r="J75" s="8">
        <v>1043.2860000000001</v>
      </c>
      <c r="K75" s="8">
        <v>0</v>
      </c>
      <c r="L75" s="8">
        <v>487.15199999999999</v>
      </c>
      <c r="M75" s="8">
        <v>56.901000000000003</v>
      </c>
      <c r="N75" s="8">
        <v>0</v>
      </c>
      <c r="O75" s="8">
        <v>0</v>
      </c>
      <c r="P75" s="8">
        <v>1587.3389999999999</v>
      </c>
      <c r="Q75" s="8">
        <v>3325.5340000000001</v>
      </c>
      <c r="R75" s="8">
        <v>-0.187</v>
      </c>
      <c r="S75" s="8">
        <v>26.652000000000001</v>
      </c>
      <c r="T75" s="8">
        <v>26.465</v>
      </c>
      <c r="U75" s="8">
        <v>136.34</v>
      </c>
      <c r="V75" s="8">
        <v>5.6669999999999998</v>
      </c>
      <c r="W75" s="8">
        <v>11.16</v>
      </c>
      <c r="X75" s="8">
        <v>3505.1660000000002</v>
      </c>
      <c r="Y75" s="8">
        <v>0</v>
      </c>
      <c r="Z75" s="8">
        <v>0</v>
      </c>
      <c r="AA75" s="8">
        <v>0</v>
      </c>
      <c r="AB75" s="8">
        <v>-3.6629999999999998</v>
      </c>
      <c r="AC75" s="8">
        <v>-70.55</v>
      </c>
      <c r="AD75" s="8">
        <v>3484.1289999999999</v>
      </c>
      <c r="AE75" s="8">
        <v>1383.0450000000001</v>
      </c>
      <c r="AF75" s="8">
        <v>2101.0839999999998</v>
      </c>
      <c r="AG75" s="8">
        <v>0</v>
      </c>
      <c r="AH75" s="8">
        <v>0</v>
      </c>
      <c r="AI75" s="8">
        <v>2101.0839999999998</v>
      </c>
      <c r="AJ75" s="8">
        <v>0</v>
      </c>
      <c r="AK75" s="8">
        <v>2101.0839999999998</v>
      </c>
      <c r="AL75" s="8">
        <v>0</v>
      </c>
      <c r="AM75" s="8"/>
      <c r="AN75" s="8">
        <v>20.011469999999999</v>
      </c>
      <c r="AO75" s="8">
        <v>20.011469999999999</v>
      </c>
      <c r="AP75" s="8">
        <v>104.994</v>
      </c>
      <c r="AQ75" s="8">
        <v>19.712199999999999</v>
      </c>
      <c r="AR75" s="8">
        <v>19.712199999999999</v>
      </c>
      <c r="AS75" s="8">
        <v>106.578</v>
      </c>
      <c r="AT75" s="8">
        <v>3.3332999999999999</v>
      </c>
      <c r="AU75" s="1">
        <v>0.124814143556374</v>
      </c>
      <c r="AV75" s="8"/>
      <c r="AW75" s="8">
        <v>3735.58</v>
      </c>
      <c r="AX75" s="8">
        <v>3330.922</v>
      </c>
      <c r="AY75" s="8">
        <v>3325.5340000000001</v>
      </c>
      <c r="AZ75" s="1">
        <v>0.396955</v>
      </c>
      <c r="BA75" s="9">
        <v>39325</v>
      </c>
      <c r="BB75" s="8"/>
      <c r="BC75" s="8">
        <v>129.97800000000001</v>
      </c>
      <c r="BD75" s="8">
        <v>129.97800000000001</v>
      </c>
      <c r="BE75" s="8">
        <v>12.726000000000001</v>
      </c>
      <c r="BF75" s="8">
        <v>487.15199999999999</v>
      </c>
      <c r="BG75" s="8">
        <v>0</v>
      </c>
      <c r="BH75" s="8">
        <v>0</v>
      </c>
      <c r="BI75" s="8">
        <v>0</v>
      </c>
      <c r="BJ75" s="8"/>
      <c r="BK75" s="8"/>
      <c r="BL75" s="8">
        <v>2269.8510000000001</v>
      </c>
      <c r="BM75" s="8">
        <v>1893.2729999999999</v>
      </c>
      <c r="BN75" s="8">
        <v>4163.1239999999998</v>
      </c>
      <c r="BO75" s="8">
        <v>1373.0329999999999</v>
      </c>
      <c r="BP75" s="8">
        <v>1373.0329999999999</v>
      </c>
      <c r="BQ75" s="8">
        <v>1920.2239999999999</v>
      </c>
      <c r="BR75" s="8">
        <v>174.48099999999999</v>
      </c>
      <c r="BS75" s="8">
        <v>211.054</v>
      </c>
      <c r="BT75" s="8">
        <v>7841.9160000000002</v>
      </c>
      <c r="BU75" s="8">
        <v>8819.8439999999991</v>
      </c>
      <c r="BV75" s="8">
        <v>-3884.3809999999999</v>
      </c>
      <c r="BW75" s="8">
        <v>4935.4629999999997</v>
      </c>
      <c r="BX75" s="8">
        <v>1967.896</v>
      </c>
      <c r="BY75" s="8">
        <v>25.768000000000001</v>
      </c>
      <c r="BZ75" s="8">
        <v>38.587000000000003</v>
      </c>
      <c r="CA75" s="8">
        <v>0</v>
      </c>
      <c r="CB75" s="8">
        <v>142.29300000000001</v>
      </c>
      <c r="CC75" s="8">
        <v>536.5</v>
      </c>
      <c r="CD75" s="8">
        <v>15488.423000000001</v>
      </c>
      <c r="CE75" s="8"/>
      <c r="CF75" s="8">
        <v>475.04</v>
      </c>
      <c r="CG75" s="8">
        <v>222.09700000000001</v>
      </c>
      <c r="CH75" s="8">
        <v>0</v>
      </c>
      <c r="CI75" s="8">
        <v>0</v>
      </c>
      <c r="CJ75" s="8">
        <v>0</v>
      </c>
      <c r="CK75" s="8">
        <v>805.56399999999996</v>
      </c>
      <c r="CL75" s="8">
        <v>95.481999999999999</v>
      </c>
      <c r="CM75" s="8">
        <v>1598.183</v>
      </c>
      <c r="CN75" s="8">
        <v>0</v>
      </c>
      <c r="CO75" s="8">
        <v>0</v>
      </c>
      <c r="CP75" s="8">
        <v>382.36200000000002</v>
      </c>
      <c r="CQ75" s="8">
        <v>0</v>
      </c>
      <c r="CR75" s="8">
        <v>46.295000000000002</v>
      </c>
      <c r="CS75" s="8">
        <v>2026.84</v>
      </c>
      <c r="CT75" s="8">
        <v>892.75300000000004</v>
      </c>
      <c r="CU75" s="8">
        <v>940.33299999999997</v>
      </c>
      <c r="CV75" s="8">
        <v>11551.313</v>
      </c>
      <c r="CW75" s="8">
        <v>-0.89200000000000002</v>
      </c>
      <c r="CX75" s="8">
        <v>78.075999999999993</v>
      </c>
      <c r="CY75" s="8">
        <v>13461.583000000001</v>
      </c>
      <c r="CZ75" s="8">
        <v>0</v>
      </c>
      <c r="DA75" s="8">
        <v>13461.583000000001</v>
      </c>
      <c r="DB75" s="8">
        <v>15488.423000000001</v>
      </c>
      <c r="DC75" s="8"/>
      <c r="DD75" s="8">
        <v>105.44632</v>
      </c>
      <c r="DE75" s="8">
        <v>105.44632</v>
      </c>
      <c r="DF75" s="8">
        <v>127.66289999999999</v>
      </c>
      <c r="DG75" s="8">
        <v>0</v>
      </c>
      <c r="DH75" s="8">
        <v>-4163.1239999999998</v>
      </c>
      <c r="DI75" s="8">
        <v>30.86</v>
      </c>
      <c r="DJ75" s="8">
        <v>0</v>
      </c>
      <c r="DK75" s="8">
        <v>0</v>
      </c>
      <c r="DL75" s="8">
        <v>0</v>
      </c>
      <c r="DM75" s="8">
        <v>0</v>
      </c>
      <c r="DN75" s="8">
        <v>0</v>
      </c>
      <c r="DO75" s="8">
        <v>0</v>
      </c>
      <c r="DP75" s="8">
        <v>1146.6559999999999</v>
      </c>
      <c r="DQ75" s="8">
        <v>2992.4490000000001</v>
      </c>
      <c r="DR75" s="8">
        <v>3817.1370000000002</v>
      </c>
      <c r="DS75" s="8">
        <v>863.60199999999998</v>
      </c>
      <c r="DT75" s="8">
        <v>1217</v>
      </c>
      <c r="DU75" s="8">
        <v>0</v>
      </c>
      <c r="DV75" s="8"/>
      <c r="DW75" s="8">
        <v>2101.0839999999998</v>
      </c>
      <c r="DX75" s="8">
        <v>404.65800000000002</v>
      </c>
      <c r="DY75" s="8">
        <v>5.3879999999999999</v>
      </c>
      <c r="DZ75" s="8">
        <v>410.04599999999999</v>
      </c>
      <c r="EA75" s="8">
        <v>0</v>
      </c>
      <c r="EB75" s="8">
        <v>3.6629999999999998</v>
      </c>
      <c r="EC75" s="8">
        <v>0</v>
      </c>
      <c r="ED75" s="8">
        <v>0</v>
      </c>
      <c r="EE75" s="8">
        <v>-136.339</v>
      </c>
      <c r="EF75" s="8">
        <v>0</v>
      </c>
      <c r="EG75" s="8">
        <v>1.339</v>
      </c>
      <c r="EH75" s="8">
        <v>-24.576000000000001</v>
      </c>
      <c r="EI75" s="8">
        <v>-169.48699999999999</v>
      </c>
      <c r="EJ75" s="8">
        <v>20.495999999999999</v>
      </c>
      <c r="EK75" s="8">
        <v>1.6439999999999999</v>
      </c>
      <c r="EL75" s="8">
        <v>2207.87</v>
      </c>
      <c r="EM75" s="8">
        <v>-1376.37</v>
      </c>
      <c r="EN75" s="8">
        <v>0</v>
      </c>
      <c r="EO75" s="8">
        <v>0</v>
      </c>
      <c r="EP75" s="8">
        <v>0</v>
      </c>
      <c r="EQ75" s="8">
        <v>-11.096</v>
      </c>
      <c r="ER75" s="8">
        <v>-1278.954</v>
      </c>
      <c r="ES75" s="8">
        <v>0</v>
      </c>
      <c r="ET75" s="8">
        <v>72.105999999999995</v>
      </c>
      <c r="EU75" s="8">
        <v>-2594.3139999999999</v>
      </c>
      <c r="EV75" s="8">
        <v>0</v>
      </c>
      <c r="EW75" s="8">
        <v>0</v>
      </c>
      <c r="EX75" s="8">
        <v>0</v>
      </c>
      <c r="EY75" s="8">
        <v>0</v>
      </c>
      <c r="EZ75" s="8">
        <v>0</v>
      </c>
      <c r="FA75" s="8">
        <v>0</v>
      </c>
      <c r="FB75" s="8">
        <v>166.376</v>
      </c>
      <c r="FC75" s="8">
        <v>-0.505</v>
      </c>
      <c r="FD75" s="8">
        <v>-262.245</v>
      </c>
      <c r="FE75" s="8">
        <v>0</v>
      </c>
      <c r="FF75" s="8">
        <v>-262.245</v>
      </c>
      <c r="FG75" s="8">
        <v>0</v>
      </c>
      <c r="FH75" s="8">
        <v>0</v>
      </c>
      <c r="FI75" s="8">
        <v>-96.373999999999995</v>
      </c>
      <c r="FJ75" s="8">
        <v>13.624000000000001</v>
      </c>
      <c r="FK75" s="8">
        <v>-469.19299999999998</v>
      </c>
      <c r="FL75" s="8"/>
      <c r="FM75" s="8">
        <v>0.187</v>
      </c>
      <c r="FN75" s="8">
        <v>1324.2059999999999</v>
      </c>
      <c r="FO75" s="8">
        <v>812.44388000000004</v>
      </c>
      <c r="FP75" s="8">
        <v>812.56074999999998</v>
      </c>
      <c r="FQ75" s="8">
        <v>288.47800000000001</v>
      </c>
      <c r="FR75" s="8">
        <v>0</v>
      </c>
      <c r="FS75" s="8" t="s">
        <v>534</v>
      </c>
      <c r="FT75" s="9">
        <v>39325</v>
      </c>
      <c r="FU75" s="8">
        <v>12</v>
      </c>
      <c r="FV75" s="8">
        <v>35735.629800000002</v>
      </c>
      <c r="FW75" s="8">
        <v>0.46662999999999999</v>
      </c>
      <c r="FX75" s="8">
        <v>-0.26204</v>
      </c>
      <c r="FY75" s="8">
        <v>0.2409</v>
      </c>
      <c r="FZ75" s="8">
        <v>0.73202999999999996</v>
      </c>
      <c r="GA75" s="31">
        <f t="shared" si="16"/>
        <v>2007</v>
      </c>
      <c r="GB75" s="10">
        <f t="shared" si="17"/>
        <v>8</v>
      </c>
      <c r="GC75" s="10">
        <v>0.53002000000000005</v>
      </c>
      <c r="GD75" s="10">
        <v>0.44290000000000002</v>
      </c>
    </row>
    <row r="76" spans="1:186">
      <c r="A76" s="8" t="str">
        <f t="shared" ref="A76:A86" si="18">A75</f>
        <v>マニー</v>
      </c>
      <c r="B76" s="8" t="str">
        <f t="shared" ref="B76:B86" si="19">B75</f>
        <v>TSE:7730</v>
      </c>
      <c r="C76" s="8" t="str">
        <f>CONCATENATE("FY",RIGHT(Assumptions!D$8,4)-10)</f>
        <v>FY2008</v>
      </c>
      <c r="D76" s="10">
        <f t="shared" si="15"/>
        <v>2008</v>
      </c>
      <c r="E76" s="8">
        <v>8790.5169999999998</v>
      </c>
      <c r="F76" s="8">
        <v>0</v>
      </c>
      <c r="G76" s="8">
        <v>8790.5169999999998</v>
      </c>
      <c r="H76" s="8">
        <v>3550.4920000000002</v>
      </c>
      <c r="I76" s="8">
        <v>5240.0249999999996</v>
      </c>
      <c r="J76" s="8">
        <v>1114.4780000000001</v>
      </c>
      <c r="K76" s="8">
        <v>4.4649999999999999</v>
      </c>
      <c r="L76" s="8">
        <v>584.16600000000005</v>
      </c>
      <c r="M76" s="8">
        <v>121.19</v>
      </c>
      <c r="N76" s="8">
        <v>0</v>
      </c>
      <c r="O76" s="8">
        <v>0</v>
      </c>
      <c r="P76" s="8">
        <v>1824.299</v>
      </c>
      <c r="Q76" s="8">
        <v>3415.7260000000001</v>
      </c>
      <c r="R76" s="8">
        <v>-0.187</v>
      </c>
      <c r="S76" s="8">
        <v>55.024000000000001</v>
      </c>
      <c r="T76" s="8">
        <v>54.837000000000003</v>
      </c>
      <c r="U76" s="8">
        <v>-7.9829999999999997</v>
      </c>
      <c r="V76" s="8">
        <v>8.6590000000000007</v>
      </c>
      <c r="W76" s="8">
        <v>38.561</v>
      </c>
      <c r="X76" s="8">
        <v>3509.8</v>
      </c>
      <c r="Y76" s="8">
        <v>0</v>
      </c>
      <c r="Z76" s="8">
        <v>5</v>
      </c>
      <c r="AA76" s="8">
        <v>0</v>
      </c>
      <c r="AB76" s="8">
        <v>-51.396999999999998</v>
      </c>
      <c r="AC76" s="8">
        <v>4.2110000000000003</v>
      </c>
      <c r="AD76" s="8">
        <v>3494.0479999999998</v>
      </c>
      <c r="AE76" s="8">
        <v>1333.26</v>
      </c>
      <c r="AF76" s="8">
        <v>2160.788</v>
      </c>
      <c r="AG76" s="8">
        <v>0</v>
      </c>
      <c r="AH76" s="8">
        <v>0</v>
      </c>
      <c r="AI76" s="8">
        <v>2160.788</v>
      </c>
      <c r="AJ76" s="8">
        <v>0</v>
      </c>
      <c r="AK76" s="8">
        <v>2160.788</v>
      </c>
      <c r="AL76" s="8">
        <v>0</v>
      </c>
      <c r="AM76" s="8"/>
      <c r="AN76" s="8">
        <v>20.63317</v>
      </c>
      <c r="AO76" s="8">
        <v>20.63317</v>
      </c>
      <c r="AP76" s="8">
        <v>104.724</v>
      </c>
      <c r="AQ76" s="8">
        <v>20.4589</v>
      </c>
      <c r="AR76" s="8">
        <v>20.4589</v>
      </c>
      <c r="AS76" s="8">
        <v>105.60599999999999</v>
      </c>
      <c r="AT76" s="8">
        <v>3.8889</v>
      </c>
      <c r="AU76" s="1">
        <v>0.25648698530351</v>
      </c>
      <c r="AV76" s="8"/>
      <c r="AW76" s="8">
        <v>4064.3989999999999</v>
      </c>
      <c r="AX76" s="8">
        <v>3423.0880000000002</v>
      </c>
      <c r="AY76" s="8">
        <v>3415.7260000000001</v>
      </c>
      <c r="AZ76" s="1">
        <v>0.38157999999999997</v>
      </c>
      <c r="BA76" s="9">
        <v>39691</v>
      </c>
      <c r="BB76" s="8"/>
      <c r="BC76" s="8">
        <v>132.02199999999999</v>
      </c>
      <c r="BD76" s="8">
        <v>132.02199999999999</v>
      </c>
      <c r="BE76" s="8">
        <v>12.436</v>
      </c>
      <c r="BF76" s="8">
        <v>584.16600000000005</v>
      </c>
      <c r="BG76" s="8">
        <v>0</v>
      </c>
      <c r="BH76" s="8">
        <v>0</v>
      </c>
      <c r="BI76" s="8">
        <v>0</v>
      </c>
      <c r="BJ76" s="8"/>
      <c r="BK76" s="8"/>
      <c r="BL76" s="8">
        <v>2302.953</v>
      </c>
      <c r="BM76" s="8">
        <v>893.05600000000004</v>
      </c>
      <c r="BN76" s="8">
        <v>3196.009</v>
      </c>
      <c r="BO76" s="8">
        <v>1354.1590000000001</v>
      </c>
      <c r="BP76" s="8">
        <v>1354.1590000000001</v>
      </c>
      <c r="BQ76" s="8">
        <v>1920.799</v>
      </c>
      <c r="BR76" s="8">
        <v>168.82499999999999</v>
      </c>
      <c r="BS76" s="8">
        <v>208.75299999999999</v>
      </c>
      <c r="BT76" s="8">
        <v>6848.5450000000001</v>
      </c>
      <c r="BU76" s="8">
        <v>10306.245999999999</v>
      </c>
      <c r="BV76" s="8">
        <v>-4301.2209999999995</v>
      </c>
      <c r="BW76" s="8">
        <v>6005.0249999999996</v>
      </c>
      <c r="BX76" s="8">
        <v>2439.402</v>
      </c>
      <c r="BY76" s="8">
        <v>18.405000000000001</v>
      </c>
      <c r="BZ76" s="8">
        <v>43.930999999999997</v>
      </c>
      <c r="CA76" s="8">
        <v>0</v>
      </c>
      <c r="CB76" s="8">
        <v>182.14599999999999</v>
      </c>
      <c r="CC76" s="8">
        <v>535.82799999999997</v>
      </c>
      <c r="CD76" s="8">
        <v>16073.281999999999</v>
      </c>
      <c r="CE76" s="8"/>
      <c r="CF76" s="8">
        <v>430.84100000000001</v>
      </c>
      <c r="CG76" s="8">
        <v>180.51900000000001</v>
      </c>
      <c r="CH76" s="8">
        <v>0</v>
      </c>
      <c r="CI76" s="8">
        <v>0</v>
      </c>
      <c r="CJ76" s="8">
        <v>0</v>
      </c>
      <c r="CK76" s="8">
        <v>634.25800000000004</v>
      </c>
      <c r="CL76" s="8">
        <v>112.129</v>
      </c>
      <c r="CM76" s="8">
        <v>1357.7470000000001</v>
      </c>
      <c r="CN76" s="8">
        <v>0</v>
      </c>
      <c r="CO76" s="8">
        <v>0</v>
      </c>
      <c r="CP76" s="8">
        <v>415.99200000000002</v>
      </c>
      <c r="CQ76" s="8">
        <v>0</v>
      </c>
      <c r="CR76" s="8">
        <v>18.399999999999999</v>
      </c>
      <c r="CS76" s="8">
        <v>1792.1389999999999</v>
      </c>
      <c r="CT76" s="8">
        <v>908.00099999999998</v>
      </c>
      <c r="CU76" s="8">
        <v>955.58100000000002</v>
      </c>
      <c r="CV76" s="8">
        <v>13156.839</v>
      </c>
      <c r="CW76" s="8">
        <v>-570.49099999999999</v>
      </c>
      <c r="CX76" s="8">
        <v>-168.78700000000001</v>
      </c>
      <c r="CY76" s="8">
        <v>14281.143</v>
      </c>
      <c r="CZ76" s="8">
        <v>0</v>
      </c>
      <c r="DA76" s="8">
        <v>14281.143</v>
      </c>
      <c r="DB76" s="8">
        <v>16073.281999999999</v>
      </c>
      <c r="DC76" s="8"/>
      <c r="DD76" s="8">
        <v>104.24043</v>
      </c>
      <c r="DE76" s="8">
        <v>104.24043</v>
      </c>
      <c r="DF76" s="8">
        <v>137.00196</v>
      </c>
      <c r="DG76" s="8">
        <v>0</v>
      </c>
      <c r="DH76" s="8">
        <v>-3196.009</v>
      </c>
      <c r="DI76" s="8">
        <v>104.548</v>
      </c>
      <c r="DJ76" s="8">
        <v>0</v>
      </c>
      <c r="DK76" s="8">
        <v>0</v>
      </c>
      <c r="DL76" s="8">
        <v>0</v>
      </c>
      <c r="DM76" s="8">
        <v>347.29399999999998</v>
      </c>
      <c r="DN76" s="8">
        <v>1013.633</v>
      </c>
      <c r="DO76" s="8">
        <v>559.87199999999996</v>
      </c>
      <c r="DP76" s="8">
        <v>1146.6559999999999</v>
      </c>
      <c r="DQ76" s="8">
        <v>4576.4390000000003</v>
      </c>
      <c r="DR76" s="8">
        <v>4465.9160000000002</v>
      </c>
      <c r="DS76" s="8">
        <v>117.235</v>
      </c>
      <c r="DT76" s="8">
        <v>1363</v>
      </c>
      <c r="DU76" s="8">
        <v>0</v>
      </c>
      <c r="DV76" s="8"/>
      <c r="DW76" s="8">
        <v>2160.788</v>
      </c>
      <c r="DX76" s="8">
        <v>641.31100000000004</v>
      </c>
      <c r="DY76" s="8">
        <v>7.3620000000000001</v>
      </c>
      <c r="DZ76" s="8">
        <v>648.673</v>
      </c>
      <c r="EA76" s="8">
        <v>0</v>
      </c>
      <c r="EB76" s="8">
        <v>51.396999999999998</v>
      </c>
      <c r="EC76" s="8">
        <v>-5</v>
      </c>
      <c r="ED76" s="8">
        <v>0</v>
      </c>
      <c r="EE76" s="8">
        <v>7.9829999999999997</v>
      </c>
      <c r="EF76" s="8">
        <v>0</v>
      </c>
      <c r="EG76" s="8">
        <v>-219.75299999999999</v>
      </c>
      <c r="EH76" s="8">
        <v>10.183</v>
      </c>
      <c r="EI76" s="8">
        <v>-25.402999999999999</v>
      </c>
      <c r="EJ76" s="8">
        <v>-25.074000000000002</v>
      </c>
      <c r="EK76" s="8">
        <v>-27.294</v>
      </c>
      <c r="EL76" s="8">
        <v>2576.5</v>
      </c>
      <c r="EM76" s="8">
        <v>-1963.9580000000001</v>
      </c>
      <c r="EN76" s="8">
        <v>0</v>
      </c>
      <c r="EO76" s="8">
        <v>0</v>
      </c>
      <c r="EP76" s="8">
        <v>0</v>
      </c>
      <c r="EQ76" s="8">
        <v>-17.074000000000002</v>
      </c>
      <c r="ER76" s="8">
        <v>211.559</v>
      </c>
      <c r="ES76" s="8">
        <v>0</v>
      </c>
      <c r="ET76" s="8">
        <v>50.808999999999997</v>
      </c>
      <c r="EU76" s="8">
        <v>-1718.664</v>
      </c>
      <c r="EV76" s="8">
        <v>0</v>
      </c>
      <c r="EW76" s="8">
        <v>0</v>
      </c>
      <c r="EX76" s="8">
        <v>0</v>
      </c>
      <c r="EY76" s="8">
        <v>0</v>
      </c>
      <c r="EZ76" s="8">
        <v>0</v>
      </c>
      <c r="FA76" s="8">
        <v>0</v>
      </c>
      <c r="FB76" s="8">
        <v>30.495000000000001</v>
      </c>
      <c r="FC76" s="8">
        <v>-569.59799999999996</v>
      </c>
      <c r="FD76" s="8">
        <v>-554.21400000000006</v>
      </c>
      <c r="FE76" s="8">
        <v>0</v>
      </c>
      <c r="FF76" s="8">
        <v>-554.21400000000006</v>
      </c>
      <c r="FG76" s="8">
        <v>0</v>
      </c>
      <c r="FH76" s="8">
        <v>0</v>
      </c>
      <c r="FI76" s="8">
        <v>-1093.317</v>
      </c>
      <c r="FJ76" s="8">
        <v>-29.600999999999999</v>
      </c>
      <c r="FK76" s="8">
        <v>-265.084</v>
      </c>
      <c r="FL76" s="8"/>
      <c r="FM76" s="8">
        <v>0.187</v>
      </c>
      <c r="FN76" s="8">
        <v>1493.5119999999999</v>
      </c>
      <c r="FO76" s="8">
        <v>588.17287999999996</v>
      </c>
      <c r="FP76" s="8">
        <v>588.28975000000003</v>
      </c>
      <c r="FQ76" s="8">
        <v>214.18</v>
      </c>
      <c r="FR76" s="8">
        <v>0</v>
      </c>
      <c r="FS76" s="8" t="s">
        <v>534</v>
      </c>
      <c r="FT76" s="9">
        <v>39691</v>
      </c>
      <c r="FU76" s="8">
        <v>12</v>
      </c>
      <c r="FV76" s="8">
        <v>39463.864549999998</v>
      </c>
      <c r="FW76" s="8">
        <v>0.38855000000000001</v>
      </c>
      <c r="FX76" s="8">
        <v>0.47489999999999999</v>
      </c>
      <c r="FY76" s="8">
        <v>0.34465000000000001</v>
      </c>
      <c r="FZ76" s="8">
        <v>0.14068</v>
      </c>
      <c r="GA76" s="31">
        <f t="shared" si="16"/>
        <v>2008</v>
      </c>
      <c r="GB76" s="10">
        <f t="shared" si="17"/>
        <v>8</v>
      </c>
      <c r="GC76" s="10">
        <v>0.39280999999999999</v>
      </c>
      <c r="GD76" s="10">
        <v>0.42982999999999999</v>
      </c>
    </row>
    <row r="77" spans="1:186">
      <c r="A77" s="8" t="str">
        <f t="shared" si="18"/>
        <v>マニー</v>
      </c>
      <c r="B77" s="8" t="str">
        <f t="shared" si="19"/>
        <v>TSE:7730</v>
      </c>
      <c r="C77" s="8" t="str">
        <f>CONCATENATE("FY",RIGHT(Assumptions!D$8,4)-9)</f>
        <v>FY2009</v>
      </c>
      <c r="D77" s="10">
        <f t="shared" si="15"/>
        <v>2009</v>
      </c>
      <c r="E77" s="8">
        <v>9291.9860000000008</v>
      </c>
      <c r="F77" s="8">
        <v>0</v>
      </c>
      <c r="G77" s="8">
        <v>9291.9860000000008</v>
      </c>
      <c r="H77" s="8">
        <v>3852.114</v>
      </c>
      <c r="I77" s="8">
        <v>5439.8720000000003</v>
      </c>
      <c r="J77" s="8">
        <v>1216.963</v>
      </c>
      <c r="K77" s="8">
        <v>0.33</v>
      </c>
      <c r="L77" s="8">
        <v>679.654</v>
      </c>
      <c r="M77" s="8">
        <v>124.157</v>
      </c>
      <c r="N77" s="8">
        <v>0</v>
      </c>
      <c r="O77" s="8">
        <v>0</v>
      </c>
      <c r="P77" s="8">
        <v>2021.104</v>
      </c>
      <c r="Q77" s="8">
        <v>3418.768</v>
      </c>
      <c r="R77" s="8">
        <v>-0.14699999999999999</v>
      </c>
      <c r="S77" s="8">
        <v>59.945</v>
      </c>
      <c r="T77" s="8">
        <v>59.798000000000002</v>
      </c>
      <c r="U77" s="8">
        <v>-18.588000000000001</v>
      </c>
      <c r="V77" s="8">
        <v>-0.68200000000000005</v>
      </c>
      <c r="W77" s="8">
        <v>17.661000000000001</v>
      </c>
      <c r="X77" s="8">
        <v>3476.9569999999999</v>
      </c>
      <c r="Y77" s="8">
        <v>0</v>
      </c>
      <c r="Z77" s="8">
        <v>0</v>
      </c>
      <c r="AA77" s="8">
        <v>0</v>
      </c>
      <c r="AB77" s="8">
        <v>-1.5680000000000001</v>
      </c>
      <c r="AC77" s="8">
        <v>-30.67</v>
      </c>
      <c r="AD77" s="8">
        <v>3459.9870000000001</v>
      </c>
      <c r="AE77" s="8">
        <v>1303.682</v>
      </c>
      <c r="AF77" s="8">
        <v>2156.3049999999998</v>
      </c>
      <c r="AG77" s="8">
        <v>0</v>
      </c>
      <c r="AH77" s="8">
        <v>0</v>
      </c>
      <c r="AI77" s="8">
        <v>2156.3049999999998</v>
      </c>
      <c r="AJ77" s="8">
        <v>0</v>
      </c>
      <c r="AK77" s="8">
        <v>2156.3049999999998</v>
      </c>
      <c r="AL77" s="8">
        <v>0</v>
      </c>
      <c r="AM77" s="8"/>
      <c r="AN77" s="8">
        <v>20.866530000000001</v>
      </c>
      <c r="AO77" s="8">
        <v>20.866530000000001</v>
      </c>
      <c r="AP77" s="8">
        <v>103.33799999999999</v>
      </c>
      <c r="AQ77" s="8">
        <v>20.724499999999999</v>
      </c>
      <c r="AR77" s="8">
        <v>20.724499999999999</v>
      </c>
      <c r="AS77" s="8">
        <v>104.02200000000001</v>
      </c>
      <c r="AT77" s="8">
        <v>4.4444999999999997</v>
      </c>
      <c r="AU77" s="1">
        <v>0.20087649938204499</v>
      </c>
      <c r="AV77" s="8"/>
      <c r="AW77" s="8">
        <v>4456.7470000000003</v>
      </c>
      <c r="AX77" s="8">
        <v>3426.13</v>
      </c>
      <c r="AY77" s="8">
        <v>3418.768</v>
      </c>
      <c r="AZ77" s="1">
        <v>0.37678800000000001</v>
      </c>
      <c r="BA77" s="9">
        <v>40056</v>
      </c>
      <c r="BB77" s="8"/>
      <c r="BC77" s="8">
        <v>138.27699999999999</v>
      </c>
      <c r="BD77" s="8">
        <v>138.27699999999999</v>
      </c>
      <c r="BE77" s="8">
        <v>18.420000000000002</v>
      </c>
      <c r="BF77" s="8">
        <v>679.654</v>
      </c>
      <c r="BG77" s="8">
        <v>0</v>
      </c>
      <c r="BH77" s="8">
        <v>0</v>
      </c>
      <c r="BI77" s="8">
        <v>0</v>
      </c>
      <c r="BJ77" s="8"/>
      <c r="BK77" s="8"/>
      <c r="BL77" s="8">
        <v>3136.4270000000001</v>
      </c>
      <c r="BM77" s="8">
        <v>1399.575</v>
      </c>
      <c r="BN77" s="8">
        <v>4536.0020000000004</v>
      </c>
      <c r="BO77" s="8">
        <v>1579.403</v>
      </c>
      <c r="BP77" s="8">
        <v>1579.403</v>
      </c>
      <c r="BQ77" s="8">
        <v>2286.623</v>
      </c>
      <c r="BR77" s="8">
        <v>167.047</v>
      </c>
      <c r="BS77" s="8">
        <v>118.774</v>
      </c>
      <c r="BT77" s="8">
        <v>8687.8490000000002</v>
      </c>
      <c r="BU77" s="8">
        <v>10843.466</v>
      </c>
      <c r="BV77" s="8">
        <v>-5189.4629999999997</v>
      </c>
      <c r="BW77" s="8">
        <v>5654.0029999999997</v>
      </c>
      <c r="BX77" s="8">
        <v>2221.9029999999998</v>
      </c>
      <c r="BY77" s="8">
        <v>11.042999999999999</v>
      </c>
      <c r="BZ77" s="8">
        <v>53.459000000000003</v>
      </c>
      <c r="CA77" s="8">
        <v>0</v>
      </c>
      <c r="CB77" s="8">
        <v>148.82400000000001</v>
      </c>
      <c r="CC77" s="8">
        <v>382.13799999999998</v>
      </c>
      <c r="CD77" s="8">
        <v>17159.219000000001</v>
      </c>
      <c r="CE77" s="8"/>
      <c r="CF77" s="8">
        <v>509.68799999999999</v>
      </c>
      <c r="CG77" s="8">
        <v>210.42400000000001</v>
      </c>
      <c r="CH77" s="8">
        <v>0</v>
      </c>
      <c r="CI77" s="8">
        <v>0</v>
      </c>
      <c r="CJ77" s="8">
        <v>0</v>
      </c>
      <c r="CK77" s="8">
        <v>638.45399999999995</v>
      </c>
      <c r="CL77" s="8">
        <v>69.522000000000006</v>
      </c>
      <c r="CM77" s="8">
        <v>1428.088</v>
      </c>
      <c r="CN77" s="8">
        <v>0</v>
      </c>
      <c r="CO77" s="8">
        <v>0</v>
      </c>
      <c r="CP77" s="8">
        <v>366.58</v>
      </c>
      <c r="CQ77" s="8">
        <v>0</v>
      </c>
      <c r="CR77" s="8">
        <v>18.401</v>
      </c>
      <c r="CS77" s="8">
        <v>1813.069</v>
      </c>
      <c r="CT77" s="8">
        <v>921.59400000000005</v>
      </c>
      <c r="CU77" s="8">
        <v>969.17399999999998</v>
      </c>
      <c r="CV77" s="8">
        <v>14880.126</v>
      </c>
      <c r="CW77" s="8">
        <v>-1159.422</v>
      </c>
      <c r="CX77" s="8">
        <v>-265.322</v>
      </c>
      <c r="CY77" s="8">
        <v>15346.15</v>
      </c>
      <c r="CZ77" s="8">
        <v>0</v>
      </c>
      <c r="DA77" s="8">
        <v>15346.15</v>
      </c>
      <c r="DB77" s="8">
        <v>17159.219000000001</v>
      </c>
      <c r="DC77" s="8"/>
      <c r="DD77" s="8">
        <v>102.52446999999999</v>
      </c>
      <c r="DE77" s="8">
        <v>102.52446999999999</v>
      </c>
      <c r="DF77" s="8">
        <v>149.68279999999999</v>
      </c>
      <c r="DG77" s="8">
        <v>0</v>
      </c>
      <c r="DH77" s="8">
        <v>-4536.0020000000004</v>
      </c>
      <c r="DI77" s="8">
        <v>165.316</v>
      </c>
      <c r="DJ77" s="8">
        <v>0</v>
      </c>
      <c r="DK77" s="8">
        <v>0</v>
      </c>
      <c r="DL77" s="8">
        <v>0</v>
      </c>
      <c r="DM77" s="8">
        <v>465.34199999999998</v>
      </c>
      <c r="DN77" s="8">
        <v>1186.4559999999999</v>
      </c>
      <c r="DO77" s="8">
        <v>634.82500000000005</v>
      </c>
      <c r="DP77" s="8">
        <v>1146.6559999999999</v>
      </c>
      <c r="DQ77" s="8">
        <v>4575.6880000000001</v>
      </c>
      <c r="DR77" s="8">
        <v>4943.9489999999996</v>
      </c>
      <c r="DS77" s="8">
        <v>177.173</v>
      </c>
      <c r="DT77" s="8">
        <v>1833</v>
      </c>
      <c r="DU77" s="8">
        <v>0</v>
      </c>
      <c r="DV77" s="8"/>
      <c r="DW77" s="8">
        <v>2156.3049999999998</v>
      </c>
      <c r="DX77" s="8">
        <v>1030.617</v>
      </c>
      <c r="DY77" s="8">
        <v>7.3620000000000001</v>
      </c>
      <c r="DZ77" s="8">
        <v>1037.979</v>
      </c>
      <c r="EA77" s="8">
        <v>0</v>
      </c>
      <c r="EB77" s="8">
        <v>1.5680000000000001</v>
      </c>
      <c r="EC77" s="8">
        <v>0</v>
      </c>
      <c r="ED77" s="8">
        <v>0</v>
      </c>
      <c r="EE77" s="8">
        <v>18.588000000000001</v>
      </c>
      <c r="EF77" s="8">
        <v>0</v>
      </c>
      <c r="EG77" s="8">
        <v>36.744999999999997</v>
      </c>
      <c r="EH77" s="8">
        <v>-228.81299999999999</v>
      </c>
      <c r="EI77" s="8">
        <v>-385.76100000000002</v>
      </c>
      <c r="EJ77" s="8">
        <v>4.8280000000000003</v>
      </c>
      <c r="EK77" s="8">
        <v>170.7</v>
      </c>
      <c r="EL77" s="8">
        <v>2812.1390000000001</v>
      </c>
      <c r="EM77" s="8">
        <v>-782.27300000000002</v>
      </c>
      <c r="EN77" s="8">
        <v>0</v>
      </c>
      <c r="EO77" s="8">
        <v>0</v>
      </c>
      <c r="EP77" s="8">
        <v>0</v>
      </c>
      <c r="EQ77" s="8">
        <v>-19.54</v>
      </c>
      <c r="ER77" s="8">
        <v>38.404000000000003</v>
      </c>
      <c r="ES77" s="8">
        <v>0</v>
      </c>
      <c r="ET77" s="8">
        <v>99.831999999999994</v>
      </c>
      <c r="EU77" s="8">
        <v>-663.577</v>
      </c>
      <c r="EV77" s="8">
        <v>0</v>
      </c>
      <c r="EW77" s="8">
        <v>0</v>
      </c>
      <c r="EX77" s="8">
        <v>0</v>
      </c>
      <c r="EY77" s="8">
        <v>0</v>
      </c>
      <c r="EZ77" s="8">
        <v>0</v>
      </c>
      <c r="FA77" s="8">
        <v>0</v>
      </c>
      <c r="FB77" s="8">
        <v>27.186</v>
      </c>
      <c r="FC77" s="8">
        <v>-588.93100000000004</v>
      </c>
      <c r="FD77" s="8">
        <v>-433.15100000000001</v>
      </c>
      <c r="FE77" s="8">
        <v>0</v>
      </c>
      <c r="FF77" s="8">
        <v>-433.15100000000001</v>
      </c>
      <c r="FG77" s="8">
        <v>0</v>
      </c>
      <c r="FH77" s="8">
        <v>-1E-3</v>
      </c>
      <c r="FI77" s="8">
        <v>-994.89700000000005</v>
      </c>
      <c r="FJ77" s="8">
        <v>-17.89</v>
      </c>
      <c r="FK77" s="8">
        <v>1135.7739999999999</v>
      </c>
      <c r="FL77" s="8"/>
      <c r="FM77" s="8">
        <v>0.14699999999999999</v>
      </c>
      <c r="FN77" s="8">
        <v>1281.4880000000001</v>
      </c>
      <c r="FO77" s="8">
        <v>1943.83413</v>
      </c>
      <c r="FP77" s="8">
        <v>1943.9259999999999</v>
      </c>
      <c r="FQ77" s="8">
        <v>428.97</v>
      </c>
      <c r="FR77" s="8">
        <v>0</v>
      </c>
      <c r="FS77" s="8" t="s">
        <v>534</v>
      </c>
      <c r="FT77" s="9">
        <v>40056</v>
      </c>
      <c r="FU77" s="8">
        <v>12</v>
      </c>
      <c r="FV77" s="8">
        <v>37029.51</v>
      </c>
      <c r="FW77" s="8">
        <v>0.48049999999999998</v>
      </c>
      <c r="FX77" s="8">
        <v>0.40804000000000001</v>
      </c>
      <c r="FY77" s="8">
        <v>0.21959000000000001</v>
      </c>
      <c r="FZ77" s="8">
        <v>0.2316</v>
      </c>
      <c r="GA77" s="31">
        <f t="shared" si="16"/>
        <v>2009</v>
      </c>
      <c r="GB77" s="10">
        <f t="shared" si="17"/>
        <v>8</v>
      </c>
      <c r="GC77" s="10">
        <v>0.49786000000000002</v>
      </c>
      <c r="GD77" s="10">
        <v>0.43447999999999998</v>
      </c>
    </row>
    <row r="78" spans="1:186">
      <c r="A78" s="8" t="str">
        <f t="shared" si="18"/>
        <v>マニー</v>
      </c>
      <c r="B78" s="8" t="str">
        <f t="shared" si="19"/>
        <v>TSE:7730</v>
      </c>
      <c r="C78" s="8" t="str">
        <f>CONCATENATE("FY",RIGHT(Assumptions!D$8,4)-8)</f>
        <v>FY2010</v>
      </c>
      <c r="D78" s="10">
        <f t="shared" si="15"/>
        <v>2010</v>
      </c>
      <c r="E78" s="8">
        <v>9443.7739999999994</v>
      </c>
      <c r="F78" s="8">
        <v>0</v>
      </c>
      <c r="G78" s="8">
        <v>9443.7739999999994</v>
      </c>
      <c r="H78" s="8">
        <v>3710.174</v>
      </c>
      <c r="I78" s="8">
        <v>5733.6</v>
      </c>
      <c r="J78" s="8">
        <v>1371.587</v>
      </c>
      <c r="K78" s="8">
        <v>0</v>
      </c>
      <c r="L78" s="8">
        <v>695.72699999999998</v>
      </c>
      <c r="M78" s="8">
        <v>113.91200000000001</v>
      </c>
      <c r="N78" s="8">
        <v>0</v>
      </c>
      <c r="O78" s="8">
        <v>0</v>
      </c>
      <c r="P78" s="8">
        <v>2181.2260000000001</v>
      </c>
      <c r="Q78" s="8">
        <v>3552.3739999999998</v>
      </c>
      <c r="R78" s="8">
        <v>-0.75</v>
      </c>
      <c r="S78" s="8">
        <v>39.942999999999998</v>
      </c>
      <c r="T78" s="8">
        <v>39.192999999999998</v>
      </c>
      <c r="U78" s="8">
        <v>-13.916</v>
      </c>
      <c r="V78" s="8">
        <v>2.8809999999999998</v>
      </c>
      <c r="W78" s="8">
        <v>10.864000000000001</v>
      </c>
      <c r="X78" s="8">
        <v>3591.3960000000002</v>
      </c>
      <c r="Y78" s="8">
        <v>0</v>
      </c>
      <c r="Z78" s="8">
        <v>-1.722</v>
      </c>
      <c r="AA78" s="8">
        <v>0</v>
      </c>
      <c r="AB78" s="8">
        <v>-3.7669999999999999</v>
      </c>
      <c r="AC78" s="8">
        <v>1.849</v>
      </c>
      <c r="AD78" s="8">
        <v>3634.2060000000001</v>
      </c>
      <c r="AE78" s="8">
        <v>1387.8409999999999</v>
      </c>
      <c r="AF78" s="8">
        <v>2246.3649999999998</v>
      </c>
      <c r="AG78" s="8">
        <v>0</v>
      </c>
      <c r="AH78" s="8">
        <v>0</v>
      </c>
      <c r="AI78" s="8">
        <v>2246.3649999999998</v>
      </c>
      <c r="AJ78" s="8">
        <v>0</v>
      </c>
      <c r="AK78" s="8">
        <v>2246.3649999999998</v>
      </c>
      <c r="AL78" s="8">
        <v>0</v>
      </c>
      <c r="AM78" s="8"/>
      <c r="AN78" s="8">
        <v>21.88288</v>
      </c>
      <c r="AO78" s="8">
        <v>21.88288</v>
      </c>
      <c r="AP78" s="8">
        <v>102.654</v>
      </c>
      <c r="AQ78" s="8">
        <v>21.764399999999998</v>
      </c>
      <c r="AR78" s="8">
        <v>21.764399999999998</v>
      </c>
      <c r="AS78" s="8">
        <v>103.212</v>
      </c>
      <c r="AT78" s="8">
        <v>6.6666999999999996</v>
      </c>
      <c r="AU78" s="1">
        <v>0.278744994691424</v>
      </c>
      <c r="AV78" s="8"/>
      <c r="AW78" s="8">
        <v>4320.7340000000004</v>
      </c>
      <c r="AX78" s="8">
        <v>3559.7359999999999</v>
      </c>
      <c r="AY78" s="8">
        <v>3552.3739999999998</v>
      </c>
      <c r="AZ78" s="1">
        <v>0.381882</v>
      </c>
      <c r="BA78" s="9">
        <v>40421</v>
      </c>
      <c r="BB78" s="8"/>
      <c r="BC78" s="8">
        <v>174.58699999999999</v>
      </c>
      <c r="BD78" s="8">
        <v>174.58699999999999</v>
      </c>
      <c r="BE78" s="8">
        <v>17.72</v>
      </c>
      <c r="BF78" s="8">
        <v>695.72699999999998</v>
      </c>
      <c r="BG78" s="8">
        <v>0</v>
      </c>
      <c r="BH78" s="8">
        <v>0</v>
      </c>
      <c r="BI78" s="8">
        <v>0</v>
      </c>
      <c r="BJ78" s="8"/>
      <c r="BK78" s="8"/>
      <c r="BL78" s="8">
        <v>3292.7860000000001</v>
      </c>
      <c r="BM78" s="8">
        <v>1996.433</v>
      </c>
      <c r="BN78" s="8">
        <v>5289.2190000000001</v>
      </c>
      <c r="BO78" s="8">
        <v>1726.096</v>
      </c>
      <c r="BP78" s="8">
        <v>1726.096</v>
      </c>
      <c r="BQ78" s="8">
        <v>2317.2020000000002</v>
      </c>
      <c r="BR78" s="8">
        <v>197.65100000000001</v>
      </c>
      <c r="BS78" s="8">
        <v>121.526</v>
      </c>
      <c r="BT78" s="8">
        <v>9651.6939999999995</v>
      </c>
      <c r="BU78" s="8">
        <v>11571.237999999999</v>
      </c>
      <c r="BV78" s="8">
        <v>-5746.076</v>
      </c>
      <c r="BW78" s="8">
        <v>5825.1620000000003</v>
      </c>
      <c r="BX78" s="8">
        <v>2952.7660000000001</v>
      </c>
      <c r="BY78" s="8">
        <v>3.681</v>
      </c>
      <c r="BZ78" s="8">
        <v>54.494</v>
      </c>
      <c r="CA78" s="8">
        <v>0</v>
      </c>
      <c r="CB78" s="8">
        <v>147.77600000000001</v>
      </c>
      <c r="CC78" s="8">
        <v>353.34899999999999</v>
      </c>
      <c r="CD78" s="8">
        <v>18988.921999999999</v>
      </c>
      <c r="CE78" s="8"/>
      <c r="CF78" s="8">
        <v>498.16</v>
      </c>
      <c r="CG78" s="8">
        <v>262.19900000000001</v>
      </c>
      <c r="CH78" s="8">
        <v>0</v>
      </c>
      <c r="CI78" s="8">
        <v>0</v>
      </c>
      <c r="CJ78" s="8">
        <v>0</v>
      </c>
      <c r="CK78" s="8">
        <v>774.995</v>
      </c>
      <c r="CL78" s="8">
        <v>96.614999999999995</v>
      </c>
      <c r="CM78" s="8">
        <v>1631.9690000000001</v>
      </c>
      <c r="CN78" s="8">
        <v>0</v>
      </c>
      <c r="CO78" s="8">
        <v>0</v>
      </c>
      <c r="CP78" s="8">
        <v>390.64499999999998</v>
      </c>
      <c r="CQ78" s="8">
        <v>0</v>
      </c>
      <c r="CR78" s="8">
        <v>18.401</v>
      </c>
      <c r="CS78" s="8">
        <v>2041.0150000000001</v>
      </c>
      <c r="CT78" s="8">
        <v>960.36300000000006</v>
      </c>
      <c r="CU78" s="8">
        <v>1007.943</v>
      </c>
      <c r="CV78" s="8">
        <v>16499.61</v>
      </c>
      <c r="CW78" s="8">
        <v>-1159.422</v>
      </c>
      <c r="CX78" s="8">
        <v>-360.58699999999999</v>
      </c>
      <c r="CY78" s="8">
        <v>16947.906999999999</v>
      </c>
      <c r="CZ78" s="8">
        <v>0</v>
      </c>
      <c r="DA78" s="8">
        <v>16947.906999999999</v>
      </c>
      <c r="DB78" s="8">
        <v>18988.921999999999</v>
      </c>
      <c r="DC78" s="8"/>
      <c r="DD78" s="8">
        <v>106.7058</v>
      </c>
      <c r="DE78" s="8">
        <v>103.11487</v>
      </c>
      <c r="DF78" s="8">
        <v>164.35947999999999</v>
      </c>
      <c r="DG78" s="8">
        <v>0</v>
      </c>
      <c r="DH78" s="8">
        <v>-5289.2190000000001</v>
      </c>
      <c r="DI78" s="8">
        <v>190.947</v>
      </c>
      <c r="DJ78" s="8">
        <v>0</v>
      </c>
      <c r="DK78" s="8">
        <v>0</v>
      </c>
      <c r="DL78" s="8">
        <v>0</v>
      </c>
      <c r="DM78" s="8">
        <v>486.86099999999999</v>
      </c>
      <c r="DN78" s="8">
        <v>1217.8579999999999</v>
      </c>
      <c r="DO78" s="8">
        <v>612.48299999999995</v>
      </c>
      <c r="DP78" s="8">
        <v>1146.6559999999999</v>
      </c>
      <c r="DQ78" s="8">
        <v>4755.6899999999996</v>
      </c>
      <c r="DR78" s="8">
        <v>5260.7039999999997</v>
      </c>
      <c r="DS78" s="8">
        <v>408.18799999999999</v>
      </c>
      <c r="DT78" s="8">
        <v>2388</v>
      </c>
      <c r="DU78" s="8">
        <v>0</v>
      </c>
      <c r="DV78" s="8"/>
      <c r="DW78" s="8">
        <v>2246.3649999999998</v>
      </c>
      <c r="DX78" s="8">
        <v>760.99800000000005</v>
      </c>
      <c r="DY78" s="8">
        <v>7.3620000000000001</v>
      </c>
      <c r="DZ78" s="8">
        <v>768.36</v>
      </c>
      <c r="EA78" s="8">
        <v>0</v>
      </c>
      <c r="EB78" s="8">
        <v>3.7669999999999999</v>
      </c>
      <c r="EC78" s="8">
        <v>1.722</v>
      </c>
      <c r="ED78" s="8">
        <v>0</v>
      </c>
      <c r="EE78" s="8">
        <v>13.916</v>
      </c>
      <c r="EF78" s="8">
        <v>0</v>
      </c>
      <c r="EG78" s="8">
        <v>31.286999999999999</v>
      </c>
      <c r="EH78" s="8">
        <v>-146.37700000000001</v>
      </c>
      <c r="EI78" s="8">
        <v>-52.292999999999999</v>
      </c>
      <c r="EJ78" s="8">
        <v>0.17899999999999999</v>
      </c>
      <c r="EK78" s="8">
        <v>-5.2990000000000004</v>
      </c>
      <c r="EL78" s="8">
        <v>2861.627</v>
      </c>
      <c r="EM78" s="8">
        <v>-915.25800000000004</v>
      </c>
      <c r="EN78" s="8">
        <v>0</v>
      </c>
      <c r="EO78" s="8">
        <v>0</v>
      </c>
      <c r="EP78" s="8">
        <v>0</v>
      </c>
      <c r="EQ78" s="8">
        <v>-15.355</v>
      </c>
      <c r="ER78" s="8">
        <v>-1287.722</v>
      </c>
      <c r="ES78" s="8">
        <v>0</v>
      </c>
      <c r="ET78" s="8">
        <v>66.965999999999994</v>
      </c>
      <c r="EU78" s="8">
        <v>-2151.3690000000001</v>
      </c>
      <c r="EV78" s="8">
        <v>0</v>
      </c>
      <c r="EW78" s="8">
        <v>0</v>
      </c>
      <c r="EX78" s="8">
        <v>0</v>
      </c>
      <c r="EY78" s="8">
        <v>0</v>
      </c>
      <c r="EZ78" s="8">
        <v>0</v>
      </c>
      <c r="FA78" s="8">
        <v>0</v>
      </c>
      <c r="FB78" s="8">
        <v>77.539000000000001</v>
      </c>
      <c r="FC78" s="8">
        <v>0</v>
      </c>
      <c r="FD78" s="8">
        <v>-626.16300000000001</v>
      </c>
      <c r="FE78" s="8">
        <v>0</v>
      </c>
      <c r="FF78" s="8">
        <v>-626.16300000000001</v>
      </c>
      <c r="FG78" s="8">
        <v>0</v>
      </c>
      <c r="FH78" s="8">
        <v>1E-3</v>
      </c>
      <c r="FI78" s="8">
        <v>-548.62300000000005</v>
      </c>
      <c r="FJ78" s="8">
        <v>-4.2270000000000003</v>
      </c>
      <c r="FK78" s="8">
        <v>157.40600000000001</v>
      </c>
      <c r="FL78" s="8"/>
      <c r="FM78" s="8">
        <v>0.75</v>
      </c>
      <c r="FN78" s="8">
        <v>1308.4949999999999</v>
      </c>
      <c r="FO78" s="8">
        <v>2050.7649999999999</v>
      </c>
      <c r="FP78" s="8">
        <v>2051.2337499999999</v>
      </c>
      <c r="FQ78" s="8">
        <v>6.7469999999999999</v>
      </c>
      <c r="FR78" s="8">
        <v>0</v>
      </c>
      <c r="FS78" s="8" t="s">
        <v>534</v>
      </c>
      <c r="FT78" s="9">
        <v>40421</v>
      </c>
      <c r="FU78" s="8">
        <v>12</v>
      </c>
      <c r="FV78" s="8">
        <v>33087.557090000002</v>
      </c>
      <c r="FW78" s="8">
        <v>0.50514000000000003</v>
      </c>
      <c r="FX78" s="8">
        <v>0.43152000000000001</v>
      </c>
      <c r="FY78" s="8">
        <v>0.25746999999999998</v>
      </c>
      <c r="FZ78" s="8">
        <v>0.36731999999999998</v>
      </c>
      <c r="GA78" s="31">
        <f t="shared" si="16"/>
        <v>2010</v>
      </c>
      <c r="GB78" s="10">
        <f t="shared" si="17"/>
        <v>8</v>
      </c>
      <c r="GC78" s="10">
        <v>0.42620999999999998</v>
      </c>
      <c r="GD78" s="10">
        <v>0.32229999999999998</v>
      </c>
    </row>
    <row r="79" spans="1:186">
      <c r="A79" s="8" t="str">
        <f t="shared" si="18"/>
        <v>マニー</v>
      </c>
      <c r="B79" s="8" t="str">
        <f t="shared" si="19"/>
        <v>TSE:7730</v>
      </c>
      <c r="C79" s="8" t="str">
        <f>CONCATENATE("FY",RIGHT(Assumptions!D$8,4)-7)</f>
        <v>FY2011</v>
      </c>
      <c r="D79" s="10">
        <f t="shared" si="15"/>
        <v>2011</v>
      </c>
      <c r="E79" s="8">
        <v>9460</v>
      </c>
      <c r="F79" s="8">
        <v>0</v>
      </c>
      <c r="G79" s="8">
        <v>9460</v>
      </c>
      <c r="H79" s="8">
        <v>3739</v>
      </c>
      <c r="I79" s="8">
        <v>5721</v>
      </c>
      <c r="J79" s="8">
        <v>1397</v>
      </c>
      <c r="K79" s="8">
        <v>0</v>
      </c>
      <c r="L79" s="8">
        <v>754</v>
      </c>
      <c r="M79" s="8">
        <v>103</v>
      </c>
      <c r="N79" s="8">
        <v>0</v>
      </c>
      <c r="O79" s="8">
        <v>0</v>
      </c>
      <c r="P79" s="8">
        <v>2254</v>
      </c>
      <c r="Q79" s="8">
        <v>3467</v>
      </c>
      <c r="R79" s="8">
        <v>0</v>
      </c>
      <c r="S79" s="8">
        <v>43</v>
      </c>
      <c r="T79" s="8">
        <v>43</v>
      </c>
      <c r="U79" s="8">
        <v>0</v>
      </c>
      <c r="V79" s="8">
        <v>-15</v>
      </c>
      <c r="W79" s="8">
        <v>37</v>
      </c>
      <c r="X79" s="8">
        <v>3532</v>
      </c>
      <c r="Y79" s="8">
        <v>0</v>
      </c>
      <c r="Z79" s="8">
        <v>0</v>
      </c>
      <c r="AA79" s="8">
        <v>0</v>
      </c>
      <c r="AB79" s="8">
        <v>-5</v>
      </c>
      <c r="AC79" s="8">
        <v>-328</v>
      </c>
      <c r="AD79" s="8">
        <v>3199</v>
      </c>
      <c r="AE79" s="8">
        <v>1178</v>
      </c>
      <c r="AF79" s="8">
        <v>2021</v>
      </c>
      <c r="AG79" s="8">
        <v>0</v>
      </c>
      <c r="AH79" s="8">
        <v>0</v>
      </c>
      <c r="AI79" s="8">
        <v>2021</v>
      </c>
      <c r="AJ79" s="8">
        <v>0</v>
      </c>
      <c r="AK79" s="8">
        <v>2021</v>
      </c>
      <c r="AL79" s="8">
        <v>0</v>
      </c>
      <c r="AM79" s="8"/>
      <c r="AN79" s="8">
        <v>19.533359999999998</v>
      </c>
      <c r="AO79" s="8">
        <v>19.533359999999998</v>
      </c>
      <c r="AP79" s="8">
        <v>103.464</v>
      </c>
      <c r="AQ79" s="8">
        <v>19.525600000000001</v>
      </c>
      <c r="AR79" s="8">
        <v>19.525600000000001</v>
      </c>
      <c r="AS79" s="8">
        <v>103.509</v>
      </c>
      <c r="AT79" s="8">
        <v>6.6666999999999996</v>
      </c>
      <c r="AU79" s="1">
        <v>0.340425531914894</v>
      </c>
      <c r="AV79" s="8"/>
      <c r="AW79" s="8">
        <v>4123</v>
      </c>
      <c r="AX79" s="8">
        <v>3470</v>
      </c>
      <c r="AY79" s="8">
        <v>3467</v>
      </c>
      <c r="AZ79" s="1">
        <v>0.36824000000000001</v>
      </c>
      <c r="BA79" s="9">
        <v>40786</v>
      </c>
      <c r="BB79" s="8"/>
      <c r="BC79" s="8">
        <v>0</v>
      </c>
      <c r="BD79" s="8">
        <v>0</v>
      </c>
      <c r="BE79" s="8">
        <v>0</v>
      </c>
      <c r="BF79" s="8">
        <v>754</v>
      </c>
      <c r="BG79" s="8">
        <v>0</v>
      </c>
      <c r="BH79" s="8">
        <v>0</v>
      </c>
      <c r="BI79" s="8">
        <v>0</v>
      </c>
      <c r="BJ79" s="8"/>
      <c r="BK79" s="8"/>
      <c r="BL79" s="8">
        <v>5011</v>
      </c>
      <c r="BM79" s="8">
        <v>1694</v>
      </c>
      <c r="BN79" s="8">
        <v>6705</v>
      </c>
      <c r="BO79" s="8">
        <v>1643</v>
      </c>
      <c r="BP79" s="8">
        <v>1643</v>
      </c>
      <c r="BQ79" s="8">
        <v>2775</v>
      </c>
      <c r="BR79" s="8">
        <v>214</v>
      </c>
      <c r="BS79" s="8">
        <v>236</v>
      </c>
      <c r="BT79" s="8">
        <v>11573</v>
      </c>
      <c r="BU79" s="8">
        <v>0</v>
      </c>
      <c r="BV79" s="8">
        <v>0</v>
      </c>
      <c r="BW79" s="8">
        <v>5698</v>
      </c>
      <c r="BX79" s="8">
        <v>2424</v>
      </c>
      <c r="BY79" s="8">
        <v>0</v>
      </c>
      <c r="BZ79" s="8">
        <v>42</v>
      </c>
      <c r="CA79" s="8">
        <v>0</v>
      </c>
      <c r="CB79" s="8">
        <v>178</v>
      </c>
      <c r="CC79" s="8">
        <v>1</v>
      </c>
      <c r="CD79" s="8">
        <v>19916</v>
      </c>
      <c r="CE79" s="8"/>
      <c r="CF79" s="8">
        <v>85</v>
      </c>
      <c r="CG79" s="8">
        <v>245</v>
      </c>
      <c r="CH79" s="8">
        <v>0</v>
      </c>
      <c r="CI79" s="8">
        <v>0</v>
      </c>
      <c r="CJ79" s="8">
        <v>0</v>
      </c>
      <c r="CK79" s="8">
        <v>920</v>
      </c>
      <c r="CL79" s="8">
        <v>172</v>
      </c>
      <c r="CM79" s="8">
        <v>1422</v>
      </c>
      <c r="CN79" s="8">
        <v>0</v>
      </c>
      <c r="CO79" s="8">
        <v>0</v>
      </c>
      <c r="CP79" s="8">
        <v>392</v>
      </c>
      <c r="CQ79" s="8">
        <v>0</v>
      </c>
      <c r="CR79" s="8">
        <v>21</v>
      </c>
      <c r="CS79" s="8">
        <v>1835</v>
      </c>
      <c r="CT79" s="8">
        <v>988</v>
      </c>
      <c r="CU79" s="8">
        <v>1036</v>
      </c>
      <c r="CV79" s="8">
        <v>17831</v>
      </c>
      <c r="CW79" s="8">
        <v>-1159</v>
      </c>
      <c r="CX79" s="8">
        <v>-615</v>
      </c>
      <c r="CY79" s="8">
        <v>18081</v>
      </c>
      <c r="CZ79" s="8">
        <v>0</v>
      </c>
      <c r="DA79" s="8">
        <v>18081</v>
      </c>
      <c r="DB79" s="8">
        <v>19916</v>
      </c>
      <c r="DC79" s="8"/>
      <c r="DD79" s="8">
        <v>103.36144</v>
      </c>
      <c r="DE79" s="8">
        <v>103.54687</v>
      </c>
      <c r="DF79" s="8">
        <v>174.61657</v>
      </c>
      <c r="DG79" s="8">
        <v>0</v>
      </c>
      <c r="DH79" s="8">
        <v>-6705</v>
      </c>
      <c r="DI79" s="8">
        <v>221.86799999999999</v>
      </c>
      <c r="DJ79" s="8">
        <v>0</v>
      </c>
      <c r="DK79" s="8">
        <v>0</v>
      </c>
      <c r="DL79" s="8">
        <v>0</v>
      </c>
      <c r="DM79" s="8">
        <v>871</v>
      </c>
      <c r="DN79" s="8">
        <v>1224</v>
      </c>
      <c r="DO79" s="8">
        <v>679</v>
      </c>
      <c r="DP79" s="8">
        <v>0</v>
      </c>
      <c r="DQ79" s="8">
        <v>0</v>
      </c>
      <c r="DR79" s="8">
        <v>0</v>
      </c>
      <c r="DS79" s="8">
        <v>0</v>
      </c>
      <c r="DT79" s="8">
        <v>2555</v>
      </c>
      <c r="DU79" s="8">
        <v>0</v>
      </c>
      <c r="DV79" s="8"/>
      <c r="DW79" s="8">
        <v>3199</v>
      </c>
      <c r="DX79" s="8">
        <v>653</v>
      </c>
      <c r="DY79" s="8">
        <v>3</v>
      </c>
      <c r="DZ79" s="8">
        <v>656</v>
      </c>
      <c r="EA79" s="8">
        <v>0</v>
      </c>
      <c r="EB79" s="8">
        <v>5</v>
      </c>
      <c r="EC79" s="8">
        <v>0</v>
      </c>
      <c r="ED79" s="8">
        <v>0</v>
      </c>
      <c r="EE79" s="8">
        <v>0</v>
      </c>
      <c r="EF79" s="8">
        <v>0</v>
      </c>
      <c r="EG79" s="8">
        <v>-1749</v>
      </c>
      <c r="EH79" s="8">
        <v>79</v>
      </c>
      <c r="EI79" s="8">
        <v>-421</v>
      </c>
      <c r="EJ79" s="8">
        <v>19</v>
      </c>
      <c r="EK79" s="8">
        <v>272</v>
      </c>
      <c r="EL79" s="8">
        <v>2060</v>
      </c>
      <c r="EM79" s="8">
        <v>-798</v>
      </c>
      <c r="EN79" s="8">
        <v>0</v>
      </c>
      <c r="EO79" s="8">
        <v>0</v>
      </c>
      <c r="EP79" s="8">
        <v>0</v>
      </c>
      <c r="EQ79" s="8">
        <v>-3</v>
      </c>
      <c r="ER79" s="8">
        <v>1048</v>
      </c>
      <c r="ES79" s="8">
        <v>0</v>
      </c>
      <c r="ET79" s="8">
        <v>47</v>
      </c>
      <c r="EU79" s="8">
        <v>294</v>
      </c>
      <c r="EV79" s="8">
        <v>0</v>
      </c>
      <c r="EW79" s="8">
        <v>0</v>
      </c>
      <c r="EX79" s="8">
        <v>0</v>
      </c>
      <c r="EY79" s="8">
        <v>0</v>
      </c>
      <c r="EZ79" s="8">
        <v>0</v>
      </c>
      <c r="FA79" s="8">
        <v>0</v>
      </c>
      <c r="FB79" s="8">
        <v>56</v>
      </c>
      <c r="FC79" s="8">
        <v>0</v>
      </c>
      <c r="FD79" s="8">
        <v>0</v>
      </c>
      <c r="FE79" s="8">
        <v>-688</v>
      </c>
      <c r="FF79" s="8">
        <v>-688</v>
      </c>
      <c r="FG79" s="8">
        <v>0</v>
      </c>
      <c r="FH79" s="8">
        <v>0</v>
      </c>
      <c r="FI79" s="8">
        <v>-632</v>
      </c>
      <c r="FJ79" s="8">
        <v>-51</v>
      </c>
      <c r="FK79" s="8">
        <v>1671</v>
      </c>
      <c r="FL79" s="8"/>
      <c r="FM79" s="8">
        <v>0</v>
      </c>
      <c r="FN79" s="8">
        <v>1467</v>
      </c>
      <c r="FO79" s="8">
        <v>1306.3810000000001</v>
      </c>
      <c r="FP79" s="8">
        <v>1306.3810000000001</v>
      </c>
      <c r="FQ79" s="8">
        <v>715.49400000000003</v>
      </c>
      <c r="FR79" s="8">
        <v>0</v>
      </c>
      <c r="FS79" s="8" t="s">
        <v>534</v>
      </c>
      <c r="FT79" s="9">
        <v>40786</v>
      </c>
      <c r="FU79" s="8">
        <v>12</v>
      </c>
      <c r="FV79" s="8">
        <v>30787.936570000002</v>
      </c>
      <c r="FW79" s="8">
        <v>0.55750999999999995</v>
      </c>
      <c r="FX79" s="8">
        <v>0.37404999999999999</v>
      </c>
      <c r="FY79" s="8">
        <v>0.28770000000000001</v>
      </c>
      <c r="FZ79" s="8">
        <v>0.18165999999999999</v>
      </c>
      <c r="GA79" s="31">
        <f t="shared" si="16"/>
        <v>2011</v>
      </c>
      <c r="GB79" s="10">
        <f t="shared" si="17"/>
        <v>8</v>
      </c>
      <c r="GC79" s="10">
        <v>0.49892999999999998</v>
      </c>
      <c r="GD79" s="10">
        <v>0.38532</v>
      </c>
    </row>
    <row r="80" spans="1:186">
      <c r="A80" s="8" t="str">
        <f t="shared" si="18"/>
        <v>マニー</v>
      </c>
      <c r="B80" s="8" t="str">
        <f t="shared" si="19"/>
        <v>TSE:7730</v>
      </c>
      <c r="C80" s="8" t="str">
        <f>CONCATENATE("FY",RIGHT(Assumptions!D$8,4)-6)</f>
        <v>FY2012</v>
      </c>
      <c r="D80" s="10">
        <f t="shared" si="15"/>
        <v>2012</v>
      </c>
      <c r="E80" s="8">
        <v>9693</v>
      </c>
      <c r="F80" s="8">
        <v>0</v>
      </c>
      <c r="G80" s="8">
        <v>9693</v>
      </c>
      <c r="H80" s="8">
        <v>3586</v>
      </c>
      <c r="I80" s="8">
        <v>6107</v>
      </c>
      <c r="J80" s="8">
        <v>1646</v>
      </c>
      <c r="K80" s="8">
        <v>0</v>
      </c>
      <c r="L80" s="8">
        <v>882</v>
      </c>
      <c r="M80" s="8">
        <v>99</v>
      </c>
      <c r="N80" s="8">
        <v>0</v>
      </c>
      <c r="O80" s="8">
        <v>0</v>
      </c>
      <c r="P80" s="8">
        <v>2627</v>
      </c>
      <c r="Q80" s="8">
        <v>3480</v>
      </c>
      <c r="R80" s="8">
        <v>0</v>
      </c>
      <c r="S80" s="8">
        <v>48</v>
      </c>
      <c r="T80" s="8">
        <v>48</v>
      </c>
      <c r="U80" s="8">
        <v>0</v>
      </c>
      <c r="V80" s="8">
        <v>-17</v>
      </c>
      <c r="W80" s="8">
        <v>-2</v>
      </c>
      <c r="X80" s="8">
        <v>3509</v>
      </c>
      <c r="Y80" s="8">
        <v>0</v>
      </c>
      <c r="Z80" s="8">
        <v>0</v>
      </c>
      <c r="AA80" s="8">
        <v>9</v>
      </c>
      <c r="AB80" s="8">
        <v>-1</v>
      </c>
      <c r="AC80" s="8">
        <v>16</v>
      </c>
      <c r="AD80" s="8">
        <v>3533</v>
      </c>
      <c r="AE80" s="8">
        <v>1354</v>
      </c>
      <c r="AF80" s="8">
        <v>2179</v>
      </c>
      <c r="AG80" s="8">
        <v>0</v>
      </c>
      <c r="AH80" s="8">
        <v>0</v>
      </c>
      <c r="AI80" s="8">
        <v>2179</v>
      </c>
      <c r="AJ80" s="8">
        <v>0</v>
      </c>
      <c r="AK80" s="8">
        <v>2179</v>
      </c>
      <c r="AL80" s="8">
        <v>0</v>
      </c>
      <c r="AM80" s="8"/>
      <c r="AN80" s="8">
        <v>21.288239999999998</v>
      </c>
      <c r="AO80" s="8">
        <v>21.288239999999998</v>
      </c>
      <c r="AP80" s="8">
        <v>102.357</v>
      </c>
      <c r="AQ80" s="8">
        <v>21.288239999999998</v>
      </c>
      <c r="AR80" s="8">
        <v>21.288239999999998</v>
      </c>
      <c r="AS80" s="8">
        <v>102.357</v>
      </c>
      <c r="AT80" s="8">
        <v>6.8888999999999996</v>
      </c>
      <c r="AU80" s="1">
        <v>0.31895364846259699</v>
      </c>
      <c r="AV80" s="8"/>
      <c r="AW80" s="8">
        <v>4133</v>
      </c>
      <c r="AX80" s="8">
        <v>3480</v>
      </c>
      <c r="AY80" s="8">
        <v>3480</v>
      </c>
      <c r="AZ80" s="1">
        <v>0.383243</v>
      </c>
      <c r="BA80" s="9">
        <v>41152</v>
      </c>
      <c r="BB80" s="8"/>
      <c r="BC80" s="8">
        <v>0</v>
      </c>
      <c r="BD80" s="8">
        <v>0</v>
      </c>
      <c r="BE80" s="8">
        <v>0</v>
      </c>
      <c r="BF80" s="8">
        <v>882</v>
      </c>
      <c r="BG80" s="8">
        <v>0</v>
      </c>
      <c r="BH80" s="8">
        <v>0</v>
      </c>
      <c r="BI80" s="8">
        <v>0</v>
      </c>
      <c r="BJ80" s="8"/>
      <c r="BK80" s="8"/>
      <c r="BL80" s="8">
        <v>6437</v>
      </c>
      <c r="BM80" s="8">
        <v>1500</v>
      </c>
      <c r="BN80" s="8">
        <v>7937</v>
      </c>
      <c r="BO80" s="8">
        <v>1661</v>
      </c>
      <c r="BP80" s="8">
        <v>1661</v>
      </c>
      <c r="BQ80" s="8">
        <v>3042</v>
      </c>
      <c r="BR80" s="8">
        <v>212</v>
      </c>
      <c r="BS80" s="8">
        <v>182</v>
      </c>
      <c r="BT80" s="8">
        <v>13034</v>
      </c>
      <c r="BU80" s="8">
        <v>0</v>
      </c>
      <c r="BV80" s="8">
        <v>0</v>
      </c>
      <c r="BW80" s="8">
        <v>5871</v>
      </c>
      <c r="BX80" s="8">
        <v>2147</v>
      </c>
      <c r="BY80" s="8">
        <v>0</v>
      </c>
      <c r="BZ80" s="8">
        <v>78</v>
      </c>
      <c r="CA80" s="8">
        <v>0</v>
      </c>
      <c r="CB80" s="8">
        <v>111</v>
      </c>
      <c r="CC80" s="8">
        <v>1</v>
      </c>
      <c r="CD80" s="8">
        <v>21242</v>
      </c>
      <c r="CE80" s="8"/>
      <c r="CF80" s="8">
        <v>74</v>
      </c>
      <c r="CG80" s="8">
        <v>269</v>
      </c>
      <c r="CH80" s="8">
        <v>0</v>
      </c>
      <c r="CI80" s="8">
        <v>0</v>
      </c>
      <c r="CJ80" s="8">
        <v>0</v>
      </c>
      <c r="CK80" s="8">
        <v>1180</v>
      </c>
      <c r="CL80" s="8">
        <v>157</v>
      </c>
      <c r="CM80" s="8">
        <v>1680</v>
      </c>
      <c r="CN80" s="8">
        <v>0</v>
      </c>
      <c r="CO80" s="8">
        <v>0</v>
      </c>
      <c r="CP80" s="8">
        <v>394</v>
      </c>
      <c r="CQ80" s="8">
        <v>0</v>
      </c>
      <c r="CR80" s="8">
        <v>20</v>
      </c>
      <c r="CS80" s="8">
        <v>2094</v>
      </c>
      <c r="CT80" s="8">
        <v>988</v>
      </c>
      <c r="CU80" s="8">
        <v>1036</v>
      </c>
      <c r="CV80" s="8">
        <v>19314</v>
      </c>
      <c r="CW80" s="8">
        <v>-1614</v>
      </c>
      <c r="CX80" s="8">
        <v>-576</v>
      </c>
      <c r="CY80" s="8">
        <v>19148</v>
      </c>
      <c r="CZ80" s="8">
        <v>0</v>
      </c>
      <c r="DA80" s="8">
        <v>19148</v>
      </c>
      <c r="DB80" s="8">
        <v>21242</v>
      </c>
      <c r="DC80" s="8"/>
      <c r="DD80" s="8">
        <v>101.81793999999999</v>
      </c>
      <c r="DE80" s="8">
        <v>102.01143999999999</v>
      </c>
      <c r="DF80" s="8">
        <v>187.70445000000001</v>
      </c>
      <c r="DG80" s="8">
        <v>0</v>
      </c>
      <c r="DH80" s="8">
        <v>-7937</v>
      </c>
      <c r="DI80" s="8">
        <v>212.49600000000001</v>
      </c>
      <c r="DJ80" s="8">
        <v>0</v>
      </c>
      <c r="DK80" s="8">
        <v>0</v>
      </c>
      <c r="DL80" s="8">
        <v>0</v>
      </c>
      <c r="DM80" s="8">
        <v>838</v>
      </c>
      <c r="DN80" s="8">
        <v>1401</v>
      </c>
      <c r="DO80" s="8">
        <v>802</v>
      </c>
      <c r="DP80" s="8">
        <v>0</v>
      </c>
      <c r="DQ80" s="8">
        <v>0</v>
      </c>
      <c r="DR80" s="8">
        <v>0</v>
      </c>
      <c r="DS80" s="8">
        <v>0</v>
      </c>
      <c r="DT80" s="8">
        <v>2581</v>
      </c>
      <c r="DU80" s="8">
        <v>0</v>
      </c>
      <c r="DV80" s="8"/>
      <c r="DW80" s="8">
        <v>3533</v>
      </c>
      <c r="DX80" s="8">
        <v>653</v>
      </c>
      <c r="DY80" s="8">
        <v>0</v>
      </c>
      <c r="DZ80" s="8">
        <v>653</v>
      </c>
      <c r="EA80" s="8">
        <v>0</v>
      </c>
      <c r="EB80" s="8">
        <v>1</v>
      </c>
      <c r="EC80" s="8">
        <v>0</v>
      </c>
      <c r="ED80" s="8">
        <v>0</v>
      </c>
      <c r="EE80" s="8">
        <v>0</v>
      </c>
      <c r="EF80" s="8">
        <v>0</v>
      </c>
      <c r="EG80" s="8">
        <v>-1042</v>
      </c>
      <c r="EH80" s="8">
        <v>-18</v>
      </c>
      <c r="EI80" s="8">
        <v>-273</v>
      </c>
      <c r="EJ80" s="8">
        <v>37</v>
      </c>
      <c r="EK80" s="8">
        <v>4</v>
      </c>
      <c r="EL80" s="8">
        <v>2895</v>
      </c>
      <c r="EM80" s="8">
        <v>-861</v>
      </c>
      <c r="EN80" s="8">
        <v>0</v>
      </c>
      <c r="EO80" s="8">
        <v>0</v>
      </c>
      <c r="EP80" s="8">
        <v>0</v>
      </c>
      <c r="EQ80" s="8">
        <v>-49</v>
      </c>
      <c r="ER80" s="8">
        <v>617</v>
      </c>
      <c r="ES80" s="8">
        <v>0</v>
      </c>
      <c r="ET80" s="8">
        <v>5</v>
      </c>
      <c r="EU80" s="8">
        <v>-288</v>
      </c>
      <c r="EV80" s="8">
        <v>0</v>
      </c>
      <c r="EW80" s="8">
        <v>0</v>
      </c>
      <c r="EX80" s="8">
        <v>0</v>
      </c>
      <c r="EY80" s="8">
        <v>0</v>
      </c>
      <c r="EZ80" s="8">
        <v>0</v>
      </c>
      <c r="FA80" s="8">
        <v>0</v>
      </c>
      <c r="FB80" s="8">
        <v>0</v>
      </c>
      <c r="FC80" s="8">
        <v>-454</v>
      </c>
      <c r="FD80" s="8">
        <v>0</v>
      </c>
      <c r="FE80" s="8">
        <v>-695</v>
      </c>
      <c r="FF80" s="8">
        <v>-695</v>
      </c>
      <c r="FG80" s="8">
        <v>0</v>
      </c>
      <c r="FH80" s="8">
        <v>-1</v>
      </c>
      <c r="FI80" s="8">
        <v>-1150</v>
      </c>
      <c r="FJ80" s="8">
        <v>-12</v>
      </c>
      <c r="FK80" s="8">
        <v>1443</v>
      </c>
      <c r="FL80" s="8"/>
      <c r="FM80" s="8">
        <v>0</v>
      </c>
      <c r="FN80" s="8">
        <v>1104</v>
      </c>
      <c r="FO80" s="8">
        <v>1947</v>
      </c>
      <c r="FP80" s="8">
        <v>1947</v>
      </c>
      <c r="FQ80" s="8">
        <v>-29</v>
      </c>
      <c r="FR80" s="8">
        <v>0</v>
      </c>
      <c r="FS80" s="8" t="s">
        <v>534</v>
      </c>
      <c r="FT80" s="9">
        <v>41152</v>
      </c>
      <c r="FU80" s="8">
        <v>12</v>
      </c>
      <c r="FV80" s="8">
        <v>32133.602340000001</v>
      </c>
      <c r="FW80" s="8">
        <v>0.60675999999999997</v>
      </c>
      <c r="FX80" s="8">
        <v>0.39445000000000002</v>
      </c>
      <c r="FY80" s="8">
        <v>0.23305000000000001</v>
      </c>
      <c r="FZ80" s="8">
        <v>0.24526999999999999</v>
      </c>
      <c r="GA80" s="31">
        <f t="shared" si="16"/>
        <v>2012</v>
      </c>
      <c r="GB80" s="10">
        <f t="shared" si="17"/>
        <v>8</v>
      </c>
      <c r="GC80" s="10">
        <v>0.53827999999999998</v>
      </c>
      <c r="GD80" s="10">
        <v>0.58958999999999995</v>
      </c>
    </row>
    <row r="81" spans="1:186">
      <c r="A81" s="8" t="str">
        <f t="shared" si="18"/>
        <v>マニー</v>
      </c>
      <c r="B81" s="8" t="str">
        <f t="shared" si="19"/>
        <v>TSE:7730</v>
      </c>
      <c r="C81" s="8" t="str">
        <f>CONCATENATE("FY",RIGHT(Assumptions!D$8,4)-5)</f>
        <v>FY2013</v>
      </c>
      <c r="D81" s="10">
        <f t="shared" si="15"/>
        <v>2013</v>
      </c>
      <c r="E81" s="8">
        <v>9342</v>
      </c>
      <c r="F81" s="8">
        <v>0</v>
      </c>
      <c r="G81" s="8">
        <v>9342</v>
      </c>
      <c r="H81" s="8">
        <v>3663</v>
      </c>
      <c r="I81" s="8">
        <v>5679</v>
      </c>
      <c r="J81" s="8">
        <v>1774</v>
      </c>
      <c r="K81" s="8">
        <v>0</v>
      </c>
      <c r="L81" s="8">
        <v>801</v>
      </c>
      <c r="M81" s="8">
        <v>86</v>
      </c>
      <c r="N81" s="8">
        <v>0</v>
      </c>
      <c r="O81" s="8">
        <v>0</v>
      </c>
      <c r="P81" s="8">
        <v>2661</v>
      </c>
      <c r="Q81" s="8">
        <v>3018</v>
      </c>
      <c r="R81" s="8">
        <v>0</v>
      </c>
      <c r="S81" s="8">
        <v>38</v>
      </c>
      <c r="T81" s="8">
        <v>38</v>
      </c>
      <c r="U81" s="8">
        <v>0</v>
      </c>
      <c r="V81" s="8">
        <v>199</v>
      </c>
      <c r="W81" s="8">
        <v>9</v>
      </c>
      <c r="X81" s="8">
        <v>3264</v>
      </c>
      <c r="Y81" s="8">
        <v>0</v>
      </c>
      <c r="Z81" s="8">
        <v>0</v>
      </c>
      <c r="AA81" s="8">
        <v>8</v>
      </c>
      <c r="AB81" s="8">
        <v>-5</v>
      </c>
      <c r="AC81" s="8">
        <v>119</v>
      </c>
      <c r="AD81" s="8">
        <v>3386</v>
      </c>
      <c r="AE81" s="8">
        <v>1206</v>
      </c>
      <c r="AF81" s="8">
        <v>2180</v>
      </c>
      <c r="AG81" s="8">
        <v>0</v>
      </c>
      <c r="AH81" s="8">
        <v>0</v>
      </c>
      <c r="AI81" s="8">
        <v>2180</v>
      </c>
      <c r="AJ81" s="8">
        <v>0</v>
      </c>
      <c r="AK81" s="8">
        <v>2180</v>
      </c>
      <c r="AL81" s="8">
        <v>0</v>
      </c>
      <c r="AM81" s="8"/>
      <c r="AN81" s="8">
        <v>21.661799999999999</v>
      </c>
      <c r="AO81" s="8">
        <v>21.661799999999999</v>
      </c>
      <c r="AP81" s="8">
        <v>100.63800000000001</v>
      </c>
      <c r="AQ81" s="8">
        <v>21.661799999999999</v>
      </c>
      <c r="AR81" s="8">
        <v>21.661799999999999</v>
      </c>
      <c r="AS81" s="8">
        <v>100.63800000000001</v>
      </c>
      <c r="AT81" s="8">
        <v>6.8888999999999996</v>
      </c>
      <c r="AU81" s="1">
        <v>0.31972477064220201</v>
      </c>
      <c r="AV81" s="8"/>
      <c r="AW81" s="8">
        <v>3593</v>
      </c>
      <c r="AX81" s="8">
        <v>3018</v>
      </c>
      <c r="AY81" s="8">
        <v>3018</v>
      </c>
      <c r="AZ81" s="1">
        <v>0.35617199999999999</v>
      </c>
      <c r="BA81" s="9">
        <v>41517</v>
      </c>
      <c r="BB81" s="8"/>
      <c r="BC81" s="8">
        <v>0</v>
      </c>
      <c r="BD81" s="8">
        <v>0</v>
      </c>
      <c r="BE81" s="8">
        <v>0</v>
      </c>
      <c r="BF81" s="8">
        <v>801</v>
      </c>
      <c r="BG81" s="8">
        <v>0</v>
      </c>
      <c r="BH81" s="8">
        <v>0</v>
      </c>
      <c r="BI81" s="8">
        <v>0</v>
      </c>
      <c r="BJ81" s="8"/>
      <c r="BK81" s="8"/>
      <c r="BL81" s="8">
        <v>6319</v>
      </c>
      <c r="BM81" s="8">
        <v>998</v>
      </c>
      <c r="BN81" s="8">
        <v>7317</v>
      </c>
      <c r="BO81" s="8">
        <v>1807</v>
      </c>
      <c r="BP81" s="8">
        <v>1807</v>
      </c>
      <c r="BQ81" s="8">
        <v>3449</v>
      </c>
      <c r="BR81" s="8">
        <v>169</v>
      </c>
      <c r="BS81" s="8">
        <v>251</v>
      </c>
      <c r="BT81" s="8">
        <v>12993</v>
      </c>
      <c r="BU81" s="8">
        <v>0</v>
      </c>
      <c r="BV81" s="8">
        <v>0</v>
      </c>
      <c r="BW81" s="8">
        <v>7186</v>
      </c>
      <c r="BX81" s="8">
        <v>2758</v>
      </c>
      <c r="BY81" s="8">
        <v>0</v>
      </c>
      <c r="BZ81" s="8">
        <v>78</v>
      </c>
      <c r="CA81" s="8">
        <v>0</v>
      </c>
      <c r="CB81" s="8">
        <v>2</v>
      </c>
      <c r="CC81" s="8">
        <v>2</v>
      </c>
      <c r="CD81" s="8">
        <v>23019</v>
      </c>
      <c r="CE81" s="8"/>
      <c r="CF81" s="8">
        <v>99</v>
      </c>
      <c r="CG81" s="8">
        <v>299</v>
      </c>
      <c r="CH81" s="8">
        <v>0</v>
      </c>
      <c r="CI81" s="8">
        <v>0</v>
      </c>
      <c r="CJ81" s="8">
        <v>0</v>
      </c>
      <c r="CK81" s="8">
        <v>1020</v>
      </c>
      <c r="CL81" s="8">
        <v>204</v>
      </c>
      <c r="CM81" s="8">
        <v>1622</v>
      </c>
      <c r="CN81" s="8">
        <v>0</v>
      </c>
      <c r="CO81" s="8">
        <v>0</v>
      </c>
      <c r="CP81" s="8">
        <v>420</v>
      </c>
      <c r="CQ81" s="8">
        <v>94</v>
      </c>
      <c r="CR81" s="8">
        <v>21</v>
      </c>
      <c r="CS81" s="8">
        <v>2157</v>
      </c>
      <c r="CT81" s="8">
        <v>988</v>
      </c>
      <c r="CU81" s="8">
        <v>1036</v>
      </c>
      <c r="CV81" s="8">
        <v>20796</v>
      </c>
      <c r="CW81" s="8">
        <v>-2583</v>
      </c>
      <c r="CX81" s="8">
        <v>625</v>
      </c>
      <c r="CY81" s="8">
        <v>20862</v>
      </c>
      <c r="CZ81" s="8">
        <v>0</v>
      </c>
      <c r="DA81" s="8">
        <v>20862</v>
      </c>
      <c r="DB81" s="8">
        <v>23019</v>
      </c>
      <c r="DC81" s="8"/>
      <c r="DD81" s="8">
        <v>99.328100000000006</v>
      </c>
      <c r="DE81" s="8">
        <v>99.328540000000004</v>
      </c>
      <c r="DF81" s="8">
        <v>210.03028</v>
      </c>
      <c r="DG81" s="8">
        <v>0</v>
      </c>
      <c r="DH81" s="8">
        <v>-7317</v>
      </c>
      <c r="DI81" s="8">
        <v>203.619</v>
      </c>
      <c r="DJ81" s="8">
        <v>0</v>
      </c>
      <c r="DK81" s="8">
        <v>0</v>
      </c>
      <c r="DL81" s="8">
        <v>0</v>
      </c>
      <c r="DM81" s="8">
        <v>924</v>
      </c>
      <c r="DN81" s="8">
        <v>1557</v>
      </c>
      <c r="DO81" s="8">
        <v>968</v>
      </c>
      <c r="DP81" s="8">
        <v>0</v>
      </c>
      <c r="DQ81" s="8">
        <v>0</v>
      </c>
      <c r="DR81" s="8">
        <v>0</v>
      </c>
      <c r="DS81" s="8">
        <v>0</v>
      </c>
      <c r="DT81" s="8">
        <v>2621</v>
      </c>
      <c r="DU81" s="8">
        <v>0</v>
      </c>
      <c r="DV81" s="8"/>
      <c r="DW81" s="8">
        <v>3386</v>
      </c>
      <c r="DX81" s="8">
        <v>575</v>
      </c>
      <c r="DY81" s="8">
        <v>0</v>
      </c>
      <c r="DZ81" s="8">
        <v>575</v>
      </c>
      <c r="EA81" s="8">
        <v>0</v>
      </c>
      <c r="EB81" s="8">
        <v>4</v>
      </c>
      <c r="EC81" s="8">
        <v>0</v>
      </c>
      <c r="ED81" s="8">
        <v>0</v>
      </c>
      <c r="EE81" s="8">
        <v>0</v>
      </c>
      <c r="EF81" s="8">
        <v>0</v>
      </c>
      <c r="EG81" s="8">
        <v>-1393</v>
      </c>
      <c r="EH81" s="8">
        <v>-127</v>
      </c>
      <c r="EI81" s="8">
        <v>-263</v>
      </c>
      <c r="EJ81" s="8">
        <v>9</v>
      </c>
      <c r="EK81" s="8">
        <v>-114</v>
      </c>
      <c r="EL81" s="8">
        <v>2077</v>
      </c>
      <c r="EM81" s="8">
        <v>-1183</v>
      </c>
      <c r="EN81" s="8">
        <v>0</v>
      </c>
      <c r="EO81" s="8">
        <v>0</v>
      </c>
      <c r="EP81" s="8">
        <v>0</v>
      </c>
      <c r="EQ81" s="8">
        <v>-2</v>
      </c>
      <c r="ER81" s="8">
        <v>417</v>
      </c>
      <c r="ES81" s="8">
        <v>0</v>
      </c>
      <c r="ET81" s="8">
        <v>154</v>
      </c>
      <c r="EU81" s="8">
        <v>-614</v>
      </c>
      <c r="EV81" s="8">
        <v>0</v>
      </c>
      <c r="EW81" s="8">
        <v>0</v>
      </c>
      <c r="EX81" s="8">
        <v>0</v>
      </c>
      <c r="EY81" s="8">
        <v>0</v>
      </c>
      <c r="EZ81" s="8">
        <v>0</v>
      </c>
      <c r="FA81" s="8">
        <v>0</v>
      </c>
      <c r="FB81" s="8">
        <v>0</v>
      </c>
      <c r="FC81" s="8">
        <v>-968</v>
      </c>
      <c r="FD81" s="8">
        <v>0</v>
      </c>
      <c r="FE81" s="8">
        <v>-697</v>
      </c>
      <c r="FF81" s="8">
        <v>-697</v>
      </c>
      <c r="FG81" s="8">
        <v>0</v>
      </c>
      <c r="FH81" s="8">
        <v>-1</v>
      </c>
      <c r="FI81" s="8">
        <v>-1666</v>
      </c>
      <c r="FJ81" s="8">
        <v>98</v>
      </c>
      <c r="FK81" s="8">
        <v>-105</v>
      </c>
      <c r="FL81" s="8"/>
      <c r="FM81" s="8">
        <v>0</v>
      </c>
      <c r="FN81" s="8">
        <v>1392</v>
      </c>
      <c r="FO81" s="8">
        <v>639.25</v>
      </c>
      <c r="FP81" s="8">
        <v>639.25</v>
      </c>
      <c r="FQ81" s="8">
        <v>637</v>
      </c>
      <c r="FR81" s="8">
        <v>0</v>
      </c>
      <c r="FS81" s="8" t="s">
        <v>534</v>
      </c>
      <c r="FT81" s="9">
        <v>41517</v>
      </c>
      <c r="FU81" s="8">
        <v>12</v>
      </c>
      <c r="FV81" s="8">
        <v>36443.436979999999</v>
      </c>
      <c r="FW81" s="8">
        <v>0.70969000000000004</v>
      </c>
      <c r="FX81" s="8">
        <v>0.29266999999999999</v>
      </c>
      <c r="FY81" s="8">
        <v>0.25001000000000001</v>
      </c>
      <c r="FZ81" s="8">
        <v>0.25895000000000001</v>
      </c>
      <c r="GA81" s="31">
        <f t="shared" si="16"/>
        <v>2013</v>
      </c>
      <c r="GB81" s="10">
        <f t="shared" si="17"/>
        <v>8</v>
      </c>
      <c r="GC81" s="10">
        <v>0.40250000000000002</v>
      </c>
      <c r="GD81" s="10">
        <v>0.51893999999999996</v>
      </c>
    </row>
    <row r="82" spans="1:186">
      <c r="A82" s="8" t="str">
        <f t="shared" si="18"/>
        <v>マニー</v>
      </c>
      <c r="B82" s="8" t="str">
        <f t="shared" si="19"/>
        <v>TSE:7730</v>
      </c>
      <c r="C82" s="8" t="str">
        <f>CONCATENATE("FY",RIGHT(Assumptions!D$8,4)-4)</f>
        <v>FY2014</v>
      </c>
      <c r="D82" s="10">
        <f t="shared" si="15"/>
        <v>2014</v>
      </c>
      <c r="E82" s="8">
        <v>11440</v>
      </c>
      <c r="F82" s="8">
        <v>0</v>
      </c>
      <c r="G82" s="8">
        <v>11440</v>
      </c>
      <c r="H82" s="8">
        <v>4218</v>
      </c>
      <c r="I82" s="8">
        <v>7222</v>
      </c>
      <c r="J82" s="8">
        <v>2162</v>
      </c>
      <c r="K82" s="8">
        <v>0</v>
      </c>
      <c r="L82" s="8">
        <v>1061</v>
      </c>
      <c r="M82" s="8">
        <v>99</v>
      </c>
      <c r="N82" s="8">
        <v>0</v>
      </c>
      <c r="O82" s="8">
        <v>0</v>
      </c>
      <c r="P82" s="8">
        <v>3322</v>
      </c>
      <c r="Q82" s="8">
        <v>3900</v>
      </c>
      <c r="R82" s="8">
        <v>0</v>
      </c>
      <c r="S82" s="8">
        <v>66</v>
      </c>
      <c r="T82" s="8">
        <v>66</v>
      </c>
      <c r="U82" s="8">
        <v>0</v>
      </c>
      <c r="V82" s="8">
        <v>54</v>
      </c>
      <c r="W82" s="8">
        <v>8</v>
      </c>
      <c r="X82" s="8">
        <v>4028</v>
      </c>
      <c r="Y82" s="8">
        <v>0</v>
      </c>
      <c r="Z82" s="8">
        <v>0</v>
      </c>
      <c r="AA82" s="8">
        <v>11</v>
      </c>
      <c r="AB82" s="8">
        <v>-24</v>
      </c>
      <c r="AC82" s="8">
        <v>-75</v>
      </c>
      <c r="AD82" s="8">
        <v>3940</v>
      </c>
      <c r="AE82" s="8">
        <v>1334</v>
      </c>
      <c r="AF82" s="8">
        <v>2606</v>
      </c>
      <c r="AG82" s="8">
        <v>0</v>
      </c>
      <c r="AH82" s="8">
        <v>0</v>
      </c>
      <c r="AI82" s="8">
        <v>2606</v>
      </c>
      <c r="AJ82" s="8">
        <v>0</v>
      </c>
      <c r="AK82" s="8">
        <v>2606</v>
      </c>
      <c r="AL82" s="8">
        <v>0</v>
      </c>
      <c r="AM82" s="8"/>
      <c r="AN82" s="8">
        <v>26.237359999999999</v>
      </c>
      <c r="AO82" s="8">
        <v>26.237359999999999</v>
      </c>
      <c r="AP82" s="8">
        <v>99.323999999999998</v>
      </c>
      <c r="AQ82" s="8">
        <v>26.237359999999999</v>
      </c>
      <c r="AR82" s="8">
        <v>26.237359999999999</v>
      </c>
      <c r="AS82" s="8">
        <v>99.323999999999998</v>
      </c>
      <c r="AT82" s="8">
        <v>7.5556000000000001</v>
      </c>
      <c r="AU82" s="1">
        <v>0.27129700690713698</v>
      </c>
      <c r="AV82" s="8"/>
      <c r="AW82" s="8">
        <v>4609</v>
      </c>
      <c r="AX82" s="8">
        <v>3900</v>
      </c>
      <c r="AY82" s="8">
        <v>3900</v>
      </c>
      <c r="AZ82" s="1">
        <v>0.33857799999999999</v>
      </c>
      <c r="BA82" s="9">
        <v>41882</v>
      </c>
      <c r="BB82" s="8"/>
      <c r="BC82" s="8">
        <v>0</v>
      </c>
      <c r="BD82" s="8">
        <v>0</v>
      </c>
      <c r="BE82" s="8">
        <v>0</v>
      </c>
      <c r="BF82" s="8">
        <v>1061</v>
      </c>
      <c r="BG82" s="8">
        <v>0</v>
      </c>
      <c r="BH82" s="8">
        <v>0</v>
      </c>
      <c r="BI82" s="8">
        <v>0</v>
      </c>
      <c r="BJ82" s="8"/>
      <c r="BK82" s="8"/>
      <c r="BL82" s="8">
        <v>6917</v>
      </c>
      <c r="BM82" s="8">
        <v>1437</v>
      </c>
      <c r="BN82" s="8">
        <v>8354</v>
      </c>
      <c r="BO82" s="8">
        <v>2034</v>
      </c>
      <c r="BP82" s="8">
        <v>2034</v>
      </c>
      <c r="BQ82" s="8">
        <v>3648</v>
      </c>
      <c r="BR82" s="8">
        <v>233</v>
      </c>
      <c r="BS82" s="8">
        <v>308</v>
      </c>
      <c r="BT82" s="8">
        <v>14577</v>
      </c>
      <c r="BU82" s="8">
        <v>0</v>
      </c>
      <c r="BV82" s="8">
        <v>0</v>
      </c>
      <c r="BW82" s="8">
        <v>7448</v>
      </c>
      <c r="BX82" s="8">
        <v>4185</v>
      </c>
      <c r="BY82" s="8">
        <v>0</v>
      </c>
      <c r="BZ82" s="8">
        <v>68</v>
      </c>
      <c r="CA82" s="8">
        <v>0</v>
      </c>
      <c r="CB82" s="8">
        <v>5</v>
      </c>
      <c r="CC82" s="8">
        <v>2</v>
      </c>
      <c r="CD82" s="8">
        <v>26285</v>
      </c>
      <c r="CE82" s="8"/>
      <c r="CF82" s="8">
        <v>114</v>
      </c>
      <c r="CG82" s="8">
        <v>387</v>
      </c>
      <c r="CH82" s="8">
        <v>0</v>
      </c>
      <c r="CI82" s="8">
        <v>0</v>
      </c>
      <c r="CJ82" s="8">
        <v>0</v>
      </c>
      <c r="CK82" s="8">
        <v>1347</v>
      </c>
      <c r="CL82" s="8">
        <v>379</v>
      </c>
      <c r="CM82" s="8">
        <v>2227</v>
      </c>
      <c r="CN82" s="8">
        <v>0</v>
      </c>
      <c r="CO82" s="8">
        <v>0</v>
      </c>
      <c r="CP82" s="8">
        <v>243</v>
      </c>
      <c r="CQ82" s="8">
        <v>424</v>
      </c>
      <c r="CR82" s="8">
        <v>21</v>
      </c>
      <c r="CS82" s="8">
        <v>2915</v>
      </c>
      <c r="CT82" s="8">
        <v>988</v>
      </c>
      <c r="CU82" s="8">
        <v>1036</v>
      </c>
      <c r="CV82" s="8">
        <v>22696</v>
      </c>
      <c r="CW82" s="8">
        <v>-2583</v>
      </c>
      <c r="CX82" s="8">
        <v>1233</v>
      </c>
      <c r="CY82" s="8">
        <v>23370</v>
      </c>
      <c r="CZ82" s="8">
        <v>0</v>
      </c>
      <c r="DA82" s="8">
        <v>23370</v>
      </c>
      <c r="DB82" s="8">
        <v>26285</v>
      </c>
      <c r="DC82" s="8"/>
      <c r="DD82" s="8">
        <v>99.328100000000006</v>
      </c>
      <c r="DE82" s="8">
        <v>99.328100000000006</v>
      </c>
      <c r="DF82" s="8">
        <v>235.28084000000001</v>
      </c>
      <c r="DG82" s="8">
        <v>0</v>
      </c>
      <c r="DH82" s="8">
        <v>-8354</v>
      </c>
      <c r="DI82" s="8">
        <v>164.91900000000001</v>
      </c>
      <c r="DJ82" s="8">
        <v>0</v>
      </c>
      <c r="DK82" s="8">
        <v>0</v>
      </c>
      <c r="DL82" s="8">
        <v>0</v>
      </c>
      <c r="DM82" s="8">
        <v>1001</v>
      </c>
      <c r="DN82" s="8">
        <v>1690</v>
      </c>
      <c r="DO82" s="8">
        <v>956</v>
      </c>
      <c r="DP82" s="8">
        <v>0</v>
      </c>
      <c r="DQ82" s="8">
        <v>0</v>
      </c>
      <c r="DR82" s="8">
        <v>0</v>
      </c>
      <c r="DS82" s="8">
        <v>0</v>
      </c>
      <c r="DT82" s="8">
        <v>2852</v>
      </c>
      <c r="DU82" s="8">
        <v>0</v>
      </c>
      <c r="DV82" s="8"/>
      <c r="DW82" s="8">
        <v>3940</v>
      </c>
      <c r="DX82" s="8">
        <v>709</v>
      </c>
      <c r="DY82" s="8">
        <v>0</v>
      </c>
      <c r="DZ82" s="8">
        <v>709</v>
      </c>
      <c r="EA82" s="8">
        <v>0</v>
      </c>
      <c r="EB82" s="8">
        <v>24</v>
      </c>
      <c r="EC82" s="8">
        <v>0</v>
      </c>
      <c r="ED82" s="8">
        <v>0</v>
      </c>
      <c r="EE82" s="8">
        <v>0</v>
      </c>
      <c r="EF82" s="8">
        <v>0</v>
      </c>
      <c r="EG82" s="8">
        <v>-1081</v>
      </c>
      <c r="EH82" s="8">
        <v>-223</v>
      </c>
      <c r="EI82" s="8">
        <v>-175</v>
      </c>
      <c r="EJ82" s="8">
        <v>182</v>
      </c>
      <c r="EK82" s="8">
        <v>41</v>
      </c>
      <c r="EL82" s="8">
        <v>3417</v>
      </c>
      <c r="EM82" s="8">
        <v>-1022</v>
      </c>
      <c r="EN82" s="8">
        <v>0</v>
      </c>
      <c r="EO82" s="8">
        <v>0</v>
      </c>
      <c r="EP82" s="8">
        <v>0</v>
      </c>
      <c r="EQ82" s="8">
        <v>-4</v>
      </c>
      <c r="ER82" s="8">
        <v>-685</v>
      </c>
      <c r="ES82" s="8">
        <v>0</v>
      </c>
      <c r="ET82" s="8">
        <v>34</v>
      </c>
      <c r="EU82" s="8">
        <v>-1677</v>
      </c>
      <c r="EV82" s="8">
        <v>0</v>
      </c>
      <c r="EW82" s="8">
        <v>0</v>
      </c>
      <c r="EX82" s="8">
        <v>0</v>
      </c>
      <c r="EY82" s="8">
        <v>0</v>
      </c>
      <c r="EZ82" s="8">
        <v>0</v>
      </c>
      <c r="FA82" s="8">
        <v>0</v>
      </c>
      <c r="FB82" s="8">
        <v>0</v>
      </c>
      <c r="FC82" s="8">
        <v>0</v>
      </c>
      <c r="FD82" s="8">
        <v>0</v>
      </c>
      <c r="FE82" s="8">
        <v>-707</v>
      </c>
      <c r="FF82" s="8">
        <v>-707</v>
      </c>
      <c r="FG82" s="8">
        <v>0</v>
      </c>
      <c r="FH82" s="8">
        <v>0</v>
      </c>
      <c r="FI82" s="8">
        <v>-707</v>
      </c>
      <c r="FJ82" s="8">
        <v>14</v>
      </c>
      <c r="FK82" s="8">
        <v>1047</v>
      </c>
      <c r="FL82" s="8"/>
      <c r="FM82" s="8">
        <v>0</v>
      </c>
      <c r="FN82" s="8">
        <v>1078</v>
      </c>
      <c r="FO82" s="8">
        <v>2178.5</v>
      </c>
      <c r="FP82" s="8">
        <v>2178.5</v>
      </c>
      <c r="FQ82" s="8">
        <v>-58</v>
      </c>
      <c r="FR82" s="8">
        <v>0</v>
      </c>
      <c r="FS82" s="8" t="s">
        <v>534</v>
      </c>
      <c r="FT82" s="9">
        <v>41882</v>
      </c>
      <c r="FU82" s="8">
        <v>12</v>
      </c>
      <c r="FV82" s="8">
        <v>64563.525000000001</v>
      </c>
      <c r="FW82" s="8">
        <v>0.91091</v>
      </c>
      <c r="FX82" s="8">
        <v>0.30690000000000001</v>
      </c>
      <c r="FY82" s="8">
        <v>0.33189999999999997</v>
      </c>
      <c r="FZ82" s="8">
        <v>0.45374999999999999</v>
      </c>
      <c r="GA82" s="31">
        <f t="shared" si="16"/>
        <v>2014</v>
      </c>
      <c r="GB82" s="10">
        <f t="shared" si="17"/>
        <v>8</v>
      </c>
      <c r="GC82" s="10">
        <v>-0.16556999999999999</v>
      </c>
      <c r="GD82" s="10">
        <v>-0.21418000000000001</v>
      </c>
    </row>
    <row r="83" spans="1:186">
      <c r="A83" s="8" t="str">
        <f t="shared" si="18"/>
        <v>マニー</v>
      </c>
      <c r="B83" s="8" t="str">
        <f t="shared" si="19"/>
        <v>TSE:7730</v>
      </c>
      <c r="C83" s="8" t="str">
        <f>CONCATENATE("FY",RIGHT(Assumptions!D$8,4)-3)</f>
        <v>FY2015</v>
      </c>
      <c r="D83" s="10">
        <f t="shared" si="15"/>
        <v>2015</v>
      </c>
      <c r="E83" s="8">
        <v>13833</v>
      </c>
      <c r="F83" s="8">
        <v>0</v>
      </c>
      <c r="G83" s="8">
        <v>13833</v>
      </c>
      <c r="H83" s="8">
        <v>5568</v>
      </c>
      <c r="I83" s="8">
        <v>8265</v>
      </c>
      <c r="J83" s="8">
        <v>2766</v>
      </c>
      <c r="K83" s="8">
        <v>0</v>
      </c>
      <c r="L83" s="8">
        <v>1212</v>
      </c>
      <c r="M83" s="8">
        <v>108</v>
      </c>
      <c r="N83" s="8">
        <v>0</v>
      </c>
      <c r="O83" s="8">
        <v>0</v>
      </c>
      <c r="P83" s="8">
        <v>4086</v>
      </c>
      <c r="Q83" s="8">
        <v>4179</v>
      </c>
      <c r="R83" s="8">
        <v>-1</v>
      </c>
      <c r="S83" s="8">
        <v>85</v>
      </c>
      <c r="T83" s="8">
        <v>84</v>
      </c>
      <c r="U83" s="8">
        <v>0</v>
      </c>
      <c r="V83" s="8">
        <v>51</v>
      </c>
      <c r="W83" s="8">
        <v>17</v>
      </c>
      <c r="X83" s="8">
        <v>4331</v>
      </c>
      <c r="Y83" s="8">
        <v>0</v>
      </c>
      <c r="Z83" s="8">
        <v>0</v>
      </c>
      <c r="AA83" s="8">
        <v>14</v>
      </c>
      <c r="AB83" s="8">
        <v>-3</v>
      </c>
      <c r="AC83" s="8">
        <v>21</v>
      </c>
      <c r="AD83" s="8">
        <v>4363</v>
      </c>
      <c r="AE83" s="8">
        <v>1431</v>
      </c>
      <c r="AF83" s="8">
        <v>2932</v>
      </c>
      <c r="AG83" s="8">
        <v>0</v>
      </c>
      <c r="AH83" s="8">
        <v>0</v>
      </c>
      <c r="AI83" s="8">
        <v>2932</v>
      </c>
      <c r="AJ83" s="8">
        <v>0</v>
      </c>
      <c r="AK83" s="8">
        <v>2932</v>
      </c>
      <c r="AL83" s="8">
        <v>0</v>
      </c>
      <c r="AM83" s="8"/>
      <c r="AN83" s="8">
        <v>29.518660000000001</v>
      </c>
      <c r="AO83" s="8">
        <v>29.518660000000001</v>
      </c>
      <c r="AP83" s="8">
        <v>99.326999999999998</v>
      </c>
      <c r="AQ83" s="8">
        <v>29.518660000000001</v>
      </c>
      <c r="AR83" s="8">
        <v>29.518660000000001</v>
      </c>
      <c r="AS83" s="8">
        <v>99.326999999999998</v>
      </c>
      <c r="AT83" s="8">
        <v>8.8888999999999996</v>
      </c>
      <c r="AU83" s="1">
        <v>0.29331514324692998</v>
      </c>
      <c r="AV83" s="8"/>
      <c r="AW83" s="8">
        <v>5067</v>
      </c>
      <c r="AX83" s="8">
        <v>4241</v>
      </c>
      <c r="AY83" s="8">
        <v>4179</v>
      </c>
      <c r="AZ83" s="1">
        <v>0.32798500000000003</v>
      </c>
      <c r="BA83" s="9">
        <v>42247</v>
      </c>
      <c r="BB83" s="8"/>
      <c r="BC83" s="8">
        <v>0</v>
      </c>
      <c r="BD83" s="8">
        <v>0</v>
      </c>
      <c r="BE83" s="8">
        <v>0</v>
      </c>
      <c r="BF83" s="8">
        <v>1212</v>
      </c>
      <c r="BG83" s="8">
        <v>0</v>
      </c>
      <c r="BH83" s="8">
        <v>0</v>
      </c>
      <c r="BI83" s="8">
        <v>0</v>
      </c>
      <c r="BJ83" s="8"/>
      <c r="BK83" s="8"/>
      <c r="BL83" s="8">
        <v>5015</v>
      </c>
      <c r="BM83" s="8">
        <v>1438</v>
      </c>
      <c r="BN83" s="8">
        <v>6453</v>
      </c>
      <c r="BO83" s="8">
        <v>2908</v>
      </c>
      <c r="BP83" s="8">
        <v>2908</v>
      </c>
      <c r="BQ83" s="8">
        <v>4975</v>
      </c>
      <c r="BR83" s="8">
        <v>248</v>
      </c>
      <c r="BS83" s="8">
        <v>489</v>
      </c>
      <c r="BT83" s="8">
        <v>15073</v>
      </c>
      <c r="BU83" s="8">
        <v>0</v>
      </c>
      <c r="BV83" s="8">
        <v>0</v>
      </c>
      <c r="BW83" s="8">
        <v>8866</v>
      </c>
      <c r="BX83" s="8">
        <v>5189</v>
      </c>
      <c r="BY83" s="8">
        <v>1685</v>
      </c>
      <c r="BZ83" s="8">
        <v>112</v>
      </c>
      <c r="CA83" s="8">
        <v>0</v>
      </c>
      <c r="CB83" s="8">
        <v>13</v>
      </c>
      <c r="CC83" s="8">
        <v>2</v>
      </c>
      <c r="CD83" s="8">
        <v>30940</v>
      </c>
      <c r="CE83" s="8"/>
      <c r="CF83" s="8">
        <v>252</v>
      </c>
      <c r="CG83" s="8">
        <v>434</v>
      </c>
      <c r="CH83" s="8">
        <v>0</v>
      </c>
      <c r="CI83" s="8">
        <v>0</v>
      </c>
      <c r="CJ83" s="8">
        <v>0</v>
      </c>
      <c r="CK83" s="8">
        <v>1414</v>
      </c>
      <c r="CL83" s="8">
        <v>463</v>
      </c>
      <c r="CM83" s="8">
        <v>2563</v>
      </c>
      <c r="CN83" s="8">
        <v>0</v>
      </c>
      <c r="CO83" s="8">
        <v>0</v>
      </c>
      <c r="CP83" s="8">
        <v>351</v>
      </c>
      <c r="CQ83" s="8">
        <v>671</v>
      </c>
      <c r="CR83" s="8">
        <v>21</v>
      </c>
      <c r="CS83" s="8">
        <v>3606</v>
      </c>
      <c r="CT83" s="8">
        <v>988</v>
      </c>
      <c r="CU83" s="8">
        <v>1036</v>
      </c>
      <c r="CV83" s="8">
        <v>24709</v>
      </c>
      <c r="CW83" s="8">
        <v>-2583</v>
      </c>
      <c r="CX83" s="8">
        <v>3184</v>
      </c>
      <c r="CY83" s="8">
        <v>27334</v>
      </c>
      <c r="CZ83" s="8">
        <v>0</v>
      </c>
      <c r="DA83" s="8">
        <v>27334</v>
      </c>
      <c r="DB83" s="8">
        <v>30940</v>
      </c>
      <c r="DC83" s="8"/>
      <c r="DD83" s="8">
        <v>99.327359999999999</v>
      </c>
      <c r="DE83" s="8">
        <v>99.328100000000006</v>
      </c>
      <c r="DF83" s="8">
        <v>275.18898000000002</v>
      </c>
      <c r="DG83" s="8">
        <v>0</v>
      </c>
      <c r="DH83" s="8">
        <v>-6453</v>
      </c>
      <c r="DI83" s="8">
        <v>268.72699999999998</v>
      </c>
      <c r="DJ83" s="8">
        <v>0</v>
      </c>
      <c r="DK83" s="8">
        <v>0</v>
      </c>
      <c r="DL83" s="8">
        <v>0</v>
      </c>
      <c r="DM83" s="8">
        <v>1232</v>
      </c>
      <c r="DN83" s="8">
        <v>1991</v>
      </c>
      <c r="DO83" s="8">
        <v>1751</v>
      </c>
      <c r="DP83" s="8">
        <v>0</v>
      </c>
      <c r="DQ83" s="8">
        <v>0</v>
      </c>
      <c r="DR83" s="8">
        <v>0</v>
      </c>
      <c r="DS83" s="8">
        <v>0</v>
      </c>
      <c r="DT83" s="8">
        <v>3356</v>
      </c>
      <c r="DU83" s="8">
        <v>0</v>
      </c>
      <c r="DV83" s="8"/>
      <c r="DW83" s="8">
        <v>4364</v>
      </c>
      <c r="DX83" s="8">
        <v>826</v>
      </c>
      <c r="DY83" s="8">
        <v>62</v>
      </c>
      <c r="DZ83" s="8">
        <v>888</v>
      </c>
      <c r="EA83" s="8">
        <v>0</v>
      </c>
      <c r="EB83" s="8">
        <v>2</v>
      </c>
      <c r="EC83" s="8">
        <v>0</v>
      </c>
      <c r="ED83" s="8">
        <v>0</v>
      </c>
      <c r="EE83" s="8">
        <v>0</v>
      </c>
      <c r="EF83" s="8">
        <v>0</v>
      </c>
      <c r="EG83" s="8">
        <v>-1475</v>
      </c>
      <c r="EH83" s="8">
        <v>-258</v>
      </c>
      <c r="EI83" s="8">
        <v>-412</v>
      </c>
      <c r="EJ83" s="8">
        <v>-70</v>
      </c>
      <c r="EK83" s="8">
        <v>-116</v>
      </c>
      <c r="EL83" s="8">
        <v>2923</v>
      </c>
      <c r="EM83" s="8">
        <v>-1300</v>
      </c>
      <c r="EN83" s="8">
        <v>2</v>
      </c>
      <c r="EO83" s="8">
        <v>-2132</v>
      </c>
      <c r="EP83" s="8">
        <v>0</v>
      </c>
      <c r="EQ83" s="8">
        <v>-28</v>
      </c>
      <c r="ER83" s="8">
        <v>-26</v>
      </c>
      <c r="ES83" s="8">
        <v>0</v>
      </c>
      <c r="ET83" s="8">
        <v>-490</v>
      </c>
      <c r="EU83" s="8">
        <v>-3974</v>
      </c>
      <c r="EV83" s="8">
        <v>0</v>
      </c>
      <c r="EW83" s="8">
        <v>0</v>
      </c>
      <c r="EX83" s="8">
        <v>0</v>
      </c>
      <c r="EY83" s="8">
        <v>0</v>
      </c>
      <c r="EZ83" s="8">
        <v>0</v>
      </c>
      <c r="FA83" s="8">
        <v>0</v>
      </c>
      <c r="FB83" s="8">
        <v>0</v>
      </c>
      <c r="FC83" s="8">
        <v>0</v>
      </c>
      <c r="FD83" s="8">
        <v>0</v>
      </c>
      <c r="FE83" s="8">
        <v>-860</v>
      </c>
      <c r="FF83" s="8">
        <v>-860</v>
      </c>
      <c r="FG83" s="8">
        <v>0</v>
      </c>
      <c r="FH83" s="8">
        <v>0</v>
      </c>
      <c r="FI83" s="8">
        <v>-860</v>
      </c>
      <c r="FJ83" s="8">
        <v>7</v>
      </c>
      <c r="FK83" s="8">
        <v>-1903</v>
      </c>
      <c r="FL83" s="8"/>
      <c r="FM83" s="8">
        <v>1</v>
      </c>
      <c r="FN83" s="8">
        <v>1475</v>
      </c>
      <c r="FO83" s="8">
        <v>110.25</v>
      </c>
      <c r="FP83" s="8">
        <v>110.875</v>
      </c>
      <c r="FQ83" s="8">
        <v>2061</v>
      </c>
      <c r="FR83" s="8">
        <v>0</v>
      </c>
      <c r="FS83" s="8" t="s">
        <v>534</v>
      </c>
      <c r="FT83" s="9">
        <v>42247</v>
      </c>
      <c r="FU83" s="8">
        <v>12</v>
      </c>
      <c r="FV83" s="8">
        <v>90422.044469999993</v>
      </c>
      <c r="FW83" s="8">
        <v>1.19506</v>
      </c>
      <c r="FX83" s="8">
        <v>0.17337</v>
      </c>
      <c r="FY83" s="8">
        <v>0.65705999999999998</v>
      </c>
      <c r="FZ83" s="8">
        <v>0.80301</v>
      </c>
      <c r="GA83" s="31">
        <f t="shared" si="16"/>
        <v>2015</v>
      </c>
      <c r="GB83" s="10">
        <f t="shared" si="17"/>
        <v>8</v>
      </c>
      <c r="GC83" s="10">
        <v>-7.1300000000000002E-2</v>
      </c>
      <c r="GD83" s="10">
        <v>-0.12597</v>
      </c>
    </row>
    <row r="84" spans="1:186">
      <c r="A84" s="8" t="str">
        <f t="shared" si="18"/>
        <v>マニー</v>
      </c>
      <c r="B84" s="8" t="str">
        <f t="shared" si="19"/>
        <v>TSE:7730</v>
      </c>
      <c r="C84" s="8" t="str">
        <f>CONCATENATE("FY",RIGHT(Assumptions!D$8,4)-2)</f>
        <v>FY2016</v>
      </c>
      <c r="D84" s="10">
        <f t="shared" si="15"/>
        <v>2016</v>
      </c>
      <c r="E84" s="8">
        <v>16555</v>
      </c>
      <c r="F84" s="8">
        <v>0</v>
      </c>
      <c r="G84" s="8">
        <v>16555</v>
      </c>
      <c r="H84" s="8">
        <v>6902</v>
      </c>
      <c r="I84" s="8">
        <v>9653</v>
      </c>
      <c r="J84" s="8">
        <v>3986</v>
      </c>
      <c r="K84" s="8">
        <v>0</v>
      </c>
      <c r="L84" s="8">
        <v>1278</v>
      </c>
      <c r="M84" s="8">
        <v>143</v>
      </c>
      <c r="N84" s="8">
        <v>0</v>
      </c>
      <c r="O84" s="8">
        <v>0</v>
      </c>
      <c r="P84" s="8">
        <v>5407</v>
      </c>
      <c r="Q84" s="8">
        <v>4246</v>
      </c>
      <c r="R84" s="8">
        <v>0</v>
      </c>
      <c r="S84" s="8">
        <v>57</v>
      </c>
      <c r="T84" s="8">
        <v>57</v>
      </c>
      <c r="U84" s="8">
        <v>0</v>
      </c>
      <c r="V84" s="8">
        <v>-289</v>
      </c>
      <c r="W84" s="8">
        <v>24</v>
      </c>
      <c r="X84" s="8">
        <v>4038</v>
      </c>
      <c r="Y84" s="8">
        <v>0</v>
      </c>
      <c r="Z84" s="8">
        <v>0</v>
      </c>
      <c r="AA84" s="8">
        <v>17</v>
      </c>
      <c r="AB84" s="8">
        <v>-18</v>
      </c>
      <c r="AC84" s="8">
        <v>15</v>
      </c>
      <c r="AD84" s="8">
        <v>4052</v>
      </c>
      <c r="AE84" s="8">
        <v>1047</v>
      </c>
      <c r="AF84" s="8">
        <v>3005</v>
      </c>
      <c r="AG84" s="8">
        <v>0</v>
      </c>
      <c r="AH84" s="8">
        <v>0</v>
      </c>
      <c r="AI84" s="8">
        <v>3005</v>
      </c>
      <c r="AJ84" s="8">
        <v>0</v>
      </c>
      <c r="AK84" s="8">
        <v>3005</v>
      </c>
      <c r="AL84" s="8">
        <v>0</v>
      </c>
      <c r="AM84" s="8"/>
      <c r="AN84" s="8">
        <v>30.357220000000002</v>
      </c>
      <c r="AO84" s="8">
        <v>30.357220000000002</v>
      </c>
      <c r="AP84" s="8">
        <v>98.988</v>
      </c>
      <c r="AQ84" s="8">
        <v>30.357220000000002</v>
      </c>
      <c r="AR84" s="8">
        <v>30.357220000000002</v>
      </c>
      <c r="AS84" s="8">
        <v>98.988</v>
      </c>
      <c r="AT84" s="8">
        <v>10</v>
      </c>
      <c r="AU84" s="1">
        <v>0.31514143094841901</v>
      </c>
      <c r="AV84" s="8"/>
      <c r="AW84" s="8">
        <v>5455</v>
      </c>
      <c r="AX84" s="8">
        <v>4481</v>
      </c>
      <c r="AY84" s="8">
        <v>4246</v>
      </c>
      <c r="AZ84" s="1">
        <v>0.25839000000000001</v>
      </c>
      <c r="BA84" s="9">
        <v>42613</v>
      </c>
      <c r="BB84" s="8"/>
      <c r="BC84" s="8">
        <v>0</v>
      </c>
      <c r="BD84" s="8">
        <v>0</v>
      </c>
      <c r="BE84" s="8">
        <v>0</v>
      </c>
      <c r="BF84" s="8">
        <v>1278</v>
      </c>
      <c r="BG84" s="8">
        <v>0</v>
      </c>
      <c r="BH84" s="8">
        <v>0</v>
      </c>
      <c r="BI84" s="8">
        <v>0</v>
      </c>
      <c r="BJ84" s="8"/>
      <c r="BK84" s="8"/>
      <c r="BL84" s="8">
        <v>5764</v>
      </c>
      <c r="BM84" s="8">
        <v>41</v>
      </c>
      <c r="BN84" s="8">
        <v>5805</v>
      </c>
      <c r="BO84" s="8">
        <v>2449</v>
      </c>
      <c r="BP84" s="8">
        <v>2449</v>
      </c>
      <c r="BQ84" s="8">
        <v>5221</v>
      </c>
      <c r="BR84" s="8">
        <v>257</v>
      </c>
      <c r="BS84" s="8">
        <v>520</v>
      </c>
      <c r="BT84" s="8">
        <v>14252</v>
      </c>
      <c r="BU84" s="8">
        <v>0</v>
      </c>
      <c r="BV84" s="8">
        <v>0</v>
      </c>
      <c r="BW84" s="8">
        <v>9230</v>
      </c>
      <c r="BX84" s="8">
        <v>4822</v>
      </c>
      <c r="BY84" s="8">
        <v>1196</v>
      </c>
      <c r="BZ84" s="8">
        <v>409</v>
      </c>
      <c r="CA84" s="8">
        <v>0</v>
      </c>
      <c r="CB84" s="8">
        <v>11</v>
      </c>
      <c r="CC84" s="8">
        <v>2</v>
      </c>
      <c r="CD84" s="8">
        <v>29922</v>
      </c>
      <c r="CE84" s="8"/>
      <c r="CF84" s="8">
        <v>318</v>
      </c>
      <c r="CG84" s="8">
        <v>388</v>
      </c>
      <c r="CH84" s="8">
        <v>0</v>
      </c>
      <c r="CI84" s="8">
        <v>0</v>
      </c>
      <c r="CJ84" s="8">
        <v>0</v>
      </c>
      <c r="CK84" s="8">
        <v>983</v>
      </c>
      <c r="CL84" s="8">
        <v>418</v>
      </c>
      <c r="CM84" s="8">
        <v>2107</v>
      </c>
      <c r="CN84" s="8">
        <v>0</v>
      </c>
      <c r="CO84" s="8">
        <v>0</v>
      </c>
      <c r="CP84" s="8">
        <v>540</v>
      </c>
      <c r="CQ84" s="8">
        <v>473</v>
      </c>
      <c r="CR84" s="8">
        <v>22</v>
      </c>
      <c r="CS84" s="8">
        <v>3142</v>
      </c>
      <c r="CT84" s="8">
        <v>988</v>
      </c>
      <c r="CU84" s="8">
        <v>1036</v>
      </c>
      <c r="CV84" s="8">
        <v>26765</v>
      </c>
      <c r="CW84" s="8">
        <v>-3124</v>
      </c>
      <c r="CX84" s="8">
        <v>1115</v>
      </c>
      <c r="CY84" s="8">
        <v>26780</v>
      </c>
      <c r="CZ84" s="8">
        <v>0</v>
      </c>
      <c r="DA84" s="8">
        <v>26780</v>
      </c>
      <c r="DB84" s="8">
        <v>29922</v>
      </c>
      <c r="DC84" s="8"/>
      <c r="DD84" s="8">
        <v>98.427359999999993</v>
      </c>
      <c r="DE84" s="8">
        <v>98.427359999999993</v>
      </c>
      <c r="DF84" s="8">
        <v>272.07882000000001</v>
      </c>
      <c r="DG84" s="8">
        <v>0</v>
      </c>
      <c r="DH84" s="8">
        <v>-5805</v>
      </c>
      <c r="DI84" s="8">
        <v>447.43900000000002</v>
      </c>
      <c r="DJ84" s="8">
        <v>0</v>
      </c>
      <c r="DK84" s="8">
        <v>0</v>
      </c>
      <c r="DL84" s="8">
        <v>0</v>
      </c>
      <c r="DM84" s="8">
        <v>1277</v>
      </c>
      <c r="DN84" s="8">
        <v>2135</v>
      </c>
      <c r="DO84" s="8">
        <v>1808</v>
      </c>
      <c r="DP84" s="8">
        <v>0</v>
      </c>
      <c r="DQ84" s="8">
        <v>0</v>
      </c>
      <c r="DR84" s="8">
        <v>0</v>
      </c>
      <c r="DS84" s="8">
        <v>0</v>
      </c>
      <c r="DT84" s="8">
        <v>3379</v>
      </c>
      <c r="DU84" s="8">
        <v>0</v>
      </c>
      <c r="DV84" s="8"/>
      <c r="DW84" s="8">
        <v>4053</v>
      </c>
      <c r="DX84" s="8">
        <v>974</v>
      </c>
      <c r="DY84" s="8">
        <v>235</v>
      </c>
      <c r="DZ84" s="8">
        <v>1209</v>
      </c>
      <c r="EA84" s="8">
        <v>0</v>
      </c>
      <c r="EB84" s="8">
        <v>16</v>
      </c>
      <c r="EC84" s="8">
        <v>0</v>
      </c>
      <c r="ED84" s="8">
        <v>0</v>
      </c>
      <c r="EE84" s="8">
        <v>0</v>
      </c>
      <c r="EF84" s="8">
        <v>0</v>
      </c>
      <c r="EG84" s="8">
        <v>-1428</v>
      </c>
      <c r="EH84" s="8">
        <v>317</v>
      </c>
      <c r="EI84" s="8">
        <v>-673</v>
      </c>
      <c r="EJ84" s="8">
        <v>14</v>
      </c>
      <c r="EK84" s="8">
        <v>59</v>
      </c>
      <c r="EL84" s="8">
        <v>3567</v>
      </c>
      <c r="EM84" s="8">
        <v>-2264</v>
      </c>
      <c r="EN84" s="8">
        <v>2</v>
      </c>
      <c r="EO84" s="8">
        <v>0</v>
      </c>
      <c r="EP84" s="8">
        <v>0</v>
      </c>
      <c r="EQ84" s="8">
        <v>-370</v>
      </c>
      <c r="ER84" s="8">
        <v>0</v>
      </c>
      <c r="ES84" s="8">
        <v>0</v>
      </c>
      <c r="ET84" s="8">
        <v>27</v>
      </c>
      <c r="EU84" s="8">
        <v>-2605</v>
      </c>
      <c r="EV84" s="8">
        <v>0</v>
      </c>
      <c r="EW84" s="8">
        <v>0</v>
      </c>
      <c r="EX84" s="8">
        <v>0</v>
      </c>
      <c r="EY84" s="8">
        <v>0</v>
      </c>
      <c r="EZ84" s="8">
        <v>0</v>
      </c>
      <c r="FA84" s="8">
        <v>0</v>
      </c>
      <c r="FB84" s="8">
        <v>0</v>
      </c>
      <c r="FC84" s="8">
        <v>-540</v>
      </c>
      <c r="FD84" s="8">
        <v>0</v>
      </c>
      <c r="FE84" s="8">
        <v>-947</v>
      </c>
      <c r="FF84" s="8">
        <v>-947</v>
      </c>
      <c r="FG84" s="8">
        <v>0</v>
      </c>
      <c r="FH84" s="8">
        <v>-1</v>
      </c>
      <c r="FI84" s="8">
        <v>-1488</v>
      </c>
      <c r="FJ84" s="8">
        <v>-119</v>
      </c>
      <c r="FK84" s="8">
        <v>-646</v>
      </c>
      <c r="FL84" s="8"/>
      <c r="FM84" s="8">
        <v>0</v>
      </c>
      <c r="FN84" s="8">
        <v>1423</v>
      </c>
      <c r="FO84" s="8">
        <v>945.75</v>
      </c>
      <c r="FP84" s="8">
        <v>945.75</v>
      </c>
      <c r="FQ84" s="8">
        <v>283</v>
      </c>
      <c r="FR84" s="8">
        <v>0</v>
      </c>
      <c r="FS84" s="8" t="s">
        <v>534</v>
      </c>
      <c r="FT84" s="9">
        <v>42613</v>
      </c>
      <c r="FU84" s="8">
        <v>12</v>
      </c>
      <c r="FV84" s="8">
        <v>68472.800329999998</v>
      </c>
      <c r="FW84" s="8">
        <v>0.96894999999999998</v>
      </c>
      <c r="FX84" s="8">
        <v>0.42304000000000003</v>
      </c>
      <c r="FY84" s="8">
        <v>1.3188500000000001</v>
      </c>
      <c r="FZ84" s="8">
        <v>1.60839</v>
      </c>
      <c r="GA84" s="31">
        <f t="shared" si="16"/>
        <v>2016</v>
      </c>
      <c r="GB84" s="10">
        <f t="shared" si="17"/>
        <v>8</v>
      </c>
      <c r="GC84" s="10">
        <v>0.81023000000000001</v>
      </c>
      <c r="GD84" s="10">
        <v>0.86448999999999998</v>
      </c>
    </row>
    <row r="85" spans="1:186">
      <c r="A85" s="8" t="str">
        <f t="shared" si="18"/>
        <v>マニー</v>
      </c>
      <c r="B85" s="8" t="str">
        <f t="shared" si="19"/>
        <v>TSE:7730</v>
      </c>
      <c r="C85" s="8" t="str">
        <f>CONCATENATE("FY",RIGHT(Assumptions!D$8,4)-1)</f>
        <v>FY2017</v>
      </c>
      <c r="D85" s="10">
        <f t="shared" si="15"/>
        <v>2017</v>
      </c>
      <c r="E85" s="8">
        <v>17167</v>
      </c>
      <c r="F85" s="8">
        <v>0</v>
      </c>
      <c r="G85" s="8">
        <v>17167</v>
      </c>
      <c r="H85" s="8">
        <v>7160</v>
      </c>
      <c r="I85" s="8">
        <v>10007</v>
      </c>
      <c r="J85" s="8">
        <v>4273</v>
      </c>
      <c r="K85" s="8">
        <v>-13</v>
      </c>
      <c r="L85" s="8">
        <v>1221</v>
      </c>
      <c r="M85" s="8">
        <v>265</v>
      </c>
      <c r="N85" s="8">
        <v>0</v>
      </c>
      <c r="O85" s="8">
        <v>0</v>
      </c>
      <c r="P85" s="8">
        <v>5746</v>
      </c>
      <c r="Q85" s="8">
        <v>4261</v>
      </c>
      <c r="R85" s="8">
        <v>0</v>
      </c>
      <c r="S85" s="8">
        <v>81</v>
      </c>
      <c r="T85" s="8">
        <v>81</v>
      </c>
      <c r="U85" s="8">
        <v>0</v>
      </c>
      <c r="V85" s="8">
        <v>237</v>
      </c>
      <c r="W85" s="8">
        <v>34</v>
      </c>
      <c r="X85" s="8">
        <v>4613</v>
      </c>
      <c r="Y85" s="8">
        <v>0</v>
      </c>
      <c r="Z85" s="8">
        <v>23</v>
      </c>
      <c r="AA85" s="8">
        <v>10</v>
      </c>
      <c r="AB85" s="8">
        <v>-15</v>
      </c>
      <c r="AC85" s="8">
        <v>15</v>
      </c>
      <c r="AD85" s="8">
        <v>4646</v>
      </c>
      <c r="AE85" s="8">
        <v>1331</v>
      </c>
      <c r="AF85" s="8">
        <v>3315</v>
      </c>
      <c r="AG85" s="8">
        <v>0</v>
      </c>
      <c r="AH85" s="8">
        <v>0</v>
      </c>
      <c r="AI85" s="8">
        <v>3315</v>
      </c>
      <c r="AJ85" s="8">
        <v>0</v>
      </c>
      <c r="AK85" s="8">
        <v>3315</v>
      </c>
      <c r="AL85" s="8">
        <v>0</v>
      </c>
      <c r="AM85" s="8"/>
      <c r="AN85" s="8">
        <v>33.679780000000001</v>
      </c>
      <c r="AO85" s="8">
        <v>33.679780000000001</v>
      </c>
      <c r="AP85" s="8">
        <v>98.427000000000007</v>
      </c>
      <c r="AQ85" s="8">
        <v>33.679780000000001</v>
      </c>
      <c r="AR85" s="8">
        <v>33.679780000000001</v>
      </c>
      <c r="AS85" s="8">
        <v>98.427000000000007</v>
      </c>
      <c r="AT85" s="8">
        <v>11.333299999999999</v>
      </c>
      <c r="AU85" s="1">
        <v>0.31734539969834102</v>
      </c>
      <c r="AV85" s="8"/>
      <c r="AW85" s="8">
        <v>5565</v>
      </c>
      <c r="AX85" s="8">
        <v>4477</v>
      </c>
      <c r="AY85" s="8">
        <v>4261</v>
      </c>
      <c r="AZ85" s="1">
        <v>0.28648200000000001</v>
      </c>
      <c r="BA85" s="9">
        <v>42978</v>
      </c>
      <c r="BB85" s="8"/>
      <c r="BC85" s="8">
        <v>0</v>
      </c>
      <c r="BD85" s="8">
        <v>0</v>
      </c>
      <c r="BE85" s="8">
        <v>0</v>
      </c>
      <c r="BF85" s="8">
        <v>1221</v>
      </c>
      <c r="BG85" s="8">
        <v>0</v>
      </c>
      <c r="BH85" s="8">
        <v>0</v>
      </c>
      <c r="BI85" s="8">
        <v>0</v>
      </c>
      <c r="BJ85" s="8"/>
      <c r="BK85" s="8"/>
      <c r="BL85" s="8">
        <v>7467</v>
      </c>
      <c r="BM85" s="8">
        <v>1</v>
      </c>
      <c r="BN85" s="8">
        <v>7468</v>
      </c>
      <c r="BO85" s="8">
        <v>2330</v>
      </c>
      <c r="BP85" s="8">
        <v>2330</v>
      </c>
      <c r="BQ85" s="8">
        <v>5768</v>
      </c>
      <c r="BR85" s="8">
        <v>334</v>
      </c>
      <c r="BS85" s="8">
        <v>390</v>
      </c>
      <c r="BT85" s="8">
        <v>16290</v>
      </c>
      <c r="BU85" s="8">
        <v>0</v>
      </c>
      <c r="BV85" s="8">
        <v>0</v>
      </c>
      <c r="BW85" s="8">
        <v>11155</v>
      </c>
      <c r="BX85" s="8">
        <v>5532</v>
      </c>
      <c r="BY85" s="8">
        <v>1106</v>
      </c>
      <c r="BZ85" s="8">
        <v>441</v>
      </c>
      <c r="CA85" s="8">
        <v>0</v>
      </c>
      <c r="CB85" s="8">
        <v>16</v>
      </c>
      <c r="CC85" s="8">
        <v>2</v>
      </c>
      <c r="CD85" s="8">
        <v>34542</v>
      </c>
      <c r="CE85" s="8"/>
      <c r="CF85" s="8">
        <v>239</v>
      </c>
      <c r="CG85" s="8">
        <v>508</v>
      </c>
      <c r="CH85" s="8">
        <v>0</v>
      </c>
      <c r="CI85" s="8">
        <v>0</v>
      </c>
      <c r="CJ85" s="8">
        <v>0</v>
      </c>
      <c r="CK85" s="8">
        <v>1501</v>
      </c>
      <c r="CL85" s="8">
        <v>445</v>
      </c>
      <c r="CM85" s="8">
        <v>2693</v>
      </c>
      <c r="CN85" s="8">
        <v>0</v>
      </c>
      <c r="CO85" s="8">
        <v>0</v>
      </c>
      <c r="CP85" s="8">
        <v>491</v>
      </c>
      <c r="CQ85" s="8">
        <v>741</v>
      </c>
      <c r="CR85" s="8">
        <v>139</v>
      </c>
      <c r="CS85" s="8">
        <v>4064</v>
      </c>
      <c r="CT85" s="8">
        <v>988</v>
      </c>
      <c r="CU85" s="8">
        <v>1036</v>
      </c>
      <c r="CV85" s="8">
        <v>29031</v>
      </c>
      <c r="CW85" s="8">
        <v>-3124</v>
      </c>
      <c r="CX85" s="8">
        <v>2547</v>
      </c>
      <c r="CY85" s="8">
        <v>30478</v>
      </c>
      <c r="CZ85" s="8">
        <v>0</v>
      </c>
      <c r="DA85" s="8">
        <v>30478</v>
      </c>
      <c r="DB85" s="8">
        <v>34542</v>
      </c>
      <c r="DC85" s="8"/>
      <c r="DD85" s="8">
        <v>98.427359999999993</v>
      </c>
      <c r="DE85" s="8">
        <v>98.427359999999993</v>
      </c>
      <c r="DF85" s="8">
        <v>309.64967000000001</v>
      </c>
      <c r="DG85" s="8">
        <v>0</v>
      </c>
      <c r="DH85" s="8">
        <v>-7468</v>
      </c>
      <c r="DI85" s="8">
        <v>384.34399999999999</v>
      </c>
      <c r="DJ85" s="8">
        <v>0</v>
      </c>
      <c r="DK85" s="8">
        <v>0</v>
      </c>
      <c r="DL85" s="8">
        <v>0</v>
      </c>
      <c r="DM85" s="8">
        <v>1412</v>
      </c>
      <c r="DN85" s="8">
        <v>2592</v>
      </c>
      <c r="DO85" s="8">
        <v>1763</v>
      </c>
      <c r="DP85" s="8">
        <v>0</v>
      </c>
      <c r="DQ85" s="8">
        <v>0</v>
      </c>
      <c r="DR85" s="8">
        <v>0</v>
      </c>
      <c r="DS85" s="8">
        <v>0</v>
      </c>
      <c r="DT85" s="8">
        <v>3339</v>
      </c>
      <c r="DU85" s="8">
        <v>0</v>
      </c>
      <c r="DV85" s="8"/>
      <c r="DW85" s="8">
        <v>4646</v>
      </c>
      <c r="DX85" s="8">
        <v>1088</v>
      </c>
      <c r="DY85" s="8">
        <v>216</v>
      </c>
      <c r="DZ85" s="8">
        <v>1304</v>
      </c>
      <c r="EA85" s="8">
        <v>0</v>
      </c>
      <c r="EB85" s="8">
        <v>16</v>
      </c>
      <c r="EC85" s="8">
        <v>-23</v>
      </c>
      <c r="ED85" s="8">
        <v>0</v>
      </c>
      <c r="EE85" s="8">
        <v>0</v>
      </c>
      <c r="EF85" s="8">
        <v>0</v>
      </c>
      <c r="EG85" s="8">
        <v>-940</v>
      </c>
      <c r="EH85" s="8">
        <v>189</v>
      </c>
      <c r="EI85" s="8">
        <v>-324</v>
      </c>
      <c r="EJ85" s="8">
        <v>-65</v>
      </c>
      <c r="EK85" s="8">
        <v>-10</v>
      </c>
      <c r="EL85" s="8">
        <v>4793</v>
      </c>
      <c r="EM85" s="8">
        <v>-2303</v>
      </c>
      <c r="EN85" s="8">
        <v>0</v>
      </c>
      <c r="EO85" s="8">
        <v>0</v>
      </c>
      <c r="EP85" s="8">
        <v>0</v>
      </c>
      <c r="EQ85" s="8">
        <v>-28</v>
      </c>
      <c r="ER85" s="8">
        <v>72</v>
      </c>
      <c r="ES85" s="8">
        <v>0</v>
      </c>
      <c r="ET85" s="8">
        <v>29</v>
      </c>
      <c r="EU85" s="8">
        <v>-2230</v>
      </c>
      <c r="EV85" s="8">
        <v>0</v>
      </c>
      <c r="EW85" s="8">
        <v>0</v>
      </c>
      <c r="EX85" s="8">
        <v>0</v>
      </c>
      <c r="EY85" s="8">
        <v>0</v>
      </c>
      <c r="EZ85" s="8">
        <v>0</v>
      </c>
      <c r="FA85" s="8">
        <v>0</v>
      </c>
      <c r="FB85" s="8">
        <v>0</v>
      </c>
      <c r="FC85" s="8">
        <v>0</v>
      </c>
      <c r="FD85" s="8">
        <v>0</v>
      </c>
      <c r="FE85" s="8">
        <v>-1052</v>
      </c>
      <c r="FF85" s="8">
        <v>-1052</v>
      </c>
      <c r="FG85" s="8">
        <v>0</v>
      </c>
      <c r="FH85" s="8">
        <v>0</v>
      </c>
      <c r="FI85" s="8">
        <v>-1052</v>
      </c>
      <c r="FJ85" s="8">
        <v>150</v>
      </c>
      <c r="FK85" s="8">
        <v>1660</v>
      </c>
      <c r="FL85" s="8"/>
      <c r="FM85" s="8">
        <v>0</v>
      </c>
      <c r="FN85" s="8">
        <v>928</v>
      </c>
      <c r="FO85" s="8">
        <v>1847.125</v>
      </c>
      <c r="FP85" s="8">
        <v>1847.125</v>
      </c>
      <c r="FQ85" s="8">
        <v>-211</v>
      </c>
      <c r="FR85" s="8">
        <v>0</v>
      </c>
      <c r="FS85" s="8" t="s">
        <v>534</v>
      </c>
      <c r="FT85" s="9">
        <v>42978</v>
      </c>
      <c r="FU85" s="8">
        <v>12</v>
      </c>
      <c r="FV85" s="8">
        <v>83597.841570000004</v>
      </c>
      <c r="FW85" s="8">
        <v>1.1684600000000001</v>
      </c>
      <c r="FX85" s="8">
        <v>0.41128999999999999</v>
      </c>
      <c r="FY85" s="8">
        <v>1.40706</v>
      </c>
      <c r="FZ85" s="8">
        <v>0.50702999999999998</v>
      </c>
      <c r="GA85" s="31">
        <f t="shared" si="16"/>
        <v>2017</v>
      </c>
      <c r="GB85" s="10">
        <f t="shared" si="17"/>
        <v>8</v>
      </c>
      <c r="GC85" s="10">
        <v>0.96084000000000003</v>
      </c>
      <c r="GD85" s="10">
        <v>1.0095400000000001</v>
      </c>
    </row>
    <row r="86" spans="1:186">
      <c r="A86" s="8" t="str">
        <f t="shared" si="18"/>
        <v>マニー</v>
      </c>
      <c r="B86" s="8" t="str">
        <f t="shared" si="19"/>
        <v>TSE:7730</v>
      </c>
      <c r="C86" s="8" t="str">
        <f>CONCATENATE("FY",RIGHT(Assumptions!D$8,4))</f>
        <v>FY2018</v>
      </c>
      <c r="D86" s="10">
        <f t="shared" si="15"/>
        <v>2018</v>
      </c>
      <c r="E86" s="8">
        <v>20102</v>
      </c>
      <c r="F86" s="8">
        <v>0</v>
      </c>
      <c r="G86" s="8">
        <v>20102</v>
      </c>
      <c r="H86" s="8">
        <v>8129</v>
      </c>
      <c r="I86" s="8">
        <v>11973</v>
      </c>
      <c r="J86" s="8">
        <v>4984</v>
      </c>
      <c r="K86" s="8">
        <v>11</v>
      </c>
      <c r="L86" s="8">
        <v>1614</v>
      </c>
      <c r="M86" s="8">
        <v>284</v>
      </c>
      <c r="N86" s="8">
        <v>0</v>
      </c>
      <c r="O86" s="8">
        <v>0</v>
      </c>
      <c r="P86" s="8">
        <v>6893</v>
      </c>
      <c r="Q86" s="8">
        <v>5080</v>
      </c>
      <c r="R86" s="8">
        <v>0</v>
      </c>
      <c r="S86" s="8">
        <v>95</v>
      </c>
      <c r="T86" s="8">
        <v>95</v>
      </c>
      <c r="U86" s="8">
        <v>0</v>
      </c>
      <c r="V86" s="8">
        <v>-32</v>
      </c>
      <c r="W86" s="8">
        <v>59</v>
      </c>
      <c r="X86" s="8">
        <v>5202</v>
      </c>
      <c r="Y86" s="8">
        <v>0</v>
      </c>
      <c r="Z86" s="8">
        <v>203</v>
      </c>
      <c r="AA86" s="8">
        <v>22</v>
      </c>
      <c r="AB86" s="8">
        <v>-292</v>
      </c>
      <c r="AC86" s="8">
        <v>53</v>
      </c>
      <c r="AD86" s="8">
        <v>5188</v>
      </c>
      <c r="AE86" s="8">
        <v>1418</v>
      </c>
      <c r="AF86" s="8">
        <v>3770</v>
      </c>
      <c r="AG86" s="8">
        <v>0</v>
      </c>
      <c r="AH86" s="8">
        <v>0</v>
      </c>
      <c r="AI86" s="8">
        <v>3770</v>
      </c>
      <c r="AJ86" s="8">
        <v>0</v>
      </c>
      <c r="AK86" s="8">
        <v>3770</v>
      </c>
      <c r="AL86" s="8">
        <v>0</v>
      </c>
      <c r="AM86" s="8"/>
      <c r="AN86" s="8">
        <v>38.302500000000002</v>
      </c>
      <c r="AO86" s="8">
        <v>38.302500000000002</v>
      </c>
      <c r="AP86" s="8">
        <v>98.427000000000007</v>
      </c>
      <c r="AQ86" s="8">
        <v>38.302500000000002</v>
      </c>
      <c r="AR86" s="8">
        <v>38.302500000000002</v>
      </c>
      <c r="AS86" s="8">
        <v>98.427000000000007</v>
      </c>
      <c r="AT86" s="8">
        <v>14</v>
      </c>
      <c r="AU86" s="1">
        <v>0.30397877984084898</v>
      </c>
      <c r="AV86" s="8"/>
      <c r="AW86" s="8">
        <v>6557</v>
      </c>
      <c r="AX86" s="8">
        <v>5319</v>
      </c>
      <c r="AY86" s="8">
        <v>5080</v>
      </c>
      <c r="AZ86" s="1">
        <v>0.27332299999999998</v>
      </c>
      <c r="BA86" s="9">
        <v>43343</v>
      </c>
      <c r="BB86" s="8"/>
      <c r="BC86" s="8">
        <v>0</v>
      </c>
      <c r="BD86" s="8">
        <v>0</v>
      </c>
      <c r="BE86" s="8">
        <v>0</v>
      </c>
      <c r="BF86" s="8">
        <v>1614</v>
      </c>
      <c r="BG86" s="8">
        <v>0</v>
      </c>
      <c r="BH86" s="8">
        <v>0</v>
      </c>
      <c r="BI86" s="8">
        <v>0</v>
      </c>
      <c r="BJ86" s="8"/>
      <c r="BK86" s="8"/>
      <c r="BL86" s="8">
        <v>12065</v>
      </c>
      <c r="BM86" s="8">
        <v>0</v>
      </c>
      <c r="BN86" s="8">
        <v>12065</v>
      </c>
      <c r="BO86" s="8">
        <v>2188</v>
      </c>
      <c r="BP86" s="8">
        <v>2188</v>
      </c>
      <c r="BQ86" s="8">
        <v>5541</v>
      </c>
      <c r="BR86" s="8">
        <v>0</v>
      </c>
      <c r="BS86" s="8">
        <v>453</v>
      </c>
      <c r="BT86" s="8">
        <v>20247</v>
      </c>
      <c r="BU86" s="8">
        <v>0</v>
      </c>
      <c r="BV86" s="8">
        <v>0</v>
      </c>
      <c r="BW86" s="8">
        <v>10866</v>
      </c>
      <c r="BX86" s="8">
        <v>5597</v>
      </c>
      <c r="BY86" s="8">
        <v>364</v>
      </c>
      <c r="BZ86" s="8">
        <v>551</v>
      </c>
      <c r="CA86" s="8">
        <v>0</v>
      </c>
      <c r="CB86" s="8">
        <v>57</v>
      </c>
      <c r="CC86" s="8">
        <v>1</v>
      </c>
      <c r="CD86" s="8">
        <v>37683</v>
      </c>
      <c r="CE86" s="8"/>
      <c r="CF86" s="8">
        <v>138</v>
      </c>
      <c r="CG86" s="8">
        <v>546</v>
      </c>
      <c r="CH86" s="8">
        <v>0</v>
      </c>
      <c r="CI86" s="8">
        <v>0</v>
      </c>
      <c r="CJ86" s="8">
        <v>0</v>
      </c>
      <c r="CK86" s="8">
        <v>1551</v>
      </c>
      <c r="CL86" s="8">
        <v>520</v>
      </c>
      <c r="CM86" s="8">
        <v>2755</v>
      </c>
      <c r="CN86" s="8">
        <v>0</v>
      </c>
      <c r="CO86" s="8">
        <v>0</v>
      </c>
      <c r="CP86" s="8">
        <v>567</v>
      </c>
      <c r="CQ86" s="8">
        <v>680</v>
      </c>
      <c r="CR86" s="8">
        <v>135</v>
      </c>
      <c r="CS86" s="8">
        <v>4137</v>
      </c>
      <c r="CT86" s="8">
        <v>988</v>
      </c>
      <c r="CU86" s="8">
        <v>1036</v>
      </c>
      <c r="CV86" s="8">
        <v>31653</v>
      </c>
      <c r="CW86" s="8">
        <v>-3124</v>
      </c>
      <c r="CX86" s="8">
        <v>2993</v>
      </c>
      <c r="CY86" s="8">
        <v>33546</v>
      </c>
      <c r="CZ86" s="8">
        <v>0</v>
      </c>
      <c r="DA86" s="8">
        <v>33546</v>
      </c>
      <c r="DB86" s="8">
        <v>37683</v>
      </c>
      <c r="DC86" s="8"/>
      <c r="DD86" s="8">
        <v>98.427009999999996</v>
      </c>
      <c r="DE86" s="8">
        <v>98.427120000000002</v>
      </c>
      <c r="DF86" s="8">
        <v>340.82071000000002</v>
      </c>
      <c r="DG86" s="8">
        <v>0</v>
      </c>
      <c r="DH86" s="8">
        <v>-12065</v>
      </c>
      <c r="DI86" s="8">
        <v>438.64800000000002</v>
      </c>
      <c r="DJ86" s="8">
        <v>0</v>
      </c>
      <c r="DK86" s="8">
        <v>0</v>
      </c>
      <c r="DL86" s="8">
        <v>0</v>
      </c>
      <c r="DM86" s="8">
        <v>1600</v>
      </c>
      <c r="DN86" s="8">
        <v>2727</v>
      </c>
      <c r="DO86" s="8">
        <v>1213</v>
      </c>
      <c r="DP86" s="8">
        <v>0</v>
      </c>
      <c r="DQ86" s="8">
        <v>0</v>
      </c>
      <c r="DR86" s="8">
        <v>0</v>
      </c>
      <c r="DS86" s="8">
        <v>0</v>
      </c>
      <c r="DT86" s="8">
        <v>3653</v>
      </c>
      <c r="DU86" s="8">
        <v>0</v>
      </c>
      <c r="DV86" s="8"/>
      <c r="DW86" s="8">
        <v>5188</v>
      </c>
      <c r="DX86" s="8">
        <v>1238</v>
      </c>
      <c r="DY86" s="8">
        <v>239</v>
      </c>
      <c r="DZ86" s="8">
        <v>1477</v>
      </c>
      <c r="EA86" s="8">
        <v>0</v>
      </c>
      <c r="EB86" s="8">
        <v>289</v>
      </c>
      <c r="EC86" s="8">
        <v>-202</v>
      </c>
      <c r="ED86" s="8">
        <v>0</v>
      </c>
      <c r="EE86" s="8">
        <v>0</v>
      </c>
      <c r="EF86" s="8">
        <v>0</v>
      </c>
      <c r="EG86" s="8">
        <v>-1591</v>
      </c>
      <c r="EH86" s="8">
        <v>-198</v>
      </c>
      <c r="EI86" s="8">
        <v>-250</v>
      </c>
      <c r="EJ86" s="8">
        <v>365</v>
      </c>
      <c r="EK86" s="8">
        <v>491</v>
      </c>
      <c r="EL86" s="8">
        <v>5569</v>
      </c>
      <c r="EM86" s="8">
        <v>-1106</v>
      </c>
      <c r="EN86" s="8">
        <v>16</v>
      </c>
      <c r="EO86" s="8">
        <v>0</v>
      </c>
      <c r="EP86" s="8">
        <v>133</v>
      </c>
      <c r="EQ86" s="8">
        <v>-151</v>
      </c>
      <c r="ER86" s="8">
        <v>1114</v>
      </c>
      <c r="ES86" s="8">
        <v>0</v>
      </c>
      <c r="ET86" s="8">
        <v>138</v>
      </c>
      <c r="EU86" s="8">
        <v>144</v>
      </c>
      <c r="EV86" s="8">
        <v>0</v>
      </c>
      <c r="EW86" s="8">
        <v>0</v>
      </c>
      <c r="EX86" s="8">
        <v>0</v>
      </c>
      <c r="EY86" s="8">
        <v>0</v>
      </c>
      <c r="EZ86" s="8">
        <v>0</v>
      </c>
      <c r="FA86" s="8">
        <v>0</v>
      </c>
      <c r="FB86" s="8">
        <v>0</v>
      </c>
      <c r="FC86" s="8">
        <v>0</v>
      </c>
      <c r="FD86" s="8">
        <v>0</v>
      </c>
      <c r="FE86" s="8">
        <v>-1146</v>
      </c>
      <c r="FF86" s="8">
        <v>-1146</v>
      </c>
      <c r="FG86" s="8">
        <v>0</v>
      </c>
      <c r="FH86" s="8">
        <v>0</v>
      </c>
      <c r="FI86" s="8">
        <v>-1146</v>
      </c>
      <c r="FJ86" s="8">
        <v>9</v>
      </c>
      <c r="FK86" s="8">
        <v>4576</v>
      </c>
      <c r="FL86" s="8"/>
      <c r="FM86" s="8">
        <v>0</v>
      </c>
      <c r="FN86" s="8">
        <v>1597</v>
      </c>
      <c r="FO86" s="8">
        <v>4097</v>
      </c>
      <c r="FP86" s="8">
        <v>4097</v>
      </c>
      <c r="FQ86" s="8">
        <v>-702</v>
      </c>
      <c r="FR86" s="8">
        <v>0</v>
      </c>
      <c r="FS86" s="8" t="s">
        <v>534</v>
      </c>
      <c r="FT86" s="9">
        <v>43343</v>
      </c>
      <c r="FU86" s="8">
        <v>12</v>
      </c>
      <c r="FV86" s="8">
        <v>159288.10279</v>
      </c>
      <c r="FW86" s="8">
        <v>1.50265</v>
      </c>
      <c r="FX86" s="8">
        <v>0.44638</v>
      </c>
      <c r="FY86" s="8">
        <v>0.88724000000000003</v>
      </c>
      <c r="FZ86" s="8">
        <v>1.1410400000000001</v>
      </c>
      <c r="GA86" s="31">
        <f t="shared" si="16"/>
        <v>2018</v>
      </c>
      <c r="GB86" s="10">
        <f t="shared" si="17"/>
        <v>8</v>
      </c>
      <c r="GC86" s="10">
        <v>0.71194999999999997</v>
      </c>
      <c r="GD86" s="10">
        <v>0.97096000000000005</v>
      </c>
    </row>
    <row r="87" spans="1:186">
      <c r="A87" s="10" t="str">
        <f>Assumptions!C9</f>
        <v>P&amp;G</v>
      </c>
      <c r="B87" s="10" t="str">
        <f>Assumptions!B9</f>
        <v>NYSE:PG</v>
      </c>
      <c r="C87" s="8" t="str">
        <f>CONCATENATE("FY",RIGHT(Assumptions!D$9,4)-11)</f>
        <v>FY2008</v>
      </c>
      <c r="D87" s="10">
        <f t="shared" si="15"/>
        <v>2007</v>
      </c>
      <c r="E87" s="8">
        <v>79257</v>
      </c>
      <c r="F87" s="8">
        <v>0</v>
      </c>
      <c r="G87" s="8">
        <v>79257</v>
      </c>
      <c r="H87" s="8">
        <v>39261</v>
      </c>
      <c r="I87" s="8">
        <v>39996</v>
      </c>
      <c r="J87" s="8">
        <v>24017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24017</v>
      </c>
      <c r="Q87" s="8">
        <v>15979</v>
      </c>
      <c r="R87" s="8">
        <v>-1467</v>
      </c>
      <c r="S87" s="8">
        <v>0</v>
      </c>
      <c r="T87" s="8">
        <v>-1467</v>
      </c>
      <c r="U87" s="8">
        <v>0</v>
      </c>
      <c r="V87" s="8">
        <v>0</v>
      </c>
      <c r="W87" s="8">
        <v>373</v>
      </c>
      <c r="X87" s="8">
        <v>14885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14885</v>
      </c>
      <c r="AE87" s="8">
        <v>3594</v>
      </c>
      <c r="AF87" s="8">
        <v>11291</v>
      </c>
      <c r="AG87" s="8">
        <v>784</v>
      </c>
      <c r="AH87" s="8">
        <v>0</v>
      </c>
      <c r="AI87" s="8">
        <v>12075</v>
      </c>
      <c r="AJ87" s="8">
        <v>0</v>
      </c>
      <c r="AK87" s="8">
        <v>12075</v>
      </c>
      <c r="AL87" s="8">
        <v>176</v>
      </c>
      <c r="AM87" s="8"/>
      <c r="AN87" s="8">
        <v>3.8623099999999999</v>
      </c>
      <c r="AO87" s="8">
        <v>3.6078299999999999</v>
      </c>
      <c r="AP87" s="8">
        <v>3080.8</v>
      </c>
      <c r="AQ87" s="8">
        <v>3.6405599999999998</v>
      </c>
      <c r="AR87" s="8">
        <v>3.4041800000000002</v>
      </c>
      <c r="AS87" s="8">
        <v>3316.8</v>
      </c>
      <c r="AT87" s="8">
        <v>1.45</v>
      </c>
      <c r="AU87" s="1">
        <v>0.385507246376812</v>
      </c>
      <c r="AV87" s="8"/>
      <c r="AW87" s="8">
        <v>19145</v>
      </c>
      <c r="AX87" s="8">
        <v>16628</v>
      </c>
      <c r="AY87" s="8">
        <v>15979</v>
      </c>
      <c r="AZ87" s="1">
        <v>0.241451</v>
      </c>
      <c r="BA87" s="9">
        <v>39629</v>
      </c>
      <c r="BB87" s="8"/>
      <c r="BC87" s="8">
        <v>8520</v>
      </c>
      <c r="BD87" s="8">
        <v>8520</v>
      </c>
      <c r="BE87" s="8">
        <v>0</v>
      </c>
      <c r="BF87" s="8">
        <v>1946</v>
      </c>
      <c r="BG87" s="8">
        <v>0</v>
      </c>
      <c r="BH87" s="8">
        <v>0</v>
      </c>
      <c r="BI87" s="8">
        <v>0</v>
      </c>
      <c r="BJ87" s="8"/>
      <c r="BK87" s="8"/>
      <c r="BL87" s="8">
        <v>3313</v>
      </c>
      <c r="BM87" s="8">
        <v>0</v>
      </c>
      <c r="BN87" s="8">
        <v>3313</v>
      </c>
      <c r="BO87" s="8">
        <v>6761</v>
      </c>
      <c r="BP87" s="8">
        <v>6761</v>
      </c>
      <c r="BQ87" s="8">
        <v>8416</v>
      </c>
      <c r="BR87" s="8">
        <v>2012</v>
      </c>
      <c r="BS87" s="8">
        <v>0</v>
      </c>
      <c r="BT87" s="8">
        <v>24515</v>
      </c>
      <c r="BU87" s="8">
        <v>38086</v>
      </c>
      <c r="BV87" s="8">
        <v>-17446</v>
      </c>
      <c r="BW87" s="8">
        <v>20640</v>
      </c>
      <c r="BX87" s="8">
        <v>0</v>
      </c>
      <c r="BY87" s="8">
        <v>59767</v>
      </c>
      <c r="BZ87" s="8">
        <v>34233</v>
      </c>
      <c r="CA87" s="8">
        <v>0</v>
      </c>
      <c r="CB87" s="8">
        <v>0</v>
      </c>
      <c r="CC87" s="8">
        <v>4837</v>
      </c>
      <c r="CD87" s="8">
        <v>143992</v>
      </c>
      <c r="CE87" s="8"/>
      <c r="CF87" s="8">
        <v>6775</v>
      </c>
      <c r="CG87" s="8">
        <v>9897</v>
      </c>
      <c r="CH87" s="8">
        <v>11338</v>
      </c>
      <c r="CI87" s="8">
        <v>1746</v>
      </c>
      <c r="CJ87" s="8">
        <v>0</v>
      </c>
      <c r="CK87" s="8">
        <v>945</v>
      </c>
      <c r="CL87" s="8">
        <v>257</v>
      </c>
      <c r="CM87" s="8">
        <v>30958</v>
      </c>
      <c r="CN87" s="8">
        <v>23581</v>
      </c>
      <c r="CO87" s="8">
        <v>0</v>
      </c>
      <c r="CP87" s="8">
        <v>3658</v>
      </c>
      <c r="CQ87" s="8">
        <v>11805</v>
      </c>
      <c r="CR87" s="8">
        <v>4496</v>
      </c>
      <c r="CS87" s="8">
        <v>74498</v>
      </c>
      <c r="CT87" s="8">
        <v>4002</v>
      </c>
      <c r="CU87" s="8">
        <v>60307</v>
      </c>
      <c r="CV87" s="8">
        <v>48986</v>
      </c>
      <c r="CW87" s="8">
        <v>-47588</v>
      </c>
      <c r="CX87" s="8">
        <v>2421</v>
      </c>
      <c r="CY87" s="8">
        <v>68128</v>
      </c>
      <c r="CZ87" s="8">
        <v>0</v>
      </c>
      <c r="DA87" s="8">
        <v>69494</v>
      </c>
      <c r="DB87" s="8">
        <v>143992</v>
      </c>
      <c r="DC87" s="8"/>
      <c r="DD87" s="8">
        <v>3034.3108299999999</v>
      </c>
      <c r="DE87" s="8">
        <v>3032.7170000000001</v>
      </c>
      <c r="DF87" s="8">
        <v>22.46434</v>
      </c>
      <c r="DG87" s="8">
        <v>36665</v>
      </c>
      <c r="DH87" s="8">
        <v>33352</v>
      </c>
      <c r="DI87" s="8">
        <v>2870</v>
      </c>
      <c r="DJ87" s="8">
        <v>0</v>
      </c>
      <c r="DK87" s="8">
        <v>0</v>
      </c>
      <c r="DL87" s="8">
        <v>0</v>
      </c>
      <c r="DM87" s="8">
        <v>2262</v>
      </c>
      <c r="DN87" s="8">
        <v>765</v>
      </c>
      <c r="DO87" s="8">
        <v>5389</v>
      </c>
      <c r="DP87" s="8">
        <v>889</v>
      </c>
      <c r="DQ87" s="8">
        <v>7052</v>
      </c>
      <c r="DR87" s="8">
        <v>30145</v>
      </c>
      <c r="DS87" s="8">
        <v>0</v>
      </c>
      <c r="DT87" s="8">
        <v>138000</v>
      </c>
      <c r="DU87" s="8">
        <v>0</v>
      </c>
      <c r="DV87" s="8"/>
      <c r="DW87" s="8">
        <v>12075</v>
      </c>
      <c r="DX87" s="8">
        <v>2517</v>
      </c>
      <c r="DY87" s="8">
        <v>649</v>
      </c>
      <c r="DZ87" s="8">
        <v>3166</v>
      </c>
      <c r="EA87" s="8">
        <v>0</v>
      </c>
      <c r="EB87" s="8">
        <v>-284</v>
      </c>
      <c r="EC87" s="8">
        <v>0</v>
      </c>
      <c r="ED87" s="8">
        <v>0</v>
      </c>
      <c r="EE87" s="8">
        <v>0</v>
      </c>
      <c r="EF87" s="8">
        <v>0</v>
      </c>
      <c r="EG87" s="8">
        <v>1087</v>
      </c>
      <c r="EH87" s="8">
        <v>432</v>
      </c>
      <c r="EI87" s="8">
        <v>-1050</v>
      </c>
      <c r="EJ87" s="8">
        <v>297</v>
      </c>
      <c r="EK87" s="8">
        <v>-1270</v>
      </c>
      <c r="EL87" s="8">
        <v>15008</v>
      </c>
      <c r="EM87" s="8">
        <v>-3046</v>
      </c>
      <c r="EN87" s="8">
        <v>928</v>
      </c>
      <c r="EO87" s="8">
        <v>-381</v>
      </c>
      <c r="EP87" s="8">
        <v>0</v>
      </c>
      <c r="EQ87" s="8">
        <v>0</v>
      </c>
      <c r="ER87" s="8">
        <v>-50</v>
      </c>
      <c r="ES87" s="8">
        <v>0</v>
      </c>
      <c r="ET87" s="8">
        <v>0</v>
      </c>
      <c r="EU87" s="8">
        <v>-2549</v>
      </c>
      <c r="EV87" s="8">
        <v>2650</v>
      </c>
      <c r="EW87" s="8">
        <v>7088</v>
      </c>
      <c r="EX87" s="8">
        <v>9738</v>
      </c>
      <c r="EY87" s="8">
        <v>0</v>
      </c>
      <c r="EZ87" s="8">
        <v>-11747</v>
      </c>
      <c r="FA87" s="8">
        <v>-11747</v>
      </c>
      <c r="FB87" s="8">
        <v>1867</v>
      </c>
      <c r="FC87" s="8">
        <v>-10047</v>
      </c>
      <c r="FD87" s="8">
        <v>-4479</v>
      </c>
      <c r="FE87" s="8">
        <v>0</v>
      </c>
      <c r="FF87" s="8">
        <v>-4655</v>
      </c>
      <c r="FG87" s="8">
        <v>0</v>
      </c>
      <c r="FH87" s="8">
        <v>0</v>
      </c>
      <c r="FI87" s="8">
        <v>-14844</v>
      </c>
      <c r="FJ87" s="8">
        <v>344</v>
      </c>
      <c r="FK87" s="8">
        <v>-2041</v>
      </c>
      <c r="FL87" s="8"/>
      <c r="FM87" s="8">
        <v>1373</v>
      </c>
      <c r="FN87" s="8">
        <v>3499</v>
      </c>
      <c r="FO87" s="8">
        <v>6214</v>
      </c>
      <c r="FP87" s="8">
        <v>7130.875</v>
      </c>
      <c r="FQ87" s="8">
        <v>3531</v>
      </c>
      <c r="FR87" s="8">
        <v>-2009</v>
      </c>
      <c r="FS87" s="8" t="s">
        <v>535</v>
      </c>
      <c r="FT87" s="9">
        <v>39629</v>
      </c>
      <c r="FU87" s="8">
        <v>12</v>
      </c>
      <c r="FV87" s="8">
        <v>185652.02593999999</v>
      </c>
      <c r="FW87" s="8">
        <v>0.45258999999999999</v>
      </c>
      <c r="FX87" s="8">
        <v>0.65330999999999995</v>
      </c>
      <c r="FY87" s="8">
        <v>0.46373999999999999</v>
      </c>
      <c r="FZ87" s="8">
        <v>0.4511</v>
      </c>
      <c r="GA87" s="31">
        <f t="shared" si="16"/>
        <v>2008</v>
      </c>
      <c r="GB87" s="10">
        <f t="shared" si="17"/>
        <v>6</v>
      </c>
      <c r="GC87" s="10">
        <v>0.50636000000000003</v>
      </c>
      <c r="GD87" s="10">
        <v>0.62580999999999998</v>
      </c>
    </row>
    <row r="88" spans="1:186">
      <c r="A88" s="8" t="str">
        <f t="shared" ref="A88:A98" si="20">A87</f>
        <v>P&amp;G</v>
      </c>
      <c r="B88" s="8" t="str">
        <f t="shared" ref="B88:B98" si="21">B87</f>
        <v>NYSE:PG</v>
      </c>
      <c r="C88" s="8" t="str">
        <f>CONCATENATE("FY",RIGHT(Assumptions!D$9,4)-10)</f>
        <v>FY2009</v>
      </c>
      <c r="D88" s="10">
        <f t="shared" si="15"/>
        <v>2008</v>
      </c>
      <c r="E88" s="8">
        <v>76694</v>
      </c>
      <c r="F88" s="8">
        <v>0</v>
      </c>
      <c r="G88" s="8">
        <v>76694</v>
      </c>
      <c r="H88" s="8">
        <v>38690</v>
      </c>
      <c r="I88" s="8">
        <v>38004</v>
      </c>
      <c r="J88" s="8">
        <v>22630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22630</v>
      </c>
      <c r="Q88" s="8">
        <v>15374</v>
      </c>
      <c r="R88" s="8">
        <v>-1358</v>
      </c>
      <c r="S88" s="8">
        <v>0</v>
      </c>
      <c r="T88" s="8">
        <v>-1358</v>
      </c>
      <c r="U88" s="8">
        <v>0</v>
      </c>
      <c r="V88" s="8">
        <v>0</v>
      </c>
      <c r="W88" s="8">
        <v>397</v>
      </c>
      <c r="X88" s="8">
        <v>14413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14413</v>
      </c>
      <c r="AE88" s="8">
        <v>3733</v>
      </c>
      <c r="AF88" s="8">
        <v>10680</v>
      </c>
      <c r="AG88" s="8">
        <v>2756</v>
      </c>
      <c r="AH88" s="8">
        <v>0</v>
      </c>
      <c r="AI88" s="8">
        <v>13436</v>
      </c>
      <c r="AJ88" s="8">
        <v>0</v>
      </c>
      <c r="AK88" s="8">
        <v>13436</v>
      </c>
      <c r="AL88" s="8">
        <v>192</v>
      </c>
      <c r="AM88" s="8"/>
      <c r="AN88" s="8">
        <v>4.4861500000000003</v>
      </c>
      <c r="AO88" s="8">
        <v>3.5526</v>
      </c>
      <c r="AP88" s="8">
        <v>2952.2</v>
      </c>
      <c r="AQ88" s="8">
        <v>4.2598500000000001</v>
      </c>
      <c r="AR88" s="8">
        <v>3.3860700000000001</v>
      </c>
      <c r="AS88" s="8">
        <v>3154.1</v>
      </c>
      <c r="AT88" s="8">
        <v>1.64</v>
      </c>
      <c r="AU88" s="1">
        <v>0.375409348020244</v>
      </c>
      <c r="AV88" s="8"/>
      <c r="AW88" s="8">
        <v>18456</v>
      </c>
      <c r="AX88" s="8">
        <v>16022</v>
      </c>
      <c r="AY88" s="8">
        <v>15374</v>
      </c>
      <c r="AZ88" s="1">
        <v>0.25900200000000001</v>
      </c>
      <c r="BA88" s="9">
        <v>39994</v>
      </c>
      <c r="BB88" s="8"/>
      <c r="BC88" s="8">
        <v>7519</v>
      </c>
      <c r="BD88" s="8">
        <v>7519</v>
      </c>
      <c r="BE88" s="8">
        <v>0</v>
      </c>
      <c r="BF88" s="8">
        <v>1864</v>
      </c>
      <c r="BG88" s="8">
        <v>0</v>
      </c>
      <c r="BH88" s="8">
        <v>0</v>
      </c>
      <c r="BI88" s="8">
        <v>0</v>
      </c>
      <c r="BJ88" s="8"/>
      <c r="BK88" s="8"/>
      <c r="BL88" s="8">
        <v>4781</v>
      </c>
      <c r="BM88" s="8">
        <v>0</v>
      </c>
      <c r="BN88" s="8">
        <v>4781</v>
      </c>
      <c r="BO88" s="8">
        <v>5836</v>
      </c>
      <c r="BP88" s="8">
        <v>5836</v>
      </c>
      <c r="BQ88" s="8">
        <v>6880</v>
      </c>
      <c r="BR88" s="8">
        <v>1209</v>
      </c>
      <c r="BS88" s="8">
        <v>0</v>
      </c>
      <c r="BT88" s="8">
        <v>21905</v>
      </c>
      <c r="BU88" s="8">
        <v>36651</v>
      </c>
      <c r="BV88" s="8">
        <v>-17189</v>
      </c>
      <c r="BW88" s="8">
        <v>19462</v>
      </c>
      <c r="BX88" s="8">
        <v>212</v>
      </c>
      <c r="BY88" s="8">
        <v>56512</v>
      </c>
      <c r="BZ88" s="8">
        <v>32606</v>
      </c>
      <c r="CA88" s="8">
        <v>0</v>
      </c>
      <c r="CB88" s="8">
        <v>0</v>
      </c>
      <c r="CC88" s="8">
        <v>4136</v>
      </c>
      <c r="CD88" s="8">
        <v>134833</v>
      </c>
      <c r="CE88" s="8"/>
      <c r="CF88" s="8">
        <v>5980</v>
      </c>
      <c r="CG88" s="8">
        <v>7879</v>
      </c>
      <c r="CH88" s="8">
        <v>9379</v>
      </c>
      <c r="CI88" s="8">
        <v>6941</v>
      </c>
      <c r="CJ88" s="8">
        <v>0</v>
      </c>
      <c r="CK88" s="8">
        <v>722</v>
      </c>
      <c r="CL88" s="8">
        <v>0</v>
      </c>
      <c r="CM88" s="8">
        <v>30901</v>
      </c>
      <c r="CN88" s="8">
        <v>20652</v>
      </c>
      <c r="CO88" s="8">
        <v>0</v>
      </c>
      <c r="CP88" s="8">
        <v>5314</v>
      </c>
      <c r="CQ88" s="8">
        <v>10752</v>
      </c>
      <c r="CR88" s="8">
        <v>3832</v>
      </c>
      <c r="CS88" s="8">
        <v>71451</v>
      </c>
      <c r="CT88" s="8">
        <v>4007</v>
      </c>
      <c r="CU88" s="8">
        <v>61118</v>
      </c>
      <c r="CV88" s="8">
        <v>57309</v>
      </c>
      <c r="CW88" s="8">
        <v>-55961</v>
      </c>
      <c r="CX88" s="8">
        <v>-4698</v>
      </c>
      <c r="CY88" s="8">
        <v>61775</v>
      </c>
      <c r="CZ88" s="8">
        <v>283</v>
      </c>
      <c r="DA88" s="8">
        <v>63382</v>
      </c>
      <c r="DB88" s="8">
        <v>134833</v>
      </c>
      <c r="DC88" s="8"/>
      <c r="DD88" s="8">
        <v>2918.8900800000001</v>
      </c>
      <c r="DE88" s="8">
        <v>2917.0349999999999</v>
      </c>
      <c r="DF88" s="8">
        <v>21.177330000000001</v>
      </c>
      <c r="DG88" s="8">
        <v>36972</v>
      </c>
      <c r="DH88" s="8">
        <v>32191</v>
      </c>
      <c r="DI88" s="8">
        <v>3706</v>
      </c>
      <c r="DJ88" s="8">
        <v>0</v>
      </c>
      <c r="DK88" s="8">
        <v>283</v>
      </c>
      <c r="DL88" s="8">
        <v>0</v>
      </c>
      <c r="DM88" s="8">
        <v>1557</v>
      </c>
      <c r="DN88" s="8">
        <v>672</v>
      </c>
      <c r="DO88" s="8">
        <v>4651</v>
      </c>
      <c r="DP88" s="8">
        <v>885</v>
      </c>
      <c r="DQ88" s="8">
        <v>6724</v>
      </c>
      <c r="DR88" s="8">
        <v>29042</v>
      </c>
      <c r="DS88" s="8">
        <v>0</v>
      </c>
      <c r="DT88" s="8">
        <v>135000</v>
      </c>
      <c r="DU88" s="8">
        <v>0</v>
      </c>
      <c r="DV88" s="8"/>
      <c r="DW88" s="8">
        <v>13436</v>
      </c>
      <c r="DX88" s="8">
        <v>2434</v>
      </c>
      <c r="DY88" s="8">
        <v>648</v>
      </c>
      <c r="DZ88" s="8">
        <v>3082</v>
      </c>
      <c r="EA88" s="8">
        <v>0</v>
      </c>
      <c r="EB88" s="8">
        <v>-2377</v>
      </c>
      <c r="EC88" s="8">
        <v>0</v>
      </c>
      <c r="ED88" s="8">
        <v>0</v>
      </c>
      <c r="EE88" s="8">
        <v>0</v>
      </c>
      <c r="EF88" s="8">
        <v>0</v>
      </c>
      <c r="EG88" s="8">
        <v>626</v>
      </c>
      <c r="EH88" s="8">
        <v>415</v>
      </c>
      <c r="EI88" s="8">
        <v>721</v>
      </c>
      <c r="EJ88" s="8">
        <v>-742</v>
      </c>
      <c r="EK88" s="8">
        <v>-758</v>
      </c>
      <c r="EL88" s="8">
        <v>14919</v>
      </c>
      <c r="EM88" s="8">
        <v>-3238</v>
      </c>
      <c r="EN88" s="8">
        <v>1087</v>
      </c>
      <c r="EO88" s="8">
        <v>-368</v>
      </c>
      <c r="EP88" s="8">
        <v>0</v>
      </c>
      <c r="EQ88" s="8">
        <v>0</v>
      </c>
      <c r="ER88" s="8">
        <v>166</v>
      </c>
      <c r="ES88" s="8">
        <v>0</v>
      </c>
      <c r="ET88" s="8">
        <v>0</v>
      </c>
      <c r="EU88" s="8">
        <v>-2353</v>
      </c>
      <c r="EV88" s="8">
        <v>0</v>
      </c>
      <c r="EW88" s="8">
        <v>4926</v>
      </c>
      <c r="EX88" s="8">
        <v>4926</v>
      </c>
      <c r="EY88" s="8">
        <v>-2420</v>
      </c>
      <c r="EZ88" s="8">
        <v>-2587</v>
      </c>
      <c r="FA88" s="8">
        <v>-5007</v>
      </c>
      <c r="FB88" s="8">
        <v>681</v>
      </c>
      <c r="FC88" s="8">
        <v>-6370</v>
      </c>
      <c r="FD88" s="8">
        <v>-4852</v>
      </c>
      <c r="FE88" s="8">
        <v>0</v>
      </c>
      <c r="FF88" s="8">
        <v>-5044</v>
      </c>
      <c r="FG88" s="8">
        <v>0</v>
      </c>
      <c r="FH88" s="8">
        <v>0</v>
      </c>
      <c r="FI88" s="8">
        <v>-10814</v>
      </c>
      <c r="FJ88" s="8">
        <v>-284</v>
      </c>
      <c r="FK88" s="8">
        <v>1468</v>
      </c>
      <c r="FL88" s="8"/>
      <c r="FM88" s="8">
        <v>1226</v>
      </c>
      <c r="FN88" s="8">
        <v>3248</v>
      </c>
      <c r="FO88" s="8">
        <v>9905</v>
      </c>
      <c r="FP88" s="8">
        <v>10753.75</v>
      </c>
      <c r="FQ88" s="8">
        <v>-785</v>
      </c>
      <c r="FR88" s="8">
        <v>-81</v>
      </c>
      <c r="FS88" s="8" t="s">
        <v>535</v>
      </c>
      <c r="FT88" s="9">
        <v>39994</v>
      </c>
      <c r="FU88" s="8">
        <v>12</v>
      </c>
      <c r="FV88" s="8">
        <v>148941.26147</v>
      </c>
      <c r="FW88" s="8">
        <v>0.41848999999999997</v>
      </c>
      <c r="FX88" s="8">
        <v>0.56828000000000001</v>
      </c>
      <c r="FY88" s="8">
        <v>0.51573000000000002</v>
      </c>
      <c r="FZ88" s="8">
        <v>0.53037999999999996</v>
      </c>
      <c r="GA88" s="31">
        <f t="shared" si="16"/>
        <v>2009</v>
      </c>
      <c r="GB88" s="10">
        <f t="shared" si="17"/>
        <v>6</v>
      </c>
      <c r="GC88" s="10">
        <v>0.42770999999999998</v>
      </c>
      <c r="GD88" s="10">
        <v>0.43104999999999999</v>
      </c>
    </row>
    <row r="89" spans="1:186">
      <c r="A89" s="8" t="str">
        <f t="shared" si="20"/>
        <v>P&amp;G</v>
      </c>
      <c r="B89" s="8" t="str">
        <f t="shared" si="21"/>
        <v>NYSE:PG</v>
      </c>
      <c r="C89" s="8" t="str">
        <f>CONCATENATE("FY",RIGHT(Assumptions!D$9,4)-9)</f>
        <v>FY2010</v>
      </c>
      <c r="D89" s="10">
        <f t="shared" si="15"/>
        <v>2009</v>
      </c>
      <c r="E89" s="8">
        <v>77567</v>
      </c>
      <c r="F89" s="8">
        <v>0</v>
      </c>
      <c r="G89" s="8">
        <v>77567</v>
      </c>
      <c r="H89" s="8">
        <v>37042</v>
      </c>
      <c r="I89" s="8">
        <v>40525</v>
      </c>
      <c r="J89" s="8">
        <v>24793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24793</v>
      </c>
      <c r="Q89" s="8">
        <v>15732</v>
      </c>
      <c r="R89" s="8">
        <v>-946</v>
      </c>
      <c r="S89" s="8">
        <v>0</v>
      </c>
      <c r="T89" s="8">
        <v>-946</v>
      </c>
      <c r="U89" s="8">
        <v>0</v>
      </c>
      <c r="V89" s="8">
        <v>0</v>
      </c>
      <c r="W89" s="8">
        <v>82</v>
      </c>
      <c r="X89" s="8">
        <v>14868</v>
      </c>
      <c r="Y89" s="8">
        <v>0</v>
      </c>
      <c r="Z89" s="8">
        <v>0</v>
      </c>
      <c r="AA89" s="8">
        <v>0</v>
      </c>
      <c r="AB89" s="8">
        <v>0</v>
      </c>
      <c r="AC89" s="8">
        <v>0</v>
      </c>
      <c r="AD89" s="8">
        <v>14868</v>
      </c>
      <c r="AE89" s="8">
        <v>4017</v>
      </c>
      <c r="AF89" s="8">
        <v>10851</v>
      </c>
      <c r="AG89" s="8">
        <v>1995</v>
      </c>
      <c r="AH89" s="8">
        <v>0</v>
      </c>
      <c r="AI89" s="8">
        <v>12846</v>
      </c>
      <c r="AJ89" s="8">
        <v>-110</v>
      </c>
      <c r="AK89" s="8">
        <v>12736</v>
      </c>
      <c r="AL89" s="8">
        <v>219</v>
      </c>
      <c r="AM89" s="8"/>
      <c r="AN89" s="8">
        <v>4.3150199999999996</v>
      </c>
      <c r="AO89" s="8">
        <v>3.6272799999999998</v>
      </c>
      <c r="AP89" s="8">
        <v>2900.8</v>
      </c>
      <c r="AQ89" s="8">
        <v>4.1093200000000003</v>
      </c>
      <c r="AR89" s="8">
        <v>3.4656199999999999</v>
      </c>
      <c r="AS89" s="8">
        <v>3099.3</v>
      </c>
      <c r="AT89" s="8">
        <v>1.8</v>
      </c>
      <c r="AU89" s="1">
        <v>0.42854899497487398</v>
      </c>
      <c r="AV89" s="8"/>
      <c r="AW89" s="8">
        <v>18840</v>
      </c>
      <c r="AX89" s="8">
        <v>16333</v>
      </c>
      <c r="AY89" s="8">
        <v>15732</v>
      </c>
      <c r="AZ89" s="1">
        <v>0.270177</v>
      </c>
      <c r="BA89" s="9">
        <v>40359</v>
      </c>
      <c r="BB89" s="8"/>
      <c r="BC89" s="8">
        <v>8475</v>
      </c>
      <c r="BD89" s="8">
        <v>8475</v>
      </c>
      <c r="BE89" s="8">
        <v>0</v>
      </c>
      <c r="BF89" s="8">
        <v>1931</v>
      </c>
      <c r="BG89" s="8">
        <v>0</v>
      </c>
      <c r="BH89" s="8">
        <v>0</v>
      </c>
      <c r="BI89" s="8">
        <v>0</v>
      </c>
      <c r="BJ89" s="8"/>
      <c r="BK89" s="8"/>
      <c r="BL89" s="8">
        <v>2879</v>
      </c>
      <c r="BM89" s="8">
        <v>0</v>
      </c>
      <c r="BN89" s="8">
        <v>2879</v>
      </c>
      <c r="BO89" s="8">
        <v>5335</v>
      </c>
      <c r="BP89" s="8">
        <v>5335</v>
      </c>
      <c r="BQ89" s="8">
        <v>6384</v>
      </c>
      <c r="BR89" s="8">
        <v>990</v>
      </c>
      <c r="BS89" s="8">
        <v>0</v>
      </c>
      <c r="BT89" s="8">
        <v>18782</v>
      </c>
      <c r="BU89" s="8">
        <v>37012</v>
      </c>
      <c r="BV89" s="8">
        <v>-17768</v>
      </c>
      <c r="BW89" s="8">
        <v>19244</v>
      </c>
      <c r="BX89" s="8">
        <v>57</v>
      </c>
      <c r="BY89" s="8">
        <v>54012</v>
      </c>
      <c r="BZ89" s="8">
        <v>31636</v>
      </c>
      <c r="CA89" s="8">
        <v>0</v>
      </c>
      <c r="CB89" s="8">
        <v>0</v>
      </c>
      <c r="CC89" s="8">
        <v>4441</v>
      </c>
      <c r="CD89" s="8">
        <v>128172</v>
      </c>
      <c r="CE89" s="8"/>
      <c r="CF89" s="8">
        <v>7251</v>
      </c>
      <c r="CG89" s="8">
        <v>5179</v>
      </c>
      <c r="CH89" s="8">
        <v>7908</v>
      </c>
      <c r="CI89" s="8">
        <v>564</v>
      </c>
      <c r="CJ89" s="8">
        <v>0</v>
      </c>
      <c r="CK89" s="8">
        <v>622</v>
      </c>
      <c r="CL89" s="8">
        <v>2758</v>
      </c>
      <c r="CM89" s="8">
        <v>24282</v>
      </c>
      <c r="CN89" s="8">
        <v>21360</v>
      </c>
      <c r="CO89" s="8">
        <v>0</v>
      </c>
      <c r="CP89" s="8">
        <v>6616</v>
      </c>
      <c r="CQ89" s="8">
        <v>10902</v>
      </c>
      <c r="CR89" s="8">
        <v>3573</v>
      </c>
      <c r="CS89" s="8">
        <v>66733</v>
      </c>
      <c r="CT89" s="8">
        <v>4008</v>
      </c>
      <c r="CU89" s="8">
        <v>61697</v>
      </c>
      <c r="CV89" s="8">
        <v>64614</v>
      </c>
      <c r="CW89" s="8">
        <v>-61309</v>
      </c>
      <c r="CX89" s="8">
        <v>-9172</v>
      </c>
      <c r="CY89" s="8">
        <v>59838</v>
      </c>
      <c r="CZ89" s="8">
        <v>324</v>
      </c>
      <c r="DA89" s="8">
        <v>61439</v>
      </c>
      <c r="DB89" s="8">
        <v>128172</v>
      </c>
      <c r="DC89" s="8"/>
      <c r="DD89" s="8">
        <v>2838.47487</v>
      </c>
      <c r="DE89" s="8">
        <v>2843.471</v>
      </c>
      <c r="DF89" s="8">
        <v>21.044</v>
      </c>
      <c r="DG89" s="8">
        <v>29832</v>
      </c>
      <c r="DH89" s="8">
        <v>26953</v>
      </c>
      <c r="DI89" s="8">
        <v>4683</v>
      </c>
      <c r="DJ89" s="8">
        <v>0</v>
      </c>
      <c r="DK89" s="8">
        <v>324</v>
      </c>
      <c r="DL89" s="8">
        <v>0</v>
      </c>
      <c r="DM89" s="8">
        <v>1692</v>
      </c>
      <c r="DN89" s="8">
        <v>604</v>
      </c>
      <c r="DO89" s="8">
        <v>4088</v>
      </c>
      <c r="DP89" s="8">
        <v>850</v>
      </c>
      <c r="DQ89" s="8">
        <v>6868</v>
      </c>
      <c r="DR89" s="8">
        <v>29294</v>
      </c>
      <c r="DS89" s="8">
        <v>0</v>
      </c>
      <c r="DT89" s="8">
        <v>127000</v>
      </c>
      <c r="DU89" s="8">
        <v>0</v>
      </c>
      <c r="DV89" s="8"/>
      <c r="DW89" s="8">
        <v>12736</v>
      </c>
      <c r="DX89" s="8">
        <v>2507</v>
      </c>
      <c r="DY89" s="8">
        <v>601</v>
      </c>
      <c r="DZ89" s="8">
        <v>3108</v>
      </c>
      <c r="EA89" s="8">
        <v>0</v>
      </c>
      <c r="EB89" s="8">
        <v>-2670</v>
      </c>
      <c r="EC89" s="8">
        <v>0</v>
      </c>
      <c r="ED89" s="8">
        <v>0</v>
      </c>
      <c r="EE89" s="8">
        <v>0</v>
      </c>
      <c r="EF89" s="8">
        <v>0</v>
      </c>
      <c r="EG89" s="8">
        <v>342</v>
      </c>
      <c r="EH89" s="8">
        <v>-14</v>
      </c>
      <c r="EI89" s="8">
        <v>86</v>
      </c>
      <c r="EJ89" s="8">
        <v>2446</v>
      </c>
      <c r="EK89" s="8">
        <v>-356</v>
      </c>
      <c r="EL89" s="8">
        <v>16131</v>
      </c>
      <c r="EM89" s="8">
        <v>-3067</v>
      </c>
      <c r="EN89" s="8">
        <v>3068</v>
      </c>
      <c r="EO89" s="8">
        <v>-425</v>
      </c>
      <c r="EP89" s="8">
        <v>0</v>
      </c>
      <c r="EQ89" s="8">
        <v>0</v>
      </c>
      <c r="ER89" s="8">
        <v>-173</v>
      </c>
      <c r="ES89" s="8">
        <v>0</v>
      </c>
      <c r="ET89" s="8">
        <v>0</v>
      </c>
      <c r="EU89" s="8">
        <v>-597</v>
      </c>
      <c r="EV89" s="8">
        <v>0</v>
      </c>
      <c r="EW89" s="8">
        <v>3830</v>
      </c>
      <c r="EX89" s="8">
        <v>3830</v>
      </c>
      <c r="EY89" s="8">
        <v>-1798</v>
      </c>
      <c r="EZ89" s="8">
        <v>-8546</v>
      </c>
      <c r="FA89" s="8">
        <v>-10344</v>
      </c>
      <c r="FB89" s="8">
        <v>662</v>
      </c>
      <c r="FC89" s="8">
        <v>-6004</v>
      </c>
      <c r="FD89" s="8">
        <v>-5239</v>
      </c>
      <c r="FE89" s="8">
        <v>0</v>
      </c>
      <c r="FF89" s="8">
        <v>-5458</v>
      </c>
      <c r="FG89" s="8">
        <v>0</v>
      </c>
      <c r="FH89" s="8">
        <v>0</v>
      </c>
      <c r="FI89" s="8">
        <v>-17314</v>
      </c>
      <c r="FJ89" s="8">
        <v>-122</v>
      </c>
      <c r="FK89" s="8">
        <v>-1902</v>
      </c>
      <c r="FL89" s="8"/>
      <c r="FM89" s="8">
        <v>1184</v>
      </c>
      <c r="FN89" s="8">
        <v>4175</v>
      </c>
      <c r="FO89" s="8">
        <v>12185.25</v>
      </c>
      <c r="FP89" s="8">
        <v>12776.5</v>
      </c>
      <c r="FQ89" s="8">
        <v>-2450</v>
      </c>
      <c r="FR89" s="8">
        <v>-6514</v>
      </c>
      <c r="FS89" s="8" t="s">
        <v>535</v>
      </c>
      <c r="FT89" s="9">
        <v>40359</v>
      </c>
      <c r="FU89" s="8">
        <v>12</v>
      </c>
      <c r="FV89" s="8">
        <v>172736.65547999999</v>
      </c>
      <c r="FW89" s="8">
        <v>0.40704000000000001</v>
      </c>
      <c r="FX89" s="8">
        <v>0.55606</v>
      </c>
      <c r="FY89" s="8">
        <v>0.51234000000000002</v>
      </c>
      <c r="FZ89" s="8">
        <v>0.42723</v>
      </c>
      <c r="GA89" s="31">
        <f t="shared" si="16"/>
        <v>2010</v>
      </c>
      <c r="GB89" s="10">
        <f t="shared" si="17"/>
        <v>6</v>
      </c>
      <c r="GC89" s="10">
        <v>0.45835999999999999</v>
      </c>
      <c r="GD89" s="10">
        <v>0.42018</v>
      </c>
    </row>
    <row r="90" spans="1:186">
      <c r="A90" s="8" t="str">
        <f t="shared" si="20"/>
        <v>P&amp;G</v>
      </c>
      <c r="B90" s="8" t="str">
        <f t="shared" si="21"/>
        <v>NYSE:PG</v>
      </c>
      <c r="C90" s="8" t="str">
        <f>CONCATENATE("FY",RIGHT(Assumptions!D$9,4)-8)</f>
        <v>FY2011</v>
      </c>
      <c r="D90" s="10">
        <f t="shared" si="15"/>
        <v>2010</v>
      </c>
      <c r="E90" s="8">
        <v>81104</v>
      </c>
      <c r="F90" s="8">
        <v>0</v>
      </c>
      <c r="G90" s="8">
        <v>81104</v>
      </c>
      <c r="H90" s="8">
        <v>39859</v>
      </c>
      <c r="I90" s="8">
        <v>41245</v>
      </c>
      <c r="J90" s="8">
        <v>25750</v>
      </c>
      <c r="K90" s="8">
        <v>0</v>
      </c>
      <c r="L90" s="8">
        <v>0</v>
      </c>
      <c r="M90" s="8">
        <v>0</v>
      </c>
      <c r="N90" s="8">
        <v>0</v>
      </c>
      <c r="O90" s="8">
        <v>0</v>
      </c>
      <c r="P90" s="8">
        <v>25750</v>
      </c>
      <c r="Q90" s="8">
        <v>15495</v>
      </c>
      <c r="R90" s="8">
        <v>-831</v>
      </c>
      <c r="S90" s="8">
        <v>62</v>
      </c>
      <c r="T90" s="8">
        <v>-769</v>
      </c>
      <c r="U90" s="8">
        <v>0</v>
      </c>
      <c r="V90" s="8">
        <v>0</v>
      </c>
      <c r="W90" s="8">
        <v>271</v>
      </c>
      <c r="X90" s="8">
        <v>14997</v>
      </c>
      <c r="Y90" s="8">
        <v>0</v>
      </c>
      <c r="Z90" s="8">
        <v>0</v>
      </c>
      <c r="AA90" s="8">
        <v>0</v>
      </c>
      <c r="AB90" s="8">
        <v>0</v>
      </c>
      <c r="AC90" s="8">
        <v>0</v>
      </c>
      <c r="AD90" s="8">
        <v>14997</v>
      </c>
      <c r="AE90" s="8">
        <v>3299</v>
      </c>
      <c r="AF90" s="8">
        <v>11698</v>
      </c>
      <c r="AG90" s="8">
        <v>229</v>
      </c>
      <c r="AH90" s="8">
        <v>0</v>
      </c>
      <c r="AI90" s="8">
        <v>11927</v>
      </c>
      <c r="AJ90" s="8">
        <v>-130</v>
      </c>
      <c r="AK90" s="8">
        <v>11797</v>
      </c>
      <c r="AL90" s="8">
        <v>233</v>
      </c>
      <c r="AM90" s="8"/>
      <c r="AN90" s="8">
        <v>4.1241099999999999</v>
      </c>
      <c r="AO90" s="8">
        <v>4.04244</v>
      </c>
      <c r="AP90" s="8">
        <v>2804</v>
      </c>
      <c r="AQ90" s="8">
        <v>3.92984</v>
      </c>
      <c r="AR90" s="8">
        <v>3.8535599999999999</v>
      </c>
      <c r="AS90" s="8">
        <v>3001.9</v>
      </c>
      <c r="AT90" s="8">
        <v>1.97</v>
      </c>
      <c r="AU90" s="1">
        <v>0.48885309824531697</v>
      </c>
      <c r="AV90" s="8"/>
      <c r="AW90" s="8">
        <v>18333</v>
      </c>
      <c r="AX90" s="8">
        <v>16041</v>
      </c>
      <c r="AY90" s="8">
        <v>15495</v>
      </c>
      <c r="AZ90" s="1">
        <v>0.21997700000000001</v>
      </c>
      <c r="BA90" s="9">
        <v>40724</v>
      </c>
      <c r="BB90" s="8"/>
      <c r="BC90" s="8">
        <v>9210</v>
      </c>
      <c r="BD90" s="8">
        <v>9210</v>
      </c>
      <c r="BE90" s="8">
        <v>0</v>
      </c>
      <c r="BF90" s="8">
        <v>1982</v>
      </c>
      <c r="BG90" s="8">
        <v>0</v>
      </c>
      <c r="BH90" s="8">
        <v>0</v>
      </c>
      <c r="BI90" s="8">
        <v>0</v>
      </c>
      <c r="BJ90" s="8"/>
      <c r="BK90" s="8"/>
      <c r="BL90" s="8">
        <v>2768</v>
      </c>
      <c r="BM90" s="8">
        <v>0</v>
      </c>
      <c r="BN90" s="8">
        <v>2768</v>
      </c>
      <c r="BO90" s="8">
        <v>6275</v>
      </c>
      <c r="BP90" s="8">
        <v>6275</v>
      </c>
      <c r="BQ90" s="8">
        <v>7379</v>
      </c>
      <c r="BR90" s="8">
        <v>1140</v>
      </c>
      <c r="BS90" s="8">
        <v>0</v>
      </c>
      <c r="BT90" s="8">
        <v>21970</v>
      </c>
      <c r="BU90" s="8">
        <v>41507</v>
      </c>
      <c r="BV90" s="8">
        <v>-20214</v>
      </c>
      <c r="BW90" s="8">
        <v>21293</v>
      </c>
      <c r="BX90" s="8">
        <v>39</v>
      </c>
      <c r="BY90" s="8">
        <v>57562</v>
      </c>
      <c r="BZ90" s="8">
        <v>32620</v>
      </c>
      <c r="CA90" s="8">
        <v>0</v>
      </c>
      <c r="CB90" s="8">
        <v>0</v>
      </c>
      <c r="CC90" s="8">
        <v>4870</v>
      </c>
      <c r="CD90" s="8">
        <v>138354</v>
      </c>
      <c r="CE90" s="8"/>
      <c r="CF90" s="8">
        <v>8022</v>
      </c>
      <c r="CG90" s="8">
        <v>5696</v>
      </c>
      <c r="CH90" s="8">
        <v>6987</v>
      </c>
      <c r="CI90" s="8">
        <v>2994</v>
      </c>
      <c r="CJ90" s="8">
        <v>0</v>
      </c>
      <c r="CK90" s="8">
        <v>786</v>
      </c>
      <c r="CL90" s="8">
        <v>2808</v>
      </c>
      <c r="CM90" s="8">
        <v>27293</v>
      </c>
      <c r="CN90" s="8">
        <v>22033</v>
      </c>
      <c r="CO90" s="8">
        <v>0</v>
      </c>
      <c r="CP90" s="8">
        <v>6275</v>
      </c>
      <c r="CQ90" s="8">
        <v>11070</v>
      </c>
      <c r="CR90" s="8">
        <v>3682</v>
      </c>
      <c r="CS90" s="8">
        <v>70353</v>
      </c>
      <c r="CT90" s="8">
        <v>4008</v>
      </c>
      <c r="CU90" s="8">
        <v>62405</v>
      </c>
      <c r="CV90" s="8">
        <v>70682</v>
      </c>
      <c r="CW90" s="8">
        <v>-67278</v>
      </c>
      <c r="CX90" s="8">
        <v>-3411</v>
      </c>
      <c r="CY90" s="8">
        <v>66406</v>
      </c>
      <c r="CZ90" s="8">
        <v>361</v>
      </c>
      <c r="DA90" s="8">
        <v>68001</v>
      </c>
      <c r="DB90" s="8">
        <v>138354</v>
      </c>
      <c r="DC90" s="8"/>
      <c r="DD90" s="8">
        <v>2747.7682</v>
      </c>
      <c r="DE90" s="8">
        <v>2765.7370000000001</v>
      </c>
      <c r="DF90" s="8">
        <v>24.01024</v>
      </c>
      <c r="DG90" s="8">
        <v>32014</v>
      </c>
      <c r="DH90" s="8">
        <v>29246</v>
      </c>
      <c r="DI90" s="8">
        <v>4267</v>
      </c>
      <c r="DJ90" s="8">
        <v>0</v>
      </c>
      <c r="DK90" s="8">
        <v>361</v>
      </c>
      <c r="DL90" s="8">
        <v>0</v>
      </c>
      <c r="DM90" s="8">
        <v>2153</v>
      </c>
      <c r="DN90" s="8">
        <v>717</v>
      </c>
      <c r="DO90" s="8">
        <v>4509</v>
      </c>
      <c r="DP90" s="8">
        <v>934</v>
      </c>
      <c r="DQ90" s="8">
        <v>7753</v>
      </c>
      <c r="DR90" s="8">
        <v>32820</v>
      </c>
      <c r="DS90" s="8">
        <v>0</v>
      </c>
      <c r="DT90" s="8">
        <v>129000</v>
      </c>
      <c r="DU90" s="8">
        <v>0</v>
      </c>
      <c r="DV90" s="8"/>
      <c r="DW90" s="8">
        <v>11797</v>
      </c>
      <c r="DX90" s="8">
        <v>2292</v>
      </c>
      <c r="DY90" s="8">
        <v>546</v>
      </c>
      <c r="DZ90" s="8">
        <v>2838</v>
      </c>
      <c r="EA90" s="8">
        <v>0</v>
      </c>
      <c r="EB90" s="8">
        <v>-203</v>
      </c>
      <c r="EC90" s="8">
        <v>0</v>
      </c>
      <c r="ED90" s="8">
        <v>0</v>
      </c>
      <c r="EE90" s="8">
        <v>0</v>
      </c>
      <c r="EF90" s="8">
        <v>0</v>
      </c>
      <c r="EG90" s="8">
        <v>274</v>
      </c>
      <c r="EH90" s="8">
        <v>-426</v>
      </c>
      <c r="EI90" s="8">
        <v>-501</v>
      </c>
      <c r="EJ90" s="8">
        <v>358</v>
      </c>
      <c r="EK90" s="8">
        <v>-1221</v>
      </c>
      <c r="EL90" s="8">
        <v>13330</v>
      </c>
      <c r="EM90" s="8">
        <v>-3306</v>
      </c>
      <c r="EN90" s="8">
        <v>225</v>
      </c>
      <c r="EO90" s="8">
        <v>-474</v>
      </c>
      <c r="EP90" s="8">
        <v>0</v>
      </c>
      <c r="EQ90" s="8">
        <v>0</v>
      </c>
      <c r="ER90" s="8">
        <v>73</v>
      </c>
      <c r="ES90" s="8">
        <v>0</v>
      </c>
      <c r="ET90" s="8">
        <v>0</v>
      </c>
      <c r="EU90" s="8">
        <v>-3482</v>
      </c>
      <c r="EV90" s="8">
        <v>151</v>
      </c>
      <c r="EW90" s="8">
        <v>1536</v>
      </c>
      <c r="EX90" s="8">
        <v>1687</v>
      </c>
      <c r="EY90" s="8">
        <v>0</v>
      </c>
      <c r="EZ90" s="8">
        <v>-206</v>
      </c>
      <c r="FA90" s="8">
        <v>-206</v>
      </c>
      <c r="FB90" s="8">
        <v>1203</v>
      </c>
      <c r="FC90" s="8">
        <v>-7039</v>
      </c>
      <c r="FD90" s="8">
        <v>-5534</v>
      </c>
      <c r="FE90" s="8">
        <v>0</v>
      </c>
      <c r="FF90" s="8">
        <v>-5767</v>
      </c>
      <c r="FG90" s="8">
        <v>0</v>
      </c>
      <c r="FH90" s="8">
        <v>0</v>
      </c>
      <c r="FI90" s="8">
        <v>-10122</v>
      </c>
      <c r="FJ90" s="8">
        <v>163</v>
      </c>
      <c r="FK90" s="8">
        <v>-111</v>
      </c>
      <c r="FL90" s="8"/>
      <c r="FM90" s="8">
        <v>806</v>
      </c>
      <c r="FN90" s="8">
        <v>2992</v>
      </c>
      <c r="FO90" s="8">
        <v>7314</v>
      </c>
      <c r="FP90" s="8">
        <v>7833.375</v>
      </c>
      <c r="FQ90" s="8">
        <v>1797</v>
      </c>
      <c r="FR90" s="8">
        <v>1481</v>
      </c>
      <c r="FS90" s="8" t="s">
        <v>535</v>
      </c>
      <c r="FT90" s="9">
        <v>40724</v>
      </c>
      <c r="FU90" s="8">
        <v>12</v>
      </c>
      <c r="FV90" s="8">
        <v>177442.55246000001</v>
      </c>
      <c r="FW90" s="8">
        <v>0.40026</v>
      </c>
      <c r="FX90" s="8">
        <v>0.51122999999999996</v>
      </c>
      <c r="FY90" s="8">
        <v>0.40973999999999999</v>
      </c>
      <c r="FZ90" s="8">
        <v>0.37984000000000001</v>
      </c>
      <c r="GA90" s="31">
        <f t="shared" si="16"/>
        <v>2011</v>
      </c>
      <c r="GB90" s="10">
        <f t="shared" si="17"/>
        <v>6</v>
      </c>
      <c r="GC90" s="10">
        <v>0.25940000000000002</v>
      </c>
      <c r="GD90" s="10">
        <v>0.28625</v>
      </c>
    </row>
    <row r="91" spans="1:186">
      <c r="A91" s="8" t="str">
        <f t="shared" si="20"/>
        <v>P&amp;G</v>
      </c>
      <c r="B91" s="8" t="str">
        <f t="shared" si="21"/>
        <v>NYSE:PG</v>
      </c>
      <c r="C91" s="8" t="str">
        <f>CONCATENATE("FY",RIGHT(Assumptions!D$9,4)-7)</f>
        <v>FY2012</v>
      </c>
      <c r="D91" s="10">
        <f t="shared" si="15"/>
        <v>2011</v>
      </c>
      <c r="E91" s="8">
        <v>82006</v>
      </c>
      <c r="F91" s="8">
        <v>0</v>
      </c>
      <c r="G91" s="8">
        <v>82006</v>
      </c>
      <c r="H91" s="8">
        <v>41411</v>
      </c>
      <c r="I91" s="8">
        <v>40595</v>
      </c>
      <c r="J91" s="8">
        <v>25984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25984</v>
      </c>
      <c r="Q91" s="8">
        <v>14611</v>
      </c>
      <c r="R91" s="8">
        <v>-769</v>
      </c>
      <c r="S91" s="8">
        <v>77</v>
      </c>
      <c r="T91" s="8">
        <v>-692</v>
      </c>
      <c r="U91" s="8">
        <v>0</v>
      </c>
      <c r="V91" s="8">
        <v>0</v>
      </c>
      <c r="W91" s="8">
        <v>55</v>
      </c>
      <c r="X91" s="8">
        <v>13974</v>
      </c>
      <c r="Y91" s="8">
        <v>-1576</v>
      </c>
      <c r="Z91" s="8">
        <v>0</v>
      </c>
      <c r="AA91" s="8">
        <v>130</v>
      </c>
      <c r="AB91" s="8">
        <v>0</v>
      </c>
      <c r="AC91" s="8">
        <v>0</v>
      </c>
      <c r="AD91" s="8">
        <v>12528</v>
      </c>
      <c r="AE91" s="8">
        <v>3378</v>
      </c>
      <c r="AF91" s="8">
        <v>9150</v>
      </c>
      <c r="AG91" s="8">
        <v>1754</v>
      </c>
      <c r="AH91" s="8">
        <v>0</v>
      </c>
      <c r="AI91" s="8">
        <v>10904</v>
      </c>
      <c r="AJ91" s="8">
        <v>-148</v>
      </c>
      <c r="AK91" s="8">
        <v>10756</v>
      </c>
      <c r="AL91" s="8">
        <v>256</v>
      </c>
      <c r="AM91" s="8"/>
      <c r="AN91" s="8">
        <v>3.8163800000000001</v>
      </c>
      <c r="AO91" s="8">
        <v>3.1788599999999998</v>
      </c>
      <c r="AP91" s="8">
        <v>2751.3</v>
      </c>
      <c r="AQ91" s="8">
        <v>3.6570100000000001</v>
      </c>
      <c r="AR91" s="8">
        <v>3.0606599999999999</v>
      </c>
      <c r="AS91" s="8">
        <v>2941.2</v>
      </c>
      <c r="AT91" s="8">
        <v>2.14</v>
      </c>
      <c r="AU91" s="1">
        <v>0.57075120862774298</v>
      </c>
      <c r="AV91" s="8"/>
      <c r="AW91" s="8">
        <v>17815</v>
      </c>
      <c r="AX91" s="8">
        <v>15111</v>
      </c>
      <c r="AY91" s="8">
        <v>14611</v>
      </c>
      <c r="AZ91" s="1">
        <v>0.26963599999999999</v>
      </c>
      <c r="BA91" s="9">
        <v>41090</v>
      </c>
      <c r="BB91" s="8"/>
      <c r="BC91" s="8">
        <v>9222</v>
      </c>
      <c r="BD91" s="8">
        <v>9222</v>
      </c>
      <c r="BE91" s="8">
        <v>0</v>
      </c>
      <c r="BF91" s="8">
        <v>1987</v>
      </c>
      <c r="BG91" s="8">
        <v>0</v>
      </c>
      <c r="BH91" s="8">
        <v>0</v>
      </c>
      <c r="BI91" s="8">
        <v>0</v>
      </c>
      <c r="BJ91" s="8"/>
      <c r="BK91" s="8"/>
      <c r="BL91" s="8">
        <v>4436</v>
      </c>
      <c r="BM91" s="8">
        <v>0</v>
      </c>
      <c r="BN91" s="8">
        <v>4436</v>
      </c>
      <c r="BO91" s="8">
        <v>6068</v>
      </c>
      <c r="BP91" s="8">
        <v>6068</v>
      </c>
      <c r="BQ91" s="8">
        <v>6721</v>
      </c>
      <c r="BR91" s="8">
        <v>1001</v>
      </c>
      <c r="BS91" s="8">
        <v>0</v>
      </c>
      <c r="BT91" s="8">
        <v>21910</v>
      </c>
      <c r="BU91" s="8">
        <v>40233</v>
      </c>
      <c r="BV91" s="8">
        <v>-19856</v>
      </c>
      <c r="BW91" s="8">
        <v>20377</v>
      </c>
      <c r="BX91" s="8">
        <v>0</v>
      </c>
      <c r="BY91" s="8">
        <v>53773</v>
      </c>
      <c r="BZ91" s="8">
        <v>30988</v>
      </c>
      <c r="CA91" s="8">
        <v>0</v>
      </c>
      <c r="CB91" s="8">
        <v>0</v>
      </c>
      <c r="CC91" s="8">
        <v>5196</v>
      </c>
      <c r="CD91" s="8">
        <v>132244</v>
      </c>
      <c r="CE91" s="8"/>
      <c r="CF91" s="8">
        <v>7920</v>
      </c>
      <c r="CG91" s="8">
        <v>4804</v>
      </c>
      <c r="CH91" s="8">
        <v>4615</v>
      </c>
      <c r="CI91" s="8">
        <v>4083</v>
      </c>
      <c r="CJ91" s="8">
        <v>0</v>
      </c>
      <c r="CK91" s="8">
        <v>414</v>
      </c>
      <c r="CL91" s="8">
        <v>3071</v>
      </c>
      <c r="CM91" s="8">
        <v>24907</v>
      </c>
      <c r="CN91" s="8">
        <v>21080</v>
      </c>
      <c r="CO91" s="8">
        <v>0</v>
      </c>
      <c r="CP91" s="8">
        <v>8954</v>
      </c>
      <c r="CQ91" s="8">
        <v>10132</v>
      </c>
      <c r="CR91" s="8">
        <v>3136</v>
      </c>
      <c r="CS91" s="8">
        <v>68209</v>
      </c>
      <c r="CT91" s="8">
        <v>4008</v>
      </c>
      <c r="CU91" s="8">
        <v>63181</v>
      </c>
      <c r="CV91" s="8">
        <v>75349</v>
      </c>
      <c r="CW91" s="8">
        <v>-69604</v>
      </c>
      <c r="CX91" s="8">
        <v>-10690</v>
      </c>
      <c r="CY91" s="8">
        <v>62244</v>
      </c>
      <c r="CZ91" s="8">
        <v>596</v>
      </c>
      <c r="DA91" s="8">
        <v>64035</v>
      </c>
      <c r="DB91" s="8">
        <v>132244</v>
      </c>
      <c r="DC91" s="8"/>
      <c r="DD91" s="8">
        <v>2754.2745399999999</v>
      </c>
      <c r="DE91" s="8">
        <v>2748.0329999999999</v>
      </c>
      <c r="DF91" s="8">
        <v>22.650379999999998</v>
      </c>
      <c r="DG91" s="8">
        <v>29778</v>
      </c>
      <c r="DH91" s="8">
        <v>25342</v>
      </c>
      <c r="DI91" s="8">
        <v>5599</v>
      </c>
      <c r="DJ91" s="8">
        <v>0</v>
      </c>
      <c r="DK91" s="8">
        <v>596</v>
      </c>
      <c r="DL91" s="8">
        <v>0</v>
      </c>
      <c r="DM91" s="8">
        <v>1740</v>
      </c>
      <c r="DN91" s="8">
        <v>685</v>
      </c>
      <c r="DO91" s="8">
        <v>4296</v>
      </c>
      <c r="DP91" s="8">
        <v>880</v>
      </c>
      <c r="DQ91" s="8">
        <v>7324</v>
      </c>
      <c r="DR91" s="8">
        <v>29342</v>
      </c>
      <c r="DS91" s="8">
        <v>2687</v>
      </c>
      <c r="DT91" s="8">
        <v>126000</v>
      </c>
      <c r="DU91" s="8">
        <v>0</v>
      </c>
      <c r="DV91" s="8"/>
      <c r="DW91" s="8">
        <v>10756</v>
      </c>
      <c r="DX91" s="8">
        <v>2704</v>
      </c>
      <c r="DY91" s="8">
        <v>500</v>
      </c>
      <c r="DZ91" s="8">
        <v>3204</v>
      </c>
      <c r="EA91" s="8">
        <v>0</v>
      </c>
      <c r="EB91" s="8">
        <v>-2106</v>
      </c>
      <c r="EC91" s="8">
        <v>0</v>
      </c>
      <c r="ED91" s="8">
        <v>1576</v>
      </c>
      <c r="EE91" s="8">
        <v>0</v>
      </c>
      <c r="EF91" s="8">
        <v>0</v>
      </c>
      <c r="EG91" s="8">
        <v>293</v>
      </c>
      <c r="EH91" s="8">
        <v>-427</v>
      </c>
      <c r="EI91" s="8">
        <v>77</v>
      </c>
      <c r="EJ91" s="8">
        <v>-22</v>
      </c>
      <c r="EK91" s="8">
        <v>-444</v>
      </c>
      <c r="EL91" s="8">
        <v>13284</v>
      </c>
      <c r="EM91" s="8">
        <v>-3964</v>
      </c>
      <c r="EN91" s="8">
        <v>2893</v>
      </c>
      <c r="EO91" s="8">
        <v>-134</v>
      </c>
      <c r="EP91" s="8">
        <v>0</v>
      </c>
      <c r="EQ91" s="8">
        <v>0</v>
      </c>
      <c r="ER91" s="8">
        <v>112</v>
      </c>
      <c r="ES91" s="8">
        <v>0</v>
      </c>
      <c r="ET91" s="8">
        <v>0</v>
      </c>
      <c r="EU91" s="8">
        <v>-1093</v>
      </c>
      <c r="EV91" s="8">
        <v>0</v>
      </c>
      <c r="EW91" s="8">
        <v>3985</v>
      </c>
      <c r="EX91" s="8">
        <v>3985</v>
      </c>
      <c r="EY91" s="8">
        <v>-3412</v>
      </c>
      <c r="EZ91" s="8">
        <v>-2549</v>
      </c>
      <c r="FA91" s="8">
        <v>-5961</v>
      </c>
      <c r="FB91" s="8">
        <v>1729</v>
      </c>
      <c r="FC91" s="8">
        <v>-4024</v>
      </c>
      <c r="FD91" s="8">
        <v>-5883</v>
      </c>
      <c r="FE91" s="8">
        <v>0</v>
      </c>
      <c r="FF91" s="8">
        <v>-6139</v>
      </c>
      <c r="FG91" s="8">
        <v>0</v>
      </c>
      <c r="FH91" s="8">
        <v>0</v>
      </c>
      <c r="FI91" s="8">
        <v>-10410</v>
      </c>
      <c r="FJ91" s="8">
        <v>-113</v>
      </c>
      <c r="FK91" s="8">
        <v>1668</v>
      </c>
      <c r="FL91" s="8"/>
      <c r="FM91" s="8">
        <v>740</v>
      </c>
      <c r="FN91" s="8">
        <v>4348</v>
      </c>
      <c r="FO91" s="8">
        <v>8893.25</v>
      </c>
      <c r="FP91" s="8">
        <v>9373.875</v>
      </c>
      <c r="FQ91" s="8">
        <v>-625</v>
      </c>
      <c r="FR91" s="8">
        <v>-1976</v>
      </c>
      <c r="FS91" s="8" t="s">
        <v>535</v>
      </c>
      <c r="FT91" s="9">
        <v>41090</v>
      </c>
      <c r="FU91" s="8">
        <v>12</v>
      </c>
      <c r="FV91" s="8">
        <v>167831.4903</v>
      </c>
      <c r="FW91" s="8">
        <v>0.50714000000000004</v>
      </c>
      <c r="FX91" s="8">
        <v>0.43591999999999997</v>
      </c>
      <c r="FY91" s="8">
        <v>0.42365999999999998</v>
      </c>
      <c r="FZ91" s="8">
        <v>0.41887000000000002</v>
      </c>
      <c r="GA91" s="31">
        <f t="shared" si="16"/>
        <v>2012</v>
      </c>
      <c r="GB91" s="10">
        <f t="shared" si="17"/>
        <v>6</v>
      </c>
      <c r="GC91" s="10">
        <v>0.37552000000000002</v>
      </c>
      <c r="GD91" s="10">
        <v>0.34648000000000001</v>
      </c>
    </row>
    <row r="92" spans="1:186">
      <c r="A92" s="8" t="str">
        <f t="shared" si="20"/>
        <v>P&amp;G</v>
      </c>
      <c r="B92" s="8" t="str">
        <f t="shared" si="21"/>
        <v>NYSE:PG</v>
      </c>
      <c r="C92" s="8" t="str">
        <f>CONCATENATE("FY",RIGHT(Assumptions!D$9,4)-6)</f>
        <v>FY2013</v>
      </c>
      <c r="D92" s="10">
        <f t="shared" si="15"/>
        <v>2012</v>
      </c>
      <c r="E92" s="8">
        <v>80116</v>
      </c>
      <c r="F92" s="8">
        <v>0</v>
      </c>
      <c r="G92" s="8">
        <v>80116</v>
      </c>
      <c r="H92" s="8">
        <v>39991</v>
      </c>
      <c r="I92" s="8">
        <v>40125</v>
      </c>
      <c r="J92" s="8">
        <v>26000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26000</v>
      </c>
      <c r="Q92" s="8">
        <v>14125</v>
      </c>
      <c r="R92" s="8">
        <v>-667</v>
      </c>
      <c r="S92" s="8">
        <v>88</v>
      </c>
      <c r="T92" s="8">
        <v>-579</v>
      </c>
      <c r="U92" s="8">
        <v>0</v>
      </c>
      <c r="V92" s="8">
        <v>0</v>
      </c>
      <c r="W92" s="8">
        <v>60</v>
      </c>
      <c r="X92" s="8">
        <v>13606</v>
      </c>
      <c r="Y92" s="8">
        <v>-308</v>
      </c>
      <c r="Z92" s="8">
        <v>631</v>
      </c>
      <c r="AA92" s="8">
        <v>250</v>
      </c>
      <c r="AB92" s="8">
        <v>0</v>
      </c>
      <c r="AC92" s="8">
        <v>0</v>
      </c>
      <c r="AD92" s="8">
        <v>14179</v>
      </c>
      <c r="AE92" s="8">
        <v>3226</v>
      </c>
      <c r="AF92" s="8">
        <v>10953</v>
      </c>
      <c r="AG92" s="8">
        <v>449</v>
      </c>
      <c r="AH92" s="8">
        <v>0</v>
      </c>
      <c r="AI92" s="8">
        <v>11402</v>
      </c>
      <c r="AJ92" s="8">
        <v>-90</v>
      </c>
      <c r="AK92" s="8">
        <v>11312</v>
      </c>
      <c r="AL92" s="8">
        <v>244</v>
      </c>
      <c r="AM92" s="8"/>
      <c r="AN92" s="8">
        <v>4.0351499999999998</v>
      </c>
      <c r="AO92" s="8">
        <v>3.8714499999999998</v>
      </c>
      <c r="AP92" s="8">
        <v>2742.9</v>
      </c>
      <c r="AQ92" s="8">
        <v>3.8599600000000001</v>
      </c>
      <c r="AR92" s="8">
        <v>3.70675</v>
      </c>
      <c r="AS92" s="8">
        <v>2930.6</v>
      </c>
      <c r="AT92" s="8">
        <v>2.29</v>
      </c>
      <c r="AU92" s="1">
        <v>0.57629066478076396</v>
      </c>
      <c r="AV92" s="8"/>
      <c r="AW92" s="8">
        <v>17107</v>
      </c>
      <c r="AX92" s="8">
        <v>14653</v>
      </c>
      <c r="AY92" s="8">
        <v>14125</v>
      </c>
      <c r="AZ92" s="1">
        <v>0.227519</v>
      </c>
      <c r="BA92" s="9">
        <v>41455</v>
      </c>
      <c r="BB92" s="8"/>
      <c r="BC92" s="8">
        <v>9364</v>
      </c>
      <c r="BD92" s="8">
        <v>9364</v>
      </c>
      <c r="BE92" s="8">
        <v>0</v>
      </c>
      <c r="BF92" s="8">
        <v>1940</v>
      </c>
      <c r="BG92" s="8">
        <v>0</v>
      </c>
      <c r="BH92" s="8">
        <v>0</v>
      </c>
      <c r="BI92" s="8">
        <v>0</v>
      </c>
      <c r="BJ92" s="8"/>
      <c r="BK92" s="8"/>
      <c r="BL92" s="8">
        <v>5947</v>
      </c>
      <c r="BM92" s="8">
        <v>0</v>
      </c>
      <c r="BN92" s="8">
        <v>5947</v>
      </c>
      <c r="BO92" s="8">
        <v>6508</v>
      </c>
      <c r="BP92" s="8">
        <v>6508</v>
      </c>
      <c r="BQ92" s="8">
        <v>6909</v>
      </c>
      <c r="BR92" s="8">
        <v>948</v>
      </c>
      <c r="BS92" s="8">
        <v>0</v>
      </c>
      <c r="BT92" s="8">
        <v>23990</v>
      </c>
      <c r="BU92" s="8">
        <v>43012</v>
      </c>
      <c r="BV92" s="8">
        <v>-21346</v>
      </c>
      <c r="BW92" s="8">
        <v>21666</v>
      </c>
      <c r="BX92" s="8">
        <v>1618</v>
      </c>
      <c r="BY92" s="8">
        <v>55188</v>
      </c>
      <c r="BZ92" s="8">
        <v>31572</v>
      </c>
      <c r="CA92" s="8">
        <v>0</v>
      </c>
      <c r="CB92" s="8">
        <v>0</v>
      </c>
      <c r="CC92" s="8">
        <v>5229</v>
      </c>
      <c r="CD92" s="8">
        <v>139263</v>
      </c>
      <c r="CE92" s="8"/>
      <c r="CF92" s="8">
        <v>8777</v>
      </c>
      <c r="CG92" s="8">
        <v>5161</v>
      </c>
      <c r="CH92" s="8">
        <v>7926</v>
      </c>
      <c r="CI92" s="8">
        <v>4506</v>
      </c>
      <c r="CJ92" s="8">
        <v>0</v>
      </c>
      <c r="CK92" s="8">
        <v>817</v>
      </c>
      <c r="CL92" s="8">
        <v>2850</v>
      </c>
      <c r="CM92" s="8">
        <v>30037</v>
      </c>
      <c r="CN92" s="8">
        <v>19111</v>
      </c>
      <c r="CO92" s="8">
        <v>0</v>
      </c>
      <c r="CP92" s="8">
        <v>7740</v>
      </c>
      <c r="CQ92" s="8">
        <v>10827</v>
      </c>
      <c r="CR92" s="8">
        <v>2839</v>
      </c>
      <c r="CS92" s="8">
        <v>70554</v>
      </c>
      <c r="CT92" s="8">
        <v>4009</v>
      </c>
      <c r="CU92" s="8">
        <v>63538</v>
      </c>
      <c r="CV92" s="8">
        <v>80197</v>
      </c>
      <c r="CW92" s="8">
        <v>-71966</v>
      </c>
      <c r="CX92" s="8">
        <v>-8851</v>
      </c>
      <c r="CY92" s="8">
        <v>66927</v>
      </c>
      <c r="CZ92" s="8">
        <v>645</v>
      </c>
      <c r="DA92" s="8">
        <v>68709</v>
      </c>
      <c r="DB92" s="8">
        <v>139263</v>
      </c>
      <c r="DC92" s="8"/>
      <c r="DD92" s="8">
        <v>2738.7605400000002</v>
      </c>
      <c r="DE92" s="8">
        <v>2742.3270000000002</v>
      </c>
      <c r="DF92" s="8">
        <v>24.405190000000001</v>
      </c>
      <c r="DG92" s="8">
        <v>31543</v>
      </c>
      <c r="DH92" s="8">
        <v>25596</v>
      </c>
      <c r="DI92" s="8">
        <v>5953</v>
      </c>
      <c r="DJ92" s="8">
        <v>0</v>
      </c>
      <c r="DK92" s="8">
        <v>645</v>
      </c>
      <c r="DL92" s="8">
        <v>0</v>
      </c>
      <c r="DM92" s="8">
        <v>1704</v>
      </c>
      <c r="DN92" s="8">
        <v>722</v>
      </c>
      <c r="DO92" s="8">
        <v>4483</v>
      </c>
      <c r="DP92" s="8">
        <v>878</v>
      </c>
      <c r="DQ92" s="8">
        <v>7829</v>
      </c>
      <c r="DR92" s="8">
        <v>31070</v>
      </c>
      <c r="DS92" s="8">
        <v>3235</v>
      </c>
      <c r="DT92" s="8">
        <v>121000</v>
      </c>
      <c r="DU92" s="8">
        <v>0</v>
      </c>
      <c r="DV92" s="8"/>
      <c r="DW92" s="8">
        <v>11312</v>
      </c>
      <c r="DX92" s="8">
        <v>2454</v>
      </c>
      <c r="DY92" s="8">
        <v>528</v>
      </c>
      <c r="DZ92" s="8">
        <v>2982</v>
      </c>
      <c r="EA92" s="8">
        <v>0</v>
      </c>
      <c r="EB92" s="8">
        <v>-916</v>
      </c>
      <c r="EC92" s="8">
        <v>0</v>
      </c>
      <c r="ED92" s="8">
        <v>308</v>
      </c>
      <c r="EE92" s="8">
        <v>0</v>
      </c>
      <c r="EF92" s="8">
        <v>0</v>
      </c>
      <c r="EG92" s="8">
        <v>160</v>
      </c>
      <c r="EH92" s="8">
        <v>-415</v>
      </c>
      <c r="EI92" s="8">
        <v>-225</v>
      </c>
      <c r="EJ92" s="8">
        <v>1253</v>
      </c>
      <c r="EK92" s="8">
        <v>68</v>
      </c>
      <c r="EL92" s="8">
        <v>14873</v>
      </c>
      <c r="EM92" s="8">
        <v>-4008</v>
      </c>
      <c r="EN92" s="8">
        <v>584</v>
      </c>
      <c r="EO92" s="8">
        <v>-1145</v>
      </c>
      <c r="EP92" s="8">
        <v>0</v>
      </c>
      <c r="EQ92" s="8">
        <v>0</v>
      </c>
      <c r="ER92" s="8">
        <v>-1726</v>
      </c>
      <c r="ES92" s="8">
        <v>0</v>
      </c>
      <c r="ET92" s="8">
        <v>0</v>
      </c>
      <c r="EU92" s="8">
        <v>-6295</v>
      </c>
      <c r="EV92" s="8">
        <v>3406</v>
      </c>
      <c r="EW92" s="8">
        <v>2331</v>
      </c>
      <c r="EX92" s="8">
        <v>5737</v>
      </c>
      <c r="EY92" s="8">
        <v>0</v>
      </c>
      <c r="EZ92" s="8">
        <v>-3752</v>
      </c>
      <c r="FA92" s="8">
        <v>-3752</v>
      </c>
      <c r="FB92" s="8">
        <v>3449</v>
      </c>
      <c r="FC92" s="8">
        <v>-5986</v>
      </c>
      <c r="FD92" s="8">
        <v>-6275</v>
      </c>
      <c r="FE92" s="8">
        <v>0</v>
      </c>
      <c r="FF92" s="8">
        <v>-6519</v>
      </c>
      <c r="FG92" s="8">
        <v>0</v>
      </c>
      <c r="FH92" s="8">
        <v>0</v>
      </c>
      <c r="FI92" s="8">
        <v>-7071</v>
      </c>
      <c r="FJ92" s="8">
        <v>4</v>
      </c>
      <c r="FK92" s="8">
        <v>1511</v>
      </c>
      <c r="FL92" s="8"/>
      <c r="FM92" s="8">
        <v>683</v>
      </c>
      <c r="FN92" s="8">
        <v>3780</v>
      </c>
      <c r="FO92" s="8">
        <v>8558.25</v>
      </c>
      <c r="FP92" s="8">
        <v>8975.125</v>
      </c>
      <c r="FQ92" s="8">
        <v>-827</v>
      </c>
      <c r="FR92" s="8">
        <v>1985</v>
      </c>
      <c r="FS92" s="8" t="s">
        <v>535</v>
      </c>
      <c r="FT92" s="9">
        <v>41455</v>
      </c>
      <c r="FU92" s="8">
        <v>12</v>
      </c>
      <c r="FV92" s="8">
        <v>211012.11327</v>
      </c>
      <c r="FW92" s="8">
        <v>0.46165</v>
      </c>
      <c r="FX92" s="8">
        <v>0.44369999999999998</v>
      </c>
      <c r="FY92" s="8">
        <v>0.44840999999999998</v>
      </c>
      <c r="FZ92" s="8">
        <v>0.54842999999999997</v>
      </c>
      <c r="GA92" s="31">
        <f t="shared" si="16"/>
        <v>2013</v>
      </c>
      <c r="GB92" s="10">
        <f t="shared" si="17"/>
        <v>6</v>
      </c>
      <c r="GC92" s="10">
        <v>0.45926</v>
      </c>
      <c r="GD92" s="10">
        <v>0.44311</v>
      </c>
    </row>
    <row r="93" spans="1:186">
      <c r="A93" s="8" t="str">
        <f t="shared" si="20"/>
        <v>P&amp;G</v>
      </c>
      <c r="B93" s="8" t="str">
        <f t="shared" si="21"/>
        <v>NYSE:PG</v>
      </c>
      <c r="C93" s="8" t="str">
        <f>CONCATENATE("FY",RIGHT(Assumptions!D$9,4)-5)</f>
        <v>FY2014</v>
      </c>
      <c r="D93" s="10">
        <f t="shared" si="15"/>
        <v>2013</v>
      </c>
      <c r="E93" s="8">
        <v>74401</v>
      </c>
      <c r="F93" s="8">
        <v>0</v>
      </c>
      <c r="G93" s="8">
        <v>74401</v>
      </c>
      <c r="H93" s="8">
        <v>39030</v>
      </c>
      <c r="I93" s="8">
        <v>35371</v>
      </c>
      <c r="J93" s="8">
        <v>21461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21461</v>
      </c>
      <c r="Q93" s="8">
        <v>13910</v>
      </c>
      <c r="R93" s="8">
        <v>-709</v>
      </c>
      <c r="S93" s="8">
        <v>99</v>
      </c>
      <c r="T93" s="8">
        <v>-610</v>
      </c>
      <c r="U93" s="8">
        <v>0</v>
      </c>
      <c r="V93" s="8">
        <v>0</v>
      </c>
      <c r="W93" s="8">
        <v>59</v>
      </c>
      <c r="X93" s="8">
        <v>13359</v>
      </c>
      <c r="Y93" s="8">
        <v>0</v>
      </c>
      <c r="Z93" s="8">
        <v>0</v>
      </c>
      <c r="AA93" s="8">
        <v>150</v>
      </c>
      <c r="AB93" s="8">
        <v>0</v>
      </c>
      <c r="AC93" s="8">
        <v>0</v>
      </c>
      <c r="AD93" s="8">
        <v>13509</v>
      </c>
      <c r="AE93" s="8">
        <v>2851</v>
      </c>
      <c r="AF93" s="8">
        <v>10658</v>
      </c>
      <c r="AG93" s="8">
        <v>1127</v>
      </c>
      <c r="AH93" s="8">
        <v>0</v>
      </c>
      <c r="AI93" s="8">
        <v>11785</v>
      </c>
      <c r="AJ93" s="8">
        <v>-142</v>
      </c>
      <c r="AK93" s="8">
        <v>11643</v>
      </c>
      <c r="AL93" s="8">
        <v>253</v>
      </c>
      <c r="AM93" s="8"/>
      <c r="AN93" s="8">
        <v>4.1878099999999998</v>
      </c>
      <c r="AO93" s="8">
        <v>3.7734399999999999</v>
      </c>
      <c r="AP93" s="8">
        <v>2719.8</v>
      </c>
      <c r="AQ93" s="8">
        <v>4.0083299999999999</v>
      </c>
      <c r="AR93" s="8">
        <v>3.6203400000000001</v>
      </c>
      <c r="AS93" s="8">
        <v>2904.7</v>
      </c>
      <c r="AT93" s="8">
        <v>2.4500000000000002</v>
      </c>
      <c r="AU93" s="1">
        <v>0.59357553895044202</v>
      </c>
      <c r="AV93" s="8"/>
      <c r="AW93" s="8">
        <v>17051</v>
      </c>
      <c r="AX93" s="8">
        <v>14424</v>
      </c>
      <c r="AY93" s="8">
        <v>13910</v>
      </c>
      <c r="AZ93" s="1">
        <v>0.21104400000000001</v>
      </c>
      <c r="BA93" s="9">
        <v>41820</v>
      </c>
      <c r="BB93" s="8"/>
      <c r="BC93" s="8">
        <v>7867</v>
      </c>
      <c r="BD93" s="8">
        <v>7867</v>
      </c>
      <c r="BE93" s="8">
        <v>0</v>
      </c>
      <c r="BF93" s="8">
        <v>1910</v>
      </c>
      <c r="BG93" s="8">
        <v>0</v>
      </c>
      <c r="BH93" s="8">
        <v>0</v>
      </c>
      <c r="BI93" s="8">
        <v>0</v>
      </c>
      <c r="BJ93" s="8"/>
      <c r="BK93" s="8"/>
      <c r="BL93" s="8">
        <v>8558</v>
      </c>
      <c r="BM93" s="8">
        <v>2128</v>
      </c>
      <c r="BN93" s="8">
        <v>10686</v>
      </c>
      <c r="BO93" s="8">
        <v>6386</v>
      </c>
      <c r="BP93" s="8">
        <v>6386</v>
      </c>
      <c r="BQ93" s="8">
        <v>6759</v>
      </c>
      <c r="BR93" s="8">
        <v>1092</v>
      </c>
      <c r="BS93" s="8">
        <v>2849</v>
      </c>
      <c r="BT93" s="8">
        <v>31617</v>
      </c>
      <c r="BU93" s="8">
        <v>44427</v>
      </c>
      <c r="BV93" s="8">
        <v>-22123</v>
      </c>
      <c r="BW93" s="8">
        <v>22304</v>
      </c>
      <c r="BX93" s="8">
        <v>30</v>
      </c>
      <c r="BY93" s="8">
        <v>53704</v>
      </c>
      <c r="BZ93" s="8">
        <v>30843</v>
      </c>
      <c r="CA93" s="8">
        <v>0</v>
      </c>
      <c r="CB93" s="8">
        <v>0</v>
      </c>
      <c r="CC93" s="8">
        <v>5768</v>
      </c>
      <c r="CD93" s="8">
        <v>144266</v>
      </c>
      <c r="CE93" s="8"/>
      <c r="CF93" s="8">
        <v>8461</v>
      </c>
      <c r="CG93" s="8">
        <v>5336</v>
      </c>
      <c r="CH93" s="8">
        <v>11299</v>
      </c>
      <c r="CI93" s="8">
        <v>4307</v>
      </c>
      <c r="CJ93" s="8">
        <v>0</v>
      </c>
      <c r="CK93" s="8">
        <v>711</v>
      </c>
      <c r="CL93" s="8">
        <v>3612</v>
      </c>
      <c r="CM93" s="8">
        <v>33726</v>
      </c>
      <c r="CN93" s="8">
        <v>19811</v>
      </c>
      <c r="CO93" s="8">
        <v>0</v>
      </c>
      <c r="CP93" s="8">
        <v>7890</v>
      </c>
      <c r="CQ93" s="8">
        <v>10218</v>
      </c>
      <c r="CR93" s="8">
        <v>2645</v>
      </c>
      <c r="CS93" s="8">
        <v>74290</v>
      </c>
      <c r="CT93" s="8">
        <v>4009</v>
      </c>
      <c r="CU93" s="8">
        <v>63911</v>
      </c>
      <c r="CV93" s="8">
        <v>84990</v>
      </c>
      <c r="CW93" s="8">
        <v>-75805</v>
      </c>
      <c r="CX93" s="8">
        <v>-9002</v>
      </c>
      <c r="CY93" s="8">
        <v>68103</v>
      </c>
      <c r="CZ93" s="8">
        <v>762</v>
      </c>
      <c r="DA93" s="8">
        <v>69976</v>
      </c>
      <c r="DB93" s="8">
        <v>144266</v>
      </c>
      <c r="DC93" s="8"/>
      <c r="DD93" s="8">
        <v>2707.6523400000001</v>
      </c>
      <c r="DE93" s="8">
        <v>2710.806</v>
      </c>
      <c r="DF93" s="8">
        <v>25.122789999999998</v>
      </c>
      <c r="DG93" s="8">
        <v>35417</v>
      </c>
      <c r="DH93" s="8">
        <v>24731</v>
      </c>
      <c r="DI93" s="8">
        <v>5955</v>
      </c>
      <c r="DJ93" s="8">
        <v>0</v>
      </c>
      <c r="DK93" s="8">
        <v>762</v>
      </c>
      <c r="DL93" s="8">
        <v>0</v>
      </c>
      <c r="DM93" s="8">
        <v>1742</v>
      </c>
      <c r="DN93" s="8">
        <v>684</v>
      </c>
      <c r="DO93" s="8">
        <v>4333</v>
      </c>
      <c r="DP93" s="8">
        <v>893</v>
      </c>
      <c r="DQ93" s="8">
        <v>8022</v>
      </c>
      <c r="DR93" s="8">
        <v>32398</v>
      </c>
      <c r="DS93" s="8">
        <v>3114</v>
      </c>
      <c r="DT93" s="8">
        <v>118000</v>
      </c>
      <c r="DU93" s="8">
        <v>0</v>
      </c>
      <c r="DV93" s="8"/>
      <c r="DW93" s="8">
        <v>11643</v>
      </c>
      <c r="DX93" s="8">
        <v>2627</v>
      </c>
      <c r="DY93" s="8">
        <v>514</v>
      </c>
      <c r="DZ93" s="8">
        <v>3141</v>
      </c>
      <c r="EA93" s="8">
        <v>0</v>
      </c>
      <c r="EB93" s="8">
        <v>-154</v>
      </c>
      <c r="EC93" s="8">
        <v>0</v>
      </c>
      <c r="ED93" s="8">
        <v>0</v>
      </c>
      <c r="EE93" s="8">
        <v>0</v>
      </c>
      <c r="EF93" s="8">
        <v>0</v>
      </c>
      <c r="EG93" s="8">
        <v>429</v>
      </c>
      <c r="EH93" s="8">
        <v>87</v>
      </c>
      <c r="EI93" s="8">
        <v>8</v>
      </c>
      <c r="EJ93" s="8">
        <v>1</v>
      </c>
      <c r="EK93" s="8">
        <v>-1557</v>
      </c>
      <c r="EL93" s="8">
        <v>13958</v>
      </c>
      <c r="EM93" s="8">
        <v>-3848</v>
      </c>
      <c r="EN93" s="8">
        <v>577</v>
      </c>
      <c r="EO93" s="8">
        <v>-24</v>
      </c>
      <c r="EP93" s="8">
        <v>0</v>
      </c>
      <c r="EQ93" s="8">
        <v>0</v>
      </c>
      <c r="ER93" s="8">
        <v>-805</v>
      </c>
      <c r="ES93" s="8">
        <v>0</v>
      </c>
      <c r="ET93" s="8">
        <v>0</v>
      </c>
      <c r="EU93" s="8">
        <v>-4100</v>
      </c>
      <c r="EV93" s="8">
        <v>3304</v>
      </c>
      <c r="EW93" s="8">
        <v>4334</v>
      </c>
      <c r="EX93" s="8">
        <v>7638</v>
      </c>
      <c r="EY93" s="8">
        <v>0</v>
      </c>
      <c r="EZ93" s="8">
        <v>-4095</v>
      </c>
      <c r="FA93" s="8">
        <v>-4095</v>
      </c>
      <c r="FB93" s="8">
        <v>2094</v>
      </c>
      <c r="FC93" s="8">
        <v>-6005</v>
      </c>
      <c r="FD93" s="8">
        <v>-6658</v>
      </c>
      <c r="FE93" s="8">
        <v>0</v>
      </c>
      <c r="FF93" s="8">
        <v>-6911</v>
      </c>
      <c r="FG93" s="8">
        <v>0</v>
      </c>
      <c r="FH93" s="8">
        <v>0</v>
      </c>
      <c r="FI93" s="8">
        <v>-7279</v>
      </c>
      <c r="FJ93" s="8">
        <v>39</v>
      </c>
      <c r="FK93" s="8">
        <v>2618</v>
      </c>
      <c r="FL93" s="8"/>
      <c r="FM93" s="8">
        <v>686</v>
      </c>
      <c r="FN93" s="8">
        <v>3320</v>
      </c>
      <c r="FO93" s="8">
        <v>5530.625</v>
      </c>
      <c r="FP93" s="8">
        <v>5973.75</v>
      </c>
      <c r="FQ93" s="8">
        <v>2373</v>
      </c>
      <c r="FR93" s="8">
        <v>3543</v>
      </c>
      <c r="FS93" s="8" t="s">
        <v>535</v>
      </c>
      <c r="FT93" s="9">
        <v>41820</v>
      </c>
      <c r="FU93" s="8">
        <v>12</v>
      </c>
      <c r="FV93" s="8">
        <v>212661.41808999999</v>
      </c>
      <c r="FW93" s="8">
        <v>0.43002000000000001</v>
      </c>
      <c r="FX93" s="8">
        <v>0.41460000000000002</v>
      </c>
      <c r="FY93" s="8">
        <v>0.57554000000000005</v>
      </c>
      <c r="FZ93" s="8">
        <v>0.61761999999999995</v>
      </c>
      <c r="GA93" s="31">
        <f t="shared" si="16"/>
        <v>2014</v>
      </c>
      <c r="GB93" s="10">
        <f t="shared" si="17"/>
        <v>6</v>
      </c>
      <c r="GC93" s="10">
        <v>0.38768000000000002</v>
      </c>
      <c r="GD93" s="10">
        <v>0.42802000000000001</v>
      </c>
    </row>
    <row r="94" spans="1:186">
      <c r="A94" s="8" t="str">
        <f t="shared" si="20"/>
        <v>P&amp;G</v>
      </c>
      <c r="B94" s="8" t="str">
        <f t="shared" si="21"/>
        <v>NYSE:PG</v>
      </c>
      <c r="C94" s="8" t="str">
        <f>CONCATENATE("FY",RIGHT(Assumptions!D$9,4)-4)</f>
        <v>FY2015</v>
      </c>
      <c r="D94" s="10">
        <f t="shared" si="15"/>
        <v>2014</v>
      </c>
      <c r="E94" s="8">
        <v>70749</v>
      </c>
      <c r="F94" s="8">
        <v>0</v>
      </c>
      <c r="G94" s="8">
        <v>70749</v>
      </c>
      <c r="H94" s="8">
        <v>37056</v>
      </c>
      <c r="I94" s="8">
        <v>33693</v>
      </c>
      <c r="J94" s="8">
        <v>20616</v>
      </c>
      <c r="K94" s="8">
        <v>0</v>
      </c>
      <c r="L94" s="8">
        <v>0</v>
      </c>
      <c r="M94" s="8">
        <v>0</v>
      </c>
      <c r="N94" s="8">
        <v>0</v>
      </c>
      <c r="O94" s="8">
        <v>0</v>
      </c>
      <c r="P94" s="8">
        <v>20616</v>
      </c>
      <c r="Q94" s="8">
        <v>13077</v>
      </c>
      <c r="R94" s="8">
        <v>-626</v>
      </c>
      <c r="S94" s="8">
        <v>149</v>
      </c>
      <c r="T94" s="8">
        <v>-477</v>
      </c>
      <c r="U94" s="8">
        <v>0</v>
      </c>
      <c r="V94" s="8">
        <v>0</v>
      </c>
      <c r="W94" s="8">
        <v>-10</v>
      </c>
      <c r="X94" s="8">
        <v>12590</v>
      </c>
      <c r="Y94" s="8">
        <v>0</v>
      </c>
      <c r="Z94" s="8">
        <v>0</v>
      </c>
      <c r="AA94" s="8">
        <v>450</v>
      </c>
      <c r="AB94" s="8">
        <v>0</v>
      </c>
      <c r="AC94" s="8">
        <v>-2028</v>
      </c>
      <c r="AD94" s="8">
        <v>11012</v>
      </c>
      <c r="AE94" s="8">
        <v>2725</v>
      </c>
      <c r="AF94" s="8">
        <v>8287</v>
      </c>
      <c r="AG94" s="8">
        <v>-1143</v>
      </c>
      <c r="AH94" s="8">
        <v>0</v>
      </c>
      <c r="AI94" s="8">
        <v>7144</v>
      </c>
      <c r="AJ94" s="8">
        <v>-108</v>
      </c>
      <c r="AK94" s="8">
        <v>7036</v>
      </c>
      <c r="AL94" s="8">
        <v>259</v>
      </c>
      <c r="AM94" s="8"/>
      <c r="AN94" s="8">
        <v>2.4991699999999999</v>
      </c>
      <c r="AO94" s="8">
        <v>2.9206799999999999</v>
      </c>
      <c r="AP94" s="8">
        <v>2711.7</v>
      </c>
      <c r="AQ94" s="8">
        <v>2.44001</v>
      </c>
      <c r="AR94" s="8">
        <v>2.8363900000000002</v>
      </c>
      <c r="AS94" s="8">
        <v>2883.6</v>
      </c>
      <c r="AT94" s="8">
        <v>2.59</v>
      </c>
      <c r="AU94" s="1">
        <v>1.0356736782262601</v>
      </c>
      <c r="AV94" s="8"/>
      <c r="AW94" s="8">
        <v>16211</v>
      </c>
      <c r="AX94" s="8">
        <v>13534</v>
      </c>
      <c r="AY94" s="8">
        <v>13077</v>
      </c>
      <c r="AZ94" s="1">
        <v>0.24745700000000001</v>
      </c>
      <c r="BA94" s="9">
        <v>42185</v>
      </c>
      <c r="BB94" s="8"/>
      <c r="BC94" s="8">
        <v>7180</v>
      </c>
      <c r="BD94" s="8">
        <v>7180</v>
      </c>
      <c r="BE94" s="8">
        <v>0</v>
      </c>
      <c r="BF94" s="8">
        <v>1991</v>
      </c>
      <c r="BG94" s="8">
        <v>0</v>
      </c>
      <c r="BH94" s="8">
        <v>0</v>
      </c>
      <c r="BI94" s="8">
        <v>0</v>
      </c>
      <c r="BJ94" s="8"/>
      <c r="BK94" s="8"/>
      <c r="BL94" s="8">
        <v>6836</v>
      </c>
      <c r="BM94" s="8">
        <v>4767</v>
      </c>
      <c r="BN94" s="8">
        <v>11603</v>
      </c>
      <c r="BO94" s="8">
        <v>4568</v>
      </c>
      <c r="BP94" s="8">
        <v>4568</v>
      </c>
      <c r="BQ94" s="8">
        <v>4979</v>
      </c>
      <c r="BR94" s="8">
        <v>1356</v>
      </c>
      <c r="BS94" s="8">
        <v>4432</v>
      </c>
      <c r="BT94" s="8">
        <v>29646</v>
      </c>
      <c r="BU94" s="8">
        <v>40063</v>
      </c>
      <c r="BV94" s="8">
        <v>-20408</v>
      </c>
      <c r="BW94" s="8">
        <v>19655</v>
      </c>
      <c r="BX94" s="8">
        <v>30</v>
      </c>
      <c r="BY94" s="8">
        <v>44622</v>
      </c>
      <c r="BZ94" s="8">
        <v>25010</v>
      </c>
      <c r="CA94" s="8">
        <v>0</v>
      </c>
      <c r="CB94" s="8">
        <v>0</v>
      </c>
      <c r="CC94" s="8">
        <v>10532</v>
      </c>
      <c r="CD94" s="8">
        <v>129495</v>
      </c>
      <c r="CE94" s="8"/>
      <c r="CF94" s="8">
        <v>8138</v>
      </c>
      <c r="CG94" s="8">
        <v>4393</v>
      </c>
      <c r="CH94" s="8">
        <v>9246</v>
      </c>
      <c r="CI94" s="8">
        <v>2772</v>
      </c>
      <c r="CJ94" s="8">
        <v>0</v>
      </c>
      <c r="CK94" s="8">
        <v>845</v>
      </c>
      <c r="CL94" s="8">
        <v>4396</v>
      </c>
      <c r="CM94" s="8">
        <v>29790</v>
      </c>
      <c r="CN94" s="8">
        <v>18327</v>
      </c>
      <c r="CO94" s="8">
        <v>0</v>
      </c>
      <c r="CP94" s="8">
        <v>6661</v>
      </c>
      <c r="CQ94" s="8">
        <v>9179</v>
      </c>
      <c r="CR94" s="8">
        <v>2488</v>
      </c>
      <c r="CS94" s="8">
        <v>66445</v>
      </c>
      <c r="CT94" s="8">
        <v>4009</v>
      </c>
      <c r="CU94" s="8">
        <v>63852</v>
      </c>
      <c r="CV94" s="8">
        <v>84807</v>
      </c>
      <c r="CW94" s="8">
        <v>-77226</v>
      </c>
      <c r="CX94" s="8">
        <v>-14100</v>
      </c>
      <c r="CY94" s="8">
        <v>61342</v>
      </c>
      <c r="CZ94" s="8">
        <v>631</v>
      </c>
      <c r="DA94" s="8">
        <v>63050</v>
      </c>
      <c r="DB94" s="8">
        <v>129495</v>
      </c>
      <c r="DC94" s="8"/>
      <c r="DD94" s="8">
        <v>2712.5617299999999</v>
      </c>
      <c r="DE94" s="8">
        <v>2714.5709999999999</v>
      </c>
      <c r="DF94" s="8">
        <v>22.59731</v>
      </c>
      <c r="DG94" s="8">
        <v>30345</v>
      </c>
      <c r="DH94" s="8">
        <v>18742</v>
      </c>
      <c r="DI94" s="8">
        <v>5346</v>
      </c>
      <c r="DJ94" s="8">
        <v>0</v>
      </c>
      <c r="DK94" s="8">
        <v>631</v>
      </c>
      <c r="DL94" s="8">
        <v>0</v>
      </c>
      <c r="DM94" s="8">
        <v>1266</v>
      </c>
      <c r="DN94" s="8">
        <v>525</v>
      </c>
      <c r="DO94" s="8">
        <v>3188</v>
      </c>
      <c r="DP94" s="8">
        <v>763</v>
      </c>
      <c r="DQ94" s="8">
        <v>6949</v>
      </c>
      <c r="DR94" s="8">
        <v>29420</v>
      </c>
      <c r="DS94" s="8">
        <v>2931</v>
      </c>
      <c r="DT94" s="8">
        <v>110000</v>
      </c>
      <c r="DU94" s="8">
        <v>0</v>
      </c>
      <c r="DV94" s="8"/>
      <c r="DW94" s="8">
        <v>7036</v>
      </c>
      <c r="DX94" s="8">
        <v>2677</v>
      </c>
      <c r="DY94" s="8">
        <v>457</v>
      </c>
      <c r="DZ94" s="8">
        <v>3134</v>
      </c>
      <c r="EA94" s="8">
        <v>0</v>
      </c>
      <c r="EB94" s="8">
        <v>-680</v>
      </c>
      <c r="EC94" s="8">
        <v>0</v>
      </c>
      <c r="ED94" s="8">
        <v>0</v>
      </c>
      <c r="EE94" s="8">
        <v>0</v>
      </c>
      <c r="EF94" s="8">
        <v>0</v>
      </c>
      <c r="EG94" s="8">
        <v>2079</v>
      </c>
      <c r="EH94" s="8">
        <v>349</v>
      </c>
      <c r="EI94" s="8">
        <v>313</v>
      </c>
      <c r="EJ94" s="8">
        <v>928</v>
      </c>
      <c r="EK94" s="8">
        <v>-976</v>
      </c>
      <c r="EL94" s="8">
        <v>14608</v>
      </c>
      <c r="EM94" s="8">
        <v>-3736</v>
      </c>
      <c r="EN94" s="8">
        <v>4498</v>
      </c>
      <c r="EO94" s="8">
        <v>-137</v>
      </c>
      <c r="EP94" s="8">
        <v>-908</v>
      </c>
      <c r="EQ94" s="8">
        <v>0</v>
      </c>
      <c r="ER94" s="8">
        <v>-2607</v>
      </c>
      <c r="ES94" s="8">
        <v>0</v>
      </c>
      <c r="ET94" s="8">
        <v>0</v>
      </c>
      <c r="EU94" s="8">
        <v>-2890</v>
      </c>
      <c r="EV94" s="8">
        <v>0</v>
      </c>
      <c r="EW94" s="8">
        <v>2138</v>
      </c>
      <c r="EX94" s="8">
        <v>2138</v>
      </c>
      <c r="EY94" s="8">
        <v>-2580</v>
      </c>
      <c r="EZ94" s="8">
        <v>-3512</v>
      </c>
      <c r="FA94" s="8">
        <v>-6092</v>
      </c>
      <c r="FB94" s="8">
        <v>2826</v>
      </c>
      <c r="FC94" s="8">
        <v>-4604</v>
      </c>
      <c r="FD94" s="8">
        <v>-7028</v>
      </c>
      <c r="FE94" s="8">
        <v>0</v>
      </c>
      <c r="FF94" s="8">
        <v>-7287</v>
      </c>
      <c r="FG94" s="8">
        <v>0</v>
      </c>
      <c r="FH94" s="8">
        <v>0</v>
      </c>
      <c r="FI94" s="8">
        <v>-13019</v>
      </c>
      <c r="FJ94" s="8">
        <v>-411</v>
      </c>
      <c r="FK94" s="8">
        <v>-1712</v>
      </c>
      <c r="FL94" s="8"/>
      <c r="FM94" s="8">
        <v>678</v>
      </c>
      <c r="FN94" s="8">
        <v>4558</v>
      </c>
      <c r="FO94" s="8">
        <v>9719.875</v>
      </c>
      <c r="FP94" s="8">
        <v>10111.125</v>
      </c>
      <c r="FQ94" s="8">
        <v>-2540</v>
      </c>
      <c r="FR94" s="8">
        <v>-3954</v>
      </c>
      <c r="FS94" s="8" t="s">
        <v>535</v>
      </c>
      <c r="FT94" s="9">
        <v>42185</v>
      </c>
      <c r="FU94" s="8">
        <v>12</v>
      </c>
      <c r="FV94" s="8">
        <v>212264.77496000001</v>
      </c>
      <c r="FW94" s="8">
        <v>0.35421999999999998</v>
      </c>
      <c r="FX94" s="8">
        <v>0.46551999999999999</v>
      </c>
      <c r="FY94" s="8">
        <v>0.63776999999999995</v>
      </c>
      <c r="FZ94" s="8">
        <v>0.65664</v>
      </c>
      <c r="GA94" s="31">
        <f t="shared" si="16"/>
        <v>2015</v>
      </c>
      <c r="GB94" s="10">
        <f t="shared" si="17"/>
        <v>6</v>
      </c>
      <c r="GC94" s="10">
        <v>0.36909999999999998</v>
      </c>
      <c r="GD94" s="10">
        <v>0.46622999999999998</v>
      </c>
    </row>
    <row r="95" spans="1:186">
      <c r="A95" s="8" t="str">
        <f t="shared" si="20"/>
        <v>P&amp;G</v>
      </c>
      <c r="B95" s="8" t="str">
        <f t="shared" si="21"/>
        <v>NYSE:PG</v>
      </c>
      <c r="C95" s="8" t="str">
        <f>CONCATENATE("FY",RIGHT(Assumptions!D$9,4)-3)</f>
        <v>FY2016</v>
      </c>
      <c r="D95" s="10">
        <f t="shared" si="15"/>
        <v>2015</v>
      </c>
      <c r="E95" s="8">
        <v>65299</v>
      </c>
      <c r="F95" s="8">
        <v>0</v>
      </c>
      <c r="G95" s="8">
        <v>65299</v>
      </c>
      <c r="H95" s="8">
        <v>32909</v>
      </c>
      <c r="I95" s="8">
        <v>32390</v>
      </c>
      <c r="J95" s="8">
        <v>18936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18936</v>
      </c>
      <c r="Q95" s="8">
        <v>13454</v>
      </c>
      <c r="R95" s="8">
        <v>-579</v>
      </c>
      <c r="S95" s="8">
        <v>182</v>
      </c>
      <c r="T95" s="8">
        <v>-397</v>
      </c>
      <c r="U95" s="8">
        <v>0</v>
      </c>
      <c r="V95" s="8">
        <v>0</v>
      </c>
      <c r="W95" s="8">
        <v>25</v>
      </c>
      <c r="X95" s="8">
        <v>13082</v>
      </c>
      <c r="Y95" s="8">
        <v>0</v>
      </c>
      <c r="Z95" s="8">
        <v>0</v>
      </c>
      <c r="AA95" s="8">
        <v>300</v>
      </c>
      <c r="AB95" s="8">
        <v>0</v>
      </c>
      <c r="AC95" s="8">
        <v>0</v>
      </c>
      <c r="AD95" s="8">
        <v>13369</v>
      </c>
      <c r="AE95" s="8">
        <v>3342</v>
      </c>
      <c r="AF95" s="8">
        <v>10027</v>
      </c>
      <c r="AG95" s="8">
        <v>577</v>
      </c>
      <c r="AH95" s="8">
        <v>0</v>
      </c>
      <c r="AI95" s="8">
        <v>10604</v>
      </c>
      <c r="AJ95" s="8">
        <v>-96</v>
      </c>
      <c r="AK95" s="8">
        <v>10508</v>
      </c>
      <c r="AL95" s="8">
        <v>255</v>
      </c>
      <c r="AM95" s="8"/>
      <c r="AN95" s="8">
        <v>3.7989600000000001</v>
      </c>
      <c r="AO95" s="8">
        <v>3.5851600000000001</v>
      </c>
      <c r="AP95" s="8">
        <v>2698.9</v>
      </c>
      <c r="AQ95" s="8">
        <v>3.69428</v>
      </c>
      <c r="AR95" s="8">
        <v>3.4914200000000002</v>
      </c>
      <c r="AS95" s="8">
        <v>2844.4</v>
      </c>
      <c r="AT95" s="8">
        <v>2.66</v>
      </c>
      <c r="AU95" s="1">
        <v>0.70765131328511599</v>
      </c>
      <c r="AV95" s="8"/>
      <c r="AW95" s="8">
        <v>16532</v>
      </c>
      <c r="AX95" s="8">
        <v>13842</v>
      </c>
      <c r="AY95" s="8">
        <v>13454</v>
      </c>
      <c r="AZ95" s="1">
        <v>0.24998100000000001</v>
      </c>
      <c r="BA95" s="9">
        <v>42551</v>
      </c>
      <c r="BB95" s="8"/>
      <c r="BC95" s="8">
        <v>7243</v>
      </c>
      <c r="BD95" s="8">
        <v>7243</v>
      </c>
      <c r="BE95" s="8">
        <v>0</v>
      </c>
      <c r="BF95" s="8">
        <v>1879</v>
      </c>
      <c r="BG95" s="8">
        <v>0</v>
      </c>
      <c r="BH95" s="8">
        <v>0</v>
      </c>
      <c r="BI95" s="8">
        <v>0</v>
      </c>
      <c r="BJ95" s="8"/>
      <c r="BK95" s="8"/>
      <c r="BL95" s="8">
        <v>7102</v>
      </c>
      <c r="BM95" s="8">
        <v>6246</v>
      </c>
      <c r="BN95" s="8">
        <v>13348</v>
      </c>
      <c r="BO95" s="8">
        <v>4373</v>
      </c>
      <c r="BP95" s="8">
        <v>4373</v>
      </c>
      <c r="BQ95" s="8">
        <v>4716</v>
      </c>
      <c r="BR95" s="8">
        <v>1507</v>
      </c>
      <c r="BS95" s="8">
        <v>7185</v>
      </c>
      <c r="BT95" s="8">
        <v>33782</v>
      </c>
      <c r="BU95" s="8">
        <v>39866</v>
      </c>
      <c r="BV95" s="8">
        <v>-20481</v>
      </c>
      <c r="BW95" s="8">
        <v>19385</v>
      </c>
      <c r="BX95" s="8">
        <v>28</v>
      </c>
      <c r="BY95" s="8">
        <v>44350</v>
      </c>
      <c r="BZ95" s="8">
        <v>24527</v>
      </c>
      <c r="CA95" s="8">
        <v>0</v>
      </c>
      <c r="CB95" s="8">
        <v>0</v>
      </c>
      <c r="CC95" s="8">
        <v>5064</v>
      </c>
      <c r="CD95" s="8">
        <v>127136</v>
      </c>
      <c r="CE95" s="8"/>
      <c r="CF95" s="8">
        <v>9325</v>
      </c>
      <c r="CG95" s="8">
        <v>4435</v>
      </c>
      <c r="CH95" s="8">
        <v>8893</v>
      </c>
      <c r="CI95" s="8">
        <v>2760</v>
      </c>
      <c r="CJ95" s="8">
        <v>0</v>
      </c>
      <c r="CK95" s="8">
        <v>397</v>
      </c>
      <c r="CL95" s="8">
        <v>4960</v>
      </c>
      <c r="CM95" s="8">
        <v>30770</v>
      </c>
      <c r="CN95" s="8">
        <v>18945</v>
      </c>
      <c r="CO95" s="8">
        <v>0</v>
      </c>
      <c r="CP95" s="8">
        <v>8569</v>
      </c>
      <c r="CQ95" s="8">
        <v>9113</v>
      </c>
      <c r="CR95" s="8">
        <v>1756</v>
      </c>
      <c r="CS95" s="8">
        <v>69153</v>
      </c>
      <c r="CT95" s="8">
        <v>4009</v>
      </c>
      <c r="CU95" s="8">
        <v>63714</v>
      </c>
      <c r="CV95" s="8">
        <v>87953</v>
      </c>
      <c r="CW95" s="8">
        <v>-82176</v>
      </c>
      <c r="CX95" s="8">
        <v>-17197</v>
      </c>
      <c r="CY95" s="8">
        <v>56303</v>
      </c>
      <c r="CZ95" s="8">
        <v>642</v>
      </c>
      <c r="DA95" s="8">
        <v>57983</v>
      </c>
      <c r="DB95" s="8">
        <v>127136</v>
      </c>
      <c r="DC95" s="8"/>
      <c r="DD95" s="8">
        <v>2668.7511300000001</v>
      </c>
      <c r="DE95" s="8">
        <v>2668.0740000000001</v>
      </c>
      <c r="DF95" s="8">
        <v>21.10249</v>
      </c>
      <c r="DG95" s="8">
        <v>30598</v>
      </c>
      <c r="DH95" s="8">
        <v>17250</v>
      </c>
      <c r="DI95" s="8">
        <v>7016</v>
      </c>
      <c r="DJ95" s="8">
        <v>0</v>
      </c>
      <c r="DK95" s="8">
        <v>642</v>
      </c>
      <c r="DL95" s="8">
        <v>0</v>
      </c>
      <c r="DM95" s="8">
        <v>1188</v>
      </c>
      <c r="DN95" s="8">
        <v>563</v>
      </c>
      <c r="DO95" s="8">
        <v>2965</v>
      </c>
      <c r="DP95" s="8">
        <v>769</v>
      </c>
      <c r="DQ95" s="8">
        <v>6885</v>
      </c>
      <c r="DR95" s="8">
        <v>29506</v>
      </c>
      <c r="DS95" s="8">
        <v>2706</v>
      </c>
      <c r="DT95" s="8">
        <v>105000</v>
      </c>
      <c r="DU95" s="8">
        <v>0</v>
      </c>
      <c r="DV95" s="8"/>
      <c r="DW95" s="8">
        <v>10508</v>
      </c>
      <c r="DX95" s="8">
        <v>2690</v>
      </c>
      <c r="DY95" s="8">
        <v>388</v>
      </c>
      <c r="DZ95" s="8">
        <v>3078</v>
      </c>
      <c r="EA95" s="8">
        <v>0</v>
      </c>
      <c r="EB95" s="8">
        <v>-33</v>
      </c>
      <c r="EC95" s="8">
        <v>0</v>
      </c>
      <c r="ED95" s="8">
        <v>0</v>
      </c>
      <c r="EE95" s="8">
        <v>0</v>
      </c>
      <c r="EF95" s="8">
        <v>0</v>
      </c>
      <c r="EG95" s="8">
        <v>-535</v>
      </c>
      <c r="EH95" s="8">
        <v>35</v>
      </c>
      <c r="EI95" s="8">
        <v>116</v>
      </c>
      <c r="EJ95" s="8">
        <v>1285</v>
      </c>
      <c r="EK95" s="8">
        <v>204</v>
      </c>
      <c r="EL95" s="8">
        <v>15435</v>
      </c>
      <c r="EM95" s="8">
        <v>-3314</v>
      </c>
      <c r="EN95" s="8">
        <v>432</v>
      </c>
      <c r="EO95" s="8">
        <v>-186</v>
      </c>
      <c r="EP95" s="8">
        <v>0</v>
      </c>
      <c r="EQ95" s="8">
        <v>0</v>
      </c>
      <c r="ER95" s="8">
        <v>-1368</v>
      </c>
      <c r="ES95" s="8">
        <v>0</v>
      </c>
      <c r="ET95" s="8">
        <v>-1139</v>
      </c>
      <c r="EU95" s="8">
        <v>-5575</v>
      </c>
      <c r="EV95" s="8">
        <v>0</v>
      </c>
      <c r="EW95" s="8">
        <v>3916</v>
      </c>
      <c r="EX95" s="8">
        <v>3916</v>
      </c>
      <c r="EY95" s="8">
        <v>-418</v>
      </c>
      <c r="EZ95" s="8">
        <v>-2213</v>
      </c>
      <c r="FA95" s="8">
        <v>-2631</v>
      </c>
      <c r="FB95" s="8">
        <v>2672</v>
      </c>
      <c r="FC95" s="8">
        <v>-4004</v>
      </c>
      <c r="FD95" s="8">
        <v>-7181</v>
      </c>
      <c r="FE95" s="8">
        <v>0</v>
      </c>
      <c r="FF95" s="8">
        <v>-7436</v>
      </c>
      <c r="FG95" s="8">
        <v>0</v>
      </c>
      <c r="FH95" s="8">
        <v>-1730</v>
      </c>
      <c r="FI95" s="8">
        <v>-9213</v>
      </c>
      <c r="FJ95" s="8">
        <v>-381</v>
      </c>
      <c r="FK95" s="8">
        <v>266</v>
      </c>
      <c r="FL95" s="8"/>
      <c r="FM95" s="8">
        <v>569</v>
      </c>
      <c r="FN95" s="8">
        <v>3730</v>
      </c>
      <c r="FO95" s="8">
        <v>7106.875</v>
      </c>
      <c r="FP95" s="8">
        <v>7468.75</v>
      </c>
      <c r="FQ95" s="8">
        <v>1046</v>
      </c>
      <c r="FR95" s="8">
        <v>1285</v>
      </c>
      <c r="FS95" s="8" t="s">
        <v>535</v>
      </c>
      <c r="FT95" s="9">
        <v>42551</v>
      </c>
      <c r="FU95" s="8">
        <v>12</v>
      </c>
      <c r="FV95" s="8">
        <v>225378.8395</v>
      </c>
      <c r="FW95" s="8">
        <v>0.32047999999999999</v>
      </c>
      <c r="FX95" s="8">
        <v>0.44772000000000001</v>
      </c>
      <c r="FY95" s="8">
        <v>0.61443000000000003</v>
      </c>
      <c r="FZ95" s="8">
        <v>0.59331</v>
      </c>
      <c r="GA95" s="31">
        <f t="shared" si="16"/>
        <v>2016</v>
      </c>
      <c r="GB95" s="10">
        <f t="shared" si="17"/>
        <v>6</v>
      </c>
      <c r="GC95" s="10">
        <v>0.51822000000000001</v>
      </c>
      <c r="GD95" s="10">
        <v>0.50258999999999998</v>
      </c>
    </row>
    <row r="96" spans="1:186">
      <c r="A96" s="8" t="str">
        <f t="shared" si="20"/>
        <v>P&amp;G</v>
      </c>
      <c r="B96" s="8" t="str">
        <f t="shared" si="21"/>
        <v>NYSE:PG</v>
      </c>
      <c r="C96" s="8" t="str">
        <f>CONCATENATE("FY",RIGHT(Assumptions!D$9,4)-2)</f>
        <v>FY2017</v>
      </c>
      <c r="D96" s="10">
        <f t="shared" si="15"/>
        <v>2016</v>
      </c>
      <c r="E96" s="8">
        <v>65058</v>
      </c>
      <c r="F96" s="8">
        <v>0</v>
      </c>
      <c r="G96" s="8">
        <v>65058</v>
      </c>
      <c r="H96" s="8">
        <v>32638</v>
      </c>
      <c r="I96" s="8">
        <v>32420</v>
      </c>
      <c r="J96" s="8">
        <v>18654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18654</v>
      </c>
      <c r="Q96" s="8">
        <v>13766</v>
      </c>
      <c r="R96" s="8">
        <v>-465</v>
      </c>
      <c r="S96" s="8">
        <v>171</v>
      </c>
      <c r="T96" s="8">
        <v>-294</v>
      </c>
      <c r="U96" s="8">
        <v>0</v>
      </c>
      <c r="V96" s="8">
        <v>0</v>
      </c>
      <c r="W96" s="8">
        <v>328</v>
      </c>
      <c r="X96" s="8">
        <v>13800</v>
      </c>
      <c r="Y96" s="8">
        <v>0</v>
      </c>
      <c r="Z96" s="8">
        <v>0</v>
      </c>
      <c r="AA96" s="8">
        <v>0</v>
      </c>
      <c r="AB96" s="8">
        <v>0</v>
      </c>
      <c r="AC96" s="8">
        <v>-543</v>
      </c>
      <c r="AD96" s="8">
        <v>13257</v>
      </c>
      <c r="AE96" s="8">
        <v>3063</v>
      </c>
      <c r="AF96" s="8">
        <v>10194</v>
      </c>
      <c r="AG96" s="8">
        <v>5217</v>
      </c>
      <c r="AH96" s="8">
        <v>0</v>
      </c>
      <c r="AI96" s="8">
        <v>15411</v>
      </c>
      <c r="AJ96" s="8">
        <v>-85</v>
      </c>
      <c r="AK96" s="8">
        <v>15326</v>
      </c>
      <c r="AL96" s="8">
        <v>247</v>
      </c>
      <c r="AM96" s="8"/>
      <c r="AN96" s="8">
        <v>5.8038600000000002</v>
      </c>
      <c r="AO96" s="8">
        <v>3.7958500000000002</v>
      </c>
      <c r="AP96" s="8">
        <v>2598.1</v>
      </c>
      <c r="AQ96" s="8">
        <v>5.5926099999999996</v>
      </c>
      <c r="AR96" s="8">
        <v>3.6888800000000002</v>
      </c>
      <c r="AS96" s="8">
        <v>2740.4</v>
      </c>
      <c r="AT96" s="8">
        <v>2.6981000000000002</v>
      </c>
      <c r="AU96" s="1">
        <v>0.47213884901474601</v>
      </c>
      <c r="AV96" s="8"/>
      <c r="AW96" s="8">
        <v>16586</v>
      </c>
      <c r="AX96" s="8">
        <v>14091</v>
      </c>
      <c r="AY96" s="8">
        <v>13766</v>
      </c>
      <c r="AZ96" s="1">
        <v>0.231047</v>
      </c>
      <c r="BA96" s="9">
        <v>42916</v>
      </c>
      <c r="BB96" s="8"/>
      <c r="BC96" s="8">
        <v>7118</v>
      </c>
      <c r="BD96" s="8">
        <v>7118</v>
      </c>
      <c r="BE96" s="8">
        <v>0</v>
      </c>
      <c r="BF96" s="8">
        <v>1874</v>
      </c>
      <c r="BG96" s="8">
        <v>0</v>
      </c>
      <c r="BH96" s="8">
        <v>0</v>
      </c>
      <c r="BI96" s="8">
        <v>0</v>
      </c>
      <c r="BJ96" s="8"/>
      <c r="BK96" s="8"/>
      <c r="BL96" s="8">
        <v>5569</v>
      </c>
      <c r="BM96" s="8">
        <v>9568</v>
      </c>
      <c r="BN96" s="8">
        <v>15137</v>
      </c>
      <c r="BO96" s="8">
        <v>4594</v>
      </c>
      <c r="BP96" s="8">
        <v>4594</v>
      </c>
      <c r="BQ96" s="8">
        <v>4624</v>
      </c>
      <c r="BR96" s="8">
        <v>0</v>
      </c>
      <c r="BS96" s="8">
        <v>0</v>
      </c>
      <c r="BT96" s="8">
        <v>26494</v>
      </c>
      <c r="BU96" s="8">
        <v>40148</v>
      </c>
      <c r="BV96" s="8">
        <v>-20255</v>
      </c>
      <c r="BW96" s="8">
        <v>19893</v>
      </c>
      <c r="BX96" s="8">
        <v>132</v>
      </c>
      <c r="BY96" s="8">
        <v>44699</v>
      </c>
      <c r="BZ96" s="8">
        <v>24187</v>
      </c>
      <c r="CA96" s="8">
        <v>0</v>
      </c>
      <c r="CB96" s="8">
        <v>0</v>
      </c>
      <c r="CC96" s="8">
        <v>5001</v>
      </c>
      <c r="CD96" s="8">
        <v>120406</v>
      </c>
      <c r="CE96" s="8"/>
      <c r="CF96" s="8">
        <v>9632</v>
      </c>
      <c r="CG96" s="8">
        <v>4304</v>
      </c>
      <c r="CH96" s="8">
        <v>11878</v>
      </c>
      <c r="CI96" s="8">
        <v>1676</v>
      </c>
      <c r="CJ96" s="8">
        <v>0</v>
      </c>
      <c r="CK96" s="8">
        <v>449</v>
      </c>
      <c r="CL96" s="8">
        <v>2271</v>
      </c>
      <c r="CM96" s="8">
        <v>30210</v>
      </c>
      <c r="CN96" s="8">
        <v>18038</v>
      </c>
      <c r="CO96" s="8">
        <v>0</v>
      </c>
      <c r="CP96" s="8">
        <v>6820</v>
      </c>
      <c r="CQ96" s="8">
        <v>8126</v>
      </c>
      <c r="CR96" s="8">
        <v>1434</v>
      </c>
      <c r="CS96" s="8">
        <v>64628</v>
      </c>
      <c r="CT96" s="8">
        <v>4009</v>
      </c>
      <c r="CU96" s="8">
        <v>63641</v>
      </c>
      <c r="CV96" s="8">
        <v>96124</v>
      </c>
      <c r="CW96" s="8">
        <v>-93715</v>
      </c>
      <c r="CX96" s="8">
        <v>-15881</v>
      </c>
      <c r="CY96" s="8">
        <v>54178</v>
      </c>
      <c r="CZ96" s="8">
        <v>594</v>
      </c>
      <c r="DA96" s="8">
        <v>55778</v>
      </c>
      <c r="DB96" s="8">
        <v>120406</v>
      </c>
      <c r="DC96" s="8"/>
      <c r="DD96" s="8">
        <v>2550.0142300000002</v>
      </c>
      <c r="DE96" s="8">
        <v>2553.297</v>
      </c>
      <c r="DF96" s="8">
        <v>21.21884</v>
      </c>
      <c r="DG96" s="8">
        <v>31592</v>
      </c>
      <c r="DH96" s="8">
        <v>16455</v>
      </c>
      <c r="DI96" s="8">
        <v>5331</v>
      </c>
      <c r="DJ96" s="8">
        <v>0</v>
      </c>
      <c r="DK96" s="8">
        <v>594</v>
      </c>
      <c r="DL96" s="8">
        <v>0</v>
      </c>
      <c r="DM96" s="8">
        <v>1308</v>
      </c>
      <c r="DN96" s="8">
        <v>529</v>
      </c>
      <c r="DO96" s="8">
        <v>2787</v>
      </c>
      <c r="DP96" s="8">
        <v>765</v>
      </c>
      <c r="DQ96" s="8">
        <v>6943</v>
      </c>
      <c r="DR96" s="8">
        <v>29505</v>
      </c>
      <c r="DS96" s="8">
        <v>2935</v>
      </c>
      <c r="DT96" s="8">
        <v>95000</v>
      </c>
      <c r="DU96" s="8">
        <v>0</v>
      </c>
      <c r="DV96" s="8"/>
      <c r="DW96" s="8">
        <v>15326</v>
      </c>
      <c r="DX96" s="8">
        <v>2495</v>
      </c>
      <c r="DY96" s="8">
        <v>325</v>
      </c>
      <c r="DZ96" s="8">
        <v>2820</v>
      </c>
      <c r="EA96" s="8">
        <v>0</v>
      </c>
      <c r="EB96" s="8">
        <v>-280</v>
      </c>
      <c r="EC96" s="8">
        <v>0</v>
      </c>
      <c r="ED96" s="8">
        <v>0</v>
      </c>
      <c r="EE96" s="8">
        <v>0</v>
      </c>
      <c r="EF96" s="8">
        <v>0</v>
      </c>
      <c r="EG96" s="8">
        <v>189</v>
      </c>
      <c r="EH96" s="8">
        <v>-322</v>
      </c>
      <c r="EI96" s="8">
        <v>71</v>
      </c>
      <c r="EJ96" s="8">
        <v>-149</v>
      </c>
      <c r="EK96" s="8">
        <v>-43</v>
      </c>
      <c r="EL96" s="8">
        <v>12753</v>
      </c>
      <c r="EM96" s="8">
        <v>-3384</v>
      </c>
      <c r="EN96" s="8">
        <v>571</v>
      </c>
      <c r="EO96" s="8">
        <v>-16</v>
      </c>
      <c r="EP96" s="8">
        <v>0</v>
      </c>
      <c r="EQ96" s="8">
        <v>0</v>
      </c>
      <c r="ER96" s="8">
        <v>-3381</v>
      </c>
      <c r="ES96" s="8">
        <v>0</v>
      </c>
      <c r="ET96" s="8">
        <v>-475</v>
      </c>
      <c r="EU96" s="8">
        <v>-6685</v>
      </c>
      <c r="EV96" s="8">
        <v>2727</v>
      </c>
      <c r="EW96" s="8">
        <v>3603</v>
      </c>
      <c r="EX96" s="8">
        <v>6330</v>
      </c>
      <c r="EY96" s="8">
        <v>0</v>
      </c>
      <c r="EZ96" s="8">
        <v>-4931</v>
      </c>
      <c r="FA96" s="8">
        <v>-4931</v>
      </c>
      <c r="FB96" s="8">
        <v>2473</v>
      </c>
      <c r="FC96" s="8">
        <v>-5204</v>
      </c>
      <c r="FD96" s="8">
        <v>-6989</v>
      </c>
      <c r="FE96" s="8">
        <v>0</v>
      </c>
      <c r="FF96" s="8">
        <v>-7236</v>
      </c>
      <c r="FG96" s="8">
        <v>0</v>
      </c>
      <c r="FH96" s="8">
        <v>0</v>
      </c>
      <c r="FI96" s="8">
        <v>-8568</v>
      </c>
      <c r="FJ96" s="8">
        <v>-29</v>
      </c>
      <c r="FK96" s="8">
        <v>-2529</v>
      </c>
      <c r="FL96" s="8"/>
      <c r="FM96" s="8">
        <v>518</v>
      </c>
      <c r="FN96" s="8">
        <v>3714</v>
      </c>
      <c r="FO96" s="8">
        <v>14731.125</v>
      </c>
      <c r="FP96" s="8">
        <v>15021.75</v>
      </c>
      <c r="FQ96" s="8">
        <v>-6616</v>
      </c>
      <c r="FR96" s="8">
        <v>1399</v>
      </c>
      <c r="FS96" s="8" t="s">
        <v>535</v>
      </c>
      <c r="FT96" s="9">
        <v>42916</v>
      </c>
      <c r="FU96" s="8">
        <v>12</v>
      </c>
      <c r="FV96" s="8">
        <v>222895.7115</v>
      </c>
      <c r="FW96" s="8">
        <v>0.32643</v>
      </c>
      <c r="FX96" s="8">
        <v>0.67854999999999999</v>
      </c>
      <c r="FY96" s="8">
        <v>0.54644999999999999</v>
      </c>
      <c r="FZ96" s="8">
        <v>0.30654999999999999</v>
      </c>
      <c r="GA96" s="31">
        <f t="shared" si="16"/>
        <v>2017</v>
      </c>
      <c r="GB96" s="10">
        <f t="shared" si="17"/>
        <v>6</v>
      </c>
      <c r="GC96" s="10">
        <v>0.46478000000000003</v>
      </c>
      <c r="GD96" s="10">
        <v>0.43239</v>
      </c>
    </row>
    <row r="97" spans="1:186">
      <c r="A97" s="8" t="str">
        <f t="shared" si="20"/>
        <v>P&amp;G</v>
      </c>
      <c r="B97" s="8" t="str">
        <f t="shared" si="21"/>
        <v>NYSE:PG</v>
      </c>
      <c r="C97" s="8" t="str">
        <f>CONCATENATE("FY",RIGHT(Assumptions!D$9,4)-1)</f>
        <v>FY2018</v>
      </c>
      <c r="D97" s="10">
        <f t="shared" si="15"/>
        <v>2017</v>
      </c>
      <c r="E97" s="8">
        <v>66832</v>
      </c>
      <c r="F97" s="8">
        <v>0</v>
      </c>
      <c r="G97" s="8">
        <v>66832</v>
      </c>
      <c r="H97" s="8">
        <v>33613</v>
      </c>
      <c r="I97" s="8">
        <v>33219</v>
      </c>
      <c r="J97" s="8">
        <v>19012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19012</v>
      </c>
      <c r="Q97" s="8">
        <v>14207</v>
      </c>
      <c r="R97" s="8">
        <v>-506</v>
      </c>
      <c r="S97" s="8">
        <v>247</v>
      </c>
      <c r="T97" s="8">
        <v>-259</v>
      </c>
      <c r="U97" s="8">
        <v>0</v>
      </c>
      <c r="V97" s="8">
        <v>0</v>
      </c>
      <c r="W97" s="8">
        <v>611</v>
      </c>
      <c r="X97" s="8">
        <v>14559</v>
      </c>
      <c r="Y97" s="8">
        <v>0</v>
      </c>
      <c r="Z97" s="8">
        <v>7</v>
      </c>
      <c r="AA97" s="8">
        <v>176</v>
      </c>
      <c r="AB97" s="8">
        <v>0</v>
      </c>
      <c r="AC97" s="8">
        <v>-346</v>
      </c>
      <c r="AD97" s="8">
        <v>13326</v>
      </c>
      <c r="AE97" s="8">
        <v>3465</v>
      </c>
      <c r="AF97" s="8">
        <v>9861</v>
      </c>
      <c r="AG97" s="8">
        <v>0</v>
      </c>
      <c r="AH97" s="8">
        <v>0</v>
      </c>
      <c r="AI97" s="8">
        <v>9861</v>
      </c>
      <c r="AJ97" s="8">
        <v>-111</v>
      </c>
      <c r="AK97" s="8">
        <v>9750</v>
      </c>
      <c r="AL97" s="8">
        <v>265</v>
      </c>
      <c r="AM97" s="8"/>
      <c r="AN97" s="8">
        <v>3.7500499999999999</v>
      </c>
      <c r="AO97" s="8">
        <v>3.7500499999999999</v>
      </c>
      <c r="AP97" s="8">
        <v>2529.3000000000002</v>
      </c>
      <c r="AQ97" s="8">
        <v>3.6699700000000002</v>
      </c>
      <c r="AR97" s="8">
        <v>3.6699700000000002</v>
      </c>
      <c r="AS97" s="8">
        <v>2656.7</v>
      </c>
      <c r="AT97" s="8">
        <v>2.786</v>
      </c>
      <c r="AU97" s="1">
        <v>0.74974358974359001</v>
      </c>
      <c r="AV97" s="8"/>
      <c r="AW97" s="8">
        <v>17041</v>
      </c>
      <c r="AX97" s="8">
        <v>14509</v>
      </c>
      <c r="AY97" s="8">
        <v>14207</v>
      </c>
      <c r="AZ97" s="1">
        <v>0.26001800000000003</v>
      </c>
      <c r="BA97" s="9">
        <v>43281</v>
      </c>
      <c r="BB97" s="8"/>
      <c r="BC97" s="8">
        <v>7103</v>
      </c>
      <c r="BD97" s="8">
        <v>7103</v>
      </c>
      <c r="BE97" s="8">
        <v>0</v>
      </c>
      <c r="BF97" s="8">
        <v>1908</v>
      </c>
      <c r="BG97" s="8">
        <v>0</v>
      </c>
      <c r="BH97" s="8">
        <v>0</v>
      </c>
      <c r="BI97" s="8">
        <v>0</v>
      </c>
      <c r="BJ97" s="8"/>
      <c r="BK97" s="8"/>
      <c r="BL97" s="8">
        <v>2569</v>
      </c>
      <c r="BM97" s="8">
        <v>9281</v>
      </c>
      <c r="BN97" s="8">
        <v>11850</v>
      </c>
      <c r="BO97" s="8">
        <v>4686</v>
      </c>
      <c r="BP97" s="8">
        <v>4686</v>
      </c>
      <c r="BQ97" s="8">
        <v>4738</v>
      </c>
      <c r="BR97" s="8">
        <v>0</v>
      </c>
      <c r="BS97" s="8">
        <v>0</v>
      </c>
      <c r="BT97" s="8">
        <v>23320</v>
      </c>
      <c r="BU97" s="8">
        <v>41847</v>
      </c>
      <c r="BV97" s="8">
        <v>-21247</v>
      </c>
      <c r="BW97" s="8">
        <v>20600</v>
      </c>
      <c r="BX97" s="8">
        <v>141</v>
      </c>
      <c r="BY97" s="8">
        <v>45175</v>
      </c>
      <c r="BZ97" s="8">
        <v>23902</v>
      </c>
      <c r="CA97" s="8">
        <v>0</v>
      </c>
      <c r="CB97" s="8">
        <v>0</v>
      </c>
      <c r="CC97" s="8">
        <v>5172</v>
      </c>
      <c r="CD97" s="8">
        <v>118310</v>
      </c>
      <c r="CE97" s="8"/>
      <c r="CF97" s="8">
        <v>10344</v>
      </c>
      <c r="CG97" s="8">
        <v>4506</v>
      </c>
      <c r="CH97" s="8">
        <v>8651</v>
      </c>
      <c r="CI97" s="8">
        <v>1772</v>
      </c>
      <c r="CJ97" s="8">
        <v>0</v>
      </c>
      <c r="CK97" s="8">
        <v>268</v>
      </c>
      <c r="CL97" s="8">
        <v>2696</v>
      </c>
      <c r="CM97" s="8">
        <v>28237</v>
      </c>
      <c r="CN97" s="8">
        <v>20863</v>
      </c>
      <c r="CO97" s="8">
        <v>0</v>
      </c>
      <c r="CP97" s="8">
        <v>6263</v>
      </c>
      <c r="CQ97" s="8">
        <v>6163</v>
      </c>
      <c r="CR97" s="8">
        <v>3901</v>
      </c>
      <c r="CS97" s="8">
        <v>65427</v>
      </c>
      <c r="CT97" s="8">
        <v>4009</v>
      </c>
      <c r="CU97" s="8">
        <v>63846</v>
      </c>
      <c r="CV97" s="8">
        <v>98641</v>
      </c>
      <c r="CW97" s="8">
        <v>-99217</v>
      </c>
      <c r="CX97" s="8">
        <v>-15953</v>
      </c>
      <c r="CY97" s="8">
        <v>51326</v>
      </c>
      <c r="CZ97" s="8">
        <v>590</v>
      </c>
      <c r="DA97" s="8">
        <v>52883</v>
      </c>
      <c r="DB97" s="8">
        <v>118310</v>
      </c>
      <c r="DC97" s="8"/>
      <c r="DD97" s="8">
        <v>2498.0929999999998</v>
      </c>
      <c r="DE97" s="8">
        <v>2498.0929999999998</v>
      </c>
      <c r="DF97" s="8">
        <v>20.54607</v>
      </c>
      <c r="DG97" s="8">
        <v>31286</v>
      </c>
      <c r="DH97" s="8">
        <v>19436</v>
      </c>
      <c r="DI97" s="8">
        <v>4391</v>
      </c>
      <c r="DJ97" s="8">
        <v>0</v>
      </c>
      <c r="DK97" s="8">
        <v>590</v>
      </c>
      <c r="DL97" s="8">
        <v>0</v>
      </c>
      <c r="DM97" s="8">
        <v>1335</v>
      </c>
      <c r="DN97" s="8">
        <v>588</v>
      </c>
      <c r="DO97" s="8">
        <v>2815</v>
      </c>
      <c r="DP97" s="8">
        <v>841</v>
      </c>
      <c r="DQ97" s="8">
        <v>7188</v>
      </c>
      <c r="DR97" s="8">
        <v>30595</v>
      </c>
      <c r="DS97" s="8">
        <v>3223</v>
      </c>
      <c r="DT97" s="8">
        <v>92000</v>
      </c>
      <c r="DU97" s="8">
        <v>0</v>
      </c>
      <c r="DV97" s="8"/>
      <c r="DW97" s="8">
        <v>9750</v>
      </c>
      <c r="DX97" s="8">
        <v>2532</v>
      </c>
      <c r="DY97" s="8">
        <v>302</v>
      </c>
      <c r="DZ97" s="8">
        <v>2834</v>
      </c>
      <c r="EA97" s="8">
        <v>0</v>
      </c>
      <c r="EB97" s="8">
        <v>-176</v>
      </c>
      <c r="EC97" s="8">
        <v>0</v>
      </c>
      <c r="ED97" s="8">
        <v>0</v>
      </c>
      <c r="EE97" s="8">
        <v>0</v>
      </c>
      <c r="EF97" s="8">
        <v>0</v>
      </c>
      <c r="EG97" s="8">
        <v>-956</v>
      </c>
      <c r="EH97" s="8">
        <v>-177</v>
      </c>
      <c r="EI97" s="8">
        <v>-188</v>
      </c>
      <c r="EJ97" s="8">
        <v>1385</v>
      </c>
      <c r="EK97" s="8">
        <v>2000</v>
      </c>
      <c r="EL97" s="8">
        <v>14867</v>
      </c>
      <c r="EM97" s="8">
        <v>-3717</v>
      </c>
      <c r="EN97" s="8">
        <v>269</v>
      </c>
      <c r="EO97" s="8">
        <v>-109</v>
      </c>
      <c r="EP97" s="8">
        <v>0</v>
      </c>
      <c r="EQ97" s="8">
        <v>0</v>
      </c>
      <c r="ER97" s="8">
        <v>46</v>
      </c>
      <c r="ES97" s="8">
        <v>0</v>
      </c>
      <c r="ET97" s="8">
        <v>0</v>
      </c>
      <c r="EU97" s="8">
        <v>-3511</v>
      </c>
      <c r="EV97" s="8">
        <v>0</v>
      </c>
      <c r="EW97" s="8">
        <v>5072</v>
      </c>
      <c r="EX97" s="8">
        <v>5072</v>
      </c>
      <c r="EY97" s="8">
        <v>-3437</v>
      </c>
      <c r="EZ97" s="8">
        <v>-2873</v>
      </c>
      <c r="FA97" s="8">
        <v>-6310</v>
      </c>
      <c r="FB97" s="8">
        <v>1177</v>
      </c>
      <c r="FC97" s="8">
        <v>-7004</v>
      </c>
      <c r="FD97" s="8">
        <v>0</v>
      </c>
      <c r="FE97" s="8">
        <v>-7310</v>
      </c>
      <c r="FF97" s="8">
        <v>-7310</v>
      </c>
      <c r="FG97" s="8">
        <v>0</v>
      </c>
      <c r="FH97" s="8">
        <v>0</v>
      </c>
      <c r="FI97" s="8">
        <v>-14375</v>
      </c>
      <c r="FJ97" s="8">
        <v>19</v>
      </c>
      <c r="FK97" s="8">
        <v>-3000</v>
      </c>
      <c r="FL97" s="8"/>
      <c r="FM97" s="8">
        <v>529</v>
      </c>
      <c r="FN97" s="8">
        <v>2830</v>
      </c>
      <c r="FO97" s="8">
        <v>9120.125</v>
      </c>
      <c r="FP97" s="8">
        <v>9436.375</v>
      </c>
      <c r="FQ97" s="8">
        <v>-1045</v>
      </c>
      <c r="FR97" s="8">
        <v>-1238</v>
      </c>
      <c r="FS97" s="8" t="s">
        <v>535</v>
      </c>
      <c r="FT97" s="9">
        <v>43281</v>
      </c>
      <c r="FU97" s="8">
        <v>12</v>
      </c>
      <c r="FV97" s="8">
        <v>196289.63510000001</v>
      </c>
      <c r="FW97" s="8">
        <v>0.36729000000000001</v>
      </c>
      <c r="FX97" s="8">
        <v>0.55261000000000005</v>
      </c>
      <c r="FY97" s="8">
        <v>0.50494000000000006</v>
      </c>
      <c r="FZ97" s="8">
        <v>0.57862000000000002</v>
      </c>
      <c r="GA97" s="31">
        <f t="shared" si="16"/>
        <v>2018</v>
      </c>
      <c r="GB97" s="10">
        <f t="shared" si="17"/>
        <v>6</v>
      </c>
      <c r="GC97" s="10">
        <v>0.20302999999999999</v>
      </c>
      <c r="GD97" s="10">
        <v>0.13583000000000001</v>
      </c>
    </row>
    <row r="98" spans="1:186">
      <c r="A98" s="8" t="str">
        <f t="shared" si="20"/>
        <v>P&amp;G</v>
      </c>
      <c r="B98" s="8" t="str">
        <f t="shared" si="21"/>
        <v>NYSE:PG</v>
      </c>
      <c r="C98" s="8" t="str">
        <f>CONCATENATE("FY",RIGHT(Assumptions!D$9,4))</f>
        <v>FY2019</v>
      </c>
      <c r="D98" s="10">
        <f t="shared" si="15"/>
        <v>2018</v>
      </c>
      <c r="E98" s="8">
        <v>67684</v>
      </c>
      <c r="F98" s="8">
        <v>0</v>
      </c>
      <c r="G98" s="8">
        <v>67684</v>
      </c>
      <c r="H98" s="8">
        <v>34247</v>
      </c>
      <c r="I98" s="8">
        <v>33437</v>
      </c>
      <c r="J98" s="8">
        <v>19131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19131</v>
      </c>
      <c r="Q98" s="8">
        <v>14306</v>
      </c>
      <c r="R98" s="8">
        <v>-509</v>
      </c>
      <c r="S98" s="8">
        <v>220</v>
      </c>
      <c r="T98" s="8">
        <v>-289</v>
      </c>
      <c r="U98" s="8">
        <v>0</v>
      </c>
      <c r="V98" s="8">
        <v>0</v>
      </c>
      <c r="W98" s="8">
        <v>490</v>
      </c>
      <c r="X98" s="8">
        <v>14507</v>
      </c>
      <c r="Y98" s="8">
        <v>-6783</v>
      </c>
      <c r="Z98" s="8">
        <v>338</v>
      </c>
      <c r="AA98" s="8">
        <v>323</v>
      </c>
      <c r="AB98" s="8">
        <v>-1562</v>
      </c>
      <c r="AC98" s="8">
        <v>0</v>
      </c>
      <c r="AD98" s="8">
        <v>6069</v>
      </c>
      <c r="AE98" s="8">
        <v>2103</v>
      </c>
      <c r="AF98" s="8">
        <v>3966</v>
      </c>
      <c r="AG98" s="8">
        <v>0</v>
      </c>
      <c r="AH98" s="8">
        <v>0</v>
      </c>
      <c r="AI98" s="8">
        <v>3966</v>
      </c>
      <c r="AJ98" s="8">
        <v>-69</v>
      </c>
      <c r="AK98" s="8">
        <v>3897</v>
      </c>
      <c r="AL98" s="8">
        <v>263</v>
      </c>
      <c r="AM98" s="8"/>
      <c r="AN98" s="8">
        <v>1.4515100000000001</v>
      </c>
      <c r="AO98" s="8">
        <v>1.4515100000000001</v>
      </c>
      <c r="AP98" s="8">
        <v>2503.6</v>
      </c>
      <c r="AQ98" s="8">
        <v>1.43</v>
      </c>
      <c r="AR98" s="8">
        <v>1.43</v>
      </c>
      <c r="AS98" s="8">
        <v>2539.5</v>
      </c>
      <c r="AT98" s="8">
        <v>2.8975</v>
      </c>
      <c r="AU98" s="1">
        <v>1.9240441365152701</v>
      </c>
      <c r="AV98" s="8"/>
      <c r="AW98" s="8">
        <v>17130</v>
      </c>
      <c r="AX98" s="8">
        <v>14655</v>
      </c>
      <c r="AY98" s="8">
        <v>14306</v>
      </c>
      <c r="AZ98" s="1">
        <v>0.34651500000000002</v>
      </c>
      <c r="BA98" s="9">
        <v>43646</v>
      </c>
      <c r="BB98" s="8"/>
      <c r="BC98" s="8">
        <v>6751</v>
      </c>
      <c r="BD98" s="8">
        <v>6751</v>
      </c>
      <c r="BE98" s="8">
        <v>0</v>
      </c>
      <c r="BF98" s="8">
        <v>1861</v>
      </c>
      <c r="BG98" s="8">
        <v>0</v>
      </c>
      <c r="BH98" s="8">
        <v>0</v>
      </c>
      <c r="BI98" s="8">
        <v>0</v>
      </c>
      <c r="BJ98" s="8"/>
      <c r="BK98" s="8"/>
      <c r="BL98" s="8">
        <v>4239</v>
      </c>
      <c r="BM98" s="8">
        <v>6048</v>
      </c>
      <c r="BN98" s="8">
        <v>10287</v>
      </c>
      <c r="BO98" s="8">
        <v>4951</v>
      </c>
      <c r="BP98" s="8">
        <v>4951</v>
      </c>
      <c r="BQ98" s="8">
        <v>5017</v>
      </c>
      <c r="BR98" s="8">
        <v>0</v>
      </c>
      <c r="BS98" s="8">
        <v>0</v>
      </c>
      <c r="BT98" s="8">
        <v>22473</v>
      </c>
      <c r="BU98" s="8">
        <v>43393</v>
      </c>
      <c r="BV98" s="8">
        <v>-22122</v>
      </c>
      <c r="BW98" s="8">
        <v>21271</v>
      </c>
      <c r="BX98" s="8">
        <v>169</v>
      </c>
      <c r="BY98" s="8">
        <v>40273</v>
      </c>
      <c r="BZ98" s="8">
        <v>24215</v>
      </c>
      <c r="CA98" s="8">
        <v>0</v>
      </c>
      <c r="CB98" s="8">
        <v>0</v>
      </c>
      <c r="CC98" s="8">
        <v>6694</v>
      </c>
      <c r="CD98" s="8">
        <v>115095</v>
      </c>
      <c r="CE98" s="8"/>
      <c r="CF98" s="8">
        <v>11260</v>
      </c>
      <c r="CG98" s="8">
        <v>5922</v>
      </c>
      <c r="CH98" s="8">
        <v>6309</v>
      </c>
      <c r="CI98" s="8">
        <v>3379</v>
      </c>
      <c r="CJ98" s="8">
        <v>9</v>
      </c>
      <c r="CK98" s="8">
        <v>341</v>
      </c>
      <c r="CL98" s="8">
        <v>2791</v>
      </c>
      <c r="CM98" s="8">
        <v>30011</v>
      </c>
      <c r="CN98" s="8">
        <v>20371</v>
      </c>
      <c r="CO98" s="8">
        <v>24</v>
      </c>
      <c r="CP98" s="8">
        <v>6720</v>
      </c>
      <c r="CQ98" s="8">
        <v>6899</v>
      </c>
      <c r="CR98" s="8">
        <v>3491</v>
      </c>
      <c r="CS98" s="8">
        <v>67516</v>
      </c>
      <c r="CT98" s="8">
        <v>4009</v>
      </c>
      <c r="CU98" s="8">
        <v>63827</v>
      </c>
      <c r="CV98" s="8">
        <v>94918</v>
      </c>
      <c r="CW98" s="8">
        <v>-100406</v>
      </c>
      <c r="CX98" s="8">
        <v>-16082</v>
      </c>
      <c r="CY98" s="8">
        <v>46266</v>
      </c>
      <c r="CZ98" s="8">
        <v>385</v>
      </c>
      <c r="DA98" s="8">
        <v>47579</v>
      </c>
      <c r="DB98" s="8">
        <v>115095</v>
      </c>
      <c r="DC98" s="8"/>
      <c r="DD98" s="8">
        <v>2502.2596699999999</v>
      </c>
      <c r="DE98" s="8">
        <v>2504.7510000000002</v>
      </c>
      <c r="DF98" s="8">
        <v>18.471299999999999</v>
      </c>
      <c r="DG98" s="8">
        <v>30092</v>
      </c>
      <c r="DH98" s="8">
        <v>19805</v>
      </c>
      <c r="DI98" s="8">
        <v>5655</v>
      </c>
      <c r="DJ98" s="8">
        <v>0</v>
      </c>
      <c r="DK98" s="8">
        <v>385</v>
      </c>
      <c r="DL98" s="8">
        <v>0</v>
      </c>
      <c r="DM98" s="8">
        <v>1289</v>
      </c>
      <c r="DN98" s="8">
        <v>612</v>
      </c>
      <c r="DO98" s="8">
        <v>3116</v>
      </c>
      <c r="DP98" s="8">
        <v>805</v>
      </c>
      <c r="DQ98" s="8">
        <v>7746</v>
      </c>
      <c r="DR98" s="8">
        <v>32263</v>
      </c>
      <c r="DS98" s="8">
        <v>2579</v>
      </c>
      <c r="DT98" s="8">
        <v>97000</v>
      </c>
      <c r="DU98" s="8">
        <v>0</v>
      </c>
      <c r="DV98" s="8"/>
      <c r="DW98" s="8">
        <v>3897</v>
      </c>
      <c r="DX98" s="8">
        <v>2475</v>
      </c>
      <c r="DY98" s="8">
        <v>349</v>
      </c>
      <c r="DZ98" s="8">
        <v>2824</v>
      </c>
      <c r="EA98" s="8">
        <v>0</v>
      </c>
      <c r="EB98" s="8">
        <v>-678</v>
      </c>
      <c r="EC98" s="8">
        <v>0</v>
      </c>
      <c r="ED98" s="8">
        <v>8345</v>
      </c>
      <c r="EE98" s="8">
        <v>0</v>
      </c>
      <c r="EF98" s="8">
        <v>0</v>
      </c>
      <c r="EG98" s="8">
        <v>-29</v>
      </c>
      <c r="EH98" s="8">
        <v>-276</v>
      </c>
      <c r="EI98" s="8">
        <v>-239</v>
      </c>
      <c r="EJ98" s="8">
        <v>1856</v>
      </c>
      <c r="EK98" s="8">
        <v>-973</v>
      </c>
      <c r="EL98" s="8">
        <v>15242</v>
      </c>
      <c r="EM98" s="8">
        <v>-3347</v>
      </c>
      <c r="EN98" s="8">
        <v>394</v>
      </c>
      <c r="EO98" s="8">
        <v>-3945</v>
      </c>
      <c r="EP98" s="8">
        <v>0</v>
      </c>
      <c r="EQ98" s="8">
        <v>0</v>
      </c>
      <c r="ER98" s="8">
        <v>3408</v>
      </c>
      <c r="ES98" s="8">
        <v>0</v>
      </c>
      <c r="ET98" s="8">
        <v>0</v>
      </c>
      <c r="EU98" s="8">
        <v>-3490</v>
      </c>
      <c r="EV98" s="8">
        <v>0</v>
      </c>
      <c r="EW98" s="8">
        <v>2367</v>
      </c>
      <c r="EX98" s="8">
        <v>2367</v>
      </c>
      <c r="EY98" s="8">
        <v>-2215</v>
      </c>
      <c r="EZ98" s="8">
        <v>-969</v>
      </c>
      <c r="FA98" s="8">
        <v>-3184</v>
      </c>
      <c r="FB98" s="8">
        <v>3324</v>
      </c>
      <c r="FC98" s="8">
        <v>-5003</v>
      </c>
      <c r="FD98" s="8">
        <v>0</v>
      </c>
      <c r="FE98" s="8">
        <v>-7498</v>
      </c>
      <c r="FF98" s="8">
        <v>-7498</v>
      </c>
      <c r="FG98" s="8">
        <v>0</v>
      </c>
      <c r="FH98" s="8">
        <v>0</v>
      </c>
      <c r="FI98" s="8">
        <v>-9994</v>
      </c>
      <c r="FJ98" s="8">
        <v>-88</v>
      </c>
      <c r="FK98" s="8">
        <v>1670</v>
      </c>
      <c r="FL98" s="8"/>
      <c r="FM98" s="8">
        <v>497</v>
      </c>
      <c r="FN98" s="8">
        <v>3064</v>
      </c>
      <c r="FO98" s="8">
        <v>10399.125</v>
      </c>
      <c r="FP98" s="8">
        <v>10717.25</v>
      </c>
      <c r="FQ98" s="8">
        <v>-1784</v>
      </c>
      <c r="FR98" s="8">
        <v>-817</v>
      </c>
      <c r="FS98" s="8" t="s">
        <v>535</v>
      </c>
      <c r="FT98" s="9">
        <v>43646</v>
      </c>
      <c r="FU98" s="8">
        <v>12</v>
      </c>
      <c r="FV98" s="8">
        <v>275038.35862000001</v>
      </c>
      <c r="FW98" s="8">
        <v>0</v>
      </c>
      <c r="FX98" s="8">
        <v>0.43242999999999998</v>
      </c>
      <c r="FY98" s="8">
        <v>0.59982999999999997</v>
      </c>
      <c r="FZ98" s="8">
        <v>0.61870000000000003</v>
      </c>
      <c r="GA98" s="31">
        <f t="shared" si="16"/>
        <v>2019</v>
      </c>
      <c r="GB98" s="10">
        <f t="shared" si="17"/>
        <v>6</v>
      </c>
      <c r="GC98" s="10">
        <v>0.27277000000000001</v>
      </c>
      <c r="GD98" s="10">
        <v>0.25469000000000003</v>
      </c>
    </row>
    <row r="99" spans="1:186">
      <c r="A99" s="10" t="str">
        <f>Assumptions!C10</f>
        <v>Unilever</v>
      </c>
      <c r="B99" s="10" t="str">
        <f>Assumptions!B10</f>
        <v>ENXTAM:UNA</v>
      </c>
      <c r="C99" s="8" t="str">
        <f>CONCATENATE("FY",RIGHT(Assumptions!D$10,4)-11)</f>
        <v>FY2007</v>
      </c>
      <c r="D99" s="10">
        <f t="shared" si="15"/>
        <v>2007</v>
      </c>
      <c r="E99" s="8">
        <v>40187</v>
      </c>
      <c r="F99" s="8">
        <v>0</v>
      </c>
      <c r="G99" s="8">
        <v>40187</v>
      </c>
      <c r="H99" s="8">
        <v>20558</v>
      </c>
      <c r="I99" s="8">
        <v>19629</v>
      </c>
      <c r="J99" s="8">
        <v>14523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14523</v>
      </c>
      <c r="Q99" s="8">
        <v>5106</v>
      </c>
      <c r="R99" s="8">
        <v>-563</v>
      </c>
      <c r="S99" s="8">
        <v>186</v>
      </c>
      <c r="T99" s="8">
        <v>-377</v>
      </c>
      <c r="U99" s="8">
        <v>152</v>
      </c>
      <c r="V99" s="8">
        <v>13</v>
      </c>
      <c r="W99" s="8">
        <v>-7</v>
      </c>
      <c r="X99" s="8">
        <v>4887</v>
      </c>
      <c r="Y99" s="8">
        <v>0</v>
      </c>
      <c r="Z99" s="8">
        <v>0</v>
      </c>
      <c r="AA99" s="8">
        <v>297</v>
      </c>
      <c r="AB99" s="8">
        <v>0</v>
      </c>
      <c r="AC99" s="8">
        <v>0</v>
      </c>
      <c r="AD99" s="8">
        <v>5184</v>
      </c>
      <c r="AE99" s="8">
        <v>1128</v>
      </c>
      <c r="AF99" s="8">
        <v>4056</v>
      </c>
      <c r="AG99" s="8">
        <v>80</v>
      </c>
      <c r="AH99" s="8">
        <v>0</v>
      </c>
      <c r="AI99" s="8">
        <v>4136</v>
      </c>
      <c r="AJ99" s="8">
        <v>-248</v>
      </c>
      <c r="AK99" s="8">
        <v>3888</v>
      </c>
      <c r="AL99" s="8">
        <v>0</v>
      </c>
      <c r="AM99" s="8"/>
      <c r="AN99" s="8">
        <v>1.3525400000000001</v>
      </c>
      <c r="AO99" s="8">
        <v>1.3247100000000001</v>
      </c>
      <c r="AP99" s="8">
        <v>2874.6</v>
      </c>
      <c r="AQ99" s="8">
        <v>1.30688</v>
      </c>
      <c r="AR99" s="8">
        <v>1.28</v>
      </c>
      <c r="AS99" s="8">
        <v>2976.1</v>
      </c>
      <c r="AT99" s="8">
        <v>0.75</v>
      </c>
      <c r="AU99" s="1">
        <v>0.561213991769547</v>
      </c>
      <c r="AV99" s="8"/>
      <c r="AW99" s="8">
        <v>6049</v>
      </c>
      <c r="AX99" s="8">
        <v>5246</v>
      </c>
      <c r="AY99" s="8">
        <v>5106</v>
      </c>
      <c r="AZ99" s="1">
        <v>0.21759200000000001</v>
      </c>
      <c r="BA99" s="9">
        <v>39447</v>
      </c>
      <c r="BB99" s="8"/>
      <c r="BC99" s="8">
        <v>5289</v>
      </c>
      <c r="BD99" s="8">
        <v>9489</v>
      </c>
      <c r="BE99" s="8">
        <v>5192</v>
      </c>
      <c r="BF99" s="8">
        <v>868</v>
      </c>
      <c r="BG99" s="8">
        <v>0</v>
      </c>
      <c r="BH99" s="8">
        <v>232.45927</v>
      </c>
      <c r="BI99" s="8">
        <v>244.54073</v>
      </c>
      <c r="BJ99" s="8"/>
      <c r="BK99" s="8"/>
      <c r="BL99" s="8">
        <v>1098</v>
      </c>
      <c r="BM99" s="8">
        <v>106</v>
      </c>
      <c r="BN99" s="8">
        <v>1234</v>
      </c>
      <c r="BO99" s="8">
        <v>2965</v>
      </c>
      <c r="BP99" s="8">
        <v>3696</v>
      </c>
      <c r="BQ99" s="8">
        <v>3894</v>
      </c>
      <c r="BR99" s="8">
        <v>0</v>
      </c>
      <c r="BS99" s="8">
        <v>637</v>
      </c>
      <c r="BT99" s="8">
        <v>9928</v>
      </c>
      <c r="BU99" s="8">
        <v>13273</v>
      </c>
      <c r="BV99" s="8">
        <v>-6989</v>
      </c>
      <c r="BW99" s="8">
        <v>6284</v>
      </c>
      <c r="BX99" s="8">
        <v>962</v>
      </c>
      <c r="BY99" s="8">
        <v>12244</v>
      </c>
      <c r="BZ99" s="8">
        <v>4511</v>
      </c>
      <c r="CA99" s="8">
        <v>0</v>
      </c>
      <c r="CB99" s="8">
        <v>1003</v>
      </c>
      <c r="CC99" s="8">
        <v>2183</v>
      </c>
      <c r="CD99" s="8">
        <v>37302</v>
      </c>
      <c r="CE99" s="8"/>
      <c r="CF99" s="8">
        <v>3690</v>
      </c>
      <c r="CG99" s="8">
        <v>3344</v>
      </c>
      <c r="CH99" s="8">
        <v>3028</v>
      </c>
      <c r="CI99" s="8">
        <v>1073</v>
      </c>
      <c r="CJ99" s="8">
        <v>65</v>
      </c>
      <c r="CK99" s="8">
        <v>395</v>
      </c>
      <c r="CL99" s="8">
        <v>1964</v>
      </c>
      <c r="CM99" s="8">
        <v>13559</v>
      </c>
      <c r="CN99" s="8">
        <v>5237</v>
      </c>
      <c r="CO99" s="8">
        <v>246</v>
      </c>
      <c r="CP99" s="8">
        <v>3097</v>
      </c>
      <c r="CQ99" s="8">
        <v>1213</v>
      </c>
      <c r="CR99" s="8">
        <v>1131</v>
      </c>
      <c r="CS99" s="8">
        <v>24483</v>
      </c>
      <c r="CT99" s="8">
        <v>484</v>
      </c>
      <c r="CU99" s="8">
        <v>153</v>
      </c>
      <c r="CV99" s="8">
        <v>15162</v>
      </c>
      <c r="CW99" s="8">
        <v>-3290</v>
      </c>
      <c r="CX99" s="8">
        <v>-122</v>
      </c>
      <c r="CY99" s="8">
        <v>12387</v>
      </c>
      <c r="CZ99" s="8">
        <v>432</v>
      </c>
      <c r="DA99" s="8">
        <v>12819</v>
      </c>
      <c r="DB99" s="8">
        <v>37302</v>
      </c>
      <c r="DC99" s="8"/>
      <c r="DD99" s="8">
        <v>2853.0971500000001</v>
      </c>
      <c r="DE99" s="8">
        <v>2853.0580799999998</v>
      </c>
      <c r="DF99" s="8">
        <v>4.3416600000000001</v>
      </c>
      <c r="DG99" s="8">
        <v>9649</v>
      </c>
      <c r="DH99" s="8">
        <v>8415</v>
      </c>
      <c r="DI99" s="8">
        <v>306</v>
      </c>
      <c r="DJ99" s="8">
        <v>3816</v>
      </c>
      <c r="DK99" s="8">
        <v>432</v>
      </c>
      <c r="DL99" s="8">
        <v>224</v>
      </c>
      <c r="DM99" s="8">
        <v>1406</v>
      </c>
      <c r="DN99" s="8">
        <v>0</v>
      </c>
      <c r="DO99" s="8">
        <v>2488</v>
      </c>
      <c r="DP99" s="8">
        <v>207</v>
      </c>
      <c r="DQ99" s="8">
        <v>2589</v>
      </c>
      <c r="DR99" s="8">
        <v>9912</v>
      </c>
      <c r="DS99" s="8">
        <v>0</v>
      </c>
      <c r="DT99" s="8">
        <v>148000</v>
      </c>
      <c r="DU99" s="8">
        <v>26000</v>
      </c>
      <c r="DV99" s="8"/>
      <c r="DW99" s="8">
        <v>3888</v>
      </c>
      <c r="DX99" s="8">
        <v>803</v>
      </c>
      <c r="DY99" s="8">
        <v>140</v>
      </c>
      <c r="DZ99" s="8">
        <v>943</v>
      </c>
      <c r="EA99" s="8">
        <v>0</v>
      </c>
      <c r="EB99" s="8">
        <v>-459</v>
      </c>
      <c r="EC99" s="8">
        <v>0</v>
      </c>
      <c r="ED99" s="8">
        <v>0</v>
      </c>
      <c r="EE99" s="8">
        <v>-191</v>
      </c>
      <c r="EF99" s="8">
        <v>0</v>
      </c>
      <c r="EG99" s="8">
        <v>-450</v>
      </c>
      <c r="EH99" s="8">
        <v>-43</v>
      </c>
      <c r="EI99" s="8">
        <v>-333</v>
      </c>
      <c r="EJ99" s="8">
        <v>403</v>
      </c>
      <c r="EK99" s="8">
        <v>0</v>
      </c>
      <c r="EL99" s="8">
        <v>3876</v>
      </c>
      <c r="EM99" s="8">
        <v>-1046</v>
      </c>
      <c r="EN99" s="8">
        <v>163</v>
      </c>
      <c r="EO99" s="8">
        <v>-214</v>
      </c>
      <c r="EP99" s="8">
        <v>164</v>
      </c>
      <c r="EQ99" s="8">
        <v>-136</v>
      </c>
      <c r="ER99" s="8">
        <v>76</v>
      </c>
      <c r="ES99" s="8">
        <v>0</v>
      </c>
      <c r="ET99" s="8">
        <v>370</v>
      </c>
      <c r="EU99" s="8">
        <v>-623</v>
      </c>
      <c r="EV99" s="8">
        <v>0</v>
      </c>
      <c r="EW99" s="8">
        <v>4308</v>
      </c>
      <c r="EX99" s="8">
        <v>4308</v>
      </c>
      <c r="EY99" s="8">
        <v>0</v>
      </c>
      <c r="EZ99" s="8">
        <v>-2970</v>
      </c>
      <c r="FA99" s="8">
        <v>-2970</v>
      </c>
      <c r="FB99" s="8">
        <v>442</v>
      </c>
      <c r="FC99" s="8">
        <v>-1500</v>
      </c>
      <c r="FD99" s="8">
        <v>-2182</v>
      </c>
      <c r="FE99" s="8">
        <v>0</v>
      </c>
      <c r="FF99" s="8">
        <v>-2182</v>
      </c>
      <c r="FG99" s="8">
        <v>0</v>
      </c>
      <c r="FH99" s="8">
        <v>-1107</v>
      </c>
      <c r="FI99" s="8">
        <v>-3009</v>
      </c>
      <c r="FJ99" s="8">
        <v>-53</v>
      </c>
      <c r="FK99" s="8">
        <v>191</v>
      </c>
      <c r="FL99" s="8"/>
      <c r="FM99" s="8">
        <v>0</v>
      </c>
      <c r="FN99" s="8">
        <v>1312</v>
      </c>
      <c r="FO99" s="8">
        <v>2259.375</v>
      </c>
      <c r="FP99" s="8">
        <v>2611.25</v>
      </c>
      <c r="FQ99" s="8">
        <v>493</v>
      </c>
      <c r="FR99" s="8">
        <v>1338</v>
      </c>
      <c r="FS99" s="8" t="s">
        <v>536</v>
      </c>
      <c r="FT99" s="9">
        <v>39447</v>
      </c>
      <c r="FU99" s="8">
        <v>12</v>
      </c>
      <c r="FV99" s="8">
        <v>71516.095000000001</v>
      </c>
      <c r="FW99" s="8">
        <v>0.36247000000000001</v>
      </c>
      <c r="FX99" s="8">
        <v>0</v>
      </c>
      <c r="FY99" s="8">
        <v>0.35686000000000001</v>
      </c>
      <c r="FZ99" s="8">
        <v>0.36937999999999999</v>
      </c>
      <c r="GA99" s="31">
        <f t="shared" si="16"/>
        <v>2007</v>
      </c>
      <c r="GB99" s="10">
        <f t="shared" si="17"/>
        <v>12</v>
      </c>
      <c r="GC99" s="10">
        <v>-9.7670000000000007E-2</v>
      </c>
      <c r="GD99" s="10">
        <v>2.9229999999999999E-2</v>
      </c>
    </row>
    <row r="100" spans="1:186">
      <c r="A100" s="8" t="str">
        <f t="shared" ref="A100:A110" si="22">A99</f>
        <v>Unilever</v>
      </c>
      <c r="B100" s="8" t="str">
        <f t="shared" ref="B100:B110" si="23">B99</f>
        <v>ENXTAM:UNA</v>
      </c>
      <c r="C100" s="8" t="str">
        <f>CONCATENATE("FY",RIGHT(Assumptions!D$10,4)-10)</f>
        <v>FY2008</v>
      </c>
      <c r="D100" s="10">
        <f t="shared" si="15"/>
        <v>2008</v>
      </c>
      <c r="E100" s="8">
        <v>40523</v>
      </c>
      <c r="F100" s="8">
        <v>0</v>
      </c>
      <c r="G100" s="8">
        <v>40523</v>
      </c>
      <c r="H100" s="8">
        <v>21342</v>
      </c>
      <c r="I100" s="8">
        <v>19181</v>
      </c>
      <c r="J100" s="8">
        <v>14008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14008</v>
      </c>
      <c r="Q100" s="8">
        <v>5173</v>
      </c>
      <c r="R100" s="8">
        <v>-509</v>
      </c>
      <c r="S100" s="8">
        <v>194</v>
      </c>
      <c r="T100" s="8">
        <v>-315</v>
      </c>
      <c r="U100" s="8">
        <v>131</v>
      </c>
      <c r="V100" s="8">
        <v>3</v>
      </c>
      <c r="W100" s="8">
        <v>0</v>
      </c>
      <c r="X100" s="8">
        <v>4992</v>
      </c>
      <c r="Y100" s="8">
        <v>-53</v>
      </c>
      <c r="Z100" s="8">
        <v>0</v>
      </c>
      <c r="AA100" s="8">
        <v>2190</v>
      </c>
      <c r="AB100" s="8">
        <v>0</v>
      </c>
      <c r="AC100" s="8">
        <v>0</v>
      </c>
      <c r="AD100" s="8">
        <v>7129</v>
      </c>
      <c r="AE100" s="8">
        <v>1844</v>
      </c>
      <c r="AF100" s="8">
        <v>5285</v>
      </c>
      <c r="AG100" s="8">
        <v>0</v>
      </c>
      <c r="AH100" s="8">
        <v>0</v>
      </c>
      <c r="AI100" s="8">
        <v>5285</v>
      </c>
      <c r="AJ100" s="8">
        <v>-258</v>
      </c>
      <c r="AK100" s="8">
        <v>5027</v>
      </c>
      <c r="AL100" s="8">
        <v>0</v>
      </c>
      <c r="AM100" s="8"/>
      <c r="AN100" s="8">
        <v>1.78922</v>
      </c>
      <c r="AO100" s="8">
        <v>1.78922</v>
      </c>
      <c r="AP100" s="8">
        <v>2809.6</v>
      </c>
      <c r="AQ100" s="8">
        <v>1.73</v>
      </c>
      <c r="AR100" s="8">
        <v>1.73</v>
      </c>
      <c r="AS100" s="8">
        <v>2905.9</v>
      </c>
      <c r="AT100" s="8">
        <v>0.77</v>
      </c>
      <c r="AU100" s="1">
        <v>0.41495922021086101</v>
      </c>
      <c r="AV100" s="8"/>
      <c r="AW100" s="8">
        <v>6123</v>
      </c>
      <c r="AX100" s="8">
        <v>5341</v>
      </c>
      <c r="AY100" s="8">
        <v>5173</v>
      </c>
      <c r="AZ100" s="1">
        <v>0.25866099999999997</v>
      </c>
      <c r="BA100" s="9">
        <v>39813</v>
      </c>
      <c r="BB100" s="8"/>
      <c r="BC100" s="8">
        <v>5055</v>
      </c>
      <c r="BD100" s="8">
        <v>9309</v>
      </c>
      <c r="BE100" s="8">
        <v>4842</v>
      </c>
      <c r="BF100" s="8">
        <v>927</v>
      </c>
      <c r="BG100" s="8">
        <v>0</v>
      </c>
      <c r="BH100" s="8">
        <v>190.18324000000001</v>
      </c>
      <c r="BI100" s="8">
        <v>296.81675999999999</v>
      </c>
      <c r="BJ100" s="8"/>
      <c r="BK100" s="8"/>
      <c r="BL100" s="8">
        <v>2561</v>
      </c>
      <c r="BM100" s="8">
        <v>13</v>
      </c>
      <c r="BN100" s="8">
        <v>2596</v>
      </c>
      <c r="BO100" s="8">
        <v>2788</v>
      </c>
      <c r="BP100" s="8">
        <v>3280</v>
      </c>
      <c r="BQ100" s="8">
        <v>3889</v>
      </c>
      <c r="BR100" s="8">
        <v>0</v>
      </c>
      <c r="BS100" s="8">
        <v>1030</v>
      </c>
      <c r="BT100" s="8">
        <v>11175</v>
      </c>
      <c r="BU100" s="8">
        <v>12359</v>
      </c>
      <c r="BV100" s="8">
        <v>-6402</v>
      </c>
      <c r="BW100" s="8">
        <v>5957</v>
      </c>
      <c r="BX100" s="8">
        <v>1044</v>
      </c>
      <c r="BY100" s="8">
        <v>11665</v>
      </c>
      <c r="BZ100" s="8">
        <v>4426</v>
      </c>
      <c r="CA100" s="8">
        <v>0</v>
      </c>
      <c r="CB100" s="8">
        <v>1068</v>
      </c>
      <c r="CC100" s="8">
        <v>636</v>
      </c>
      <c r="CD100" s="8">
        <v>36142</v>
      </c>
      <c r="CE100" s="8"/>
      <c r="CF100" s="8">
        <v>3873</v>
      </c>
      <c r="CG100" s="8">
        <v>3061</v>
      </c>
      <c r="CH100" s="8">
        <v>3112</v>
      </c>
      <c r="CI100" s="8">
        <v>1706</v>
      </c>
      <c r="CJ100" s="8">
        <v>24</v>
      </c>
      <c r="CK100" s="8">
        <v>377</v>
      </c>
      <c r="CL100" s="8">
        <v>1647</v>
      </c>
      <c r="CM100" s="8">
        <v>13800</v>
      </c>
      <c r="CN100" s="8">
        <v>6180</v>
      </c>
      <c r="CO100" s="8">
        <v>183</v>
      </c>
      <c r="CP100" s="8">
        <v>3807</v>
      </c>
      <c r="CQ100" s="8">
        <v>790</v>
      </c>
      <c r="CR100" s="8">
        <v>1010</v>
      </c>
      <c r="CS100" s="8">
        <v>25770</v>
      </c>
      <c r="CT100" s="8">
        <v>484</v>
      </c>
      <c r="CU100" s="8">
        <v>121</v>
      </c>
      <c r="CV100" s="8">
        <v>15812</v>
      </c>
      <c r="CW100" s="8">
        <v>-4576</v>
      </c>
      <c r="CX100" s="8">
        <v>-1893</v>
      </c>
      <c r="CY100" s="8">
        <v>9948</v>
      </c>
      <c r="CZ100" s="8">
        <v>424</v>
      </c>
      <c r="DA100" s="8">
        <v>10372</v>
      </c>
      <c r="DB100" s="8">
        <v>36142</v>
      </c>
      <c r="DC100" s="8"/>
      <c r="DD100" s="8">
        <v>2789.0972099999999</v>
      </c>
      <c r="DE100" s="8">
        <v>2789.07557</v>
      </c>
      <c r="DF100" s="8">
        <v>3.56677</v>
      </c>
      <c r="DG100" s="8">
        <v>11205</v>
      </c>
      <c r="DH100" s="8">
        <v>8609</v>
      </c>
      <c r="DI100" s="8">
        <v>2651</v>
      </c>
      <c r="DJ100" s="8">
        <v>3896</v>
      </c>
      <c r="DK100" s="8">
        <v>424</v>
      </c>
      <c r="DL100" s="8">
        <v>140</v>
      </c>
      <c r="DM100" s="8">
        <v>1437</v>
      </c>
      <c r="DN100" s="8">
        <v>0</v>
      </c>
      <c r="DO100" s="8">
        <v>2452</v>
      </c>
      <c r="DP100" s="8">
        <v>154</v>
      </c>
      <c r="DQ100" s="8">
        <v>2509</v>
      </c>
      <c r="DR100" s="8">
        <v>9276</v>
      </c>
      <c r="DS100" s="8">
        <v>0</v>
      </c>
      <c r="DT100" s="8">
        <v>174000</v>
      </c>
      <c r="DU100" s="8">
        <v>0</v>
      </c>
      <c r="DV100" s="8"/>
      <c r="DW100" s="8">
        <v>5027</v>
      </c>
      <c r="DX100" s="8">
        <v>782</v>
      </c>
      <c r="DY100" s="8">
        <v>168</v>
      </c>
      <c r="DZ100" s="8">
        <v>950</v>
      </c>
      <c r="EA100" s="8">
        <v>0</v>
      </c>
      <c r="EB100" s="8">
        <v>-2259</v>
      </c>
      <c r="EC100" s="8">
        <v>0</v>
      </c>
      <c r="ED100" s="8">
        <v>53</v>
      </c>
      <c r="EE100" s="8">
        <v>-219</v>
      </c>
      <c r="EF100" s="8">
        <v>0</v>
      </c>
      <c r="EG100" s="8">
        <v>355</v>
      </c>
      <c r="EH100" s="8">
        <v>-248</v>
      </c>
      <c r="EI100" s="8">
        <v>-345</v>
      </c>
      <c r="EJ100" s="8">
        <v>432</v>
      </c>
      <c r="EK100" s="8">
        <v>0</v>
      </c>
      <c r="EL100" s="8">
        <v>3871</v>
      </c>
      <c r="EM100" s="8">
        <v>-1142</v>
      </c>
      <c r="EN100" s="8">
        <v>190</v>
      </c>
      <c r="EO100" s="8">
        <v>-211</v>
      </c>
      <c r="EP100" s="8">
        <v>2476</v>
      </c>
      <c r="EQ100" s="8">
        <v>-147</v>
      </c>
      <c r="ER100" s="8">
        <v>12</v>
      </c>
      <c r="ES100" s="8">
        <v>0</v>
      </c>
      <c r="ET100" s="8">
        <v>237</v>
      </c>
      <c r="EU100" s="8">
        <v>1415</v>
      </c>
      <c r="EV100" s="8">
        <v>0</v>
      </c>
      <c r="EW100" s="8">
        <v>4544</v>
      </c>
      <c r="EX100" s="8">
        <v>4544</v>
      </c>
      <c r="EY100" s="8">
        <v>0</v>
      </c>
      <c r="EZ100" s="8">
        <v>-3494</v>
      </c>
      <c r="FA100" s="8">
        <v>-3494</v>
      </c>
      <c r="FB100" s="8">
        <v>103</v>
      </c>
      <c r="FC100" s="8">
        <v>-1503</v>
      </c>
      <c r="FD100" s="8">
        <v>-2086</v>
      </c>
      <c r="FE100" s="8">
        <v>0</v>
      </c>
      <c r="FF100" s="8">
        <v>-2086</v>
      </c>
      <c r="FG100" s="8">
        <v>0</v>
      </c>
      <c r="FH100" s="8">
        <v>-694</v>
      </c>
      <c r="FI100" s="8">
        <v>-3130</v>
      </c>
      <c r="FJ100" s="8">
        <v>-697</v>
      </c>
      <c r="FK100" s="8">
        <v>1459</v>
      </c>
      <c r="FL100" s="8"/>
      <c r="FM100" s="8">
        <v>0</v>
      </c>
      <c r="FN100" s="8">
        <v>1455</v>
      </c>
      <c r="FO100" s="8">
        <v>2381</v>
      </c>
      <c r="FP100" s="8">
        <v>2699.125</v>
      </c>
      <c r="FQ100" s="8">
        <v>320</v>
      </c>
      <c r="FR100" s="8">
        <v>1050</v>
      </c>
      <c r="FS100" s="8" t="s">
        <v>536</v>
      </c>
      <c r="FT100" s="9">
        <v>39813</v>
      </c>
      <c r="FU100" s="8">
        <v>12</v>
      </c>
      <c r="FV100" s="8">
        <v>49218.134429999998</v>
      </c>
      <c r="FW100" s="8">
        <v>0.37606000000000001</v>
      </c>
      <c r="FX100" s="8">
        <v>0.26656000000000002</v>
      </c>
      <c r="FY100" s="8">
        <v>0.44561000000000001</v>
      </c>
      <c r="FZ100" s="8">
        <v>0.4471</v>
      </c>
      <c r="GA100" s="31">
        <f t="shared" si="16"/>
        <v>2008</v>
      </c>
      <c r="GB100" s="10">
        <f t="shared" si="17"/>
        <v>12</v>
      </c>
      <c r="GC100" s="10">
        <v>0.66807000000000005</v>
      </c>
      <c r="GD100" s="10">
        <v>0.66478999999999999</v>
      </c>
    </row>
    <row r="101" spans="1:186">
      <c r="A101" s="8" t="str">
        <f t="shared" si="22"/>
        <v>Unilever</v>
      </c>
      <c r="B101" s="8" t="str">
        <f t="shared" si="23"/>
        <v>ENXTAM:UNA</v>
      </c>
      <c r="C101" s="8" t="str">
        <f>CONCATENATE("FY",RIGHT(Assumptions!D$10,4)-9)</f>
        <v>FY2009</v>
      </c>
      <c r="D101" s="10">
        <f t="shared" si="15"/>
        <v>2009</v>
      </c>
      <c r="E101" s="8">
        <v>39823</v>
      </c>
      <c r="F101" s="8">
        <v>0</v>
      </c>
      <c r="G101" s="8">
        <v>39823</v>
      </c>
      <c r="H101" s="8">
        <v>23182</v>
      </c>
      <c r="I101" s="8">
        <v>16641</v>
      </c>
      <c r="J101" s="8">
        <v>11785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11785</v>
      </c>
      <c r="Q101" s="8">
        <v>4856</v>
      </c>
      <c r="R101" s="8">
        <v>-483</v>
      </c>
      <c r="S101" s="8">
        <v>449</v>
      </c>
      <c r="T101" s="8">
        <v>-34</v>
      </c>
      <c r="U101" s="8">
        <v>115</v>
      </c>
      <c r="V101" s="8">
        <v>-21</v>
      </c>
      <c r="W101" s="8">
        <v>0</v>
      </c>
      <c r="X101" s="8">
        <v>4916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4916</v>
      </c>
      <c r="AE101" s="8">
        <v>1257</v>
      </c>
      <c r="AF101" s="8">
        <v>3659</v>
      </c>
      <c r="AG101" s="8">
        <v>0</v>
      </c>
      <c r="AH101" s="8">
        <v>0</v>
      </c>
      <c r="AI101" s="8">
        <v>3659</v>
      </c>
      <c r="AJ101" s="8">
        <v>-289</v>
      </c>
      <c r="AK101" s="8">
        <v>3370</v>
      </c>
      <c r="AL101" s="8">
        <v>0</v>
      </c>
      <c r="AM101" s="8"/>
      <c r="AN101" s="8">
        <v>1.20516</v>
      </c>
      <c r="AO101" s="8">
        <v>1.20516</v>
      </c>
      <c r="AP101" s="8">
        <v>2796.3</v>
      </c>
      <c r="AQ101" s="8">
        <v>1.17</v>
      </c>
      <c r="AR101" s="8">
        <v>1.17</v>
      </c>
      <c r="AS101" s="8">
        <v>2890</v>
      </c>
      <c r="AT101" s="8">
        <v>0.46450000000000002</v>
      </c>
      <c r="AU101" s="1">
        <v>0.62492581602373898</v>
      </c>
      <c r="AV101" s="8"/>
      <c r="AW101" s="8">
        <v>5875</v>
      </c>
      <c r="AX101" s="8">
        <v>5024</v>
      </c>
      <c r="AY101" s="8">
        <v>4856</v>
      </c>
      <c r="AZ101" s="1">
        <v>0.25569500000000001</v>
      </c>
      <c r="BA101" s="9">
        <v>40178</v>
      </c>
      <c r="BB101" s="8"/>
      <c r="BC101" s="8">
        <v>5302</v>
      </c>
      <c r="BD101" s="8">
        <v>0</v>
      </c>
      <c r="BE101" s="8">
        <v>0</v>
      </c>
      <c r="BF101" s="8">
        <v>891</v>
      </c>
      <c r="BG101" s="8">
        <v>0</v>
      </c>
      <c r="BH101" s="8">
        <v>172.24978999999999</v>
      </c>
      <c r="BI101" s="8">
        <v>299.75020999999998</v>
      </c>
      <c r="BJ101" s="8"/>
      <c r="BK101" s="8"/>
      <c r="BL101" s="8">
        <v>2642</v>
      </c>
      <c r="BM101" s="8">
        <v>613</v>
      </c>
      <c r="BN101" s="8">
        <v>3343</v>
      </c>
      <c r="BO101" s="8">
        <v>2314</v>
      </c>
      <c r="BP101" s="8">
        <v>2708</v>
      </c>
      <c r="BQ101" s="8">
        <v>3578</v>
      </c>
      <c r="BR101" s="8">
        <v>0</v>
      </c>
      <c r="BS101" s="8">
        <v>710</v>
      </c>
      <c r="BT101" s="8">
        <v>10811</v>
      </c>
      <c r="BU101" s="8">
        <v>13645</v>
      </c>
      <c r="BV101" s="8">
        <v>-7001</v>
      </c>
      <c r="BW101" s="8">
        <v>6644</v>
      </c>
      <c r="BX101" s="8">
        <v>587</v>
      </c>
      <c r="BY101" s="8">
        <v>12464</v>
      </c>
      <c r="BZ101" s="8">
        <v>4583</v>
      </c>
      <c r="CA101" s="8">
        <v>0</v>
      </c>
      <c r="CB101" s="8">
        <v>738</v>
      </c>
      <c r="CC101" s="8">
        <v>977</v>
      </c>
      <c r="CD101" s="8">
        <v>37016</v>
      </c>
      <c r="CE101" s="8"/>
      <c r="CF101" s="8">
        <v>3982</v>
      </c>
      <c r="CG101" s="8">
        <v>3846</v>
      </c>
      <c r="CH101" s="8">
        <v>269</v>
      </c>
      <c r="CI101" s="8">
        <v>1988</v>
      </c>
      <c r="CJ101" s="8">
        <v>22</v>
      </c>
      <c r="CK101" s="8">
        <v>487</v>
      </c>
      <c r="CL101" s="8">
        <v>1005</v>
      </c>
      <c r="CM101" s="8">
        <v>11599</v>
      </c>
      <c r="CN101" s="8">
        <v>7502</v>
      </c>
      <c r="CO101" s="8">
        <v>190</v>
      </c>
      <c r="CP101" s="8">
        <v>3341</v>
      </c>
      <c r="CQ101" s="8">
        <v>764</v>
      </c>
      <c r="CR101" s="8">
        <v>1084</v>
      </c>
      <c r="CS101" s="8">
        <v>24480</v>
      </c>
      <c r="CT101" s="8">
        <v>484</v>
      </c>
      <c r="CU101" s="8">
        <v>131</v>
      </c>
      <c r="CV101" s="8">
        <v>17350</v>
      </c>
      <c r="CW101" s="8">
        <v>-4350</v>
      </c>
      <c r="CX101" s="8">
        <v>-1550</v>
      </c>
      <c r="CY101" s="8">
        <v>12065</v>
      </c>
      <c r="CZ101" s="8">
        <v>471</v>
      </c>
      <c r="DA101" s="8">
        <v>12536</v>
      </c>
      <c r="DB101" s="8">
        <v>37016</v>
      </c>
      <c r="DC101" s="8"/>
      <c r="DD101" s="8">
        <v>2804.1972000000001</v>
      </c>
      <c r="DE101" s="8">
        <v>2804.1584200000002</v>
      </c>
      <c r="DF101" s="8">
        <v>4.3025399999999996</v>
      </c>
      <c r="DG101" s="8">
        <v>9971</v>
      </c>
      <c r="DH101" s="8">
        <v>6628</v>
      </c>
      <c r="DI101" s="8">
        <v>1940</v>
      </c>
      <c r="DJ101" s="8">
        <v>3776</v>
      </c>
      <c r="DK101" s="8">
        <v>471</v>
      </c>
      <c r="DL101" s="8">
        <v>102</v>
      </c>
      <c r="DM101" s="8">
        <v>1298</v>
      </c>
      <c r="DN101" s="8">
        <v>0</v>
      </c>
      <c r="DO101" s="8">
        <v>2280</v>
      </c>
      <c r="DP101" s="8">
        <v>160</v>
      </c>
      <c r="DQ101" s="8">
        <v>2888</v>
      </c>
      <c r="DR101" s="8">
        <v>10201</v>
      </c>
      <c r="DS101" s="8">
        <v>0</v>
      </c>
      <c r="DT101" s="8">
        <v>163000</v>
      </c>
      <c r="DU101" s="8">
        <v>0</v>
      </c>
      <c r="DV101" s="8"/>
      <c r="DW101" s="8">
        <v>3370</v>
      </c>
      <c r="DX101" s="8">
        <v>851</v>
      </c>
      <c r="DY101" s="8">
        <v>168</v>
      </c>
      <c r="DZ101" s="8">
        <v>1019</v>
      </c>
      <c r="EA101" s="8">
        <v>0</v>
      </c>
      <c r="EB101" s="8">
        <v>13</v>
      </c>
      <c r="EC101" s="8">
        <v>0</v>
      </c>
      <c r="ED101" s="8">
        <v>13</v>
      </c>
      <c r="EE101" s="8">
        <v>-489</v>
      </c>
      <c r="EF101" s="8">
        <v>0</v>
      </c>
      <c r="EG101" s="8">
        <v>-48</v>
      </c>
      <c r="EH101" s="8">
        <v>640</v>
      </c>
      <c r="EI101" s="8">
        <v>473</v>
      </c>
      <c r="EJ101" s="8">
        <v>588</v>
      </c>
      <c r="EK101" s="8">
        <v>0</v>
      </c>
      <c r="EL101" s="8">
        <v>5774</v>
      </c>
      <c r="EM101" s="8">
        <v>-1248</v>
      </c>
      <c r="EN101" s="8">
        <v>111</v>
      </c>
      <c r="EO101" s="8">
        <v>-409</v>
      </c>
      <c r="EP101" s="8">
        <v>270</v>
      </c>
      <c r="EQ101" s="8">
        <v>-121</v>
      </c>
      <c r="ER101" s="8">
        <v>-140</v>
      </c>
      <c r="ES101" s="8">
        <v>0</v>
      </c>
      <c r="ET101" s="8">
        <v>274</v>
      </c>
      <c r="EU101" s="8">
        <v>-1263</v>
      </c>
      <c r="EV101" s="8">
        <v>0</v>
      </c>
      <c r="EW101" s="8">
        <v>3140</v>
      </c>
      <c r="EX101" s="8">
        <v>3140</v>
      </c>
      <c r="EY101" s="8">
        <v>-227</v>
      </c>
      <c r="EZ101" s="8">
        <v>-4480</v>
      </c>
      <c r="FA101" s="8">
        <v>-4707</v>
      </c>
      <c r="FB101" s="8">
        <v>103</v>
      </c>
      <c r="FC101" s="8">
        <v>0</v>
      </c>
      <c r="FD101" s="8">
        <v>-2106</v>
      </c>
      <c r="FE101" s="8">
        <v>0</v>
      </c>
      <c r="FF101" s="8">
        <v>-2106</v>
      </c>
      <c r="FG101" s="8">
        <v>0</v>
      </c>
      <c r="FH101" s="8">
        <v>-731</v>
      </c>
      <c r="FI101" s="8">
        <v>-4301</v>
      </c>
      <c r="FJ101" s="8">
        <v>-173</v>
      </c>
      <c r="FK101" s="8">
        <v>37</v>
      </c>
      <c r="FL101" s="8"/>
      <c r="FM101" s="8">
        <v>0</v>
      </c>
      <c r="FN101" s="8">
        <v>959</v>
      </c>
      <c r="FO101" s="8">
        <v>4051.125</v>
      </c>
      <c r="FP101" s="8">
        <v>4353</v>
      </c>
      <c r="FQ101" s="8">
        <v>-1473</v>
      </c>
      <c r="FR101" s="8">
        <v>-1567</v>
      </c>
      <c r="FS101" s="8" t="s">
        <v>536</v>
      </c>
      <c r="FT101" s="9">
        <v>40178</v>
      </c>
      <c r="FU101" s="8">
        <v>12</v>
      </c>
      <c r="FV101" s="8">
        <v>64893.809549999998</v>
      </c>
      <c r="FW101" s="8">
        <v>0.29804000000000003</v>
      </c>
      <c r="FX101" s="8">
        <v>0.41619</v>
      </c>
      <c r="FY101" s="8">
        <v>0.40651999999999999</v>
      </c>
      <c r="FZ101" s="8">
        <v>0.29548999999999997</v>
      </c>
      <c r="GA101" s="31">
        <f t="shared" si="16"/>
        <v>2009</v>
      </c>
      <c r="GB101" s="10">
        <f t="shared" si="17"/>
        <v>12</v>
      </c>
      <c r="GC101" s="10">
        <v>0.81699999999999995</v>
      </c>
      <c r="GD101" s="10">
        <v>0.74351999999999996</v>
      </c>
    </row>
    <row r="102" spans="1:186">
      <c r="A102" s="8" t="str">
        <f t="shared" si="22"/>
        <v>Unilever</v>
      </c>
      <c r="B102" s="8" t="str">
        <f t="shared" si="23"/>
        <v>ENXTAM:UNA</v>
      </c>
      <c r="C102" s="8" t="str">
        <f>CONCATENATE("FY",RIGHT(Assumptions!D$10,4)-8)</f>
        <v>FY2010</v>
      </c>
      <c r="D102" s="10">
        <f t="shared" si="15"/>
        <v>2010</v>
      </c>
      <c r="E102" s="8">
        <v>44262</v>
      </c>
      <c r="F102" s="8">
        <v>0</v>
      </c>
      <c r="G102" s="8">
        <v>44262</v>
      </c>
      <c r="H102" s="8">
        <v>25890</v>
      </c>
      <c r="I102" s="8">
        <v>18372</v>
      </c>
      <c r="J102" s="8">
        <v>12013</v>
      </c>
      <c r="K102" s="8">
        <v>0</v>
      </c>
      <c r="L102" s="8">
        <v>0</v>
      </c>
      <c r="M102" s="8">
        <v>0</v>
      </c>
      <c r="N102" s="8">
        <v>0</v>
      </c>
      <c r="O102" s="8">
        <v>0</v>
      </c>
      <c r="P102" s="8">
        <v>12013</v>
      </c>
      <c r="Q102" s="8">
        <v>6359</v>
      </c>
      <c r="R102" s="8">
        <v>-485</v>
      </c>
      <c r="S102" s="8">
        <v>153</v>
      </c>
      <c r="T102" s="8">
        <v>-332</v>
      </c>
      <c r="U102" s="8">
        <v>111</v>
      </c>
      <c r="V102" s="8">
        <v>-6</v>
      </c>
      <c r="W102" s="8">
        <v>0</v>
      </c>
      <c r="X102" s="8">
        <v>6132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6132</v>
      </c>
      <c r="AE102" s="8">
        <v>1534</v>
      </c>
      <c r="AF102" s="8">
        <v>4598</v>
      </c>
      <c r="AG102" s="8">
        <v>0</v>
      </c>
      <c r="AH102" s="8">
        <v>0</v>
      </c>
      <c r="AI102" s="8">
        <v>4598</v>
      </c>
      <c r="AJ102" s="8">
        <v>-354</v>
      </c>
      <c r="AK102" s="8">
        <v>4244</v>
      </c>
      <c r="AL102" s="8">
        <v>0</v>
      </c>
      <c r="AM102" s="8"/>
      <c r="AN102" s="8">
        <v>1.50909</v>
      </c>
      <c r="AO102" s="8">
        <v>1.50909</v>
      </c>
      <c r="AP102" s="8">
        <v>2812.3</v>
      </c>
      <c r="AQ102" s="8">
        <v>1.46</v>
      </c>
      <c r="AR102" s="8">
        <v>1.46</v>
      </c>
      <c r="AS102" s="8">
        <v>2905.1</v>
      </c>
      <c r="AT102" s="8">
        <v>0.83199999999999996</v>
      </c>
      <c r="AU102" s="1">
        <v>0.54736098020735202</v>
      </c>
      <c r="AV102" s="8"/>
      <c r="AW102" s="8">
        <v>7352</v>
      </c>
      <c r="AX102" s="8">
        <v>6533</v>
      </c>
      <c r="AY102" s="8">
        <v>6359</v>
      </c>
      <c r="AZ102" s="1">
        <v>0.25016300000000002</v>
      </c>
      <c r="BA102" s="9">
        <v>40543</v>
      </c>
      <c r="BB102" s="8"/>
      <c r="BC102" s="8">
        <v>6064</v>
      </c>
      <c r="BD102" s="8">
        <v>0</v>
      </c>
      <c r="BE102" s="8">
        <v>0</v>
      </c>
      <c r="BF102" s="8">
        <v>928</v>
      </c>
      <c r="BG102" s="8">
        <v>0</v>
      </c>
      <c r="BH102" s="8">
        <v>184.9956</v>
      </c>
      <c r="BI102" s="8">
        <v>280.00439999999998</v>
      </c>
      <c r="BJ102" s="8"/>
      <c r="BK102" s="8"/>
      <c r="BL102" s="8">
        <v>2316</v>
      </c>
      <c r="BM102" s="8">
        <v>127</v>
      </c>
      <c r="BN102" s="8">
        <v>2574</v>
      </c>
      <c r="BO102" s="8">
        <v>2541</v>
      </c>
      <c r="BP102" s="8">
        <v>3128</v>
      </c>
      <c r="BQ102" s="8">
        <v>4307</v>
      </c>
      <c r="BR102" s="8">
        <v>0</v>
      </c>
      <c r="BS102" s="8">
        <v>1896</v>
      </c>
      <c r="BT102" s="8">
        <v>12534</v>
      </c>
      <c r="BU102" s="8">
        <v>15418</v>
      </c>
      <c r="BV102" s="8">
        <v>-7564</v>
      </c>
      <c r="BW102" s="8">
        <v>7854</v>
      </c>
      <c r="BX102" s="8">
        <v>470</v>
      </c>
      <c r="BY102" s="8">
        <v>13143</v>
      </c>
      <c r="BZ102" s="8">
        <v>5090</v>
      </c>
      <c r="CA102" s="8">
        <v>2</v>
      </c>
      <c r="CB102" s="8">
        <v>607</v>
      </c>
      <c r="CC102" s="8">
        <v>1318</v>
      </c>
      <c r="CD102" s="8">
        <v>41172</v>
      </c>
      <c r="CE102" s="8"/>
      <c r="CF102" s="8">
        <v>6030</v>
      </c>
      <c r="CG102" s="8">
        <v>3720</v>
      </c>
      <c r="CH102" s="8">
        <v>777</v>
      </c>
      <c r="CI102" s="8">
        <v>1480</v>
      </c>
      <c r="CJ102" s="8">
        <v>19</v>
      </c>
      <c r="CK102" s="8">
        <v>642</v>
      </c>
      <c r="CL102" s="8">
        <v>940</v>
      </c>
      <c r="CM102" s="8">
        <v>13608</v>
      </c>
      <c r="CN102" s="8">
        <v>7069</v>
      </c>
      <c r="CO102" s="8">
        <v>189</v>
      </c>
      <c r="CP102" s="8">
        <v>2980</v>
      </c>
      <c r="CQ102" s="8">
        <v>880</v>
      </c>
      <c r="CR102" s="8">
        <v>1368</v>
      </c>
      <c r="CS102" s="8">
        <v>26094</v>
      </c>
      <c r="CT102" s="8">
        <v>484</v>
      </c>
      <c r="CU102" s="8">
        <v>134</v>
      </c>
      <c r="CV102" s="8">
        <v>19273</v>
      </c>
      <c r="CW102" s="8">
        <v>-4322</v>
      </c>
      <c r="CX102" s="8">
        <v>-1084</v>
      </c>
      <c r="CY102" s="8">
        <v>14485</v>
      </c>
      <c r="CZ102" s="8">
        <v>593</v>
      </c>
      <c r="DA102" s="8">
        <v>15078</v>
      </c>
      <c r="DB102" s="8">
        <v>41172</v>
      </c>
      <c r="DC102" s="8"/>
      <c r="DD102" s="8">
        <v>2809.7971899999998</v>
      </c>
      <c r="DE102" s="8">
        <v>2809.75477</v>
      </c>
      <c r="DF102" s="8">
        <v>5.1552499999999997</v>
      </c>
      <c r="DG102" s="8">
        <v>9534</v>
      </c>
      <c r="DH102" s="8">
        <v>6960</v>
      </c>
      <c r="DI102" s="8">
        <v>1414</v>
      </c>
      <c r="DJ102" s="8">
        <v>3720</v>
      </c>
      <c r="DK102" s="8">
        <v>593</v>
      </c>
      <c r="DL102" s="8">
        <v>89</v>
      </c>
      <c r="DM102" s="8">
        <v>1554</v>
      </c>
      <c r="DN102" s="8">
        <v>0</v>
      </c>
      <c r="DO102" s="8">
        <v>2753</v>
      </c>
      <c r="DP102" s="8">
        <v>211</v>
      </c>
      <c r="DQ102" s="8">
        <v>3174</v>
      </c>
      <c r="DR102" s="8">
        <v>11631</v>
      </c>
      <c r="DS102" s="8">
        <v>0</v>
      </c>
      <c r="DT102" s="8">
        <v>167000</v>
      </c>
      <c r="DU102" s="8">
        <v>0</v>
      </c>
      <c r="DV102" s="8"/>
      <c r="DW102" s="8">
        <v>4244</v>
      </c>
      <c r="DX102" s="8">
        <v>819</v>
      </c>
      <c r="DY102" s="8">
        <v>174</v>
      </c>
      <c r="DZ102" s="8">
        <v>993</v>
      </c>
      <c r="EA102" s="8">
        <v>0</v>
      </c>
      <c r="EB102" s="8">
        <v>-476</v>
      </c>
      <c r="EC102" s="8">
        <v>0</v>
      </c>
      <c r="ED102" s="8">
        <v>0</v>
      </c>
      <c r="EE102" s="8">
        <v>-187</v>
      </c>
      <c r="EF102" s="8">
        <v>0</v>
      </c>
      <c r="EG102" s="8">
        <v>603</v>
      </c>
      <c r="EH102" s="8">
        <v>-343</v>
      </c>
      <c r="EI102" s="8">
        <v>-573</v>
      </c>
      <c r="EJ102" s="8">
        <v>1085</v>
      </c>
      <c r="EK102" s="8">
        <v>0</v>
      </c>
      <c r="EL102" s="8">
        <v>5490</v>
      </c>
      <c r="EM102" s="8">
        <v>-1638</v>
      </c>
      <c r="EN102" s="8">
        <v>114</v>
      </c>
      <c r="EO102" s="8">
        <v>-1252</v>
      </c>
      <c r="EP102" s="8">
        <v>891</v>
      </c>
      <c r="EQ102" s="8">
        <v>-177</v>
      </c>
      <c r="ER102" s="8">
        <v>644</v>
      </c>
      <c r="ES102" s="8">
        <v>0</v>
      </c>
      <c r="ET102" s="8">
        <v>254</v>
      </c>
      <c r="EU102" s="8">
        <v>-1164</v>
      </c>
      <c r="EV102" s="8">
        <v>0</v>
      </c>
      <c r="EW102" s="8">
        <v>86</v>
      </c>
      <c r="EX102" s="8">
        <v>86</v>
      </c>
      <c r="EY102" s="8">
        <v>-46</v>
      </c>
      <c r="EZ102" s="8">
        <v>-1413</v>
      </c>
      <c r="FA102" s="8">
        <v>-1459</v>
      </c>
      <c r="FB102" s="8">
        <v>0</v>
      </c>
      <c r="FC102" s="8">
        <v>-124</v>
      </c>
      <c r="FD102" s="8">
        <v>-2323</v>
      </c>
      <c r="FE102" s="8">
        <v>0</v>
      </c>
      <c r="FF102" s="8">
        <v>-2323</v>
      </c>
      <c r="FG102" s="8">
        <v>0</v>
      </c>
      <c r="FH102" s="8">
        <v>-789</v>
      </c>
      <c r="FI102" s="8">
        <v>-4609</v>
      </c>
      <c r="FJ102" s="8">
        <v>-148</v>
      </c>
      <c r="FK102" s="8">
        <v>-431</v>
      </c>
      <c r="FL102" s="8"/>
      <c r="FM102" s="8">
        <v>0</v>
      </c>
      <c r="FN102" s="8">
        <v>1328</v>
      </c>
      <c r="FO102" s="8">
        <v>2513.25</v>
      </c>
      <c r="FP102" s="8">
        <v>2816.375</v>
      </c>
      <c r="FQ102" s="8">
        <v>480</v>
      </c>
      <c r="FR102" s="8">
        <v>-1373</v>
      </c>
      <c r="FS102" s="8" t="s">
        <v>536</v>
      </c>
      <c r="FT102" s="9">
        <v>40543</v>
      </c>
      <c r="FU102" s="8">
        <v>12</v>
      </c>
      <c r="FV102" s="8">
        <v>66858.21458</v>
      </c>
      <c r="FW102" s="8">
        <v>0.29572999999999999</v>
      </c>
      <c r="FX102" s="8">
        <v>0.39024999999999999</v>
      </c>
      <c r="FY102" s="8">
        <v>0.33932000000000001</v>
      </c>
      <c r="FZ102" s="8">
        <v>0.43315999999999999</v>
      </c>
      <c r="GA102" s="31">
        <f t="shared" si="16"/>
        <v>2010</v>
      </c>
      <c r="GB102" s="10">
        <f t="shared" si="17"/>
        <v>12</v>
      </c>
      <c r="GC102" s="10">
        <v>1.0589299999999999</v>
      </c>
      <c r="GD102" s="10">
        <v>0.94084000000000001</v>
      </c>
    </row>
    <row r="103" spans="1:186">
      <c r="A103" s="8" t="str">
        <f t="shared" si="22"/>
        <v>Unilever</v>
      </c>
      <c r="B103" s="8" t="str">
        <f t="shared" si="23"/>
        <v>ENXTAM:UNA</v>
      </c>
      <c r="C103" s="8" t="str">
        <f>CONCATENATE("FY",RIGHT(Assumptions!D$10,4)-7)</f>
        <v>FY2011</v>
      </c>
      <c r="D103" s="10">
        <f t="shared" si="15"/>
        <v>2011</v>
      </c>
      <c r="E103" s="8">
        <v>46467</v>
      </c>
      <c r="F103" s="8">
        <v>0</v>
      </c>
      <c r="G103" s="8">
        <v>46467</v>
      </c>
      <c r="H103" s="8">
        <v>27930</v>
      </c>
      <c r="I103" s="8">
        <v>18537</v>
      </c>
      <c r="J103" s="8">
        <v>12212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12212</v>
      </c>
      <c r="Q103" s="8">
        <v>6325</v>
      </c>
      <c r="R103" s="8">
        <v>-536</v>
      </c>
      <c r="S103" s="8">
        <v>168</v>
      </c>
      <c r="T103" s="8">
        <v>-368</v>
      </c>
      <c r="U103" s="8">
        <v>113</v>
      </c>
      <c r="V103" s="8">
        <v>-4</v>
      </c>
      <c r="W103" s="8">
        <v>0</v>
      </c>
      <c r="X103" s="8">
        <v>6066</v>
      </c>
      <c r="Y103" s="8">
        <v>0</v>
      </c>
      <c r="Z103" s="8">
        <v>0</v>
      </c>
      <c r="AA103" s="8">
        <v>0</v>
      </c>
      <c r="AB103" s="8">
        <v>0</v>
      </c>
      <c r="AC103" s="8">
        <v>0</v>
      </c>
      <c r="AD103" s="8">
        <v>6066</v>
      </c>
      <c r="AE103" s="8">
        <v>1575</v>
      </c>
      <c r="AF103" s="8">
        <v>4491</v>
      </c>
      <c r="AG103" s="8">
        <v>0</v>
      </c>
      <c r="AH103" s="8">
        <v>0</v>
      </c>
      <c r="AI103" s="8">
        <v>4491</v>
      </c>
      <c r="AJ103" s="8">
        <v>-371</v>
      </c>
      <c r="AK103" s="8">
        <v>4120</v>
      </c>
      <c r="AL103" s="8">
        <v>0</v>
      </c>
      <c r="AM103" s="8"/>
      <c r="AN103" s="8">
        <v>1.46312</v>
      </c>
      <c r="AO103" s="8">
        <v>1.46312</v>
      </c>
      <c r="AP103" s="8">
        <v>2815.9</v>
      </c>
      <c r="AQ103" s="8">
        <v>1.42</v>
      </c>
      <c r="AR103" s="8">
        <v>1.42</v>
      </c>
      <c r="AS103" s="8">
        <v>2908.1</v>
      </c>
      <c r="AT103" s="8">
        <v>0.9</v>
      </c>
      <c r="AU103" s="1">
        <v>0.60315533980582503</v>
      </c>
      <c r="AV103" s="8"/>
      <c r="AW103" s="8">
        <v>7354</v>
      </c>
      <c r="AX103" s="8">
        <v>6516</v>
      </c>
      <c r="AY103" s="8">
        <v>6325</v>
      </c>
      <c r="AZ103" s="1">
        <v>0.25964300000000001</v>
      </c>
      <c r="BA103" s="9">
        <v>40908</v>
      </c>
      <c r="BB103" s="8"/>
      <c r="BC103" s="8">
        <v>6069</v>
      </c>
      <c r="BD103" s="8">
        <v>0</v>
      </c>
      <c r="BE103" s="8">
        <v>0</v>
      </c>
      <c r="BF103" s="8">
        <v>1009</v>
      </c>
      <c r="BG103" s="8">
        <v>0</v>
      </c>
      <c r="BH103" s="8">
        <v>166.51679999999999</v>
      </c>
      <c r="BI103" s="8">
        <v>285.48320000000001</v>
      </c>
      <c r="BJ103" s="8"/>
      <c r="BK103" s="8"/>
      <c r="BL103" s="8">
        <v>3484</v>
      </c>
      <c r="BM103" s="8">
        <v>634</v>
      </c>
      <c r="BN103" s="8">
        <v>4235</v>
      </c>
      <c r="BO103" s="8">
        <v>2897</v>
      </c>
      <c r="BP103" s="8">
        <v>4046</v>
      </c>
      <c r="BQ103" s="8">
        <v>4601</v>
      </c>
      <c r="BR103" s="8">
        <v>0</v>
      </c>
      <c r="BS103" s="8">
        <v>818</v>
      </c>
      <c r="BT103" s="8">
        <v>14291</v>
      </c>
      <c r="BU103" s="8">
        <v>16467</v>
      </c>
      <c r="BV103" s="8">
        <v>-7693</v>
      </c>
      <c r="BW103" s="8">
        <v>8774</v>
      </c>
      <c r="BX103" s="8">
        <v>459</v>
      </c>
      <c r="BY103" s="8">
        <v>14896</v>
      </c>
      <c r="BZ103" s="8">
        <v>7017</v>
      </c>
      <c r="CA103" s="8">
        <v>2</v>
      </c>
      <c r="CB103" s="8">
        <v>421</v>
      </c>
      <c r="CC103" s="8">
        <v>1481</v>
      </c>
      <c r="CD103" s="8">
        <v>47512</v>
      </c>
      <c r="CE103" s="8"/>
      <c r="CF103" s="8">
        <v>6767</v>
      </c>
      <c r="CG103" s="8">
        <v>3729</v>
      </c>
      <c r="CH103" s="8">
        <v>3155</v>
      </c>
      <c r="CI103" s="8">
        <v>2696</v>
      </c>
      <c r="CJ103" s="8">
        <v>16</v>
      </c>
      <c r="CK103" s="8">
        <v>725</v>
      </c>
      <c r="CL103" s="8">
        <v>841</v>
      </c>
      <c r="CM103" s="8">
        <v>17929</v>
      </c>
      <c r="CN103" s="8">
        <v>7690</v>
      </c>
      <c r="CO103" s="8">
        <v>188</v>
      </c>
      <c r="CP103" s="8">
        <v>4206</v>
      </c>
      <c r="CQ103" s="8">
        <v>1125</v>
      </c>
      <c r="CR103" s="8">
        <v>1453</v>
      </c>
      <c r="CS103" s="8">
        <v>32591</v>
      </c>
      <c r="CT103" s="8">
        <v>484</v>
      </c>
      <c r="CU103" s="8">
        <v>137</v>
      </c>
      <c r="CV103" s="8">
        <v>19676</v>
      </c>
      <c r="CW103" s="8">
        <v>-4184</v>
      </c>
      <c r="CX103" s="8">
        <v>-1820</v>
      </c>
      <c r="CY103" s="8">
        <v>14293</v>
      </c>
      <c r="CZ103" s="8">
        <v>628</v>
      </c>
      <c r="DA103" s="8">
        <v>14921</v>
      </c>
      <c r="DB103" s="8">
        <v>47512</v>
      </c>
      <c r="DC103" s="8"/>
      <c r="DD103" s="8">
        <v>2820.3971799999999</v>
      </c>
      <c r="DE103" s="8">
        <v>2820.3647999999998</v>
      </c>
      <c r="DF103" s="8">
        <v>5.06778</v>
      </c>
      <c r="DG103" s="8">
        <v>13745</v>
      </c>
      <c r="DH103" s="8">
        <v>9510</v>
      </c>
      <c r="DI103" s="8">
        <v>2553</v>
      </c>
      <c r="DJ103" s="8">
        <v>3616</v>
      </c>
      <c r="DK103" s="8">
        <v>628</v>
      </c>
      <c r="DL103" s="8">
        <v>93</v>
      </c>
      <c r="DM103" s="8">
        <v>1584</v>
      </c>
      <c r="DN103" s="8">
        <v>0</v>
      </c>
      <c r="DO103" s="8">
        <v>3017</v>
      </c>
      <c r="DP103" s="8">
        <v>272</v>
      </c>
      <c r="DQ103" s="8">
        <v>3402</v>
      </c>
      <c r="DR103" s="8">
        <v>12425</v>
      </c>
      <c r="DS103" s="8">
        <v>0</v>
      </c>
      <c r="DT103" s="8">
        <v>171000</v>
      </c>
      <c r="DU103" s="8">
        <v>0</v>
      </c>
      <c r="DV103" s="8"/>
      <c r="DW103" s="8">
        <v>4120</v>
      </c>
      <c r="DX103" s="8">
        <v>838</v>
      </c>
      <c r="DY103" s="8">
        <v>191</v>
      </c>
      <c r="DZ103" s="8">
        <v>1029</v>
      </c>
      <c r="EA103" s="8">
        <v>0</v>
      </c>
      <c r="EB103" s="8">
        <v>-215</v>
      </c>
      <c r="EC103" s="8">
        <v>0</v>
      </c>
      <c r="ED103" s="8">
        <v>0</v>
      </c>
      <c r="EE103" s="8">
        <v>-189</v>
      </c>
      <c r="EF103" s="8">
        <v>0</v>
      </c>
      <c r="EG103" s="8">
        <v>779</v>
      </c>
      <c r="EH103" s="8">
        <v>-399</v>
      </c>
      <c r="EI103" s="8">
        <v>-219</v>
      </c>
      <c r="EJ103" s="8">
        <v>441</v>
      </c>
      <c r="EK103" s="8">
        <v>0</v>
      </c>
      <c r="EL103" s="8">
        <v>5452</v>
      </c>
      <c r="EM103" s="8">
        <v>-1835</v>
      </c>
      <c r="EN103" s="8">
        <v>125</v>
      </c>
      <c r="EO103" s="8">
        <v>-3098</v>
      </c>
      <c r="EP103" s="8">
        <v>1378</v>
      </c>
      <c r="EQ103" s="8">
        <v>-264</v>
      </c>
      <c r="ER103" s="8">
        <v>-982</v>
      </c>
      <c r="ES103" s="8">
        <v>0</v>
      </c>
      <c r="ET103" s="8">
        <v>209</v>
      </c>
      <c r="EU103" s="8">
        <v>-4467</v>
      </c>
      <c r="EV103" s="8">
        <v>1261</v>
      </c>
      <c r="EW103" s="8">
        <v>3419</v>
      </c>
      <c r="EX103" s="8">
        <v>4680</v>
      </c>
      <c r="EY103" s="8">
        <v>0</v>
      </c>
      <c r="EZ103" s="8">
        <v>-923</v>
      </c>
      <c r="FA103" s="8">
        <v>-923</v>
      </c>
      <c r="FB103" s="8">
        <v>30</v>
      </c>
      <c r="FC103" s="8">
        <v>0</v>
      </c>
      <c r="FD103" s="8">
        <v>-2485</v>
      </c>
      <c r="FE103" s="8">
        <v>0</v>
      </c>
      <c r="FF103" s="8">
        <v>-2485</v>
      </c>
      <c r="FG103" s="8">
        <v>0</v>
      </c>
      <c r="FH103" s="8">
        <v>-891</v>
      </c>
      <c r="FI103" s="8">
        <v>411</v>
      </c>
      <c r="FJ103" s="8">
        <v>-384</v>
      </c>
      <c r="FK103" s="8">
        <v>1012</v>
      </c>
      <c r="FL103" s="8"/>
      <c r="FM103" s="8">
        <v>0</v>
      </c>
      <c r="FN103" s="8">
        <v>1187</v>
      </c>
      <c r="FO103" s="8">
        <v>3287.125</v>
      </c>
      <c r="FP103" s="8">
        <v>3622.125</v>
      </c>
      <c r="FQ103" s="8">
        <v>-634</v>
      </c>
      <c r="FR103" s="8">
        <v>3757</v>
      </c>
      <c r="FS103" s="8" t="s">
        <v>536</v>
      </c>
      <c r="FT103" s="9">
        <v>40908</v>
      </c>
      <c r="FU103" s="8">
        <v>12</v>
      </c>
      <c r="FV103" s="8">
        <v>75613.679239999998</v>
      </c>
      <c r="FW103" s="8">
        <v>0.41126000000000001</v>
      </c>
      <c r="FX103" s="8">
        <v>0.33324999999999999</v>
      </c>
      <c r="FY103" s="8">
        <v>0.33739999999999998</v>
      </c>
      <c r="FZ103" s="8">
        <v>0.27939000000000003</v>
      </c>
      <c r="GA103" s="31">
        <f t="shared" si="16"/>
        <v>2011</v>
      </c>
      <c r="GB103" s="10">
        <f t="shared" si="17"/>
        <v>12</v>
      </c>
      <c r="GC103" s="10">
        <v>0.59931000000000001</v>
      </c>
      <c r="GD103" s="10">
        <v>0.66059999999999997</v>
      </c>
    </row>
    <row r="104" spans="1:186">
      <c r="A104" s="8" t="str">
        <f t="shared" si="22"/>
        <v>Unilever</v>
      </c>
      <c r="B104" s="8" t="str">
        <f t="shared" si="23"/>
        <v>ENXTAM:UNA</v>
      </c>
      <c r="C104" s="8" t="str">
        <f>CONCATENATE("FY",RIGHT(Assumptions!D$10,4)-6)</f>
        <v>FY2012</v>
      </c>
      <c r="D104" s="10">
        <f t="shared" si="15"/>
        <v>2012</v>
      </c>
      <c r="E104" s="8">
        <v>51324</v>
      </c>
      <c r="F104" s="8">
        <v>0</v>
      </c>
      <c r="G104" s="8">
        <v>51324</v>
      </c>
      <c r="H104" s="8">
        <v>30530</v>
      </c>
      <c r="I104" s="8">
        <v>20794</v>
      </c>
      <c r="J104" s="8">
        <v>12959</v>
      </c>
      <c r="K104" s="8">
        <v>0</v>
      </c>
      <c r="L104" s="8">
        <v>1003</v>
      </c>
      <c r="M104" s="8">
        <v>0</v>
      </c>
      <c r="N104" s="8">
        <v>0</v>
      </c>
      <c r="O104" s="8">
        <v>0</v>
      </c>
      <c r="P104" s="8">
        <v>13962</v>
      </c>
      <c r="Q104" s="8">
        <v>6832</v>
      </c>
      <c r="R104" s="8">
        <v>-524</v>
      </c>
      <c r="S104" s="8">
        <v>136</v>
      </c>
      <c r="T104" s="8">
        <v>-388</v>
      </c>
      <c r="U104" s="8">
        <v>105</v>
      </c>
      <c r="V104" s="8">
        <v>-2</v>
      </c>
      <c r="W104" s="8">
        <v>0</v>
      </c>
      <c r="X104" s="8">
        <v>6547</v>
      </c>
      <c r="Y104" s="8">
        <v>0</v>
      </c>
      <c r="Z104" s="8">
        <v>-14</v>
      </c>
      <c r="AA104" s="8">
        <v>0</v>
      </c>
      <c r="AB104" s="8">
        <v>0</v>
      </c>
      <c r="AC104" s="8">
        <v>0</v>
      </c>
      <c r="AD104" s="8">
        <v>6533</v>
      </c>
      <c r="AE104" s="8">
        <v>1697</v>
      </c>
      <c r="AF104" s="8">
        <v>4836</v>
      </c>
      <c r="AG104" s="8">
        <v>0</v>
      </c>
      <c r="AH104" s="8">
        <v>0</v>
      </c>
      <c r="AI104" s="8">
        <v>4836</v>
      </c>
      <c r="AJ104" s="8">
        <v>-468</v>
      </c>
      <c r="AK104" s="8">
        <v>4368</v>
      </c>
      <c r="AL104" s="8">
        <v>0</v>
      </c>
      <c r="AM104" s="8"/>
      <c r="AN104" s="8">
        <v>1.5441199999999999</v>
      </c>
      <c r="AO104" s="8">
        <v>1.5441199999999999</v>
      </c>
      <c r="AP104" s="8">
        <v>2828.8</v>
      </c>
      <c r="AQ104" s="8">
        <v>1.5</v>
      </c>
      <c r="AR104" s="8">
        <v>1.5</v>
      </c>
      <c r="AS104" s="8">
        <v>2915.9</v>
      </c>
      <c r="AT104" s="8">
        <v>0.97199999999999998</v>
      </c>
      <c r="AU104" s="1">
        <v>0.61790293040292998</v>
      </c>
      <c r="AV104" s="8"/>
      <c r="AW104" s="8">
        <v>8031</v>
      </c>
      <c r="AX104" s="8">
        <v>7045</v>
      </c>
      <c r="AY104" s="8">
        <v>6832</v>
      </c>
      <c r="AZ104" s="1">
        <v>0.25975799999999999</v>
      </c>
      <c r="BA104" s="9">
        <v>41274</v>
      </c>
      <c r="BB104" s="8"/>
      <c r="BC104" s="8">
        <v>0</v>
      </c>
      <c r="BD104" s="8">
        <v>7311</v>
      </c>
      <c r="BE104" s="8">
        <v>0</v>
      </c>
      <c r="BF104" s="8">
        <v>1003</v>
      </c>
      <c r="BG104" s="8">
        <v>0</v>
      </c>
      <c r="BH104" s="8">
        <v>195.20178999999999</v>
      </c>
      <c r="BI104" s="8">
        <v>362.79820999999998</v>
      </c>
      <c r="BJ104" s="8"/>
      <c r="BK104" s="8"/>
      <c r="BL104" s="8">
        <v>2465</v>
      </c>
      <c r="BM104" s="8">
        <v>711</v>
      </c>
      <c r="BN104" s="8">
        <v>3232</v>
      </c>
      <c r="BO104" s="8">
        <v>2793</v>
      </c>
      <c r="BP104" s="8">
        <v>3012</v>
      </c>
      <c r="BQ104" s="8">
        <v>4436</v>
      </c>
      <c r="BR104" s="8">
        <v>0</v>
      </c>
      <c r="BS104" s="8">
        <v>918</v>
      </c>
      <c r="BT104" s="8">
        <v>12147</v>
      </c>
      <c r="BU104" s="8">
        <v>17509</v>
      </c>
      <c r="BV104" s="8">
        <v>-8064</v>
      </c>
      <c r="BW104" s="8">
        <v>9445</v>
      </c>
      <c r="BX104" s="8">
        <v>519</v>
      </c>
      <c r="BY104" s="8">
        <v>14619</v>
      </c>
      <c r="BZ104" s="8">
        <v>7099</v>
      </c>
      <c r="CA104" s="8">
        <v>1</v>
      </c>
      <c r="CB104" s="8">
        <v>1050</v>
      </c>
      <c r="CC104" s="8">
        <v>1137</v>
      </c>
      <c r="CD104" s="8">
        <v>46189</v>
      </c>
      <c r="CE104" s="8"/>
      <c r="CF104" s="8">
        <v>7084</v>
      </c>
      <c r="CG104" s="8">
        <v>3878</v>
      </c>
      <c r="CH104" s="8">
        <v>1076</v>
      </c>
      <c r="CI104" s="8">
        <v>1565</v>
      </c>
      <c r="CJ104" s="8">
        <v>15</v>
      </c>
      <c r="CK104" s="8">
        <v>1129</v>
      </c>
      <c r="CL104" s="8">
        <v>1068</v>
      </c>
      <c r="CM104" s="8">
        <v>15815</v>
      </c>
      <c r="CN104" s="8">
        <v>7378</v>
      </c>
      <c r="CO104" s="8">
        <v>187</v>
      </c>
      <c r="CP104" s="8">
        <v>4100</v>
      </c>
      <c r="CQ104" s="8">
        <v>1414</v>
      </c>
      <c r="CR104" s="8">
        <v>1346</v>
      </c>
      <c r="CS104" s="8">
        <v>30240</v>
      </c>
      <c r="CT104" s="8">
        <v>484</v>
      </c>
      <c r="CU104" s="8">
        <v>140</v>
      </c>
      <c r="CV104" s="8">
        <v>20964</v>
      </c>
      <c r="CW104" s="8">
        <v>-4002</v>
      </c>
      <c r="CX104" s="8">
        <v>-2194</v>
      </c>
      <c r="CY104" s="8">
        <v>15392</v>
      </c>
      <c r="CZ104" s="8">
        <v>557</v>
      </c>
      <c r="DA104" s="8">
        <v>15949</v>
      </c>
      <c r="DB104" s="8">
        <v>46189</v>
      </c>
      <c r="DC104" s="8"/>
      <c r="DD104" s="8">
        <v>2831.7971699999998</v>
      </c>
      <c r="DE104" s="8">
        <v>2831.7902600000002</v>
      </c>
      <c r="DF104" s="8">
        <v>5.4354300000000002</v>
      </c>
      <c r="DG104" s="8">
        <v>10221</v>
      </c>
      <c r="DH104" s="8">
        <v>6989</v>
      </c>
      <c r="DI104" s="8">
        <v>2690</v>
      </c>
      <c r="DJ104" s="8">
        <v>4464</v>
      </c>
      <c r="DK104" s="8">
        <v>557</v>
      </c>
      <c r="DL104" s="8">
        <v>83</v>
      </c>
      <c r="DM104" s="8">
        <v>1517</v>
      </c>
      <c r="DN104" s="8">
        <v>0</v>
      </c>
      <c r="DO104" s="8">
        <v>2919</v>
      </c>
      <c r="DP104" s="8">
        <v>243</v>
      </c>
      <c r="DQ104" s="8">
        <v>3565</v>
      </c>
      <c r="DR104" s="8">
        <v>13348</v>
      </c>
      <c r="DS104" s="8">
        <v>0</v>
      </c>
      <c r="DT104" s="8">
        <v>173000</v>
      </c>
      <c r="DU104" s="8">
        <v>0</v>
      </c>
      <c r="DV104" s="8"/>
      <c r="DW104" s="8">
        <v>4368</v>
      </c>
      <c r="DX104" s="8">
        <v>986</v>
      </c>
      <c r="DY104" s="8">
        <v>213</v>
      </c>
      <c r="DZ104" s="8">
        <v>1199</v>
      </c>
      <c r="EA104" s="8">
        <v>0</v>
      </c>
      <c r="EB104" s="8">
        <v>-236</v>
      </c>
      <c r="EC104" s="8">
        <v>0</v>
      </c>
      <c r="ED104" s="8">
        <v>0</v>
      </c>
      <c r="EE104" s="8">
        <v>-91</v>
      </c>
      <c r="EF104" s="8">
        <v>0</v>
      </c>
      <c r="EG104" s="8">
        <v>621</v>
      </c>
      <c r="EH104" s="8">
        <v>1</v>
      </c>
      <c r="EI104" s="8">
        <v>-9</v>
      </c>
      <c r="EJ104" s="8">
        <v>830</v>
      </c>
      <c r="EK104" s="8">
        <v>0</v>
      </c>
      <c r="EL104" s="8">
        <v>6836</v>
      </c>
      <c r="EM104" s="8">
        <v>-1975</v>
      </c>
      <c r="EN104" s="8">
        <v>237</v>
      </c>
      <c r="EO104" s="8">
        <v>-133</v>
      </c>
      <c r="EP104" s="8">
        <v>246</v>
      </c>
      <c r="EQ104" s="8">
        <v>-405</v>
      </c>
      <c r="ER104" s="8">
        <v>1001</v>
      </c>
      <c r="ES104" s="8">
        <v>0</v>
      </c>
      <c r="ET104" s="8">
        <v>274</v>
      </c>
      <c r="EU104" s="8">
        <v>-755</v>
      </c>
      <c r="EV104" s="8">
        <v>0</v>
      </c>
      <c r="EW104" s="8">
        <v>1441</v>
      </c>
      <c r="EX104" s="8">
        <v>1441</v>
      </c>
      <c r="EY104" s="8">
        <v>-870</v>
      </c>
      <c r="EZ104" s="8">
        <v>-3580</v>
      </c>
      <c r="FA104" s="8">
        <v>-4450</v>
      </c>
      <c r="FB104" s="8">
        <v>48</v>
      </c>
      <c r="FC104" s="8">
        <v>0</v>
      </c>
      <c r="FD104" s="8">
        <v>-2699</v>
      </c>
      <c r="FE104" s="8">
        <v>0</v>
      </c>
      <c r="FF104" s="8">
        <v>-2699</v>
      </c>
      <c r="FG104" s="8">
        <v>0</v>
      </c>
      <c r="FH104" s="8">
        <v>-962</v>
      </c>
      <c r="FI104" s="8">
        <v>-6622</v>
      </c>
      <c r="FJ104" s="8">
        <v>-220</v>
      </c>
      <c r="FK104" s="8">
        <v>-761</v>
      </c>
      <c r="FL104" s="8"/>
      <c r="FM104" s="8">
        <v>0</v>
      </c>
      <c r="FN104" s="8">
        <v>1680</v>
      </c>
      <c r="FO104" s="8">
        <v>5152.5</v>
      </c>
      <c r="FP104" s="8">
        <v>5480</v>
      </c>
      <c r="FQ104" s="8">
        <v>-2238</v>
      </c>
      <c r="FR104" s="8">
        <v>-3009</v>
      </c>
      <c r="FS104" s="8" t="s">
        <v>536</v>
      </c>
      <c r="FT104" s="9">
        <v>41274</v>
      </c>
      <c r="FU104" s="8">
        <v>12</v>
      </c>
      <c r="FV104" s="8">
        <v>80890.334640000001</v>
      </c>
      <c r="FW104" s="8">
        <v>0.44379000000000002</v>
      </c>
      <c r="FX104" s="8">
        <v>0.33062999999999998</v>
      </c>
      <c r="FY104" s="8">
        <v>0.30154999999999998</v>
      </c>
      <c r="FZ104" s="8">
        <v>0.37193999999999999</v>
      </c>
      <c r="GA104" s="31">
        <f t="shared" si="16"/>
        <v>2012</v>
      </c>
      <c r="GB104" s="10">
        <f t="shared" si="17"/>
        <v>12</v>
      </c>
      <c r="GC104" s="10">
        <v>0.50593999999999995</v>
      </c>
      <c r="GD104" s="10">
        <v>0.53891999999999995</v>
      </c>
    </row>
    <row r="105" spans="1:186">
      <c r="A105" s="8" t="str">
        <f t="shared" si="22"/>
        <v>Unilever</v>
      </c>
      <c r="B105" s="8" t="str">
        <f t="shared" si="23"/>
        <v>ENXTAM:UNA</v>
      </c>
      <c r="C105" s="8" t="str">
        <f>CONCATENATE("FY",RIGHT(Assumptions!D$10,4)-5)</f>
        <v>FY2013</v>
      </c>
      <c r="D105" s="10">
        <f t="shared" si="15"/>
        <v>2013</v>
      </c>
      <c r="E105" s="8">
        <v>49797</v>
      </c>
      <c r="F105" s="8">
        <v>0</v>
      </c>
      <c r="G105" s="8">
        <v>49797</v>
      </c>
      <c r="H105" s="8">
        <v>29065</v>
      </c>
      <c r="I105" s="8">
        <v>20732</v>
      </c>
      <c r="J105" s="8">
        <v>12308</v>
      </c>
      <c r="K105" s="8">
        <v>0</v>
      </c>
      <c r="L105" s="8">
        <v>1040</v>
      </c>
      <c r="M105" s="8">
        <v>0</v>
      </c>
      <c r="N105" s="8">
        <v>0</v>
      </c>
      <c r="O105" s="8">
        <v>0</v>
      </c>
      <c r="P105" s="8">
        <v>13348</v>
      </c>
      <c r="Q105" s="8">
        <v>7384</v>
      </c>
      <c r="R105" s="8">
        <v>-497</v>
      </c>
      <c r="S105" s="8">
        <v>117</v>
      </c>
      <c r="T105" s="8">
        <v>-380</v>
      </c>
      <c r="U105" s="8">
        <v>113</v>
      </c>
      <c r="V105" s="8">
        <v>-3</v>
      </c>
      <c r="W105" s="8">
        <v>0</v>
      </c>
      <c r="X105" s="8">
        <v>7114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7114</v>
      </c>
      <c r="AE105" s="8">
        <v>1851</v>
      </c>
      <c r="AF105" s="8">
        <v>5263</v>
      </c>
      <c r="AG105" s="8">
        <v>0</v>
      </c>
      <c r="AH105" s="8">
        <v>0</v>
      </c>
      <c r="AI105" s="8">
        <v>5263</v>
      </c>
      <c r="AJ105" s="8">
        <v>-421</v>
      </c>
      <c r="AK105" s="8">
        <v>4842</v>
      </c>
      <c r="AL105" s="8">
        <v>0</v>
      </c>
      <c r="AM105" s="8"/>
      <c r="AN105" s="8">
        <v>1.70607</v>
      </c>
      <c r="AO105" s="8">
        <v>1.70607</v>
      </c>
      <c r="AP105" s="8">
        <v>2838.1</v>
      </c>
      <c r="AQ105" s="8">
        <v>1.66</v>
      </c>
      <c r="AR105" s="8">
        <v>1.66</v>
      </c>
      <c r="AS105" s="8">
        <v>2924</v>
      </c>
      <c r="AT105" s="8">
        <v>1.0760000000000001</v>
      </c>
      <c r="AU105" s="1">
        <v>0.61813300289136697</v>
      </c>
      <c r="AV105" s="8"/>
      <c r="AW105" s="8">
        <v>8535</v>
      </c>
      <c r="AX105" s="8">
        <v>7551</v>
      </c>
      <c r="AY105" s="8">
        <v>7384</v>
      </c>
      <c r="AZ105" s="1">
        <v>0.26019100000000001</v>
      </c>
      <c r="BA105" s="9">
        <v>41639</v>
      </c>
      <c r="BB105" s="8"/>
      <c r="BC105" s="8">
        <v>0</v>
      </c>
      <c r="BD105" s="8">
        <v>7383</v>
      </c>
      <c r="BE105" s="8">
        <v>0</v>
      </c>
      <c r="BF105" s="8">
        <v>1040</v>
      </c>
      <c r="BG105" s="8">
        <v>0</v>
      </c>
      <c r="BH105" s="8">
        <v>179.01311999999999</v>
      </c>
      <c r="BI105" s="8">
        <v>309.98687999999999</v>
      </c>
      <c r="BJ105" s="8"/>
      <c r="BK105" s="8"/>
      <c r="BL105" s="8">
        <v>2285</v>
      </c>
      <c r="BM105" s="8">
        <v>934</v>
      </c>
      <c r="BN105" s="8">
        <v>3239</v>
      </c>
      <c r="BO105" s="8">
        <v>2852</v>
      </c>
      <c r="BP105" s="8">
        <v>3169</v>
      </c>
      <c r="BQ105" s="8">
        <v>3937</v>
      </c>
      <c r="BR105" s="8">
        <v>0</v>
      </c>
      <c r="BS105" s="8">
        <v>1261</v>
      </c>
      <c r="BT105" s="8">
        <v>12122</v>
      </c>
      <c r="BU105" s="8">
        <v>17229</v>
      </c>
      <c r="BV105" s="8">
        <v>-7885</v>
      </c>
      <c r="BW105" s="8">
        <v>9344</v>
      </c>
      <c r="BX105" s="8">
        <v>512</v>
      </c>
      <c r="BY105" s="8">
        <v>13917</v>
      </c>
      <c r="BZ105" s="8">
        <v>6987</v>
      </c>
      <c r="CA105" s="8">
        <v>4</v>
      </c>
      <c r="CB105" s="8">
        <v>1084</v>
      </c>
      <c r="CC105" s="8">
        <v>1336</v>
      </c>
      <c r="CD105" s="8">
        <v>45513</v>
      </c>
      <c r="CE105" s="8"/>
      <c r="CF105" s="8">
        <v>6995</v>
      </c>
      <c r="CG105" s="8">
        <v>3900</v>
      </c>
      <c r="CH105" s="8">
        <v>2529</v>
      </c>
      <c r="CI105" s="8">
        <v>1467</v>
      </c>
      <c r="CJ105" s="8">
        <v>14</v>
      </c>
      <c r="CK105" s="8">
        <v>1254</v>
      </c>
      <c r="CL105" s="8">
        <v>1223</v>
      </c>
      <c r="CM105" s="8">
        <v>17382</v>
      </c>
      <c r="CN105" s="8">
        <v>7301</v>
      </c>
      <c r="CO105" s="8">
        <v>190</v>
      </c>
      <c r="CP105" s="8">
        <v>2968</v>
      </c>
      <c r="CQ105" s="8">
        <v>1524</v>
      </c>
      <c r="CR105" s="8">
        <v>1333</v>
      </c>
      <c r="CS105" s="8">
        <v>30698</v>
      </c>
      <c r="CT105" s="8">
        <v>484</v>
      </c>
      <c r="CU105" s="8">
        <v>138</v>
      </c>
      <c r="CV105" s="8">
        <v>20468</v>
      </c>
      <c r="CW105" s="8">
        <v>-3890</v>
      </c>
      <c r="CX105" s="8">
        <v>-2856</v>
      </c>
      <c r="CY105" s="8">
        <v>14344</v>
      </c>
      <c r="CZ105" s="8">
        <v>471</v>
      </c>
      <c r="DA105" s="8">
        <v>14815</v>
      </c>
      <c r="DB105" s="8">
        <v>45513</v>
      </c>
      <c r="DC105" s="8"/>
      <c r="DD105" s="8">
        <v>2839.9971599999999</v>
      </c>
      <c r="DE105" s="8">
        <v>2840.0107400000002</v>
      </c>
      <c r="DF105" s="8">
        <v>5.0506900000000003</v>
      </c>
      <c r="DG105" s="8">
        <v>11501</v>
      </c>
      <c r="DH105" s="8">
        <v>8262</v>
      </c>
      <c r="DI105" s="8">
        <v>1445</v>
      </c>
      <c r="DJ105" s="8">
        <v>3912</v>
      </c>
      <c r="DK105" s="8">
        <v>471</v>
      </c>
      <c r="DL105" s="8">
        <v>95</v>
      </c>
      <c r="DM105" s="8">
        <v>1286</v>
      </c>
      <c r="DN105" s="8">
        <v>0</v>
      </c>
      <c r="DO105" s="8">
        <v>2651</v>
      </c>
      <c r="DP105" s="8">
        <v>235</v>
      </c>
      <c r="DQ105" s="8">
        <v>3401</v>
      </c>
      <c r="DR105" s="8">
        <v>13241</v>
      </c>
      <c r="DS105" s="8">
        <v>0</v>
      </c>
      <c r="DT105" s="8">
        <v>174381</v>
      </c>
      <c r="DU105" s="8">
        <v>0</v>
      </c>
      <c r="DV105" s="8"/>
      <c r="DW105" s="8">
        <v>4842</v>
      </c>
      <c r="DX105" s="8">
        <v>984</v>
      </c>
      <c r="DY105" s="8">
        <v>167</v>
      </c>
      <c r="DZ105" s="8">
        <v>1151</v>
      </c>
      <c r="EA105" s="8">
        <v>0</v>
      </c>
      <c r="EB105" s="8">
        <v>-725</v>
      </c>
      <c r="EC105" s="8">
        <v>0</v>
      </c>
      <c r="ED105" s="8">
        <v>0</v>
      </c>
      <c r="EE105" s="8">
        <v>-127</v>
      </c>
      <c r="EF105" s="8">
        <v>0</v>
      </c>
      <c r="EG105" s="8">
        <v>725</v>
      </c>
      <c r="EH105" s="8">
        <v>-917</v>
      </c>
      <c r="EI105" s="8">
        <v>168</v>
      </c>
      <c r="EJ105" s="8">
        <v>949</v>
      </c>
      <c r="EK105" s="8">
        <v>0</v>
      </c>
      <c r="EL105" s="8">
        <v>6294</v>
      </c>
      <c r="EM105" s="8">
        <v>-1791</v>
      </c>
      <c r="EN105" s="8">
        <v>141</v>
      </c>
      <c r="EO105" s="8">
        <v>-142</v>
      </c>
      <c r="EP105" s="8">
        <v>1053</v>
      </c>
      <c r="EQ105" s="8">
        <v>-377</v>
      </c>
      <c r="ER105" s="8">
        <v>-281</v>
      </c>
      <c r="ES105" s="8">
        <v>0</v>
      </c>
      <c r="ET105" s="8">
        <v>236</v>
      </c>
      <c r="EU105" s="8">
        <v>-1161</v>
      </c>
      <c r="EV105" s="8">
        <v>350</v>
      </c>
      <c r="EW105" s="8">
        <v>4219</v>
      </c>
      <c r="EX105" s="8">
        <v>4569</v>
      </c>
      <c r="EY105" s="8">
        <v>0</v>
      </c>
      <c r="EZ105" s="8">
        <v>-3305</v>
      </c>
      <c r="FA105" s="8">
        <v>-3305</v>
      </c>
      <c r="FB105" s="8">
        <v>24</v>
      </c>
      <c r="FC105" s="8">
        <v>0</v>
      </c>
      <c r="FD105" s="8">
        <v>-2993</v>
      </c>
      <c r="FE105" s="8">
        <v>0</v>
      </c>
      <c r="FF105" s="8">
        <v>-2993</v>
      </c>
      <c r="FG105" s="8">
        <v>0</v>
      </c>
      <c r="FH105" s="8">
        <v>-3685</v>
      </c>
      <c r="FI105" s="8">
        <v>-5390</v>
      </c>
      <c r="FJ105" s="8">
        <v>84</v>
      </c>
      <c r="FK105" s="8">
        <v>-173</v>
      </c>
      <c r="FL105" s="8"/>
      <c r="FM105" s="8">
        <v>0</v>
      </c>
      <c r="FN105" s="8">
        <v>1805</v>
      </c>
      <c r="FO105" s="8">
        <v>3774.375</v>
      </c>
      <c r="FP105" s="8">
        <v>4085</v>
      </c>
      <c r="FQ105" s="8">
        <v>-245</v>
      </c>
      <c r="FR105" s="8">
        <v>1264</v>
      </c>
      <c r="FS105" s="8" t="s">
        <v>536</v>
      </c>
      <c r="FT105" s="9">
        <v>41639</v>
      </c>
      <c r="FU105" s="8">
        <v>12</v>
      </c>
      <c r="FV105" s="8">
        <v>82981.047000000006</v>
      </c>
      <c r="FW105" s="8">
        <v>0.47210000000000002</v>
      </c>
      <c r="FX105" s="8">
        <v>0.34305000000000002</v>
      </c>
      <c r="FY105" s="8">
        <v>0.51227999999999996</v>
      </c>
      <c r="FZ105" s="8">
        <v>0.72080999999999995</v>
      </c>
      <c r="GA105" s="31">
        <f t="shared" si="16"/>
        <v>2013</v>
      </c>
      <c r="GB105" s="10">
        <f t="shared" si="17"/>
        <v>12</v>
      </c>
      <c r="GC105" s="10">
        <v>0.76497999999999999</v>
      </c>
      <c r="GD105" s="10">
        <v>0.77093999999999996</v>
      </c>
    </row>
    <row r="106" spans="1:186">
      <c r="A106" s="8" t="str">
        <f t="shared" si="22"/>
        <v>Unilever</v>
      </c>
      <c r="B106" s="8" t="str">
        <f t="shared" si="23"/>
        <v>ENXTAM:UNA</v>
      </c>
      <c r="C106" s="8" t="str">
        <f>CONCATENATE("FY",RIGHT(Assumptions!D$10,4)-4)</f>
        <v>FY2014</v>
      </c>
      <c r="D106" s="10">
        <f t="shared" si="15"/>
        <v>2014</v>
      </c>
      <c r="E106" s="8">
        <v>48436</v>
      </c>
      <c r="F106" s="8">
        <v>0</v>
      </c>
      <c r="G106" s="8">
        <v>48436</v>
      </c>
      <c r="H106" s="8">
        <v>28387</v>
      </c>
      <c r="I106" s="8">
        <v>20049</v>
      </c>
      <c r="J106" s="8">
        <v>11208</v>
      </c>
      <c r="K106" s="8">
        <v>0</v>
      </c>
      <c r="L106" s="8">
        <v>955</v>
      </c>
      <c r="M106" s="8">
        <v>0</v>
      </c>
      <c r="N106" s="8">
        <v>0</v>
      </c>
      <c r="O106" s="8">
        <v>0</v>
      </c>
      <c r="P106" s="8">
        <v>12163</v>
      </c>
      <c r="Q106" s="8">
        <v>7886</v>
      </c>
      <c r="R106" s="8">
        <v>-486</v>
      </c>
      <c r="S106" s="8">
        <v>162</v>
      </c>
      <c r="T106" s="8">
        <v>-324</v>
      </c>
      <c r="U106" s="8">
        <v>98</v>
      </c>
      <c r="V106" s="8">
        <v>-14</v>
      </c>
      <c r="W106" s="8">
        <v>0</v>
      </c>
      <c r="X106" s="8">
        <v>7646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7646</v>
      </c>
      <c r="AE106" s="8">
        <v>2131</v>
      </c>
      <c r="AF106" s="8">
        <v>5515</v>
      </c>
      <c r="AG106" s="8">
        <v>0</v>
      </c>
      <c r="AH106" s="8">
        <v>0</v>
      </c>
      <c r="AI106" s="8">
        <v>5515</v>
      </c>
      <c r="AJ106" s="8">
        <v>-344</v>
      </c>
      <c r="AK106" s="8">
        <v>5171</v>
      </c>
      <c r="AL106" s="8">
        <v>0</v>
      </c>
      <c r="AM106" s="8"/>
      <c r="AN106" s="8">
        <v>1.8204499999999999</v>
      </c>
      <c r="AO106" s="8">
        <v>1.8204499999999999</v>
      </c>
      <c r="AP106" s="8">
        <v>2840.5</v>
      </c>
      <c r="AQ106" s="8">
        <v>1.79</v>
      </c>
      <c r="AR106" s="8">
        <v>1.79</v>
      </c>
      <c r="AS106" s="8">
        <v>2882.6</v>
      </c>
      <c r="AT106" s="8">
        <v>1.1399999999999999</v>
      </c>
      <c r="AU106" s="1">
        <v>0.616708567008316</v>
      </c>
      <c r="AV106" s="8"/>
      <c r="AW106" s="8">
        <v>9013</v>
      </c>
      <c r="AX106" s="8">
        <v>8066</v>
      </c>
      <c r="AY106" s="8">
        <v>7886</v>
      </c>
      <c r="AZ106" s="1">
        <v>0.27870699999999998</v>
      </c>
      <c r="BA106" s="9">
        <v>42004</v>
      </c>
      <c r="BB106" s="8"/>
      <c r="BC106" s="8">
        <v>0</v>
      </c>
      <c r="BD106" s="8">
        <v>7166</v>
      </c>
      <c r="BE106" s="8">
        <v>0</v>
      </c>
      <c r="BF106" s="8">
        <v>955</v>
      </c>
      <c r="BG106" s="8">
        <v>0</v>
      </c>
      <c r="BH106" s="8">
        <v>171.74356</v>
      </c>
      <c r="BI106" s="8">
        <v>363.25644</v>
      </c>
      <c r="BJ106" s="8"/>
      <c r="BK106" s="8"/>
      <c r="BL106" s="8">
        <v>2151</v>
      </c>
      <c r="BM106" s="8">
        <v>599</v>
      </c>
      <c r="BN106" s="8">
        <v>2771</v>
      </c>
      <c r="BO106" s="8">
        <v>2827</v>
      </c>
      <c r="BP106" s="8">
        <v>3288</v>
      </c>
      <c r="BQ106" s="8">
        <v>4168</v>
      </c>
      <c r="BR106" s="8">
        <v>0</v>
      </c>
      <c r="BS106" s="8">
        <v>1580</v>
      </c>
      <c r="BT106" s="8">
        <v>12347</v>
      </c>
      <c r="BU106" s="8">
        <v>18914</v>
      </c>
      <c r="BV106" s="8">
        <v>-8442</v>
      </c>
      <c r="BW106" s="8">
        <v>10472</v>
      </c>
      <c r="BX106" s="8">
        <v>695</v>
      </c>
      <c r="BY106" s="8">
        <v>14642</v>
      </c>
      <c r="BZ106" s="8">
        <v>7532</v>
      </c>
      <c r="CA106" s="8">
        <v>28</v>
      </c>
      <c r="CB106" s="8">
        <v>1286</v>
      </c>
      <c r="CC106" s="8">
        <v>760</v>
      </c>
      <c r="CD106" s="8">
        <v>48027</v>
      </c>
      <c r="CE106" s="8"/>
      <c r="CF106" s="8">
        <v>7636</v>
      </c>
      <c r="CG106" s="8">
        <v>3727</v>
      </c>
      <c r="CH106" s="8">
        <v>3235</v>
      </c>
      <c r="CI106" s="8">
        <v>2288</v>
      </c>
      <c r="CJ106" s="8">
        <v>13</v>
      </c>
      <c r="CK106" s="8">
        <v>1081</v>
      </c>
      <c r="CL106" s="8">
        <v>1662</v>
      </c>
      <c r="CM106" s="8">
        <v>19642</v>
      </c>
      <c r="CN106" s="8">
        <v>7000</v>
      </c>
      <c r="CO106" s="8">
        <v>186</v>
      </c>
      <c r="CP106" s="8">
        <v>3947</v>
      </c>
      <c r="CQ106" s="8">
        <v>1534</v>
      </c>
      <c r="CR106" s="8">
        <v>1455</v>
      </c>
      <c r="CS106" s="8">
        <v>33764</v>
      </c>
      <c r="CT106" s="8">
        <v>484</v>
      </c>
      <c r="CU106" s="8">
        <v>145</v>
      </c>
      <c r="CV106" s="8">
        <v>20560</v>
      </c>
      <c r="CW106" s="8">
        <v>-4125</v>
      </c>
      <c r="CX106" s="8">
        <v>-3413</v>
      </c>
      <c r="CY106" s="8">
        <v>13651</v>
      </c>
      <c r="CZ106" s="8">
        <v>612</v>
      </c>
      <c r="DA106" s="8">
        <v>14263</v>
      </c>
      <c r="DB106" s="8">
        <v>48027</v>
      </c>
      <c r="DC106" s="8"/>
      <c r="DD106" s="8">
        <v>2836.7971600000001</v>
      </c>
      <c r="DE106" s="8">
        <v>2836.75036</v>
      </c>
      <c r="DF106" s="8">
        <v>4.8121999999999998</v>
      </c>
      <c r="DG106" s="8">
        <v>12722</v>
      </c>
      <c r="DH106" s="8">
        <v>9951</v>
      </c>
      <c r="DI106" s="8">
        <v>2973</v>
      </c>
      <c r="DJ106" s="8">
        <v>4280</v>
      </c>
      <c r="DK106" s="8">
        <v>612</v>
      </c>
      <c r="DL106" s="8">
        <v>94</v>
      </c>
      <c r="DM106" s="8">
        <v>1364</v>
      </c>
      <c r="DN106" s="8">
        <v>0</v>
      </c>
      <c r="DO106" s="8">
        <v>2804</v>
      </c>
      <c r="DP106" s="8">
        <v>259</v>
      </c>
      <c r="DQ106" s="8">
        <v>3723</v>
      </c>
      <c r="DR106" s="8">
        <v>14566</v>
      </c>
      <c r="DS106" s="8">
        <v>0</v>
      </c>
      <c r="DT106" s="8">
        <v>172471</v>
      </c>
      <c r="DU106" s="8">
        <v>0</v>
      </c>
      <c r="DV106" s="8"/>
      <c r="DW106" s="8">
        <v>5171</v>
      </c>
      <c r="DX106" s="8">
        <v>947</v>
      </c>
      <c r="DY106" s="8">
        <v>180</v>
      </c>
      <c r="DZ106" s="8">
        <v>1127</v>
      </c>
      <c r="EA106" s="8">
        <v>0</v>
      </c>
      <c r="EB106" s="8">
        <v>-1460</v>
      </c>
      <c r="EC106" s="8">
        <v>0</v>
      </c>
      <c r="ED106" s="8">
        <v>305</v>
      </c>
      <c r="EE106" s="8">
        <v>-143</v>
      </c>
      <c r="EF106" s="8">
        <v>0</v>
      </c>
      <c r="EG106" s="8">
        <v>347</v>
      </c>
      <c r="EH106" s="8">
        <v>82</v>
      </c>
      <c r="EI106" s="8">
        <v>-47</v>
      </c>
      <c r="EJ106" s="8">
        <v>-27</v>
      </c>
      <c r="EK106" s="8">
        <v>0</v>
      </c>
      <c r="EL106" s="8">
        <v>5543</v>
      </c>
      <c r="EM106" s="8">
        <v>-1893</v>
      </c>
      <c r="EN106" s="8">
        <v>207</v>
      </c>
      <c r="EO106" s="8">
        <v>-313</v>
      </c>
      <c r="EP106" s="8">
        <v>1741</v>
      </c>
      <c r="EQ106" s="8">
        <v>-359</v>
      </c>
      <c r="ER106" s="8">
        <v>-9</v>
      </c>
      <c r="ES106" s="8">
        <v>0</v>
      </c>
      <c r="ET106" s="8">
        <v>285</v>
      </c>
      <c r="EU106" s="8">
        <v>-341</v>
      </c>
      <c r="EV106" s="8">
        <v>338</v>
      </c>
      <c r="EW106" s="8">
        <v>5174</v>
      </c>
      <c r="EX106" s="8">
        <v>5512</v>
      </c>
      <c r="EY106" s="8">
        <v>0</v>
      </c>
      <c r="EZ106" s="8">
        <v>-5321</v>
      </c>
      <c r="FA106" s="8">
        <v>-5321</v>
      </c>
      <c r="FB106" s="8">
        <v>0</v>
      </c>
      <c r="FC106" s="8">
        <v>-467</v>
      </c>
      <c r="FD106" s="8">
        <v>-3189</v>
      </c>
      <c r="FE106" s="8">
        <v>0</v>
      </c>
      <c r="FF106" s="8">
        <v>-3189</v>
      </c>
      <c r="FG106" s="8">
        <v>0</v>
      </c>
      <c r="FH106" s="8">
        <v>-1725</v>
      </c>
      <c r="FI106" s="8">
        <v>-5190</v>
      </c>
      <c r="FJ106" s="8">
        <v>-146</v>
      </c>
      <c r="FK106" s="8">
        <v>-134</v>
      </c>
      <c r="FL106" s="8"/>
      <c r="FM106" s="8">
        <v>0</v>
      </c>
      <c r="FN106" s="8">
        <v>2311</v>
      </c>
      <c r="FO106" s="8">
        <v>3729</v>
      </c>
      <c r="FP106" s="8">
        <v>4032.75</v>
      </c>
      <c r="FQ106" s="8">
        <v>-41</v>
      </c>
      <c r="FR106" s="8">
        <v>191</v>
      </c>
      <c r="FS106" s="8" t="s">
        <v>536</v>
      </c>
      <c r="FT106" s="9">
        <v>42004</v>
      </c>
      <c r="FU106" s="8">
        <v>12</v>
      </c>
      <c r="FV106" s="8">
        <v>92178.300239999997</v>
      </c>
      <c r="FW106" s="8">
        <v>0.43182999999999999</v>
      </c>
      <c r="FX106" s="8">
        <v>0.23174</v>
      </c>
      <c r="FY106" s="8">
        <v>0.76722999999999997</v>
      </c>
      <c r="FZ106" s="8">
        <v>0.88290999999999997</v>
      </c>
      <c r="GA106" s="31">
        <f t="shared" si="16"/>
        <v>2014</v>
      </c>
      <c r="GB106" s="10">
        <f t="shared" si="17"/>
        <v>12</v>
      </c>
      <c r="GC106" s="10">
        <v>0.69618000000000002</v>
      </c>
      <c r="GD106" s="10">
        <v>0.67898999999999998</v>
      </c>
    </row>
    <row r="107" spans="1:186">
      <c r="A107" s="8" t="str">
        <f t="shared" si="22"/>
        <v>Unilever</v>
      </c>
      <c r="B107" s="8" t="str">
        <f t="shared" si="23"/>
        <v>ENXTAM:UNA</v>
      </c>
      <c r="C107" s="8" t="str">
        <f>CONCATENATE("FY",RIGHT(Assumptions!D$10,4)-3)</f>
        <v>FY2015</v>
      </c>
      <c r="D107" s="10">
        <f t="shared" si="15"/>
        <v>2015</v>
      </c>
      <c r="E107" s="8">
        <v>53272</v>
      </c>
      <c r="F107" s="8">
        <v>0</v>
      </c>
      <c r="G107" s="8">
        <v>53272</v>
      </c>
      <c r="H107" s="8">
        <v>30808</v>
      </c>
      <c r="I107" s="8">
        <v>22464</v>
      </c>
      <c r="J107" s="8">
        <v>14065</v>
      </c>
      <c r="K107" s="8">
        <v>0</v>
      </c>
      <c r="L107" s="8">
        <v>1005</v>
      </c>
      <c r="M107" s="8">
        <v>0</v>
      </c>
      <c r="N107" s="8">
        <v>0</v>
      </c>
      <c r="O107" s="8">
        <v>0</v>
      </c>
      <c r="P107" s="8">
        <v>15070</v>
      </c>
      <c r="Q107" s="8">
        <v>7394</v>
      </c>
      <c r="R107" s="8">
        <v>-552</v>
      </c>
      <c r="S107" s="8">
        <v>235</v>
      </c>
      <c r="T107" s="8">
        <v>-317</v>
      </c>
      <c r="U107" s="8">
        <v>107</v>
      </c>
      <c r="V107" s="8">
        <v>36</v>
      </c>
      <c r="W107" s="8">
        <v>0</v>
      </c>
      <c r="X107" s="8">
        <v>7220</v>
      </c>
      <c r="Y107" s="8">
        <v>0</v>
      </c>
      <c r="Z107" s="8">
        <v>0</v>
      </c>
      <c r="AA107" s="8">
        <v>0</v>
      </c>
      <c r="AB107" s="8">
        <v>0</v>
      </c>
      <c r="AC107" s="8">
        <v>0</v>
      </c>
      <c r="AD107" s="8">
        <v>7220</v>
      </c>
      <c r="AE107" s="8">
        <v>1961</v>
      </c>
      <c r="AF107" s="8">
        <v>5259</v>
      </c>
      <c r="AG107" s="8">
        <v>0</v>
      </c>
      <c r="AH107" s="8">
        <v>0</v>
      </c>
      <c r="AI107" s="8">
        <v>5259</v>
      </c>
      <c r="AJ107" s="8">
        <v>-350</v>
      </c>
      <c r="AK107" s="8">
        <v>4909</v>
      </c>
      <c r="AL107" s="8">
        <v>0</v>
      </c>
      <c r="AM107" s="8"/>
      <c r="AN107" s="8">
        <v>1.7284600000000001</v>
      </c>
      <c r="AO107" s="8">
        <v>1.7284600000000001</v>
      </c>
      <c r="AP107" s="8">
        <v>2840.1</v>
      </c>
      <c r="AQ107" s="8">
        <v>1.72</v>
      </c>
      <c r="AR107" s="8">
        <v>1.72</v>
      </c>
      <c r="AS107" s="8">
        <v>2855.4</v>
      </c>
      <c r="AT107" s="8">
        <v>1.21</v>
      </c>
      <c r="AU107" s="1">
        <v>0.67854960277042198</v>
      </c>
      <c r="AV107" s="8"/>
      <c r="AW107" s="8">
        <v>8764</v>
      </c>
      <c r="AX107" s="8">
        <v>7667</v>
      </c>
      <c r="AY107" s="8">
        <v>7394</v>
      </c>
      <c r="AZ107" s="1">
        <v>0.27160600000000001</v>
      </c>
      <c r="BA107" s="9">
        <v>42369</v>
      </c>
      <c r="BB107" s="8"/>
      <c r="BC107" s="8">
        <v>0</v>
      </c>
      <c r="BD107" s="8">
        <v>8003</v>
      </c>
      <c r="BE107" s="8">
        <v>0</v>
      </c>
      <c r="BF107" s="8">
        <v>1005</v>
      </c>
      <c r="BG107" s="8">
        <v>0</v>
      </c>
      <c r="BH107" s="8">
        <v>172.34530000000001</v>
      </c>
      <c r="BI107" s="8">
        <v>361.65469999999999</v>
      </c>
      <c r="BJ107" s="8"/>
      <c r="BK107" s="8"/>
      <c r="BL107" s="8">
        <v>2302</v>
      </c>
      <c r="BM107" s="8">
        <v>596</v>
      </c>
      <c r="BN107" s="8">
        <v>3022</v>
      </c>
      <c r="BO107" s="8">
        <v>2917</v>
      </c>
      <c r="BP107" s="8">
        <v>3416</v>
      </c>
      <c r="BQ107" s="8">
        <v>4335</v>
      </c>
      <c r="BR107" s="8">
        <v>0</v>
      </c>
      <c r="BS107" s="8">
        <v>1352</v>
      </c>
      <c r="BT107" s="8">
        <v>12686</v>
      </c>
      <c r="BU107" s="8">
        <v>19917</v>
      </c>
      <c r="BV107" s="8">
        <v>-8859</v>
      </c>
      <c r="BW107" s="8">
        <v>11058</v>
      </c>
      <c r="BX107" s="8">
        <v>592</v>
      </c>
      <c r="BY107" s="8">
        <v>16213</v>
      </c>
      <c r="BZ107" s="8">
        <v>8846</v>
      </c>
      <c r="CA107" s="8">
        <v>34</v>
      </c>
      <c r="CB107" s="8">
        <v>1185</v>
      </c>
      <c r="CC107" s="8">
        <v>1271</v>
      </c>
      <c r="CD107" s="8">
        <v>52298</v>
      </c>
      <c r="CE107" s="8"/>
      <c r="CF107" s="8">
        <v>8296</v>
      </c>
      <c r="CG107" s="8">
        <v>4175</v>
      </c>
      <c r="CH107" s="8">
        <v>3257</v>
      </c>
      <c r="CI107" s="8">
        <v>1495</v>
      </c>
      <c r="CJ107" s="8">
        <v>37</v>
      </c>
      <c r="CK107" s="8">
        <v>1127</v>
      </c>
      <c r="CL107" s="8">
        <v>1632</v>
      </c>
      <c r="CM107" s="8">
        <v>20019</v>
      </c>
      <c r="CN107" s="8">
        <v>9696</v>
      </c>
      <c r="CO107" s="8">
        <v>158</v>
      </c>
      <c r="CP107" s="8">
        <v>3254</v>
      </c>
      <c r="CQ107" s="8">
        <v>1744</v>
      </c>
      <c r="CR107" s="8">
        <v>1345</v>
      </c>
      <c r="CS107" s="8">
        <v>36216</v>
      </c>
      <c r="CT107" s="8">
        <v>484</v>
      </c>
      <c r="CU107" s="8">
        <v>152</v>
      </c>
      <c r="CV107" s="8">
        <v>22619</v>
      </c>
      <c r="CW107" s="8">
        <v>-4119</v>
      </c>
      <c r="CX107" s="8">
        <v>-3697</v>
      </c>
      <c r="CY107" s="8">
        <v>15439</v>
      </c>
      <c r="CZ107" s="8">
        <v>643</v>
      </c>
      <c r="DA107" s="8">
        <v>16082</v>
      </c>
      <c r="DB107" s="8">
        <v>52298</v>
      </c>
      <c r="DC107" s="8"/>
      <c r="DD107" s="8">
        <v>2838.89716</v>
      </c>
      <c r="DE107" s="8">
        <v>2838.8542900000002</v>
      </c>
      <c r="DF107" s="8">
        <v>5.4384600000000001</v>
      </c>
      <c r="DG107" s="8">
        <v>14643</v>
      </c>
      <c r="DH107" s="8">
        <v>11621</v>
      </c>
      <c r="DI107" s="8">
        <v>1743</v>
      </c>
      <c r="DJ107" s="8">
        <v>4272</v>
      </c>
      <c r="DK107" s="8">
        <v>643</v>
      </c>
      <c r="DL107" s="8">
        <v>107</v>
      </c>
      <c r="DM107" s="8">
        <v>1381</v>
      </c>
      <c r="DN107" s="8">
        <v>0</v>
      </c>
      <c r="DO107" s="8">
        <v>2954</v>
      </c>
      <c r="DP107" s="8">
        <v>270</v>
      </c>
      <c r="DQ107" s="8">
        <v>4042</v>
      </c>
      <c r="DR107" s="8">
        <v>15212</v>
      </c>
      <c r="DS107" s="8">
        <v>0</v>
      </c>
      <c r="DT107" s="8">
        <v>168921</v>
      </c>
      <c r="DU107" s="8">
        <v>0</v>
      </c>
      <c r="DV107" s="8"/>
      <c r="DW107" s="8">
        <v>4909</v>
      </c>
      <c r="DX107" s="8">
        <v>1097</v>
      </c>
      <c r="DY107" s="8">
        <v>273</v>
      </c>
      <c r="DZ107" s="8">
        <v>1370</v>
      </c>
      <c r="EA107" s="8">
        <v>0</v>
      </c>
      <c r="EB107" s="8">
        <v>26</v>
      </c>
      <c r="EC107" s="8">
        <v>0</v>
      </c>
      <c r="ED107" s="8">
        <v>0</v>
      </c>
      <c r="EE107" s="8">
        <v>-198</v>
      </c>
      <c r="EF107" s="8">
        <v>0</v>
      </c>
      <c r="EG107" s="8">
        <v>353</v>
      </c>
      <c r="EH107" s="8">
        <v>2</v>
      </c>
      <c r="EI107" s="8">
        <v>-129</v>
      </c>
      <c r="EJ107" s="8">
        <v>847</v>
      </c>
      <c r="EK107" s="8">
        <v>0</v>
      </c>
      <c r="EL107" s="8">
        <v>7330</v>
      </c>
      <c r="EM107" s="8">
        <v>-1867</v>
      </c>
      <c r="EN107" s="8">
        <v>127</v>
      </c>
      <c r="EO107" s="8">
        <v>-1897</v>
      </c>
      <c r="EP107" s="8">
        <v>199</v>
      </c>
      <c r="EQ107" s="8">
        <v>-334</v>
      </c>
      <c r="ER107" s="8">
        <v>-62</v>
      </c>
      <c r="ES107" s="8">
        <v>0</v>
      </c>
      <c r="ET107" s="8">
        <v>295</v>
      </c>
      <c r="EU107" s="8">
        <v>-3539</v>
      </c>
      <c r="EV107" s="8">
        <v>245</v>
      </c>
      <c r="EW107" s="8">
        <v>7566</v>
      </c>
      <c r="EX107" s="8">
        <v>7811</v>
      </c>
      <c r="EY107" s="8">
        <v>0</v>
      </c>
      <c r="EZ107" s="8">
        <v>-6284</v>
      </c>
      <c r="FA107" s="8">
        <v>-6284</v>
      </c>
      <c r="FB107" s="8">
        <v>0</v>
      </c>
      <c r="FC107" s="8">
        <v>-276</v>
      </c>
      <c r="FD107" s="8">
        <v>-3331</v>
      </c>
      <c r="FE107" s="8">
        <v>0</v>
      </c>
      <c r="FF107" s="8">
        <v>-3331</v>
      </c>
      <c r="FG107" s="8">
        <v>0</v>
      </c>
      <c r="FH107" s="8">
        <v>-952</v>
      </c>
      <c r="FI107" s="8">
        <v>-3032</v>
      </c>
      <c r="FJ107" s="8">
        <v>-541</v>
      </c>
      <c r="FK107" s="8">
        <v>218</v>
      </c>
      <c r="FL107" s="8"/>
      <c r="FM107" s="8">
        <v>0</v>
      </c>
      <c r="FN107" s="8">
        <v>2021</v>
      </c>
      <c r="FO107" s="8">
        <v>4631.25</v>
      </c>
      <c r="FP107" s="8">
        <v>4976.25</v>
      </c>
      <c r="FQ107" s="8">
        <v>-1036</v>
      </c>
      <c r="FR107" s="8">
        <v>1527</v>
      </c>
      <c r="FS107" s="8" t="s">
        <v>536</v>
      </c>
      <c r="FT107" s="9">
        <v>42369</v>
      </c>
      <c r="FU107" s="8">
        <v>12</v>
      </c>
      <c r="FV107" s="8">
        <v>115567.99280000001</v>
      </c>
      <c r="FW107" s="8">
        <v>0.14187</v>
      </c>
      <c r="FX107" s="8">
        <v>0.36407</v>
      </c>
      <c r="FY107" s="8">
        <v>0.93069000000000002</v>
      </c>
      <c r="FZ107" s="8">
        <v>0.95962999999999998</v>
      </c>
      <c r="GA107" s="31">
        <f t="shared" si="16"/>
        <v>2015</v>
      </c>
      <c r="GB107" s="10">
        <f t="shared" si="17"/>
        <v>12</v>
      </c>
      <c r="GC107" s="10">
        <v>0.76995000000000002</v>
      </c>
      <c r="GD107" s="10">
        <v>0.7752</v>
      </c>
    </row>
    <row r="108" spans="1:186">
      <c r="A108" s="8" t="str">
        <f t="shared" si="22"/>
        <v>Unilever</v>
      </c>
      <c r="B108" s="8" t="str">
        <f t="shared" si="23"/>
        <v>ENXTAM:UNA</v>
      </c>
      <c r="C108" s="8" t="str">
        <f>CONCATENATE("FY",RIGHT(Assumptions!D$10,4)-2)</f>
        <v>FY2016</v>
      </c>
      <c r="D108" s="10">
        <f t="shared" si="15"/>
        <v>2016</v>
      </c>
      <c r="E108" s="8">
        <v>52713</v>
      </c>
      <c r="F108" s="8">
        <v>0</v>
      </c>
      <c r="G108" s="8">
        <v>52713</v>
      </c>
      <c r="H108" s="8">
        <v>30229</v>
      </c>
      <c r="I108" s="8">
        <v>22484</v>
      </c>
      <c r="J108" s="8">
        <v>13799</v>
      </c>
      <c r="K108" s="8">
        <v>0</v>
      </c>
      <c r="L108" s="8">
        <v>978</v>
      </c>
      <c r="M108" s="8">
        <v>0</v>
      </c>
      <c r="N108" s="8">
        <v>0</v>
      </c>
      <c r="O108" s="8">
        <v>0</v>
      </c>
      <c r="P108" s="8">
        <v>14777</v>
      </c>
      <c r="Q108" s="8">
        <v>7707</v>
      </c>
      <c r="R108" s="8">
        <v>-572</v>
      </c>
      <c r="S108" s="8">
        <v>219</v>
      </c>
      <c r="T108" s="8">
        <v>-353</v>
      </c>
      <c r="U108" s="8">
        <v>127</v>
      </c>
      <c r="V108" s="8">
        <v>-12</v>
      </c>
      <c r="W108" s="8">
        <v>0</v>
      </c>
      <c r="X108" s="8">
        <v>7469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7469</v>
      </c>
      <c r="AE108" s="8">
        <v>1922</v>
      </c>
      <c r="AF108" s="8">
        <v>5547</v>
      </c>
      <c r="AG108" s="8">
        <v>0</v>
      </c>
      <c r="AH108" s="8">
        <v>0</v>
      </c>
      <c r="AI108" s="8">
        <v>5547</v>
      </c>
      <c r="AJ108" s="8">
        <v>-363</v>
      </c>
      <c r="AK108" s="8">
        <v>5184</v>
      </c>
      <c r="AL108" s="8">
        <v>0</v>
      </c>
      <c r="AM108" s="8"/>
      <c r="AN108" s="8">
        <v>1.8252200000000001</v>
      </c>
      <c r="AO108" s="8">
        <v>1.8252200000000001</v>
      </c>
      <c r="AP108" s="8">
        <v>2840.2</v>
      </c>
      <c r="AQ108" s="8">
        <v>1.82</v>
      </c>
      <c r="AR108" s="8">
        <v>1.82</v>
      </c>
      <c r="AS108" s="8">
        <v>2853.9</v>
      </c>
      <c r="AT108" s="8">
        <v>1.28</v>
      </c>
      <c r="AU108" s="1">
        <v>0.69618055555555602</v>
      </c>
      <c r="AV108" s="8"/>
      <c r="AW108" s="8">
        <v>9171</v>
      </c>
      <c r="AX108" s="8">
        <v>8017</v>
      </c>
      <c r="AY108" s="8">
        <v>7707</v>
      </c>
      <c r="AZ108" s="1">
        <v>0.25733</v>
      </c>
      <c r="BA108" s="9">
        <v>42735</v>
      </c>
      <c r="BB108" s="8"/>
      <c r="BC108" s="8">
        <v>0</v>
      </c>
      <c r="BD108" s="8">
        <v>7731</v>
      </c>
      <c r="BE108" s="8">
        <v>0</v>
      </c>
      <c r="BF108" s="8">
        <v>978</v>
      </c>
      <c r="BG108" s="8">
        <v>0</v>
      </c>
      <c r="BH108" s="8">
        <v>155.57025999999999</v>
      </c>
      <c r="BI108" s="8">
        <v>375.42973999999998</v>
      </c>
      <c r="BJ108" s="8"/>
      <c r="BK108" s="8"/>
      <c r="BL108" s="8">
        <v>3382</v>
      </c>
      <c r="BM108" s="8">
        <v>565</v>
      </c>
      <c r="BN108" s="8">
        <v>4128</v>
      </c>
      <c r="BO108" s="8">
        <v>3329</v>
      </c>
      <c r="BP108" s="8">
        <v>3854</v>
      </c>
      <c r="BQ108" s="8">
        <v>4278</v>
      </c>
      <c r="BR108" s="8">
        <v>0</v>
      </c>
      <c r="BS108" s="8">
        <v>1120</v>
      </c>
      <c r="BT108" s="8">
        <v>13884</v>
      </c>
      <c r="BU108" s="8">
        <v>21207</v>
      </c>
      <c r="BV108" s="8">
        <v>-9534</v>
      </c>
      <c r="BW108" s="8">
        <v>11673</v>
      </c>
      <c r="BX108" s="8">
        <v>491</v>
      </c>
      <c r="BY108" s="8">
        <v>17624</v>
      </c>
      <c r="BZ108" s="8">
        <v>9809</v>
      </c>
      <c r="CA108" s="8">
        <v>190</v>
      </c>
      <c r="CB108" s="8">
        <v>1354</v>
      </c>
      <c r="CC108" s="8">
        <v>1098</v>
      </c>
      <c r="CD108" s="8">
        <v>56429</v>
      </c>
      <c r="CE108" s="8"/>
      <c r="CF108" s="8">
        <v>8591</v>
      </c>
      <c r="CG108" s="8">
        <v>4123</v>
      </c>
      <c r="CH108" s="8">
        <v>3268</v>
      </c>
      <c r="CI108" s="8">
        <v>2173</v>
      </c>
      <c r="CJ108" s="8">
        <v>9</v>
      </c>
      <c r="CK108" s="8">
        <v>844</v>
      </c>
      <c r="CL108" s="8">
        <v>1548</v>
      </c>
      <c r="CM108" s="8">
        <v>20556</v>
      </c>
      <c r="CN108" s="8">
        <v>11011</v>
      </c>
      <c r="CO108" s="8">
        <v>134</v>
      </c>
      <c r="CP108" s="8">
        <v>3867</v>
      </c>
      <c r="CQ108" s="8">
        <v>2061</v>
      </c>
      <c r="CR108" s="8">
        <v>1820</v>
      </c>
      <c r="CS108" s="8">
        <v>39449</v>
      </c>
      <c r="CT108" s="8">
        <v>484</v>
      </c>
      <c r="CU108" s="8">
        <v>134</v>
      </c>
      <c r="CV108" s="8">
        <v>23179</v>
      </c>
      <c r="CW108" s="8">
        <v>-4164</v>
      </c>
      <c r="CX108" s="8">
        <v>-3279</v>
      </c>
      <c r="CY108" s="8">
        <v>16354</v>
      </c>
      <c r="CZ108" s="8">
        <v>626</v>
      </c>
      <c r="DA108" s="8">
        <v>16980</v>
      </c>
      <c r="DB108" s="8">
        <v>56429</v>
      </c>
      <c r="DC108" s="8"/>
      <c r="DD108" s="8">
        <v>2839.6971600000002</v>
      </c>
      <c r="DE108" s="8">
        <v>2839.6896400000001</v>
      </c>
      <c r="DF108" s="8">
        <v>5.75908</v>
      </c>
      <c r="DG108" s="8">
        <v>16595</v>
      </c>
      <c r="DH108" s="8">
        <v>12467</v>
      </c>
      <c r="DI108" s="8">
        <v>2589</v>
      </c>
      <c r="DJ108" s="8">
        <v>4248</v>
      </c>
      <c r="DK108" s="8">
        <v>626</v>
      </c>
      <c r="DL108" s="8">
        <v>87</v>
      </c>
      <c r="DM108" s="8">
        <v>1385</v>
      </c>
      <c r="DN108" s="8">
        <v>0</v>
      </c>
      <c r="DO108" s="8">
        <v>2893</v>
      </c>
      <c r="DP108" s="8">
        <v>249</v>
      </c>
      <c r="DQ108" s="8">
        <v>4285</v>
      </c>
      <c r="DR108" s="8">
        <v>16328</v>
      </c>
      <c r="DS108" s="8">
        <v>0</v>
      </c>
      <c r="DT108" s="8">
        <v>168832</v>
      </c>
      <c r="DU108" s="8">
        <v>0</v>
      </c>
      <c r="DV108" s="8"/>
      <c r="DW108" s="8">
        <v>5184</v>
      </c>
      <c r="DX108" s="8">
        <v>1154</v>
      </c>
      <c r="DY108" s="8">
        <v>310</v>
      </c>
      <c r="DZ108" s="8">
        <v>1464</v>
      </c>
      <c r="EA108" s="8">
        <v>0</v>
      </c>
      <c r="EB108" s="8">
        <v>127</v>
      </c>
      <c r="EC108" s="8">
        <v>0</v>
      </c>
      <c r="ED108" s="8">
        <v>0</v>
      </c>
      <c r="EE108" s="8">
        <v>-231</v>
      </c>
      <c r="EF108" s="8">
        <v>0</v>
      </c>
      <c r="EG108" s="8">
        <v>254</v>
      </c>
      <c r="EH108" s="8">
        <v>142</v>
      </c>
      <c r="EI108" s="8">
        <v>190</v>
      </c>
      <c r="EJ108" s="8">
        <v>-281</v>
      </c>
      <c r="EK108" s="8">
        <v>0</v>
      </c>
      <c r="EL108" s="8">
        <v>7047</v>
      </c>
      <c r="EM108" s="8">
        <v>-1804</v>
      </c>
      <c r="EN108" s="8">
        <v>158</v>
      </c>
      <c r="EO108" s="8">
        <v>-1731</v>
      </c>
      <c r="EP108" s="8">
        <v>30</v>
      </c>
      <c r="EQ108" s="8">
        <v>-232</v>
      </c>
      <c r="ER108" s="8">
        <v>100</v>
      </c>
      <c r="ES108" s="8">
        <v>0</v>
      </c>
      <c r="ET108" s="8">
        <v>291</v>
      </c>
      <c r="EU108" s="8">
        <v>-3188</v>
      </c>
      <c r="EV108" s="8">
        <v>258</v>
      </c>
      <c r="EW108" s="8">
        <v>6761</v>
      </c>
      <c r="EX108" s="8">
        <v>7019</v>
      </c>
      <c r="EY108" s="8">
        <v>0</v>
      </c>
      <c r="EZ108" s="8">
        <v>-5248</v>
      </c>
      <c r="FA108" s="8">
        <v>-5248</v>
      </c>
      <c r="FB108" s="8">
        <v>0</v>
      </c>
      <c r="FC108" s="8">
        <v>-257</v>
      </c>
      <c r="FD108" s="8">
        <v>-3609</v>
      </c>
      <c r="FE108" s="8">
        <v>0</v>
      </c>
      <c r="FF108" s="8">
        <v>-3609</v>
      </c>
      <c r="FG108" s="8">
        <v>0</v>
      </c>
      <c r="FH108" s="8">
        <v>-978</v>
      </c>
      <c r="FI108" s="8">
        <v>-3073</v>
      </c>
      <c r="FJ108" s="8">
        <v>284</v>
      </c>
      <c r="FK108" s="8">
        <v>1070</v>
      </c>
      <c r="FL108" s="8"/>
      <c r="FM108" s="8">
        <v>0</v>
      </c>
      <c r="FN108" s="8">
        <v>2251</v>
      </c>
      <c r="FO108" s="8">
        <v>3869.375</v>
      </c>
      <c r="FP108" s="8">
        <v>4226.875</v>
      </c>
      <c r="FQ108" s="8">
        <v>216</v>
      </c>
      <c r="FR108" s="8">
        <v>1771</v>
      </c>
      <c r="FS108" s="8" t="s">
        <v>536</v>
      </c>
      <c r="FT108" s="9">
        <v>42735</v>
      </c>
      <c r="FU108" s="8">
        <v>12</v>
      </c>
      <c r="FV108" s="8">
        <v>110861.13468</v>
      </c>
      <c r="FW108" s="8">
        <v>0.18903</v>
      </c>
      <c r="FX108" s="8">
        <v>0.51239999999999997</v>
      </c>
      <c r="FY108" s="8">
        <v>0.85097</v>
      </c>
      <c r="FZ108" s="8">
        <v>0.76766999999999996</v>
      </c>
      <c r="GA108" s="31">
        <f t="shared" si="16"/>
        <v>2016</v>
      </c>
      <c r="GB108" s="10">
        <f t="shared" si="17"/>
        <v>12</v>
      </c>
      <c r="GC108" s="10">
        <v>0.68491000000000002</v>
      </c>
      <c r="GD108" s="10">
        <v>0.65251999999999999</v>
      </c>
    </row>
    <row r="109" spans="1:186">
      <c r="A109" s="8" t="str">
        <f t="shared" si="22"/>
        <v>Unilever</v>
      </c>
      <c r="B109" s="8" t="str">
        <f t="shared" si="23"/>
        <v>ENXTAM:UNA</v>
      </c>
      <c r="C109" s="8" t="str">
        <f>CONCATENATE("FY",RIGHT(Assumptions!D$10,4)-1)</f>
        <v>FY2017</v>
      </c>
      <c r="D109" s="10">
        <f t="shared" si="15"/>
        <v>2017</v>
      </c>
      <c r="E109" s="8">
        <v>53715</v>
      </c>
      <c r="F109" s="8">
        <v>0</v>
      </c>
      <c r="G109" s="8">
        <v>53715</v>
      </c>
      <c r="H109" s="8">
        <v>30547</v>
      </c>
      <c r="I109" s="8">
        <v>23168</v>
      </c>
      <c r="J109" s="8">
        <v>13507</v>
      </c>
      <c r="K109" s="8">
        <v>0</v>
      </c>
      <c r="L109" s="8">
        <v>900</v>
      </c>
      <c r="M109" s="8">
        <v>0</v>
      </c>
      <c r="N109" s="8">
        <v>0</v>
      </c>
      <c r="O109" s="8">
        <v>0</v>
      </c>
      <c r="P109" s="8">
        <v>14407</v>
      </c>
      <c r="Q109" s="8">
        <v>8761</v>
      </c>
      <c r="R109" s="8">
        <v>-608</v>
      </c>
      <c r="S109" s="8">
        <v>175</v>
      </c>
      <c r="T109" s="8">
        <v>-433</v>
      </c>
      <c r="U109" s="8">
        <v>155</v>
      </c>
      <c r="V109" s="8">
        <v>13</v>
      </c>
      <c r="W109" s="8">
        <v>-26</v>
      </c>
      <c r="X109" s="8">
        <v>8470</v>
      </c>
      <c r="Y109" s="8">
        <v>0</v>
      </c>
      <c r="Z109" s="8">
        <v>0</v>
      </c>
      <c r="AA109" s="8">
        <v>0</v>
      </c>
      <c r="AB109" s="8">
        <v>0</v>
      </c>
      <c r="AC109" s="8">
        <v>-382</v>
      </c>
      <c r="AD109" s="8">
        <v>8153</v>
      </c>
      <c r="AE109" s="8">
        <v>1667</v>
      </c>
      <c r="AF109" s="8">
        <v>6486</v>
      </c>
      <c r="AG109" s="8">
        <v>0</v>
      </c>
      <c r="AH109" s="8">
        <v>0</v>
      </c>
      <c r="AI109" s="8">
        <v>6486</v>
      </c>
      <c r="AJ109" s="8">
        <v>-433</v>
      </c>
      <c r="AK109" s="8">
        <v>6053</v>
      </c>
      <c r="AL109" s="8">
        <v>0</v>
      </c>
      <c r="AM109" s="8"/>
      <c r="AN109" s="8">
        <v>2.1605500000000002</v>
      </c>
      <c r="AO109" s="8">
        <v>2.1605500000000002</v>
      </c>
      <c r="AP109" s="8">
        <v>2801.6</v>
      </c>
      <c r="AQ109" s="8">
        <v>2.15</v>
      </c>
      <c r="AR109" s="8">
        <v>2.15</v>
      </c>
      <c r="AS109" s="8">
        <v>2814</v>
      </c>
      <c r="AT109" s="8">
        <v>1.43</v>
      </c>
      <c r="AU109" s="1">
        <v>0.64695192466545504</v>
      </c>
      <c r="AV109" s="8"/>
      <c r="AW109" s="8">
        <v>9975</v>
      </c>
      <c r="AX109" s="8">
        <v>8802</v>
      </c>
      <c r="AY109" s="8">
        <v>8761</v>
      </c>
      <c r="AZ109" s="1">
        <v>0.20446400000000001</v>
      </c>
      <c r="BA109" s="9">
        <v>43100</v>
      </c>
      <c r="BB109" s="8"/>
      <c r="BC109" s="8">
        <v>0</v>
      </c>
      <c r="BD109" s="8">
        <v>7566</v>
      </c>
      <c r="BE109" s="8">
        <v>0</v>
      </c>
      <c r="BF109" s="8">
        <v>900</v>
      </c>
      <c r="BG109" s="8">
        <v>0</v>
      </c>
      <c r="BH109" s="8">
        <v>132.07584</v>
      </c>
      <c r="BI109" s="8">
        <v>424.92415999999997</v>
      </c>
      <c r="BJ109" s="8"/>
      <c r="BK109" s="8"/>
      <c r="BL109" s="8">
        <v>3317</v>
      </c>
      <c r="BM109" s="8">
        <v>521</v>
      </c>
      <c r="BN109" s="8">
        <v>4009</v>
      </c>
      <c r="BO109" s="8">
        <v>3439</v>
      </c>
      <c r="BP109" s="8">
        <v>4204</v>
      </c>
      <c r="BQ109" s="8">
        <v>3962</v>
      </c>
      <c r="BR109" s="8">
        <v>0</v>
      </c>
      <c r="BS109" s="8">
        <v>4356</v>
      </c>
      <c r="BT109" s="8">
        <v>16983</v>
      </c>
      <c r="BU109" s="8">
        <v>19398</v>
      </c>
      <c r="BV109" s="8">
        <v>-8987</v>
      </c>
      <c r="BW109" s="8">
        <v>10411</v>
      </c>
      <c r="BX109" s="8">
        <v>565</v>
      </c>
      <c r="BY109" s="8">
        <v>16881</v>
      </c>
      <c r="BZ109" s="8">
        <v>11520</v>
      </c>
      <c r="CA109" s="8">
        <v>186</v>
      </c>
      <c r="CB109" s="8">
        <v>1085</v>
      </c>
      <c r="CC109" s="8">
        <v>2389</v>
      </c>
      <c r="CD109" s="8">
        <v>60285</v>
      </c>
      <c r="CE109" s="8"/>
      <c r="CF109" s="8">
        <v>8217</v>
      </c>
      <c r="CG109" s="8">
        <v>4205</v>
      </c>
      <c r="CH109" s="8">
        <v>6420</v>
      </c>
      <c r="CI109" s="8">
        <v>1537</v>
      </c>
      <c r="CJ109" s="8">
        <v>11</v>
      </c>
      <c r="CK109" s="8">
        <v>1088</v>
      </c>
      <c r="CL109" s="8">
        <v>1699</v>
      </c>
      <c r="CM109" s="8">
        <v>23177</v>
      </c>
      <c r="CN109" s="8">
        <v>16342</v>
      </c>
      <c r="CO109" s="8">
        <v>120</v>
      </c>
      <c r="CP109" s="8">
        <v>2734</v>
      </c>
      <c r="CQ109" s="8">
        <v>1913</v>
      </c>
      <c r="CR109" s="8">
        <v>1612</v>
      </c>
      <c r="CS109" s="8">
        <v>45898</v>
      </c>
      <c r="CT109" s="8">
        <v>484</v>
      </c>
      <c r="CU109" s="8">
        <v>130</v>
      </c>
      <c r="CV109" s="8">
        <v>26648</v>
      </c>
      <c r="CW109" s="8">
        <v>-9208</v>
      </c>
      <c r="CX109" s="8">
        <v>-4425</v>
      </c>
      <c r="CY109" s="8">
        <v>13629</v>
      </c>
      <c r="CZ109" s="8">
        <v>758</v>
      </c>
      <c r="DA109" s="8">
        <v>14387</v>
      </c>
      <c r="DB109" s="8">
        <v>60285</v>
      </c>
      <c r="DC109" s="8"/>
      <c r="DD109" s="8">
        <v>2738.8972600000002</v>
      </c>
      <c r="DE109" s="8">
        <v>2738.88159</v>
      </c>
      <c r="DF109" s="8">
        <v>4.9761199999999999</v>
      </c>
      <c r="DG109" s="8">
        <v>24430</v>
      </c>
      <c r="DH109" s="8">
        <v>20421</v>
      </c>
      <c r="DI109" s="8">
        <v>59</v>
      </c>
      <c r="DJ109" s="8">
        <v>4456</v>
      </c>
      <c r="DK109" s="8">
        <v>758</v>
      </c>
      <c r="DL109" s="8">
        <v>76</v>
      </c>
      <c r="DM109" s="8">
        <v>1274</v>
      </c>
      <c r="DN109" s="8">
        <v>0</v>
      </c>
      <c r="DO109" s="8">
        <v>2688</v>
      </c>
      <c r="DP109" s="8">
        <v>247</v>
      </c>
      <c r="DQ109" s="8">
        <v>4009</v>
      </c>
      <c r="DR109" s="8">
        <v>14811</v>
      </c>
      <c r="DS109" s="8">
        <v>0</v>
      </c>
      <c r="DT109" s="8">
        <v>160566</v>
      </c>
      <c r="DU109" s="8">
        <v>0</v>
      </c>
      <c r="DV109" s="8"/>
      <c r="DW109" s="8">
        <v>6053</v>
      </c>
      <c r="DX109" s="8">
        <v>1173</v>
      </c>
      <c r="DY109" s="8">
        <v>41</v>
      </c>
      <c r="DZ109" s="8">
        <v>1214</v>
      </c>
      <c r="EA109" s="8">
        <v>0</v>
      </c>
      <c r="EB109" s="8">
        <v>-298</v>
      </c>
      <c r="EC109" s="8">
        <v>0</v>
      </c>
      <c r="ED109" s="8">
        <v>0</v>
      </c>
      <c r="EE109" s="8">
        <v>-173</v>
      </c>
      <c r="EF109" s="8">
        <v>0</v>
      </c>
      <c r="EG109" s="8">
        <v>-44</v>
      </c>
      <c r="EH109" s="8">
        <v>-506</v>
      </c>
      <c r="EI109" s="8">
        <v>-104</v>
      </c>
      <c r="EJ109" s="8">
        <v>542</v>
      </c>
      <c r="EK109" s="8">
        <v>0</v>
      </c>
      <c r="EL109" s="8">
        <v>7292</v>
      </c>
      <c r="EM109" s="8">
        <v>-1509</v>
      </c>
      <c r="EN109" s="8">
        <v>46</v>
      </c>
      <c r="EO109" s="8">
        <v>-4896</v>
      </c>
      <c r="EP109" s="8">
        <v>561</v>
      </c>
      <c r="EQ109" s="8">
        <v>-158</v>
      </c>
      <c r="ER109" s="8">
        <v>-215</v>
      </c>
      <c r="ES109" s="8">
        <v>0</v>
      </c>
      <c r="ET109" s="8">
        <v>292</v>
      </c>
      <c r="EU109" s="8">
        <v>-5879</v>
      </c>
      <c r="EV109" s="8">
        <v>2695</v>
      </c>
      <c r="EW109" s="8">
        <v>8851</v>
      </c>
      <c r="EX109" s="8">
        <v>11546</v>
      </c>
      <c r="EY109" s="8">
        <v>0</v>
      </c>
      <c r="EZ109" s="8">
        <v>-2618</v>
      </c>
      <c r="FA109" s="8">
        <v>-2618</v>
      </c>
      <c r="FB109" s="8">
        <v>0</v>
      </c>
      <c r="FC109" s="8">
        <v>-5218</v>
      </c>
      <c r="FD109" s="8">
        <v>-3916</v>
      </c>
      <c r="FE109" s="8">
        <v>0</v>
      </c>
      <c r="FF109" s="8">
        <v>-3916</v>
      </c>
      <c r="FG109" s="8">
        <v>0</v>
      </c>
      <c r="FH109" s="8">
        <v>-1227</v>
      </c>
      <c r="FI109" s="8">
        <v>-1433</v>
      </c>
      <c r="FJ109" s="8">
        <v>-9</v>
      </c>
      <c r="FK109" s="8">
        <v>-29</v>
      </c>
      <c r="FL109" s="8"/>
      <c r="FM109" s="8">
        <v>0</v>
      </c>
      <c r="FN109" s="8">
        <v>2164</v>
      </c>
      <c r="FO109" s="8">
        <v>2135.625</v>
      </c>
      <c r="FP109" s="8">
        <v>2515.625</v>
      </c>
      <c r="FQ109" s="8">
        <v>3115</v>
      </c>
      <c r="FR109" s="8">
        <v>8928</v>
      </c>
      <c r="FS109" s="8" t="s">
        <v>536</v>
      </c>
      <c r="FT109" s="9">
        <v>43100</v>
      </c>
      <c r="FU109" s="8">
        <v>12</v>
      </c>
      <c r="FV109" s="8">
        <v>129895.67862999999</v>
      </c>
      <c r="FW109" s="8">
        <v>0.15801999999999999</v>
      </c>
      <c r="FX109" s="8">
        <v>0.60307999999999995</v>
      </c>
      <c r="FY109" s="8">
        <v>0.74051999999999996</v>
      </c>
      <c r="FZ109" s="8">
        <v>0.55049999999999999</v>
      </c>
      <c r="GA109" s="31">
        <f t="shared" si="16"/>
        <v>2017</v>
      </c>
      <c r="GB109" s="10">
        <f t="shared" si="17"/>
        <v>12</v>
      </c>
      <c r="GC109" s="10">
        <v>0.53856999999999999</v>
      </c>
      <c r="GD109" s="10">
        <v>0.43898999999999999</v>
      </c>
    </row>
    <row r="110" spans="1:186">
      <c r="A110" s="8" t="str">
        <f t="shared" si="22"/>
        <v>Unilever</v>
      </c>
      <c r="B110" s="8" t="str">
        <f t="shared" si="23"/>
        <v>ENXTAM:UNA</v>
      </c>
      <c r="C110" s="8" t="str">
        <f>CONCATENATE("FY",RIGHT(Assumptions!D$10,4))</f>
        <v>FY2018</v>
      </c>
      <c r="D110" s="10">
        <f t="shared" si="15"/>
        <v>2018</v>
      </c>
      <c r="E110" s="8">
        <v>50982</v>
      </c>
      <c r="F110" s="8">
        <v>0</v>
      </c>
      <c r="G110" s="8">
        <v>50982</v>
      </c>
      <c r="H110" s="8">
        <v>28769</v>
      </c>
      <c r="I110" s="8">
        <v>22213</v>
      </c>
      <c r="J110" s="8">
        <v>8803</v>
      </c>
      <c r="K110" s="8">
        <v>0</v>
      </c>
      <c r="L110" s="8">
        <v>900</v>
      </c>
      <c r="M110" s="8">
        <v>0</v>
      </c>
      <c r="N110" s="8">
        <v>0</v>
      </c>
      <c r="O110" s="8">
        <v>0</v>
      </c>
      <c r="P110" s="8">
        <v>9703</v>
      </c>
      <c r="Q110" s="8">
        <v>12510</v>
      </c>
      <c r="R110" s="8">
        <v>-627</v>
      </c>
      <c r="S110" s="8">
        <v>157</v>
      </c>
      <c r="T110" s="8">
        <v>-470</v>
      </c>
      <c r="U110" s="8">
        <v>185</v>
      </c>
      <c r="V110" s="8">
        <v>13</v>
      </c>
      <c r="W110" s="8">
        <v>-15</v>
      </c>
      <c r="X110" s="8">
        <v>12223</v>
      </c>
      <c r="Y110" s="8">
        <v>0</v>
      </c>
      <c r="Z110" s="8">
        <v>0</v>
      </c>
      <c r="AA110" s="8">
        <v>0</v>
      </c>
      <c r="AB110" s="8">
        <v>0</v>
      </c>
      <c r="AC110" s="8">
        <v>122</v>
      </c>
      <c r="AD110" s="8">
        <v>12383</v>
      </c>
      <c r="AE110" s="8">
        <v>2575</v>
      </c>
      <c r="AF110" s="8">
        <v>9808</v>
      </c>
      <c r="AG110" s="8">
        <v>0</v>
      </c>
      <c r="AH110" s="8">
        <v>0</v>
      </c>
      <c r="AI110" s="8">
        <v>9808</v>
      </c>
      <c r="AJ110" s="8">
        <v>-419</v>
      </c>
      <c r="AK110" s="8">
        <v>9389</v>
      </c>
      <c r="AL110" s="8">
        <v>0</v>
      </c>
      <c r="AM110" s="8"/>
      <c r="AN110" s="8">
        <v>3.49905</v>
      </c>
      <c r="AO110" s="8">
        <v>3.49905</v>
      </c>
      <c r="AP110" s="8">
        <v>2683.3</v>
      </c>
      <c r="AQ110" s="8">
        <v>3.48</v>
      </c>
      <c r="AR110" s="8">
        <v>3.48</v>
      </c>
      <c r="AS110" s="8">
        <v>2694.8</v>
      </c>
      <c r="AT110" s="8">
        <v>1.5488</v>
      </c>
      <c r="AU110" s="1">
        <v>0.43305996378741102</v>
      </c>
      <c r="AV110" s="8"/>
      <c r="AW110" s="8">
        <v>13960</v>
      </c>
      <c r="AX110" s="8">
        <v>12769</v>
      </c>
      <c r="AY110" s="8">
        <v>12510</v>
      </c>
      <c r="AZ110" s="1">
        <v>0.20794599999999999</v>
      </c>
      <c r="BA110" s="9">
        <v>43465</v>
      </c>
      <c r="BB110" s="8"/>
      <c r="BC110" s="8">
        <v>0</v>
      </c>
      <c r="BD110" s="8">
        <v>7164</v>
      </c>
      <c r="BE110" s="8">
        <v>0</v>
      </c>
      <c r="BF110" s="8">
        <v>900</v>
      </c>
      <c r="BG110" s="8">
        <v>0</v>
      </c>
      <c r="BH110" s="8">
        <v>113.10374</v>
      </c>
      <c r="BI110" s="8">
        <v>442.89625999999998</v>
      </c>
      <c r="BJ110" s="8"/>
      <c r="BK110" s="8"/>
      <c r="BL110" s="8">
        <v>3230</v>
      </c>
      <c r="BM110" s="8">
        <v>681</v>
      </c>
      <c r="BN110" s="8">
        <v>4278</v>
      </c>
      <c r="BO110" s="8">
        <v>4350</v>
      </c>
      <c r="BP110" s="8">
        <v>4822</v>
      </c>
      <c r="BQ110" s="8">
        <v>4301</v>
      </c>
      <c r="BR110" s="8">
        <v>0</v>
      </c>
      <c r="BS110" s="8">
        <v>1387</v>
      </c>
      <c r="BT110" s="8">
        <v>15481</v>
      </c>
      <c r="BU110" s="8">
        <v>19924</v>
      </c>
      <c r="BV110" s="8">
        <v>-9577</v>
      </c>
      <c r="BW110" s="8">
        <v>10347</v>
      </c>
      <c r="BX110" s="8">
        <v>637</v>
      </c>
      <c r="BY110" s="8">
        <v>17341</v>
      </c>
      <c r="BZ110" s="8">
        <v>12152</v>
      </c>
      <c r="CA110" s="8">
        <v>0</v>
      </c>
      <c r="CB110" s="8">
        <v>1117</v>
      </c>
      <c r="CC110" s="8">
        <v>2074</v>
      </c>
      <c r="CD110" s="8">
        <v>59456</v>
      </c>
      <c r="CE110" s="8"/>
      <c r="CF110" s="8">
        <v>9121</v>
      </c>
      <c r="CG110" s="8">
        <v>4222</v>
      </c>
      <c r="CH110" s="8">
        <v>1210</v>
      </c>
      <c r="CI110" s="8">
        <v>2012</v>
      </c>
      <c r="CJ110" s="8">
        <v>13</v>
      </c>
      <c r="CK110" s="8">
        <v>1445</v>
      </c>
      <c r="CL110" s="8">
        <v>1749</v>
      </c>
      <c r="CM110" s="8">
        <v>19772</v>
      </c>
      <c r="CN110" s="8">
        <v>21535</v>
      </c>
      <c r="CO110" s="8">
        <v>115</v>
      </c>
      <c r="CP110" s="8">
        <v>2602</v>
      </c>
      <c r="CQ110" s="8">
        <v>1923</v>
      </c>
      <c r="CR110" s="8">
        <v>1217</v>
      </c>
      <c r="CS110" s="8">
        <v>47164</v>
      </c>
      <c r="CT110" s="8">
        <v>464</v>
      </c>
      <c r="CU110" s="8">
        <v>129</v>
      </c>
      <c r="CV110" s="8">
        <v>26265</v>
      </c>
      <c r="CW110" s="8">
        <v>-10181</v>
      </c>
      <c r="CX110" s="8">
        <v>-5105</v>
      </c>
      <c r="CY110" s="8">
        <v>11572</v>
      </c>
      <c r="CZ110" s="8">
        <v>720</v>
      </c>
      <c r="DA110" s="8">
        <v>12292</v>
      </c>
      <c r="DB110" s="8">
        <v>59456</v>
      </c>
      <c r="DC110" s="8"/>
      <c r="DD110" s="8">
        <v>2614.2638499999998</v>
      </c>
      <c r="DE110" s="8">
        <v>2614.2638499999998</v>
      </c>
      <c r="DF110" s="8">
        <v>4.4264900000000003</v>
      </c>
      <c r="DG110" s="8">
        <v>24885</v>
      </c>
      <c r="DH110" s="8">
        <v>20607</v>
      </c>
      <c r="DI110" s="8">
        <v>421</v>
      </c>
      <c r="DJ110" s="8">
        <v>4448</v>
      </c>
      <c r="DK110" s="8">
        <v>720</v>
      </c>
      <c r="DL110" s="8">
        <v>54</v>
      </c>
      <c r="DM110" s="8">
        <v>1365</v>
      </c>
      <c r="DN110" s="8">
        <v>0</v>
      </c>
      <c r="DO110" s="8">
        <v>2936</v>
      </c>
      <c r="DP110" s="8">
        <v>302</v>
      </c>
      <c r="DQ110" s="8">
        <v>4085</v>
      </c>
      <c r="DR110" s="8">
        <v>15215</v>
      </c>
      <c r="DS110" s="8">
        <v>0</v>
      </c>
      <c r="DT110" s="8">
        <v>154848</v>
      </c>
      <c r="DU110" s="8">
        <v>0</v>
      </c>
      <c r="DV110" s="8"/>
      <c r="DW110" s="8">
        <v>9389</v>
      </c>
      <c r="DX110" s="8">
        <v>1191</v>
      </c>
      <c r="DY110" s="8">
        <v>259</v>
      </c>
      <c r="DZ110" s="8">
        <v>1450</v>
      </c>
      <c r="EA110" s="8">
        <v>0</v>
      </c>
      <c r="EB110" s="8">
        <v>-4299</v>
      </c>
      <c r="EC110" s="8">
        <v>0</v>
      </c>
      <c r="ED110" s="8">
        <v>0</v>
      </c>
      <c r="EE110" s="8">
        <v>-207</v>
      </c>
      <c r="EF110" s="8">
        <v>0</v>
      </c>
      <c r="EG110" s="8">
        <v>720</v>
      </c>
      <c r="EH110" s="8">
        <v>-1298</v>
      </c>
      <c r="EI110" s="8">
        <v>-471</v>
      </c>
      <c r="EJ110" s="8">
        <v>976</v>
      </c>
      <c r="EK110" s="8">
        <v>0</v>
      </c>
      <c r="EL110" s="8">
        <v>6753</v>
      </c>
      <c r="EM110" s="8">
        <v>-1329</v>
      </c>
      <c r="EN110" s="8">
        <v>108</v>
      </c>
      <c r="EO110" s="8">
        <v>-1336</v>
      </c>
      <c r="EP110" s="8">
        <v>7093</v>
      </c>
      <c r="EQ110" s="8">
        <v>-203</v>
      </c>
      <c r="ER110" s="8">
        <v>47</v>
      </c>
      <c r="ES110" s="8">
        <v>0</v>
      </c>
      <c r="ET110" s="8">
        <v>264</v>
      </c>
      <c r="EU110" s="8">
        <v>4644</v>
      </c>
      <c r="EV110" s="8">
        <v>0</v>
      </c>
      <c r="EW110" s="8">
        <v>10595</v>
      </c>
      <c r="EX110" s="8">
        <v>10595</v>
      </c>
      <c r="EY110" s="8">
        <v>-4026</v>
      </c>
      <c r="EZ110" s="8">
        <v>-6604</v>
      </c>
      <c r="FA110" s="8">
        <v>-10630</v>
      </c>
      <c r="FB110" s="8">
        <v>0</v>
      </c>
      <c r="FC110" s="8">
        <v>-6277</v>
      </c>
      <c r="FD110" s="8">
        <v>-4066</v>
      </c>
      <c r="FE110" s="8">
        <v>0</v>
      </c>
      <c r="FF110" s="8">
        <v>-4066</v>
      </c>
      <c r="FG110" s="8">
        <v>0</v>
      </c>
      <c r="FH110" s="8">
        <v>-1170</v>
      </c>
      <c r="FI110" s="8">
        <v>-11548</v>
      </c>
      <c r="FJ110" s="8">
        <v>72</v>
      </c>
      <c r="FK110" s="8">
        <v>-79</v>
      </c>
      <c r="FL110" s="8"/>
      <c r="FM110" s="8">
        <v>0</v>
      </c>
      <c r="FN110" s="8">
        <v>2294</v>
      </c>
      <c r="FO110" s="8">
        <v>10936.875</v>
      </c>
      <c r="FP110" s="8">
        <v>11328.75</v>
      </c>
      <c r="FQ110" s="8">
        <v>-3099</v>
      </c>
      <c r="FR110" s="8">
        <v>-35</v>
      </c>
      <c r="FS110" s="8" t="s">
        <v>536</v>
      </c>
      <c r="FT110" s="9">
        <v>43465</v>
      </c>
      <c r="FU110" s="8">
        <v>12</v>
      </c>
      <c r="FV110" s="8">
        <v>124941.76820999999</v>
      </c>
      <c r="FW110" s="8">
        <v>-0.29399999999999998</v>
      </c>
      <c r="FX110" s="8">
        <v>0.59735000000000005</v>
      </c>
      <c r="FY110" s="8">
        <v>0.49729000000000001</v>
      </c>
      <c r="FZ110" s="8">
        <v>0.48252</v>
      </c>
      <c r="GA110" s="31">
        <f t="shared" si="16"/>
        <v>2018</v>
      </c>
      <c r="GB110" s="10">
        <f t="shared" si="17"/>
        <v>12</v>
      </c>
      <c r="GC110" s="10">
        <v>0.48430000000000001</v>
      </c>
      <c r="GD110" s="10">
        <v>0.38064999999999999</v>
      </c>
    </row>
    <row r="111" spans="1:186">
      <c r="A111" s="10" t="str">
        <f>Assumptions!C11</f>
        <v>Colgate‑Palmolive</v>
      </c>
      <c r="B111" s="10" t="str">
        <f>Assumptions!B11</f>
        <v>NYSE:CL</v>
      </c>
      <c r="C111" s="8" t="str">
        <f>CONCATENATE("FY",RIGHT(Assumptions!D$11,4)-11)</f>
        <v>FY2007</v>
      </c>
      <c r="D111" s="10">
        <f t="shared" si="15"/>
        <v>2007</v>
      </c>
      <c r="E111" s="8">
        <v>13790</v>
      </c>
      <c r="F111" s="8">
        <v>0</v>
      </c>
      <c r="G111" s="8">
        <v>13790</v>
      </c>
      <c r="H111" s="8">
        <v>5889</v>
      </c>
      <c r="I111" s="8">
        <v>7901</v>
      </c>
      <c r="J111" s="8">
        <v>4924</v>
      </c>
      <c r="K111" s="8">
        <v>0</v>
      </c>
      <c r="L111" s="8">
        <v>0</v>
      </c>
      <c r="M111" s="8">
        <v>0</v>
      </c>
      <c r="N111" s="8">
        <v>0</v>
      </c>
      <c r="O111" s="8">
        <v>25</v>
      </c>
      <c r="P111" s="8">
        <v>4949</v>
      </c>
      <c r="Q111" s="8">
        <v>2952</v>
      </c>
      <c r="R111" s="8">
        <v>-167</v>
      </c>
      <c r="S111" s="8">
        <v>10</v>
      </c>
      <c r="T111" s="8">
        <v>-157</v>
      </c>
      <c r="U111" s="8">
        <v>4</v>
      </c>
      <c r="V111" s="8">
        <v>0</v>
      </c>
      <c r="W111" s="8">
        <v>0</v>
      </c>
      <c r="X111" s="8">
        <v>2799</v>
      </c>
      <c r="Y111" s="8">
        <v>0</v>
      </c>
      <c r="Z111" s="8">
        <v>2</v>
      </c>
      <c r="AA111" s="8">
        <v>49</v>
      </c>
      <c r="AB111" s="8">
        <v>0</v>
      </c>
      <c r="AC111" s="8">
        <v>-28</v>
      </c>
      <c r="AD111" s="8">
        <v>2563</v>
      </c>
      <c r="AE111" s="8">
        <v>759</v>
      </c>
      <c r="AF111" s="8">
        <v>1804</v>
      </c>
      <c r="AG111" s="8">
        <v>0</v>
      </c>
      <c r="AH111" s="8">
        <v>0</v>
      </c>
      <c r="AI111" s="8">
        <v>1804</v>
      </c>
      <c r="AJ111" s="8">
        <v>-67</v>
      </c>
      <c r="AK111" s="8">
        <v>1737</v>
      </c>
      <c r="AL111" s="8">
        <v>28</v>
      </c>
      <c r="AM111" s="8"/>
      <c r="AN111" s="8">
        <v>1.6728700000000001</v>
      </c>
      <c r="AO111" s="8">
        <v>1.6728700000000001</v>
      </c>
      <c r="AP111" s="8">
        <v>1021.6</v>
      </c>
      <c r="AQ111" s="8">
        <v>1.5973900000000001</v>
      </c>
      <c r="AR111" s="8">
        <v>1.5973900000000001</v>
      </c>
      <c r="AS111" s="8">
        <v>1087.4000000000001</v>
      </c>
      <c r="AT111" s="8">
        <v>0.7</v>
      </c>
      <c r="AU111" s="1">
        <v>0.43120322394933802</v>
      </c>
      <c r="AV111" s="8"/>
      <c r="AW111" s="8">
        <v>3286</v>
      </c>
      <c r="AX111" s="8">
        <v>2970</v>
      </c>
      <c r="AY111" s="8">
        <v>2952</v>
      </c>
      <c r="AZ111" s="1">
        <v>0.29613699999999998</v>
      </c>
      <c r="BA111" s="9">
        <v>39447</v>
      </c>
      <c r="BB111" s="8"/>
      <c r="BC111" s="8">
        <v>1546</v>
      </c>
      <c r="BD111" s="8">
        <v>1546</v>
      </c>
      <c r="BE111" s="8">
        <v>0</v>
      </c>
      <c r="BF111" s="8">
        <v>247</v>
      </c>
      <c r="BG111" s="8">
        <v>0</v>
      </c>
      <c r="BH111" s="8">
        <v>60.4651</v>
      </c>
      <c r="BI111" s="8">
        <v>96.534899999999993</v>
      </c>
      <c r="BJ111" s="8"/>
      <c r="BK111" s="8"/>
      <c r="BL111" s="8">
        <v>428.7</v>
      </c>
      <c r="BM111" s="8">
        <v>0</v>
      </c>
      <c r="BN111" s="8">
        <v>428.7</v>
      </c>
      <c r="BO111" s="8">
        <v>1680.7</v>
      </c>
      <c r="BP111" s="8">
        <v>1680.7</v>
      </c>
      <c r="BQ111" s="8">
        <v>1171</v>
      </c>
      <c r="BR111" s="8">
        <v>125</v>
      </c>
      <c r="BS111" s="8">
        <v>213.1</v>
      </c>
      <c r="BT111" s="8">
        <v>3618.5</v>
      </c>
      <c r="BU111" s="8">
        <v>6138.1</v>
      </c>
      <c r="BV111" s="8">
        <v>-3122.9</v>
      </c>
      <c r="BW111" s="8">
        <v>3015.2</v>
      </c>
      <c r="BX111" s="8">
        <v>8.5</v>
      </c>
      <c r="BY111" s="8">
        <v>2272</v>
      </c>
      <c r="BZ111" s="8">
        <v>844.8</v>
      </c>
      <c r="CA111" s="8">
        <v>0</v>
      </c>
      <c r="CB111" s="8">
        <v>0</v>
      </c>
      <c r="CC111" s="8">
        <v>353</v>
      </c>
      <c r="CD111" s="8">
        <v>10112</v>
      </c>
      <c r="CE111" s="8"/>
      <c r="CF111" s="8">
        <v>1066.8</v>
      </c>
      <c r="CG111" s="8">
        <v>1539.2</v>
      </c>
      <c r="CH111" s="8">
        <v>155.9</v>
      </c>
      <c r="CI111" s="8">
        <v>138.1</v>
      </c>
      <c r="CJ111" s="8">
        <v>0</v>
      </c>
      <c r="CK111" s="8">
        <v>262.7</v>
      </c>
      <c r="CL111" s="8">
        <v>0</v>
      </c>
      <c r="CM111" s="8">
        <v>3162.7</v>
      </c>
      <c r="CN111" s="8">
        <v>3221.9</v>
      </c>
      <c r="CO111" s="8">
        <v>0</v>
      </c>
      <c r="CP111" s="8">
        <v>880.7</v>
      </c>
      <c r="CQ111" s="8">
        <v>264.10000000000002</v>
      </c>
      <c r="CR111" s="8">
        <v>186.5</v>
      </c>
      <c r="CS111" s="8">
        <v>7715.9</v>
      </c>
      <c r="CT111" s="8">
        <v>732.9</v>
      </c>
      <c r="CU111" s="8">
        <v>1517.7</v>
      </c>
      <c r="CV111" s="8">
        <v>10627.5</v>
      </c>
      <c r="CW111" s="8">
        <v>-8903.7000000000007</v>
      </c>
      <c r="CX111" s="8">
        <v>-1885.7</v>
      </c>
      <c r="CY111" s="8">
        <v>2088.6999999999998</v>
      </c>
      <c r="CZ111" s="8">
        <v>109.9</v>
      </c>
      <c r="DA111" s="8">
        <v>2396.1</v>
      </c>
      <c r="DB111" s="8">
        <v>10112</v>
      </c>
      <c r="DC111" s="8"/>
      <c r="DD111" s="8">
        <v>1019.64154</v>
      </c>
      <c r="DE111" s="8">
        <v>1018.0696</v>
      </c>
      <c r="DF111" s="8">
        <v>2.0516299999999998</v>
      </c>
      <c r="DG111" s="8">
        <v>3515.9</v>
      </c>
      <c r="DH111" s="8">
        <v>3087.2</v>
      </c>
      <c r="DI111" s="8">
        <v>282.8</v>
      </c>
      <c r="DJ111" s="8">
        <v>1256</v>
      </c>
      <c r="DK111" s="8">
        <v>109.9</v>
      </c>
      <c r="DL111" s="8">
        <v>8.5</v>
      </c>
      <c r="DM111" s="8">
        <v>258.2</v>
      </c>
      <c r="DN111" s="8">
        <v>43.7</v>
      </c>
      <c r="DO111" s="8">
        <v>869.1</v>
      </c>
      <c r="DP111" s="8">
        <v>160.19999999999999</v>
      </c>
      <c r="DQ111" s="8">
        <v>1058.7</v>
      </c>
      <c r="DR111" s="8">
        <v>4919.2</v>
      </c>
      <c r="DS111" s="8">
        <v>0</v>
      </c>
      <c r="DT111" s="8">
        <v>36000</v>
      </c>
      <c r="DU111" s="8">
        <v>0</v>
      </c>
      <c r="DV111" s="8"/>
      <c r="DW111" s="8">
        <v>1737</v>
      </c>
      <c r="DX111" s="8">
        <v>316</v>
      </c>
      <c r="DY111" s="8">
        <v>18</v>
      </c>
      <c r="DZ111" s="8">
        <v>334</v>
      </c>
      <c r="EA111" s="8">
        <v>0</v>
      </c>
      <c r="EB111" s="8">
        <v>-49</v>
      </c>
      <c r="EC111" s="8">
        <v>0</v>
      </c>
      <c r="ED111" s="8">
        <v>21</v>
      </c>
      <c r="EE111" s="8">
        <v>0</v>
      </c>
      <c r="EF111" s="8">
        <v>0</v>
      </c>
      <c r="EG111" s="8">
        <v>-147</v>
      </c>
      <c r="EH111" s="8">
        <v>-66</v>
      </c>
      <c r="EI111" s="8">
        <v>-111</v>
      </c>
      <c r="EJ111" s="8">
        <v>366</v>
      </c>
      <c r="EK111" s="8">
        <v>57</v>
      </c>
      <c r="EL111" s="8">
        <v>2252</v>
      </c>
      <c r="EM111" s="8">
        <v>-583</v>
      </c>
      <c r="EN111" s="8">
        <v>43</v>
      </c>
      <c r="EO111" s="8">
        <v>-27</v>
      </c>
      <c r="EP111" s="8">
        <v>67</v>
      </c>
      <c r="EQ111" s="8">
        <v>0</v>
      </c>
      <c r="ER111" s="8">
        <v>-11</v>
      </c>
      <c r="ES111" s="8">
        <v>0</v>
      </c>
      <c r="ET111" s="8">
        <v>-17</v>
      </c>
      <c r="EU111" s="8">
        <v>-528</v>
      </c>
      <c r="EV111" s="8">
        <v>0</v>
      </c>
      <c r="EW111" s="8">
        <v>1513</v>
      </c>
      <c r="EX111" s="8">
        <v>1513</v>
      </c>
      <c r="EY111" s="8">
        <v>0</v>
      </c>
      <c r="EZ111" s="8">
        <v>-1738</v>
      </c>
      <c r="FA111" s="8">
        <v>-1738</v>
      </c>
      <c r="FB111" s="8">
        <v>489</v>
      </c>
      <c r="FC111" s="8">
        <v>-1269</v>
      </c>
      <c r="FD111" s="8">
        <v>-721</v>
      </c>
      <c r="FE111" s="8">
        <v>0</v>
      </c>
      <c r="FF111" s="8">
        <v>-749</v>
      </c>
      <c r="FG111" s="8">
        <v>0</v>
      </c>
      <c r="FH111" s="8">
        <v>-49</v>
      </c>
      <c r="FI111" s="8">
        <v>-1803</v>
      </c>
      <c r="FJ111" s="8">
        <v>18</v>
      </c>
      <c r="FK111" s="8">
        <v>-61</v>
      </c>
      <c r="FL111" s="8"/>
      <c r="FM111" s="8">
        <v>163</v>
      </c>
      <c r="FN111" s="8">
        <v>647</v>
      </c>
      <c r="FO111" s="8">
        <v>1573.7249999999999</v>
      </c>
      <c r="FP111" s="8">
        <v>1678.1</v>
      </c>
      <c r="FQ111" s="8">
        <v>27.9</v>
      </c>
      <c r="FR111" s="8">
        <v>-225</v>
      </c>
      <c r="FS111" s="8" t="s">
        <v>535</v>
      </c>
      <c r="FT111" s="9">
        <v>39447</v>
      </c>
      <c r="FU111" s="8">
        <v>12</v>
      </c>
      <c r="FV111" s="8">
        <v>39741.04552</v>
      </c>
      <c r="FW111" s="8">
        <v>0.54266000000000003</v>
      </c>
      <c r="FX111" s="8">
        <v>0.39648</v>
      </c>
      <c r="FY111" s="8">
        <v>0.35110999999999998</v>
      </c>
      <c r="FZ111" s="8">
        <v>0.48596</v>
      </c>
      <c r="GA111" s="31">
        <f t="shared" si="16"/>
        <v>2007</v>
      </c>
      <c r="GB111" s="10">
        <f t="shared" si="17"/>
        <v>12</v>
      </c>
      <c r="GC111" s="10">
        <v>0.43363000000000002</v>
      </c>
      <c r="GD111" s="10">
        <v>0.40139999999999998</v>
      </c>
    </row>
    <row r="112" spans="1:186">
      <c r="A112" s="8" t="str">
        <f t="shared" ref="A112:A122" si="24">A111</f>
        <v>Colgate‑Palmolive</v>
      </c>
      <c r="B112" s="8" t="str">
        <f t="shared" ref="B112:B122" si="25">B111</f>
        <v>NYSE:CL</v>
      </c>
      <c r="C112" s="8" t="str">
        <f>CONCATENATE("FY",RIGHT(Assumptions!D$11,4)-10)</f>
        <v>FY2008</v>
      </c>
      <c r="D112" s="10">
        <f t="shared" si="15"/>
        <v>2008</v>
      </c>
      <c r="E112" s="8">
        <v>15330</v>
      </c>
      <c r="F112" s="8">
        <v>0</v>
      </c>
      <c r="G112" s="8">
        <v>15330</v>
      </c>
      <c r="H112" s="8">
        <v>6645</v>
      </c>
      <c r="I112" s="8">
        <v>8685</v>
      </c>
      <c r="J112" s="8">
        <v>5341</v>
      </c>
      <c r="K112" s="8">
        <v>0</v>
      </c>
      <c r="L112" s="8">
        <v>0</v>
      </c>
      <c r="M112" s="8">
        <v>0</v>
      </c>
      <c r="N112" s="8">
        <v>0</v>
      </c>
      <c r="O112" s="8">
        <v>58</v>
      </c>
      <c r="P112" s="8">
        <v>5399</v>
      </c>
      <c r="Q112" s="8">
        <v>3286</v>
      </c>
      <c r="R112" s="8">
        <v>-106</v>
      </c>
      <c r="S112" s="8">
        <v>10</v>
      </c>
      <c r="T112" s="8">
        <v>-96</v>
      </c>
      <c r="U112" s="8">
        <v>4</v>
      </c>
      <c r="V112" s="8">
        <v>0</v>
      </c>
      <c r="W112" s="8">
        <v>0</v>
      </c>
      <c r="X112" s="8">
        <v>3194</v>
      </c>
      <c r="Y112" s="8">
        <v>0</v>
      </c>
      <c r="Z112" s="8">
        <v>-25</v>
      </c>
      <c r="AA112" s="8">
        <v>0</v>
      </c>
      <c r="AB112" s="8">
        <v>0</v>
      </c>
      <c r="AC112" s="8">
        <v>0</v>
      </c>
      <c r="AD112" s="8">
        <v>3005</v>
      </c>
      <c r="AE112" s="8">
        <v>968</v>
      </c>
      <c r="AF112" s="8">
        <v>2037</v>
      </c>
      <c r="AG112" s="8">
        <v>0</v>
      </c>
      <c r="AH112" s="8">
        <v>0</v>
      </c>
      <c r="AI112" s="8">
        <v>2037</v>
      </c>
      <c r="AJ112" s="8">
        <v>-80</v>
      </c>
      <c r="AK112" s="8">
        <v>1957</v>
      </c>
      <c r="AL112" s="8">
        <v>28</v>
      </c>
      <c r="AM112" s="8"/>
      <c r="AN112" s="8">
        <v>1.905</v>
      </c>
      <c r="AO112" s="8">
        <v>1.905</v>
      </c>
      <c r="AP112" s="8">
        <v>1012.6</v>
      </c>
      <c r="AQ112" s="8">
        <v>1.82897</v>
      </c>
      <c r="AR112" s="8">
        <v>1.82897</v>
      </c>
      <c r="AS112" s="8">
        <v>1070</v>
      </c>
      <c r="AT112" s="8">
        <v>0.78</v>
      </c>
      <c r="AU112" s="1">
        <v>0.42156361778231999</v>
      </c>
      <c r="AV112" s="8"/>
      <c r="AW112" s="8">
        <v>3634</v>
      </c>
      <c r="AX112" s="8">
        <v>3305</v>
      </c>
      <c r="AY112" s="8">
        <v>3286</v>
      </c>
      <c r="AZ112" s="1">
        <v>0.322129</v>
      </c>
      <c r="BA112" s="9">
        <v>39813</v>
      </c>
      <c r="BB112" s="8"/>
      <c r="BC112" s="8">
        <v>1650</v>
      </c>
      <c r="BD112" s="8">
        <v>1650</v>
      </c>
      <c r="BE112" s="8">
        <v>0</v>
      </c>
      <c r="BF112" s="8">
        <v>240</v>
      </c>
      <c r="BG112" s="8">
        <v>0</v>
      </c>
      <c r="BH112" s="8">
        <v>46.132100000000001</v>
      </c>
      <c r="BI112" s="8">
        <v>136.86789999999999</v>
      </c>
      <c r="BJ112" s="8"/>
      <c r="BK112" s="8"/>
      <c r="BL112" s="8">
        <v>555</v>
      </c>
      <c r="BM112" s="8">
        <v>12</v>
      </c>
      <c r="BN112" s="8">
        <v>567</v>
      </c>
      <c r="BO112" s="8">
        <v>1592</v>
      </c>
      <c r="BP112" s="8">
        <v>1592</v>
      </c>
      <c r="BQ112" s="8">
        <v>1197</v>
      </c>
      <c r="BR112" s="8">
        <v>97</v>
      </c>
      <c r="BS112" s="8">
        <v>257</v>
      </c>
      <c r="BT112" s="8">
        <v>3710</v>
      </c>
      <c r="BU112" s="8">
        <v>5937</v>
      </c>
      <c r="BV112" s="8">
        <v>-2818</v>
      </c>
      <c r="BW112" s="8">
        <v>3119</v>
      </c>
      <c r="BX112" s="8">
        <v>13</v>
      </c>
      <c r="BY112" s="8">
        <v>2152</v>
      </c>
      <c r="BZ112" s="8">
        <v>834</v>
      </c>
      <c r="CA112" s="8">
        <v>0</v>
      </c>
      <c r="CB112" s="8">
        <v>0</v>
      </c>
      <c r="CC112" s="8">
        <v>151</v>
      </c>
      <c r="CD112" s="8">
        <v>9979</v>
      </c>
      <c r="CE112" s="8"/>
      <c r="CF112" s="8">
        <v>1061</v>
      </c>
      <c r="CG112" s="8">
        <v>1349</v>
      </c>
      <c r="CH112" s="8">
        <v>107</v>
      </c>
      <c r="CI112" s="8">
        <v>91</v>
      </c>
      <c r="CJ112" s="8">
        <v>0</v>
      </c>
      <c r="CK112" s="8">
        <v>272</v>
      </c>
      <c r="CL112" s="8">
        <v>72</v>
      </c>
      <c r="CM112" s="8">
        <v>2952</v>
      </c>
      <c r="CN112" s="8">
        <v>3585</v>
      </c>
      <c r="CO112" s="8">
        <v>0</v>
      </c>
      <c r="CP112" s="8">
        <v>1187</v>
      </c>
      <c r="CQ112" s="8">
        <v>82</v>
      </c>
      <c r="CR112" s="8">
        <v>129</v>
      </c>
      <c r="CS112" s="8">
        <v>7935</v>
      </c>
      <c r="CT112" s="8">
        <v>733</v>
      </c>
      <c r="CU112" s="8">
        <v>1610</v>
      </c>
      <c r="CV112" s="8">
        <v>11760</v>
      </c>
      <c r="CW112" s="8">
        <v>-9697</v>
      </c>
      <c r="CX112" s="8">
        <v>-2664</v>
      </c>
      <c r="CY112" s="8">
        <v>1742</v>
      </c>
      <c r="CZ112" s="8">
        <v>121</v>
      </c>
      <c r="DA112" s="8">
        <v>2044</v>
      </c>
      <c r="DB112" s="8">
        <v>9979</v>
      </c>
      <c r="DC112" s="8"/>
      <c r="DD112" s="8">
        <v>1002.63384</v>
      </c>
      <c r="DE112" s="8">
        <v>1002.82516</v>
      </c>
      <c r="DF112" s="8">
        <v>1.73709</v>
      </c>
      <c r="DG112" s="8">
        <v>3783</v>
      </c>
      <c r="DH112" s="8">
        <v>3216</v>
      </c>
      <c r="DI112" s="8">
        <v>720</v>
      </c>
      <c r="DJ112" s="8">
        <v>1464</v>
      </c>
      <c r="DK112" s="8">
        <v>121</v>
      </c>
      <c r="DL112" s="8">
        <v>13</v>
      </c>
      <c r="DM112" s="8">
        <v>297</v>
      </c>
      <c r="DN112" s="8">
        <v>41</v>
      </c>
      <c r="DO112" s="8">
        <v>859</v>
      </c>
      <c r="DP112" s="8">
        <v>151</v>
      </c>
      <c r="DQ112" s="8">
        <v>1028</v>
      </c>
      <c r="DR112" s="8">
        <v>4758</v>
      </c>
      <c r="DS112" s="8">
        <v>0</v>
      </c>
      <c r="DT112" s="8">
        <v>36600</v>
      </c>
      <c r="DU112" s="8">
        <v>0</v>
      </c>
      <c r="DV112" s="8"/>
      <c r="DW112" s="8">
        <v>1957</v>
      </c>
      <c r="DX112" s="8">
        <v>329</v>
      </c>
      <c r="DY112" s="8">
        <v>19</v>
      </c>
      <c r="DZ112" s="8">
        <v>348</v>
      </c>
      <c r="EA112" s="8">
        <v>0</v>
      </c>
      <c r="EB112" s="8">
        <v>0</v>
      </c>
      <c r="EC112" s="8">
        <v>0</v>
      </c>
      <c r="ED112" s="8">
        <v>-50</v>
      </c>
      <c r="EE112" s="8">
        <v>0</v>
      </c>
      <c r="EF112" s="8">
        <v>0</v>
      </c>
      <c r="EG112" s="8">
        <v>74</v>
      </c>
      <c r="EH112" s="8">
        <v>-70</v>
      </c>
      <c r="EI112" s="8">
        <v>-135</v>
      </c>
      <c r="EJ112" s="8">
        <v>125</v>
      </c>
      <c r="EK112" s="8">
        <v>-47</v>
      </c>
      <c r="EL112" s="8">
        <v>2302</v>
      </c>
      <c r="EM112" s="8">
        <v>-684</v>
      </c>
      <c r="EN112" s="8">
        <v>58</v>
      </c>
      <c r="EO112" s="8">
        <v>0</v>
      </c>
      <c r="EP112" s="8">
        <v>0</v>
      </c>
      <c r="EQ112" s="8">
        <v>0</v>
      </c>
      <c r="ER112" s="8">
        <v>10</v>
      </c>
      <c r="ES112" s="8">
        <v>0</v>
      </c>
      <c r="ET112" s="8">
        <v>3</v>
      </c>
      <c r="EU112" s="8">
        <v>-613</v>
      </c>
      <c r="EV112" s="8">
        <v>0</v>
      </c>
      <c r="EW112" s="8">
        <v>2515</v>
      </c>
      <c r="EX112" s="8">
        <v>2515</v>
      </c>
      <c r="EY112" s="8">
        <v>0</v>
      </c>
      <c r="EZ112" s="8">
        <v>-2320</v>
      </c>
      <c r="FA112" s="8">
        <v>-2320</v>
      </c>
      <c r="FB112" s="8">
        <v>237</v>
      </c>
      <c r="FC112" s="8">
        <v>-1073</v>
      </c>
      <c r="FD112" s="8">
        <v>-797</v>
      </c>
      <c r="FE112" s="8">
        <v>0</v>
      </c>
      <c r="FF112" s="8">
        <v>-825</v>
      </c>
      <c r="FG112" s="8">
        <v>0</v>
      </c>
      <c r="FH112" s="8">
        <v>-64</v>
      </c>
      <c r="FI112" s="8">
        <v>-1530</v>
      </c>
      <c r="FJ112" s="8">
        <v>-33</v>
      </c>
      <c r="FK112" s="8">
        <v>126</v>
      </c>
      <c r="FL112" s="8"/>
      <c r="FM112" s="8">
        <v>119</v>
      </c>
      <c r="FN112" s="8">
        <v>862</v>
      </c>
      <c r="FO112" s="8">
        <v>1683.6</v>
      </c>
      <c r="FP112" s="8">
        <v>1749.85</v>
      </c>
      <c r="FQ112" s="8">
        <v>67.900000000000006</v>
      </c>
      <c r="FR112" s="8">
        <v>195</v>
      </c>
      <c r="FS112" s="8" t="s">
        <v>535</v>
      </c>
      <c r="FT112" s="9">
        <v>39813</v>
      </c>
      <c r="FU112" s="8">
        <v>12</v>
      </c>
      <c r="FV112" s="8">
        <v>34593.166100000002</v>
      </c>
      <c r="FW112" s="8">
        <v>0.55064999999999997</v>
      </c>
      <c r="FX112" s="8">
        <v>0.58469000000000004</v>
      </c>
      <c r="FY112" s="8">
        <v>0.63514999999999999</v>
      </c>
      <c r="FZ112" s="8">
        <v>0.66225999999999996</v>
      </c>
      <c r="GA112" s="31">
        <f t="shared" si="16"/>
        <v>2008</v>
      </c>
      <c r="GB112" s="10">
        <f t="shared" si="17"/>
        <v>12</v>
      </c>
      <c r="GC112" s="10">
        <v>0.58418999999999999</v>
      </c>
      <c r="GD112" s="10">
        <v>0.60370000000000001</v>
      </c>
    </row>
    <row r="113" spans="1:186">
      <c r="A113" s="8" t="str">
        <f t="shared" si="24"/>
        <v>Colgate‑Palmolive</v>
      </c>
      <c r="B113" s="8" t="str">
        <f t="shared" si="25"/>
        <v>NYSE:CL</v>
      </c>
      <c r="C113" s="8" t="str">
        <f>CONCATENATE("FY",RIGHT(Assumptions!D$11,4)-9)</f>
        <v>FY2009</v>
      </c>
      <c r="D113" s="10">
        <f t="shared" si="15"/>
        <v>2009</v>
      </c>
      <c r="E113" s="8">
        <v>15327</v>
      </c>
      <c r="F113" s="8">
        <v>0</v>
      </c>
      <c r="G113" s="8">
        <v>15327</v>
      </c>
      <c r="H113" s="8">
        <v>6319</v>
      </c>
      <c r="I113" s="8">
        <v>9008</v>
      </c>
      <c r="J113" s="8">
        <v>5282</v>
      </c>
      <c r="K113" s="8">
        <v>0</v>
      </c>
      <c r="L113" s="8">
        <v>0</v>
      </c>
      <c r="M113" s="8">
        <v>0</v>
      </c>
      <c r="N113" s="8">
        <v>0</v>
      </c>
      <c r="O113" s="8">
        <v>78</v>
      </c>
      <c r="P113" s="8">
        <v>5360</v>
      </c>
      <c r="Q113" s="8">
        <v>3648</v>
      </c>
      <c r="R113" s="8">
        <v>-88</v>
      </c>
      <c r="S113" s="8">
        <v>11</v>
      </c>
      <c r="T113" s="8">
        <v>-77</v>
      </c>
      <c r="U113" s="8">
        <v>5</v>
      </c>
      <c r="V113" s="8">
        <v>-27</v>
      </c>
      <c r="W113" s="8">
        <v>0</v>
      </c>
      <c r="X113" s="8">
        <v>3549</v>
      </c>
      <c r="Y113" s="8">
        <v>0</v>
      </c>
      <c r="Z113" s="8">
        <v>0</v>
      </c>
      <c r="AA113" s="8">
        <v>5</v>
      </c>
      <c r="AB113" s="8">
        <v>-16</v>
      </c>
      <c r="AC113" s="8">
        <v>0</v>
      </c>
      <c r="AD113" s="8">
        <v>3538</v>
      </c>
      <c r="AE113" s="8">
        <v>1141</v>
      </c>
      <c r="AF113" s="8">
        <v>2397</v>
      </c>
      <c r="AG113" s="8">
        <v>0</v>
      </c>
      <c r="AH113" s="8">
        <v>0</v>
      </c>
      <c r="AI113" s="8">
        <v>2397</v>
      </c>
      <c r="AJ113" s="8">
        <v>-106</v>
      </c>
      <c r="AK113" s="8">
        <v>2291</v>
      </c>
      <c r="AL113" s="8">
        <v>30</v>
      </c>
      <c r="AM113" s="8"/>
      <c r="AN113" s="8">
        <v>2.2632599999999998</v>
      </c>
      <c r="AO113" s="8">
        <v>2.2632599999999998</v>
      </c>
      <c r="AP113" s="8">
        <v>999</v>
      </c>
      <c r="AQ113" s="8">
        <v>2.18357</v>
      </c>
      <c r="AR113" s="8">
        <v>2.18357</v>
      </c>
      <c r="AS113" s="8">
        <v>1049.2</v>
      </c>
      <c r="AT113" s="8">
        <v>0.86</v>
      </c>
      <c r="AU113" s="1">
        <v>0.39022261021387999</v>
      </c>
      <c r="AV113" s="8"/>
      <c r="AW113" s="8">
        <v>3999</v>
      </c>
      <c r="AX113" s="8">
        <v>3670</v>
      </c>
      <c r="AY113" s="8">
        <v>3648</v>
      </c>
      <c r="AZ113" s="1">
        <v>0.32249800000000001</v>
      </c>
      <c r="BA113" s="9">
        <v>40178</v>
      </c>
      <c r="BB113" s="8"/>
      <c r="BC113" s="8">
        <v>0</v>
      </c>
      <c r="BD113" s="8">
        <v>0</v>
      </c>
      <c r="BE113" s="8">
        <v>0</v>
      </c>
      <c r="BF113" s="8">
        <v>256</v>
      </c>
      <c r="BG113" s="8">
        <v>0</v>
      </c>
      <c r="BH113" s="8">
        <v>49.674140000000001</v>
      </c>
      <c r="BI113" s="8">
        <v>162.32586000000001</v>
      </c>
      <c r="BJ113" s="8"/>
      <c r="BK113" s="8"/>
      <c r="BL113" s="8">
        <v>600</v>
      </c>
      <c r="BM113" s="8">
        <v>41</v>
      </c>
      <c r="BN113" s="8">
        <v>641</v>
      </c>
      <c r="BO113" s="8">
        <v>1626</v>
      </c>
      <c r="BP113" s="8">
        <v>1626</v>
      </c>
      <c r="BQ113" s="8">
        <v>1209</v>
      </c>
      <c r="BR113" s="8">
        <v>105</v>
      </c>
      <c r="BS113" s="8">
        <v>229</v>
      </c>
      <c r="BT113" s="8">
        <v>3810</v>
      </c>
      <c r="BU113" s="8">
        <v>6700</v>
      </c>
      <c r="BV113" s="8">
        <v>-3184</v>
      </c>
      <c r="BW113" s="8">
        <v>3516</v>
      </c>
      <c r="BX113" s="8">
        <v>314</v>
      </c>
      <c r="BY113" s="8">
        <v>2302</v>
      </c>
      <c r="BZ113" s="8">
        <v>821</v>
      </c>
      <c r="CA113" s="8">
        <v>0</v>
      </c>
      <c r="CB113" s="8">
        <v>0</v>
      </c>
      <c r="CC113" s="8">
        <v>371</v>
      </c>
      <c r="CD113" s="8">
        <v>11134</v>
      </c>
      <c r="CE113" s="8"/>
      <c r="CF113" s="8">
        <v>1172</v>
      </c>
      <c r="CG113" s="8">
        <v>1670</v>
      </c>
      <c r="CH113" s="8">
        <v>35</v>
      </c>
      <c r="CI113" s="8">
        <v>326</v>
      </c>
      <c r="CJ113" s="8">
        <v>0</v>
      </c>
      <c r="CK113" s="8">
        <v>387</v>
      </c>
      <c r="CL113" s="8">
        <v>9</v>
      </c>
      <c r="CM113" s="8">
        <v>3599</v>
      </c>
      <c r="CN113" s="8">
        <v>2821</v>
      </c>
      <c r="CO113" s="8">
        <v>0</v>
      </c>
      <c r="CP113" s="8">
        <v>1226</v>
      </c>
      <c r="CQ113" s="8">
        <v>82</v>
      </c>
      <c r="CR113" s="8">
        <v>149</v>
      </c>
      <c r="CS113" s="8">
        <v>7877</v>
      </c>
      <c r="CT113" s="8">
        <v>733</v>
      </c>
      <c r="CU113" s="8">
        <v>1764</v>
      </c>
      <c r="CV113" s="8">
        <v>13157</v>
      </c>
      <c r="CW113" s="8">
        <v>-10478</v>
      </c>
      <c r="CX113" s="8">
        <v>-2229</v>
      </c>
      <c r="CY113" s="8">
        <v>2947</v>
      </c>
      <c r="CZ113" s="8">
        <v>141</v>
      </c>
      <c r="DA113" s="8">
        <v>3257</v>
      </c>
      <c r="DB113" s="8">
        <v>11134</v>
      </c>
      <c r="DC113" s="8"/>
      <c r="DD113" s="8">
        <v>987.49436000000003</v>
      </c>
      <c r="DE113" s="8">
        <v>988.33002999999997</v>
      </c>
      <c r="DF113" s="8">
        <v>2.9817999999999998</v>
      </c>
      <c r="DG113" s="8">
        <v>3182</v>
      </c>
      <c r="DH113" s="8">
        <v>2541</v>
      </c>
      <c r="DI113" s="8">
        <v>708</v>
      </c>
      <c r="DJ113" s="8">
        <v>1696</v>
      </c>
      <c r="DK113" s="8">
        <v>141</v>
      </c>
      <c r="DL113" s="8">
        <v>15</v>
      </c>
      <c r="DM113" s="8">
        <v>310</v>
      </c>
      <c r="DN113" s="8">
        <v>50</v>
      </c>
      <c r="DO113" s="8">
        <v>849</v>
      </c>
      <c r="DP113" s="8">
        <v>156</v>
      </c>
      <c r="DQ113" s="8">
        <v>1077</v>
      </c>
      <c r="DR113" s="8">
        <v>5467</v>
      </c>
      <c r="DS113" s="8">
        <v>0</v>
      </c>
      <c r="DT113" s="8">
        <v>38100</v>
      </c>
      <c r="DU113" s="8">
        <v>0</v>
      </c>
      <c r="DV113" s="8"/>
      <c r="DW113" s="8">
        <v>2291</v>
      </c>
      <c r="DX113" s="8">
        <v>329</v>
      </c>
      <c r="DY113" s="8">
        <v>22</v>
      </c>
      <c r="DZ113" s="8">
        <v>351</v>
      </c>
      <c r="EA113" s="8">
        <v>0</v>
      </c>
      <c r="EB113" s="8">
        <v>-5</v>
      </c>
      <c r="EC113" s="8">
        <v>0</v>
      </c>
      <c r="ED113" s="8">
        <v>-18</v>
      </c>
      <c r="EE113" s="8">
        <v>0</v>
      </c>
      <c r="EF113" s="8">
        <v>0</v>
      </c>
      <c r="EG113" s="8">
        <v>10</v>
      </c>
      <c r="EH113" s="8">
        <v>57</v>
      </c>
      <c r="EI113" s="8">
        <v>44</v>
      </c>
      <c r="EJ113" s="8">
        <v>294</v>
      </c>
      <c r="EK113" s="8">
        <v>136</v>
      </c>
      <c r="EL113" s="8">
        <v>3277</v>
      </c>
      <c r="EM113" s="8">
        <v>-575</v>
      </c>
      <c r="EN113" s="8">
        <v>17</v>
      </c>
      <c r="EO113" s="8">
        <v>0</v>
      </c>
      <c r="EP113" s="8">
        <v>0</v>
      </c>
      <c r="EQ113" s="8">
        <v>0</v>
      </c>
      <c r="ER113" s="8">
        <v>-289</v>
      </c>
      <c r="ES113" s="8">
        <v>0</v>
      </c>
      <c r="ET113" s="8">
        <v>6</v>
      </c>
      <c r="EU113" s="8">
        <v>-841</v>
      </c>
      <c r="EV113" s="8">
        <v>0</v>
      </c>
      <c r="EW113" s="8">
        <v>3424</v>
      </c>
      <c r="EX113" s="8">
        <v>3424</v>
      </c>
      <c r="EY113" s="8">
        <v>0</v>
      </c>
      <c r="EZ113" s="8">
        <v>-3950</v>
      </c>
      <c r="FA113" s="8">
        <v>-3950</v>
      </c>
      <c r="FB113" s="8">
        <v>300</v>
      </c>
      <c r="FC113" s="8">
        <v>-1063</v>
      </c>
      <c r="FD113" s="8">
        <v>-864</v>
      </c>
      <c r="FE113" s="8">
        <v>0</v>
      </c>
      <c r="FF113" s="8">
        <v>-894</v>
      </c>
      <c r="FG113" s="8">
        <v>0</v>
      </c>
      <c r="FH113" s="8">
        <v>-87</v>
      </c>
      <c r="FI113" s="8">
        <v>-2270</v>
      </c>
      <c r="FJ113" s="8">
        <v>-121</v>
      </c>
      <c r="FK113" s="8">
        <v>45</v>
      </c>
      <c r="FL113" s="8"/>
      <c r="FM113" s="8">
        <v>98</v>
      </c>
      <c r="FN113" s="8">
        <v>1098</v>
      </c>
      <c r="FO113" s="8">
        <v>2598</v>
      </c>
      <c r="FP113" s="8">
        <v>2653</v>
      </c>
      <c r="FQ113" s="8">
        <v>-458</v>
      </c>
      <c r="FR113" s="8">
        <v>-526</v>
      </c>
      <c r="FS113" s="8" t="s">
        <v>535</v>
      </c>
      <c r="FT113" s="9">
        <v>40178</v>
      </c>
      <c r="FU113" s="8">
        <v>12</v>
      </c>
      <c r="FV113" s="8">
        <v>40844.24065</v>
      </c>
      <c r="FW113" s="8">
        <v>0.58084000000000002</v>
      </c>
      <c r="FX113" s="8">
        <v>0.50053000000000003</v>
      </c>
      <c r="FY113" s="8">
        <v>0.57555000000000001</v>
      </c>
      <c r="FZ113" s="8">
        <v>0.44882</v>
      </c>
      <c r="GA113" s="31">
        <f t="shared" si="16"/>
        <v>2009</v>
      </c>
      <c r="GB113" s="10">
        <f t="shared" si="17"/>
        <v>12</v>
      </c>
      <c r="GC113" s="10">
        <v>0.52985000000000004</v>
      </c>
      <c r="GD113" s="10">
        <v>0.50222</v>
      </c>
    </row>
    <row r="114" spans="1:186">
      <c r="A114" s="8" t="str">
        <f t="shared" si="24"/>
        <v>Colgate‑Palmolive</v>
      </c>
      <c r="B114" s="8" t="str">
        <f t="shared" si="25"/>
        <v>NYSE:CL</v>
      </c>
      <c r="C114" s="8" t="str">
        <f>CONCATENATE("FY",RIGHT(Assumptions!D$11,4)-8)</f>
        <v>FY2010</v>
      </c>
      <c r="D114" s="10">
        <f t="shared" si="15"/>
        <v>2010</v>
      </c>
      <c r="E114" s="8">
        <v>15564</v>
      </c>
      <c r="F114" s="8">
        <v>0</v>
      </c>
      <c r="G114" s="8">
        <v>15564</v>
      </c>
      <c r="H114" s="8">
        <v>6360</v>
      </c>
      <c r="I114" s="8">
        <v>9204</v>
      </c>
      <c r="J114" s="8">
        <v>5414</v>
      </c>
      <c r="K114" s="8">
        <v>0</v>
      </c>
      <c r="L114" s="8">
        <v>0</v>
      </c>
      <c r="M114" s="8">
        <v>0</v>
      </c>
      <c r="N114" s="8">
        <v>0</v>
      </c>
      <c r="O114" s="8">
        <v>4</v>
      </c>
      <c r="P114" s="8">
        <v>5418</v>
      </c>
      <c r="Q114" s="8">
        <v>3786</v>
      </c>
      <c r="R114" s="8">
        <v>-65</v>
      </c>
      <c r="S114" s="8">
        <v>6</v>
      </c>
      <c r="T114" s="8">
        <v>-59</v>
      </c>
      <c r="U114" s="8">
        <v>5</v>
      </c>
      <c r="V114" s="8">
        <v>10</v>
      </c>
      <c r="W114" s="8">
        <v>0</v>
      </c>
      <c r="X114" s="8">
        <v>3742</v>
      </c>
      <c r="Y114" s="8">
        <v>0</v>
      </c>
      <c r="Z114" s="8">
        <v>0</v>
      </c>
      <c r="AA114" s="8">
        <v>50</v>
      </c>
      <c r="AB114" s="8">
        <v>-5</v>
      </c>
      <c r="AC114" s="8">
        <v>-357</v>
      </c>
      <c r="AD114" s="8">
        <v>3430</v>
      </c>
      <c r="AE114" s="8">
        <v>1117</v>
      </c>
      <c r="AF114" s="8">
        <v>2313</v>
      </c>
      <c r="AG114" s="8">
        <v>0</v>
      </c>
      <c r="AH114" s="8">
        <v>0</v>
      </c>
      <c r="AI114" s="8">
        <v>2313</v>
      </c>
      <c r="AJ114" s="8">
        <v>-110</v>
      </c>
      <c r="AK114" s="8">
        <v>2203</v>
      </c>
      <c r="AL114" s="8">
        <v>34</v>
      </c>
      <c r="AM114" s="8"/>
      <c r="AN114" s="8">
        <v>2.2232500000000002</v>
      </c>
      <c r="AO114" s="8">
        <v>2.2232500000000002</v>
      </c>
      <c r="AP114" s="8">
        <v>975.6</v>
      </c>
      <c r="AQ114" s="8">
        <v>2.1560000000000001</v>
      </c>
      <c r="AR114" s="8">
        <v>2.1560000000000001</v>
      </c>
      <c r="AS114" s="8">
        <v>1021.8</v>
      </c>
      <c r="AT114" s="8">
        <v>1.0149999999999999</v>
      </c>
      <c r="AU114" s="1">
        <v>0.46799818429414403</v>
      </c>
      <c r="AV114" s="8"/>
      <c r="AW114" s="8">
        <v>4162</v>
      </c>
      <c r="AX114" s="8">
        <v>3808</v>
      </c>
      <c r="AY114" s="8">
        <v>3786</v>
      </c>
      <c r="AZ114" s="1">
        <v>0.32565499999999997</v>
      </c>
      <c r="BA114" s="9">
        <v>40543</v>
      </c>
      <c r="BB114" s="8"/>
      <c r="BC114" s="8">
        <v>1656</v>
      </c>
      <c r="BD114" s="8">
        <v>1656</v>
      </c>
      <c r="BE114" s="8">
        <v>0</v>
      </c>
      <c r="BF114" s="8">
        <v>256</v>
      </c>
      <c r="BG114" s="8">
        <v>0</v>
      </c>
      <c r="BH114" s="8">
        <v>36.725920000000002</v>
      </c>
      <c r="BI114" s="8">
        <v>183.27408</v>
      </c>
      <c r="BJ114" s="8"/>
      <c r="BK114" s="8"/>
      <c r="BL114" s="8">
        <v>490</v>
      </c>
      <c r="BM114" s="8">
        <v>74</v>
      </c>
      <c r="BN114" s="8">
        <v>564</v>
      </c>
      <c r="BO114" s="8">
        <v>1610</v>
      </c>
      <c r="BP114" s="8">
        <v>1610</v>
      </c>
      <c r="BQ114" s="8">
        <v>1222</v>
      </c>
      <c r="BR114" s="8">
        <v>117</v>
      </c>
      <c r="BS114" s="8">
        <v>217</v>
      </c>
      <c r="BT114" s="8">
        <v>3730</v>
      </c>
      <c r="BU114" s="8">
        <v>7160</v>
      </c>
      <c r="BV114" s="8">
        <v>-3467</v>
      </c>
      <c r="BW114" s="8">
        <v>3693</v>
      </c>
      <c r="BX114" s="8">
        <v>267</v>
      </c>
      <c r="BY114" s="8">
        <v>2362</v>
      </c>
      <c r="BZ114" s="8">
        <v>831</v>
      </c>
      <c r="CA114" s="8">
        <v>0</v>
      </c>
      <c r="CB114" s="8">
        <v>84</v>
      </c>
      <c r="CC114" s="8">
        <v>205</v>
      </c>
      <c r="CD114" s="8">
        <v>11172</v>
      </c>
      <c r="CE114" s="8"/>
      <c r="CF114" s="8">
        <v>1165</v>
      </c>
      <c r="CG114" s="8">
        <v>1670</v>
      </c>
      <c r="CH114" s="8">
        <v>48</v>
      </c>
      <c r="CI114" s="8">
        <v>561</v>
      </c>
      <c r="CJ114" s="8">
        <v>0</v>
      </c>
      <c r="CK114" s="8">
        <v>272</v>
      </c>
      <c r="CL114" s="8">
        <v>12</v>
      </c>
      <c r="CM114" s="8">
        <v>3728</v>
      </c>
      <c r="CN114" s="8">
        <v>2822</v>
      </c>
      <c r="CO114" s="8">
        <v>0</v>
      </c>
      <c r="CP114" s="8">
        <v>1544</v>
      </c>
      <c r="CQ114" s="8">
        <v>108</v>
      </c>
      <c r="CR114" s="8">
        <v>153</v>
      </c>
      <c r="CS114" s="8">
        <v>8355</v>
      </c>
      <c r="CT114" s="8">
        <v>733</v>
      </c>
      <c r="CU114" s="8">
        <v>1132</v>
      </c>
      <c r="CV114" s="8">
        <v>14329</v>
      </c>
      <c r="CW114" s="8">
        <v>-11305</v>
      </c>
      <c r="CX114" s="8">
        <v>-2214</v>
      </c>
      <c r="CY114" s="8">
        <v>2675</v>
      </c>
      <c r="CZ114" s="8">
        <v>142</v>
      </c>
      <c r="DA114" s="8">
        <v>2817</v>
      </c>
      <c r="DB114" s="8">
        <v>11172</v>
      </c>
      <c r="DC114" s="8"/>
      <c r="DD114" s="8">
        <v>987.74239999999998</v>
      </c>
      <c r="DE114" s="8">
        <v>989.70092999999997</v>
      </c>
      <c r="DF114" s="8">
        <v>2.7028400000000001</v>
      </c>
      <c r="DG114" s="8">
        <v>3431</v>
      </c>
      <c r="DH114" s="8">
        <v>2867</v>
      </c>
      <c r="DI114" s="8">
        <v>877</v>
      </c>
      <c r="DJ114" s="8">
        <v>1760</v>
      </c>
      <c r="DK114" s="8">
        <v>142</v>
      </c>
      <c r="DL114" s="8">
        <v>17</v>
      </c>
      <c r="DM114" s="8">
        <v>295</v>
      </c>
      <c r="DN114" s="8">
        <v>50</v>
      </c>
      <c r="DO114" s="8">
        <v>877</v>
      </c>
      <c r="DP114" s="8">
        <v>187</v>
      </c>
      <c r="DQ114" s="8">
        <v>1319</v>
      </c>
      <c r="DR114" s="8">
        <v>5654</v>
      </c>
      <c r="DS114" s="8">
        <v>0</v>
      </c>
      <c r="DT114" s="8">
        <v>39200</v>
      </c>
      <c r="DU114" s="8">
        <v>0</v>
      </c>
      <c r="DV114" s="8"/>
      <c r="DW114" s="8">
        <v>2203</v>
      </c>
      <c r="DX114" s="8">
        <v>354</v>
      </c>
      <c r="DY114" s="8">
        <v>22</v>
      </c>
      <c r="DZ114" s="8">
        <v>376</v>
      </c>
      <c r="EA114" s="8">
        <v>0</v>
      </c>
      <c r="EB114" s="8">
        <v>-50</v>
      </c>
      <c r="EC114" s="8">
        <v>0</v>
      </c>
      <c r="ED114" s="8">
        <v>86</v>
      </c>
      <c r="EE114" s="8">
        <v>0</v>
      </c>
      <c r="EF114" s="8">
        <v>0</v>
      </c>
      <c r="EG114" s="8">
        <v>375</v>
      </c>
      <c r="EH114" s="8">
        <v>40</v>
      </c>
      <c r="EI114" s="8">
        <v>-10</v>
      </c>
      <c r="EJ114" s="8">
        <v>-65</v>
      </c>
      <c r="EK114" s="8">
        <v>135</v>
      </c>
      <c r="EL114" s="8">
        <v>3211</v>
      </c>
      <c r="EM114" s="8">
        <v>-550</v>
      </c>
      <c r="EN114" s="8">
        <v>42</v>
      </c>
      <c r="EO114" s="8">
        <v>0</v>
      </c>
      <c r="EP114" s="8">
        <v>0</v>
      </c>
      <c r="EQ114" s="8">
        <v>0</v>
      </c>
      <c r="ER114" s="8">
        <v>-141</v>
      </c>
      <c r="ES114" s="8">
        <v>0</v>
      </c>
      <c r="ET114" s="8">
        <v>-9</v>
      </c>
      <c r="EU114" s="8">
        <v>-658</v>
      </c>
      <c r="EV114" s="8">
        <v>0</v>
      </c>
      <c r="EW114" s="8">
        <v>5015</v>
      </c>
      <c r="EX114" s="8">
        <v>5015</v>
      </c>
      <c r="EY114" s="8">
        <v>0</v>
      </c>
      <c r="EZ114" s="8">
        <v>-4719</v>
      </c>
      <c r="FA114" s="8">
        <v>-4719</v>
      </c>
      <c r="FB114" s="8">
        <v>242</v>
      </c>
      <c r="FC114" s="8">
        <v>-2020</v>
      </c>
      <c r="FD114" s="8">
        <v>-997</v>
      </c>
      <c r="FE114" s="8">
        <v>0</v>
      </c>
      <c r="FF114" s="8">
        <v>-1031</v>
      </c>
      <c r="FG114" s="8">
        <v>0</v>
      </c>
      <c r="FH114" s="8">
        <v>-111</v>
      </c>
      <c r="FI114" s="8">
        <v>-2624</v>
      </c>
      <c r="FJ114" s="8">
        <v>-39</v>
      </c>
      <c r="FK114" s="8">
        <v>-110</v>
      </c>
      <c r="FL114" s="8"/>
      <c r="FM114" s="8">
        <v>70</v>
      </c>
      <c r="FN114" s="8">
        <v>1123</v>
      </c>
      <c r="FO114" s="8">
        <v>2162.625</v>
      </c>
      <c r="FP114" s="8">
        <v>2203.25</v>
      </c>
      <c r="FQ114" s="8">
        <v>116</v>
      </c>
      <c r="FR114" s="8">
        <v>296</v>
      </c>
      <c r="FS114" s="8" t="s">
        <v>535</v>
      </c>
      <c r="FT114" s="9">
        <v>40543</v>
      </c>
      <c r="FU114" s="8">
        <v>12</v>
      </c>
      <c r="FV114" s="8">
        <v>38793.31308</v>
      </c>
      <c r="FW114" s="8">
        <v>0.58826999999999996</v>
      </c>
      <c r="FX114" s="8">
        <v>0.49864000000000003</v>
      </c>
      <c r="FY114" s="8">
        <v>0.44954</v>
      </c>
      <c r="FZ114" s="8">
        <v>0.42684</v>
      </c>
      <c r="GA114" s="31">
        <f t="shared" si="16"/>
        <v>2010</v>
      </c>
      <c r="GB114" s="10">
        <f t="shared" si="17"/>
        <v>12</v>
      </c>
      <c r="GC114" s="10">
        <v>0.61121999999999999</v>
      </c>
      <c r="GD114" s="10">
        <v>0.53805000000000003</v>
      </c>
    </row>
    <row r="115" spans="1:186">
      <c r="A115" s="8" t="str">
        <f t="shared" si="24"/>
        <v>Colgate‑Palmolive</v>
      </c>
      <c r="B115" s="8" t="str">
        <f t="shared" si="25"/>
        <v>NYSE:CL</v>
      </c>
      <c r="C115" s="8" t="str">
        <f>CONCATENATE("FY",RIGHT(Assumptions!D$11,4)-7)</f>
        <v>FY2011</v>
      </c>
      <c r="D115" s="10">
        <f t="shared" si="15"/>
        <v>2011</v>
      </c>
      <c r="E115" s="8">
        <v>16734</v>
      </c>
      <c r="F115" s="8">
        <v>0</v>
      </c>
      <c r="G115" s="8">
        <v>16734</v>
      </c>
      <c r="H115" s="8">
        <v>7100</v>
      </c>
      <c r="I115" s="8">
        <v>9634</v>
      </c>
      <c r="J115" s="8">
        <v>5748</v>
      </c>
      <c r="K115" s="8">
        <v>0</v>
      </c>
      <c r="L115" s="8">
        <v>0</v>
      </c>
      <c r="M115" s="8">
        <v>0</v>
      </c>
      <c r="N115" s="8">
        <v>0</v>
      </c>
      <c r="O115" s="8">
        <v>22</v>
      </c>
      <c r="P115" s="8">
        <v>5770</v>
      </c>
      <c r="Q115" s="8">
        <v>3864</v>
      </c>
      <c r="R115" s="8">
        <v>-58</v>
      </c>
      <c r="S115" s="8">
        <v>6</v>
      </c>
      <c r="T115" s="8">
        <v>-52</v>
      </c>
      <c r="U115" s="8">
        <v>6</v>
      </c>
      <c r="V115" s="8">
        <v>0</v>
      </c>
      <c r="W115" s="8">
        <v>0</v>
      </c>
      <c r="X115" s="8">
        <v>3818</v>
      </c>
      <c r="Y115" s="8">
        <v>0</v>
      </c>
      <c r="Z115" s="8">
        <v>0</v>
      </c>
      <c r="AA115" s="8">
        <v>194</v>
      </c>
      <c r="AB115" s="8">
        <v>0</v>
      </c>
      <c r="AC115" s="8">
        <v>0</v>
      </c>
      <c r="AD115" s="8">
        <v>3789</v>
      </c>
      <c r="AE115" s="8">
        <v>1235</v>
      </c>
      <c r="AF115" s="8">
        <v>2554</v>
      </c>
      <c r="AG115" s="8">
        <v>0</v>
      </c>
      <c r="AH115" s="8">
        <v>0</v>
      </c>
      <c r="AI115" s="8">
        <v>2554</v>
      </c>
      <c r="AJ115" s="8">
        <v>-123</v>
      </c>
      <c r="AK115" s="8">
        <v>2431</v>
      </c>
      <c r="AL115" s="8">
        <v>0</v>
      </c>
      <c r="AM115" s="8"/>
      <c r="AN115" s="8">
        <v>2.4889899999999998</v>
      </c>
      <c r="AO115" s="8">
        <v>2.4889899999999998</v>
      </c>
      <c r="AP115" s="8">
        <v>976.7</v>
      </c>
      <c r="AQ115" s="8">
        <v>2.4700000000000002</v>
      </c>
      <c r="AR115" s="8">
        <v>2.4700000000000002</v>
      </c>
      <c r="AS115" s="8">
        <v>984.1</v>
      </c>
      <c r="AT115" s="8">
        <v>1.1399999999999999</v>
      </c>
      <c r="AU115" s="1">
        <v>0.45701357466063303</v>
      </c>
      <c r="AV115" s="8"/>
      <c r="AW115" s="8">
        <v>4285</v>
      </c>
      <c r="AX115" s="8">
        <v>3892</v>
      </c>
      <c r="AY115" s="8">
        <v>3864</v>
      </c>
      <c r="AZ115" s="1">
        <v>0.32594299999999998</v>
      </c>
      <c r="BA115" s="9">
        <v>40908</v>
      </c>
      <c r="BB115" s="8"/>
      <c r="BC115" s="8">
        <v>1734</v>
      </c>
      <c r="BD115" s="8">
        <v>1734</v>
      </c>
      <c r="BE115" s="8">
        <v>0</v>
      </c>
      <c r="BF115" s="8">
        <v>262</v>
      </c>
      <c r="BG115" s="8">
        <v>0</v>
      </c>
      <c r="BH115" s="8">
        <v>28.057400000000001</v>
      </c>
      <c r="BI115" s="8">
        <v>216.9426</v>
      </c>
      <c r="BJ115" s="8"/>
      <c r="BK115" s="8"/>
      <c r="BL115" s="8">
        <v>878</v>
      </c>
      <c r="BM115" s="8">
        <v>72</v>
      </c>
      <c r="BN115" s="8">
        <v>952</v>
      </c>
      <c r="BO115" s="8">
        <v>1675</v>
      </c>
      <c r="BP115" s="8">
        <v>1675</v>
      </c>
      <c r="BQ115" s="8">
        <v>1327</v>
      </c>
      <c r="BR115" s="8">
        <v>204</v>
      </c>
      <c r="BS115" s="8">
        <v>244</v>
      </c>
      <c r="BT115" s="8">
        <v>4402</v>
      </c>
      <c r="BU115" s="8">
        <v>7324</v>
      </c>
      <c r="BV115" s="8">
        <v>-3656</v>
      </c>
      <c r="BW115" s="8">
        <v>3668</v>
      </c>
      <c r="BX115" s="8">
        <v>296</v>
      </c>
      <c r="BY115" s="8">
        <v>2494</v>
      </c>
      <c r="BZ115" s="8">
        <v>1504</v>
      </c>
      <c r="CA115" s="8">
        <v>0</v>
      </c>
      <c r="CB115" s="8">
        <v>115</v>
      </c>
      <c r="CC115" s="8">
        <v>245</v>
      </c>
      <c r="CD115" s="8">
        <v>12724</v>
      </c>
      <c r="CE115" s="8"/>
      <c r="CF115" s="8">
        <v>1244</v>
      </c>
      <c r="CG115" s="8">
        <v>1694</v>
      </c>
      <c r="CH115" s="8">
        <v>34</v>
      </c>
      <c r="CI115" s="8">
        <v>346</v>
      </c>
      <c r="CJ115" s="8">
        <v>0</v>
      </c>
      <c r="CK115" s="8">
        <v>392</v>
      </c>
      <c r="CL115" s="8">
        <v>6</v>
      </c>
      <c r="CM115" s="8">
        <v>3716</v>
      </c>
      <c r="CN115" s="8">
        <v>4432</v>
      </c>
      <c r="CO115" s="8">
        <v>0</v>
      </c>
      <c r="CP115" s="8">
        <v>1582</v>
      </c>
      <c r="CQ115" s="8">
        <v>252</v>
      </c>
      <c r="CR115" s="8">
        <v>201</v>
      </c>
      <c r="CS115" s="8">
        <v>10183</v>
      </c>
      <c r="CT115" s="8">
        <v>733</v>
      </c>
      <c r="CU115" s="8">
        <v>1336</v>
      </c>
      <c r="CV115" s="8">
        <v>15649</v>
      </c>
      <c r="CW115" s="8">
        <v>-12808</v>
      </c>
      <c r="CX115" s="8">
        <v>-2535</v>
      </c>
      <c r="CY115" s="8">
        <v>2375</v>
      </c>
      <c r="CZ115" s="8">
        <v>166</v>
      </c>
      <c r="DA115" s="8">
        <v>2541</v>
      </c>
      <c r="DB115" s="8">
        <v>12724</v>
      </c>
      <c r="DC115" s="8"/>
      <c r="DD115" s="8">
        <v>959.15517999999997</v>
      </c>
      <c r="DE115" s="8">
        <v>960.03615000000002</v>
      </c>
      <c r="DF115" s="8">
        <v>2.4738699999999998</v>
      </c>
      <c r="DG115" s="8">
        <v>4812</v>
      </c>
      <c r="DH115" s="8">
        <v>3860</v>
      </c>
      <c r="DI115" s="8">
        <v>922</v>
      </c>
      <c r="DJ115" s="8">
        <v>1960</v>
      </c>
      <c r="DK115" s="8">
        <v>166</v>
      </c>
      <c r="DL115" s="8">
        <v>20</v>
      </c>
      <c r="DM115" s="8">
        <v>319</v>
      </c>
      <c r="DN115" s="8">
        <v>54</v>
      </c>
      <c r="DO115" s="8">
        <v>954</v>
      </c>
      <c r="DP115" s="8">
        <v>240</v>
      </c>
      <c r="DQ115" s="8">
        <v>1342</v>
      </c>
      <c r="DR115" s="8">
        <v>5742</v>
      </c>
      <c r="DS115" s="8">
        <v>0</v>
      </c>
      <c r="DT115" s="8">
        <v>38600</v>
      </c>
      <c r="DU115" s="8">
        <v>0</v>
      </c>
      <c r="DV115" s="8"/>
      <c r="DW115" s="8">
        <v>2431</v>
      </c>
      <c r="DX115" s="8">
        <v>393</v>
      </c>
      <c r="DY115" s="8">
        <v>28</v>
      </c>
      <c r="DZ115" s="8">
        <v>421</v>
      </c>
      <c r="EA115" s="8">
        <v>0</v>
      </c>
      <c r="EB115" s="8">
        <v>-207</v>
      </c>
      <c r="EC115" s="8">
        <v>0</v>
      </c>
      <c r="ED115" s="8">
        <v>103</v>
      </c>
      <c r="EE115" s="8">
        <v>0</v>
      </c>
      <c r="EF115" s="8">
        <v>0</v>
      </c>
      <c r="EG115" s="8">
        <v>33</v>
      </c>
      <c r="EH115" s="8">
        <v>-130</v>
      </c>
      <c r="EI115" s="8">
        <v>-130</v>
      </c>
      <c r="EJ115" s="8">
        <v>199</v>
      </c>
      <c r="EK115" s="8">
        <v>54</v>
      </c>
      <c r="EL115" s="8">
        <v>2896</v>
      </c>
      <c r="EM115" s="8">
        <v>-537</v>
      </c>
      <c r="EN115" s="8">
        <v>24</v>
      </c>
      <c r="EO115" s="8">
        <v>-966</v>
      </c>
      <c r="EP115" s="8">
        <v>215</v>
      </c>
      <c r="EQ115" s="8">
        <v>0</v>
      </c>
      <c r="ER115" s="8">
        <v>67</v>
      </c>
      <c r="ES115" s="8">
        <v>0</v>
      </c>
      <c r="ET115" s="8">
        <v>-40</v>
      </c>
      <c r="EU115" s="8">
        <v>-1213</v>
      </c>
      <c r="EV115" s="8">
        <v>0</v>
      </c>
      <c r="EW115" s="8">
        <v>5843</v>
      </c>
      <c r="EX115" s="8">
        <v>5843</v>
      </c>
      <c r="EY115" s="8">
        <v>0</v>
      </c>
      <c r="EZ115" s="8">
        <v>-4429</v>
      </c>
      <c r="FA115" s="8">
        <v>-4429</v>
      </c>
      <c r="FB115" s="8">
        <v>353</v>
      </c>
      <c r="FC115" s="8">
        <v>-1806</v>
      </c>
      <c r="FD115" s="8">
        <v>-1111</v>
      </c>
      <c r="FE115" s="8">
        <v>0</v>
      </c>
      <c r="FF115" s="8">
        <v>-1111</v>
      </c>
      <c r="FG115" s="8">
        <v>0</v>
      </c>
      <c r="FH115" s="8">
        <v>-92</v>
      </c>
      <c r="FI115" s="8">
        <v>-1242</v>
      </c>
      <c r="FJ115" s="8">
        <v>-53</v>
      </c>
      <c r="FK115" s="8">
        <v>388</v>
      </c>
      <c r="FL115" s="8"/>
      <c r="FM115" s="8">
        <v>58</v>
      </c>
      <c r="FN115" s="8">
        <v>1007</v>
      </c>
      <c r="FO115" s="8">
        <v>2317.75</v>
      </c>
      <c r="FP115" s="8">
        <v>2354</v>
      </c>
      <c r="FQ115" s="8">
        <v>67</v>
      </c>
      <c r="FR115" s="8">
        <v>1414</v>
      </c>
      <c r="FS115" s="8" t="s">
        <v>535</v>
      </c>
      <c r="FT115" s="9">
        <v>40908</v>
      </c>
      <c r="FU115" s="8">
        <v>12</v>
      </c>
      <c r="FV115" s="8">
        <v>44716.667609999997</v>
      </c>
      <c r="FW115" s="8">
        <v>0.75907000000000002</v>
      </c>
      <c r="FX115" s="8">
        <v>0.43181999999999998</v>
      </c>
      <c r="FY115" s="8">
        <v>0.43652999999999997</v>
      </c>
      <c r="FZ115" s="8">
        <v>0.44616</v>
      </c>
      <c r="GA115" s="31">
        <f t="shared" si="16"/>
        <v>2011</v>
      </c>
      <c r="GB115" s="10">
        <f t="shared" si="17"/>
        <v>12</v>
      </c>
      <c r="GC115" s="10">
        <v>0.39737</v>
      </c>
      <c r="GD115" s="10">
        <v>0.39410000000000001</v>
      </c>
    </row>
    <row r="116" spans="1:186">
      <c r="A116" s="8" t="str">
        <f t="shared" si="24"/>
        <v>Colgate‑Palmolive</v>
      </c>
      <c r="B116" s="8" t="str">
        <f t="shared" si="25"/>
        <v>NYSE:CL</v>
      </c>
      <c r="C116" s="8" t="str">
        <f>CONCATENATE("FY",RIGHT(Assumptions!D$11,4)-6)</f>
        <v>FY2012</v>
      </c>
      <c r="D116" s="10">
        <f t="shared" si="15"/>
        <v>2012</v>
      </c>
      <c r="E116" s="8">
        <v>17085</v>
      </c>
      <c r="F116" s="8">
        <v>0</v>
      </c>
      <c r="G116" s="8">
        <v>17085</v>
      </c>
      <c r="H116" s="8">
        <v>7146</v>
      </c>
      <c r="I116" s="8">
        <v>9939</v>
      </c>
      <c r="J116" s="8">
        <v>5910</v>
      </c>
      <c r="K116" s="8">
        <v>0</v>
      </c>
      <c r="L116" s="8">
        <v>0</v>
      </c>
      <c r="M116" s="8">
        <v>0</v>
      </c>
      <c r="N116" s="8">
        <v>0</v>
      </c>
      <c r="O116" s="8">
        <v>37</v>
      </c>
      <c r="P116" s="8">
        <v>5947</v>
      </c>
      <c r="Q116" s="8">
        <v>3992</v>
      </c>
      <c r="R116" s="8">
        <v>-80</v>
      </c>
      <c r="S116" s="8">
        <v>65</v>
      </c>
      <c r="T116" s="8">
        <v>-15</v>
      </c>
      <c r="U116" s="8">
        <v>7</v>
      </c>
      <c r="V116" s="8">
        <v>0</v>
      </c>
      <c r="W116" s="8">
        <v>0</v>
      </c>
      <c r="X116" s="8">
        <v>3984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3874</v>
      </c>
      <c r="AE116" s="8">
        <v>1243</v>
      </c>
      <c r="AF116" s="8">
        <v>2631</v>
      </c>
      <c r="AG116" s="8">
        <v>0</v>
      </c>
      <c r="AH116" s="8">
        <v>0</v>
      </c>
      <c r="AI116" s="8">
        <v>2631</v>
      </c>
      <c r="AJ116" s="8">
        <v>-159</v>
      </c>
      <c r="AK116" s="8">
        <v>2472</v>
      </c>
      <c r="AL116" s="8">
        <v>0</v>
      </c>
      <c r="AM116" s="8"/>
      <c r="AN116" s="8">
        <v>2.5963699999999998</v>
      </c>
      <c r="AO116" s="8">
        <v>2.5963699999999998</v>
      </c>
      <c r="AP116" s="8">
        <v>952.1</v>
      </c>
      <c r="AQ116" s="8">
        <v>2.57</v>
      </c>
      <c r="AR116" s="8">
        <v>2.57</v>
      </c>
      <c r="AS116" s="8">
        <v>960.2</v>
      </c>
      <c r="AT116" s="8">
        <v>1.22</v>
      </c>
      <c r="AU116" s="1">
        <v>0.47249190938511298</v>
      </c>
      <c r="AV116" s="8"/>
      <c r="AW116" s="8">
        <v>4417</v>
      </c>
      <c r="AX116" s="8">
        <v>4023</v>
      </c>
      <c r="AY116" s="8">
        <v>3992</v>
      </c>
      <c r="AZ116" s="1">
        <v>0.32085599999999997</v>
      </c>
      <c r="BA116" s="9">
        <v>41274</v>
      </c>
      <c r="BB116" s="8"/>
      <c r="BC116" s="8">
        <v>1792</v>
      </c>
      <c r="BD116" s="8">
        <v>1792</v>
      </c>
      <c r="BE116" s="8">
        <v>0</v>
      </c>
      <c r="BF116" s="8">
        <v>259</v>
      </c>
      <c r="BG116" s="8">
        <v>0</v>
      </c>
      <c r="BH116" s="8">
        <v>29.424769999999999</v>
      </c>
      <c r="BI116" s="8">
        <v>198.57523</v>
      </c>
      <c r="BJ116" s="8"/>
      <c r="BK116" s="8"/>
      <c r="BL116" s="8">
        <v>884</v>
      </c>
      <c r="BM116" s="8">
        <v>116</v>
      </c>
      <c r="BN116" s="8">
        <v>1003</v>
      </c>
      <c r="BO116" s="8">
        <v>1668</v>
      </c>
      <c r="BP116" s="8">
        <v>1668</v>
      </c>
      <c r="BQ116" s="8">
        <v>1365</v>
      </c>
      <c r="BR116" s="8">
        <v>275</v>
      </c>
      <c r="BS116" s="8">
        <v>245</v>
      </c>
      <c r="BT116" s="8">
        <v>4556</v>
      </c>
      <c r="BU116" s="8">
        <v>7821</v>
      </c>
      <c r="BV116" s="8">
        <v>-3979</v>
      </c>
      <c r="BW116" s="8">
        <v>3842</v>
      </c>
      <c r="BX116" s="8">
        <v>684</v>
      </c>
      <c r="BY116" s="8">
        <v>2500</v>
      </c>
      <c r="BZ116" s="8">
        <v>1499</v>
      </c>
      <c r="CA116" s="8">
        <v>0</v>
      </c>
      <c r="CB116" s="8">
        <v>92</v>
      </c>
      <c r="CC116" s="8">
        <v>221</v>
      </c>
      <c r="CD116" s="8">
        <v>13394</v>
      </c>
      <c r="CE116" s="8"/>
      <c r="CF116" s="8">
        <v>1290</v>
      </c>
      <c r="CG116" s="8">
        <v>1789</v>
      </c>
      <c r="CH116" s="8">
        <v>54</v>
      </c>
      <c r="CI116" s="8">
        <v>250</v>
      </c>
      <c r="CJ116" s="8">
        <v>0</v>
      </c>
      <c r="CK116" s="8">
        <v>254</v>
      </c>
      <c r="CL116" s="8">
        <v>99</v>
      </c>
      <c r="CM116" s="8">
        <v>3736</v>
      </c>
      <c r="CN116" s="8">
        <v>4926</v>
      </c>
      <c r="CO116" s="8">
        <v>0</v>
      </c>
      <c r="CP116" s="8">
        <v>1786</v>
      </c>
      <c r="CQ116" s="8">
        <v>293</v>
      </c>
      <c r="CR116" s="8">
        <v>263</v>
      </c>
      <c r="CS116" s="8">
        <v>11004</v>
      </c>
      <c r="CT116" s="8">
        <v>1466</v>
      </c>
      <c r="CU116" s="8">
        <v>818</v>
      </c>
      <c r="CV116" s="8">
        <v>16953</v>
      </c>
      <c r="CW116" s="8">
        <v>-14386</v>
      </c>
      <c r="CX116" s="8">
        <v>-2662</v>
      </c>
      <c r="CY116" s="8">
        <v>2189</v>
      </c>
      <c r="CZ116" s="8">
        <v>201</v>
      </c>
      <c r="DA116" s="8">
        <v>2390</v>
      </c>
      <c r="DB116" s="8">
        <v>13394</v>
      </c>
      <c r="DC116" s="8"/>
      <c r="DD116" s="8">
        <v>935.39341999999999</v>
      </c>
      <c r="DE116" s="8">
        <v>935.72868000000005</v>
      </c>
      <c r="DF116" s="8">
        <v>2.33935</v>
      </c>
      <c r="DG116" s="8">
        <v>5230</v>
      </c>
      <c r="DH116" s="8">
        <v>4227</v>
      </c>
      <c r="DI116" s="8">
        <v>1032</v>
      </c>
      <c r="DJ116" s="8">
        <v>1824</v>
      </c>
      <c r="DK116" s="8">
        <v>201</v>
      </c>
      <c r="DL116" s="8">
        <v>25</v>
      </c>
      <c r="DM116" s="8">
        <v>362</v>
      </c>
      <c r="DN116" s="8">
        <v>81</v>
      </c>
      <c r="DO116" s="8">
        <v>922</v>
      </c>
      <c r="DP116" s="8">
        <v>251</v>
      </c>
      <c r="DQ116" s="8">
        <v>1439</v>
      </c>
      <c r="DR116" s="8">
        <v>6131</v>
      </c>
      <c r="DS116" s="8">
        <v>0</v>
      </c>
      <c r="DT116" s="8">
        <v>37700</v>
      </c>
      <c r="DU116" s="8">
        <v>0</v>
      </c>
      <c r="DV116" s="8"/>
      <c r="DW116" s="8">
        <v>2472</v>
      </c>
      <c r="DX116" s="8">
        <v>394</v>
      </c>
      <c r="DY116" s="8">
        <v>31</v>
      </c>
      <c r="DZ116" s="8">
        <v>425</v>
      </c>
      <c r="EA116" s="8">
        <v>0</v>
      </c>
      <c r="EB116" s="8">
        <v>0</v>
      </c>
      <c r="EC116" s="8">
        <v>0</v>
      </c>
      <c r="ED116" s="8">
        <v>35</v>
      </c>
      <c r="EE116" s="8">
        <v>0</v>
      </c>
      <c r="EF116" s="8">
        <v>0</v>
      </c>
      <c r="EG116" s="8">
        <v>121</v>
      </c>
      <c r="EH116" s="8">
        <v>19</v>
      </c>
      <c r="EI116" s="8">
        <v>-21</v>
      </c>
      <c r="EJ116" s="8">
        <v>-5</v>
      </c>
      <c r="EK116" s="8">
        <v>30</v>
      </c>
      <c r="EL116" s="8">
        <v>3196</v>
      </c>
      <c r="EM116" s="8">
        <v>-565</v>
      </c>
      <c r="EN116" s="8">
        <v>36</v>
      </c>
      <c r="EO116" s="8">
        <v>-29</v>
      </c>
      <c r="EP116" s="8">
        <v>0</v>
      </c>
      <c r="EQ116" s="8">
        <v>0</v>
      </c>
      <c r="ER116" s="8">
        <v>-398</v>
      </c>
      <c r="ES116" s="8">
        <v>0</v>
      </c>
      <c r="ET116" s="8">
        <v>55</v>
      </c>
      <c r="EU116" s="8">
        <v>-865</v>
      </c>
      <c r="EV116" s="8">
        <v>0</v>
      </c>
      <c r="EW116" s="8">
        <v>5452</v>
      </c>
      <c r="EX116" s="8">
        <v>5452</v>
      </c>
      <c r="EY116" s="8">
        <v>0</v>
      </c>
      <c r="EZ116" s="8">
        <v>-5011</v>
      </c>
      <c r="FA116" s="8">
        <v>-5011</v>
      </c>
      <c r="FB116" s="8">
        <v>478</v>
      </c>
      <c r="FC116" s="8">
        <v>-1943</v>
      </c>
      <c r="FD116" s="8">
        <v>-1168</v>
      </c>
      <c r="FE116" s="8">
        <v>0</v>
      </c>
      <c r="FF116" s="8">
        <v>-1168</v>
      </c>
      <c r="FG116" s="8">
        <v>0</v>
      </c>
      <c r="FH116" s="8">
        <v>-109</v>
      </c>
      <c r="FI116" s="8">
        <v>-2301</v>
      </c>
      <c r="FJ116" s="8">
        <v>-24</v>
      </c>
      <c r="FK116" s="8">
        <v>6</v>
      </c>
      <c r="FL116" s="8"/>
      <c r="FM116" s="8">
        <v>77</v>
      </c>
      <c r="FN116" s="8">
        <v>1280</v>
      </c>
      <c r="FO116" s="8">
        <v>2418</v>
      </c>
      <c r="FP116" s="8">
        <v>2468</v>
      </c>
      <c r="FQ116" s="8">
        <v>7</v>
      </c>
      <c r="FR116" s="8">
        <v>441</v>
      </c>
      <c r="FS116" s="8" t="s">
        <v>535</v>
      </c>
      <c r="FT116" s="9">
        <v>41274</v>
      </c>
      <c r="FU116" s="8">
        <v>12</v>
      </c>
      <c r="FV116" s="8">
        <v>49393.268279999997</v>
      </c>
      <c r="FW116" s="8">
        <v>0.78559000000000001</v>
      </c>
      <c r="FX116" s="8">
        <v>0.43706</v>
      </c>
      <c r="FY116" s="8">
        <v>0.43447000000000002</v>
      </c>
      <c r="FZ116" s="8">
        <v>0.39971000000000001</v>
      </c>
      <c r="GA116" s="31">
        <f t="shared" si="16"/>
        <v>2012</v>
      </c>
      <c r="GB116" s="10">
        <f t="shared" si="17"/>
        <v>12</v>
      </c>
      <c r="GC116" s="10">
        <v>0.23366999999999999</v>
      </c>
      <c r="GD116" s="10">
        <v>0.20877000000000001</v>
      </c>
    </row>
    <row r="117" spans="1:186">
      <c r="A117" s="8" t="str">
        <f t="shared" si="24"/>
        <v>Colgate‑Palmolive</v>
      </c>
      <c r="B117" s="8" t="str">
        <f t="shared" si="25"/>
        <v>NYSE:CL</v>
      </c>
      <c r="C117" s="8" t="str">
        <f>CONCATENATE("FY",RIGHT(Assumptions!D$11,4)-5)</f>
        <v>FY2013</v>
      </c>
      <c r="D117" s="10">
        <f t="shared" si="15"/>
        <v>2013</v>
      </c>
      <c r="E117" s="8">
        <v>17420</v>
      </c>
      <c r="F117" s="8">
        <v>0</v>
      </c>
      <c r="G117" s="8">
        <v>17420</v>
      </c>
      <c r="H117" s="8">
        <v>7187</v>
      </c>
      <c r="I117" s="8">
        <v>10233</v>
      </c>
      <c r="J117" s="8">
        <v>6086</v>
      </c>
      <c r="K117" s="8">
        <v>0</v>
      </c>
      <c r="L117" s="8">
        <v>0</v>
      </c>
      <c r="M117" s="8">
        <v>0</v>
      </c>
      <c r="N117" s="8">
        <v>0</v>
      </c>
      <c r="O117" s="8">
        <v>27</v>
      </c>
      <c r="P117" s="8">
        <v>6113</v>
      </c>
      <c r="Q117" s="8">
        <v>4120</v>
      </c>
      <c r="R117" s="8">
        <v>-116</v>
      </c>
      <c r="S117" s="8">
        <v>125</v>
      </c>
      <c r="T117" s="8">
        <v>9</v>
      </c>
      <c r="U117" s="8">
        <v>5</v>
      </c>
      <c r="V117" s="8">
        <v>0</v>
      </c>
      <c r="W117" s="8">
        <v>0</v>
      </c>
      <c r="X117" s="8">
        <v>4134</v>
      </c>
      <c r="Y117" s="8">
        <v>0</v>
      </c>
      <c r="Z117" s="8">
        <v>-133</v>
      </c>
      <c r="AA117" s="8">
        <v>-3</v>
      </c>
      <c r="AB117" s="8">
        <v>0</v>
      </c>
      <c r="AC117" s="8">
        <v>-39</v>
      </c>
      <c r="AD117" s="8">
        <v>3565</v>
      </c>
      <c r="AE117" s="8">
        <v>1155</v>
      </c>
      <c r="AF117" s="8">
        <v>2410</v>
      </c>
      <c r="AG117" s="8">
        <v>0</v>
      </c>
      <c r="AH117" s="8">
        <v>0</v>
      </c>
      <c r="AI117" s="8">
        <v>2410</v>
      </c>
      <c r="AJ117" s="8">
        <v>-169</v>
      </c>
      <c r="AK117" s="8">
        <v>2241</v>
      </c>
      <c r="AL117" s="8">
        <v>0</v>
      </c>
      <c r="AM117" s="8"/>
      <c r="AN117" s="8">
        <v>2.40761</v>
      </c>
      <c r="AO117" s="8">
        <v>2.40761</v>
      </c>
      <c r="AP117" s="8">
        <v>930.8</v>
      </c>
      <c r="AQ117" s="8">
        <v>2.38</v>
      </c>
      <c r="AR117" s="8">
        <v>2.38</v>
      </c>
      <c r="AS117" s="8">
        <v>939.9</v>
      </c>
      <c r="AT117" s="8">
        <v>1.33</v>
      </c>
      <c r="AU117" s="1">
        <v>0.55421686746987997</v>
      </c>
      <c r="AV117" s="8"/>
      <c r="AW117" s="8">
        <v>4559</v>
      </c>
      <c r="AX117" s="8">
        <v>4152</v>
      </c>
      <c r="AY117" s="8">
        <v>4120</v>
      </c>
      <c r="AZ117" s="1">
        <v>0.32398300000000002</v>
      </c>
      <c r="BA117" s="9">
        <v>41639</v>
      </c>
      <c r="BB117" s="8"/>
      <c r="BC117" s="8">
        <v>1891</v>
      </c>
      <c r="BD117" s="8">
        <v>1891</v>
      </c>
      <c r="BE117" s="8">
        <v>0</v>
      </c>
      <c r="BF117" s="8">
        <v>267</v>
      </c>
      <c r="BG117" s="8">
        <v>0</v>
      </c>
      <c r="BH117" s="8">
        <v>40.568449999999999</v>
      </c>
      <c r="BI117" s="8">
        <v>191.43154999999999</v>
      </c>
      <c r="BJ117" s="8"/>
      <c r="BK117" s="8"/>
      <c r="BL117" s="8">
        <v>962</v>
      </c>
      <c r="BM117" s="8">
        <v>173</v>
      </c>
      <c r="BN117" s="8">
        <v>1136</v>
      </c>
      <c r="BO117" s="8">
        <v>1636</v>
      </c>
      <c r="BP117" s="8">
        <v>1636</v>
      </c>
      <c r="BQ117" s="8">
        <v>1425</v>
      </c>
      <c r="BR117" s="8">
        <v>284</v>
      </c>
      <c r="BS117" s="8">
        <v>450</v>
      </c>
      <c r="BT117" s="8">
        <v>4931</v>
      </c>
      <c r="BU117" s="8">
        <v>8330</v>
      </c>
      <c r="BV117" s="8">
        <v>-4247</v>
      </c>
      <c r="BW117" s="8">
        <v>4083</v>
      </c>
      <c r="BX117" s="8">
        <v>732</v>
      </c>
      <c r="BY117" s="8">
        <v>2474</v>
      </c>
      <c r="BZ117" s="8">
        <v>1496</v>
      </c>
      <c r="CA117" s="8">
        <v>0</v>
      </c>
      <c r="CB117" s="8">
        <v>77</v>
      </c>
      <c r="CC117" s="8">
        <v>192</v>
      </c>
      <c r="CD117" s="8">
        <v>13985</v>
      </c>
      <c r="CE117" s="8"/>
      <c r="CF117" s="8">
        <v>1343</v>
      </c>
      <c r="CG117" s="8">
        <v>1936</v>
      </c>
      <c r="CH117" s="8">
        <v>13</v>
      </c>
      <c r="CI117" s="8">
        <v>895</v>
      </c>
      <c r="CJ117" s="8">
        <v>0</v>
      </c>
      <c r="CK117" s="8">
        <v>239</v>
      </c>
      <c r="CL117" s="8">
        <v>153</v>
      </c>
      <c r="CM117" s="8">
        <v>4579</v>
      </c>
      <c r="CN117" s="8">
        <v>4750</v>
      </c>
      <c r="CO117" s="8">
        <v>0</v>
      </c>
      <c r="CP117" s="8">
        <v>1387</v>
      </c>
      <c r="CQ117" s="8">
        <v>444</v>
      </c>
      <c r="CR117" s="8">
        <v>289</v>
      </c>
      <c r="CS117" s="8">
        <v>11449</v>
      </c>
      <c r="CT117" s="8">
        <v>1466</v>
      </c>
      <c r="CU117" s="8">
        <v>1004</v>
      </c>
      <c r="CV117" s="8">
        <v>17952</v>
      </c>
      <c r="CW117" s="8">
        <v>-15633</v>
      </c>
      <c r="CX117" s="8">
        <v>-2484</v>
      </c>
      <c r="CY117" s="8">
        <v>2305</v>
      </c>
      <c r="CZ117" s="8">
        <v>231</v>
      </c>
      <c r="DA117" s="8">
        <v>2536</v>
      </c>
      <c r="DB117" s="8">
        <v>13985</v>
      </c>
      <c r="DC117" s="8"/>
      <c r="DD117" s="8">
        <v>918.94363999999996</v>
      </c>
      <c r="DE117" s="8">
        <v>919.94658000000004</v>
      </c>
      <c r="DF117" s="8">
        <v>2.5055800000000001</v>
      </c>
      <c r="DG117" s="8">
        <v>5658</v>
      </c>
      <c r="DH117" s="8">
        <v>4522</v>
      </c>
      <c r="DI117" s="8">
        <v>702</v>
      </c>
      <c r="DJ117" s="8">
        <v>1856</v>
      </c>
      <c r="DK117" s="8">
        <v>231</v>
      </c>
      <c r="DL117" s="8">
        <v>27</v>
      </c>
      <c r="DM117" s="8">
        <v>340</v>
      </c>
      <c r="DN117" s="8">
        <v>60</v>
      </c>
      <c r="DO117" s="8">
        <v>1025</v>
      </c>
      <c r="DP117" s="8">
        <v>254</v>
      </c>
      <c r="DQ117" s="8">
        <v>1625</v>
      </c>
      <c r="DR117" s="8">
        <v>6451</v>
      </c>
      <c r="DS117" s="8">
        <v>0</v>
      </c>
      <c r="DT117" s="8">
        <v>37400</v>
      </c>
      <c r="DU117" s="8">
        <v>0</v>
      </c>
      <c r="DV117" s="8"/>
      <c r="DW117" s="8">
        <v>2241</v>
      </c>
      <c r="DX117" s="8">
        <v>407</v>
      </c>
      <c r="DY117" s="8">
        <v>32</v>
      </c>
      <c r="DZ117" s="8">
        <v>439</v>
      </c>
      <c r="EA117" s="8">
        <v>0</v>
      </c>
      <c r="EB117" s="8">
        <v>0</v>
      </c>
      <c r="EC117" s="8">
        <v>0</v>
      </c>
      <c r="ED117" s="8">
        <v>182</v>
      </c>
      <c r="EE117" s="8">
        <v>0</v>
      </c>
      <c r="EF117" s="8">
        <v>0</v>
      </c>
      <c r="EG117" s="8">
        <v>311</v>
      </c>
      <c r="EH117" s="8">
        <v>-37</v>
      </c>
      <c r="EI117" s="8">
        <v>-97</v>
      </c>
      <c r="EJ117" s="8">
        <v>24</v>
      </c>
      <c r="EK117" s="8">
        <v>13</v>
      </c>
      <c r="EL117" s="8">
        <v>3204</v>
      </c>
      <c r="EM117" s="8">
        <v>-670</v>
      </c>
      <c r="EN117" s="8">
        <v>15</v>
      </c>
      <c r="EO117" s="8">
        <v>-3</v>
      </c>
      <c r="EP117" s="8">
        <v>0</v>
      </c>
      <c r="EQ117" s="8">
        <v>0</v>
      </c>
      <c r="ER117" s="8">
        <v>-238</v>
      </c>
      <c r="ES117" s="8">
        <v>0</v>
      </c>
      <c r="ET117" s="8">
        <v>6</v>
      </c>
      <c r="EU117" s="8">
        <v>-890</v>
      </c>
      <c r="EV117" s="8">
        <v>0</v>
      </c>
      <c r="EW117" s="8">
        <v>7976</v>
      </c>
      <c r="EX117" s="8">
        <v>7976</v>
      </c>
      <c r="EY117" s="8">
        <v>0</v>
      </c>
      <c r="EZ117" s="8">
        <v>-7554</v>
      </c>
      <c r="FA117" s="8">
        <v>-7554</v>
      </c>
      <c r="FB117" s="8">
        <v>339</v>
      </c>
      <c r="FC117" s="8">
        <v>-1521</v>
      </c>
      <c r="FD117" s="8">
        <v>-1242</v>
      </c>
      <c r="FE117" s="8">
        <v>0</v>
      </c>
      <c r="FF117" s="8">
        <v>-1242</v>
      </c>
      <c r="FG117" s="8">
        <v>0</v>
      </c>
      <c r="FH117" s="8">
        <v>-140</v>
      </c>
      <c r="FI117" s="8">
        <v>-2142</v>
      </c>
      <c r="FJ117" s="8">
        <v>-94</v>
      </c>
      <c r="FK117" s="8">
        <v>78</v>
      </c>
      <c r="FL117" s="8"/>
      <c r="FM117" s="8">
        <v>118</v>
      </c>
      <c r="FN117" s="8">
        <v>1087</v>
      </c>
      <c r="FO117" s="8">
        <v>2396.5</v>
      </c>
      <c r="FP117" s="8">
        <v>2469</v>
      </c>
      <c r="FQ117" s="8">
        <v>3</v>
      </c>
      <c r="FR117" s="8">
        <v>422</v>
      </c>
      <c r="FS117" s="8" t="s">
        <v>535</v>
      </c>
      <c r="FT117" s="9">
        <v>41639</v>
      </c>
      <c r="FU117" s="8">
        <v>12</v>
      </c>
      <c r="FV117" s="8">
        <v>60332.87889</v>
      </c>
      <c r="FW117" s="8">
        <v>0.76268000000000002</v>
      </c>
      <c r="FX117" s="8">
        <v>0.41348000000000001</v>
      </c>
      <c r="FY117" s="8">
        <v>0.57572999999999996</v>
      </c>
      <c r="FZ117" s="8">
        <v>0.81708999999999998</v>
      </c>
      <c r="GA117" s="31">
        <f t="shared" si="16"/>
        <v>2013</v>
      </c>
      <c r="GB117" s="10">
        <f t="shared" si="17"/>
        <v>12</v>
      </c>
      <c r="GC117" s="10">
        <v>0.46092</v>
      </c>
      <c r="GD117" s="10">
        <v>0.45411000000000001</v>
      </c>
    </row>
    <row r="118" spans="1:186">
      <c r="A118" s="8" t="str">
        <f t="shared" si="24"/>
        <v>Colgate‑Palmolive</v>
      </c>
      <c r="B118" s="8" t="str">
        <f t="shared" si="25"/>
        <v>NYSE:CL</v>
      </c>
      <c r="C118" s="8" t="str">
        <f>CONCATENATE("FY",RIGHT(Assumptions!D$11,4)-4)</f>
        <v>FY2014</v>
      </c>
      <c r="D118" s="10">
        <f t="shared" si="15"/>
        <v>2014</v>
      </c>
      <c r="E118" s="8">
        <v>17277</v>
      </c>
      <c r="F118" s="8">
        <v>0</v>
      </c>
      <c r="G118" s="8">
        <v>17277</v>
      </c>
      <c r="H118" s="8">
        <v>7139</v>
      </c>
      <c r="I118" s="8">
        <v>10138</v>
      </c>
      <c r="J118" s="8">
        <v>5920</v>
      </c>
      <c r="K118" s="8">
        <v>0</v>
      </c>
      <c r="L118" s="8">
        <v>0</v>
      </c>
      <c r="M118" s="8">
        <v>0</v>
      </c>
      <c r="N118" s="8">
        <v>0</v>
      </c>
      <c r="O118" s="8">
        <v>71</v>
      </c>
      <c r="P118" s="8">
        <v>5991</v>
      </c>
      <c r="Q118" s="8">
        <v>4147</v>
      </c>
      <c r="R118" s="8">
        <v>-130</v>
      </c>
      <c r="S118" s="8">
        <v>106</v>
      </c>
      <c r="T118" s="8">
        <v>-24</v>
      </c>
      <c r="U118" s="8">
        <v>7</v>
      </c>
      <c r="V118" s="8">
        <v>0</v>
      </c>
      <c r="W118" s="8">
        <v>0</v>
      </c>
      <c r="X118" s="8">
        <v>4130</v>
      </c>
      <c r="Y118" s="8">
        <v>0</v>
      </c>
      <c r="Z118" s="8">
        <v>-267</v>
      </c>
      <c r="AA118" s="8">
        <v>0</v>
      </c>
      <c r="AB118" s="8">
        <v>0</v>
      </c>
      <c r="AC118" s="8">
        <v>-3</v>
      </c>
      <c r="AD118" s="8">
        <v>3533</v>
      </c>
      <c r="AE118" s="8">
        <v>1194</v>
      </c>
      <c r="AF118" s="8">
        <v>2339</v>
      </c>
      <c r="AG118" s="8">
        <v>0</v>
      </c>
      <c r="AH118" s="8">
        <v>0</v>
      </c>
      <c r="AI118" s="8">
        <v>2339</v>
      </c>
      <c r="AJ118" s="8">
        <v>-159</v>
      </c>
      <c r="AK118" s="8">
        <v>2180</v>
      </c>
      <c r="AL118" s="8">
        <v>0</v>
      </c>
      <c r="AM118" s="8"/>
      <c r="AN118" s="8">
        <v>2.38225</v>
      </c>
      <c r="AO118" s="8">
        <v>2.38225</v>
      </c>
      <c r="AP118" s="8">
        <v>915.1</v>
      </c>
      <c r="AQ118" s="8">
        <v>2.36</v>
      </c>
      <c r="AR118" s="8">
        <v>2.36</v>
      </c>
      <c r="AS118" s="8">
        <v>924.3</v>
      </c>
      <c r="AT118" s="8">
        <v>1.42</v>
      </c>
      <c r="AU118" s="1">
        <v>0.596330275229358</v>
      </c>
      <c r="AV118" s="8"/>
      <c r="AW118" s="8">
        <v>4589</v>
      </c>
      <c r="AX118" s="8">
        <v>4179</v>
      </c>
      <c r="AY118" s="8">
        <v>4147</v>
      </c>
      <c r="AZ118" s="1">
        <v>0.33795599999999998</v>
      </c>
      <c r="BA118" s="9">
        <v>42004</v>
      </c>
      <c r="BB118" s="8"/>
      <c r="BC118" s="8">
        <v>1784</v>
      </c>
      <c r="BD118" s="8">
        <v>1784</v>
      </c>
      <c r="BE118" s="8">
        <v>0</v>
      </c>
      <c r="BF118" s="8">
        <v>277</v>
      </c>
      <c r="BG118" s="8">
        <v>0</v>
      </c>
      <c r="BH118" s="8">
        <v>42.486910000000002</v>
      </c>
      <c r="BI118" s="8">
        <v>191.51309000000001</v>
      </c>
      <c r="BJ118" s="8"/>
      <c r="BK118" s="8"/>
      <c r="BL118" s="8">
        <v>1089</v>
      </c>
      <c r="BM118" s="8">
        <v>200</v>
      </c>
      <c r="BN118" s="8">
        <v>1290</v>
      </c>
      <c r="BO118" s="8">
        <v>1552</v>
      </c>
      <c r="BP118" s="8">
        <v>1594</v>
      </c>
      <c r="BQ118" s="8">
        <v>1382</v>
      </c>
      <c r="BR118" s="8">
        <v>256</v>
      </c>
      <c r="BS118" s="8">
        <v>341</v>
      </c>
      <c r="BT118" s="8">
        <v>4863</v>
      </c>
      <c r="BU118" s="8">
        <v>8385</v>
      </c>
      <c r="BV118" s="8">
        <v>-4305</v>
      </c>
      <c r="BW118" s="8">
        <v>4080</v>
      </c>
      <c r="BX118" s="8">
        <v>365</v>
      </c>
      <c r="BY118" s="8">
        <v>2307</v>
      </c>
      <c r="BZ118" s="8">
        <v>1413</v>
      </c>
      <c r="CA118" s="8">
        <v>0</v>
      </c>
      <c r="CB118" s="8">
        <v>76</v>
      </c>
      <c r="CC118" s="8">
        <v>355</v>
      </c>
      <c r="CD118" s="8">
        <v>13459</v>
      </c>
      <c r="CE118" s="8"/>
      <c r="CF118" s="8">
        <v>1231</v>
      </c>
      <c r="CG118" s="8">
        <v>1798</v>
      </c>
      <c r="CH118" s="8">
        <v>16</v>
      </c>
      <c r="CI118" s="8">
        <v>488</v>
      </c>
      <c r="CJ118" s="8">
        <v>0</v>
      </c>
      <c r="CK118" s="8">
        <v>294</v>
      </c>
      <c r="CL118" s="8">
        <v>119</v>
      </c>
      <c r="CM118" s="8">
        <v>3946</v>
      </c>
      <c r="CN118" s="8">
        <v>5646</v>
      </c>
      <c r="CO118" s="8">
        <v>0</v>
      </c>
      <c r="CP118" s="8">
        <v>1886</v>
      </c>
      <c r="CQ118" s="8">
        <v>261</v>
      </c>
      <c r="CR118" s="8">
        <v>335</v>
      </c>
      <c r="CS118" s="8">
        <v>12074</v>
      </c>
      <c r="CT118" s="8">
        <v>1466</v>
      </c>
      <c r="CU118" s="8">
        <v>1236</v>
      </c>
      <c r="CV118" s="8">
        <v>18832</v>
      </c>
      <c r="CW118" s="8">
        <v>-16862</v>
      </c>
      <c r="CX118" s="8">
        <v>-3527</v>
      </c>
      <c r="CY118" s="8">
        <v>1145</v>
      </c>
      <c r="CZ118" s="8">
        <v>240</v>
      </c>
      <c r="DA118" s="8">
        <v>1385</v>
      </c>
      <c r="DB118" s="8">
        <v>13459</v>
      </c>
      <c r="DC118" s="8"/>
      <c r="DD118" s="8">
        <v>907.08176000000003</v>
      </c>
      <c r="DE118" s="8">
        <v>906.71214999999995</v>
      </c>
      <c r="DF118" s="8">
        <v>1.2627999999999999</v>
      </c>
      <c r="DG118" s="8">
        <v>6150</v>
      </c>
      <c r="DH118" s="8">
        <v>4860</v>
      </c>
      <c r="DI118" s="8">
        <v>999</v>
      </c>
      <c r="DJ118" s="8">
        <v>1872</v>
      </c>
      <c r="DK118" s="8">
        <v>240</v>
      </c>
      <c r="DL118" s="8">
        <v>31</v>
      </c>
      <c r="DM118" s="8">
        <v>349</v>
      </c>
      <c r="DN118" s="8">
        <v>55</v>
      </c>
      <c r="DO118" s="8">
        <v>978</v>
      </c>
      <c r="DP118" s="8">
        <v>250</v>
      </c>
      <c r="DQ118" s="8">
        <v>1660</v>
      </c>
      <c r="DR118" s="8">
        <v>6475</v>
      </c>
      <c r="DS118" s="8">
        <v>0</v>
      </c>
      <c r="DT118" s="8">
        <v>37700</v>
      </c>
      <c r="DU118" s="8">
        <v>0</v>
      </c>
      <c r="DV118" s="8"/>
      <c r="DW118" s="8">
        <v>2180</v>
      </c>
      <c r="DX118" s="8">
        <v>410</v>
      </c>
      <c r="DY118" s="8">
        <v>32</v>
      </c>
      <c r="DZ118" s="8">
        <v>442</v>
      </c>
      <c r="EA118" s="8">
        <v>0</v>
      </c>
      <c r="EB118" s="8">
        <v>0</v>
      </c>
      <c r="EC118" s="8">
        <v>0</v>
      </c>
      <c r="ED118" s="8">
        <v>64</v>
      </c>
      <c r="EE118" s="8">
        <v>0</v>
      </c>
      <c r="EF118" s="8">
        <v>0</v>
      </c>
      <c r="EG118" s="8">
        <v>568</v>
      </c>
      <c r="EH118" s="8">
        <v>-109</v>
      </c>
      <c r="EI118" s="8">
        <v>-60</v>
      </c>
      <c r="EJ118" s="8">
        <v>57</v>
      </c>
      <c r="EK118" s="8">
        <v>25</v>
      </c>
      <c r="EL118" s="8">
        <v>3298</v>
      </c>
      <c r="EM118" s="8">
        <v>-757</v>
      </c>
      <c r="EN118" s="8">
        <v>24</v>
      </c>
      <c r="EO118" s="8">
        <v>-87</v>
      </c>
      <c r="EP118" s="8">
        <v>0</v>
      </c>
      <c r="EQ118" s="8">
        <v>0</v>
      </c>
      <c r="ER118" s="8">
        <v>-57</v>
      </c>
      <c r="ES118" s="8">
        <v>0</v>
      </c>
      <c r="ET118" s="8">
        <v>18</v>
      </c>
      <c r="EU118" s="8">
        <v>-859</v>
      </c>
      <c r="EV118" s="8">
        <v>0</v>
      </c>
      <c r="EW118" s="8">
        <v>8960</v>
      </c>
      <c r="EX118" s="8">
        <v>8960</v>
      </c>
      <c r="EY118" s="8">
        <v>0</v>
      </c>
      <c r="EZ118" s="8">
        <v>-8525</v>
      </c>
      <c r="FA118" s="8">
        <v>-8525</v>
      </c>
      <c r="FB118" s="8">
        <v>371</v>
      </c>
      <c r="FC118" s="8">
        <v>-1530</v>
      </c>
      <c r="FD118" s="8">
        <v>-1300</v>
      </c>
      <c r="FE118" s="8">
        <v>0</v>
      </c>
      <c r="FF118" s="8">
        <v>-1300</v>
      </c>
      <c r="FG118" s="8">
        <v>0</v>
      </c>
      <c r="FH118" s="8">
        <v>-146</v>
      </c>
      <c r="FI118" s="8">
        <v>-2170</v>
      </c>
      <c r="FJ118" s="8">
        <v>-142</v>
      </c>
      <c r="FK118" s="8">
        <v>127</v>
      </c>
      <c r="FL118" s="8"/>
      <c r="FM118" s="8">
        <v>133</v>
      </c>
      <c r="FN118" s="8">
        <v>1009</v>
      </c>
      <c r="FO118" s="8">
        <v>2321.625</v>
      </c>
      <c r="FP118" s="8">
        <v>2402.875</v>
      </c>
      <c r="FQ118" s="8">
        <v>7</v>
      </c>
      <c r="FR118" s="8">
        <v>435</v>
      </c>
      <c r="FS118" s="8" t="s">
        <v>535</v>
      </c>
      <c r="FT118" s="9">
        <v>42004</v>
      </c>
      <c r="FU118" s="8">
        <v>12</v>
      </c>
      <c r="FV118" s="8">
        <v>63059.627619999999</v>
      </c>
      <c r="FW118" s="8">
        <v>0.73089000000000004</v>
      </c>
      <c r="FX118" s="8">
        <v>0.44978000000000001</v>
      </c>
      <c r="FY118" s="8">
        <v>0.69354000000000005</v>
      </c>
      <c r="FZ118" s="8">
        <v>0.58979999999999999</v>
      </c>
      <c r="GA118" s="31">
        <f t="shared" si="16"/>
        <v>2014</v>
      </c>
      <c r="GB118" s="10">
        <f t="shared" si="17"/>
        <v>12</v>
      </c>
      <c r="GC118" s="10">
        <v>0.50251000000000001</v>
      </c>
      <c r="GD118" s="10">
        <v>0.51581999999999995</v>
      </c>
    </row>
    <row r="119" spans="1:186">
      <c r="A119" s="8" t="str">
        <f t="shared" si="24"/>
        <v>Colgate‑Palmolive</v>
      </c>
      <c r="B119" s="8" t="str">
        <f t="shared" si="25"/>
        <v>NYSE:CL</v>
      </c>
      <c r="C119" s="8" t="str">
        <f>CONCATENATE("FY",RIGHT(Assumptions!D$11,4)-3)</f>
        <v>FY2015</v>
      </c>
      <c r="D119" s="10">
        <f t="shared" si="15"/>
        <v>2015</v>
      </c>
      <c r="E119" s="8">
        <v>16034</v>
      </c>
      <c r="F119" s="8">
        <v>0</v>
      </c>
      <c r="G119" s="8">
        <v>16034</v>
      </c>
      <c r="H119" s="8">
        <v>6615</v>
      </c>
      <c r="I119" s="8">
        <v>9419</v>
      </c>
      <c r="J119" s="8">
        <v>5400</v>
      </c>
      <c r="K119" s="8">
        <v>0</v>
      </c>
      <c r="L119" s="8">
        <v>0</v>
      </c>
      <c r="M119" s="8">
        <v>0</v>
      </c>
      <c r="N119" s="8">
        <v>0</v>
      </c>
      <c r="O119" s="8">
        <v>75</v>
      </c>
      <c r="P119" s="8">
        <v>5475</v>
      </c>
      <c r="Q119" s="8">
        <v>3944</v>
      </c>
      <c r="R119" s="8">
        <v>-133</v>
      </c>
      <c r="S119" s="8">
        <v>107</v>
      </c>
      <c r="T119" s="8">
        <v>-26</v>
      </c>
      <c r="U119" s="8">
        <v>8</v>
      </c>
      <c r="V119" s="8">
        <v>0</v>
      </c>
      <c r="W119" s="8">
        <v>0</v>
      </c>
      <c r="X119" s="8">
        <v>3926</v>
      </c>
      <c r="Y119" s="8">
        <v>0</v>
      </c>
      <c r="Z119" s="8">
        <v>-14</v>
      </c>
      <c r="AA119" s="8">
        <v>187</v>
      </c>
      <c r="AB119" s="8">
        <v>0</v>
      </c>
      <c r="AC119" s="8">
        <v>16</v>
      </c>
      <c r="AD119" s="8">
        <v>3847</v>
      </c>
      <c r="AE119" s="8">
        <v>1215</v>
      </c>
      <c r="AF119" s="8">
        <v>2632</v>
      </c>
      <c r="AG119" s="8">
        <v>0</v>
      </c>
      <c r="AH119" s="8">
        <v>-1084</v>
      </c>
      <c r="AI119" s="8">
        <v>1548</v>
      </c>
      <c r="AJ119" s="8">
        <v>-164</v>
      </c>
      <c r="AK119" s="8">
        <v>1384</v>
      </c>
      <c r="AL119" s="8">
        <v>0</v>
      </c>
      <c r="AM119" s="8"/>
      <c r="AN119" s="8">
        <v>1.53403</v>
      </c>
      <c r="AO119" s="8">
        <v>2.7355399999999999</v>
      </c>
      <c r="AP119" s="8">
        <v>902.2</v>
      </c>
      <c r="AQ119" s="8">
        <v>1.52</v>
      </c>
      <c r="AR119" s="8">
        <v>2.7115999999999998</v>
      </c>
      <c r="AS119" s="8">
        <v>909.7</v>
      </c>
      <c r="AT119" s="8">
        <v>1.5</v>
      </c>
      <c r="AU119" s="1">
        <v>0.97904624277456598</v>
      </c>
      <c r="AV119" s="8"/>
      <c r="AW119" s="8">
        <v>4393</v>
      </c>
      <c r="AX119" s="8">
        <v>3977</v>
      </c>
      <c r="AY119" s="8">
        <v>3944</v>
      </c>
      <c r="AZ119" s="1">
        <v>0.31583</v>
      </c>
      <c r="BA119" s="9">
        <v>42369</v>
      </c>
      <c r="BB119" s="8"/>
      <c r="BC119" s="8">
        <v>1491</v>
      </c>
      <c r="BD119" s="8">
        <v>1491</v>
      </c>
      <c r="BE119" s="8">
        <v>0</v>
      </c>
      <c r="BF119" s="8">
        <v>274</v>
      </c>
      <c r="BG119" s="8">
        <v>0</v>
      </c>
      <c r="BH119" s="8">
        <v>37.480820000000001</v>
      </c>
      <c r="BI119" s="8">
        <v>176.51918000000001</v>
      </c>
      <c r="BJ119" s="8"/>
      <c r="BK119" s="8"/>
      <c r="BL119" s="8">
        <v>970</v>
      </c>
      <c r="BM119" s="8">
        <v>61</v>
      </c>
      <c r="BN119" s="8">
        <v>1031</v>
      </c>
      <c r="BO119" s="8">
        <v>1427</v>
      </c>
      <c r="BP119" s="8">
        <v>1427</v>
      </c>
      <c r="BQ119" s="8">
        <v>1180</v>
      </c>
      <c r="BR119" s="8">
        <v>258</v>
      </c>
      <c r="BS119" s="8">
        <v>488</v>
      </c>
      <c r="BT119" s="8">
        <v>4384</v>
      </c>
      <c r="BU119" s="8">
        <v>8059</v>
      </c>
      <c r="BV119" s="8">
        <v>-4263</v>
      </c>
      <c r="BW119" s="8">
        <v>3796</v>
      </c>
      <c r="BX119" s="8">
        <v>41</v>
      </c>
      <c r="BY119" s="8">
        <v>2103</v>
      </c>
      <c r="BZ119" s="8">
        <v>1346</v>
      </c>
      <c r="CA119" s="8">
        <v>0</v>
      </c>
      <c r="CB119" s="8">
        <v>67</v>
      </c>
      <c r="CC119" s="8">
        <v>198</v>
      </c>
      <c r="CD119" s="8">
        <v>11935</v>
      </c>
      <c r="CE119" s="8"/>
      <c r="CF119" s="8">
        <v>1110</v>
      </c>
      <c r="CG119" s="8">
        <v>1721</v>
      </c>
      <c r="CH119" s="8">
        <v>4</v>
      </c>
      <c r="CI119" s="8">
        <v>298</v>
      </c>
      <c r="CJ119" s="8">
        <v>0</v>
      </c>
      <c r="CK119" s="8">
        <v>277</v>
      </c>
      <c r="CL119" s="8">
        <v>124</v>
      </c>
      <c r="CM119" s="8">
        <v>3534</v>
      </c>
      <c r="CN119" s="8">
        <v>6246</v>
      </c>
      <c r="CO119" s="8">
        <v>0</v>
      </c>
      <c r="CP119" s="8">
        <v>1650</v>
      </c>
      <c r="CQ119" s="8">
        <v>233</v>
      </c>
      <c r="CR119" s="8">
        <v>316</v>
      </c>
      <c r="CS119" s="8">
        <v>11979</v>
      </c>
      <c r="CT119" s="8">
        <v>1466</v>
      </c>
      <c r="CU119" s="8">
        <v>1438</v>
      </c>
      <c r="CV119" s="8">
        <v>18861</v>
      </c>
      <c r="CW119" s="8">
        <v>-18102</v>
      </c>
      <c r="CX119" s="8">
        <v>-3962</v>
      </c>
      <c r="CY119" s="8">
        <v>-299</v>
      </c>
      <c r="CZ119" s="8">
        <v>255</v>
      </c>
      <c r="DA119" s="8">
        <v>-44</v>
      </c>
      <c r="DB119" s="8">
        <v>11935</v>
      </c>
      <c r="DC119" s="8"/>
      <c r="DD119" s="8">
        <v>892.73851999999999</v>
      </c>
      <c r="DE119" s="8">
        <v>892.73851999999999</v>
      </c>
      <c r="DF119" s="8">
        <v>-0.33492</v>
      </c>
      <c r="DG119" s="8">
        <v>6548</v>
      </c>
      <c r="DH119" s="8">
        <v>5517</v>
      </c>
      <c r="DI119" s="8">
        <v>859</v>
      </c>
      <c r="DJ119" s="8">
        <v>1712</v>
      </c>
      <c r="DK119" s="8">
        <v>255</v>
      </c>
      <c r="DL119" s="8">
        <v>34</v>
      </c>
      <c r="DM119" s="8">
        <v>261</v>
      </c>
      <c r="DN119" s="8">
        <v>45</v>
      </c>
      <c r="DO119" s="8">
        <v>874</v>
      </c>
      <c r="DP119" s="8">
        <v>153</v>
      </c>
      <c r="DQ119" s="8">
        <v>1492</v>
      </c>
      <c r="DR119" s="8">
        <v>6414</v>
      </c>
      <c r="DS119" s="8">
        <v>0</v>
      </c>
      <c r="DT119" s="8">
        <v>37900</v>
      </c>
      <c r="DU119" s="8">
        <v>0</v>
      </c>
      <c r="DV119" s="8"/>
      <c r="DW119" s="8">
        <v>1384</v>
      </c>
      <c r="DX119" s="8">
        <v>416</v>
      </c>
      <c r="DY119" s="8">
        <v>33</v>
      </c>
      <c r="DZ119" s="8">
        <v>449</v>
      </c>
      <c r="EA119" s="8">
        <v>0</v>
      </c>
      <c r="EB119" s="8">
        <v>-187</v>
      </c>
      <c r="EC119" s="8">
        <v>0</v>
      </c>
      <c r="ED119" s="8">
        <v>69</v>
      </c>
      <c r="EE119" s="8">
        <v>0</v>
      </c>
      <c r="EF119" s="8">
        <v>0</v>
      </c>
      <c r="EG119" s="8">
        <v>1231</v>
      </c>
      <c r="EH119" s="8">
        <v>-75</v>
      </c>
      <c r="EI119" s="8">
        <v>-13</v>
      </c>
      <c r="EJ119" s="8">
        <v>-67</v>
      </c>
      <c r="EK119" s="8">
        <v>33</v>
      </c>
      <c r="EL119" s="8">
        <v>2949</v>
      </c>
      <c r="EM119" s="8">
        <v>-691</v>
      </c>
      <c r="EN119" s="8">
        <v>9</v>
      </c>
      <c r="EO119" s="8">
        <v>-13</v>
      </c>
      <c r="EP119" s="8">
        <v>221</v>
      </c>
      <c r="EQ119" s="8">
        <v>0</v>
      </c>
      <c r="ER119" s="8">
        <v>-143</v>
      </c>
      <c r="ES119" s="8">
        <v>0</v>
      </c>
      <c r="ET119" s="8">
        <v>-68</v>
      </c>
      <c r="EU119" s="8">
        <v>-685</v>
      </c>
      <c r="EV119" s="8">
        <v>0</v>
      </c>
      <c r="EW119" s="8">
        <v>9602</v>
      </c>
      <c r="EX119" s="8">
        <v>9602</v>
      </c>
      <c r="EY119" s="8">
        <v>0</v>
      </c>
      <c r="EZ119" s="8">
        <v>-9181</v>
      </c>
      <c r="FA119" s="8">
        <v>-9181</v>
      </c>
      <c r="FB119" s="8">
        <v>347</v>
      </c>
      <c r="FC119" s="8">
        <v>-1551</v>
      </c>
      <c r="FD119" s="8">
        <v>-1355</v>
      </c>
      <c r="FE119" s="8">
        <v>0</v>
      </c>
      <c r="FF119" s="8">
        <v>-1355</v>
      </c>
      <c r="FG119" s="8">
        <v>0</v>
      </c>
      <c r="FH119" s="8">
        <v>-138</v>
      </c>
      <c r="FI119" s="8">
        <v>-2276</v>
      </c>
      <c r="FJ119" s="8">
        <v>-107</v>
      </c>
      <c r="FK119" s="8">
        <v>-119</v>
      </c>
      <c r="FL119" s="8"/>
      <c r="FM119" s="8">
        <v>131</v>
      </c>
      <c r="FN119" s="8">
        <v>1259</v>
      </c>
      <c r="FO119" s="8">
        <v>2274.875</v>
      </c>
      <c r="FP119" s="8">
        <v>2358</v>
      </c>
      <c r="FQ119" s="8">
        <v>-10</v>
      </c>
      <c r="FR119" s="8">
        <v>421</v>
      </c>
      <c r="FS119" s="8" t="s">
        <v>535</v>
      </c>
      <c r="FT119" s="9">
        <v>42369</v>
      </c>
      <c r="FU119" s="8">
        <v>12</v>
      </c>
      <c r="FV119" s="8">
        <v>59752.947440000004</v>
      </c>
      <c r="FW119" s="8">
        <v>0.72674000000000005</v>
      </c>
      <c r="FX119" s="8">
        <v>0.48305999999999999</v>
      </c>
      <c r="FY119" s="8">
        <v>0.58965000000000001</v>
      </c>
      <c r="FZ119" s="8">
        <v>0.58553999999999995</v>
      </c>
      <c r="GA119" s="31">
        <f t="shared" si="16"/>
        <v>2015</v>
      </c>
      <c r="GB119" s="10">
        <f t="shared" si="17"/>
        <v>12</v>
      </c>
      <c r="GC119" s="10">
        <v>0.53734000000000004</v>
      </c>
      <c r="GD119" s="10">
        <v>0.55832000000000004</v>
      </c>
    </row>
    <row r="120" spans="1:186">
      <c r="A120" s="8" t="str">
        <f t="shared" si="24"/>
        <v>Colgate‑Palmolive</v>
      </c>
      <c r="B120" s="8" t="str">
        <f t="shared" si="25"/>
        <v>NYSE:CL</v>
      </c>
      <c r="C120" s="8" t="str">
        <f>CONCATENATE("FY",RIGHT(Assumptions!D$11,4)-2)</f>
        <v>FY2016</v>
      </c>
      <c r="D120" s="10">
        <f t="shared" si="15"/>
        <v>2016</v>
      </c>
      <c r="E120" s="8">
        <v>15195</v>
      </c>
      <c r="F120" s="8">
        <v>0</v>
      </c>
      <c r="G120" s="8">
        <v>15195</v>
      </c>
      <c r="H120" s="8">
        <v>6026</v>
      </c>
      <c r="I120" s="8">
        <v>9169</v>
      </c>
      <c r="J120" s="8">
        <v>5172</v>
      </c>
      <c r="K120" s="8">
        <v>0</v>
      </c>
      <c r="L120" s="8">
        <v>0</v>
      </c>
      <c r="M120" s="8">
        <v>0</v>
      </c>
      <c r="N120" s="8">
        <v>0</v>
      </c>
      <c r="O120" s="8">
        <v>22</v>
      </c>
      <c r="P120" s="8">
        <v>5194</v>
      </c>
      <c r="Q120" s="8">
        <v>3975</v>
      </c>
      <c r="R120" s="8">
        <v>-149</v>
      </c>
      <c r="S120" s="8">
        <v>50</v>
      </c>
      <c r="T120" s="8">
        <v>-99</v>
      </c>
      <c r="U120" s="8">
        <v>10</v>
      </c>
      <c r="V120" s="8">
        <v>0</v>
      </c>
      <c r="W120" s="8">
        <v>0</v>
      </c>
      <c r="X120" s="8">
        <v>3886</v>
      </c>
      <c r="Y120" s="8">
        <v>0</v>
      </c>
      <c r="Z120" s="8">
        <v>0</v>
      </c>
      <c r="AA120" s="8">
        <v>97</v>
      </c>
      <c r="AB120" s="8">
        <v>0</v>
      </c>
      <c r="AC120" s="8">
        <v>0</v>
      </c>
      <c r="AD120" s="8">
        <v>3738</v>
      </c>
      <c r="AE120" s="8">
        <v>1152</v>
      </c>
      <c r="AF120" s="8">
        <v>2586</v>
      </c>
      <c r="AG120" s="8">
        <v>0</v>
      </c>
      <c r="AH120" s="8">
        <v>0</v>
      </c>
      <c r="AI120" s="8">
        <v>2586</v>
      </c>
      <c r="AJ120" s="8">
        <v>-145</v>
      </c>
      <c r="AK120" s="8">
        <v>2441</v>
      </c>
      <c r="AL120" s="8">
        <v>0</v>
      </c>
      <c r="AM120" s="8"/>
      <c r="AN120" s="8">
        <v>2.7371599999999998</v>
      </c>
      <c r="AO120" s="8">
        <v>2.7371599999999998</v>
      </c>
      <c r="AP120" s="8">
        <v>891.8</v>
      </c>
      <c r="AQ120" s="8">
        <v>2.72</v>
      </c>
      <c r="AR120" s="8">
        <v>2.72</v>
      </c>
      <c r="AS120" s="8">
        <v>898.4</v>
      </c>
      <c r="AT120" s="8">
        <v>1.55</v>
      </c>
      <c r="AU120" s="1">
        <v>0.56534207292093397</v>
      </c>
      <c r="AV120" s="8"/>
      <c r="AW120" s="8">
        <v>4418</v>
      </c>
      <c r="AX120" s="8">
        <v>4008</v>
      </c>
      <c r="AY120" s="8">
        <v>3975</v>
      </c>
      <c r="AZ120" s="1">
        <v>0.30818600000000002</v>
      </c>
      <c r="BA120" s="9">
        <v>42735</v>
      </c>
      <c r="BB120" s="8"/>
      <c r="BC120" s="8">
        <v>1428</v>
      </c>
      <c r="BD120" s="8">
        <v>1428</v>
      </c>
      <c r="BE120" s="8">
        <v>0</v>
      </c>
      <c r="BF120" s="8">
        <v>289</v>
      </c>
      <c r="BG120" s="8">
        <v>0</v>
      </c>
      <c r="BH120" s="8">
        <v>38.675139999999999</v>
      </c>
      <c r="BI120" s="8">
        <v>165.32486</v>
      </c>
      <c r="BJ120" s="8"/>
      <c r="BK120" s="8"/>
      <c r="BL120" s="8">
        <v>1315</v>
      </c>
      <c r="BM120" s="8">
        <v>23</v>
      </c>
      <c r="BN120" s="8">
        <v>1339</v>
      </c>
      <c r="BO120" s="8">
        <v>1411</v>
      </c>
      <c r="BP120" s="8">
        <v>1411</v>
      </c>
      <c r="BQ120" s="8">
        <v>1171</v>
      </c>
      <c r="BR120" s="8">
        <v>0</v>
      </c>
      <c r="BS120" s="8">
        <v>417</v>
      </c>
      <c r="BT120" s="8">
        <v>4338</v>
      </c>
      <c r="BU120" s="8">
        <v>7942</v>
      </c>
      <c r="BV120" s="8">
        <v>-4102</v>
      </c>
      <c r="BW120" s="8">
        <v>3840</v>
      </c>
      <c r="BX120" s="8">
        <v>39</v>
      </c>
      <c r="BY120" s="8">
        <v>2107</v>
      </c>
      <c r="BZ120" s="8">
        <v>1313</v>
      </c>
      <c r="CA120" s="8">
        <v>0</v>
      </c>
      <c r="CB120" s="8">
        <v>301</v>
      </c>
      <c r="CC120" s="8">
        <v>185</v>
      </c>
      <c r="CD120" s="8">
        <v>12123</v>
      </c>
      <c r="CE120" s="8"/>
      <c r="CF120" s="8">
        <v>1124</v>
      </c>
      <c r="CG120" s="8">
        <v>1611</v>
      </c>
      <c r="CH120" s="8">
        <v>13</v>
      </c>
      <c r="CI120" s="8">
        <v>0</v>
      </c>
      <c r="CJ120" s="8">
        <v>0</v>
      </c>
      <c r="CK120" s="8">
        <v>441</v>
      </c>
      <c r="CL120" s="8">
        <v>116</v>
      </c>
      <c r="CM120" s="8">
        <v>3305</v>
      </c>
      <c r="CN120" s="8">
        <v>6520</v>
      </c>
      <c r="CO120" s="8">
        <v>0</v>
      </c>
      <c r="CP120" s="8">
        <v>1794</v>
      </c>
      <c r="CQ120" s="8">
        <v>246</v>
      </c>
      <c r="CR120" s="8">
        <v>241</v>
      </c>
      <c r="CS120" s="8">
        <v>12106</v>
      </c>
      <c r="CT120" s="8">
        <v>1466</v>
      </c>
      <c r="CU120" s="8">
        <v>1691</v>
      </c>
      <c r="CV120" s="8">
        <v>19922</v>
      </c>
      <c r="CW120" s="8">
        <v>-19135</v>
      </c>
      <c r="CX120" s="8">
        <v>-4187</v>
      </c>
      <c r="CY120" s="8">
        <v>-243</v>
      </c>
      <c r="CZ120" s="8">
        <v>260</v>
      </c>
      <c r="DA120" s="8">
        <v>17</v>
      </c>
      <c r="DB120" s="8">
        <v>12123</v>
      </c>
      <c r="DC120" s="8"/>
      <c r="DD120" s="8">
        <v>882.85672</v>
      </c>
      <c r="DE120" s="8">
        <v>883.10896000000002</v>
      </c>
      <c r="DF120" s="8">
        <v>-0.27516000000000002</v>
      </c>
      <c r="DG120" s="8">
        <v>6533</v>
      </c>
      <c r="DH120" s="8">
        <v>5194</v>
      </c>
      <c r="DI120" s="8">
        <v>943</v>
      </c>
      <c r="DJ120" s="8">
        <v>1632</v>
      </c>
      <c r="DK120" s="8">
        <v>260</v>
      </c>
      <c r="DL120" s="8">
        <v>38</v>
      </c>
      <c r="DM120" s="8">
        <v>266</v>
      </c>
      <c r="DN120" s="8">
        <v>42</v>
      </c>
      <c r="DO120" s="8">
        <v>863</v>
      </c>
      <c r="DP120" s="8">
        <v>147</v>
      </c>
      <c r="DQ120" s="8">
        <v>1544</v>
      </c>
      <c r="DR120" s="8">
        <v>6251</v>
      </c>
      <c r="DS120" s="8">
        <v>0</v>
      </c>
      <c r="DT120" s="8">
        <v>36700</v>
      </c>
      <c r="DU120" s="8">
        <v>0</v>
      </c>
      <c r="DV120" s="8"/>
      <c r="DW120" s="8">
        <v>2441</v>
      </c>
      <c r="DX120" s="8">
        <v>410</v>
      </c>
      <c r="DY120" s="8">
        <v>33</v>
      </c>
      <c r="DZ120" s="8">
        <v>443</v>
      </c>
      <c r="EA120" s="8">
        <v>0</v>
      </c>
      <c r="EB120" s="8">
        <v>-97</v>
      </c>
      <c r="EC120" s="8">
        <v>0</v>
      </c>
      <c r="ED120" s="8">
        <v>-9</v>
      </c>
      <c r="EE120" s="8">
        <v>0</v>
      </c>
      <c r="EF120" s="8">
        <v>0</v>
      </c>
      <c r="EG120" s="8">
        <v>148</v>
      </c>
      <c r="EH120" s="8">
        <v>-17</v>
      </c>
      <c r="EI120" s="8">
        <v>-4</v>
      </c>
      <c r="EJ120" s="8">
        <v>100</v>
      </c>
      <c r="EK120" s="8">
        <v>13</v>
      </c>
      <c r="EL120" s="8">
        <v>3141</v>
      </c>
      <c r="EM120" s="8">
        <v>-593</v>
      </c>
      <c r="EN120" s="8">
        <v>0</v>
      </c>
      <c r="EO120" s="8">
        <v>-5</v>
      </c>
      <c r="EP120" s="8">
        <v>0</v>
      </c>
      <c r="EQ120" s="8">
        <v>0</v>
      </c>
      <c r="ER120" s="8">
        <v>42</v>
      </c>
      <c r="ES120" s="8">
        <v>0</v>
      </c>
      <c r="ET120" s="8">
        <v>-3</v>
      </c>
      <c r="EU120" s="8">
        <v>-499</v>
      </c>
      <c r="EV120" s="8">
        <v>0</v>
      </c>
      <c r="EW120" s="8">
        <v>7438</v>
      </c>
      <c r="EX120" s="8">
        <v>7438</v>
      </c>
      <c r="EY120" s="8">
        <v>0</v>
      </c>
      <c r="EZ120" s="8">
        <v>-7274</v>
      </c>
      <c r="FA120" s="8">
        <v>-7274</v>
      </c>
      <c r="FB120" s="8">
        <v>446</v>
      </c>
      <c r="FC120" s="8">
        <v>-1335</v>
      </c>
      <c r="FD120" s="8">
        <v>-1380</v>
      </c>
      <c r="FE120" s="8">
        <v>0</v>
      </c>
      <c r="FF120" s="8">
        <v>-1380</v>
      </c>
      <c r="FG120" s="8">
        <v>0</v>
      </c>
      <c r="FH120" s="8">
        <v>-128</v>
      </c>
      <c r="FI120" s="8">
        <v>-2233</v>
      </c>
      <c r="FJ120" s="8">
        <v>-64</v>
      </c>
      <c r="FK120" s="8">
        <v>345</v>
      </c>
      <c r="FL120" s="8"/>
      <c r="FM120" s="8">
        <v>162</v>
      </c>
      <c r="FN120" s="8">
        <v>932</v>
      </c>
      <c r="FO120" s="8">
        <v>2778.25</v>
      </c>
      <c r="FP120" s="8">
        <v>2871.375</v>
      </c>
      <c r="FQ120" s="8">
        <v>-414</v>
      </c>
      <c r="FR120" s="8">
        <v>164</v>
      </c>
      <c r="FS120" s="8" t="s">
        <v>535</v>
      </c>
      <c r="FT120" s="9">
        <v>42735</v>
      </c>
      <c r="FU120" s="8">
        <v>12</v>
      </c>
      <c r="FV120" s="8">
        <v>58165.860009999997</v>
      </c>
      <c r="FW120" s="8">
        <v>0.82796999999999998</v>
      </c>
      <c r="FX120" s="8">
        <v>0.70762000000000003</v>
      </c>
      <c r="FY120" s="8">
        <v>0.63075000000000003</v>
      </c>
      <c r="FZ120" s="8">
        <v>0.60551999999999995</v>
      </c>
      <c r="GA120" s="31">
        <f t="shared" si="16"/>
        <v>2016</v>
      </c>
      <c r="GB120" s="10">
        <f t="shared" si="17"/>
        <v>12</v>
      </c>
      <c r="GC120" s="10">
        <v>0.52498</v>
      </c>
      <c r="GD120" s="10">
        <v>0.52110000000000001</v>
      </c>
    </row>
    <row r="121" spans="1:186">
      <c r="A121" s="8" t="str">
        <f t="shared" si="24"/>
        <v>Colgate‑Palmolive</v>
      </c>
      <c r="B121" s="8" t="str">
        <f t="shared" si="25"/>
        <v>NYSE:CL</v>
      </c>
      <c r="C121" s="8" t="str">
        <f>CONCATENATE("FY",RIGHT(Assumptions!D$11,4)-1)</f>
        <v>FY2017</v>
      </c>
      <c r="D121" s="10">
        <f t="shared" si="15"/>
        <v>2017</v>
      </c>
      <c r="E121" s="8">
        <v>15454</v>
      </c>
      <c r="F121" s="8">
        <v>0</v>
      </c>
      <c r="G121" s="8">
        <v>15454</v>
      </c>
      <c r="H121" s="8">
        <v>6099</v>
      </c>
      <c r="I121" s="8">
        <v>9355</v>
      </c>
      <c r="J121" s="8">
        <v>5412</v>
      </c>
      <c r="K121" s="8">
        <v>0</v>
      </c>
      <c r="L121" s="8">
        <v>0</v>
      </c>
      <c r="M121" s="8">
        <v>0</v>
      </c>
      <c r="N121" s="8">
        <v>0</v>
      </c>
      <c r="O121" s="8">
        <v>33</v>
      </c>
      <c r="P121" s="8">
        <v>5445</v>
      </c>
      <c r="Q121" s="8">
        <v>3910</v>
      </c>
      <c r="R121" s="8">
        <v>-153</v>
      </c>
      <c r="S121" s="8">
        <v>51</v>
      </c>
      <c r="T121" s="8">
        <v>-102</v>
      </c>
      <c r="U121" s="8">
        <v>11</v>
      </c>
      <c r="V121" s="8">
        <v>0</v>
      </c>
      <c r="W121" s="8">
        <v>0</v>
      </c>
      <c r="X121" s="8">
        <v>3819</v>
      </c>
      <c r="Y121" s="8">
        <v>0</v>
      </c>
      <c r="Z121" s="8">
        <v>1</v>
      </c>
      <c r="AA121" s="8">
        <v>0</v>
      </c>
      <c r="AB121" s="8">
        <v>0</v>
      </c>
      <c r="AC121" s="8">
        <v>0</v>
      </c>
      <c r="AD121" s="8">
        <v>3487</v>
      </c>
      <c r="AE121" s="8">
        <v>1313</v>
      </c>
      <c r="AF121" s="8">
        <v>2174</v>
      </c>
      <c r="AG121" s="8">
        <v>0</v>
      </c>
      <c r="AH121" s="8">
        <v>0</v>
      </c>
      <c r="AI121" s="8">
        <v>2174</v>
      </c>
      <c r="AJ121" s="8">
        <v>-150</v>
      </c>
      <c r="AK121" s="8">
        <v>2024</v>
      </c>
      <c r="AL121" s="8">
        <v>0</v>
      </c>
      <c r="AM121" s="8"/>
      <c r="AN121" s="8">
        <v>2.2953100000000002</v>
      </c>
      <c r="AO121" s="8">
        <v>2.2953100000000002</v>
      </c>
      <c r="AP121" s="8">
        <v>881.8</v>
      </c>
      <c r="AQ121" s="8">
        <v>2.2799999999999998</v>
      </c>
      <c r="AR121" s="8">
        <v>2.2799999999999998</v>
      </c>
      <c r="AS121" s="8">
        <v>887.8</v>
      </c>
      <c r="AT121" s="8">
        <v>1.59</v>
      </c>
      <c r="AU121" s="1">
        <v>0.69416996047430801</v>
      </c>
      <c r="AV121" s="8"/>
      <c r="AW121" s="8">
        <v>4385</v>
      </c>
      <c r="AX121" s="8">
        <v>3945</v>
      </c>
      <c r="AY121" s="8">
        <v>3910</v>
      </c>
      <c r="AZ121" s="1">
        <v>0.37654100000000001</v>
      </c>
      <c r="BA121" s="9">
        <v>43100</v>
      </c>
      <c r="BB121" s="8"/>
      <c r="BC121" s="8">
        <v>1573</v>
      </c>
      <c r="BD121" s="8">
        <v>1573</v>
      </c>
      <c r="BE121" s="8">
        <v>0</v>
      </c>
      <c r="BF121" s="8">
        <v>285</v>
      </c>
      <c r="BG121" s="8">
        <v>0</v>
      </c>
      <c r="BH121" s="8">
        <v>40.149079999999998</v>
      </c>
      <c r="BI121" s="8">
        <v>170.85092</v>
      </c>
      <c r="BJ121" s="8"/>
      <c r="BK121" s="8"/>
      <c r="BL121" s="8">
        <v>1535</v>
      </c>
      <c r="BM121" s="8">
        <v>14</v>
      </c>
      <c r="BN121" s="8">
        <v>1549</v>
      </c>
      <c r="BO121" s="8">
        <v>1480</v>
      </c>
      <c r="BP121" s="8">
        <v>1480</v>
      </c>
      <c r="BQ121" s="8">
        <v>1221</v>
      </c>
      <c r="BR121" s="8">
        <v>0</v>
      </c>
      <c r="BS121" s="8">
        <v>389</v>
      </c>
      <c r="BT121" s="8">
        <v>4639</v>
      </c>
      <c r="BU121" s="8">
        <v>8460</v>
      </c>
      <c r="BV121" s="8">
        <v>-4388</v>
      </c>
      <c r="BW121" s="8">
        <v>4072</v>
      </c>
      <c r="BX121" s="8">
        <v>42</v>
      </c>
      <c r="BY121" s="8">
        <v>2218</v>
      </c>
      <c r="BZ121" s="8">
        <v>1341</v>
      </c>
      <c r="CA121" s="8">
        <v>0</v>
      </c>
      <c r="CB121" s="8">
        <v>188</v>
      </c>
      <c r="CC121" s="8">
        <v>176</v>
      </c>
      <c r="CD121" s="8">
        <v>12676</v>
      </c>
      <c r="CE121" s="8"/>
      <c r="CF121" s="8">
        <v>1212</v>
      </c>
      <c r="CG121" s="8">
        <v>1630</v>
      </c>
      <c r="CH121" s="8">
        <v>11</v>
      </c>
      <c r="CI121" s="8">
        <v>0</v>
      </c>
      <c r="CJ121" s="8">
        <v>0</v>
      </c>
      <c r="CK121" s="8">
        <v>354</v>
      </c>
      <c r="CL121" s="8">
        <v>201</v>
      </c>
      <c r="CM121" s="8">
        <v>3408</v>
      </c>
      <c r="CN121" s="8">
        <v>6573</v>
      </c>
      <c r="CO121" s="8">
        <v>0</v>
      </c>
      <c r="CP121" s="8">
        <v>1724</v>
      </c>
      <c r="CQ121" s="8">
        <v>204</v>
      </c>
      <c r="CR121" s="8">
        <v>524</v>
      </c>
      <c r="CS121" s="8">
        <v>12433</v>
      </c>
      <c r="CT121" s="8">
        <v>1466</v>
      </c>
      <c r="CU121" s="8">
        <v>1984</v>
      </c>
      <c r="CV121" s="8">
        <v>20531</v>
      </c>
      <c r="CW121" s="8">
        <v>-20181</v>
      </c>
      <c r="CX121" s="8">
        <v>-3860</v>
      </c>
      <c r="CY121" s="8">
        <v>-60</v>
      </c>
      <c r="CZ121" s="8">
        <v>303</v>
      </c>
      <c r="DA121" s="8">
        <v>243</v>
      </c>
      <c r="DB121" s="8">
        <v>12676</v>
      </c>
      <c r="DC121" s="8"/>
      <c r="DD121" s="8">
        <v>874.70111999999995</v>
      </c>
      <c r="DE121" s="8">
        <v>874.70111999999995</v>
      </c>
      <c r="DF121" s="8">
        <v>-6.8589999999999998E-2</v>
      </c>
      <c r="DG121" s="8">
        <v>6584</v>
      </c>
      <c r="DH121" s="8">
        <v>5035</v>
      </c>
      <c r="DI121" s="8">
        <v>823</v>
      </c>
      <c r="DJ121" s="8">
        <v>1688</v>
      </c>
      <c r="DK121" s="8">
        <v>303</v>
      </c>
      <c r="DL121" s="8">
        <v>42</v>
      </c>
      <c r="DM121" s="8">
        <v>267</v>
      </c>
      <c r="DN121" s="8">
        <v>42</v>
      </c>
      <c r="DO121" s="8">
        <v>912</v>
      </c>
      <c r="DP121" s="8">
        <v>159</v>
      </c>
      <c r="DQ121" s="8">
        <v>1655</v>
      </c>
      <c r="DR121" s="8">
        <v>6646</v>
      </c>
      <c r="DS121" s="8">
        <v>0</v>
      </c>
      <c r="DT121" s="8">
        <v>35900</v>
      </c>
      <c r="DU121" s="8">
        <v>0</v>
      </c>
      <c r="DV121" s="8"/>
      <c r="DW121" s="8">
        <v>2024</v>
      </c>
      <c r="DX121" s="8">
        <v>440</v>
      </c>
      <c r="DY121" s="8">
        <v>35</v>
      </c>
      <c r="DZ121" s="8">
        <v>475</v>
      </c>
      <c r="EA121" s="8">
        <v>0</v>
      </c>
      <c r="EB121" s="8">
        <v>0</v>
      </c>
      <c r="EC121" s="8">
        <v>0</v>
      </c>
      <c r="ED121" s="8">
        <v>91</v>
      </c>
      <c r="EE121" s="8">
        <v>0</v>
      </c>
      <c r="EF121" s="8">
        <v>0</v>
      </c>
      <c r="EG121" s="8">
        <v>452</v>
      </c>
      <c r="EH121" s="8">
        <v>-15</v>
      </c>
      <c r="EI121" s="8">
        <v>-8</v>
      </c>
      <c r="EJ121" s="8">
        <v>-96</v>
      </c>
      <c r="EK121" s="8">
        <v>4</v>
      </c>
      <c r="EL121" s="8">
        <v>3054</v>
      </c>
      <c r="EM121" s="8">
        <v>-553</v>
      </c>
      <c r="EN121" s="8">
        <v>44</v>
      </c>
      <c r="EO121" s="8">
        <v>0</v>
      </c>
      <c r="EP121" s="8">
        <v>0</v>
      </c>
      <c r="EQ121" s="8">
        <v>0</v>
      </c>
      <c r="ER121" s="8">
        <v>44</v>
      </c>
      <c r="ES121" s="8">
        <v>0</v>
      </c>
      <c r="ET121" s="8">
        <v>-6</v>
      </c>
      <c r="EU121" s="8">
        <v>-471</v>
      </c>
      <c r="EV121" s="8">
        <v>0</v>
      </c>
      <c r="EW121" s="8">
        <v>4779</v>
      </c>
      <c r="EX121" s="8">
        <v>4779</v>
      </c>
      <c r="EY121" s="8">
        <v>0</v>
      </c>
      <c r="EZ121" s="8">
        <v>-4808</v>
      </c>
      <c r="FA121" s="8">
        <v>-4808</v>
      </c>
      <c r="FB121" s="8">
        <v>507</v>
      </c>
      <c r="FC121" s="8">
        <v>-1399</v>
      </c>
      <c r="FD121" s="8">
        <v>-1405</v>
      </c>
      <c r="FE121" s="8">
        <v>0</v>
      </c>
      <c r="FF121" s="8">
        <v>-1405</v>
      </c>
      <c r="FG121" s="8">
        <v>0</v>
      </c>
      <c r="FH121" s="8">
        <v>-124</v>
      </c>
      <c r="FI121" s="8">
        <v>-2450</v>
      </c>
      <c r="FJ121" s="8">
        <v>87</v>
      </c>
      <c r="FK121" s="8">
        <v>220</v>
      </c>
      <c r="FL121" s="8"/>
      <c r="FM121" s="8">
        <v>150</v>
      </c>
      <c r="FN121" s="8">
        <v>1037</v>
      </c>
      <c r="FO121" s="8">
        <v>2411.125</v>
      </c>
      <c r="FP121" s="8">
        <v>2506.75</v>
      </c>
      <c r="FQ121" s="8">
        <v>-14</v>
      </c>
      <c r="FR121" s="8">
        <v>-29</v>
      </c>
      <c r="FS121" s="8" t="s">
        <v>535</v>
      </c>
      <c r="FT121" s="9">
        <v>43100</v>
      </c>
      <c r="FU121" s="8">
        <v>12</v>
      </c>
      <c r="FV121" s="8">
        <v>66253.039080000002</v>
      </c>
      <c r="FW121" s="8">
        <v>0.84757000000000005</v>
      </c>
      <c r="FX121" s="8">
        <v>0.79805999999999999</v>
      </c>
      <c r="FY121" s="8">
        <v>0.53356999999999999</v>
      </c>
      <c r="FZ121" s="8">
        <v>0.26147999999999999</v>
      </c>
      <c r="GA121" s="31">
        <f t="shared" si="16"/>
        <v>2017</v>
      </c>
      <c r="GB121" s="10">
        <f t="shared" si="17"/>
        <v>12</v>
      </c>
      <c r="GC121" s="10">
        <v>0.54074</v>
      </c>
      <c r="GD121" s="10">
        <v>0.47353000000000001</v>
      </c>
    </row>
    <row r="122" spans="1:186">
      <c r="A122" s="8" t="str">
        <f t="shared" si="24"/>
        <v>Colgate‑Palmolive</v>
      </c>
      <c r="B122" s="8" t="str">
        <f t="shared" si="25"/>
        <v>NYSE:CL</v>
      </c>
      <c r="C122" s="8" t="str">
        <f>CONCATENATE("FY",RIGHT(Assumptions!D$11,4))</f>
        <v>FY2018</v>
      </c>
      <c r="D122" s="10">
        <f t="shared" si="15"/>
        <v>2018</v>
      </c>
      <c r="E122" s="8">
        <v>15544</v>
      </c>
      <c r="F122" s="8">
        <v>0</v>
      </c>
      <c r="G122" s="8">
        <v>15544</v>
      </c>
      <c r="H122" s="8">
        <v>6282</v>
      </c>
      <c r="I122" s="8">
        <v>9262</v>
      </c>
      <c r="J122" s="8">
        <v>5434</v>
      </c>
      <c r="K122" s="8">
        <v>0</v>
      </c>
      <c r="L122" s="8">
        <v>0</v>
      </c>
      <c r="M122" s="8">
        <v>0</v>
      </c>
      <c r="N122" s="8">
        <v>0</v>
      </c>
      <c r="O122" s="8">
        <v>70</v>
      </c>
      <c r="P122" s="8">
        <v>5504</v>
      </c>
      <c r="Q122" s="8">
        <v>3758</v>
      </c>
      <c r="R122" s="8">
        <v>-193</v>
      </c>
      <c r="S122" s="8">
        <v>50</v>
      </c>
      <c r="T122" s="8">
        <v>-143</v>
      </c>
      <c r="U122" s="8">
        <v>10</v>
      </c>
      <c r="V122" s="8">
        <v>0</v>
      </c>
      <c r="W122" s="8">
        <v>0</v>
      </c>
      <c r="X122" s="8">
        <v>3625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3464</v>
      </c>
      <c r="AE122" s="8">
        <v>906</v>
      </c>
      <c r="AF122" s="8">
        <v>2558</v>
      </c>
      <c r="AG122" s="8">
        <v>0</v>
      </c>
      <c r="AH122" s="8">
        <v>0</v>
      </c>
      <c r="AI122" s="8">
        <v>2558</v>
      </c>
      <c r="AJ122" s="8">
        <v>-158</v>
      </c>
      <c r="AK122" s="8">
        <v>2400</v>
      </c>
      <c r="AL122" s="8">
        <v>0</v>
      </c>
      <c r="AM122" s="8"/>
      <c r="AN122" s="8">
        <v>2.7567200000000001</v>
      </c>
      <c r="AO122" s="8">
        <v>2.7567200000000001</v>
      </c>
      <c r="AP122" s="8">
        <v>870.6</v>
      </c>
      <c r="AQ122" s="8">
        <v>2.75</v>
      </c>
      <c r="AR122" s="8">
        <v>2.75</v>
      </c>
      <c r="AS122" s="8">
        <v>873</v>
      </c>
      <c r="AT122" s="8">
        <v>1.66</v>
      </c>
      <c r="AU122" s="1">
        <v>0.60333333333333306</v>
      </c>
      <c r="AV122" s="8"/>
      <c r="AW122" s="8">
        <v>4269</v>
      </c>
      <c r="AX122" s="8">
        <v>3817</v>
      </c>
      <c r="AY122" s="8">
        <v>3758</v>
      </c>
      <c r="AZ122" s="1">
        <v>0.26154699999999997</v>
      </c>
      <c r="BA122" s="9">
        <v>43465</v>
      </c>
      <c r="BB122" s="8"/>
      <c r="BC122" s="8">
        <v>1590</v>
      </c>
      <c r="BD122" s="8">
        <v>1590</v>
      </c>
      <c r="BE122" s="8">
        <v>0</v>
      </c>
      <c r="BF122" s="8">
        <v>277</v>
      </c>
      <c r="BG122" s="8">
        <v>0</v>
      </c>
      <c r="BH122" s="8">
        <v>51.280180000000001</v>
      </c>
      <c r="BI122" s="8">
        <v>161.71982</v>
      </c>
      <c r="BJ122" s="8"/>
      <c r="BK122" s="8"/>
      <c r="BL122" s="8">
        <v>726</v>
      </c>
      <c r="BM122" s="8">
        <v>10</v>
      </c>
      <c r="BN122" s="8">
        <v>736</v>
      </c>
      <c r="BO122" s="8">
        <v>1400</v>
      </c>
      <c r="BP122" s="8">
        <v>1400</v>
      </c>
      <c r="BQ122" s="8">
        <v>1250</v>
      </c>
      <c r="BR122" s="8">
        <v>0</v>
      </c>
      <c r="BS122" s="8">
        <v>407</v>
      </c>
      <c r="BT122" s="8">
        <v>3793</v>
      </c>
      <c r="BU122" s="8">
        <v>8336</v>
      </c>
      <c r="BV122" s="8">
        <v>-4455</v>
      </c>
      <c r="BW122" s="8">
        <v>3881</v>
      </c>
      <c r="BX122" s="8">
        <v>46</v>
      </c>
      <c r="BY122" s="8">
        <v>2530</v>
      </c>
      <c r="BZ122" s="8">
        <v>1637</v>
      </c>
      <c r="CA122" s="8">
        <v>0</v>
      </c>
      <c r="CB122" s="8">
        <v>152</v>
      </c>
      <c r="CC122" s="8">
        <v>122</v>
      </c>
      <c r="CD122" s="8">
        <v>12161</v>
      </c>
      <c r="CE122" s="8"/>
      <c r="CF122" s="8">
        <v>1222</v>
      </c>
      <c r="CG122" s="8">
        <v>1539</v>
      </c>
      <c r="CH122" s="8">
        <v>12</v>
      </c>
      <c r="CI122" s="8">
        <v>1</v>
      </c>
      <c r="CJ122" s="8">
        <v>0</v>
      </c>
      <c r="CK122" s="8">
        <v>411</v>
      </c>
      <c r="CL122" s="8">
        <v>156</v>
      </c>
      <c r="CM122" s="8">
        <v>3341</v>
      </c>
      <c r="CN122" s="8">
        <v>6362</v>
      </c>
      <c r="CO122" s="8">
        <v>0</v>
      </c>
      <c r="CP122" s="8">
        <v>1600</v>
      </c>
      <c r="CQ122" s="8">
        <v>235</v>
      </c>
      <c r="CR122" s="8">
        <v>426</v>
      </c>
      <c r="CS122" s="8">
        <v>11964</v>
      </c>
      <c r="CT122" s="8">
        <v>1466</v>
      </c>
      <c r="CU122" s="8">
        <v>2204</v>
      </c>
      <c r="CV122" s="8">
        <v>21615</v>
      </c>
      <c r="CW122" s="8">
        <v>-21196</v>
      </c>
      <c r="CX122" s="8">
        <v>-4191</v>
      </c>
      <c r="CY122" s="8">
        <v>-102</v>
      </c>
      <c r="CZ122" s="8">
        <v>299</v>
      </c>
      <c r="DA122" s="8">
        <v>197</v>
      </c>
      <c r="DB122" s="8">
        <v>12161</v>
      </c>
      <c r="DC122" s="8"/>
      <c r="DD122" s="8">
        <v>861.67648999999994</v>
      </c>
      <c r="DE122" s="8">
        <v>862.91278999999997</v>
      </c>
      <c r="DF122" s="8">
        <v>-0.1182</v>
      </c>
      <c r="DG122" s="8">
        <v>6375</v>
      </c>
      <c r="DH122" s="8">
        <v>5639</v>
      </c>
      <c r="DI122" s="8">
        <v>856</v>
      </c>
      <c r="DJ122" s="8">
        <v>1704</v>
      </c>
      <c r="DK122" s="8">
        <v>299</v>
      </c>
      <c r="DL122" s="8">
        <v>46</v>
      </c>
      <c r="DM122" s="8">
        <v>253</v>
      </c>
      <c r="DN122" s="8">
        <v>37</v>
      </c>
      <c r="DO122" s="8">
        <v>960</v>
      </c>
      <c r="DP122" s="8">
        <v>152</v>
      </c>
      <c r="DQ122" s="8">
        <v>1604</v>
      </c>
      <c r="DR122" s="8">
        <v>6580</v>
      </c>
      <c r="DS122" s="8">
        <v>0</v>
      </c>
      <c r="DT122" s="8">
        <v>34500</v>
      </c>
      <c r="DU122" s="8">
        <v>0</v>
      </c>
      <c r="DV122" s="8"/>
      <c r="DW122" s="8">
        <v>2400</v>
      </c>
      <c r="DX122" s="8">
        <v>452</v>
      </c>
      <c r="DY122" s="8">
        <v>59</v>
      </c>
      <c r="DZ122" s="8">
        <v>511</v>
      </c>
      <c r="EA122" s="8">
        <v>0</v>
      </c>
      <c r="EB122" s="8">
        <v>0</v>
      </c>
      <c r="EC122" s="8">
        <v>0</v>
      </c>
      <c r="ED122" s="8">
        <v>-7</v>
      </c>
      <c r="EE122" s="8">
        <v>0</v>
      </c>
      <c r="EF122" s="8">
        <v>0</v>
      </c>
      <c r="EG122" s="8">
        <v>198</v>
      </c>
      <c r="EH122" s="8">
        <v>-79</v>
      </c>
      <c r="EI122" s="8">
        <v>-58</v>
      </c>
      <c r="EJ122" s="8">
        <v>18</v>
      </c>
      <c r="EK122" s="8">
        <v>-36</v>
      </c>
      <c r="EL122" s="8">
        <v>3056</v>
      </c>
      <c r="EM122" s="8">
        <v>-436</v>
      </c>
      <c r="EN122" s="8">
        <v>1</v>
      </c>
      <c r="EO122" s="8">
        <v>-728</v>
      </c>
      <c r="EP122" s="8">
        <v>0</v>
      </c>
      <c r="EQ122" s="8">
        <v>0</v>
      </c>
      <c r="ER122" s="8">
        <v>-13</v>
      </c>
      <c r="ES122" s="8">
        <v>0</v>
      </c>
      <c r="ET122" s="8">
        <v>6</v>
      </c>
      <c r="EU122" s="8">
        <v>-1170</v>
      </c>
      <c r="EV122" s="8">
        <v>0</v>
      </c>
      <c r="EW122" s="8">
        <v>7176</v>
      </c>
      <c r="EX122" s="8">
        <v>7176</v>
      </c>
      <c r="EY122" s="8">
        <v>0</v>
      </c>
      <c r="EZ122" s="8">
        <v>-7355</v>
      </c>
      <c r="FA122" s="8">
        <v>-7355</v>
      </c>
      <c r="FB122" s="8">
        <v>329</v>
      </c>
      <c r="FC122" s="8">
        <v>-1238</v>
      </c>
      <c r="FD122" s="8">
        <v>-1448</v>
      </c>
      <c r="FE122" s="8">
        <v>0</v>
      </c>
      <c r="FF122" s="8">
        <v>-1448</v>
      </c>
      <c r="FG122" s="8">
        <v>0</v>
      </c>
      <c r="FH122" s="8">
        <v>-143</v>
      </c>
      <c r="FI122" s="8">
        <v>-2679</v>
      </c>
      <c r="FJ122" s="8">
        <v>-16</v>
      </c>
      <c r="FK122" s="8">
        <v>-809</v>
      </c>
      <c r="FL122" s="8"/>
      <c r="FM122" s="8">
        <v>194</v>
      </c>
      <c r="FN122" s="8">
        <v>847</v>
      </c>
      <c r="FO122" s="8">
        <v>2376.125</v>
      </c>
      <c r="FP122" s="8">
        <v>2496.75</v>
      </c>
      <c r="FQ122" s="8">
        <v>36</v>
      </c>
      <c r="FR122" s="8">
        <v>-179</v>
      </c>
      <c r="FS122" s="8" t="s">
        <v>535</v>
      </c>
      <c r="FT122" s="9">
        <v>43465</v>
      </c>
      <c r="FU122" s="8">
        <v>12</v>
      </c>
      <c r="FV122" s="8">
        <v>51622.881580000001</v>
      </c>
      <c r="FW122" s="8">
        <v>0.67003999999999997</v>
      </c>
      <c r="FX122" s="8">
        <v>0.75480999999999998</v>
      </c>
      <c r="FY122" s="8">
        <v>0.61584000000000005</v>
      </c>
      <c r="FZ122" s="8">
        <v>0.63346999999999998</v>
      </c>
      <c r="GA122" s="31">
        <f t="shared" si="16"/>
        <v>2018</v>
      </c>
      <c r="GB122" s="10">
        <f t="shared" si="17"/>
        <v>12</v>
      </c>
      <c r="GC122" s="10">
        <v>0.80813000000000001</v>
      </c>
      <c r="GD122" s="10">
        <v>0.67627000000000004</v>
      </c>
    </row>
    <row r="123" spans="1:186">
      <c r="A123" s="10" t="str">
        <f>Assumptions!C12</f>
        <v>Kimberly-Clark</v>
      </c>
      <c r="B123" s="10" t="str">
        <f>Assumptions!B12</f>
        <v>NYSE:KMB</v>
      </c>
      <c r="C123" s="8" t="str">
        <f>CONCATENATE("FY",RIGHT(Assumptions!D$12,4)-11)</f>
        <v>FY2007</v>
      </c>
      <c r="D123" s="10">
        <f t="shared" si="15"/>
        <v>2007</v>
      </c>
      <c r="E123" s="8">
        <v>18266</v>
      </c>
      <c r="F123" s="8">
        <v>0</v>
      </c>
      <c r="G123" s="8">
        <v>18266</v>
      </c>
      <c r="H123" s="8">
        <v>12562</v>
      </c>
      <c r="I123" s="8">
        <v>5704</v>
      </c>
      <c r="J123" s="8">
        <v>3106</v>
      </c>
      <c r="K123" s="8">
        <v>0</v>
      </c>
      <c r="L123" s="8">
        <v>0</v>
      </c>
      <c r="M123" s="8">
        <v>0</v>
      </c>
      <c r="N123" s="8">
        <v>0</v>
      </c>
      <c r="O123" s="8">
        <v>-1</v>
      </c>
      <c r="P123" s="8">
        <v>3105</v>
      </c>
      <c r="Q123" s="8">
        <v>2599</v>
      </c>
      <c r="R123" s="8">
        <v>-265</v>
      </c>
      <c r="S123" s="8">
        <v>34</v>
      </c>
      <c r="T123" s="8">
        <v>-231</v>
      </c>
      <c r="U123" s="8">
        <v>103</v>
      </c>
      <c r="V123" s="8">
        <v>-13</v>
      </c>
      <c r="W123" s="8">
        <v>0</v>
      </c>
      <c r="X123" s="8">
        <v>2458</v>
      </c>
      <c r="Y123" s="8">
        <v>0</v>
      </c>
      <c r="Z123" s="8">
        <v>0</v>
      </c>
      <c r="AA123" s="8">
        <v>0</v>
      </c>
      <c r="AB123" s="8">
        <v>0</v>
      </c>
      <c r="AC123" s="8">
        <v>0</v>
      </c>
      <c r="AD123" s="8">
        <v>2488</v>
      </c>
      <c r="AE123" s="8">
        <v>537</v>
      </c>
      <c r="AF123" s="8">
        <v>1951</v>
      </c>
      <c r="AG123" s="8">
        <v>0</v>
      </c>
      <c r="AH123" s="8">
        <v>0</v>
      </c>
      <c r="AI123" s="8">
        <v>1951</v>
      </c>
      <c r="AJ123" s="8">
        <v>-128</v>
      </c>
      <c r="AK123" s="8">
        <v>1823</v>
      </c>
      <c r="AL123" s="8">
        <v>0</v>
      </c>
      <c r="AM123" s="8"/>
      <c r="AN123" s="8">
        <v>4.11327</v>
      </c>
      <c r="AO123" s="8">
        <v>4.11327</v>
      </c>
      <c r="AP123" s="8">
        <v>443.2</v>
      </c>
      <c r="AQ123" s="8">
        <v>4.08</v>
      </c>
      <c r="AR123" s="8">
        <v>4.08</v>
      </c>
      <c r="AS123" s="8">
        <v>446.3</v>
      </c>
      <c r="AT123" s="8">
        <v>2.12</v>
      </c>
      <c r="AU123" s="1">
        <v>0.51179374657158505</v>
      </c>
      <c r="AV123" s="8"/>
      <c r="AW123" s="8">
        <v>3406</v>
      </c>
      <c r="AX123" s="8">
        <v>2613</v>
      </c>
      <c r="AY123" s="8">
        <v>2599</v>
      </c>
      <c r="AZ123" s="1">
        <v>0.215836</v>
      </c>
      <c r="BA123" s="9">
        <v>39447</v>
      </c>
      <c r="BB123" s="8"/>
      <c r="BC123" s="8">
        <v>468</v>
      </c>
      <c r="BD123" s="8">
        <v>0</v>
      </c>
      <c r="BE123" s="8">
        <v>0</v>
      </c>
      <c r="BF123" s="8">
        <v>277</v>
      </c>
      <c r="BG123" s="8">
        <v>0</v>
      </c>
      <c r="BH123" s="8">
        <v>134.92765</v>
      </c>
      <c r="BI123" s="8">
        <v>136.07235</v>
      </c>
      <c r="BJ123" s="8"/>
      <c r="BK123" s="8"/>
      <c r="BL123" s="8">
        <v>473</v>
      </c>
      <c r="BM123" s="8">
        <v>271</v>
      </c>
      <c r="BN123" s="8">
        <v>744</v>
      </c>
      <c r="BO123" s="8">
        <v>2253</v>
      </c>
      <c r="BP123" s="8">
        <v>2561</v>
      </c>
      <c r="BQ123" s="8">
        <v>2444</v>
      </c>
      <c r="BR123" s="8">
        <v>217</v>
      </c>
      <c r="BS123" s="8">
        <v>131</v>
      </c>
      <c r="BT123" s="8">
        <v>6097</v>
      </c>
      <c r="BU123" s="8">
        <v>16243</v>
      </c>
      <c r="BV123" s="8">
        <v>-8149</v>
      </c>
      <c r="BW123" s="8">
        <v>8094</v>
      </c>
      <c r="BX123" s="8">
        <v>390</v>
      </c>
      <c r="BY123" s="8">
        <v>2942</v>
      </c>
      <c r="BZ123" s="8">
        <v>132</v>
      </c>
      <c r="CA123" s="8">
        <v>0</v>
      </c>
      <c r="CB123" s="8">
        <v>273</v>
      </c>
      <c r="CC123" s="8">
        <v>512</v>
      </c>
      <c r="CD123" s="8">
        <v>18440</v>
      </c>
      <c r="CE123" s="8"/>
      <c r="CF123" s="8">
        <v>1449</v>
      </c>
      <c r="CG123" s="8">
        <v>1783</v>
      </c>
      <c r="CH123" s="8">
        <v>857</v>
      </c>
      <c r="CI123" s="8">
        <v>241</v>
      </c>
      <c r="CJ123" s="8">
        <v>0</v>
      </c>
      <c r="CK123" s="8">
        <v>56</v>
      </c>
      <c r="CL123" s="8">
        <v>543</v>
      </c>
      <c r="CM123" s="8">
        <v>4929</v>
      </c>
      <c r="CN123" s="8">
        <v>4394</v>
      </c>
      <c r="CO123" s="8">
        <v>0</v>
      </c>
      <c r="CP123" s="8">
        <v>1559</v>
      </c>
      <c r="CQ123" s="8">
        <v>370</v>
      </c>
      <c r="CR123" s="8">
        <v>475</v>
      </c>
      <c r="CS123" s="8">
        <v>11727</v>
      </c>
      <c r="CT123" s="8">
        <v>598</v>
      </c>
      <c r="CU123" s="8">
        <v>483</v>
      </c>
      <c r="CV123" s="8">
        <v>8748</v>
      </c>
      <c r="CW123" s="8">
        <v>-3814</v>
      </c>
      <c r="CX123" s="8">
        <v>-791</v>
      </c>
      <c r="CY123" s="8">
        <v>5224</v>
      </c>
      <c r="CZ123" s="8">
        <v>1489</v>
      </c>
      <c r="DA123" s="8">
        <v>6713</v>
      </c>
      <c r="DB123" s="8">
        <v>18440</v>
      </c>
      <c r="DC123" s="8"/>
      <c r="DD123" s="8">
        <v>420.25727000000001</v>
      </c>
      <c r="DE123" s="8">
        <v>420.9</v>
      </c>
      <c r="DF123" s="8">
        <v>12.4115</v>
      </c>
      <c r="DG123" s="8">
        <v>5492</v>
      </c>
      <c r="DH123" s="8">
        <v>4748</v>
      </c>
      <c r="DI123" s="8">
        <v>753</v>
      </c>
      <c r="DJ123" s="8">
        <v>2168</v>
      </c>
      <c r="DK123" s="8">
        <v>1489</v>
      </c>
      <c r="DL123" s="8">
        <v>0</v>
      </c>
      <c r="DM123" s="8">
        <v>476</v>
      </c>
      <c r="DN123" s="8">
        <v>357</v>
      </c>
      <c r="DO123" s="8">
        <v>1564</v>
      </c>
      <c r="DP123" s="8">
        <v>222</v>
      </c>
      <c r="DQ123" s="8">
        <v>2604</v>
      </c>
      <c r="DR123" s="8">
        <v>12872</v>
      </c>
      <c r="DS123" s="8">
        <v>545</v>
      </c>
      <c r="DT123" s="8">
        <v>53000</v>
      </c>
      <c r="DU123" s="8">
        <v>0</v>
      </c>
      <c r="DV123" s="8"/>
      <c r="DW123" s="8">
        <v>1823</v>
      </c>
      <c r="DX123" s="8">
        <v>793</v>
      </c>
      <c r="DY123" s="8">
        <v>14</v>
      </c>
      <c r="DZ123" s="8">
        <v>807</v>
      </c>
      <c r="EA123" s="8">
        <v>0</v>
      </c>
      <c r="EB123" s="8">
        <v>30</v>
      </c>
      <c r="EC123" s="8">
        <v>0</v>
      </c>
      <c r="ED123" s="8">
        <v>0</v>
      </c>
      <c r="EE123" s="8">
        <v>-40</v>
      </c>
      <c r="EF123" s="8">
        <v>0</v>
      </c>
      <c r="EG123" s="8">
        <v>76</v>
      </c>
      <c r="EH123" s="8">
        <v>-192</v>
      </c>
      <c r="EI123" s="8">
        <v>-439</v>
      </c>
      <c r="EJ123" s="8">
        <v>152</v>
      </c>
      <c r="EK123" s="8">
        <v>206</v>
      </c>
      <c r="EL123" s="8">
        <v>2429</v>
      </c>
      <c r="EM123" s="8">
        <v>-989</v>
      </c>
      <c r="EN123" s="8">
        <v>97</v>
      </c>
      <c r="EO123" s="8">
        <v>-16</v>
      </c>
      <c r="EP123" s="8">
        <v>0</v>
      </c>
      <c r="EQ123" s="8">
        <v>0</v>
      </c>
      <c r="ER123" s="8">
        <v>36</v>
      </c>
      <c r="ES123" s="8">
        <v>0</v>
      </c>
      <c r="ET123" s="8">
        <v>-26</v>
      </c>
      <c r="EU123" s="8">
        <v>-898</v>
      </c>
      <c r="EV123" s="8">
        <v>43</v>
      </c>
      <c r="EW123" s="8">
        <v>2128</v>
      </c>
      <c r="EX123" s="8">
        <v>2171</v>
      </c>
      <c r="EY123" s="8">
        <v>0</v>
      </c>
      <c r="EZ123" s="8">
        <v>-339</v>
      </c>
      <c r="FA123" s="8">
        <v>-339</v>
      </c>
      <c r="FB123" s="8">
        <v>349</v>
      </c>
      <c r="FC123" s="8">
        <v>-2813</v>
      </c>
      <c r="FD123" s="8">
        <v>-933</v>
      </c>
      <c r="FE123" s="8">
        <v>0</v>
      </c>
      <c r="FF123" s="8">
        <v>-933</v>
      </c>
      <c r="FG123" s="8">
        <v>0</v>
      </c>
      <c r="FH123" s="8">
        <v>138</v>
      </c>
      <c r="FI123" s="8">
        <v>-1427</v>
      </c>
      <c r="FJ123" s="8">
        <v>8</v>
      </c>
      <c r="FK123" s="8">
        <v>112</v>
      </c>
      <c r="FL123" s="8"/>
      <c r="FM123" s="8">
        <v>239</v>
      </c>
      <c r="FN123" s="8">
        <v>674</v>
      </c>
      <c r="FO123" s="8">
        <v>766.75</v>
      </c>
      <c r="FP123" s="8">
        <v>932.375</v>
      </c>
      <c r="FQ123" s="8">
        <v>573</v>
      </c>
      <c r="FR123" s="8">
        <v>1832</v>
      </c>
      <c r="FS123" s="8" t="s">
        <v>535</v>
      </c>
      <c r="FT123" s="9">
        <v>39447</v>
      </c>
      <c r="FU123" s="8">
        <v>12</v>
      </c>
      <c r="FV123" s="8">
        <v>29338.655419999999</v>
      </c>
      <c r="FW123" s="8">
        <v>0.39972000000000002</v>
      </c>
      <c r="FX123" s="8">
        <v>0.76249</v>
      </c>
      <c r="FY123" s="8">
        <v>0.59287999999999996</v>
      </c>
      <c r="FZ123" s="8">
        <v>0.64605999999999997</v>
      </c>
      <c r="GA123" s="31">
        <f t="shared" si="16"/>
        <v>2007</v>
      </c>
      <c r="GB123" s="10">
        <f t="shared" si="17"/>
        <v>12</v>
      </c>
      <c r="GC123" s="10">
        <v>0.27635999999999999</v>
      </c>
      <c r="GD123" s="10">
        <v>0.32517000000000001</v>
      </c>
    </row>
    <row r="124" spans="1:186">
      <c r="A124" s="8" t="str">
        <f t="shared" ref="A124:A134" si="26">A123</f>
        <v>Kimberly-Clark</v>
      </c>
      <c r="B124" s="8" t="str">
        <f t="shared" ref="B124:B134" si="27">B123</f>
        <v>NYSE:KMB</v>
      </c>
      <c r="C124" s="8" t="str">
        <f>CONCATENATE("FY",RIGHT(Assumptions!D$12,4)-10)</f>
        <v>FY2008</v>
      </c>
      <c r="D124" s="10">
        <f t="shared" si="15"/>
        <v>2008</v>
      </c>
      <c r="E124" s="8">
        <v>19415</v>
      </c>
      <c r="F124" s="8">
        <v>0</v>
      </c>
      <c r="G124" s="8">
        <v>19415</v>
      </c>
      <c r="H124" s="8">
        <v>13557</v>
      </c>
      <c r="I124" s="8">
        <v>5858</v>
      </c>
      <c r="J124" s="8">
        <v>3291</v>
      </c>
      <c r="K124" s="8">
        <v>0</v>
      </c>
      <c r="L124" s="8">
        <v>0</v>
      </c>
      <c r="M124" s="8">
        <v>0</v>
      </c>
      <c r="N124" s="8">
        <v>0</v>
      </c>
      <c r="O124" s="8">
        <v>14</v>
      </c>
      <c r="P124" s="8">
        <v>3305</v>
      </c>
      <c r="Q124" s="8">
        <v>2553</v>
      </c>
      <c r="R124" s="8">
        <v>-304</v>
      </c>
      <c r="S124" s="8">
        <v>46</v>
      </c>
      <c r="T124" s="8">
        <v>-258</v>
      </c>
      <c r="U124" s="8">
        <v>166</v>
      </c>
      <c r="V124" s="8">
        <v>-18</v>
      </c>
      <c r="W124" s="8">
        <v>0</v>
      </c>
      <c r="X124" s="8">
        <v>2443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2455</v>
      </c>
      <c r="AE124" s="8">
        <v>618</v>
      </c>
      <c r="AF124" s="8">
        <v>1837</v>
      </c>
      <c r="AG124" s="8">
        <v>0</v>
      </c>
      <c r="AH124" s="8">
        <v>-8</v>
      </c>
      <c r="AI124" s="8">
        <v>1829</v>
      </c>
      <c r="AJ124" s="8">
        <v>-139</v>
      </c>
      <c r="AK124" s="8">
        <v>1690</v>
      </c>
      <c r="AL124" s="8">
        <v>0</v>
      </c>
      <c r="AM124" s="8"/>
      <c r="AN124" s="8">
        <v>4.0382300000000004</v>
      </c>
      <c r="AO124" s="8">
        <v>4.0573499999999996</v>
      </c>
      <c r="AP124" s="8">
        <v>418.5</v>
      </c>
      <c r="AQ124" s="8">
        <v>4.0309299999999997</v>
      </c>
      <c r="AR124" s="8">
        <v>4.05</v>
      </c>
      <c r="AS124" s="8">
        <v>419.6</v>
      </c>
      <c r="AT124" s="8">
        <v>2.3199999999999998</v>
      </c>
      <c r="AU124" s="1">
        <v>0.56213017751479299</v>
      </c>
      <c r="AV124" s="8"/>
      <c r="AW124" s="8">
        <v>3328</v>
      </c>
      <c r="AX124" s="8">
        <v>2565</v>
      </c>
      <c r="AY124" s="8">
        <v>2553</v>
      </c>
      <c r="AZ124" s="1">
        <v>0.25173099999999998</v>
      </c>
      <c r="BA124" s="9">
        <v>39813</v>
      </c>
      <c r="BB124" s="8"/>
      <c r="BC124" s="8">
        <v>512</v>
      </c>
      <c r="BD124" s="8">
        <v>0</v>
      </c>
      <c r="BE124" s="8">
        <v>0</v>
      </c>
      <c r="BF124" s="8">
        <v>297</v>
      </c>
      <c r="BG124" s="8">
        <v>0</v>
      </c>
      <c r="BH124" s="8">
        <v>128.73587000000001</v>
      </c>
      <c r="BI124" s="8">
        <v>187.26412999999999</v>
      </c>
      <c r="BJ124" s="8"/>
      <c r="BK124" s="8"/>
      <c r="BL124" s="8">
        <v>364</v>
      </c>
      <c r="BM124" s="8">
        <v>141</v>
      </c>
      <c r="BN124" s="8">
        <v>508</v>
      </c>
      <c r="BO124" s="8">
        <v>2130</v>
      </c>
      <c r="BP124" s="8">
        <v>2492</v>
      </c>
      <c r="BQ124" s="8">
        <v>2493</v>
      </c>
      <c r="BR124" s="8">
        <v>131</v>
      </c>
      <c r="BS124" s="8">
        <v>189</v>
      </c>
      <c r="BT124" s="8">
        <v>5813</v>
      </c>
      <c r="BU124" s="8">
        <v>15723</v>
      </c>
      <c r="BV124" s="8">
        <v>-8056</v>
      </c>
      <c r="BW124" s="8">
        <v>7667</v>
      </c>
      <c r="BX124" s="8">
        <v>335</v>
      </c>
      <c r="BY124" s="8">
        <v>2743</v>
      </c>
      <c r="BZ124" s="8">
        <v>121</v>
      </c>
      <c r="CA124" s="8">
        <v>603</v>
      </c>
      <c r="CB124" s="8">
        <v>425</v>
      </c>
      <c r="CC124" s="8">
        <v>382</v>
      </c>
      <c r="CD124" s="8">
        <v>18089</v>
      </c>
      <c r="CE124" s="8"/>
      <c r="CF124" s="8">
        <v>1603</v>
      </c>
      <c r="CG124" s="8">
        <v>1723</v>
      </c>
      <c r="CH124" s="8">
        <v>406</v>
      </c>
      <c r="CI124" s="8">
        <v>677</v>
      </c>
      <c r="CJ124" s="8">
        <v>0</v>
      </c>
      <c r="CK124" s="8">
        <v>103</v>
      </c>
      <c r="CL124" s="8">
        <v>240</v>
      </c>
      <c r="CM124" s="8">
        <v>4752</v>
      </c>
      <c r="CN124" s="8">
        <v>5914</v>
      </c>
      <c r="CO124" s="8">
        <v>0</v>
      </c>
      <c r="CP124" s="8">
        <v>2593</v>
      </c>
      <c r="CQ124" s="8">
        <v>193</v>
      </c>
      <c r="CR124" s="8">
        <v>376</v>
      </c>
      <c r="CS124" s="8">
        <v>13828</v>
      </c>
      <c r="CT124" s="8">
        <v>598</v>
      </c>
      <c r="CU124" s="8">
        <v>486</v>
      </c>
      <c r="CV124" s="8">
        <v>9465</v>
      </c>
      <c r="CW124" s="8">
        <v>-4285</v>
      </c>
      <c r="CX124" s="8">
        <v>-2386</v>
      </c>
      <c r="CY124" s="8">
        <v>3878</v>
      </c>
      <c r="CZ124" s="8">
        <v>383</v>
      </c>
      <c r="DA124" s="8">
        <v>4261</v>
      </c>
      <c r="DB124" s="8">
        <v>18089</v>
      </c>
      <c r="DC124" s="8"/>
      <c r="DD124" s="8">
        <v>414.49268999999998</v>
      </c>
      <c r="DE124" s="8">
        <v>413.6</v>
      </c>
      <c r="DF124" s="8">
        <v>9.3762100000000004</v>
      </c>
      <c r="DG124" s="8">
        <v>6997</v>
      </c>
      <c r="DH124" s="8">
        <v>6489</v>
      </c>
      <c r="DI124" s="8">
        <v>1867</v>
      </c>
      <c r="DJ124" s="8">
        <v>2528</v>
      </c>
      <c r="DK124" s="8">
        <v>383</v>
      </c>
      <c r="DL124" s="8">
        <v>0</v>
      </c>
      <c r="DM124" s="8">
        <v>517</v>
      </c>
      <c r="DN124" s="8">
        <v>379</v>
      </c>
      <c r="DO124" s="8">
        <v>1590</v>
      </c>
      <c r="DP124" s="8">
        <v>195</v>
      </c>
      <c r="DQ124" s="8">
        <v>2486</v>
      </c>
      <c r="DR124" s="8">
        <v>12509</v>
      </c>
      <c r="DS124" s="8">
        <v>533</v>
      </c>
      <c r="DT124" s="8">
        <v>53000</v>
      </c>
      <c r="DU124" s="8">
        <v>0</v>
      </c>
      <c r="DV124" s="8"/>
      <c r="DW124" s="8">
        <v>1690</v>
      </c>
      <c r="DX124" s="8">
        <v>763</v>
      </c>
      <c r="DY124" s="8">
        <v>12</v>
      </c>
      <c r="DZ124" s="8">
        <v>775</v>
      </c>
      <c r="EA124" s="8">
        <v>0</v>
      </c>
      <c r="EB124" s="8">
        <v>51</v>
      </c>
      <c r="EC124" s="8">
        <v>0</v>
      </c>
      <c r="ED124" s="8">
        <v>0</v>
      </c>
      <c r="EE124" s="8">
        <v>-34</v>
      </c>
      <c r="EF124" s="8">
        <v>0</v>
      </c>
      <c r="EG124" s="8">
        <v>322</v>
      </c>
      <c r="EH124" s="8">
        <v>148</v>
      </c>
      <c r="EI124" s="8">
        <v>-45</v>
      </c>
      <c r="EJ124" s="8">
        <v>-43</v>
      </c>
      <c r="EK124" s="8">
        <v>-299</v>
      </c>
      <c r="EL124" s="8">
        <v>2516</v>
      </c>
      <c r="EM124" s="8">
        <v>-906</v>
      </c>
      <c r="EN124" s="8">
        <v>28</v>
      </c>
      <c r="EO124" s="8">
        <v>-98</v>
      </c>
      <c r="EP124" s="8">
        <v>0</v>
      </c>
      <c r="EQ124" s="8">
        <v>0</v>
      </c>
      <c r="ER124" s="8">
        <v>115</v>
      </c>
      <c r="ES124" s="8">
        <v>0</v>
      </c>
      <c r="ET124" s="8">
        <v>14</v>
      </c>
      <c r="EU124" s="8">
        <v>-847</v>
      </c>
      <c r="EV124" s="8">
        <v>0</v>
      </c>
      <c r="EW124" s="8">
        <v>551</v>
      </c>
      <c r="EX124" s="8">
        <v>551</v>
      </c>
      <c r="EY124" s="8">
        <v>-436</v>
      </c>
      <c r="EZ124" s="8">
        <v>-274</v>
      </c>
      <c r="FA124" s="8">
        <v>-710</v>
      </c>
      <c r="FB124" s="8">
        <v>113</v>
      </c>
      <c r="FC124" s="8">
        <v>-653</v>
      </c>
      <c r="FD124" s="8">
        <v>-950</v>
      </c>
      <c r="FE124" s="8">
        <v>0</v>
      </c>
      <c r="FF124" s="8">
        <v>-950</v>
      </c>
      <c r="FG124" s="8">
        <v>0</v>
      </c>
      <c r="FH124" s="8">
        <v>-98</v>
      </c>
      <c r="FI124" s="8">
        <v>-1747</v>
      </c>
      <c r="FJ124" s="8">
        <v>-31</v>
      </c>
      <c r="FK124" s="8">
        <v>-109</v>
      </c>
      <c r="FL124" s="8"/>
      <c r="FM124" s="8">
        <v>319</v>
      </c>
      <c r="FN124" s="8">
        <v>538</v>
      </c>
      <c r="FO124" s="8">
        <v>1207.625</v>
      </c>
      <c r="FP124" s="8">
        <v>1397.625</v>
      </c>
      <c r="FQ124" s="8">
        <v>114</v>
      </c>
      <c r="FR124" s="8">
        <v>-159</v>
      </c>
      <c r="FS124" s="8" t="s">
        <v>535</v>
      </c>
      <c r="FT124" s="9">
        <v>39813</v>
      </c>
      <c r="FU124" s="8">
        <v>12</v>
      </c>
      <c r="FV124" s="8">
        <v>21821.702399999998</v>
      </c>
      <c r="FW124" s="8">
        <v>0.41087000000000001</v>
      </c>
      <c r="FX124" s="8">
        <v>0.39612999999999998</v>
      </c>
      <c r="FY124" s="8">
        <v>0.62439</v>
      </c>
      <c r="FZ124" s="8">
        <v>0.62214000000000003</v>
      </c>
      <c r="GA124" s="31">
        <f t="shared" si="16"/>
        <v>2008</v>
      </c>
      <c r="GB124" s="10">
        <f t="shared" si="17"/>
        <v>12</v>
      </c>
      <c r="GC124" s="10">
        <v>0.32894000000000001</v>
      </c>
      <c r="GD124" s="10">
        <v>0.32667000000000002</v>
      </c>
    </row>
    <row r="125" spans="1:186">
      <c r="A125" s="8" t="str">
        <f t="shared" si="26"/>
        <v>Kimberly-Clark</v>
      </c>
      <c r="B125" s="8" t="str">
        <f t="shared" si="27"/>
        <v>NYSE:KMB</v>
      </c>
      <c r="C125" s="8" t="str">
        <f>CONCATENATE("FY",RIGHT(Assumptions!D$12,4)-9)</f>
        <v>FY2009</v>
      </c>
      <c r="D125" s="10">
        <f t="shared" si="15"/>
        <v>2009</v>
      </c>
      <c r="E125" s="8">
        <v>19115</v>
      </c>
      <c r="F125" s="8">
        <v>0</v>
      </c>
      <c r="G125" s="8">
        <v>19115</v>
      </c>
      <c r="H125" s="8">
        <v>12651</v>
      </c>
      <c r="I125" s="8">
        <v>6464</v>
      </c>
      <c r="J125" s="8">
        <v>3414</v>
      </c>
      <c r="K125" s="8">
        <v>0</v>
      </c>
      <c r="L125" s="8">
        <v>0</v>
      </c>
      <c r="M125" s="8">
        <v>0</v>
      </c>
      <c r="N125" s="8">
        <v>0</v>
      </c>
      <c r="O125" s="8">
        <v>-13</v>
      </c>
      <c r="P125" s="8">
        <v>3401</v>
      </c>
      <c r="Q125" s="8">
        <v>3063</v>
      </c>
      <c r="R125" s="8">
        <v>-275</v>
      </c>
      <c r="S125" s="8">
        <v>26</v>
      </c>
      <c r="T125" s="8">
        <v>-249</v>
      </c>
      <c r="U125" s="8">
        <v>164</v>
      </c>
      <c r="V125" s="8">
        <v>-110</v>
      </c>
      <c r="W125" s="8">
        <v>0</v>
      </c>
      <c r="X125" s="8">
        <v>2868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2740</v>
      </c>
      <c r="AE125" s="8">
        <v>746</v>
      </c>
      <c r="AF125" s="8">
        <v>1994</v>
      </c>
      <c r="AG125" s="8">
        <v>0</v>
      </c>
      <c r="AH125" s="8">
        <v>0</v>
      </c>
      <c r="AI125" s="8">
        <v>1994</v>
      </c>
      <c r="AJ125" s="8">
        <v>-110</v>
      </c>
      <c r="AK125" s="8">
        <v>1884</v>
      </c>
      <c r="AL125" s="8">
        <v>0</v>
      </c>
      <c r="AM125" s="8"/>
      <c r="AN125" s="8">
        <v>4.5277599999999998</v>
      </c>
      <c r="AO125" s="8">
        <v>4.5277599999999998</v>
      </c>
      <c r="AP125" s="8">
        <v>416.1</v>
      </c>
      <c r="AQ125" s="8">
        <v>4.5199999999999996</v>
      </c>
      <c r="AR125" s="8">
        <v>4.5199999999999996</v>
      </c>
      <c r="AS125" s="8">
        <v>416.8</v>
      </c>
      <c r="AT125" s="8">
        <v>2.4</v>
      </c>
      <c r="AU125" s="1">
        <v>0.52335456475583897</v>
      </c>
      <c r="AV125" s="8"/>
      <c r="AW125" s="8">
        <v>3846</v>
      </c>
      <c r="AX125" s="8">
        <v>3081</v>
      </c>
      <c r="AY125" s="8">
        <v>3063</v>
      </c>
      <c r="AZ125" s="1">
        <v>0.272262</v>
      </c>
      <c r="BA125" s="9">
        <v>40178</v>
      </c>
      <c r="BB125" s="8"/>
      <c r="BC125" s="8">
        <v>559</v>
      </c>
      <c r="BD125" s="8">
        <v>0</v>
      </c>
      <c r="BE125" s="8">
        <v>0</v>
      </c>
      <c r="BF125" s="8">
        <v>301</v>
      </c>
      <c r="BG125" s="8">
        <v>0</v>
      </c>
      <c r="BH125" s="8">
        <v>97.291579999999996</v>
      </c>
      <c r="BI125" s="8">
        <v>186.70841999999999</v>
      </c>
      <c r="BJ125" s="8"/>
      <c r="BK125" s="8"/>
      <c r="BL125" s="8">
        <v>798</v>
      </c>
      <c r="BM125" s="8">
        <v>195</v>
      </c>
      <c r="BN125" s="8">
        <v>1025</v>
      </c>
      <c r="BO125" s="8">
        <v>2201</v>
      </c>
      <c r="BP125" s="8">
        <v>2566</v>
      </c>
      <c r="BQ125" s="8">
        <v>2033</v>
      </c>
      <c r="BR125" s="8">
        <v>136</v>
      </c>
      <c r="BS125" s="8">
        <v>104</v>
      </c>
      <c r="BT125" s="8">
        <v>5864</v>
      </c>
      <c r="BU125" s="8">
        <v>16934</v>
      </c>
      <c r="BV125" s="8">
        <v>-8901</v>
      </c>
      <c r="BW125" s="8">
        <v>8033</v>
      </c>
      <c r="BX125" s="8">
        <v>377</v>
      </c>
      <c r="BY125" s="8">
        <v>3275</v>
      </c>
      <c r="BZ125" s="8">
        <v>310</v>
      </c>
      <c r="CA125" s="8">
        <v>629</v>
      </c>
      <c r="CB125" s="8">
        <v>373</v>
      </c>
      <c r="CC125" s="8">
        <v>348</v>
      </c>
      <c r="CD125" s="8">
        <v>19209</v>
      </c>
      <c r="CE125" s="8"/>
      <c r="CF125" s="8">
        <v>1920</v>
      </c>
      <c r="CG125" s="8">
        <v>1977</v>
      </c>
      <c r="CH125" s="8">
        <v>107</v>
      </c>
      <c r="CI125" s="8">
        <v>503</v>
      </c>
      <c r="CJ125" s="8">
        <v>0</v>
      </c>
      <c r="CK125" s="8">
        <v>79</v>
      </c>
      <c r="CL125" s="8">
        <v>337</v>
      </c>
      <c r="CM125" s="8">
        <v>4923</v>
      </c>
      <c r="CN125" s="8">
        <v>5844</v>
      </c>
      <c r="CO125" s="8">
        <v>0</v>
      </c>
      <c r="CP125" s="8">
        <v>1989</v>
      </c>
      <c r="CQ125" s="8">
        <v>377</v>
      </c>
      <c r="CR125" s="8">
        <v>386</v>
      </c>
      <c r="CS125" s="8">
        <v>13519</v>
      </c>
      <c r="CT125" s="8">
        <v>598</v>
      </c>
      <c r="CU125" s="8">
        <v>399</v>
      </c>
      <c r="CV125" s="8">
        <v>10329</v>
      </c>
      <c r="CW125" s="8">
        <v>-4087</v>
      </c>
      <c r="CX125" s="8">
        <v>-1833</v>
      </c>
      <c r="CY125" s="8">
        <v>5406</v>
      </c>
      <c r="CZ125" s="8">
        <v>284</v>
      </c>
      <c r="DA125" s="8">
        <v>5690</v>
      </c>
      <c r="DB125" s="8">
        <v>19209</v>
      </c>
      <c r="DC125" s="8"/>
      <c r="DD125" s="8">
        <v>416.30574000000001</v>
      </c>
      <c r="DE125" s="8">
        <v>416.9</v>
      </c>
      <c r="DF125" s="8">
        <v>12.967140000000001</v>
      </c>
      <c r="DG125" s="8">
        <v>6454</v>
      </c>
      <c r="DH125" s="8">
        <v>5429</v>
      </c>
      <c r="DI125" s="8">
        <v>1247</v>
      </c>
      <c r="DJ125" s="8">
        <v>2272</v>
      </c>
      <c r="DK125" s="8">
        <v>284</v>
      </c>
      <c r="DL125" s="8">
        <v>0</v>
      </c>
      <c r="DM125" s="8">
        <v>419</v>
      </c>
      <c r="DN125" s="8">
        <v>288</v>
      </c>
      <c r="DO125" s="8">
        <v>1258</v>
      </c>
      <c r="DP125" s="8">
        <v>211</v>
      </c>
      <c r="DQ125" s="8">
        <v>2686</v>
      </c>
      <c r="DR125" s="8">
        <v>13480</v>
      </c>
      <c r="DS125" s="8">
        <v>557</v>
      </c>
      <c r="DT125" s="8">
        <v>56000</v>
      </c>
      <c r="DU125" s="8">
        <v>0</v>
      </c>
      <c r="DV125" s="8"/>
      <c r="DW125" s="8">
        <v>1884</v>
      </c>
      <c r="DX125" s="8">
        <v>765</v>
      </c>
      <c r="DY125" s="8">
        <v>18</v>
      </c>
      <c r="DZ125" s="8">
        <v>783</v>
      </c>
      <c r="EA125" s="8">
        <v>0</v>
      </c>
      <c r="EB125" s="8">
        <v>36</v>
      </c>
      <c r="EC125" s="8">
        <v>0</v>
      </c>
      <c r="ED125" s="8">
        <v>0</v>
      </c>
      <c r="EE125" s="8">
        <v>-53</v>
      </c>
      <c r="EF125" s="8">
        <v>0</v>
      </c>
      <c r="EG125" s="8">
        <v>-360</v>
      </c>
      <c r="EH125" s="8">
        <v>-20</v>
      </c>
      <c r="EI125" s="8">
        <v>523</v>
      </c>
      <c r="EJ125" s="8">
        <v>278</v>
      </c>
      <c r="EK125" s="8">
        <v>351</v>
      </c>
      <c r="EL125" s="8">
        <v>3481</v>
      </c>
      <c r="EM125" s="8">
        <v>-848</v>
      </c>
      <c r="EN125" s="8">
        <v>25</v>
      </c>
      <c r="EO125" s="8">
        <v>-458</v>
      </c>
      <c r="EP125" s="8">
        <v>0</v>
      </c>
      <c r="EQ125" s="8">
        <v>0</v>
      </c>
      <c r="ER125" s="8">
        <v>-7</v>
      </c>
      <c r="ES125" s="8">
        <v>0</v>
      </c>
      <c r="ET125" s="8">
        <v>0</v>
      </c>
      <c r="EU125" s="8">
        <v>-1288</v>
      </c>
      <c r="EV125" s="8">
        <v>0</v>
      </c>
      <c r="EW125" s="8">
        <v>2</v>
      </c>
      <c r="EX125" s="8">
        <v>2</v>
      </c>
      <c r="EY125" s="8">
        <v>-312</v>
      </c>
      <c r="EZ125" s="8">
        <v>-278</v>
      </c>
      <c r="FA125" s="8">
        <v>-590</v>
      </c>
      <c r="FB125" s="8">
        <v>165</v>
      </c>
      <c r="FC125" s="8">
        <v>-7</v>
      </c>
      <c r="FD125" s="8">
        <v>-986</v>
      </c>
      <c r="FE125" s="8">
        <v>0</v>
      </c>
      <c r="FF125" s="8">
        <v>-986</v>
      </c>
      <c r="FG125" s="8">
        <v>0</v>
      </c>
      <c r="FH125" s="8">
        <v>-372</v>
      </c>
      <c r="FI125" s="8">
        <v>-1788</v>
      </c>
      <c r="FJ125" s="8">
        <v>29</v>
      </c>
      <c r="FK125" s="8">
        <v>434</v>
      </c>
      <c r="FL125" s="8"/>
      <c r="FM125" s="8">
        <v>290</v>
      </c>
      <c r="FN125" s="8">
        <v>764</v>
      </c>
      <c r="FO125" s="8">
        <v>2873.5</v>
      </c>
      <c r="FP125" s="8">
        <v>3045.375</v>
      </c>
      <c r="FQ125" s="8">
        <v>-1110</v>
      </c>
      <c r="FR125" s="8">
        <v>-588</v>
      </c>
      <c r="FS125" s="8" t="s">
        <v>535</v>
      </c>
      <c r="FT125" s="9">
        <v>40178</v>
      </c>
      <c r="FU125" s="8">
        <v>12</v>
      </c>
      <c r="FV125" s="8">
        <v>26463.79609</v>
      </c>
      <c r="FW125" s="8">
        <v>0.35561999999999999</v>
      </c>
      <c r="FX125" s="8">
        <v>0.46412999999999999</v>
      </c>
      <c r="FY125" s="8">
        <v>0.57781000000000005</v>
      </c>
      <c r="FZ125" s="8">
        <v>0.50094000000000005</v>
      </c>
      <c r="GA125" s="31">
        <f t="shared" si="16"/>
        <v>2009</v>
      </c>
      <c r="GB125" s="10">
        <f t="shared" si="17"/>
        <v>12</v>
      </c>
      <c r="GC125" s="10">
        <v>0.38895999999999997</v>
      </c>
      <c r="GD125" s="10">
        <v>0.32740000000000002</v>
      </c>
    </row>
    <row r="126" spans="1:186">
      <c r="A126" s="8" t="str">
        <f t="shared" si="26"/>
        <v>Kimberly-Clark</v>
      </c>
      <c r="B126" s="8" t="str">
        <f t="shared" si="27"/>
        <v>NYSE:KMB</v>
      </c>
      <c r="C126" s="8" t="str">
        <f>CONCATENATE("FY",RIGHT(Assumptions!D$12,4)-8)</f>
        <v>FY2010</v>
      </c>
      <c r="D126" s="10">
        <f t="shared" si="15"/>
        <v>2010</v>
      </c>
      <c r="E126" s="8">
        <v>19746</v>
      </c>
      <c r="F126" s="8">
        <v>0</v>
      </c>
      <c r="G126" s="8">
        <v>19746</v>
      </c>
      <c r="H126" s="8">
        <v>13196</v>
      </c>
      <c r="I126" s="8">
        <v>6550</v>
      </c>
      <c r="J126" s="8">
        <v>3673</v>
      </c>
      <c r="K126" s="8">
        <v>0</v>
      </c>
      <c r="L126" s="8">
        <v>0</v>
      </c>
      <c r="M126" s="8">
        <v>0</v>
      </c>
      <c r="N126" s="8">
        <v>0</v>
      </c>
      <c r="O126" s="8">
        <v>5</v>
      </c>
      <c r="P126" s="8">
        <v>3678</v>
      </c>
      <c r="Q126" s="8">
        <v>2872</v>
      </c>
      <c r="R126" s="8">
        <v>-243</v>
      </c>
      <c r="S126" s="8">
        <v>20</v>
      </c>
      <c r="T126" s="8">
        <v>-223</v>
      </c>
      <c r="U126" s="8">
        <v>181</v>
      </c>
      <c r="V126" s="8">
        <v>-20</v>
      </c>
      <c r="W126" s="8">
        <v>0</v>
      </c>
      <c r="X126" s="8">
        <v>2810</v>
      </c>
      <c r="Y126" s="8">
        <v>0</v>
      </c>
      <c r="Z126" s="8">
        <v>0</v>
      </c>
      <c r="AA126" s="8">
        <v>0</v>
      </c>
      <c r="AB126" s="8">
        <v>0</v>
      </c>
      <c r="AC126" s="8">
        <v>-79</v>
      </c>
      <c r="AD126" s="8">
        <v>2731</v>
      </c>
      <c r="AE126" s="8">
        <v>788</v>
      </c>
      <c r="AF126" s="8">
        <v>1943</v>
      </c>
      <c r="AG126" s="8">
        <v>0</v>
      </c>
      <c r="AH126" s="8">
        <v>0</v>
      </c>
      <c r="AI126" s="8">
        <v>1943</v>
      </c>
      <c r="AJ126" s="8">
        <v>-100</v>
      </c>
      <c r="AK126" s="8">
        <v>1843</v>
      </c>
      <c r="AL126" s="8">
        <v>0</v>
      </c>
      <c r="AM126" s="8"/>
      <c r="AN126" s="8">
        <v>4.46896</v>
      </c>
      <c r="AO126" s="8">
        <v>4.46896</v>
      </c>
      <c r="AP126" s="8">
        <v>412.4</v>
      </c>
      <c r="AQ126" s="8">
        <v>4.45</v>
      </c>
      <c r="AR126" s="8">
        <v>4.45</v>
      </c>
      <c r="AS126" s="8">
        <v>414.4</v>
      </c>
      <c r="AT126" s="8">
        <v>2.64</v>
      </c>
      <c r="AU126" s="1">
        <v>0.57840477482365704</v>
      </c>
      <c r="AV126" s="8"/>
      <c r="AW126" s="8">
        <v>3685</v>
      </c>
      <c r="AX126" s="8">
        <v>2897</v>
      </c>
      <c r="AY126" s="8">
        <v>2872</v>
      </c>
      <c r="AZ126" s="1">
        <v>0.28853800000000002</v>
      </c>
      <c r="BA126" s="9">
        <v>40543</v>
      </c>
      <c r="BB126" s="8"/>
      <c r="BC126" s="8">
        <v>698</v>
      </c>
      <c r="BD126" s="8">
        <v>0</v>
      </c>
      <c r="BE126" s="8">
        <v>0</v>
      </c>
      <c r="BF126" s="8">
        <v>317</v>
      </c>
      <c r="BG126" s="8">
        <v>0</v>
      </c>
      <c r="BH126" s="8">
        <v>93.133439999999993</v>
      </c>
      <c r="BI126" s="8">
        <v>202.86655999999999</v>
      </c>
      <c r="BJ126" s="8"/>
      <c r="BK126" s="8"/>
      <c r="BL126" s="8">
        <v>876</v>
      </c>
      <c r="BM126" s="8">
        <v>80</v>
      </c>
      <c r="BN126" s="8">
        <v>956</v>
      </c>
      <c r="BO126" s="8">
        <v>2151</v>
      </c>
      <c r="BP126" s="8">
        <v>2690</v>
      </c>
      <c r="BQ126" s="8">
        <v>2373</v>
      </c>
      <c r="BR126" s="8">
        <v>187</v>
      </c>
      <c r="BS126" s="8">
        <v>122</v>
      </c>
      <c r="BT126" s="8">
        <v>6328</v>
      </c>
      <c r="BU126" s="8">
        <v>17877</v>
      </c>
      <c r="BV126" s="8">
        <v>-9521</v>
      </c>
      <c r="BW126" s="8">
        <v>8356</v>
      </c>
      <c r="BX126" s="8">
        <v>413</v>
      </c>
      <c r="BY126" s="8">
        <v>3403</v>
      </c>
      <c r="BZ126" s="8">
        <v>287</v>
      </c>
      <c r="CA126" s="8">
        <v>393</v>
      </c>
      <c r="CB126" s="8">
        <v>312</v>
      </c>
      <c r="CC126" s="8">
        <v>372</v>
      </c>
      <c r="CD126" s="8">
        <v>19864</v>
      </c>
      <c r="CE126" s="8"/>
      <c r="CF126" s="8">
        <v>2206</v>
      </c>
      <c r="CG126" s="8">
        <v>1754</v>
      </c>
      <c r="CH126" s="8">
        <v>79</v>
      </c>
      <c r="CI126" s="8">
        <v>771</v>
      </c>
      <c r="CJ126" s="8">
        <v>0</v>
      </c>
      <c r="CK126" s="8">
        <v>259</v>
      </c>
      <c r="CL126" s="8">
        <v>269</v>
      </c>
      <c r="CM126" s="8">
        <v>5338</v>
      </c>
      <c r="CN126" s="8">
        <v>5663</v>
      </c>
      <c r="CO126" s="8">
        <v>0</v>
      </c>
      <c r="CP126" s="8">
        <v>1810</v>
      </c>
      <c r="CQ126" s="8">
        <v>369</v>
      </c>
      <c r="CR126" s="8">
        <v>482</v>
      </c>
      <c r="CS126" s="8">
        <v>13662</v>
      </c>
      <c r="CT126" s="8">
        <v>598</v>
      </c>
      <c r="CU126" s="8">
        <v>425</v>
      </c>
      <c r="CV126" s="8">
        <v>11086</v>
      </c>
      <c r="CW126" s="8">
        <v>-4726</v>
      </c>
      <c r="CX126" s="8">
        <v>-1466</v>
      </c>
      <c r="CY126" s="8">
        <v>5917</v>
      </c>
      <c r="CZ126" s="8">
        <v>285</v>
      </c>
      <c r="DA126" s="8">
        <v>6202</v>
      </c>
      <c r="DB126" s="8">
        <v>19864</v>
      </c>
      <c r="DC126" s="8"/>
      <c r="DD126" s="8">
        <v>404.37734999999998</v>
      </c>
      <c r="DE126" s="8">
        <v>406.9</v>
      </c>
      <c r="DF126" s="8">
        <v>14.54166</v>
      </c>
      <c r="DG126" s="8">
        <v>6513</v>
      </c>
      <c r="DH126" s="8">
        <v>5557</v>
      </c>
      <c r="DI126" s="8">
        <v>1058</v>
      </c>
      <c r="DJ126" s="8">
        <v>2368</v>
      </c>
      <c r="DK126" s="8">
        <v>285</v>
      </c>
      <c r="DL126" s="8">
        <v>0</v>
      </c>
      <c r="DM126" s="8">
        <v>504</v>
      </c>
      <c r="DN126" s="8">
        <v>339</v>
      </c>
      <c r="DO126" s="8">
        <v>1478</v>
      </c>
      <c r="DP126" s="8">
        <v>220</v>
      </c>
      <c r="DQ126" s="8">
        <v>2833</v>
      </c>
      <c r="DR126" s="8">
        <v>14271</v>
      </c>
      <c r="DS126" s="8">
        <v>553</v>
      </c>
      <c r="DT126" s="8">
        <v>57000</v>
      </c>
      <c r="DU126" s="8">
        <v>0</v>
      </c>
      <c r="DV126" s="8"/>
      <c r="DW126" s="8">
        <v>1843</v>
      </c>
      <c r="DX126" s="8">
        <v>788</v>
      </c>
      <c r="DY126" s="8">
        <v>25</v>
      </c>
      <c r="DZ126" s="8">
        <v>813</v>
      </c>
      <c r="EA126" s="8">
        <v>0</v>
      </c>
      <c r="EB126" s="8">
        <v>26</v>
      </c>
      <c r="EC126" s="8">
        <v>0</v>
      </c>
      <c r="ED126" s="8">
        <v>0</v>
      </c>
      <c r="EE126" s="8">
        <v>-48</v>
      </c>
      <c r="EF126" s="8">
        <v>0</v>
      </c>
      <c r="EG126" s="8">
        <v>34</v>
      </c>
      <c r="EH126" s="8">
        <v>45</v>
      </c>
      <c r="EI126" s="8">
        <v>-341</v>
      </c>
      <c r="EJ126" s="8">
        <v>263</v>
      </c>
      <c r="EK126" s="8">
        <v>-123</v>
      </c>
      <c r="EL126" s="8">
        <v>2744</v>
      </c>
      <c r="EM126" s="8">
        <v>-964</v>
      </c>
      <c r="EN126" s="8">
        <v>9</v>
      </c>
      <c r="EO126" s="8">
        <v>0</v>
      </c>
      <c r="EP126" s="8">
        <v>0</v>
      </c>
      <c r="EQ126" s="8">
        <v>0</v>
      </c>
      <c r="ER126" s="8">
        <v>164</v>
      </c>
      <c r="ES126" s="8">
        <v>0</v>
      </c>
      <c r="ET126" s="8">
        <v>10</v>
      </c>
      <c r="EU126" s="8">
        <v>-781</v>
      </c>
      <c r="EV126" s="8">
        <v>0</v>
      </c>
      <c r="EW126" s="8">
        <v>515</v>
      </c>
      <c r="EX126" s="8">
        <v>515</v>
      </c>
      <c r="EY126" s="8">
        <v>-28</v>
      </c>
      <c r="EZ126" s="8">
        <v>-506</v>
      </c>
      <c r="FA126" s="8">
        <v>-534</v>
      </c>
      <c r="FB126" s="8">
        <v>131</v>
      </c>
      <c r="FC126" s="8">
        <v>-803</v>
      </c>
      <c r="FD126" s="8">
        <v>-1066</v>
      </c>
      <c r="FE126" s="8">
        <v>0</v>
      </c>
      <c r="FF126" s="8">
        <v>-1066</v>
      </c>
      <c r="FG126" s="8">
        <v>0</v>
      </c>
      <c r="FH126" s="8">
        <v>-102</v>
      </c>
      <c r="FI126" s="8">
        <v>-1859</v>
      </c>
      <c r="FJ126" s="8">
        <v>-26</v>
      </c>
      <c r="FK126" s="8">
        <v>78</v>
      </c>
      <c r="FL126" s="8"/>
      <c r="FM126" s="8">
        <v>248</v>
      </c>
      <c r="FN126" s="8">
        <v>582</v>
      </c>
      <c r="FO126" s="8">
        <v>1186.125</v>
      </c>
      <c r="FP126" s="8">
        <v>1338</v>
      </c>
      <c r="FQ126" s="8">
        <v>358</v>
      </c>
      <c r="FR126" s="8">
        <v>-19</v>
      </c>
      <c r="FS126" s="8" t="s">
        <v>535</v>
      </c>
      <c r="FT126" s="9">
        <v>40543</v>
      </c>
      <c r="FU126" s="8">
        <v>12</v>
      </c>
      <c r="FV126" s="8">
        <v>25707.27072</v>
      </c>
      <c r="FW126" s="8">
        <v>0.37087999999999999</v>
      </c>
      <c r="FX126" s="8">
        <v>0.41876999999999998</v>
      </c>
      <c r="FY126" s="8">
        <v>0.44127</v>
      </c>
      <c r="FZ126" s="8">
        <v>0.31792999999999999</v>
      </c>
      <c r="GA126" s="31">
        <f t="shared" si="16"/>
        <v>2010</v>
      </c>
      <c r="GB126" s="10">
        <f t="shared" si="17"/>
        <v>12</v>
      </c>
      <c r="GC126" s="10">
        <v>0.51561000000000001</v>
      </c>
      <c r="GD126" s="10">
        <v>0.43983</v>
      </c>
    </row>
    <row r="127" spans="1:186">
      <c r="A127" s="8" t="str">
        <f t="shared" si="26"/>
        <v>Kimberly-Clark</v>
      </c>
      <c r="B127" s="8" t="str">
        <f t="shared" si="27"/>
        <v>NYSE:KMB</v>
      </c>
      <c r="C127" s="8" t="str">
        <f>CONCATENATE("FY",RIGHT(Assumptions!D$12,4)-7)</f>
        <v>FY2011</v>
      </c>
      <c r="D127" s="10">
        <f t="shared" si="15"/>
        <v>2011</v>
      </c>
      <c r="E127" s="8">
        <v>20846</v>
      </c>
      <c r="F127" s="8">
        <v>0</v>
      </c>
      <c r="G127" s="8">
        <v>20846</v>
      </c>
      <c r="H127" s="8">
        <v>14287</v>
      </c>
      <c r="I127" s="8">
        <v>6559</v>
      </c>
      <c r="J127" s="8">
        <v>3755</v>
      </c>
      <c r="K127" s="8">
        <v>0</v>
      </c>
      <c r="L127" s="8">
        <v>0</v>
      </c>
      <c r="M127" s="8">
        <v>0</v>
      </c>
      <c r="N127" s="8">
        <v>0</v>
      </c>
      <c r="O127" s="8">
        <v>-20</v>
      </c>
      <c r="P127" s="8">
        <v>3735</v>
      </c>
      <c r="Q127" s="8">
        <v>2824</v>
      </c>
      <c r="R127" s="8">
        <v>-277</v>
      </c>
      <c r="S127" s="8">
        <v>18</v>
      </c>
      <c r="T127" s="8">
        <v>-259</v>
      </c>
      <c r="U127" s="8">
        <v>161</v>
      </c>
      <c r="V127" s="8">
        <v>27</v>
      </c>
      <c r="W127" s="8">
        <v>0</v>
      </c>
      <c r="X127" s="8">
        <v>2753</v>
      </c>
      <c r="Y127" s="8">
        <v>0</v>
      </c>
      <c r="Z127" s="8">
        <v>0</v>
      </c>
      <c r="AA127" s="8">
        <v>6</v>
      </c>
      <c r="AB127" s="8">
        <v>0</v>
      </c>
      <c r="AC127" s="8">
        <v>0</v>
      </c>
      <c r="AD127" s="8">
        <v>2344</v>
      </c>
      <c r="AE127" s="8">
        <v>660</v>
      </c>
      <c r="AF127" s="8">
        <v>1684</v>
      </c>
      <c r="AG127" s="8">
        <v>0</v>
      </c>
      <c r="AH127" s="8">
        <v>0</v>
      </c>
      <c r="AI127" s="8">
        <v>1684</v>
      </c>
      <c r="AJ127" s="8">
        <v>-93</v>
      </c>
      <c r="AK127" s="8">
        <v>1591</v>
      </c>
      <c r="AL127" s="8">
        <v>0</v>
      </c>
      <c r="AM127" s="8"/>
      <c r="AN127" s="8">
        <v>4.0207199999999998</v>
      </c>
      <c r="AO127" s="8">
        <v>4.0207199999999998</v>
      </c>
      <c r="AP127" s="8">
        <v>395.7</v>
      </c>
      <c r="AQ127" s="8">
        <v>3.99</v>
      </c>
      <c r="AR127" s="8">
        <v>3.99</v>
      </c>
      <c r="AS127" s="8">
        <v>398.6</v>
      </c>
      <c r="AT127" s="8">
        <v>2.8</v>
      </c>
      <c r="AU127" s="1">
        <v>0.69076052796983001</v>
      </c>
      <c r="AV127" s="8"/>
      <c r="AW127" s="8">
        <v>3915</v>
      </c>
      <c r="AX127" s="8">
        <v>2848</v>
      </c>
      <c r="AY127" s="8">
        <v>2824</v>
      </c>
      <c r="AZ127" s="1">
        <v>0.28156900000000001</v>
      </c>
      <c r="BA127" s="9">
        <v>40908</v>
      </c>
      <c r="BB127" s="8"/>
      <c r="BC127" s="8">
        <v>686</v>
      </c>
      <c r="BD127" s="8">
        <v>0</v>
      </c>
      <c r="BE127" s="8">
        <v>0</v>
      </c>
      <c r="BF127" s="8">
        <v>316</v>
      </c>
      <c r="BG127" s="8">
        <v>0</v>
      </c>
      <c r="BH127" s="8">
        <v>96.094589999999997</v>
      </c>
      <c r="BI127" s="8">
        <v>181.90540999999999</v>
      </c>
      <c r="BJ127" s="8"/>
      <c r="BK127" s="8"/>
      <c r="BL127" s="8">
        <v>764</v>
      </c>
      <c r="BM127" s="8">
        <v>0</v>
      </c>
      <c r="BN127" s="8">
        <v>764</v>
      </c>
      <c r="BO127" s="8">
        <v>2274</v>
      </c>
      <c r="BP127" s="8">
        <v>2602</v>
      </c>
      <c r="BQ127" s="8">
        <v>2356</v>
      </c>
      <c r="BR127" s="8">
        <v>0</v>
      </c>
      <c r="BS127" s="8">
        <v>561</v>
      </c>
      <c r="BT127" s="8">
        <v>6283</v>
      </c>
      <c r="BU127" s="8">
        <v>18240</v>
      </c>
      <c r="BV127" s="8">
        <v>-10191</v>
      </c>
      <c r="BW127" s="8">
        <v>8049</v>
      </c>
      <c r="BX127" s="8">
        <v>338</v>
      </c>
      <c r="BY127" s="8">
        <v>3340</v>
      </c>
      <c r="BZ127" s="8">
        <v>265</v>
      </c>
      <c r="CA127" s="8">
        <v>394</v>
      </c>
      <c r="CB127" s="8">
        <v>0</v>
      </c>
      <c r="CC127" s="8">
        <v>704</v>
      </c>
      <c r="CD127" s="8">
        <v>19373</v>
      </c>
      <c r="CE127" s="8"/>
      <c r="CF127" s="8">
        <v>2388</v>
      </c>
      <c r="CG127" s="8">
        <v>1760</v>
      </c>
      <c r="CH127" s="8">
        <v>87</v>
      </c>
      <c r="CI127" s="8">
        <v>619</v>
      </c>
      <c r="CJ127" s="8">
        <v>0</v>
      </c>
      <c r="CK127" s="8">
        <v>266</v>
      </c>
      <c r="CL127" s="8">
        <v>277</v>
      </c>
      <c r="CM127" s="8">
        <v>5397</v>
      </c>
      <c r="CN127" s="8">
        <v>5973</v>
      </c>
      <c r="CO127" s="8">
        <v>0</v>
      </c>
      <c r="CP127" s="8">
        <v>1460</v>
      </c>
      <c r="CQ127" s="8">
        <v>0</v>
      </c>
      <c r="CR127" s="8">
        <v>1014</v>
      </c>
      <c r="CS127" s="8">
        <v>13844</v>
      </c>
      <c r="CT127" s="8">
        <v>536</v>
      </c>
      <c r="CU127" s="8">
        <v>440</v>
      </c>
      <c r="CV127" s="8">
        <v>8244</v>
      </c>
      <c r="CW127" s="8">
        <v>-2105</v>
      </c>
      <c r="CX127" s="8">
        <v>-1866</v>
      </c>
      <c r="CY127" s="8">
        <v>5249</v>
      </c>
      <c r="CZ127" s="8">
        <v>280</v>
      </c>
      <c r="DA127" s="8">
        <v>5529</v>
      </c>
      <c r="DB127" s="8">
        <v>19373</v>
      </c>
      <c r="DC127" s="8"/>
      <c r="DD127" s="8">
        <v>393.68364000000003</v>
      </c>
      <c r="DE127" s="8">
        <v>395.7</v>
      </c>
      <c r="DF127" s="8">
        <v>13.2651</v>
      </c>
      <c r="DG127" s="8">
        <v>6679</v>
      </c>
      <c r="DH127" s="8">
        <v>5915</v>
      </c>
      <c r="DI127" s="8">
        <v>706</v>
      </c>
      <c r="DJ127" s="8">
        <v>2224</v>
      </c>
      <c r="DK127" s="8">
        <v>280</v>
      </c>
      <c r="DL127" s="8">
        <v>0</v>
      </c>
      <c r="DM127" s="8">
        <v>497</v>
      </c>
      <c r="DN127" s="8">
        <v>371</v>
      </c>
      <c r="DO127" s="8">
        <v>1468</v>
      </c>
      <c r="DP127" s="8">
        <v>193</v>
      </c>
      <c r="DQ127" s="8">
        <v>2858</v>
      </c>
      <c r="DR127" s="8">
        <v>14676</v>
      </c>
      <c r="DS127" s="8">
        <v>513</v>
      </c>
      <c r="DT127" s="8">
        <v>57000</v>
      </c>
      <c r="DU127" s="8">
        <v>0</v>
      </c>
      <c r="DV127" s="8"/>
      <c r="DW127" s="8">
        <v>1591</v>
      </c>
      <c r="DX127" s="8">
        <v>1067</v>
      </c>
      <c r="DY127" s="8">
        <v>24</v>
      </c>
      <c r="DZ127" s="8">
        <v>1091</v>
      </c>
      <c r="EA127" s="8">
        <v>0</v>
      </c>
      <c r="EB127" s="8">
        <v>-6</v>
      </c>
      <c r="EC127" s="8">
        <v>0</v>
      </c>
      <c r="ED127" s="8">
        <v>58</v>
      </c>
      <c r="EE127" s="8">
        <v>-23</v>
      </c>
      <c r="EF127" s="8">
        <v>0</v>
      </c>
      <c r="EG127" s="8">
        <v>-209</v>
      </c>
      <c r="EH127" s="8">
        <v>-169</v>
      </c>
      <c r="EI127" s="8">
        <v>9</v>
      </c>
      <c r="EJ127" s="8">
        <v>161</v>
      </c>
      <c r="EK127" s="8">
        <v>-156</v>
      </c>
      <c r="EL127" s="8">
        <v>2288</v>
      </c>
      <c r="EM127" s="8">
        <v>-968</v>
      </c>
      <c r="EN127" s="8">
        <v>51</v>
      </c>
      <c r="EO127" s="8">
        <v>0</v>
      </c>
      <c r="EP127" s="8">
        <v>0</v>
      </c>
      <c r="EQ127" s="8">
        <v>0</v>
      </c>
      <c r="ER127" s="8">
        <v>11</v>
      </c>
      <c r="ES127" s="8">
        <v>0</v>
      </c>
      <c r="ET127" s="8">
        <v>225</v>
      </c>
      <c r="EU127" s="8">
        <v>-681</v>
      </c>
      <c r="EV127" s="8">
        <v>13</v>
      </c>
      <c r="EW127" s="8">
        <v>839</v>
      </c>
      <c r="EX127" s="8">
        <v>852</v>
      </c>
      <c r="EY127" s="8">
        <v>0</v>
      </c>
      <c r="EZ127" s="8">
        <v>-107</v>
      </c>
      <c r="FA127" s="8">
        <v>-107</v>
      </c>
      <c r="FB127" s="8">
        <v>435</v>
      </c>
      <c r="FC127" s="8">
        <v>-1246</v>
      </c>
      <c r="FD127" s="8">
        <v>-1099</v>
      </c>
      <c r="FE127" s="8">
        <v>0</v>
      </c>
      <c r="FF127" s="8">
        <v>-1099</v>
      </c>
      <c r="FG127" s="8">
        <v>0</v>
      </c>
      <c r="FH127" s="8">
        <v>-576</v>
      </c>
      <c r="FI127" s="8">
        <v>-1741</v>
      </c>
      <c r="FJ127" s="8">
        <v>22</v>
      </c>
      <c r="FK127" s="8">
        <v>-112</v>
      </c>
      <c r="FL127" s="8"/>
      <c r="FM127" s="8">
        <v>273</v>
      </c>
      <c r="FN127" s="8">
        <v>463</v>
      </c>
      <c r="FO127" s="8">
        <v>1818.875</v>
      </c>
      <c r="FP127" s="8">
        <v>1992</v>
      </c>
      <c r="FQ127" s="8">
        <v>-56</v>
      </c>
      <c r="FR127" s="8">
        <v>745</v>
      </c>
      <c r="FS127" s="8" t="s">
        <v>535</v>
      </c>
      <c r="FT127" s="9">
        <v>40908</v>
      </c>
      <c r="FU127" s="8">
        <v>12</v>
      </c>
      <c r="FV127" s="8">
        <v>28989.775320000001</v>
      </c>
      <c r="FW127" s="8">
        <v>0.54676999999999998</v>
      </c>
      <c r="FX127" s="8">
        <v>0.33613999999999999</v>
      </c>
      <c r="FY127" s="8">
        <v>0.30731000000000003</v>
      </c>
      <c r="FZ127" s="8">
        <v>0.30386000000000002</v>
      </c>
      <c r="GA127" s="31">
        <f t="shared" si="16"/>
        <v>2011</v>
      </c>
      <c r="GB127" s="10">
        <f t="shared" si="17"/>
        <v>12</v>
      </c>
      <c r="GC127" s="10">
        <v>0.26279999999999998</v>
      </c>
      <c r="GD127" s="10">
        <v>0.19037999999999999</v>
      </c>
    </row>
    <row r="128" spans="1:186">
      <c r="A128" s="8" t="str">
        <f t="shared" si="26"/>
        <v>Kimberly-Clark</v>
      </c>
      <c r="B128" s="8" t="str">
        <f t="shared" si="27"/>
        <v>NYSE:KMB</v>
      </c>
      <c r="C128" s="8" t="str">
        <f>CONCATENATE("FY",RIGHT(Assumptions!D$12,4)-6)</f>
        <v>FY2012</v>
      </c>
      <c r="D128" s="10">
        <f t="shared" si="15"/>
        <v>2012</v>
      </c>
      <c r="E128" s="8">
        <v>19467</v>
      </c>
      <c r="F128" s="8">
        <v>0</v>
      </c>
      <c r="G128" s="8">
        <v>19467</v>
      </c>
      <c r="H128" s="8">
        <v>13088</v>
      </c>
      <c r="I128" s="8">
        <v>6379</v>
      </c>
      <c r="J128" s="8">
        <v>3708</v>
      </c>
      <c r="K128" s="8">
        <v>0</v>
      </c>
      <c r="L128" s="8">
        <v>0</v>
      </c>
      <c r="M128" s="8">
        <v>0</v>
      </c>
      <c r="N128" s="8">
        <v>0</v>
      </c>
      <c r="O128" s="8">
        <v>-143</v>
      </c>
      <c r="P128" s="8">
        <v>3565</v>
      </c>
      <c r="Q128" s="8">
        <v>2814</v>
      </c>
      <c r="R128" s="8">
        <v>-285</v>
      </c>
      <c r="S128" s="8">
        <v>18</v>
      </c>
      <c r="T128" s="8">
        <v>-267</v>
      </c>
      <c r="U128" s="8">
        <v>177</v>
      </c>
      <c r="V128" s="8">
        <v>69</v>
      </c>
      <c r="W128" s="8">
        <v>0</v>
      </c>
      <c r="X128" s="8">
        <v>2793</v>
      </c>
      <c r="Y128" s="8">
        <v>0</v>
      </c>
      <c r="Z128" s="8">
        <v>0</v>
      </c>
      <c r="AA128" s="8">
        <v>-35</v>
      </c>
      <c r="AB128" s="8">
        <v>-171</v>
      </c>
      <c r="AC128" s="8">
        <v>0</v>
      </c>
      <c r="AD128" s="8">
        <v>2287</v>
      </c>
      <c r="AE128" s="8">
        <v>660</v>
      </c>
      <c r="AF128" s="8">
        <v>1627</v>
      </c>
      <c r="AG128" s="8">
        <v>201</v>
      </c>
      <c r="AH128" s="8">
        <v>0</v>
      </c>
      <c r="AI128" s="8">
        <v>1828</v>
      </c>
      <c r="AJ128" s="8">
        <v>-78</v>
      </c>
      <c r="AK128" s="8">
        <v>1750</v>
      </c>
      <c r="AL128" s="8">
        <v>0</v>
      </c>
      <c r="AM128" s="8"/>
      <c r="AN128" s="8">
        <v>4.4529300000000003</v>
      </c>
      <c r="AO128" s="8">
        <v>3.9414799999999999</v>
      </c>
      <c r="AP128" s="8">
        <v>393</v>
      </c>
      <c r="AQ128" s="8">
        <v>4.4174499999999997</v>
      </c>
      <c r="AR128" s="8">
        <v>3.91</v>
      </c>
      <c r="AS128" s="8">
        <v>396.1</v>
      </c>
      <c r="AT128" s="8">
        <v>2.96</v>
      </c>
      <c r="AU128" s="1">
        <v>0.65771428571428603</v>
      </c>
      <c r="AV128" s="8"/>
      <c r="AW128" s="8">
        <v>3671</v>
      </c>
      <c r="AX128" s="8">
        <v>2814</v>
      </c>
      <c r="AY128" s="8">
        <v>2814</v>
      </c>
      <c r="AZ128" s="1">
        <v>0.28858699999999998</v>
      </c>
      <c r="BA128" s="9">
        <v>41274</v>
      </c>
      <c r="BB128" s="8"/>
      <c r="BC128" s="8">
        <v>804</v>
      </c>
      <c r="BD128" s="8">
        <v>0</v>
      </c>
      <c r="BE128" s="8">
        <v>0</v>
      </c>
      <c r="BF128" s="8">
        <v>335</v>
      </c>
      <c r="BG128" s="8">
        <v>0</v>
      </c>
      <c r="BH128" s="8">
        <v>105.92153</v>
      </c>
      <c r="BI128" s="8">
        <v>197.07847000000001</v>
      </c>
      <c r="BJ128" s="8"/>
      <c r="BK128" s="8"/>
      <c r="BL128" s="8">
        <v>1106</v>
      </c>
      <c r="BM128" s="8">
        <v>0</v>
      </c>
      <c r="BN128" s="8">
        <v>1106</v>
      </c>
      <c r="BO128" s="8">
        <v>2266</v>
      </c>
      <c r="BP128" s="8">
        <v>2642</v>
      </c>
      <c r="BQ128" s="8">
        <v>2348</v>
      </c>
      <c r="BR128" s="8">
        <v>0</v>
      </c>
      <c r="BS128" s="8">
        <v>493</v>
      </c>
      <c r="BT128" s="8">
        <v>6589</v>
      </c>
      <c r="BU128" s="8">
        <v>17656</v>
      </c>
      <c r="BV128" s="8">
        <v>-9561</v>
      </c>
      <c r="BW128" s="8">
        <v>8095</v>
      </c>
      <c r="BX128" s="8">
        <v>372</v>
      </c>
      <c r="BY128" s="8">
        <v>3337</v>
      </c>
      <c r="BZ128" s="8">
        <v>246</v>
      </c>
      <c r="CA128" s="8">
        <v>395</v>
      </c>
      <c r="CB128" s="8">
        <v>0</v>
      </c>
      <c r="CC128" s="8">
        <v>839</v>
      </c>
      <c r="CD128" s="8">
        <v>19873</v>
      </c>
      <c r="CE128" s="8"/>
      <c r="CF128" s="8">
        <v>2443</v>
      </c>
      <c r="CG128" s="8">
        <v>1908</v>
      </c>
      <c r="CH128" s="8">
        <v>359</v>
      </c>
      <c r="CI128" s="8">
        <v>756</v>
      </c>
      <c r="CJ128" s="8">
        <v>0</v>
      </c>
      <c r="CK128" s="8">
        <v>336</v>
      </c>
      <c r="CL128" s="8">
        <v>289</v>
      </c>
      <c r="CM128" s="8">
        <v>6091</v>
      </c>
      <c r="CN128" s="8">
        <v>5662</v>
      </c>
      <c r="CO128" s="8">
        <v>0</v>
      </c>
      <c r="CP128" s="8">
        <v>1992</v>
      </c>
      <c r="CQ128" s="8">
        <v>488</v>
      </c>
      <c r="CR128" s="8">
        <v>353</v>
      </c>
      <c r="CS128" s="8">
        <v>14586</v>
      </c>
      <c r="CT128" s="8">
        <v>536</v>
      </c>
      <c r="CU128" s="8">
        <v>481</v>
      </c>
      <c r="CV128" s="8">
        <v>8823</v>
      </c>
      <c r="CW128" s="8">
        <v>-2796</v>
      </c>
      <c r="CX128" s="8">
        <v>-2059</v>
      </c>
      <c r="CY128" s="8">
        <v>4985</v>
      </c>
      <c r="CZ128" s="8">
        <v>302</v>
      </c>
      <c r="DA128" s="8">
        <v>5287</v>
      </c>
      <c r="DB128" s="8">
        <v>19873</v>
      </c>
      <c r="DC128" s="8"/>
      <c r="DD128" s="8">
        <v>387.62186000000003</v>
      </c>
      <c r="DE128" s="8">
        <v>389.3</v>
      </c>
      <c r="DF128" s="8">
        <v>12.80503</v>
      </c>
      <c r="DG128" s="8">
        <v>6777</v>
      </c>
      <c r="DH128" s="8">
        <v>5671</v>
      </c>
      <c r="DI128" s="8">
        <v>1215</v>
      </c>
      <c r="DJ128" s="8">
        <v>2424</v>
      </c>
      <c r="DK128" s="8">
        <v>302</v>
      </c>
      <c r="DL128" s="8">
        <v>0</v>
      </c>
      <c r="DM128" s="8">
        <v>494</v>
      </c>
      <c r="DN128" s="8">
        <v>329</v>
      </c>
      <c r="DO128" s="8">
        <v>1442</v>
      </c>
      <c r="DP128" s="8">
        <v>199</v>
      </c>
      <c r="DQ128" s="8">
        <v>2732</v>
      </c>
      <c r="DR128" s="8">
        <v>13993</v>
      </c>
      <c r="DS128" s="8">
        <v>732</v>
      </c>
      <c r="DT128" s="8">
        <v>58000</v>
      </c>
      <c r="DU128" s="8">
        <v>0</v>
      </c>
      <c r="DV128" s="8"/>
      <c r="DW128" s="8">
        <v>1750</v>
      </c>
      <c r="DX128" s="8">
        <v>857</v>
      </c>
      <c r="DY128" s="8">
        <v>0</v>
      </c>
      <c r="DZ128" s="8">
        <v>857</v>
      </c>
      <c r="EA128" s="8">
        <v>0</v>
      </c>
      <c r="EB128" s="8">
        <v>35</v>
      </c>
      <c r="EC128" s="8">
        <v>0</v>
      </c>
      <c r="ED128" s="8">
        <v>171</v>
      </c>
      <c r="EE128" s="8">
        <v>-27</v>
      </c>
      <c r="EF128" s="8">
        <v>0</v>
      </c>
      <c r="EG128" s="8">
        <v>316</v>
      </c>
      <c r="EH128" s="8">
        <v>-38</v>
      </c>
      <c r="EI128" s="8">
        <v>9</v>
      </c>
      <c r="EJ128" s="8">
        <v>45</v>
      </c>
      <c r="EK128" s="8">
        <v>90</v>
      </c>
      <c r="EL128" s="8">
        <v>3288</v>
      </c>
      <c r="EM128" s="8">
        <v>-1093</v>
      </c>
      <c r="EN128" s="8">
        <v>9</v>
      </c>
      <c r="EO128" s="8">
        <v>-5</v>
      </c>
      <c r="EP128" s="8">
        <v>0</v>
      </c>
      <c r="EQ128" s="8">
        <v>0</v>
      </c>
      <c r="ER128" s="8">
        <v>-94</v>
      </c>
      <c r="ES128" s="8">
        <v>0</v>
      </c>
      <c r="ET128" s="8">
        <v>-1</v>
      </c>
      <c r="EU128" s="8">
        <v>-1184</v>
      </c>
      <c r="EV128" s="8">
        <v>271</v>
      </c>
      <c r="EW128" s="8">
        <v>315</v>
      </c>
      <c r="EX128" s="8">
        <v>586</v>
      </c>
      <c r="EY128" s="8">
        <v>0</v>
      </c>
      <c r="EZ128" s="8">
        <v>-492</v>
      </c>
      <c r="FA128" s="8">
        <v>-492</v>
      </c>
      <c r="FB128" s="8">
        <v>565</v>
      </c>
      <c r="FC128" s="8">
        <v>-1284</v>
      </c>
      <c r="FD128" s="8">
        <v>-1151</v>
      </c>
      <c r="FE128" s="8">
        <v>0</v>
      </c>
      <c r="FF128" s="8">
        <v>-1151</v>
      </c>
      <c r="FG128" s="8">
        <v>0</v>
      </c>
      <c r="FH128" s="8">
        <v>-26</v>
      </c>
      <c r="FI128" s="8">
        <v>-1802</v>
      </c>
      <c r="FJ128" s="8">
        <v>40</v>
      </c>
      <c r="FK128" s="8">
        <v>342</v>
      </c>
      <c r="FL128" s="8"/>
      <c r="FM128" s="8">
        <v>299</v>
      </c>
      <c r="FN128" s="8">
        <v>451</v>
      </c>
      <c r="FO128" s="8">
        <v>1732.625</v>
      </c>
      <c r="FP128" s="8">
        <v>1910.75</v>
      </c>
      <c r="FQ128" s="8">
        <v>-321</v>
      </c>
      <c r="FR128" s="8">
        <v>94</v>
      </c>
      <c r="FS128" s="8" t="s">
        <v>535</v>
      </c>
      <c r="FT128" s="9">
        <v>41274</v>
      </c>
      <c r="FU128" s="8">
        <v>12</v>
      </c>
      <c r="FV128" s="8">
        <v>33036.276980000002</v>
      </c>
      <c r="FW128" s="8">
        <v>0.58697999999999995</v>
      </c>
      <c r="FX128" s="8">
        <v>0.31158000000000002</v>
      </c>
      <c r="FY128" s="8">
        <v>0.33727000000000001</v>
      </c>
      <c r="FZ128" s="8">
        <v>0.45344000000000001</v>
      </c>
      <c r="GA128" s="31">
        <f t="shared" si="16"/>
        <v>2012</v>
      </c>
      <c r="GB128" s="10">
        <f t="shared" si="17"/>
        <v>12</v>
      </c>
      <c r="GC128" s="10">
        <v>0.18653</v>
      </c>
      <c r="GD128" s="10">
        <v>0.11253000000000001</v>
      </c>
    </row>
    <row r="129" spans="1:186">
      <c r="A129" s="8" t="str">
        <f t="shared" si="26"/>
        <v>Kimberly-Clark</v>
      </c>
      <c r="B129" s="8" t="str">
        <f t="shared" si="27"/>
        <v>NYSE:KMB</v>
      </c>
      <c r="C129" s="8" t="str">
        <f>CONCATENATE("FY",RIGHT(Assumptions!D$12,4)-5)</f>
        <v>FY2013</v>
      </c>
      <c r="D129" s="10">
        <f t="shared" si="15"/>
        <v>2013</v>
      </c>
      <c r="E129" s="8">
        <v>19561</v>
      </c>
      <c r="F129" s="8">
        <v>0</v>
      </c>
      <c r="G129" s="8">
        <v>19561</v>
      </c>
      <c r="H129" s="8">
        <v>12952</v>
      </c>
      <c r="I129" s="8">
        <v>6609</v>
      </c>
      <c r="J129" s="8">
        <v>3699</v>
      </c>
      <c r="K129" s="8">
        <v>0</v>
      </c>
      <c r="L129" s="8">
        <v>0</v>
      </c>
      <c r="M129" s="8">
        <v>0</v>
      </c>
      <c r="N129" s="8">
        <v>0</v>
      </c>
      <c r="O129" s="8">
        <v>-119</v>
      </c>
      <c r="P129" s="8">
        <v>3580</v>
      </c>
      <c r="Q129" s="8">
        <v>3029</v>
      </c>
      <c r="R129" s="8">
        <v>-282</v>
      </c>
      <c r="S129" s="8">
        <v>20</v>
      </c>
      <c r="T129" s="8">
        <v>-262</v>
      </c>
      <c r="U129" s="8">
        <v>205</v>
      </c>
      <c r="V129" s="8">
        <v>-74</v>
      </c>
      <c r="W129" s="8">
        <v>0</v>
      </c>
      <c r="X129" s="8">
        <v>2898</v>
      </c>
      <c r="Y129" s="8">
        <v>0</v>
      </c>
      <c r="Z129" s="8">
        <v>0</v>
      </c>
      <c r="AA129" s="8">
        <v>-11</v>
      </c>
      <c r="AB129" s="8">
        <v>0</v>
      </c>
      <c r="AC129" s="8">
        <v>-36</v>
      </c>
      <c r="AD129" s="8">
        <v>2846</v>
      </c>
      <c r="AE129" s="8">
        <v>828</v>
      </c>
      <c r="AF129" s="8">
        <v>2018</v>
      </c>
      <c r="AG129" s="8">
        <v>203</v>
      </c>
      <c r="AH129" s="8">
        <v>0</v>
      </c>
      <c r="AI129" s="8">
        <v>2221</v>
      </c>
      <c r="AJ129" s="8">
        <v>-79</v>
      </c>
      <c r="AK129" s="8">
        <v>2142</v>
      </c>
      <c r="AL129" s="8">
        <v>0</v>
      </c>
      <c r="AM129" s="8"/>
      <c r="AN129" s="8">
        <v>5.5781299999999998</v>
      </c>
      <c r="AO129" s="8">
        <v>5.04948</v>
      </c>
      <c r="AP129" s="8">
        <v>384</v>
      </c>
      <c r="AQ129" s="8">
        <v>5.5341399999999998</v>
      </c>
      <c r="AR129" s="8">
        <v>5.01</v>
      </c>
      <c r="AS129" s="8">
        <v>387.3</v>
      </c>
      <c r="AT129" s="8">
        <v>3.24</v>
      </c>
      <c r="AU129" s="1">
        <v>0.57096171802054196</v>
      </c>
      <c r="AV129" s="8"/>
      <c r="AW129" s="8">
        <v>3892</v>
      </c>
      <c r="AX129" s="8">
        <v>3029</v>
      </c>
      <c r="AY129" s="8">
        <v>3029</v>
      </c>
      <c r="AZ129" s="1">
        <v>0.29093400000000003</v>
      </c>
      <c r="BA129" s="9">
        <v>41639</v>
      </c>
      <c r="BB129" s="8"/>
      <c r="BC129" s="8">
        <v>769</v>
      </c>
      <c r="BD129" s="8">
        <v>0</v>
      </c>
      <c r="BE129" s="8">
        <v>0</v>
      </c>
      <c r="BF129" s="8">
        <v>333</v>
      </c>
      <c r="BG129" s="8">
        <v>0</v>
      </c>
      <c r="BH129" s="8">
        <v>114.10128</v>
      </c>
      <c r="BI129" s="8">
        <v>201.89872</v>
      </c>
      <c r="BJ129" s="8"/>
      <c r="BK129" s="8"/>
      <c r="BL129" s="8">
        <v>1054</v>
      </c>
      <c r="BM129" s="8">
        <v>0</v>
      </c>
      <c r="BN129" s="8">
        <v>1054</v>
      </c>
      <c r="BO129" s="8">
        <v>2274</v>
      </c>
      <c r="BP129" s="8">
        <v>2545</v>
      </c>
      <c r="BQ129" s="8">
        <v>2233</v>
      </c>
      <c r="BR129" s="8">
        <v>0</v>
      </c>
      <c r="BS129" s="8">
        <v>718</v>
      </c>
      <c r="BT129" s="8">
        <v>6550</v>
      </c>
      <c r="BU129" s="8">
        <v>17680</v>
      </c>
      <c r="BV129" s="8">
        <v>-9732</v>
      </c>
      <c r="BW129" s="8">
        <v>7948</v>
      </c>
      <c r="BX129" s="8">
        <v>382</v>
      </c>
      <c r="BY129" s="8">
        <v>3181</v>
      </c>
      <c r="BZ129" s="8">
        <v>243</v>
      </c>
      <c r="CA129" s="8">
        <v>0</v>
      </c>
      <c r="CB129" s="8">
        <v>0</v>
      </c>
      <c r="CC129" s="8">
        <v>615</v>
      </c>
      <c r="CD129" s="8">
        <v>18919</v>
      </c>
      <c r="CE129" s="8"/>
      <c r="CF129" s="8">
        <v>2598</v>
      </c>
      <c r="CG129" s="8">
        <v>1680</v>
      </c>
      <c r="CH129" s="8">
        <v>63</v>
      </c>
      <c r="CI129" s="8">
        <v>818</v>
      </c>
      <c r="CJ129" s="8">
        <v>0</v>
      </c>
      <c r="CK129" s="8">
        <v>336</v>
      </c>
      <c r="CL129" s="8">
        <v>353</v>
      </c>
      <c r="CM129" s="8">
        <v>5848</v>
      </c>
      <c r="CN129" s="8">
        <v>5458</v>
      </c>
      <c r="CO129" s="8">
        <v>0</v>
      </c>
      <c r="CP129" s="8">
        <v>1312</v>
      </c>
      <c r="CQ129" s="8">
        <v>817</v>
      </c>
      <c r="CR129" s="8">
        <v>344</v>
      </c>
      <c r="CS129" s="8">
        <v>13779</v>
      </c>
      <c r="CT129" s="8">
        <v>536</v>
      </c>
      <c r="CU129" s="8">
        <v>594</v>
      </c>
      <c r="CV129" s="8">
        <v>9714</v>
      </c>
      <c r="CW129" s="8">
        <v>-3746</v>
      </c>
      <c r="CX129" s="8">
        <v>-2242</v>
      </c>
      <c r="CY129" s="8">
        <v>4856</v>
      </c>
      <c r="CZ129" s="8">
        <v>284</v>
      </c>
      <c r="DA129" s="8">
        <v>5140</v>
      </c>
      <c r="DB129" s="8">
        <v>18919</v>
      </c>
      <c r="DC129" s="8"/>
      <c r="DD129" s="8">
        <v>379.40289000000001</v>
      </c>
      <c r="DE129" s="8">
        <v>380.8</v>
      </c>
      <c r="DF129" s="8">
        <v>12.7521</v>
      </c>
      <c r="DG129" s="8">
        <v>6339</v>
      </c>
      <c r="DH129" s="8">
        <v>5285</v>
      </c>
      <c r="DI129" s="8">
        <v>597</v>
      </c>
      <c r="DJ129" s="8">
        <v>2528</v>
      </c>
      <c r="DK129" s="8">
        <v>284</v>
      </c>
      <c r="DL129" s="8">
        <v>0</v>
      </c>
      <c r="DM129" s="8">
        <v>462</v>
      </c>
      <c r="DN129" s="8">
        <v>286</v>
      </c>
      <c r="DO129" s="8">
        <v>1401</v>
      </c>
      <c r="DP129" s="8">
        <v>196</v>
      </c>
      <c r="DQ129" s="8">
        <v>2776</v>
      </c>
      <c r="DR129" s="8">
        <v>14193</v>
      </c>
      <c r="DS129" s="8">
        <v>515</v>
      </c>
      <c r="DT129" s="8">
        <v>57000</v>
      </c>
      <c r="DU129" s="8">
        <v>0</v>
      </c>
      <c r="DV129" s="8"/>
      <c r="DW129" s="8">
        <v>2142</v>
      </c>
      <c r="DX129" s="8">
        <v>863</v>
      </c>
      <c r="DY129" s="8">
        <v>0</v>
      </c>
      <c r="DZ129" s="8">
        <v>863</v>
      </c>
      <c r="EA129" s="8">
        <v>0</v>
      </c>
      <c r="EB129" s="8">
        <v>11</v>
      </c>
      <c r="EC129" s="8">
        <v>0</v>
      </c>
      <c r="ED129" s="8">
        <v>45</v>
      </c>
      <c r="EE129" s="8">
        <v>-36</v>
      </c>
      <c r="EF129" s="8">
        <v>0</v>
      </c>
      <c r="EG129" s="8">
        <v>81</v>
      </c>
      <c r="EH129" s="8">
        <v>4</v>
      </c>
      <c r="EI129" s="8">
        <v>100</v>
      </c>
      <c r="EJ129" s="8">
        <v>128</v>
      </c>
      <c r="EK129" s="8">
        <v>-300</v>
      </c>
      <c r="EL129" s="8">
        <v>3040</v>
      </c>
      <c r="EM129" s="8">
        <v>-953</v>
      </c>
      <c r="EN129" s="8">
        <v>129</v>
      </c>
      <c r="EO129" s="8">
        <v>-32</v>
      </c>
      <c r="EP129" s="8">
        <v>0</v>
      </c>
      <c r="EQ129" s="8">
        <v>0</v>
      </c>
      <c r="ER129" s="8">
        <v>27</v>
      </c>
      <c r="ES129" s="8">
        <v>0</v>
      </c>
      <c r="ET129" s="8">
        <v>-15</v>
      </c>
      <c r="EU129" s="8">
        <v>-844</v>
      </c>
      <c r="EV129" s="8">
        <v>0</v>
      </c>
      <c r="EW129" s="8">
        <v>890</v>
      </c>
      <c r="EX129" s="8">
        <v>890</v>
      </c>
      <c r="EY129" s="8">
        <v>-287</v>
      </c>
      <c r="EZ129" s="8">
        <v>-544</v>
      </c>
      <c r="FA129" s="8">
        <v>-831</v>
      </c>
      <c r="FB129" s="8">
        <v>232</v>
      </c>
      <c r="FC129" s="8">
        <v>-1216</v>
      </c>
      <c r="FD129" s="8">
        <v>-1223</v>
      </c>
      <c r="FE129" s="8">
        <v>0</v>
      </c>
      <c r="FF129" s="8">
        <v>-1223</v>
      </c>
      <c r="FG129" s="8">
        <v>0</v>
      </c>
      <c r="FH129" s="8">
        <v>-37</v>
      </c>
      <c r="FI129" s="8">
        <v>-2185</v>
      </c>
      <c r="FJ129" s="8">
        <v>-63</v>
      </c>
      <c r="FK129" s="8">
        <v>-52</v>
      </c>
      <c r="FL129" s="8"/>
      <c r="FM129" s="8">
        <v>307</v>
      </c>
      <c r="FN129" s="8">
        <v>776</v>
      </c>
      <c r="FO129" s="8">
        <v>1696.875</v>
      </c>
      <c r="FP129" s="8">
        <v>1873.125</v>
      </c>
      <c r="FQ129" s="8">
        <v>22</v>
      </c>
      <c r="FR129" s="8">
        <v>59</v>
      </c>
      <c r="FS129" s="8" t="s">
        <v>535</v>
      </c>
      <c r="FT129" s="9">
        <v>41639</v>
      </c>
      <c r="FU129" s="8">
        <v>12</v>
      </c>
      <c r="FV129" s="8">
        <v>39866.009940000004</v>
      </c>
      <c r="FW129" s="8">
        <v>0.52107000000000003</v>
      </c>
      <c r="FX129" s="8">
        <v>0.33715000000000001</v>
      </c>
      <c r="FY129" s="8">
        <v>0.53883999999999999</v>
      </c>
      <c r="FZ129" s="8">
        <v>0.65256000000000003</v>
      </c>
      <c r="GA129" s="31">
        <f t="shared" si="16"/>
        <v>2013</v>
      </c>
      <c r="GB129" s="10">
        <f t="shared" si="17"/>
        <v>12</v>
      </c>
      <c r="GC129" s="10">
        <v>0.48804999999999998</v>
      </c>
      <c r="GD129" s="10">
        <v>0.42414000000000002</v>
      </c>
    </row>
    <row r="130" spans="1:186">
      <c r="A130" s="8" t="str">
        <f t="shared" si="26"/>
        <v>Kimberly-Clark</v>
      </c>
      <c r="B130" s="8" t="str">
        <f t="shared" si="27"/>
        <v>NYSE:KMB</v>
      </c>
      <c r="C130" s="8" t="str">
        <f>CONCATENATE("FY",RIGHT(Assumptions!D$12,4)-4)</f>
        <v>FY2014</v>
      </c>
      <c r="D130" s="10">
        <f t="shared" si="15"/>
        <v>2014</v>
      </c>
      <c r="E130" s="8">
        <v>19724</v>
      </c>
      <c r="F130" s="8">
        <v>0</v>
      </c>
      <c r="G130" s="8">
        <v>19724</v>
      </c>
      <c r="H130" s="8">
        <v>13001</v>
      </c>
      <c r="I130" s="8">
        <v>6723</v>
      </c>
      <c r="J130" s="8">
        <v>3616</v>
      </c>
      <c r="K130" s="8">
        <v>0</v>
      </c>
      <c r="L130" s="8">
        <v>0</v>
      </c>
      <c r="M130" s="8">
        <v>0</v>
      </c>
      <c r="N130" s="8">
        <v>0</v>
      </c>
      <c r="O130" s="8">
        <v>-195</v>
      </c>
      <c r="P130" s="8">
        <v>3421</v>
      </c>
      <c r="Q130" s="8">
        <v>3302</v>
      </c>
      <c r="R130" s="8">
        <v>-284</v>
      </c>
      <c r="S130" s="8">
        <v>18</v>
      </c>
      <c r="T130" s="8">
        <v>-266</v>
      </c>
      <c r="U130" s="8">
        <v>146</v>
      </c>
      <c r="V130" s="8">
        <v>-192</v>
      </c>
      <c r="W130" s="8">
        <v>0</v>
      </c>
      <c r="X130" s="8">
        <v>2990</v>
      </c>
      <c r="Y130" s="8">
        <v>0</v>
      </c>
      <c r="Z130" s="8">
        <v>0</v>
      </c>
      <c r="AA130" s="8">
        <v>0</v>
      </c>
      <c r="AB130" s="8">
        <v>0</v>
      </c>
      <c r="AC130" s="8">
        <v>-421</v>
      </c>
      <c r="AD130" s="8">
        <v>2401</v>
      </c>
      <c r="AE130" s="8">
        <v>856</v>
      </c>
      <c r="AF130" s="8">
        <v>1545</v>
      </c>
      <c r="AG130" s="8">
        <v>50</v>
      </c>
      <c r="AH130" s="8">
        <v>0</v>
      </c>
      <c r="AI130" s="8">
        <v>1595</v>
      </c>
      <c r="AJ130" s="8">
        <v>-69</v>
      </c>
      <c r="AK130" s="8">
        <v>1526</v>
      </c>
      <c r="AL130" s="8">
        <v>0</v>
      </c>
      <c r="AM130" s="8"/>
      <c r="AN130" s="8">
        <v>4.07477</v>
      </c>
      <c r="AO130" s="8">
        <v>3.9412600000000002</v>
      </c>
      <c r="AP130" s="8">
        <v>374.5</v>
      </c>
      <c r="AQ130" s="8">
        <v>4.0424899999999999</v>
      </c>
      <c r="AR130" s="8">
        <v>3.91</v>
      </c>
      <c r="AS130" s="8">
        <v>377.4</v>
      </c>
      <c r="AT130" s="8">
        <v>3.36</v>
      </c>
      <c r="AU130" s="1">
        <v>0.82306684141546504</v>
      </c>
      <c r="AV130" s="8"/>
      <c r="AW130" s="8">
        <v>4164</v>
      </c>
      <c r="AX130" s="8">
        <v>3302</v>
      </c>
      <c r="AY130" s="8">
        <v>3302</v>
      </c>
      <c r="AZ130" s="1">
        <v>0.356518</v>
      </c>
      <c r="BA130" s="9">
        <v>42004</v>
      </c>
      <c r="BB130" s="8"/>
      <c r="BC130" s="8">
        <v>767</v>
      </c>
      <c r="BD130" s="8">
        <v>0</v>
      </c>
      <c r="BE130" s="8">
        <v>0</v>
      </c>
      <c r="BF130" s="8">
        <v>368</v>
      </c>
      <c r="BG130" s="8">
        <v>0</v>
      </c>
      <c r="BH130" s="8">
        <v>106.99051</v>
      </c>
      <c r="BI130" s="8">
        <v>196.00949</v>
      </c>
      <c r="BJ130" s="8"/>
      <c r="BK130" s="8"/>
      <c r="BL130" s="8">
        <v>789</v>
      </c>
      <c r="BM130" s="8">
        <v>0</v>
      </c>
      <c r="BN130" s="8">
        <v>789</v>
      </c>
      <c r="BO130" s="8">
        <v>2013</v>
      </c>
      <c r="BP130" s="8">
        <v>2223</v>
      </c>
      <c r="BQ130" s="8">
        <v>1892</v>
      </c>
      <c r="BR130" s="8">
        <v>0</v>
      </c>
      <c r="BS130" s="8">
        <v>655</v>
      </c>
      <c r="BT130" s="8">
        <v>5559</v>
      </c>
      <c r="BU130" s="8">
        <v>16779</v>
      </c>
      <c r="BV130" s="8">
        <v>-9420</v>
      </c>
      <c r="BW130" s="8">
        <v>7359</v>
      </c>
      <c r="BX130" s="8">
        <v>257</v>
      </c>
      <c r="BY130" s="8">
        <v>1628</v>
      </c>
      <c r="BZ130" s="8">
        <v>0</v>
      </c>
      <c r="CA130" s="8">
        <v>0</v>
      </c>
      <c r="CB130" s="8">
        <v>0</v>
      </c>
      <c r="CC130" s="8">
        <v>723</v>
      </c>
      <c r="CD130" s="8">
        <v>15526</v>
      </c>
      <c r="CE130" s="8"/>
      <c r="CF130" s="8">
        <v>2616</v>
      </c>
      <c r="CG130" s="8">
        <v>1531</v>
      </c>
      <c r="CH130" s="8">
        <v>777</v>
      </c>
      <c r="CI130" s="8">
        <v>549</v>
      </c>
      <c r="CJ130" s="8">
        <v>0</v>
      </c>
      <c r="CK130" s="8">
        <v>330</v>
      </c>
      <c r="CL130" s="8">
        <v>423</v>
      </c>
      <c r="CM130" s="8">
        <v>6226</v>
      </c>
      <c r="CN130" s="8">
        <v>5702</v>
      </c>
      <c r="CO130" s="8">
        <v>0</v>
      </c>
      <c r="CP130" s="8">
        <v>1693</v>
      </c>
      <c r="CQ130" s="8">
        <v>587</v>
      </c>
      <c r="CR130" s="8">
        <v>319</v>
      </c>
      <c r="CS130" s="8">
        <v>14527</v>
      </c>
      <c r="CT130" s="8">
        <v>536</v>
      </c>
      <c r="CU130" s="8">
        <v>632</v>
      </c>
      <c r="CV130" s="8">
        <v>8470</v>
      </c>
      <c r="CW130" s="8">
        <v>-5597</v>
      </c>
      <c r="CX130" s="8">
        <v>-3312</v>
      </c>
      <c r="CY130" s="8">
        <v>729</v>
      </c>
      <c r="CZ130" s="8">
        <v>270</v>
      </c>
      <c r="DA130" s="8">
        <v>999</v>
      </c>
      <c r="DB130" s="8">
        <v>15526</v>
      </c>
      <c r="DC130" s="8"/>
      <c r="DD130" s="8">
        <v>365.46865000000003</v>
      </c>
      <c r="DE130" s="8">
        <v>365.33600000000001</v>
      </c>
      <c r="DF130" s="8">
        <v>1.99542</v>
      </c>
      <c r="DG130" s="8">
        <v>7028</v>
      </c>
      <c r="DH130" s="8">
        <v>6239</v>
      </c>
      <c r="DI130" s="8">
        <v>946</v>
      </c>
      <c r="DJ130" s="8">
        <v>2424</v>
      </c>
      <c r="DK130" s="8">
        <v>270</v>
      </c>
      <c r="DL130" s="8">
        <v>0</v>
      </c>
      <c r="DM130" s="8">
        <v>426</v>
      </c>
      <c r="DN130" s="8">
        <v>215</v>
      </c>
      <c r="DO130" s="8">
        <v>1183</v>
      </c>
      <c r="DP130" s="8">
        <v>177</v>
      </c>
      <c r="DQ130" s="8">
        <v>2574</v>
      </c>
      <c r="DR130" s="8">
        <v>13437</v>
      </c>
      <c r="DS130" s="8">
        <v>591</v>
      </c>
      <c r="DT130" s="8">
        <v>43000</v>
      </c>
      <c r="DU130" s="8">
        <v>0</v>
      </c>
      <c r="DV130" s="8"/>
      <c r="DW130" s="8">
        <v>1526</v>
      </c>
      <c r="DX130" s="8">
        <v>862</v>
      </c>
      <c r="DY130" s="8">
        <v>0</v>
      </c>
      <c r="DZ130" s="8">
        <v>862</v>
      </c>
      <c r="EA130" s="8">
        <v>0</v>
      </c>
      <c r="EB130" s="8">
        <v>0</v>
      </c>
      <c r="EC130" s="8">
        <v>0</v>
      </c>
      <c r="ED130" s="8">
        <v>0</v>
      </c>
      <c r="EE130" s="8">
        <v>28</v>
      </c>
      <c r="EF130" s="8">
        <v>0</v>
      </c>
      <c r="EG130" s="8">
        <v>553</v>
      </c>
      <c r="EH130" s="8">
        <v>267</v>
      </c>
      <c r="EI130" s="8">
        <v>12</v>
      </c>
      <c r="EJ130" s="8">
        <v>-30</v>
      </c>
      <c r="EK130" s="8">
        <v>-266</v>
      </c>
      <c r="EL130" s="8">
        <v>2845</v>
      </c>
      <c r="EM130" s="8">
        <v>-1039</v>
      </c>
      <c r="EN130" s="8">
        <v>0</v>
      </c>
      <c r="EO130" s="8">
        <v>0</v>
      </c>
      <c r="EP130" s="8">
        <v>0</v>
      </c>
      <c r="EQ130" s="8">
        <v>0</v>
      </c>
      <c r="ER130" s="8">
        <v>215</v>
      </c>
      <c r="ES130" s="8">
        <v>0</v>
      </c>
      <c r="ET130" s="8">
        <v>54</v>
      </c>
      <c r="EU130" s="8">
        <v>-770</v>
      </c>
      <c r="EV130" s="8">
        <v>721</v>
      </c>
      <c r="EW130" s="8">
        <v>1257</v>
      </c>
      <c r="EX130" s="8">
        <v>1978</v>
      </c>
      <c r="EY130" s="8">
        <v>0</v>
      </c>
      <c r="EZ130" s="8">
        <v>-123</v>
      </c>
      <c r="FA130" s="8">
        <v>-123</v>
      </c>
      <c r="FB130" s="8">
        <v>127</v>
      </c>
      <c r="FC130" s="8">
        <v>-1939</v>
      </c>
      <c r="FD130" s="8">
        <v>-1256</v>
      </c>
      <c r="FE130" s="8">
        <v>0</v>
      </c>
      <c r="FF130" s="8">
        <v>-1256</v>
      </c>
      <c r="FG130" s="8">
        <v>0</v>
      </c>
      <c r="FH130" s="8">
        <v>-680</v>
      </c>
      <c r="FI130" s="8">
        <v>-1893</v>
      </c>
      <c r="FJ130" s="8">
        <v>-447</v>
      </c>
      <c r="FK130" s="8">
        <v>-265</v>
      </c>
      <c r="FL130" s="8"/>
      <c r="FM130" s="8">
        <v>300</v>
      </c>
      <c r="FN130" s="8">
        <v>926</v>
      </c>
      <c r="FO130" s="8">
        <v>2420.25</v>
      </c>
      <c r="FP130" s="8">
        <v>2597.75</v>
      </c>
      <c r="FQ130" s="8">
        <v>-659</v>
      </c>
      <c r="FR130" s="8">
        <v>1855</v>
      </c>
      <c r="FS130" s="8" t="s">
        <v>535</v>
      </c>
      <c r="FT130" s="9">
        <v>42004</v>
      </c>
      <c r="FU130" s="8">
        <v>12</v>
      </c>
      <c r="FV130" s="8">
        <v>43033.450700000001</v>
      </c>
      <c r="FW130" s="8">
        <v>0.53386</v>
      </c>
      <c r="FX130" s="8">
        <v>0.20149</v>
      </c>
      <c r="FY130" s="8">
        <v>0.58889999999999998</v>
      </c>
      <c r="FZ130" s="8">
        <v>0.53420000000000001</v>
      </c>
      <c r="GA130" s="31">
        <f t="shared" si="16"/>
        <v>2014</v>
      </c>
      <c r="GB130" s="10">
        <f t="shared" si="17"/>
        <v>12</v>
      </c>
      <c r="GC130" s="10">
        <v>0.41406999999999999</v>
      </c>
      <c r="GD130" s="10">
        <v>0.35749999999999998</v>
      </c>
    </row>
    <row r="131" spans="1:186">
      <c r="A131" s="8" t="str">
        <f t="shared" si="26"/>
        <v>Kimberly-Clark</v>
      </c>
      <c r="B131" s="8" t="str">
        <f t="shared" si="27"/>
        <v>NYSE:KMB</v>
      </c>
      <c r="C131" s="8" t="str">
        <f>CONCATENATE("FY",RIGHT(Assumptions!D$12,4)-3)</f>
        <v>FY2015</v>
      </c>
      <c r="D131" s="10">
        <f t="shared" ref="D131:D194" si="28">IF(GB131&gt;6,RIGHT(C131,4)*1,RIGHT(C131,4)*1-1)</f>
        <v>2015</v>
      </c>
      <c r="E131" s="8">
        <v>18591</v>
      </c>
      <c r="F131" s="8">
        <v>0</v>
      </c>
      <c r="G131" s="8">
        <v>18591</v>
      </c>
      <c r="H131" s="8">
        <v>11922</v>
      </c>
      <c r="I131" s="8">
        <v>6669</v>
      </c>
      <c r="J131" s="8">
        <v>3402</v>
      </c>
      <c r="K131" s="8">
        <v>0</v>
      </c>
      <c r="L131" s="8">
        <v>0</v>
      </c>
      <c r="M131" s="8">
        <v>0</v>
      </c>
      <c r="N131" s="8">
        <v>0</v>
      </c>
      <c r="O131" s="8">
        <v>-126</v>
      </c>
      <c r="P131" s="8">
        <v>3276</v>
      </c>
      <c r="Q131" s="8">
        <v>3393</v>
      </c>
      <c r="R131" s="8">
        <v>-295</v>
      </c>
      <c r="S131" s="8">
        <v>17</v>
      </c>
      <c r="T131" s="8">
        <v>-278</v>
      </c>
      <c r="U131" s="8">
        <v>149</v>
      </c>
      <c r="V131" s="8">
        <v>-188</v>
      </c>
      <c r="W131" s="8">
        <v>0</v>
      </c>
      <c r="X131" s="8">
        <v>3076</v>
      </c>
      <c r="Y131" s="8">
        <v>0</v>
      </c>
      <c r="Z131" s="8">
        <v>0</v>
      </c>
      <c r="AA131" s="8">
        <v>-108</v>
      </c>
      <c r="AB131" s="8">
        <v>0</v>
      </c>
      <c r="AC131" s="8">
        <v>-1398</v>
      </c>
      <c r="AD131" s="8">
        <v>1484</v>
      </c>
      <c r="AE131" s="8">
        <v>418</v>
      </c>
      <c r="AF131" s="8">
        <v>1066</v>
      </c>
      <c r="AG131" s="8">
        <v>0</v>
      </c>
      <c r="AH131" s="8">
        <v>0</v>
      </c>
      <c r="AI131" s="8">
        <v>1066</v>
      </c>
      <c r="AJ131" s="8">
        <v>-53</v>
      </c>
      <c r="AK131" s="8">
        <v>1013</v>
      </c>
      <c r="AL131" s="8">
        <v>0</v>
      </c>
      <c r="AM131" s="8"/>
      <c r="AN131" s="8">
        <v>2.7845</v>
      </c>
      <c r="AO131" s="8">
        <v>2.7845</v>
      </c>
      <c r="AP131" s="8">
        <v>363.8</v>
      </c>
      <c r="AQ131" s="8">
        <v>2.77</v>
      </c>
      <c r="AR131" s="8">
        <v>2.77</v>
      </c>
      <c r="AS131" s="8">
        <v>366.3</v>
      </c>
      <c r="AT131" s="8">
        <v>3.52</v>
      </c>
      <c r="AU131" s="1">
        <v>1.2556762092793701</v>
      </c>
      <c r="AV131" s="8"/>
      <c r="AW131" s="8">
        <v>4139</v>
      </c>
      <c r="AX131" s="8">
        <v>3393</v>
      </c>
      <c r="AY131" s="8">
        <v>3393</v>
      </c>
      <c r="AZ131" s="1">
        <v>0.281671</v>
      </c>
      <c r="BA131" s="9">
        <v>42369</v>
      </c>
      <c r="BB131" s="8"/>
      <c r="BC131" s="8">
        <v>710</v>
      </c>
      <c r="BD131" s="8">
        <v>0</v>
      </c>
      <c r="BE131" s="8">
        <v>0</v>
      </c>
      <c r="BF131" s="8">
        <v>324</v>
      </c>
      <c r="BG131" s="8">
        <v>0</v>
      </c>
      <c r="BH131" s="8">
        <v>93.081100000000006</v>
      </c>
      <c r="BI131" s="8">
        <v>185.91890000000001</v>
      </c>
      <c r="BJ131" s="8"/>
      <c r="BK131" s="8"/>
      <c r="BL131" s="8">
        <v>619</v>
      </c>
      <c r="BM131" s="8">
        <v>0</v>
      </c>
      <c r="BN131" s="8">
        <v>619</v>
      </c>
      <c r="BO131" s="8">
        <v>1952</v>
      </c>
      <c r="BP131" s="8">
        <v>2281</v>
      </c>
      <c r="BQ131" s="8">
        <v>1909</v>
      </c>
      <c r="BR131" s="8">
        <v>0</v>
      </c>
      <c r="BS131" s="8">
        <v>617</v>
      </c>
      <c r="BT131" s="8">
        <v>5426</v>
      </c>
      <c r="BU131" s="8">
        <v>16547</v>
      </c>
      <c r="BV131" s="8">
        <v>-9443</v>
      </c>
      <c r="BW131" s="8">
        <v>7104</v>
      </c>
      <c r="BX131" s="8">
        <v>247</v>
      </c>
      <c r="BY131" s="8">
        <v>1446</v>
      </c>
      <c r="BZ131" s="8">
        <v>0</v>
      </c>
      <c r="CA131" s="8">
        <v>0</v>
      </c>
      <c r="CB131" s="8">
        <v>0</v>
      </c>
      <c r="CC131" s="8">
        <v>619</v>
      </c>
      <c r="CD131" s="8">
        <v>14842</v>
      </c>
      <c r="CE131" s="8"/>
      <c r="CF131" s="8">
        <v>2612</v>
      </c>
      <c r="CG131" s="8">
        <v>1385</v>
      </c>
      <c r="CH131" s="8">
        <v>1071</v>
      </c>
      <c r="CI131" s="8">
        <v>598</v>
      </c>
      <c r="CJ131" s="8">
        <v>0</v>
      </c>
      <c r="CK131" s="8">
        <v>329</v>
      </c>
      <c r="CL131" s="8">
        <v>354</v>
      </c>
      <c r="CM131" s="8">
        <v>6349</v>
      </c>
      <c r="CN131" s="8">
        <v>6170</v>
      </c>
      <c r="CO131" s="8">
        <v>0</v>
      </c>
      <c r="CP131" s="8">
        <v>1137</v>
      </c>
      <c r="CQ131" s="8">
        <v>766</v>
      </c>
      <c r="CR131" s="8">
        <v>380</v>
      </c>
      <c r="CS131" s="8">
        <v>14802</v>
      </c>
      <c r="CT131" s="8">
        <v>473</v>
      </c>
      <c r="CU131" s="8">
        <v>609</v>
      </c>
      <c r="CV131" s="8">
        <v>4994</v>
      </c>
      <c r="CW131" s="8">
        <v>-2972</v>
      </c>
      <c r="CX131" s="8">
        <v>-3278</v>
      </c>
      <c r="CY131" s="8">
        <v>-174</v>
      </c>
      <c r="CZ131" s="8">
        <v>214</v>
      </c>
      <c r="DA131" s="8">
        <v>40</v>
      </c>
      <c r="DB131" s="8">
        <v>14842</v>
      </c>
      <c r="DC131" s="8"/>
      <c r="DD131" s="8">
        <v>360.89971000000003</v>
      </c>
      <c r="DE131" s="8">
        <v>360.86</v>
      </c>
      <c r="DF131" s="8">
        <v>-0.48218</v>
      </c>
      <c r="DG131" s="8">
        <v>7839</v>
      </c>
      <c r="DH131" s="8">
        <v>7220</v>
      </c>
      <c r="DI131" s="8">
        <v>451</v>
      </c>
      <c r="DJ131" s="8">
        <v>2232</v>
      </c>
      <c r="DK131" s="8">
        <v>214</v>
      </c>
      <c r="DL131" s="8">
        <v>0</v>
      </c>
      <c r="DM131" s="8">
        <v>397</v>
      </c>
      <c r="DN131" s="8">
        <v>203</v>
      </c>
      <c r="DO131" s="8">
        <v>1214</v>
      </c>
      <c r="DP131" s="8">
        <v>164</v>
      </c>
      <c r="DQ131" s="8">
        <v>2537</v>
      </c>
      <c r="DR131" s="8">
        <v>13393</v>
      </c>
      <c r="DS131" s="8">
        <v>453</v>
      </c>
      <c r="DT131" s="8">
        <v>43000</v>
      </c>
      <c r="DU131" s="8">
        <v>0</v>
      </c>
      <c r="DV131" s="8"/>
      <c r="DW131" s="8">
        <v>1013</v>
      </c>
      <c r="DX131" s="8">
        <v>746</v>
      </c>
      <c r="DY131" s="8">
        <v>0</v>
      </c>
      <c r="DZ131" s="8">
        <v>746</v>
      </c>
      <c r="EA131" s="8">
        <v>0</v>
      </c>
      <c r="EB131" s="8">
        <v>0</v>
      </c>
      <c r="EC131" s="8">
        <v>0</v>
      </c>
      <c r="ED131" s="8">
        <v>0</v>
      </c>
      <c r="EE131" s="8">
        <v>-10</v>
      </c>
      <c r="EF131" s="8">
        <v>0</v>
      </c>
      <c r="EG131" s="8">
        <v>927</v>
      </c>
      <c r="EH131" s="8">
        <v>60</v>
      </c>
      <c r="EI131" s="8">
        <v>-28</v>
      </c>
      <c r="EJ131" s="8">
        <v>44</v>
      </c>
      <c r="EK131" s="8">
        <v>-440</v>
      </c>
      <c r="EL131" s="8">
        <v>2306</v>
      </c>
      <c r="EM131" s="8">
        <v>-1056</v>
      </c>
      <c r="EN131" s="8">
        <v>0</v>
      </c>
      <c r="EO131" s="8">
        <v>0</v>
      </c>
      <c r="EP131" s="8">
        <v>0</v>
      </c>
      <c r="EQ131" s="8">
        <v>0</v>
      </c>
      <c r="ER131" s="8">
        <v>18</v>
      </c>
      <c r="ES131" s="8">
        <v>0</v>
      </c>
      <c r="ET131" s="8">
        <v>-12</v>
      </c>
      <c r="EU131" s="8">
        <v>-1050</v>
      </c>
      <c r="EV131" s="8">
        <v>303</v>
      </c>
      <c r="EW131" s="8">
        <v>1100</v>
      </c>
      <c r="EX131" s="8">
        <v>1403</v>
      </c>
      <c r="EY131" s="8">
        <v>0</v>
      </c>
      <c r="EZ131" s="8">
        <v>-553</v>
      </c>
      <c r="FA131" s="8">
        <v>-553</v>
      </c>
      <c r="FB131" s="8">
        <v>140</v>
      </c>
      <c r="FC131" s="8">
        <v>-861</v>
      </c>
      <c r="FD131" s="8">
        <v>-1272</v>
      </c>
      <c r="FE131" s="8">
        <v>0</v>
      </c>
      <c r="FF131" s="8">
        <v>-1272</v>
      </c>
      <c r="FG131" s="8">
        <v>0</v>
      </c>
      <c r="FH131" s="8">
        <v>-155</v>
      </c>
      <c r="FI131" s="8">
        <v>-1298</v>
      </c>
      <c r="FJ131" s="8">
        <v>-128</v>
      </c>
      <c r="FK131" s="8">
        <v>-170</v>
      </c>
      <c r="FL131" s="8"/>
      <c r="FM131" s="8">
        <v>308</v>
      </c>
      <c r="FN131" s="8">
        <v>695</v>
      </c>
      <c r="FO131" s="8">
        <v>1444.25</v>
      </c>
      <c r="FP131" s="8">
        <v>1628.625</v>
      </c>
      <c r="FQ131" s="8">
        <v>257</v>
      </c>
      <c r="FR131" s="8">
        <v>850</v>
      </c>
      <c r="FS131" s="8" t="s">
        <v>535</v>
      </c>
      <c r="FT131" s="9">
        <v>42369</v>
      </c>
      <c r="FU131" s="8">
        <v>12</v>
      </c>
      <c r="FV131" s="8">
        <v>46209.188520000003</v>
      </c>
      <c r="FW131" s="8">
        <v>0.40616999999999998</v>
      </c>
      <c r="FX131" s="8">
        <v>0.34434999999999999</v>
      </c>
      <c r="FY131" s="8">
        <v>0.63177000000000005</v>
      </c>
      <c r="FZ131" s="8">
        <v>0.70069000000000004</v>
      </c>
      <c r="GA131" s="31">
        <f t="shared" si="16"/>
        <v>2015</v>
      </c>
      <c r="GB131" s="10">
        <f t="shared" si="17"/>
        <v>12</v>
      </c>
      <c r="GC131" s="10">
        <v>0.55161000000000004</v>
      </c>
      <c r="GD131" s="10">
        <v>0.52741000000000005</v>
      </c>
    </row>
    <row r="132" spans="1:186">
      <c r="A132" s="8" t="str">
        <f t="shared" si="26"/>
        <v>Kimberly-Clark</v>
      </c>
      <c r="B132" s="8" t="str">
        <f t="shared" si="27"/>
        <v>NYSE:KMB</v>
      </c>
      <c r="C132" s="8" t="str">
        <f>CONCATENATE("FY",RIGHT(Assumptions!D$12,4)-2)</f>
        <v>FY2016</v>
      </c>
      <c r="D132" s="10">
        <f t="shared" si="28"/>
        <v>2016</v>
      </c>
      <c r="E132" s="8">
        <v>18287</v>
      </c>
      <c r="F132" s="8">
        <v>0</v>
      </c>
      <c r="G132" s="8">
        <v>18287</v>
      </c>
      <c r="H132" s="8">
        <v>11590</v>
      </c>
      <c r="I132" s="8">
        <v>6697</v>
      </c>
      <c r="J132" s="8">
        <v>3334</v>
      </c>
      <c r="K132" s="8">
        <v>0</v>
      </c>
      <c r="L132" s="8">
        <v>0</v>
      </c>
      <c r="M132" s="8">
        <v>0</v>
      </c>
      <c r="N132" s="8">
        <v>0</v>
      </c>
      <c r="O132" s="8">
        <v>-8</v>
      </c>
      <c r="P132" s="8">
        <v>3326</v>
      </c>
      <c r="Q132" s="8">
        <v>3371</v>
      </c>
      <c r="R132" s="8">
        <v>-319</v>
      </c>
      <c r="S132" s="8">
        <v>11</v>
      </c>
      <c r="T132" s="8">
        <v>-308</v>
      </c>
      <c r="U132" s="8">
        <v>132</v>
      </c>
      <c r="V132" s="8">
        <v>-30</v>
      </c>
      <c r="W132" s="8">
        <v>0</v>
      </c>
      <c r="X132" s="8">
        <v>3165</v>
      </c>
      <c r="Y132" s="8">
        <v>0</v>
      </c>
      <c r="Z132" s="8">
        <v>0</v>
      </c>
      <c r="AA132" s="8">
        <v>11</v>
      </c>
      <c r="AB132" s="8">
        <v>0</v>
      </c>
      <c r="AC132" s="8">
        <v>0</v>
      </c>
      <c r="AD132" s="8">
        <v>3141</v>
      </c>
      <c r="AE132" s="8">
        <v>922</v>
      </c>
      <c r="AF132" s="8">
        <v>2219</v>
      </c>
      <c r="AG132" s="8">
        <v>0</v>
      </c>
      <c r="AH132" s="8">
        <v>0</v>
      </c>
      <c r="AI132" s="8">
        <v>2219</v>
      </c>
      <c r="AJ132" s="8">
        <v>-53</v>
      </c>
      <c r="AK132" s="8">
        <v>2166</v>
      </c>
      <c r="AL132" s="8">
        <v>0</v>
      </c>
      <c r="AM132" s="8"/>
      <c r="AN132" s="8">
        <v>6.0267099999999996</v>
      </c>
      <c r="AO132" s="8">
        <v>6.0267099999999996</v>
      </c>
      <c r="AP132" s="8">
        <v>359.4</v>
      </c>
      <c r="AQ132" s="8">
        <v>5.99</v>
      </c>
      <c r="AR132" s="8">
        <v>5.99</v>
      </c>
      <c r="AS132" s="8">
        <v>361.7</v>
      </c>
      <c r="AT132" s="8">
        <v>3.68</v>
      </c>
      <c r="AU132" s="1">
        <v>0.60526315789473695</v>
      </c>
      <c r="AV132" s="8"/>
      <c r="AW132" s="8">
        <v>4076</v>
      </c>
      <c r="AX132" s="8">
        <v>3371</v>
      </c>
      <c r="AY132" s="8">
        <v>3371</v>
      </c>
      <c r="AZ132" s="1">
        <v>0.29353699999999999</v>
      </c>
      <c r="BA132" s="9">
        <v>42735</v>
      </c>
      <c r="BB132" s="8"/>
      <c r="BC132" s="8">
        <v>665</v>
      </c>
      <c r="BD132" s="8">
        <v>0</v>
      </c>
      <c r="BE132" s="8">
        <v>0</v>
      </c>
      <c r="BF132" s="8">
        <v>326</v>
      </c>
      <c r="BG132" s="8">
        <v>0</v>
      </c>
      <c r="BH132" s="8">
        <v>89.414820000000006</v>
      </c>
      <c r="BI132" s="8">
        <v>181.58518000000001</v>
      </c>
      <c r="BJ132" s="8"/>
      <c r="BK132" s="8"/>
      <c r="BL132" s="8">
        <v>923</v>
      </c>
      <c r="BM132" s="8">
        <v>0</v>
      </c>
      <c r="BN132" s="8">
        <v>923</v>
      </c>
      <c r="BO132" s="8">
        <v>2009</v>
      </c>
      <c r="BP132" s="8">
        <v>2176</v>
      </c>
      <c r="BQ132" s="8">
        <v>1679</v>
      </c>
      <c r="BR132" s="8">
        <v>0</v>
      </c>
      <c r="BS132" s="8">
        <v>337</v>
      </c>
      <c r="BT132" s="8">
        <v>5115</v>
      </c>
      <c r="BU132" s="8">
        <v>16854</v>
      </c>
      <c r="BV132" s="8">
        <v>-9685</v>
      </c>
      <c r="BW132" s="8">
        <v>7169</v>
      </c>
      <c r="BX132" s="8">
        <v>257</v>
      </c>
      <c r="BY132" s="8">
        <v>1480</v>
      </c>
      <c r="BZ132" s="8">
        <v>0</v>
      </c>
      <c r="CA132" s="8">
        <v>0</v>
      </c>
      <c r="CB132" s="8">
        <v>0</v>
      </c>
      <c r="CC132" s="8">
        <v>581</v>
      </c>
      <c r="CD132" s="8">
        <v>14602</v>
      </c>
      <c r="CE132" s="8"/>
      <c r="CF132" s="8">
        <v>2609</v>
      </c>
      <c r="CG132" s="8">
        <v>1472</v>
      </c>
      <c r="CH132" s="8">
        <v>170</v>
      </c>
      <c r="CI132" s="8">
        <v>963</v>
      </c>
      <c r="CJ132" s="8">
        <v>0</v>
      </c>
      <c r="CK132" s="8">
        <v>259</v>
      </c>
      <c r="CL132" s="8">
        <v>373</v>
      </c>
      <c r="CM132" s="8">
        <v>5846</v>
      </c>
      <c r="CN132" s="8">
        <v>6497</v>
      </c>
      <c r="CO132" s="8">
        <v>0</v>
      </c>
      <c r="CP132" s="8">
        <v>1301</v>
      </c>
      <c r="CQ132" s="8">
        <v>532</v>
      </c>
      <c r="CR132" s="8">
        <v>309</v>
      </c>
      <c r="CS132" s="8">
        <v>14485</v>
      </c>
      <c r="CT132" s="8">
        <v>473</v>
      </c>
      <c r="CU132" s="8">
        <v>697</v>
      </c>
      <c r="CV132" s="8">
        <v>5831</v>
      </c>
      <c r="CW132" s="8">
        <v>-3629</v>
      </c>
      <c r="CX132" s="8">
        <v>-3474</v>
      </c>
      <c r="CY132" s="8">
        <v>-102</v>
      </c>
      <c r="CZ132" s="8">
        <v>219</v>
      </c>
      <c r="DA132" s="8">
        <v>117</v>
      </c>
      <c r="DB132" s="8">
        <v>14602</v>
      </c>
      <c r="DC132" s="8"/>
      <c r="DD132" s="8">
        <v>356.27487000000002</v>
      </c>
      <c r="DE132" s="8">
        <v>356.56799999999998</v>
      </c>
      <c r="DF132" s="8">
        <v>-0.28605999999999998</v>
      </c>
      <c r="DG132" s="8">
        <v>7630</v>
      </c>
      <c r="DH132" s="8">
        <v>6707</v>
      </c>
      <c r="DI132" s="8">
        <v>592</v>
      </c>
      <c r="DJ132" s="8">
        <v>2168</v>
      </c>
      <c r="DK132" s="8">
        <v>219</v>
      </c>
      <c r="DL132" s="8">
        <v>0</v>
      </c>
      <c r="DM132" s="8">
        <v>329</v>
      </c>
      <c r="DN132" s="8">
        <v>203</v>
      </c>
      <c r="DO132" s="8">
        <v>1030</v>
      </c>
      <c r="DP132" s="8">
        <v>163</v>
      </c>
      <c r="DQ132" s="8">
        <v>2612</v>
      </c>
      <c r="DR132" s="8">
        <v>13591</v>
      </c>
      <c r="DS132" s="8">
        <v>488</v>
      </c>
      <c r="DT132" s="8">
        <v>42000</v>
      </c>
      <c r="DU132" s="8">
        <v>0</v>
      </c>
      <c r="DV132" s="8"/>
      <c r="DW132" s="8">
        <v>2166</v>
      </c>
      <c r="DX132" s="8">
        <v>705</v>
      </c>
      <c r="DY132" s="8">
        <v>0</v>
      </c>
      <c r="DZ132" s="8">
        <v>705</v>
      </c>
      <c r="EA132" s="8">
        <v>0</v>
      </c>
      <c r="EB132" s="8">
        <v>6</v>
      </c>
      <c r="EC132" s="8">
        <v>0</v>
      </c>
      <c r="ED132" s="8">
        <v>2</v>
      </c>
      <c r="EE132" s="8">
        <v>-4</v>
      </c>
      <c r="EF132" s="8">
        <v>0</v>
      </c>
      <c r="EG132" s="8">
        <v>-54</v>
      </c>
      <c r="EH132" s="8">
        <v>-23</v>
      </c>
      <c r="EI132" s="8">
        <v>230</v>
      </c>
      <c r="EJ132" s="8">
        <v>-61</v>
      </c>
      <c r="EK132" s="8">
        <v>67</v>
      </c>
      <c r="EL132" s="8">
        <v>3232</v>
      </c>
      <c r="EM132" s="8">
        <v>-771</v>
      </c>
      <c r="EN132" s="8">
        <v>23</v>
      </c>
      <c r="EO132" s="8">
        <v>0</v>
      </c>
      <c r="EP132" s="8">
        <v>0</v>
      </c>
      <c r="EQ132" s="8">
        <v>0</v>
      </c>
      <c r="ER132" s="8">
        <v>-33</v>
      </c>
      <c r="ES132" s="8">
        <v>0</v>
      </c>
      <c r="ET132" s="8">
        <v>49</v>
      </c>
      <c r="EU132" s="8">
        <v>-732</v>
      </c>
      <c r="EV132" s="8">
        <v>0</v>
      </c>
      <c r="EW132" s="8">
        <v>1293</v>
      </c>
      <c r="EX132" s="8">
        <v>1293</v>
      </c>
      <c r="EY132" s="8">
        <v>-908</v>
      </c>
      <c r="EZ132" s="8">
        <v>-598</v>
      </c>
      <c r="FA132" s="8">
        <v>-1506</v>
      </c>
      <c r="FB132" s="8">
        <v>107</v>
      </c>
      <c r="FC132" s="8">
        <v>-739</v>
      </c>
      <c r="FD132" s="8">
        <v>-1311</v>
      </c>
      <c r="FE132" s="8">
        <v>0</v>
      </c>
      <c r="FF132" s="8">
        <v>-1311</v>
      </c>
      <c r="FG132" s="8">
        <v>0</v>
      </c>
      <c r="FH132" s="8">
        <v>-29</v>
      </c>
      <c r="FI132" s="8">
        <v>-2185</v>
      </c>
      <c r="FJ132" s="8">
        <v>-11</v>
      </c>
      <c r="FK132" s="8">
        <v>304</v>
      </c>
      <c r="FL132" s="8"/>
      <c r="FM132" s="8">
        <v>315</v>
      </c>
      <c r="FN132" s="8">
        <v>744</v>
      </c>
      <c r="FO132" s="8">
        <v>2566.5</v>
      </c>
      <c r="FP132" s="8">
        <v>2765.875</v>
      </c>
      <c r="FQ132" s="8">
        <v>-648</v>
      </c>
      <c r="FR132" s="8">
        <v>-213</v>
      </c>
      <c r="FS132" s="8" t="s">
        <v>535</v>
      </c>
      <c r="FT132" s="9">
        <v>42735</v>
      </c>
      <c r="FU132" s="8">
        <v>12</v>
      </c>
      <c r="FV132" s="8">
        <v>40872.697670000001</v>
      </c>
      <c r="FW132" s="8">
        <v>0.42712</v>
      </c>
      <c r="FX132" s="8">
        <v>0.63451999999999997</v>
      </c>
      <c r="FY132" s="8">
        <v>0.58697999999999995</v>
      </c>
      <c r="FZ132" s="8">
        <v>0.57023000000000001</v>
      </c>
      <c r="GA132" s="31">
        <f t="shared" ref="GA132:GA195" si="29">YEAR(FT132)</f>
        <v>2016</v>
      </c>
      <c r="GB132" s="10">
        <f t="shared" ref="GB132:GB195" si="30">MONTH(FT132)</f>
        <v>12</v>
      </c>
      <c r="GC132" s="10">
        <v>0.41813</v>
      </c>
      <c r="GD132" s="10">
        <v>0.38196000000000002</v>
      </c>
    </row>
    <row r="133" spans="1:186">
      <c r="A133" s="8" t="str">
        <f t="shared" si="26"/>
        <v>Kimberly-Clark</v>
      </c>
      <c r="B133" s="8" t="str">
        <f t="shared" si="27"/>
        <v>NYSE:KMB</v>
      </c>
      <c r="C133" s="8" t="str">
        <f>CONCATENATE("FY",RIGHT(Assumptions!D$12,4)-1)</f>
        <v>FY2017</v>
      </c>
      <c r="D133" s="10">
        <f t="shared" si="28"/>
        <v>2017</v>
      </c>
      <c r="E133" s="8">
        <v>18348</v>
      </c>
      <c r="F133" s="8">
        <v>0</v>
      </c>
      <c r="G133" s="8">
        <v>18348</v>
      </c>
      <c r="H133" s="8">
        <v>11761</v>
      </c>
      <c r="I133" s="8">
        <v>6587</v>
      </c>
      <c r="J133" s="8">
        <v>3261</v>
      </c>
      <c r="K133" s="8">
        <v>0</v>
      </c>
      <c r="L133" s="8">
        <v>0</v>
      </c>
      <c r="M133" s="8">
        <v>0</v>
      </c>
      <c r="N133" s="8">
        <v>0</v>
      </c>
      <c r="O133" s="8">
        <v>40</v>
      </c>
      <c r="P133" s="8">
        <v>3301</v>
      </c>
      <c r="Q133" s="8">
        <v>3286</v>
      </c>
      <c r="R133" s="8">
        <v>-318</v>
      </c>
      <c r="S133" s="8">
        <v>10</v>
      </c>
      <c r="T133" s="8">
        <v>-308</v>
      </c>
      <c r="U133" s="8">
        <v>104</v>
      </c>
      <c r="V133" s="8">
        <v>37</v>
      </c>
      <c r="W133" s="8">
        <v>0</v>
      </c>
      <c r="X133" s="8">
        <v>3119</v>
      </c>
      <c r="Y133" s="8">
        <v>0</v>
      </c>
      <c r="Z133" s="8">
        <v>0</v>
      </c>
      <c r="AA133" s="8">
        <v>0</v>
      </c>
      <c r="AB133" s="8">
        <v>0</v>
      </c>
      <c r="AC133" s="8">
        <v>-24</v>
      </c>
      <c r="AD133" s="8">
        <v>3095</v>
      </c>
      <c r="AE133" s="8">
        <v>776</v>
      </c>
      <c r="AF133" s="8">
        <v>2319</v>
      </c>
      <c r="AG133" s="8">
        <v>0</v>
      </c>
      <c r="AH133" s="8">
        <v>0</v>
      </c>
      <c r="AI133" s="8">
        <v>2319</v>
      </c>
      <c r="AJ133" s="8">
        <v>-41</v>
      </c>
      <c r="AK133" s="8">
        <v>2278</v>
      </c>
      <c r="AL133" s="8">
        <v>0</v>
      </c>
      <c r="AM133" s="8"/>
      <c r="AN133" s="8">
        <v>6.44231</v>
      </c>
      <c r="AO133" s="8">
        <v>6.44231</v>
      </c>
      <c r="AP133" s="8">
        <v>353.6</v>
      </c>
      <c r="AQ133" s="8">
        <v>6.4</v>
      </c>
      <c r="AR133" s="8">
        <v>6.4</v>
      </c>
      <c r="AS133" s="8">
        <v>355.9</v>
      </c>
      <c r="AT133" s="8">
        <v>3.88</v>
      </c>
      <c r="AU133" s="1">
        <v>0.59657594381036005</v>
      </c>
      <c r="AV133" s="8"/>
      <c r="AW133" s="8">
        <v>4010</v>
      </c>
      <c r="AX133" s="8">
        <v>3286</v>
      </c>
      <c r="AY133" s="8">
        <v>3286</v>
      </c>
      <c r="AZ133" s="1">
        <v>0.250726</v>
      </c>
      <c r="BA133" s="9">
        <v>43100</v>
      </c>
      <c r="BB133" s="8"/>
      <c r="BC133" s="8">
        <v>648</v>
      </c>
      <c r="BD133" s="8">
        <v>0</v>
      </c>
      <c r="BE133" s="8">
        <v>0</v>
      </c>
      <c r="BF133" s="8">
        <v>309</v>
      </c>
      <c r="BG133" s="8">
        <v>0</v>
      </c>
      <c r="BH133" s="8">
        <v>94.582350000000005</v>
      </c>
      <c r="BI133" s="8">
        <v>186.41765000000001</v>
      </c>
      <c r="BJ133" s="8"/>
      <c r="BK133" s="8"/>
      <c r="BL133" s="8">
        <v>616</v>
      </c>
      <c r="BM133" s="8">
        <v>0</v>
      </c>
      <c r="BN133" s="8">
        <v>616</v>
      </c>
      <c r="BO133" s="8">
        <v>2147</v>
      </c>
      <c r="BP133" s="8">
        <v>2315</v>
      </c>
      <c r="BQ133" s="8">
        <v>1790</v>
      </c>
      <c r="BR133" s="8">
        <v>0</v>
      </c>
      <c r="BS133" s="8">
        <v>490</v>
      </c>
      <c r="BT133" s="8">
        <v>5211</v>
      </c>
      <c r="BU133" s="8">
        <v>17915</v>
      </c>
      <c r="BV133" s="8">
        <v>-10479</v>
      </c>
      <c r="BW133" s="8">
        <v>7436</v>
      </c>
      <c r="BX133" s="8">
        <v>233</v>
      </c>
      <c r="BY133" s="8">
        <v>1576</v>
      </c>
      <c r="BZ133" s="8">
        <v>0</v>
      </c>
      <c r="CA133" s="8">
        <v>0</v>
      </c>
      <c r="CB133" s="8">
        <v>0</v>
      </c>
      <c r="CC133" s="8">
        <v>695</v>
      </c>
      <c r="CD133" s="8">
        <v>15151</v>
      </c>
      <c r="CE133" s="8"/>
      <c r="CF133" s="8">
        <v>2834</v>
      </c>
      <c r="CG133" s="8">
        <v>1436</v>
      </c>
      <c r="CH133" s="8">
        <v>547</v>
      </c>
      <c r="CI133" s="8">
        <v>406</v>
      </c>
      <c r="CJ133" s="8">
        <v>0</v>
      </c>
      <c r="CK133" s="8">
        <v>249</v>
      </c>
      <c r="CL133" s="8">
        <v>386</v>
      </c>
      <c r="CM133" s="8">
        <v>5858</v>
      </c>
      <c r="CN133" s="8">
        <v>6533</v>
      </c>
      <c r="CO133" s="8">
        <v>0</v>
      </c>
      <c r="CP133" s="8">
        <v>1184</v>
      </c>
      <c r="CQ133" s="8">
        <v>395</v>
      </c>
      <c r="CR133" s="8">
        <v>299</v>
      </c>
      <c r="CS133" s="8">
        <v>14269</v>
      </c>
      <c r="CT133" s="8">
        <v>473</v>
      </c>
      <c r="CU133" s="8">
        <v>594</v>
      </c>
      <c r="CV133" s="8">
        <v>5769</v>
      </c>
      <c r="CW133" s="8">
        <v>-3288</v>
      </c>
      <c r="CX133" s="8">
        <v>-2919</v>
      </c>
      <c r="CY133" s="8">
        <v>629</v>
      </c>
      <c r="CZ133" s="8">
        <v>253</v>
      </c>
      <c r="DA133" s="8">
        <v>882</v>
      </c>
      <c r="DB133" s="8">
        <v>15151</v>
      </c>
      <c r="DC133" s="8"/>
      <c r="DD133" s="8">
        <v>351.10599999999999</v>
      </c>
      <c r="DE133" s="8">
        <v>351.10599999999999</v>
      </c>
      <c r="DF133" s="8">
        <v>1.79148</v>
      </c>
      <c r="DG133" s="8">
        <v>7486</v>
      </c>
      <c r="DH133" s="8">
        <v>6870</v>
      </c>
      <c r="DI133" s="8">
        <v>399</v>
      </c>
      <c r="DJ133" s="8">
        <v>2248</v>
      </c>
      <c r="DK133" s="8">
        <v>253</v>
      </c>
      <c r="DL133" s="8">
        <v>0</v>
      </c>
      <c r="DM133" s="8">
        <v>345</v>
      </c>
      <c r="DN133" s="8">
        <v>213</v>
      </c>
      <c r="DO133" s="8">
        <v>1105</v>
      </c>
      <c r="DP133" s="8">
        <v>173</v>
      </c>
      <c r="DQ133" s="8">
        <v>2830</v>
      </c>
      <c r="DR133" s="8">
        <v>14612</v>
      </c>
      <c r="DS133" s="8">
        <v>300</v>
      </c>
      <c r="DT133" s="8">
        <v>42000</v>
      </c>
      <c r="DU133" s="8">
        <v>0</v>
      </c>
      <c r="DV133" s="8"/>
      <c r="DW133" s="8">
        <v>2278</v>
      </c>
      <c r="DX133" s="8">
        <v>724</v>
      </c>
      <c r="DY133" s="8">
        <v>0</v>
      </c>
      <c r="DZ133" s="8">
        <v>724</v>
      </c>
      <c r="EA133" s="8">
        <v>0</v>
      </c>
      <c r="EB133" s="8">
        <v>21</v>
      </c>
      <c r="EC133" s="8">
        <v>0</v>
      </c>
      <c r="ED133" s="8">
        <v>0</v>
      </c>
      <c r="EE133" s="8">
        <v>26</v>
      </c>
      <c r="EF133" s="8">
        <v>0</v>
      </c>
      <c r="EG133" s="8">
        <v>-48</v>
      </c>
      <c r="EH133" s="8">
        <v>-44</v>
      </c>
      <c r="EI133" s="8">
        <v>-33</v>
      </c>
      <c r="EJ133" s="8">
        <v>174</v>
      </c>
      <c r="EK133" s="8">
        <v>-69</v>
      </c>
      <c r="EL133" s="8">
        <v>2929</v>
      </c>
      <c r="EM133" s="8">
        <v>-785</v>
      </c>
      <c r="EN133" s="8">
        <v>3</v>
      </c>
      <c r="EO133" s="8">
        <v>0</v>
      </c>
      <c r="EP133" s="8">
        <v>0</v>
      </c>
      <c r="EQ133" s="8">
        <v>0</v>
      </c>
      <c r="ER133" s="8">
        <v>-31</v>
      </c>
      <c r="ES133" s="8">
        <v>0</v>
      </c>
      <c r="ET133" s="8">
        <v>-38</v>
      </c>
      <c r="EU133" s="8">
        <v>-851</v>
      </c>
      <c r="EV133" s="8">
        <v>360</v>
      </c>
      <c r="EW133" s="8">
        <v>937</v>
      </c>
      <c r="EX133" s="8">
        <v>1297</v>
      </c>
      <c r="EY133" s="8">
        <v>0</v>
      </c>
      <c r="EZ133" s="8">
        <v>-1481</v>
      </c>
      <c r="FA133" s="8">
        <v>-1481</v>
      </c>
      <c r="FB133" s="8">
        <v>121</v>
      </c>
      <c r="FC133" s="8">
        <v>-911</v>
      </c>
      <c r="FD133" s="8">
        <v>-1359</v>
      </c>
      <c r="FE133" s="8">
        <v>0</v>
      </c>
      <c r="FF133" s="8">
        <v>-1359</v>
      </c>
      <c r="FG133" s="8">
        <v>0</v>
      </c>
      <c r="FH133" s="8">
        <v>-88</v>
      </c>
      <c r="FI133" s="8">
        <v>-2421</v>
      </c>
      <c r="FJ133" s="8">
        <v>36</v>
      </c>
      <c r="FK133" s="8">
        <v>-307</v>
      </c>
      <c r="FL133" s="8"/>
      <c r="FM133" s="8">
        <v>354</v>
      </c>
      <c r="FN133" s="8">
        <v>961</v>
      </c>
      <c r="FO133" s="8">
        <v>1659</v>
      </c>
      <c r="FP133" s="8">
        <v>1857.75</v>
      </c>
      <c r="FQ133" s="8">
        <v>211</v>
      </c>
      <c r="FR133" s="8">
        <v>-184</v>
      </c>
      <c r="FS133" s="8" t="s">
        <v>535</v>
      </c>
      <c r="FT133" s="9">
        <v>43100</v>
      </c>
      <c r="FU133" s="8">
        <v>12</v>
      </c>
      <c r="FV133" s="8">
        <v>42443.035219999998</v>
      </c>
      <c r="FW133" s="8">
        <v>0.48753999999999997</v>
      </c>
      <c r="FX133" s="8">
        <v>0.7631</v>
      </c>
      <c r="FY133" s="8">
        <v>0.63343000000000005</v>
      </c>
      <c r="FZ133" s="8">
        <v>0.86033000000000004</v>
      </c>
      <c r="GA133" s="31">
        <f t="shared" si="29"/>
        <v>2017</v>
      </c>
      <c r="GB133" s="10">
        <f t="shared" si="30"/>
        <v>12</v>
      </c>
      <c r="GC133" s="10">
        <v>0.18107999999999999</v>
      </c>
      <c r="GD133" s="10">
        <v>0.15032999999999999</v>
      </c>
    </row>
    <row r="134" spans="1:186">
      <c r="A134" s="8" t="str">
        <f t="shared" si="26"/>
        <v>Kimberly-Clark</v>
      </c>
      <c r="B134" s="8" t="str">
        <f t="shared" si="27"/>
        <v>NYSE:KMB</v>
      </c>
      <c r="C134" s="8" t="str">
        <f>CONCATENATE("FY",RIGHT(Assumptions!D$12,4))</f>
        <v>FY2018</v>
      </c>
      <c r="D134" s="10">
        <f t="shared" si="28"/>
        <v>2018</v>
      </c>
      <c r="E134" s="8">
        <v>18486</v>
      </c>
      <c r="F134" s="8">
        <v>0</v>
      </c>
      <c r="G134" s="8">
        <v>18486</v>
      </c>
      <c r="H134" s="8">
        <v>12348</v>
      </c>
      <c r="I134" s="8">
        <v>6138</v>
      </c>
      <c r="J134" s="8">
        <v>3024</v>
      </c>
      <c r="K134" s="8">
        <v>0</v>
      </c>
      <c r="L134" s="8">
        <v>0</v>
      </c>
      <c r="M134" s="8">
        <v>0</v>
      </c>
      <c r="N134" s="8">
        <v>0</v>
      </c>
      <c r="O134" s="8">
        <v>-39</v>
      </c>
      <c r="P134" s="8">
        <v>2985</v>
      </c>
      <c r="Q134" s="8">
        <v>3153</v>
      </c>
      <c r="R134" s="8">
        <v>-263</v>
      </c>
      <c r="S134" s="8">
        <v>10</v>
      </c>
      <c r="T134" s="8">
        <v>-253</v>
      </c>
      <c r="U134" s="8">
        <v>103</v>
      </c>
      <c r="V134" s="8">
        <v>-52</v>
      </c>
      <c r="W134" s="8">
        <v>1</v>
      </c>
      <c r="X134" s="8">
        <v>2952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1916</v>
      </c>
      <c r="AE134" s="8">
        <v>471</v>
      </c>
      <c r="AF134" s="8">
        <v>1445</v>
      </c>
      <c r="AG134" s="8">
        <v>0</v>
      </c>
      <c r="AH134" s="8">
        <v>0</v>
      </c>
      <c r="AI134" s="8">
        <v>1445</v>
      </c>
      <c r="AJ134" s="8">
        <v>-35</v>
      </c>
      <c r="AK134" s="8">
        <v>1410</v>
      </c>
      <c r="AL134" s="8">
        <v>0</v>
      </c>
      <c r="AM134" s="8"/>
      <c r="AN134" s="8">
        <v>4.0517200000000004</v>
      </c>
      <c r="AO134" s="8">
        <v>4.0517200000000004</v>
      </c>
      <c r="AP134" s="8">
        <v>348</v>
      </c>
      <c r="AQ134" s="8">
        <v>4.03</v>
      </c>
      <c r="AR134" s="8">
        <v>4.03</v>
      </c>
      <c r="AS134" s="8">
        <v>349.6</v>
      </c>
      <c r="AT134" s="8">
        <v>4</v>
      </c>
      <c r="AU134" s="1">
        <v>0.98297872340425496</v>
      </c>
      <c r="AV134" s="8"/>
      <c r="AW134" s="8">
        <v>3863</v>
      </c>
      <c r="AX134" s="8">
        <v>3153</v>
      </c>
      <c r="AY134" s="8">
        <v>3153</v>
      </c>
      <c r="AZ134" s="1">
        <v>0.24582399999999999</v>
      </c>
      <c r="BA134" s="9">
        <v>43465</v>
      </c>
      <c r="BB134" s="8"/>
      <c r="BC134" s="8">
        <v>655</v>
      </c>
      <c r="BD134" s="8">
        <v>0</v>
      </c>
      <c r="BE134" s="8">
        <v>0</v>
      </c>
      <c r="BF134" s="8">
        <v>317</v>
      </c>
      <c r="BG134" s="8">
        <v>0</v>
      </c>
      <c r="BH134" s="8">
        <v>78.520960000000002</v>
      </c>
      <c r="BI134" s="8">
        <v>201.47904</v>
      </c>
      <c r="BJ134" s="8"/>
      <c r="BK134" s="8"/>
      <c r="BL134" s="8">
        <v>539</v>
      </c>
      <c r="BM134" s="8">
        <v>0</v>
      </c>
      <c r="BN134" s="8">
        <v>539</v>
      </c>
      <c r="BO134" s="8">
        <v>1997</v>
      </c>
      <c r="BP134" s="8">
        <v>2164</v>
      </c>
      <c r="BQ134" s="8">
        <v>1813</v>
      </c>
      <c r="BR134" s="8">
        <v>0</v>
      </c>
      <c r="BS134" s="8">
        <v>525</v>
      </c>
      <c r="BT134" s="8">
        <v>5041</v>
      </c>
      <c r="BU134" s="8">
        <v>17714</v>
      </c>
      <c r="BV134" s="8">
        <v>-10555</v>
      </c>
      <c r="BW134" s="8">
        <v>7159</v>
      </c>
      <c r="BX134" s="8">
        <v>224</v>
      </c>
      <c r="BY134" s="8">
        <v>1474</v>
      </c>
      <c r="BZ134" s="8">
        <v>0</v>
      </c>
      <c r="CA134" s="8">
        <v>0</v>
      </c>
      <c r="CB134" s="8">
        <v>0</v>
      </c>
      <c r="CC134" s="8">
        <v>620</v>
      </c>
      <c r="CD134" s="8">
        <v>14518</v>
      </c>
      <c r="CE134" s="8"/>
      <c r="CF134" s="8">
        <v>3190</v>
      </c>
      <c r="CG134" s="8">
        <v>1401</v>
      </c>
      <c r="CH134" s="8">
        <v>495</v>
      </c>
      <c r="CI134" s="8">
        <v>713</v>
      </c>
      <c r="CJ134" s="8">
        <v>0</v>
      </c>
      <c r="CK134" s="8">
        <v>260</v>
      </c>
      <c r="CL134" s="8">
        <v>477</v>
      </c>
      <c r="CM134" s="8">
        <v>6536</v>
      </c>
      <c r="CN134" s="8">
        <v>6311</v>
      </c>
      <c r="CO134" s="8">
        <v>0</v>
      </c>
      <c r="CP134" s="8">
        <v>931</v>
      </c>
      <c r="CQ134" s="8">
        <v>458</v>
      </c>
      <c r="CR134" s="8">
        <v>328</v>
      </c>
      <c r="CS134" s="8">
        <v>14564</v>
      </c>
      <c r="CT134" s="8">
        <v>473</v>
      </c>
      <c r="CU134" s="8">
        <v>548</v>
      </c>
      <c r="CV134" s="8">
        <v>5947</v>
      </c>
      <c r="CW134" s="8">
        <v>-3956</v>
      </c>
      <c r="CX134" s="8">
        <v>-3299</v>
      </c>
      <c r="CY134" s="8">
        <v>-287</v>
      </c>
      <c r="CZ134" s="8">
        <v>241</v>
      </c>
      <c r="DA134" s="8">
        <v>-46</v>
      </c>
      <c r="DB134" s="8">
        <v>14518</v>
      </c>
      <c r="DC134" s="8"/>
      <c r="DD134" s="8">
        <v>344.43162999999998</v>
      </c>
      <c r="DE134" s="8">
        <v>344.96199999999999</v>
      </c>
      <c r="DF134" s="8">
        <v>-0.83198000000000005</v>
      </c>
      <c r="DG134" s="8">
        <v>7519</v>
      </c>
      <c r="DH134" s="8">
        <v>6980</v>
      </c>
      <c r="DI134" s="8">
        <v>289</v>
      </c>
      <c r="DJ134" s="8">
        <v>2240</v>
      </c>
      <c r="DK134" s="8">
        <v>241</v>
      </c>
      <c r="DL134" s="8">
        <v>0</v>
      </c>
      <c r="DM134" s="8">
        <v>362</v>
      </c>
      <c r="DN134" s="8">
        <v>214</v>
      </c>
      <c r="DO134" s="8">
        <v>1153</v>
      </c>
      <c r="DP134" s="8">
        <v>169</v>
      </c>
      <c r="DQ134" s="8">
        <v>2787</v>
      </c>
      <c r="DR134" s="8">
        <v>14059</v>
      </c>
      <c r="DS134" s="8">
        <v>699</v>
      </c>
      <c r="DT134" s="8">
        <v>41000</v>
      </c>
      <c r="DU134" s="8">
        <v>0</v>
      </c>
      <c r="DV134" s="8"/>
      <c r="DW134" s="8">
        <v>1410</v>
      </c>
      <c r="DX134" s="8">
        <v>710</v>
      </c>
      <c r="DY134" s="8">
        <v>0</v>
      </c>
      <c r="DZ134" s="8">
        <v>710</v>
      </c>
      <c r="EA134" s="8">
        <v>0</v>
      </c>
      <c r="EB134" s="8">
        <v>52</v>
      </c>
      <c r="EC134" s="8">
        <v>0</v>
      </c>
      <c r="ED134" s="8">
        <v>246</v>
      </c>
      <c r="EE134" s="8">
        <v>18</v>
      </c>
      <c r="EF134" s="8">
        <v>0</v>
      </c>
      <c r="EG134" s="8">
        <v>104</v>
      </c>
      <c r="EH134" s="8">
        <v>33</v>
      </c>
      <c r="EI134" s="8">
        <v>-127</v>
      </c>
      <c r="EJ134" s="8">
        <v>392</v>
      </c>
      <c r="EK134" s="8">
        <v>27</v>
      </c>
      <c r="EL134" s="8">
        <v>2970</v>
      </c>
      <c r="EM134" s="8">
        <v>-877</v>
      </c>
      <c r="EN134" s="8">
        <v>51</v>
      </c>
      <c r="EO134" s="8">
        <v>0</v>
      </c>
      <c r="EP134" s="8">
        <v>0</v>
      </c>
      <c r="EQ134" s="8">
        <v>0</v>
      </c>
      <c r="ER134" s="8">
        <v>-81</v>
      </c>
      <c r="ES134" s="8">
        <v>0</v>
      </c>
      <c r="ET134" s="8">
        <v>5</v>
      </c>
      <c r="EU134" s="8">
        <v>-902</v>
      </c>
      <c r="EV134" s="8">
        <v>0</v>
      </c>
      <c r="EW134" s="8">
        <v>507</v>
      </c>
      <c r="EX134" s="8">
        <v>507</v>
      </c>
      <c r="EY134" s="8">
        <v>-34</v>
      </c>
      <c r="EZ134" s="8">
        <v>-407</v>
      </c>
      <c r="FA134" s="8">
        <v>-441</v>
      </c>
      <c r="FB134" s="8">
        <v>62</v>
      </c>
      <c r="FC134" s="8">
        <v>-800</v>
      </c>
      <c r="FD134" s="8">
        <v>-1386</v>
      </c>
      <c r="FE134" s="8">
        <v>0</v>
      </c>
      <c r="FF134" s="8">
        <v>-1386</v>
      </c>
      <c r="FG134" s="8">
        <v>0</v>
      </c>
      <c r="FH134" s="8">
        <v>-57</v>
      </c>
      <c r="FI134" s="8">
        <v>-2115</v>
      </c>
      <c r="FJ134" s="8">
        <v>-30</v>
      </c>
      <c r="FK134" s="8">
        <v>-77</v>
      </c>
      <c r="FL134" s="8"/>
      <c r="FM134" s="8">
        <v>264</v>
      </c>
      <c r="FN134" s="8">
        <v>395</v>
      </c>
      <c r="FO134" s="8">
        <v>2196.25</v>
      </c>
      <c r="FP134" s="8">
        <v>2360.625</v>
      </c>
      <c r="FQ134" s="8">
        <v>-516</v>
      </c>
      <c r="FR134" s="8">
        <v>66</v>
      </c>
      <c r="FS134" s="8" t="s">
        <v>535</v>
      </c>
      <c r="FT134" s="9">
        <v>43465</v>
      </c>
      <c r="FU134" s="8">
        <v>12</v>
      </c>
      <c r="FV134" s="8">
        <v>39457.526259999999</v>
      </c>
      <c r="FW134" s="8">
        <v>2.367E-2</v>
      </c>
      <c r="FX134" s="8">
        <v>0.61936999999999998</v>
      </c>
      <c r="FY134" s="8">
        <v>0.59548999999999996</v>
      </c>
      <c r="FZ134" s="8">
        <v>0.57369999999999999</v>
      </c>
      <c r="GA134" s="31">
        <f t="shared" si="29"/>
        <v>2018</v>
      </c>
      <c r="GB134" s="10">
        <f t="shared" si="30"/>
        <v>12</v>
      </c>
      <c r="GC134" s="10">
        <v>0.49473</v>
      </c>
      <c r="GD134" s="10">
        <v>0.45241999999999999</v>
      </c>
    </row>
    <row r="135" spans="1:186">
      <c r="A135" s="10" t="str">
        <f>Assumptions!C13</f>
        <v>J&amp;J</v>
      </c>
      <c r="B135" s="10" t="str">
        <f>Assumptions!B13</f>
        <v>NYSE:JNJ</v>
      </c>
      <c r="C135" s="8" t="str">
        <f>CONCATENATE("FY",RIGHT(Assumptions!D$13,4)-11)</f>
        <v>FY2007</v>
      </c>
      <c r="D135" s="10">
        <f t="shared" si="28"/>
        <v>2007</v>
      </c>
      <c r="E135" s="8">
        <v>61095</v>
      </c>
      <c r="F135" s="8">
        <v>0</v>
      </c>
      <c r="G135" s="8">
        <v>61095</v>
      </c>
      <c r="H135" s="8">
        <v>17751</v>
      </c>
      <c r="I135" s="8">
        <v>43344</v>
      </c>
      <c r="J135" s="8">
        <v>20451</v>
      </c>
      <c r="K135" s="8">
        <v>0</v>
      </c>
      <c r="L135" s="8">
        <v>7680</v>
      </c>
      <c r="M135" s="8">
        <v>0</v>
      </c>
      <c r="N135" s="8">
        <v>0</v>
      </c>
      <c r="O135" s="8">
        <v>0</v>
      </c>
      <c r="P135" s="8">
        <v>28131</v>
      </c>
      <c r="Q135" s="8">
        <v>15213</v>
      </c>
      <c r="R135" s="8">
        <v>-296</v>
      </c>
      <c r="S135" s="8">
        <v>452</v>
      </c>
      <c r="T135" s="8">
        <v>156</v>
      </c>
      <c r="U135" s="8">
        <v>0</v>
      </c>
      <c r="V135" s="8">
        <v>-23</v>
      </c>
      <c r="W135" s="8">
        <v>167</v>
      </c>
      <c r="X135" s="8">
        <v>15513</v>
      </c>
      <c r="Y135" s="8">
        <v>0</v>
      </c>
      <c r="Z135" s="8">
        <v>0</v>
      </c>
      <c r="AA135" s="8">
        <v>0</v>
      </c>
      <c r="AB135" s="8">
        <v>-678</v>
      </c>
      <c r="AC135" s="8">
        <v>0</v>
      </c>
      <c r="AD135" s="8">
        <v>13283</v>
      </c>
      <c r="AE135" s="8">
        <v>2707</v>
      </c>
      <c r="AF135" s="8">
        <v>10576</v>
      </c>
      <c r="AG135" s="8">
        <v>0</v>
      </c>
      <c r="AH135" s="8">
        <v>0</v>
      </c>
      <c r="AI135" s="8">
        <v>10576</v>
      </c>
      <c r="AJ135" s="8">
        <v>0</v>
      </c>
      <c r="AK135" s="8">
        <v>10576</v>
      </c>
      <c r="AL135" s="8">
        <v>0</v>
      </c>
      <c r="AM135" s="8"/>
      <c r="AN135" s="8">
        <v>3.6685300000000001</v>
      </c>
      <c r="AO135" s="8">
        <v>3.6685300000000001</v>
      </c>
      <c r="AP135" s="8">
        <v>2882.9</v>
      </c>
      <c r="AQ135" s="8">
        <v>3.6348600000000002</v>
      </c>
      <c r="AR135" s="8">
        <v>3.6348600000000002</v>
      </c>
      <c r="AS135" s="8">
        <v>2910.7</v>
      </c>
      <c r="AT135" s="8">
        <v>1.62</v>
      </c>
      <c r="AU135" s="1">
        <v>0.441565809379728</v>
      </c>
      <c r="AV135" s="8"/>
      <c r="AW135" s="8">
        <v>17990</v>
      </c>
      <c r="AX135" s="8">
        <v>16057</v>
      </c>
      <c r="AY135" s="8">
        <v>15213</v>
      </c>
      <c r="AZ135" s="1">
        <v>0.203794</v>
      </c>
      <c r="BA135" s="9">
        <v>39446</v>
      </c>
      <c r="BB135" s="8"/>
      <c r="BC135" s="8">
        <v>2700</v>
      </c>
      <c r="BD135" s="8">
        <v>2700</v>
      </c>
      <c r="BE135" s="8">
        <v>0</v>
      </c>
      <c r="BF135" s="8">
        <v>7680</v>
      </c>
      <c r="BG135" s="8">
        <v>0</v>
      </c>
      <c r="BH135" s="8">
        <v>127.61312</v>
      </c>
      <c r="BI135" s="8">
        <v>174.38687999999999</v>
      </c>
      <c r="BJ135" s="8"/>
      <c r="BK135" s="8"/>
      <c r="BL135" s="8">
        <v>7770</v>
      </c>
      <c r="BM135" s="8">
        <v>1545</v>
      </c>
      <c r="BN135" s="8">
        <v>9315</v>
      </c>
      <c r="BO135" s="8">
        <v>9444</v>
      </c>
      <c r="BP135" s="8">
        <v>9444</v>
      </c>
      <c r="BQ135" s="8">
        <v>5110</v>
      </c>
      <c r="BR135" s="8">
        <v>2609</v>
      </c>
      <c r="BS135" s="8">
        <v>0</v>
      </c>
      <c r="BT135" s="8">
        <v>29945</v>
      </c>
      <c r="BU135" s="8">
        <v>26466</v>
      </c>
      <c r="BV135" s="8">
        <v>-12281</v>
      </c>
      <c r="BW135" s="8">
        <v>14185</v>
      </c>
      <c r="BX135" s="8">
        <v>2</v>
      </c>
      <c r="BY135" s="8">
        <v>14123</v>
      </c>
      <c r="BZ135" s="8">
        <v>14640</v>
      </c>
      <c r="CA135" s="8">
        <v>0</v>
      </c>
      <c r="CB135" s="8">
        <v>4889</v>
      </c>
      <c r="CC135" s="8">
        <v>3170</v>
      </c>
      <c r="CD135" s="8">
        <v>80954</v>
      </c>
      <c r="CE135" s="8"/>
      <c r="CF135" s="8">
        <v>6909</v>
      </c>
      <c r="CG135" s="8">
        <v>10242</v>
      </c>
      <c r="CH135" s="8">
        <v>2454</v>
      </c>
      <c r="CI135" s="8">
        <v>9</v>
      </c>
      <c r="CJ135" s="8">
        <v>0</v>
      </c>
      <c r="CK135" s="8">
        <v>223</v>
      </c>
      <c r="CL135" s="8">
        <v>0</v>
      </c>
      <c r="CM135" s="8">
        <v>19837</v>
      </c>
      <c r="CN135" s="8">
        <v>7074</v>
      </c>
      <c r="CO135" s="8">
        <v>0</v>
      </c>
      <c r="CP135" s="8">
        <v>0</v>
      </c>
      <c r="CQ135" s="8">
        <v>1493</v>
      </c>
      <c r="CR135" s="8">
        <v>9231</v>
      </c>
      <c r="CS135" s="8">
        <v>37635</v>
      </c>
      <c r="CT135" s="8">
        <v>3120</v>
      </c>
      <c r="CU135" s="8">
        <v>0</v>
      </c>
      <c r="CV135" s="8">
        <v>55280</v>
      </c>
      <c r="CW135" s="8">
        <v>-14388</v>
      </c>
      <c r="CX135" s="8">
        <v>-693</v>
      </c>
      <c r="CY135" s="8">
        <v>43319</v>
      </c>
      <c r="CZ135" s="8">
        <v>0</v>
      </c>
      <c r="DA135" s="8">
        <v>43319</v>
      </c>
      <c r="DB135" s="8">
        <v>80954</v>
      </c>
      <c r="DC135" s="8"/>
      <c r="DD135" s="8">
        <v>2840.223</v>
      </c>
      <c r="DE135" s="8">
        <v>2840.223</v>
      </c>
      <c r="DF135" s="8">
        <v>15.25197</v>
      </c>
      <c r="DG135" s="8">
        <v>9537</v>
      </c>
      <c r="DH135" s="8">
        <v>222</v>
      </c>
      <c r="DI135" s="8">
        <v>0</v>
      </c>
      <c r="DJ135" s="8">
        <v>2416</v>
      </c>
      <c r="DK135" s="8">
        <v>0</v>
      </c>
      <c r="DL135" s="8">
        <v>0</v>
      </c>
      <c r="DM135" s="8">
        <v>0</v>
      </c>
      <c r="DN135" s="8">
        <v>0</v>
      </c>
      <c r="DO135" s="8">
        <v>0</v>
      </c>
      <c r="DP135" s="8">
        <v>756</v>
      </c>
      <c r="DQ135" s="8">
        <v>7913</v>
      </c>
      <c r="DR135" s="8">
        <v>14554</v>
      </c>
      <c r="DS135" s="8">
        <v>3243</v>
      </c>
      <c r="DT135" s="8">
        <v>119200</v>
      </c>
      <c r="DU135" s="8">
        <v>0</v>
      </c>
      <c r="DV135" s="8"/>
      <c r="DW135" s="8">
        <v>10576</v>
      </c>
      <c r="DX135" s="8">
        <v>1933</v>
      </c>
      <c r="DY135" s="8">
        <v>844</v>
      </c>
      <c r="DZ135" s="8">
        <v>2777</v>
      </c>
      <c r="EA135" s="8">
        <v>0</v>
      </c>
      <c r="EB135" s="8">
        <v>0</v>
      </c>
      <c r="EC135" s="8">
        <v>0</v>
      </c>
      <c r="ED135" s="8">
        <v>1485</v>
      </c>
      <c r="EE135" s="8">
        <v>0</v>
      </c>
      <c r="EF135" s="8">
        <v>22</v>
      </c>
      <c r="EG135" s="8">
        <v>-1762</v>
      </c>
      <c r="EH135" s="8">
        <v>-416</v>
      </c>
      <c r="EI135" s="8">
        <v>14</v>
      </c>
      <c r="EJ135" s="8">
        <v>2642</v>
      </c>
      <c r="EK135" s="8">
        <v>-1014</v>
      </c>
      <c r="EL135" s="8">
        <v>15022</v>
      </c>
      <c r="EM135" s="8">
        <v>-2942</v>
      </c>
      <c r="EN135" s="8">
        <v>457</v>
      </c>
      <c r="EO135" s="8">
        <v>-1388</v>
      </c>
      <c r="EP135" s="8">
        <v>0</v>
      </c>
      <c r="EQ135" s="8">
        <v>0</v>
      </c>
      <c r="ER135" s="8">
        <v>-1671</v>
      </c>
      <c r="ES135" s="8">
        <v>0</v>
      </c>
      <c r="ET135" s="8">
        <v>-368</v>
      </c>
      <c r="EU135" s="8">
        <v>-5912</v>
      </c>
      <c r="EV135" s="8">
        <v>19626</v>
      </c>
      <c r="EW135" s="8">
        <v>5100</v>
      </c>
      <c r="EX135" s="8">
        <v>24726</v>
      </c>
      <c r="EY135" s="8">
        <v>-21691</v>
      </c>
      <c r="EZ135" s="8">
        <v>-18</v>
      </c>
      <c r="FA135" s="8">
        <v>-21709</v>
      </c>
      <c r="FB135" s="8">
        <v>1562</v>
      </c>
      <c r="FC135" s="8">
        <v>-5607</v>
      </c>
      <c r="FD135" s="8">
        <v>-4670</v>
      </c>
      <c r="FE135" s="8">
        <v>0</v>
      </c>
      <c r="FF135" s="8">
        <v>-4670</v>
      </c>
      <c r="FG135" s="8">
        <v>0</v>
      </c>
      <c r="FH135" s="8">
        <v>0</v>
      </c>
      <c r="FI135" s="8">
        <v>-5698</v>
      </c>
      <c r="FJ135" s="8">
        <v>275</v>
      </c>
      <c r="FK135" s="8">
        <v>3687</v>
      </c>
      <c r="FL135" s="8"/>
      <c r="FM135" s="8">
        <v>314</v>
      </c>
      <c r="FN135" s="8">
        <v>4099</v>
      </c>
      <c r="FO135" s="8">
        <v>10909.125</v>
      </c>
      <c r="FP135" s="8">
        <v>11094.125</v>
      </c>
      <c r="FQ135" s="8">
        <v>-1053</v>
      </c>
      <c r="FR135" s="8">
        <v>3017</v>
      </c>
      <c r="FS135" s="8" t="s">
        <v>535</v>
      </c>
      <c r="FT135" s="9">
        <v>39446</v>
      </c>
      <c r="FU135" s="8">
        <v>12</v>
      </c>
      <c r="FV135" s="8">
        <v>192824.709</v>
      </c>
      <c r="FW135" s="8">
        <v>0.62212000000000001</v>
      </c>
      <c r="FX135" s="8">
        <v>0.11096</v>
      </c>
      <c r="FY135" s="8">
        <v>0.46327000000000002</v>
      </c>
      <c r="FZ135" s="8">
        <v>0.56059999999999999</v>
      </c>
      <c r="GA135" s="31">
        <f t="shared" si="29"/>
        <v>2007</v>
      </c>
      <c r="GB135" s="10">
        <f t="shared" si="30"/>
        <v>12</v>
      </c>
      <c r="GC135" s="10">
        <v>0.34938000000000002</v>
      </c>
      <c r="GD135" s="10">
        <v>0.43487999999999999</v>
      </c>
    </row>
    <row r="136" spans="1:186">
      <c r="A136" s="8" t="str">
        <f t="shared" ref="A136:A146" si="31">A135</f>
        <v>J&amp;J</v>
      </c>
      <c r="B136" s="8" t="str">
        <f t="shared" ref="B136:B146" si="32">B135</f>
        <v>NYSE:JNJ</v>
      </c>
      <c r="C136" s="8" t="str">
        <f>CONCATENATE("FY",RIGHT(Assumptions!D$13,4)-10)</f>
        <v>FY2008</v>
      </c>
      <c r="D136" s="10">
        <f t="shared" si="28"/>
        <v>2008</v>
      </c>
      <c r="E136" s="8">
        <v>63747</v>
      </c>
      <c r="F136" s="8">
        <v>0</v>
      </c>
      <c r="G136" s="8">
        <v>63747</v>
      </c>
      <c r="H136" s="8">
        <v>18511</v>
      </c>
      <c r="I136" s="8">
        <v>45236</v>
      </c>
      <c r="J136" s="8">
        <v>21490</v>
      </c>
      <c r="K136" s="8">
        <v>0</v>
      </c>
      <c r="L136" s="8">
        <v>7577</v>
      </c>
      <c r="M136" s="8">
        <v>0</v>
      </c>
      <c r="N136" s="8">
        <v>0</v>
      </c>
      <c r="O136" s="8">
        <v>0</v>
      </c>
      <c r="P136" s="8">
        <v>29067</v>
      </c>
      <c r="Q136" s="8">
        <v>16169</v>
      </c>
      <c r="R136" s="8">
        <v>-435</v>
      </c>
      <c r="S136" s="8">
        <v>361</v>
      </c>
      <c r="T136" s="8">
        <v>-74</v>
      </c>
      <c r="U136" s="8">
        <v>0</v>
      </c>
      <c r="V136" s="8">
        <v>-31</v>
      </c>
      <c r="W136" s="8">
        <v>10</v>
      </c>
      <c r="X136" s="8">
        <v>16074</v>
      </c>
      <c r="Y136" s="8">
        <v>0</v>
      </c>
      <c r="Z136" s="8">
        <v>0</v>
      </c>
      <c r="AA136" s="8">
        <v>536</v>
      </c>
      <c r="AB136" s="8">
        <v>0</v>
      </c>
      <c r="AC136" s="8">
        <v>0</v>
      </c>
      <c r="AD136" s="8">
        <v>16929</v>
      </c>
      <c r="AE136" s="8">
        <v>3980</v>
      </c>
      <c r="AF136" s="8">
        <v>12949</v>
      </c>
      <c r="AG136" s="8">
        <v>0</v>
      </c>
      <c r="AH136" s="8">
        <v>0</v>
      </c>
      <c r="AI136" s="8">
        <v>12949</v>
      </c>
      <c r="AJ136" s="8">
        <v>0</v>
      </c>
      <c r="AK136" s="8">
        <v>12949</v>
      </c>
      <c r="AL136" s="8">
        <v>0</v>
      </c>
      <c r="AM136" s="8"/>
      <c r="AN136" s="8">
        <v>4.62052</v>
      </c>
      <c r="AO136" s="8">
        <v>4.62052</v>
      </c>
      <c r="AP136" s="8">
        <v>2802.5</v>
      </c>
      <c r="AQ136" s="8">
        <v>4.56799</v>
      </c>
      <c r="AR136" s="8">
        <v>4.56799</v>
      </c>
      <c r="AS136" s="8">
        <v>2835.6</v>
      </c>
      <c r="AT136" s="8">
        <v>1.7949999999999999</v>
      </c>
      <c r="AU136" s="1">
        <v>0.38798362807938802</v>
      </c>
      <c r="AV136" s="8"/>
      <c r="AW136" s="8">
        <v>19001</v>
      </c>
      <c r="AX136" s="8">
        <v>16957</v>
      </c>
      <c r="AY136" s="8">
        <v>16169</v>
      </c>
      <c r="AZ136" s="1">
        <v>0.235099</v>
      </c>
      <c r="BA136" s="9">
        <v>39810</v>
      </c>
      <c r="BB136" s="8"/>
      <c r="BC136" s="8">
        <v>2900</v>
      </c>
      <c r="BD136" s="8">
        <v>2900</v>
      </c>
      <c r="BE136" s="8">
        <v>0</v>
      </c>
      <c r="BF136" s="8">
        <v>7577</v>
      </c>
      <c r="BG136" s="8">
        <v>0</v>
      </c>
      <c r="BH136" s="8">
        <v>134.52624</v>
      </c>
      <c r="BI136" s="8">
        <v>174.47376</v>
      </c>
      <c r="BJ136" s="8"/>
      <c r="BK136" s="8"/>
      <c r="BL136" s="8">
        <v>10768</v>
      </c>
      <c r="BM136" s="8">
        <v>2041</v>
      </c>
      <c r="BN136" s="8">
        <v>12809</v>
      </c>
      <c r="BO136" s="8">
        <v>9719</v>
      </c>
      <c r="BP136" s="8">
        <v>9719</v>
      </c>
      <c r="BQ136" s="8">
        <v>5052</v>
      </c>
      <c r="BR136" s="8">
        <v>3430</v>
      </c>
      <c r="BS136" s="8">
        <v>0</v>
      </c>
      <c r="BT136" s="8">
        <v>34377</v>
      </c>
      <c r="BU136" s="8">
        <v>27392</v>
      </c>
      <c r="BV136" s="8">
        <v>-13027</v>
      </c>
      <c r="BW136" s="8">
        <v>14365</v>
      </c>
      <c r="BX136" s="8">
        <v>0</v>
      </c>
      <c r="BY136" s="8">
        <v>13719</v>
      </c>
      <c r="BZ136" s="8">
        <v>13976</v>
      </c>
      <c r="CA136" s="8">
        <v>0</v>
      </c>
      <c r="CB136" s="8">
        <v>5841</v>
      </c>
      <c r="CC136" s="8">
        <v>2634</v>
      </c>
      <c r="CD136" s="8">
        <v>84912</v>
      </c>
      <c r="CE136" s="8"/>
      <c r="CF136" s="8">
        <v>7503</v>
      </c>
      <c r="CG136" s="8">
        <v>9200</v>
      </c>
      <c r="CH136" s="8">
        <v>3511</v>
      </c>
      <c r="CI136" s="8">
        <v>221</v>
      </c>
      <c r="CJ136" s="8">
        <v>0</v>
      </c>
      <c r="CK136" s="8">
        <v>417</v>
      </c>
      <c r="CL136" s="8">
        <v>0</v>
      </c>
      <c r="CM136" s="8">
        <v>20852</v>
      </c>
      <c r="CN136" s="8">
        <v>8120</v>
      </c>
      <c r="CO136" s="8">
        <v>0</v>
      </c>
      <c r="CP136" s="8">
        <v>0</v>
      </c>
      <c r="CQ136" s="8">
        <v>1432</v>
      </c>
      <c r="CR136" s="8">
        <v>11997</v>
      </c>
      <c r="CS136" s="8">
        <v>42401</v>
      </c>
      <c r="CT136" s="8">
        <v>3120</v>
      </c>
      <c r="CU136" s="8">
        <v>0</v>
      </c>
      <c r="CV136" s="8">
        <v>63379</v>
      </c>
      <c r="CW136" s="8">
        <v>-19033</v>
      </c>
      <c r="CX136" s="8">
        <v>-4955</v>
      </c>
      <c r="CY136" s="8">
        <v>42511</v>
      </c>
      <c r="CZ136" s="8">
        <v>0</v>
      </c>
      <c r="DA136" s="8">
        <v>42511</v>
      </c>
      <c r="DB136" s="8">
        <v>84912</v>
      </c>
      <c r="DC136" s="8"/>
      <c r="DD136" s="8">
        <v>2769.1779999999999</v>
      </c>
      <c r="DE136" s="8">
        <v>2769.1779999999999</v>
      </c>
      <c r="DF136" s="8">
        <v>15.35149</v>
      </c>
      <c r="DG136" s="8">
        <v>11852</v>
      </c>
      <c r="DH136" s="8">
        <v>-957</v>
      </c>
      <c r="DI136" s="8">
        <v>0</v>
      </c>
      <c r="DJ136" s="8">
        <v>2472</v>
      </c>
      <c r="DK136" s="8">
        <v>0</v>
      </c>
      <c r="DL136" s="8">
        <v>0</v>
      </c>
      <c r="DM136" s="8">
        <v>0</v>
      </c>
      <c r="DN136" s="8">
        <v>0</v>
      </c>
      <c r="DO136" s="8">
        <v>0</v>
      </c>
      <c r="DP136" s="8">
        <v>886</v>
      </c>
      <c r="DQ136" s="8">
        <v>7720</v>
      </c>
      <c r="DR136" s="8">
        <v>15234</v>
      </c>
      <c r="DS136" s="8">
        <v>3552</v>
      </c>
      <c r="DT136" s="8">
        <v>118700</v>
      </c>
      <c r="DU136" s="8">
        <v>0</v>
      </c>
      <c r="DV136" s="8"/>
      <c r="DW136" s="8">
        <v>12949</v>
      </c>
      <c r="DX136" s="8">
        <v>2044</v>
      </c>
      <c r="DY136" s="8">
        <v>788</v>
      </c>
      <c r="DZ136" s="8">
        <v>2832</v>
      </c>
      <c r="EA136" s="8">
        <v>0</v>
      </c>
      <c r="EB136" s="8">
        <v>0</v>
      </c>
      <c r="EC136" s="8">
        <v>0</v>
      </c>
      <c r="ED136" s="8">
        <v>181</v>
      </c>
      <c r="EE136" s="8">
        <v>0</v>
      </c>
      <c r="EF136" s="8">
        <v>86</v>
      </c>
      <c r="EG136" s="8">
        <v>22</v>
      </c>
      <c r="EH136" s="8">
        <v>-736</v>
      </c>
      <c r="EI136" s="8">
        <v>-101</v>
      </c>
      <c r="EJ136" s="8">
        <v>-272</v>
      </c>
      <c r="EK136" s="8">
        <v>-616</v>
      </c>
      <c r="EL136" s="8">
        <v>14972</v>
      </c>
      <c r="EM136" s="8">
        <v>-3066</v>
      </c>
      <c r="EN136" s="8">
        <v>785</v>
      </c>
      <c r="EO136" s="8">
        <v>-1214</v>
      </c>
      <c r="EP136" s="8">
        <v>0</v>
      </c>
      <c r="EQ136" s="8">
        <v>0</v>
      </c>
      <c r="ER136" s="8">
        <v>-609</v>
      </c>
      <c r="ES136" s="8">
        <v>0</v>
      </c>
      <c r="ET136" s="8">
        <v>-83</v>
      </c>
      <c r="EU136" s="8">
        <v>-4187</v>
      </c>
      <c r="EV136" s="8">
        <v>8430</v>
      </c>
      <c r="EW136" s="8">
        <v>1638</v>
      </c>
      <c r="EX136" s="8">
        <v>10068</v>
      </c>
      <c r="EY136" s="8">
        <v>-7319</v>
      </c>
      <c r="EZ136" s="8">
        <v>-24</v>
      </c>
      <c r="FA136" s="8">
        <v>-7343</v>
      </c>
      <c r="FB136" s="8">
        <v>1486</v>
      </c>
      <c r="FC136" s="8">
        <v>-6651</v>
      </c>
      <c r="FD136" s="8">
        <v>-5024</v>
      </c>
      <c r="FE136" s="8">
        <v>0</v>
      </c>
      <c r="FF136" s="8">
        <v>-5024</v>
      </c>
      <c r="FG136" s="8">
        <v>0</v>
      </c>
      <c r="FH136" s="8">
        <v>0</v>
      </c>
      <c r="FI136" s="8">
        <v>-7464</v>
      </c>
      <c r="FJ136" s="8">
        <v>-323</v>
      </c>
      <c r="FK136" s="8">
        <v>2998</v>
      </c>
      <c r="FL136" s="8"/>
      <c r="FM136" s="8">
        <v>525</v>
      </c>
      <c r="FN136" s="8">
        <v>4068</v>
      </c>
      <c r="FO136" s="8">
        <v>9034.75</v>
      </c>
      <c r="FP136" s="8">
        <v>9306.625</v>
      </c>
      <c r="FQ136" s="8">
        <v>1192</v>
      </c>
      <c r="FR136" s="8">
        <v>2725</v>
      </c>
      <c r="FS136" s="8" t="s">
        <v>535</v>
      </c>
      <c r="FT136" s="9">
        <v>39810</v>
      </c>
      <c r="FU136" s="8">
        <v>12</v>
      </c>
      <c r="FV136" s="8">
        <v>162478.70835</v>
      </c>
      <c r="FW136" s="8">
        <v>0.64303999999999994</v>
      </c>
      <c r="FX136" s="8">
        <v>0.49271999999999999</v>
      </c>
      <c r="FY136" s="8">
        <v>0.52146999999999999</v>
      </c>
      <c r="FZ136" s="8">
        <v>0.52105000000000001</v>
      </c>
      <c r="GA136" s="31">
        <f t="shared" si="29"/>
        <v>2008</v>
      </c>
      <c r="GB136" s="10">
        <f t="shared" si="30"/>
        <v>12</v>
      </c>
      <c r="GC136" s="10">
        <v>0.64863999999999999</v>
      </c>
      <c r="GD136" s="10">
        <v>0.63943000000000005</v>
      </c>
    </row>
    <row r="137" spans="1:186">
      <c r="A137" s="8" t="str">
        <f t="shared" si="31"/>
        <v>J&amp;J</v>
      </c>
      <c r="B137" s="8" t="str">
        <f t="shared" si="32"/>
        <v>NYSE:JNJ</v>
      </c>
      <c r="C137" s="8" t="str">
        <f>CONCATENATE("FY",RIGHT(Assumptions!D$13,4)-9)</f>
        <v>FY2009</v>
      </c>
      <c r="D137" s="10">
        <f t="shared" si="28"/>
        <v>2008</v>
      </c>
      <c r="E137" s="8">
        <v>61897</v>
      </c>
      <c r="F137" s="8">
        <v>0</v>
      </c>
      <c r="G137" s="8">
        <v>61897</v>
      </c>
      <c r="H137" s="8">
        <v>18334</v>
      </c>
      <c r="I137" s="8">
        <v>43563</v>
      </c>
      <c r="J137" s="8">
        <v>19801</v>
      </c>
      <c r="K137" s="8">
        <v>0</v>
      </c>
      <c r="L137" s="8">
        <v>6986</v>
      </c>
      <c r="M137" s="8">
        <v>0</v>
      </c>
      <c r="N137" s="8">
        <v>0</v>
      </c>
      <c r="O137" s="8">
        <v>0</v>
      </c>
      <c r="P137" s="8">
        <v>26787</v>
      </c>
      <c r="Q137" s="8">
        <v>16776</v>
      </c>
      <c r="R137" s="8">
        <v>-451</v>
      </c>
      <c r="S137" s="8">
        <v>90</v>
      </c>
      <c r="T137" s="8">
        <v>-361</v>
      </c>
      <c r="U137" s="8">
        <v>0</v>
      </c>
      <c r="V137" s="8">
        <v>-210</v>
      </c>
      <c r="W137" s="8">
        <v>350</v>
      </c>
      <c r="X137" s="8">
        <v>16555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15755</v>
      </c>
      <c r="AE137" s="8">
        <v>3489</v>
      </c>
      <c r="AF137" s="8">
        <v>12266</v>
      </c>
      <c r="AG137" s="8">
        <v>0</v>
      </c>
      <c r="AH137" s="8">
        <v>0</v>
      </c>
      <c r="AI137" s="8">
        <v>12266</v>
      </c>
      <c r="AJ137" s="8">
        <v>0</v>
      </c>
      <c r="AK137" s="8">
        <v>12266</v>
      </c>
      <c r="AL137" s="8">
        <v>0</v>
      </c>
      <c r="AM137" s="8"/>
      <c r="AN137" s="8">
        <v>4.4450099999999999</v>
      </c>
      <c r="AO137" s="8">
        <v>4.4450099999999999</v>
      </c>
      <c r="AP137" s="8">
        <v>2759.5</v>
      </c>
      <c r="AQ137" s="8">
        <v>4.3992699999999996</v>
      </c>
      <c r="AR137" s="8">
        <v>4.3992699999999996</v>
      </c>
      <c r="AS137" s="8">
        <v>2789.1</v>
      </c>
      <c r="AT137" s="8">
        <v>1.93</v>
      </c>
      <c r="AU137" s="1">
        <v>0.43428990706016601</v>
      </c>
      <c r="AV137" s="8"/>
      <c r="AW137" s="8">
        <v>19550</v>
      </c>
      <c r="AX137" s="8">
        <v>17451</v>
      </c>
      <c r="AY137" s="8">
        <v>16776</v>
      </c>
      <c r="AZ137" s="1">
        <v>0.22145300000000001</v>
      </c>
      <c r="BA137" s="9">
        <v>40181</v>
      </c>
      <c r="BB137" s="8"/>
      <c r="BC137" s="8">
        <v>2400</v>
      </c>
      <c r="BD137" s="8">
        <v>2400</v>
      </c>
      <c r="BE137" s="8">
        <v>0</v>
      </c>
      <c r="BF137" s="8">
        <v>6986</v>
      </c>
      <c r="BG137" s="8">
        <v>0</v>
      </c>
      <c r="BH137" s="8">
        <v>105.46917000000001</v>
      </c>
      <c r="BI137" s="8">
        <v>216.53083000000001</v>
      </c>
      <c r="BJ137" s="8"/>
      <c r="BK137" s="8"/>
      <c r="BL137" s="8">
        <v>15810</v>
      </c>
      <c r="BM137" s="8">
        <v>3615</v>
      </c>
      <c r="BN137" s="8">
        <v>19425</v>
      </c>
      <c r="BO137" s="8">
        <v>9646</v>
      </c>
      <c r="BP137" s="8">
        <v>9646</v>
      </c>
      <c r="BQ137" s="8">
        <v>5180</v>
      </c>
      <c r="BR137" s="8">
        <v>2793</v>
      </c>
      <c r="BS137" s="8">
        <v>0</v>
      </c>
      <c r="BT137" s="8">
        <v>39541</v>
      </c>
      <c r="BU137" s="8">
        <v>29251</v>
      </c>
      <c r="BV137" s="8">
        <v>-14492</v>
      </c>
      <c r="BW137" s="8">
        <v>14759</v>
      </c>
      <c r="BX137" s="8">
        <v>119</v>
      </c>
      <c r="BY137" s="8">
        <v>14862</v>
      </c>
      <c r="BZ137" s="8">
        <v>16323</v>
      </c>
      <c r="CA137" s="8">
        <v>0</v>
      </c>
      <c r="CB137" s="8">
        <v>5507</v>
      </c>
      <c r="CC137" s="8">
        <v>3571</v>
      </c>
      <c r="CD137" s="8">
        <v>94682</v>
      </c>
      <c r="CE137" s="8"/>
      <c r="CF137" s="8">
        <v>5541</v>
      </c>
      <c r="CG137" s="8">
        <v>9376</v>
      </c>
      <c r="CH137" s="8">
        <v>6284</v>
      </c>
      <c r="CI137" s="8">
        <v>88</v>
      </c>
      <c r="CJ137" s="8">
        <v>0</v>
      </c>
      <c r="CK137" s="8">
        <v>442</v>
      </c>
      <c r="CL137" s="8">
        <v>0</v>
      </c>
      <c r="CM137" s="8">
        <v>21731</v>
      </c>
      <c r="CN137" s="8">
        <v>8740</v>
      </c>
      <c r="CO137" s="8">
        <v>0</v>
      </c>
      <c r="CP137" s="8">
        <v>0</v>
      </c>
      <c r="CQ137" s="8">
        <v>1424</v>
      </c>
      <c r="CR137" s="8">
        <v>12199</v>
      </c>
      <c r="CS137" s="8">
        <v>44094</v>
      </c>
      <c r="CT137" s="8">
        <v>3120</v>
      </c>
      <c r="CU137" s="8">
        <v>0</v>
      </c>
      <c r="CV137" s="8">
        <v>70306</v>
      </c>
      <c r="CW137" s="8">
        <v>-19780</v>
      </c>
      <c r="CX137" s="8">
        <v>-3058</v>
      </c>
      <c r="CY137" s="8">
        <v>50588</v>
      </c>
      <c r="CZ137" s="8">
        <v>0</v>
      </c>
      <c r="DA137" s="8">
        <v>50588</v>
      </c>
      <c r="DB137" s="8">
        <v>94682</v>
      </c>
      <c r="DC137" s="8"/>
      <c r="DD137" s="8">
        <v>2751.92706</v>
      </c>
      <c r="DE137" s="8">
        <v>2754.3209999999999</v>
      </c>
      <c r="DF137" s="8">
        <v>18.366779999999999</v>
      </c>
      <c r="DG137" s="8">
        <v>15112</v>
      </c>
      <c r="DH137" s="8">
        <v>-4313</v>
      </c>
      <c r="DI137" s="8">
        <v>2526</v>
      </c>
      <c r="DJ137" s="8">
        <v>2576</v>
      </c>
      <c r="DK137" s="8">
        <v>0</v>
      </c>
      <c r="DL137" s="8">
        <v>0</v>
      </c>
      <c r="DM137" s="8">
        <v>1144</v>
      </c>
      <c r="DN137" s="8">
        <v>1395</v>
      </c>
      <c r="DO137" s="8">
        <v>2641</v>
      </c>
      <c r="DP137" s="8">
        <v>714</v>
      </c>
      <c r="DQ137" s="8">
        <v>8863</v>
      </c>
      <c r="DR137" s="8">
        <v>17153</v>
      </c>
      <c r="DS137" s="8">
        <v>2521</v>
      </c>
      <c r="DT137" s="8">
        <v>115500</v>
      </c>
      <c r="DU137" s="8">
        <v>0</v>
      </c>
      <c r="DV137" s="8"/>
      <c r="DW137" s="8">
        <v>12266</v>
      </c>
      <c r="DX137" s="8">
        <v>2099</v>
      </c>
      <c r="DY137" s="8">
        <v>675</v>
      </c>
      <c r="DZ137" s="8">
        <v>2774</v>
      </c>
      <c r="EA137" s="8">
        <v>0</v>
      </c>
      <c r="EB137" s="8">
        <v>0</v>
      </c>
      <c r="EC137" s="8">
        <v>0</v>
      </c>
      <c r="ED137" s="8">
        <v>0</v>
      </c>
      <c r="EE137" s="8">
        <v>0</v>
      </c>
      <c r="EF137" s="8">
        <v>58</v>
      </c>
      <c r="EG137" s="8">
        <v>-436</v>
      </c>
      <c r="EH137" s="8">
        <v>453</v>
      </c>
      <c r="EI137" s="8">
        <v>95</v>
      </c>
      <c r="EJ137" s="8">
        <v>-507</v>
      </c>
      <c r="EK137" s="8">
        <v>1240</v>
      </c>
      <c r="EL137" s="8">
        <v>16571</v>
      </c>
      <c r="EM137" s="8">
        <v>-2365</v>
      </c>
      <c r="EN137" s="8">
        <v>154</v>
      </c>
      <c r="EO137" s="8">
        <v>-2470</v>
      </c>
      <c r="EP137" s="8">
        <v>0</v>
      </c>
      <c r="EQ137" s="8">
        <v>0</v>
      </c>
      <c r="ER137" s="8">
        <v>-2808</v>
      </c>
      <c r="ES137" s="8">
        <v>0</v>
      </c>
      <c r="ET137" s="8">
        <v>-109</v>
      </c>
      <c r="EU137" s="8">
        <v>-7598</v>
      </c>
      <c r="EV137" s="8">
        <v>9484</v>
      </c>
      <c r="EW137" s="8">
        <v>9</v>
      </c>
      <c r="EX137" s="8">
        <v>9493</v>
      </c>
      <c r="EY137" s="8">
        <v>-6791</v>
      </c>
      <c r="EZ137" s="8">
        <v>-219</v>
      </c>
      <c r="FA137" s="8">
        <v>-7010</v>
      </c>
      <c r="FB137" s="8">
        <v>882</v>
      </c>
      <c r="FC137" s="8">
        <v>-2130</v>
      </c>
      <c r="FD137" s="8">
        <v>-5327</v>
      </c>
      <c r="FE137" s="8">
        <v>0</v>
      </c>
      <c r="FF137" s="8">
        <v>-5327</v>
      </c>
      <c r="FG137" s="8">
        <v>0</v>
      </c>
      <c r="FH137" s="8">
        <v>0</v>
      </c>
      <c r="FI137" s="8">
        <v>-4092</v>
      </c>
      <c r="FJ137" s="8">
        <v>161</v>
      </c>
      <c r="FK137" s="8">
        <v>5042</v>
      </c>
      <c r="FL137" s="8"/>
      <c r="FM137" s="8">
        <v>533</v>
      </c>
      <c r="FN137" s="8">
        <v>2363</v>
      </c>
      <c r="FO137" s="8">
        <v>10931.125</v>
      </c>
      <c r="FP137" s="8">
        <v>11213</v>
      </c>
      <c r="FQ137" s="8">
        <v>309</v>
      </c>
      <c r="FR137" s="8">
        <v>2483</v>
      </c>
      <c r="FS137" s="8" t="s">
        <v>535</v>
      </c>
      <c r="FT137" s="9">
        <v>40181</v>
      </c>
      <c r="FU137" s="8">
        <v>12</v>
      </c>
      <c r="FV137" s="8">
        <v>177713.61335</v>
      </c>
      <c r="FW137" s="8">
        <v>0.62394000000000005</v>
      </c>
      <c r="FX137" s="8">
        <v>0.55208999999999997</v>
      </c>
      <c r="FY137" s="8">
        <v>0.51604000000000005</v>
      </c>
      <c r="FZ137" s="8">
        <v>0.52508999999999995</v>
      </c>
      <c r="GA137" s="31">
        <f t="shared" si="29"/>
        <v>2010</v>
      </c>
      <c r="GB137" s="10">
        <f t="shared" si="30"/>
        <v>1</v>
      </c>
      <c r="GC137" s="10">
        <v>0.59484000000000004</v>
      </c>
      <c r="GD137" s="10">
        <v>0.54513999999999996</v>
      </c>
    </row>
    <row r="138" spans="1:186">
      <c r="A138" s="8" t="str">
        <f t="shared" si="31"/>
        <v>J&amp;J</v>
      </c>
      <c r="B138" s="8" t="str">
        <f t="shared" si="32"/>
        <v>NYSE:JNJ</v>
      </c>
      <c r="C138" s="8" t="str">
        <f>CONCATENATE("FY",RIGHT(Assumptions!D$13,4)-8)</f>
        <v>FY2010</v>
      </c>
      <c r="D138" s="10">
        <f t="shared" si="28"/>
        <v>2009</v>
      </c>
      <c r="E138" s="8">
        <v>61587</v>
      </c>
      <c r="F138" s="8">
        <v>0</v>
      </c>
      <c r="G138" s="8">
        <v>61587</v>
      </c>
      <c r="H138" s="8">
        <v>18792</v>
      </c>
      <c r="I138" s="8">
        <v>42795</v>
      </c>
      <c r="J138" s="8">
        <v>19424</v>
      </c>
      <c r="K138" s="8">
        <v>0</v>
      </c>
      <c r="L138" s="8">
        <v>6844</v>
      </c>
      <c r="M138" s="8">
        <v>0</v>
      </c>
      <c r="N138" s="8">
        <v>0</v>
      </c>
      <c r="O138" s="8">
        <v>0</v>
      </c>
      <c r="P138" s="8">
        <v>26268</v>
      </c>
      <c r="Q138" s="8">
        <v>16527</v>
      </c>
      <c r="R138" s="8">
        <v>-455</v>
      </c>
      <c r="S138" s="8">
        <v>107</v>
      </c>
      <c r="T138" s="8">
        <v>-348</v>
      </c>
      <c r="U138" s="8">
        <v>0</v>
      </c>
      <c r="V138" s="8">
        <v>-130</v>
      </c>
      <c r="W138" s="8">
        <v>501</v>
      </c>
      <c r="X138" s="8">
        <v>16550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16947</v>
      </c>
      <c r="AE138" s="8">
        <v>3613</v>
      </c>
      <c r="AF138" s="8">
        <v>13334</v>
      </c>
      <c r="AG138" s="8">
        <v>0</v>
      </c>
      <c r="AH138" s="8">
        <v>0</v>
      </c>
      <c r="AI138" s="8">
        <v>13334</v>
      </c>
      <c r="AJ138" s="8">
        <v>0</v>
      </c>
      <c r="AK138" s="8">
        <v>13334</v>
      </c>
      <c r="AL138" s="8">
        <v>0</v>
      </c>
      <c r="AM138" s="8"/>
      <c r="AN138" s="8">
        <v>4.84626</v>
      </c>
      <c r="AO138" s="8">
        <v>4.84626</v>
      </c>
      <c r="AP138" s="8">
        <v>2751.4</v>
      </c>
      <c r="AQ138" s="8">
        <v>4.7827000000000002</v>
      </c>
      <c r="AR138" s="8">
        <v>4.7827000000000002</v>
      </c>
      <c r="AS138" s="8">
        <v>2788.8</v>
      </c>
      <c r="AT138" s="8">
        <v>2.11</v>
      </c>
      <c r="AU138" s="1">
        <v>0.43527823608819599</v>
      </c>
      <c r="AV138" s="8"/>
      <c r="AW138" s="8">
        <v>19466</v>
      </c>
      <c r="AX138" s="8">
        <v>17275</v>
      </c>
      <c r="AY138" s="8">
        <v>16527</v>
      </c>
      <c r="AZ138" s="1">
        <v>0.21319399999999999</v>
      </c>
      <c r="BA138" s="9">
        <v>40545</v>
      </c>
      <c r="BB138" s="8"/>
      <c r="BC138" s="8">
        <v>2500</v>
      </c>
      <c r="BD138" s="8">
        <v>2500</v>
      </c>
      <c r="BE138" s="8">
        <v>0</v>
      </c>
      <c r="BF138" s="8">
        <v>6844</v>
      </c>
      <c r="BG138" s="8">
        <v>0</v>
      </c>
      <c r="BH138" s="8">
        <v>77.991159999999994</v>
      </c>
      <c r="BI138" s="8">
        <v>221.00883999999999</v>
      </c>
      <c r="BJ138" s="8"/>
      <c r="BK138" s="8"/>
      <c r="BL138" s="8">
        <v>19355</v>
      </c>
      <c r="BM138" s="8">
        <v>8303</v>
      </c>
      <c r="BN138" s="8">
        <v>27658</v>
      </c>
      <c r="BO138" s="8">
        <v>9774</v>
      </c>
      <c r="BP138" s="8">
        <v>9774</v>
      </c>
      <c r="BQ138" s="8">
        <v>5378</v>
      </c>
      <c r="BR138" s="8">
        <v>2224</v>
      </c>
      <c r="BS138" s="8">
        <v>0</v>
      </c>
      <c r="BT138" s="8">
        <v>47307</v>
      </c>
      <c r="BU138" s="8">
        <v>30426</v>
      </c>
      <c r="BV138" s="8">
        <v>-15873</v>
      </c>
      <c r="BW138" s="8">
        <v>14553</v>
      </c>
      <c r="BX138" s="8">
        <v>1179</v>
      </c>
      <c r="BY138" s="8">
        <v>15294</v>
      </c>
      <c r="BZ138" s="8">
        <v>16716</v>
      </c>
      <c r="CA138" s="8">
        <v>0</v>
      </c>
      <c r="CB138" s="8">
        <v>5096</v>
      </c>
      <c r="CC138" s="8">
        <v>2763</v>
      </c>
      <c r="CD138" s="8">
        <v>102908</v>
      </c>
      <c r="CE138" s="8"/>
      <c r="CF138" s="8">
        <v>5623</v>
      </c>
      <c r="CG138" s="8">
        <v>9254</v>
      </c>
      <c r="CH138" s="8">
        <v>7604</v>
      </c>
      <c r="CI138" s="8">
        <v>13</v>
      </c>
      <c r="CJ138" s="8">
        <v>0</v>
      </c>
      <c r="CK138" s="8">
        <v>578</v>
      </c>
      <c r="CL138" s="8">
        <v>0</v>
      </c>
      <c r="CM138" s="8">
        <v>23072</v>
      </c>
      <c r="CN138" s="8">
        <v>9658</v>
      </c>
      <c r="CO138" s="8">
        <v>0</v>
      </c>
      <c r="CP138" s="8">
        <v>6087</v>
      </c>
      <c r="CQ138" s="8">
        <v>1447</v>
      </c>
      <c r="CR138" s="8">
        <v>6065</v>
      </c>
      <c r="CS138" s="8">
        <v>46329</v>
      </c>
      <c r="CT138" s="8">
        <v>3120</v>
      </c>
      <c r="CU138" s="8">
        <v>0</v>
      </c>
      <c r="CV138" s="8">
        <v>77773</v>
      </c>
      <c r="CW138" s="8">
        <v>-20783</v>
      </c>
      <c r="CX138" s="8">
        <v>-3531</v>
      </c>
      <c r="CY138" s="8">
        <v>56579</v>
      </c>
      <c r="CZ138" s="8">
        <v>0</v>
      </c>
      <c r="DA138" s="8">
        <v>56579</v>
      </c>
      <c r="DB138" s="8">
        <v>102908</v>
      </c>
      <c r="DC138" s="8"/>
      <c r="DD138" s="8">
        <v>2735.2137200000002</v>
      </c>
      <c r="DE138" s="8">
        <v>2738.0970000000002</v>
      </c>
      <c r="DF138" s="8">
        <v>20.663620000000002</v>
      </c>
      <c r="DG138" s="8">
        <v>17275</v>
      </c>
      <c r="DH138" s="8">
        <v>-10383</v>
      </c>
      <c r="DI138" s="8">
        <v>1560</v>
      </c>
      <c r="DJ138" s="8">
        <v>2392</v>
      </c>
      <c r="DK138" s="8">
        <v>0</v>
      </c>
      <c r="DL138" s="8">
        <v>0</v>
      </c>
      <c r="DM138" s="8">
        <v>1073</v>
      </c>
      <c r="DN138" s="8">
        <v>1460</v>
      </c>
      <c r="DO138" s="8">
        <v>2845</v>
      </c>
      <c r="DP138" s="8">
        <v>738</v>
      </c>
      <c r="DQ138" s="8">
        <v>9079</v>
      </c>
      <c r="DR138" s="8">
        <v>18032</v>
      </c>
      <c r="DS138" s="8">
        <v>2577</v>
      </c>
      <c r="DT138" s="8">
        <v>114000</v>
      </c>
      <c r="DU138" s="8">
        <v>0</v>
      </c>
      <c r="DV138" s="8"/>
      <c r="DW138" s="8">
        <v>13334</v>
      </c>
      <c r="DX138" s="8">
        <v>2191</v>
      </c>
      <c r="DY138" s="8">
        <v>748</v>
      </c>
      <c r="DZ138" s="8">
        <v>2939</v>
      </c>
      <c r="EA138" s="8">
        <v>0</v>
      </c>
      <c r="EB138" s="8">
        <v>0</v>
      </c>
      <c r="EC138" s="8">
        <v>0</v>
      </c>
      <c r="ED138" s="8">
        <v>0</v>
      </c>
      <c r="EE138" s="8">
        <v>0</v>
      </c>
      <c r="EF138" s="8">
        <v>12</v>
      </c>
      <c r="EG138" s="8">
        <v>356</v>
      </c>
      <c r="EH138" s="8">
        <v>-207</v>
      </c>
      <c r="EI138" s="8">
        <v>-196</v>
      </c>
      <c r="EJ138" s="8">
        <v>20</v>
      </c>
      <c r="EK138" s="8">
        <v>-487</v>
      </c>
      <c r="EL138" s="8">
        <v>16385</v>
      </c>
      <c r="EM138" s="8">
        <v>-2384</v>
      </c>
      <c r="EN138" s="8">
        <v>524</v>
      </c>
      <c r="EO138" s="8">
        <v>-1269</v>
      </c>
      <c r="EP138" s="8">
        <v>0</v>
      </c>
      <c r="EQ138" s="8">
        <v>0</v>
      </c>
      <c r="ER138" s="8">
        <v>-4687</v>
      </c>
      <c r="ES138" s="8">
        <v>0</v>
      </c>
      <c r="ET138" s="8">
        <v>-38</v>
      </c>
      <c r="EU138" s="8">
        <v>-7854</v>
      </c>
      <c r="EV138" s="8">
        <v>7874</v>
      </c>
      <c r="EW138" s="8">
        <v>1118</v>
      </c>
      <c r="EX138" s="8">
        <v>8992</v>
      </c>
      <c r="EY138" s="8">
        <v>-6565</v>
      </c>
      <c r="EZ138" s="8">
        <v>-32</v>
      </c>
      <c r="FA138" s="8">
        <v>-6597</v>
      </c>
      <c r="FB138" s="8">
        <v>1226</v>
      </c>
      <c r="FC138" s="8">
        <v>-2797</v>
      </c>
      <c r="FD138" s="8">
        <v>-5804</v>
      </c>
      <c r="FE138" s="8">
        <v>0</v>
      </c>
      <c r="FF138" s="8">
        <v>-5804</v>
      </c>
      <c r="FG138" s="8">
        <v>0</v>
      </c>
      <c r="FH138" s="8">
        <v>0</v>
      </c>
      <c r="FI138" s="8">
        <v>-4980</v>
      </c>
      <c r="FJ138" s="8">
        <v>-6</v>
      </c>
      <c r="FK138" s="8">
        <v>3545</v>
      </c>
      <c r="FL138" s="8"/>
      <c r="FM138" s="8">
        <v>418</v>
      </c>
      <c r="FN138" s="8">
        <v>2442</v>
      </c>
      <c r="FO138" s="8">
        <v>11777</v>
      </c>
      <c r="FP138" s="8">
        <v>12061.375</v>
      </c>
      <c r="FQ138" s="8">
        <v>-563</v>
      </c>
      <c r="FR138" s="8">
        <v>2395</v>
      </c>
      <c r="FS138" s="8" t="s">
        <v>535</v>
      </c>
      <c r="FT138" s="9">
        <v>40545</v>
      </c>
      <c r="FU138" s="8">
        <v>12</v>
      </c>
      <c r="FV138" s="8">
        <v>169855.79084999999</v>
      </c>
      <c r="FW138" s="8">
        <v>0.65439000000000003</v>
      </c>
      <c r="FX138" s="8">
        <v>0.58945999999999998</v>
      </c>
      <c r="FY138" s="8">
        <v>0.48303000000000001</v>
      </c>
      <c r="FZ138" s="8">
        <v>0.40088000000000001</v>
      </c>
      <c r="GA138" s="31">
        <f t="shared" si="29"/>
        <v>2011</v>
      </c>
      <c r="GB138" s="10">
        <f t="shared" si="30"/>
        <v>1</v>
      </c>
      <c r="GC138" s="10">
        <v>0.70316999999999996</v>
      </c>
      <c r="GD138" s="10">
        <v>0.67884</v>
      </c>
    </row>
    <row r="139" spans="1:186">
      <c r="A139" s="8" t="str">
        <f t="shared" si="31"/>
        <v>J&amp;J</v>
      </c>
      <c r="B139" s="8" t="str">
        <f t="shared" si="32"/>
        <v>NYSE:JNJ</v>
      </c>
      <c r="C139" s="8" t="str">
        <f>CONCATENATE("FY",RIGHT(Assumptions!D$13,4)-7)</f>
        <v>FY2011</v>
      </c>
      <c r="D139" s="10">
        <f t="shared" si="28"/>
        <v>2010</v>
      </c>
      <c r="E139" s="8">
        <v>65030</v>
      </c>
      <c r="F139" s="8">
        <v>0</v>
      </c>
      <c r="G139" s="8">
        <v>65030</v>
      </c>
      <c r="H139" s="8">
        <v>20273</v>
      </c>
      <c r="I139" s="8">
        <v>44757</v>
      </c>
      <c r="J139" s="8">
        <v>20969</v>
      </c>
      <c r="K139" s="8">
        <v>0</v>
      </c>
      <c r="L139" s="8">
        <v>7548</v>
      </c>
      <c r="M139" s="8">
        <v>0</v>
      </c>
      <c r="N139" s="8">
        <v>0</v>
      </c>
      <c r="O139" s="8">
        <v>0</v>
      </c>
      <c r="P139" s="8">
        <v>28517</v>
      </c>
      <c r="Q139" s="8">
        <v>16240</v>
      </c>
      <c r="R139" s="8">
        <v>-571</v>
      </c>
      <c r="S139" s="8">
        <v>91</v>
      </c>
      <c r="T139" s="8">
        <v>-480</v>
      </c>
      <c r="U139" s="8">
        <v>0</v>
      </c>
      <c r="V139" s="8">
        <v>-10</v>
      </c>
      <c r="W139" s="8">
        <v>577</v>
      </c>
      <c r="X139" s="8">
        <v>16327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12361</v>
      </c>
      <c r="AE139" s="8">
        <v>2689</v>
      </c>
      <c r="AF139" s="8">
        <v>9672</v>
      </c>
      <c r="AG139" s="8">
        <v>0</v>
      </c>
      <c r="AH139" s="8">
        <v>0</v>
      </c>
      <c r="AI139" s="8">
        <v>9672</v>
      </c>
      <c r="AJ139" s="8">
        <v>0</v>
      </c>
      <c r="AK139" s="8">
        <v>9672</v>
      </c>
      <c r="AL139" s="8">
        <v>0</v>
      </c>
      <c r="AM139" s="8"/>
      <c r="AN139" s="8">
        <v>3.5350899999999998</v>
      </c>
      <c r="AO139" s="8">
        <v>3.5350899999999998</v>
      </c>
      <c r="AP139" s="8">
        <v>2736</v>
      </c>
      <c r="AQ139" s="8">
        <v>3.4864700000000002</v>
      </c>
      <c r="AR139" s="8">
        <v>3.4864700000000002</v>
      </c>
      <c r="AS139" s="8">
        <v>2775.3</v>
      </c>
      <c r="AT139" s="8">
        <v>2.25</v>
      </c>
      <c r="AU139" s="1">
        <v>0.63647642679900696</v>
      </c>
      <c r="AV139" s="8"/>
      <c r="AW139" s="8">
        <v>19398</v>
      </c>
      <c r="AX139" s="8">
        <v>17092</v>
      </c>
      <c r="AY139" s="8">
        <v>16240</v>
      </c>
      <c r="AZ139" s="1">
        <v>0.21753900000000001</v>
      </c>
      <c r="BA139" s="9">
        <v>40909</v>
      </c>
      <c r="BB139" s="8"/>
      <c r="BC139" s="8">
        <v>2600</v>
      </c>
      <c r="BD139" s="8">
        <v>2600</v>
      </c>
      <c r="BE139" s="8">
        <v>0</v>
      </c>
      <c r="BF139" s="8">
        <v>7548</v>
      </c>
      <c r="BG139" s="8">
        <v>0</v>
      </c>
      <c r="BH139" s="8">
        <v>87.482249999999993</v>
      </c>
      <c r="BI139" s="8">
        <v>225.51775000000001</v>
      </c>
      <c r="BJ139" s="8"/>
      <c r="BK139" s="8"/>
      <c r="BL139" s="8">
        <v>24542</v>
      </c>
      <c r="BM139" s="8">
        <v>7719</v>
      </c>
      <c r="BN139" s="8">
        <v>32261</v>
      </c>
      <c r="BO139" s="8">
        <v>10581</v>
      </c>
      <c r="BP139" s="8">
        <v>10581</v>
      </c>
      <c r="BQ139" s="8">
        <v>6285</v>
      </c>
      <c r="BR139" s="8">
        <v>2556</v>
      </c>
      <c r="BS139" s="8">
        <v>0</v>
      </c>
      <c r="BT139" s="8">
        <v>54316</v>
      </c>
      <c r="BU139" s="8">
        <v>31829</v>
      </c>
      <c r="BV139" s="8">
        <v>-17090</v>
      </c>
      <c r="BW139" s="8">
        <v>14739</v>
      </c>
      <c r="BX139" s="8">
        <v>1578</v>
      </c>
      <c r="BY139" s="8">
        <v>16138</v>
      </c>
      <c r="BZ139" s="8">
        <v>18138</v>
      </c>
      <c r="CA139" s="8">
        <v>0</v>
      </c>
      <c r="CB139" s="8">
        <v>6540</v>
      </c>
      <c r="CC139" s="8">
        <v>2195</v>
      </c>
      <c r="CD139" s="8">
        <v>113644</v>
      </c>
      <c r="CE139" s="8"/>
      <c r="CF139" s="8">
        <v>5725</v>
      </c>
      <c r="CG139" s="8">
        <v>9574</v>
      </c>
      <c r="CH139" s="8">
        <v>6042</v>
      </c>
      <c r="CI139" s="8">
        <v>616</v>
      </c>
      <c r="CJ139" s="8">
        <v>0</v>
      </c>
      <c r="CK139" s="8">
        <v>854</v>
      </c>
      <c r="CL139" s="8">
        <v>0</v>
      </c>
      <c r="CM139" s="8">
        <v>22811</v>
      </c>
      <c r="CN139" s="8">
        <v>13563</v>
      </c>
      <c r="CO139" s="8">
        <v>0</v>
      </c>
      <c r="CP139" s="8">
        <v>8353</v>
      </c>
      <c r="CQ139" s="8">
        <v>1800</v>
      </c>
      <c r="CR139" s="8">
        <v>10037</v>
      </c>
      <c r="CS139" s="8">
        <v>56564</v>
      </c>
      <c r="CT139" s="8">
        <v>3120</v>
      </c>
      <c r="CU139" s="8">
        <v>0</v>
      </c>
      <c r="CV139" s="8">
        <v>81251</v>
      </c>
      <c r="CW139" s="8">
        <v>-21659</v>
      </c>
      <c r="CX139" s="8">
        <v>-5632</v>
      </c>
      <c r="CY139" s="8">
        <v>57080</v>
      </c>
      <c r="CZ139" s="8">
        <v>0</v>
      </c>
      <c r="DA139" s="8">
        <v>57080</v>
      </c>
      <c r="DB139" s="8">
        <v>113644</v>
      </c>
      <c r="DC139" s="8"/>
      <c r="DD139" s="8">
        <v>2745.0786699999999</v>
      </c>
      <c r="DE139" s="8">
        <v>2724.3629999999998</v>
      </c>
      <c r="DF139" s="8">
        <v>20.951689999999999</v>
      </c>
      <c r="DG139" s="8">
        <v>20221</v>
      </c>
      <c r="DH139" s="8">
        <v>-12040</v>
      </c>
      <c r="DI139" s="8">
        <v>3688</v>
      </c>
      <c r="DJ139" s="8">
        <v>2504</v>
      </c>
      <c r="DK139" s="8">
        <v>0</v>
      </c>
      <c r="DL139" s="8">
        <v>0</v>
      </c>
      <c r="DM139" s="8">
        <v>1206</v>
      </c>
      <c r="DN139" s="8">
        <v>1637</v>
      </c>
      <c r="DO139" s="8">
        <v>3442</v>
      </c>
      <c r="DP139" s="8">
        <v>754</v>
      </c>
      <c r="DQ139" s="8">
        <v>9389</v>
      </c>
      <c r="DR139" s="8">
        <v>19182</v>
      </c>
      <c r="DS139" s="8">
        <v>2504</v>
      </c>
      <c r="DT139" s="8">
        <v>117900</v>
      </c>
      <c r="DU139" s="8">
        <v>0</v>
      </c>
      <c r="DV139" s="8"/>
      <c r="DW139" s="8">
        <v>9672</v>
      </c>
      <c r="DX139" s="8">
        <v>2306</v>
      </c>
      <c r="DY139" s="8">
        <v>852</v>
      </c>
      <c r="DZ139" s="8">
        <v>3158</v>
      </c>
      <c r="EA139" s="8">
        <v>0</v>
      </c>
      <c r="EB139" s="8">
        <v>0</v>
      </c>
      <c r="EC139" s="8">
        <v>0</v>
      </c>
      <c r="ED139" s="8">
        <v>160</v>
      </c>
      <c r="EE139" s="8">
        <v>0</v>
      </c>
      <c r="EF139" s="8">
        <v>32</v>
      </c>
      <c r="EG139" s="8">
        <v>-836</v>
      </c>
      <c r="EH139" s="8">
        <v>-915</v>
      </c>
      <c r="EI139" s="8">
        <v>-715</v>
      </c>
      <c r="EJ139" s="8">
        <v>493</v>
      </c>
      <c r="EK139" s="8">
        <v>2628</v>
      </c>
      <c r="EL139" s="8">
        <v>14298</v>
      </c>
      <c r="EM139" s="8">
        <v>-2893</v>
      </c>
      <c r="EN139" s="8">
        <v>1342</v>
      </c>
      <c r="EO139" s="8">
        <v>-2797</v>
      </c>
      <c r="EP139" s="8">
        <v>0</v>
      </c>
      <c r="EQ139" s="8">
        <v>0</v>
      </c>
      <c r="ER139" s="8">
        <v>514</v>
      </c>
      <c r="ES139" s="8">
        <v>0</v>
      </c>
      <c r="ET139" s="8">
        <v>-778</v>
      </c>
      <c r="EU139" s="8">
        <v>-4612</v>
      </c>
      <c r="EV139" s="8">
        <v>9729</v>
      </c>
      <c r="EW139" s="8">
        <v>4470</v>
      </c>
      <c r="EX139" s="8">
        <v>14199</v>
      </c>
      <c r="EY139" s="8">
        <v>-11200</v>
      </c>
      <c r="EZ139" s="8">
        <v>-16</v>
      </c>
      <c r="FA139" s="8">
        <v>-11216</v>
      </c>
      <c r="FB139" s="8">
        <v>1246</v>
      </c>
      <c r="FC139" s="8">
        <v>-2525</v>
      </c>
      <c r="FD139" s="8">
        <v>-6156</v>
      </c>
      <c r="FE139" s="8">
        <v>0</v>
      </c>
      <c r="FF139" s="8">
        <v>-6156</v>
      </c>
      <c r="FG139" s="8">
        <v>0</v>
      </c>
      <c r="FH139" s="8">
        <v>0</v>
      </c>
      <c r="FI139" s="8">
        <v>-4452</v>
      </c>
      <c r="FJ139" s="8">
        <v>-47</v>
      </c>
      <c r="FK139" s="8">
        <v>5187</v>
      </c>
      <c r="FL139" s="8"/>
      <c r="FM139" s="8">
        <v>492</v>
      </c>
      <c r="FN139" s="8">
        <v>2970</v>
      </c>
      <c r="FO139" s="8">
        <v>8971.125</v>
      </c>
      <c r="FP139" s="8">
        <v>9328</v>
      </c>
      <c r="FQ139" s="8">
        <v>1708</v>
      </c>
      <c r="FR139" s="8">
        <v>2983</v>
      </c>
      <c r="FS139" s="8" t="s">
        <v>535</v>
      </c>
      <c r="FT139" s="9">
        <v>40909</v>
      </c>
      <c r="FU139" s="8">
        <v>12</v>
      </c>
      <c r="FV139" s="8">
        <v>179089.07860000001</v>
      </c>
      <c r="FW139" s="8">
        <v>0.75543000000000005</v>
      </c>
      <c r="FX139" s="8">
        <v>0.55352999999999997</v>
      </c>
      <c r="FY139" s="8">
        <v>0.46160000000000001</v>
      </c>
      <c r="FZ139" s="8">
        <v>0.50231000000000003</v>
      </c>
      <c r="GA139" s="31">
        <f t="shared" si="29"/>
        <v>2012</v>
      </c>
      <c r="GB139" s="10">
        <f t="shared" si="30"/>
        <v>1</v>
      </c>
      <c r="GC139" s="10">
        <v>0.52103999999999995</v>
      </c>
      <c r="GD139" s="10">
        <v>0.54518999999999995</v>
      </c>
    </row>
    <row r="140" spans="1:186">
      <c r="A140" s="8" t="str">
        <f t="shared" si="31"/>
        <v>J&amp;J</v>
      </c>
      <c r="B140" s="8" t="str">
        <f t="shared" si="32"/>
        <v>NYSE:JNJ</v>
      </c>
      <c r="C140" s="8" t="str">
        <f>CONCATENATE("FY",RIGHT(Assumptions!D$13,4)-6)</f>
        <v>FY2012</v>
      </c>
      <c r="D140" s="10">
        <f t="shared" si="28"/>
        <v>2012</v>
      </c>
      <c r="E140" s="8">
        <v>67224</v>
      </c>
      <c r="F140" s="8">
        <v>0</v>
      </c>
      <c r="G140" s="8">
        <v>67224</v>
      </c>
      <c r="H140" s="8">
        <v>21658</v>
      </c>
      <c r="I140" s="8">
        <v>45566</v>
      </c>
      <c r="J140" s="8">
        <v>20869</v>
      </c>
      <c r="K140" s="8">
        <v>0</v>
      </c>
      <c r="L140" s="8">
        <v>7665</v>
      </c>
      <c r="M140" s="8">
        <v>0</v>
      </c>
      <c r="N140" s="8">
        <v>0</v>
      </c>
      <c r="O140" s="8">
        <v>0</v>
      </c>
      <c r="P140" s="8">
        <v>28534</v>
      </c>
      <c r="Q140" s="8">
        <v>17032</v>
      </c>
      <c r="R140" s="8">
        <v>-532</v>
      </c>
      <c r="S140" s="8">
        <v>64</v>
      </c>
      <c r="T140" s="8">
        <v>-468</v>
      </c>
      <c r="U140" s="8">
        <v>0</v>
      </c>
      <c r="V140" s="8">
        <v>-58</v>
      </c>
      <c r="W140" s="8">
        <v>728</v>
      </c>
      <c r="X140" s="8">
        <v>17234</v>
      </c>
      <c r="Y140" s="8">
        <v>0</v>
      </c>
      <c r="Z140" s="8">
        <v>0</v>
      </c>
      <c r="AA140" s="8">
        <v>0</v>
      </c>
      <c r="AB140" s="8">
        <v>-968</v>
      </c>
      <c r="AC140" s="8">
        <v>0</v>
      </c>
      <c r="AD140" s="8">
        <v>13775</v>
      </c>
      <c r="AE140" s="8">
        <v>3261</v>
      </c>
      <c r="AF140" s="8">
        <v>10514</v>
      </c>
      <c r="AG140" s="8">
        <v>0</v>
      </c>
      <c r="AH140" s="8">
        <v>0</v>
      </c>
      <c r="AI140" s="8">
        <v>10514</v>
      </c>
      <c r="AJ140" s="8">
        <v>339</v>
      </c>
      <c r="AK140" s="8">
        <v>10853</v>
      </c>
      <c r="AL140" s="8">
        <v>0</v>
      </c>
      <c r="AM140" s="8"/>
      <c r="AN140" s="8">
        <v>3.9418199999999999</v>
      </c>
      <c r="AO140" s="8">
        <v>3.9418199999999999</v>
      </c>
      <c r="AP140" s="8">
        <v>2753.3</v>
      </c>
      <c r="AQ140" s="8">
        <v>3.8601299999999998</v>
      </c>
      <c r="AR140" s="8">
        <v>3.8601299999999998</v>
      </c>
      <c r="AS140" s="8">
        <v>2812.6</v>
      </c>
      <c r="AT140" s="8">
        <v>2.4</v>
      </c>
      <c r="AU140" s="1">
        <v>0.60941675112871996</v>
      </c>
      <c r="AV140" s="8"/>
      <c r="AW140" s="8">
        <v>20698</v>
      </c>
      <c r="AX140" s="8">
        <v>18178</v>
      </c>
      <c r="AY140" s="8">
        <v>17032</v>
      </c>
      <c r="AZ140" s="1">
        <v>0.236733</v>
      </c>
      <c r="BA140" s="9">
        <v>41273</v>
      </c>
      <c r="BB140" s="8"/>
      <c r="BC140" s="8">
        <v>2300</v>
      </c>
      <c r="BD140" s="8">
        <v>2300</v>
      </c>
      <c r="BE140" s="8">
        <v>0</v>
      </c>
      <c r="BF140" s="8">
        <v>8828</v>
      </c>
      <c r="BG140" s="8">
        <v>0</v>
      </c>
      <c r="BH140" s="8">
        <v>106.65900000000001</v>
      </c>
      <c r="BI140" s="8">
        <v>268.34100000000001</v>
      </c>
      <c r="BJ140" s="8"/>
      <c r="BK140" s="8"/>
      <c r="BL140" s="8">
        <v>14911</v>
      </c>
      <c r="BM140" s="8">
        <v>6178</v>
      </c>
      <c r="BN140" s="8">
        <v>21091</v>
      </c>
      <c r="BO140" s="8">
        <v>11309</v>
      </c>
      <c r="BP140" s="8">
        <v>11309</v>
      </c>
      <c r="BQ140" s="8">
        <v>7495</v>
      </c>
      <c r="BR140" s="8">
        <v>3139</v>
      </c>
      <c r="BS140" s="8">
        <v>498</v>
      </c>
      <c r="BT140" s="8">
        <v>46116</v>
      </c>
      <c r="BU140" s="8">
        <v>34654</v>
      </c>
      <c r="BV140" s="8">
        <v>-18557</v>
      </c>
      <c r="BW140" s="8">
        <v>16097</v>
      </c>
      <c r="BX140" s="8">
        <v>1345</v>
      </c>
      <c r="BY140" s="8">
        <v>22424</v>
      </c>
      <c r="BZ140" s="8">
        <v>28752</v>
      </c>
      <c r="CA140" s="8">
        <v>0</v>
      </c>
      <c r="CB140" s="8">
        <v>4541</v>
      </c>
      <c r="CC140" s="8">
        <v>2072</v>
      </c>
      <c r="CD140" s="8">
        <v>121347</v>
      </c>
      <c r="CE140" s="8"/>
      <c r="CF140" s="8">
        <v>5831</v>
      </c>
      <c r="CG140" s="8">
        <v>12685</v>
      </c>
      <c r="CH140" s="8">
        <v>3164</v>
      </c>
      <c r="CI140" s="8">
        <v>1518</v>
      </c>
      <c r="CJ140" s="8">
        <v>0</v>
      </c>
      <c r="CK140" s="8">
        <v>1064</v>
      </c>
      <c r="CL140" s="8">
        <v>0</v>
      </c>
      <c r="CM140" s="8">
        <v>24262</v>
      </c>
      <c r="CN140" s="8">
        <v>11493</v>
      </c>
      <c r="CO140" s="8">
        <v>0</v>
      </c>
      <c r="CP140" s="8">
        <v>9082</v>
      </c>
      <c r="CQ140" s="8">
        <v>3136</v>
      </c>
      <c r="CR140" s="8">
        <v>8548</v>
      </c>
      <c r="CS140" s="8">
        <v>56521</v>
      </c>
      <c r="CT140" s="8">
        <v>3120</v>
      </c>
      <c r="CU140" s="8">
        <v>0</v>
      </c>
      <c r="CV140" s="8">
        <v>85992</v>
      </c>
      <c r="CW140" s="8">
        <v>-18476</v>
      </c>
      <c r="CX140" s="8">
        <v>-5810</v>
      </c>
      <c r="CY140" s="8">
        <v>64826</v>
      </c>
      <c r="CZ140" s="8">
        <v>0</v>
      </c>
      <c r="DA140" s="8">
        <v>64826</v>
      </c>
      <c r="DB140" s="8">
        <v>121347</v>
      </c>
      <c r="DC140" s="8"/>
      <c r="DD140" s="8">
        <v>2795.3191200000001</v>
      </c>
      <c r="DE140" s="8">
        <v>2778.489</v>
      </c>
      <c r="DF140" s="8">
        <v>23.331389999999999</v>
      </c>
      <c r="DG140" s="8">
        <v>16175</v>
      </c>
      <c r="DH140" s="8">
        <v>-4916</v>
      </c>
      <c r="DI140" s="8">
        <v>4293</v>
      </c>
      <c r="DJ140" s="8">
        <v>3000</v>
      </c>
      <c r="DK140" s="8">
        <v>0</v>
      </c>
      <c r="DL140" s="8">
        <v>0</v>
      </c>
      <c r="DM140" s="8">
        <v>1416</v>
      </c>
      <c r="DN140" s="8">
        <v>2262</v>
      </c>
      <c r="DO140" s="8">
        <v>3817</v>
      </c>
      <c r="DP140" s="8">
        <v>793</v>
      </c>
      <c r="DQ140" s="8">
        <v>10046</v>
      </c>
      <c r="DR140" s="8">
        <v>21075</v>
      </c>
      <c r="DS140" s="8">
        <v>2740</v>
      </c>
      <c r="DT140" s="8">
        <v>127600</v>
      </c>
      <c r="DU140" s="8">
        <v>0</v>
      </c>
      <c r="DV140" s="8"/>
      <c r="DW140" s="8">
        <v>10853</v>
      </c>
      <c r="DX140" s="8">
        <v>2520</v>
      </c>
      <c r="DY140" s="8">
        <v>1146</v>
      </c>
      <c r="DZ140" s="8">
        <v>3666</v>
      </c>
      <c r="EA140" s="8">
        <v>339</v>
      </c>
      <c r="EB140" s="8">
        <v>-908</v>
      </c>
      <c r="EC140" s="8">
        <v>0</v>
      </c>
      <c r="ED140" s="8">
        <v>2131</v>
      </c>
      <c r="EE140" s="8">
        <v>0</v>
      </c>
      <c r="EF140" s="8">
        <v>92</v>
      </c>
      <c r="EG140" s="8">
        <v>-378</v>
      </c>
      <c r="EH140" s="8">
        <v>-9</v>
      </c>
      <c r="EI140" s="8">
        <v>-1</v>
      </c>
      <c r="EJ140" s="8">
        <v>2768</v>
      </c>
      <c r="EK140" s="8">
        <v>-3819</v>
      </c>
      <c r="EL140" s="8">
        <v>15396</v>
      </c>
      <c r="EM140" s="8">
        <v>-2934</v>
      </c>
      <c r="EN140" s="8">
        <v>1509</v>
      </c>
      <c r="EO140" s="8">
        <v>-4486</v>
      </c>
      <c r="EP140" s="8">
        <v>0</v>
      </c>
      <c r="EQ140" s="8">
        <v>0</v>
      </c>
      <c r="ER140" s="8">
        <v>1363</v>
      </c>
      <c r="ES140" s="8">
        <v>0</v>
      </c>
      <c r="ET140" s="8">
        <v>38</v>
      </c>
      <c r="EU140" s="8">
        <v>-4510</v>
      </c>
      <c r="EV140" s="8">
        <v>3268</v>
      </c>
      <c r="EW140" s="8">
        <v>45</v>
      </c>
      <c r="EX140" s="8">
        <v>3313</v>
      </c>
      <c r="EY140" s="8">
        <v>-6175</v>
      </c>
      <c r="EZ140" s="8">
        <v>-804</v>
      </c>
      <c r="FA140" s="8">
        <v>-6979</v>
      </c>
      <c r="FB140" s="8">
        <v>2720</v>
      </c>
      <c r="FC140" s="8">
        <v>-12919</v>
      </c>
      <c r="FD140" s="8">
        <v>-6614</v>
      </c>
      <c r="FE140" s="8">
        <v>0</v>
      </c>
      <c r="FF140" s="8">
        <v>-6614</v>
      </c>
      <c r="FG140" s="8">
        <v>0</v>
      </c>
      <c r="FH140" s="8">
        <v>-83</v>
      </c>
      <c r="FI140" s="8">
        <v>-20562</v>
      </c>
      <c r="FJ140" s="8">
        <v>45</v>
      </c>
      <c r="FK140" s="8">
        <v>-9631</v>
      </c>
      <c r="FL140" s="8"/>
      <c r="FM140" s="8">
        <v>501</v>
      </c>
      <c r="FN140" s="8">
        <v>2507</v>
      </c>
      <c r="FO140" s="8">
        <v>12163.5</v>
      </c>
      <c r="FP140" s="8">
        <v>12496</v>
      </c>
      <c r="FQ140" s="8">
        <v>-457</v>
      </c>
      <c r="FR140" s="8">
        <v>-3666</v>
      </c>
      <c r="FS140" s="8" t="s">
        <v>535</v>
      </c>
      <c r="FT140" s="9">
        <v>41273</v>
      </c>
      <c r="FU140" s="8">
        <v>12</v>
      </c>
      <c r="FV140" s="8">
        <v>192547.25464999999</v>
      </c>
      <c r="FW140" s="8">
        <v>0.77634000000000003</v>
      </c>
      <c r="FX140" s="8">
        <v>0.54798000000000002</v>
      </c>
      <c r="FY140" s="8">
        <v>0.48573</v>
      </c>
      <c r="FZ140" s="8">
        <v>0.43353999999999998</v>
      </c>
      <c r="GA140" s="31">
        <f t="shared" si="29"/>
        <v>2012</v>
      </c>
      <c r="GB140" s="10">
        <f t="shared" si="30"/>
        <v>12</v>
      </c>
      <c r="GC140" s="10">
        <v>0.45939000000000002</v>
      </c>
      <c r="GD140" s="10">
        <v>0.44738</v>
      </c>
    </row>
    <row r="141" spans="1:186">
      <c r="A141" s="8" t="str">
        <f t="shared" si="31"/>
        <v>J&amp;J</v>
      </c>
      <c r="B141" s="8" t="str">
        <f t="shared" si="32"/>
        <v>NYSE:JNJ</v>
      </c>
      <c r="C141" s="8" t="str">
        <f>CONCATENATE("FY",RIGHT(Assumptions!D$13,4)-5)</f>
        <v>FY2013</v>
      </c>
      <c r="D141" s="10">
        <f t="shared" si="28"/>
        <v>2013</v>
      </c>
      <c r="E141" s="8">
        <v>71312</v>
      </c>
      <c r="F141" s="8">
        <v>0</v>
      </c>
      <c r="G141" s="8">
        <v>71312</v>
      </c>
      <c r="H141" s="8">
        <v>22242</v>
      </c>
      <c r="I141" s="8">
        <v>49070</v>
      </c>
      <c r="J141" s="8">
        <v>21830</v>
      </c>
      <c r="K141" s="8">
        <v>0</v>
      </c>
      <c r="L141" s="8">
        <v>8183</v>
      </c>
      <c r="M141" s="8">
        <v>0</v>
      </c>
      <c r="N141" s="8">
        <v>0</v>
      </c>
      <c r="O141" s="8">
        <v>0</v>
      </c>
      <c r="P141" s="8">
        <v>30013</v>
      </c>
      <c r="Q141" s="8">
        <v>19057</v>
      </c>
      <c r="R141" s="8">
        <v>-482</v>
      </c>
      <c r="S141" s="8">
        <v>74</v>
      </c>
      <c r="T141" s="8">
        <v>-408</v>
      </c>
      <c r="U141" s="8">
        <v>0</v>
      </c>
      <c r="V141" s="8">
        <v>-186</v>
      </c>
      <c r="W141" s="8">
        <v>540</v>
      </c>
      <c r="X141" s="8">
        <v>19003</v>
      </c>
      <c r="Y141" s="8">
        <v>0</v>
      </c>
      <c r="Z141" s="8">
        <v>417</v>
      </c>
      <c r="AA141" s="8">
        <v>0</v>
      </c>
      <c r="AB141" s="8">
        <v>-159</v>
      </c>
      <c r="AC141" s="8">
        <v>0</v>
      </c>
      <c r="AD141" s="8">
        <v>15471</v>
      </c>
      <c r="AE141" s="8">
        <v>1640</v>
      </c>
      <c r="AF141" s="8">
        <v>13831</v>
      </c>
      <c r="AG141" s="8">
        <v>0</v>
      </c>
      <c r="AH141" s="8">
        <v>0</v>
      </c>
      <c r="AI141" s="8">
        <v>13831</v>
      </c>
      <c r="AJ141" s="8">
        <v>0</v>
      </c>
      <c r="AK141" s="8">
        <v>13831</v>
      </c>
      <c r="AL141" s="8">
        <v>0</v>
      </c>
      <c r="AM141" s="8"/>
      <c r="AN141" s="8">
        <v>4.92347</v>
      </c>
      <c r="AO141" s="8">
        <v>4.92347</v>
      </c>
      <c r="AP141" s="8">
        <v>2809.2</v>
      </c>
      <c r="AQ141" s="8">
        <v>4.8088300000000004</v>
      </c>
      <c r="AR141" s="8">
        <v>4.8088300000000004</v>
      </c>
      <c r="AS141" s="8">
        <v>2877</v>
      </c>
      <c r="AT141" s="8">
        <v>2.59</v>
      </c>
      <c r="AU141" s="1">
        <v>0.52678765092907198</v>
      </c>
      <c r="AV141" s="8"/>
      <c r="AW141" s="8">
        <v>23161</v>
      </c>
      <c r="AX141" s="8">
        <v>20457</v>
      </c>
      <c r="AY141" s="8">
        <v>19057</v>
      </c>
      <c r="AZ141" s="1">
        <v>0.106004</v>
      </c>
      <c r="BA141" s="9">
        <v>41637</v>
      </c>
      <c r="BB141" s="8"/>
      <c r="BC141" s="8">
        <v>2500</v>
      </c>
      <c r="BD141" s="8">
        <v>2500</v>
      </c>
      <c r="BE141" s="8">
        <v>0</v>
      </c>
      <c r="BF141" s="8">
        <v>8763</v>
      </c>
      <c r="BG141" s="8">
        <v>0</v>
      </c>
      <c r="BH141" s="8">
        <v>99.159980000000004</v>
      </c>
      <c r="BI141" s="8">
        <v>263.84001999999998</v>
      </c>
      <c r="BJ141" s="8"/>
      <c r="BK141" s="8"/>
      <c r="BL141" s="8">
        <v>20927</v>
      </c>
      <c r="BM141" s="8">
        <v>8279</v>
      </c>
      <c r="BN141" s="8">
        <v>29206</v>
      </c>
      <c r="BO141" s="8">
        <v>11713</v>
      </c>
      <c r="BP141" s="8">
        <v>11713</v>
      </c>
      <c r="BQ141" s="8">
        <v>7878</v>
      </c>
      <c r="BR141" s="8">
        <v>3607</v>
      </c>
      <c r="BS141" s="8">
        <v>562</v>
      </c>
      <c r="BT141" s="8">
        <v>56407</v>
      </c>
      <c r="BU141" s="8">
        <v>37133</v>
      </c>
      <c r="BV141" s="8">
        <v>-20423</v>
      </c>
      <c r="BW141" s="8">
        <v>16710</v>
      </c>
      <c r="BX141" s="8">
        <v>502</v>
      </c>
      <c r="BY141" s="8">
        <v>22798</v>
      </c>
      <c r="BZ141" s="8">
        <v>27947</v>
      </c>
      <c r="CA141" s="8">
        <v>0</v>
      </c>
      <c r="CB141" s="8">
        <v>3872</v>
      </c>
      <c r="CC141" s="8">
        <v>4447</v>
      </c>
      <c r="CD141" s="8">
        <v>132683</v>
      </c>
      <c r="CE141" s="8"/>
      <c r="CF141" s="8">
        <v>6266</v>
      </c>
      <c r="CG141" s="8">
        <v>13780</v>
      </c>
      <c r="CH141" s="8">
        <v>3083</v>
      </c>
      <c r="CI141" s="8">
        <v>1776</v>
      </c>
      <c r="CJ141" s="8">
        <v>0</v>
      </c>
      <c r="CK141" s="8">
        <v>770</v>
      </c>
      <c r="CL141" s="8">
        <v>0</v>
      </c>
      <c r="CM141" s="8">
        <v>25675</v>
      </c>
      <c r="CN141" s="8">
        <v>13347</v>
      </c>
      <c r="CO141" s="8">
        <v>0</v>
      </c>
      <c r="CP141" s="8">
        <v>7784</v>
      </c>
      <c r="CQ141" s="8">
        <v>3989</v>
      </c>
      <c r="CR141" s="8">
        <v>7835</v>
      </c>
      <c r="CS141" s="8">
        <v>58630</v>
      </c>
      <c r="CT141" s="8">
        <v>3120</v>
      </c>
      <c r="CU141" s="8">
        <v>0</v>
      </c>
      <c r="CV141" s="8">
        <v>89493</v>
      </c>
      <c r="CW141" s="8">
        <v>-15700</v>
      </c>
      <c r="CX141" s="8">
        <v>-2860</v>
      </c>
      <c r="CY141" s="8">
        <v>74053</v>
      </c>
      <c r="CZ141" s="8">
        <v>0</v>
      </c>
      <c r="DA141" s="8">
        <v>74053</v>
      </c>
      <c r="DB141" s="8">
        <v>132683</v>
      </c>
      <c r="DC141" s="8"/>
      <c r="DD141" s="8">
        <v>2828.9016900000001</v>
      </c>
      <c r="DE141" s="8">
        <v>2820.6280000000002</v>
      </c>
      <c r="DF141" s="8">
        <v>26.254079999999998</v>
      </c>
      <c r="DG141" s="8">
        <v>18206</v>
      </c>
      <c r="DH141" s="8">
        <v>-11000</v>
      </c>
      <c r="DI141" s="8">
        <v>587</v>
      </c>
      <c r="DJ141" s="8">
        <v>2904</v>
      </c>
      <c r="DK141" s="8">
        <v>0</v>
      </c>
      <c r="DL141" s="8">
        <v>0</v>
      </c>
      <c r="DM141" s="8">
        <v>1224</v>
      </c>
      <c r="DN141" s="8">
        <v>2612</v>
      </c>
      <c r="DO141" s="8">
        <v>4042</v>
      </c>
      <c r="DP141" s="8">
        <v>885</v>
      </c>
      <c r="DQ141" s="8">
        <v>10423</v>
      </c>
      <c r="DR141" s="8">
        <v>22527</v>
      </c>
      <c r="DS141" s="8">
        <v>3298</v>
      </c>
      <c r="DT141" s="8">
        <v>128100</v>
      </c>
      <c r="DU141" s="8">
        <v>0</v>
      </c>
      <c r="DV141" s="8"/>
      <c r="DW141" s="8">
        <v>13831</v>
      </c>
      <c r="DX141" s="8">
        <v>2704</v>
      </c>
      <c r="DY141" s="8">
        <v>1400</v>
      </c>
      <c r="DZ141" s="8">
        <v>4104</v>
      </c>
      <c r="EA141" s="8">
        <v>0</v>
      </c>
      <c r="EB141" s="8">
        <v>-113</v>
      </c>
      <c r="EC141" s="8">
        <v>-417</v>
      </c>
      <c r="ED141" s="8">
        <v>739</v>
      </c>
      <c r="EE141" s="8">
        <v>0</v>
      </c>
      <c r="EF141" s="8">
        <v>-131</v>
      </c>
      <c r="EG141" s="8">
        <v>-499</v>
      </c>
      <c r="EH141" s="8">
        <v>-632</v>
      </c>
      <c r="EI141" s="8">
        <v>-622</v>
      </c>
      <c r="EJ141" s="8">
        <v>1821</v>
      </c>
      <c r="EK141" s="8">
        <v>-1395</v>
      </c>
      <c r="EL141" s="8">
        <v>17414</v>
      </c>
      <c r="EM141" s="8">
        <v>-3595</v>
      </c>
      <c r="EN141" s="8">
        <v>458</v>
      </c>
      <c r="EO141" s="8">
        <v>-835</v>
      </c>
      <c r="EP141" s="8">
        <v>0</v>
      </c>
      <c r="EQ141" s="8">
        <v>0</v>
      </c>
      <c r="ER141" s="8">
        <v>-865</v>
      </c>
      <c r="ES141" s="8">
        <v>0</v>
      </c>
      <c r="ET141" s="8">
        <v>-266</v>
      </c>
      <c r="EU141" s="8">
        <v>-5103</v>
      </c>
      <c r="EV141" s="8">
        <v>1411</v>
      </c>
      <c r="EW141" s="8">
        <v>3607</v>
      </c>
      <c r="EX141" s="8">
        <v>5018</v>
      </c>
      <c r="EY141" s="8">
        <v>-1397</v>
      </c>
      <c r="EZ141" s="8">
        <v>-1593</v>
      </c>
      <c r="FA141" s="8">
        <v>-2990</v>
      </c>
      <c r="FB141" s="8">
        <v>2649</v>
      </c>
      <c r="FC141" s="8">
        <v>-3538</v>
      </c>
      <c r="FD141" s="8">
        <v>-7286</v>
      </c>
      <c r="FE141" s="8">
        <v>0</v>
      </c>
      <c r="FF141" s="8">
        <v>-7286</v>
      </c>
      <c r="FG141" s="8">
        <v>0</v>
      </c>
      <c r="FH141" s="8">
        <v>56</v>
      </c>
      <c r="FI141" s="8">
        <v>-6091</v>
      </c>
      <c r="FJ141" s="8">
        <v>-204</v>
      </c>
      <c r="FK141" s="8">
        <v>6016</v>
      </c>
      <c r="FL141" s="8"/>
      <c r="FM141" s="8">
        <v>491</v>
      </c>
      <c r="FN141" s="8">
        <v>3155</v>
      </c>
      <c r="FO141" s="8">
        <v>11906.375</v>
      </c>
      <c r="FP141" s="8">
        <v>12207.625</v>
      </c>
      <c r="FQ141" s="8">
        <v>940</v>
      </c>
      <c r="FR141" s="8">
        <v>2028</v>
      </c>
      <c r="FS141" s="8" t="s">
        <v>535</v>
      </c>
      <c r="FT141" s="9">
        <v>41637</v>
      </c>
      <c r="FU141" s="8">
        <v>12</v>
      </c>
      <c r="FV141" s="8">
        <v>260559.83835999999</v>
      </c>
      <c r="FW141" s="8">
        <v>0.70760999999999996</v>
      </c>
      <c r="FX141" s="8">
        <v>0.60982000000000003</v>
      </c>
      <c r="FY141" s="8">
        <v>0.60094000000000003</v>
      </c>
      <c r="FZ141" s="8">
        <v>0.81267</v>
      </c>
      <c r="GA141" s="31">
        <f t="shared" si="29"/>
        <v>2013</v>
      </c>
      <c r="GB141" s="10">
        <f t="shared" si="30"/>
        <v>12</v>
      </c>
      <c r="GC141" s="10">
        <v>0.61307999999999996</v>
      </c>
      <c r="GD141" s="10">
        <v>0.59270999999999996</v>
      </c>
    </row>
    <row r="142" spans="1:186">
      <c r="A142" s="8" t="str">
        <f t="shared" si="31"/>
        <v>J&amp;J</v>
      </c>
      <c r="B142" s="8" t="str">
        <f t="shared" si="32"/>
        <v>NYSE:JNJ</v>
      </c>
      <c r="C142" s="8" t="str">
        <f>CONCATENATE("FY",RIGHT(Assumptions!D$13,4)-4)</f>
        <v>FY2014</v>
      </c>
      <c r="D142" s="10">
        <f t="shared" si="28"/>
        <v>2014</v>
      </c>
      <c r="E142" s="8">
        <v>74331</v>
      </c>
      <c r="F142" s="8">
        <v>0</v>
      </c>
      <c r="G142" s="8">
        <v>74331</v>
      </c>
      <c r="H142" s="8">
        <v>22746</v>
      </c>
      <c r="I142" s="8">
        <v>51585</v>
      </c>
      <c r="J142" s="8">
        <v>21954</v>
      </c>
      <c r="K142" s="8">
        <v>0</v>
      </c>
      <c r="L142" s="8">
        <v>8494</v>
      </c>
      <c r="M142" s="8">
        <v>0</v>
      </c>
      <c r="N142" s="8">
        <v>0</v>
      </c>
      <c r="O142" s="8">
        <v>0</v>
      </c>
      <c r="P142" s="8">
        <v>30448</v>
      </c>
      <c r="Q142" s="8">
        <v>21137</v>
      </c>
      <c r="R142" s="8">
        <v>-533</v>
      </c>
      <c r="S142" s="8">
        <v>67</v>
      </c>
      <c r="T142" s="8">
        <v>-466</v>
      </c>
      <c r="U142" s="8">
        <v>0</v>
      </c>
      <c r="V142" s="8">
        <v>-156</v>
      </c>
      <c r="W142" s="8">
        <v>-24</v>
      </c>
      <c r="X142" s="8">
        <v>20491</v>
      </c>
      <c r="Y142" s="8">
        <v>0</v>
      </c>
      <c r="Z142" s="8">
        <v>0</v>
      </c>
      <c r="AA142" s="8">
        <v>2383</v>
      </c>
      <c r="AB142" s="8">
        <v>0</v>
      </c>
      <c r="AC142" s="8">
        <v>0</v>
      </c>
      <c r="AD142" s="8">
        <v>20563</v>
      </c>
      <c r="AE142" s="8">
        <v>4240</v>
      </c>
      <c r="AF142" s="8">
        <v>16323</v>
      </c>
      <c r="AG142" s="8">
        <v>0</v>
      </c>
      <c r="AH142" s="8">
        <v>0</v>
      </c>
      <c r="AI142" s="8">
        <v>16323</v>
      </c>
      <c r="AJ142" s="8">
        <v>0</v>
      </c>
      <c r="AK142" s="8">
        <v>16323</v>
      </c>
      <c r="AL142" s="8">
        <v>0</v>
      </c>
      <c r="AM142" s="8"/>
      <c r="AN142" s="8">
        <v>5.7981699999999998</v>
      </c>
      <c r="AO142" s="8">
        <v>5.7981699999999998</v>
      </c>
      <c r="AP142" s="8">
        <v>2815.2</v>
      </c>
      <c r="AQ142" s="8">
        <v>5.7006199999999998</v>
      </c>
      <c r="AR142" s="8">
        <v>5.7006199999999998</v>
      </c>
      <c r="AS142" s="8">
        <v>2863.9</v>
      </c>
      <c r="AT142" s="8">
        <v>2.76</v>
      </c>
      <c r="AU142" s="1">
        <v>0.47589291184218602</v>
      </c>
      <c r="AV142" s="8"/>
      <c r="AW142" s="8">
        <v>25032</v>
      </c>
      <c r="AX142" s="8">
        <v>22537</v>
      </c>
      <c r="AY142" s="8">
        <v>21137</v>
      </c>
      <c r="AZ142" s="1">
        <v>0.20619499999999999</v>
      </c>
      <c r="BA142" s="9">
        <v>42001</v>
      </c>
      <c r="BB142" s="8"/>
      <c r="BC142" s="8">
        <v>2600</v>
      </c>
      <c r="BD142" s="8">
        <v>2600</v>
      </c>
      <c r="BE142" s="8">
        <v>0</v>
      </c>
      <c r="BF142" s="8">
        <v>8672</v>
      </c>
      <c r="BG142" s="8">
        <v>0</v>
      </c>
      <c r="BH142" s="8">
        <v>95.619129999999998</v>
      </c>
      <c r="BI142" s="8">
        <v>245.38086999999999</v>
      </c>
      <c r="BJ142" s="8"/>
      <c r="BK142" s="8"/>
      <c r="BL142" s="8">
        <v>14523</v>
      </c>
      <c r="BM142" s="8">
        <v>18566</v>
      </c>
      <c r="BN142" s="8">
        <v>33091</v>
      </c>
      <c r="BO142" s="8">
        <v>10985</v>
      </c>
      <c r="BP142" s="8">
        <v>10985</v>
      </c>
      <c r="BQ142" s="8">
        <v>8184</v>
      </c>
      <c r="BR142" s="8">
        <v>0</v>
      </c>
      <c r="BS142" s="8">
        <v>1025</v>
      </c>
      <c r="BT142" s="8">
        <v>55744</v>
      </c>
      <c r="BU142" s="8">
        <v>36685</v>
      </c>
      <c r="BV142" s="8">
        <v>-20559</v>
      </c>
      <c r="BW142" s="8">
        <v>16126</v>
      </c>
      <c r="BX142" s="8">
        <v>708</v>
      </c>
      <c r="BY142" s="8">
        <v>21832</v>
      </c>
      <c r="BZ142" s="8">
        <v>27222</v>
      </c>
      <c r="CA142" s="8">
        <v>0</v>
      </c>
      <c r="CB142" s="8">
        <v>6202</v>
      </c>
      <c r="CC142" s="8">
        <v>2524</v>
      </c>
      <c r="CD142" s="8">
        <v>130358</v>
      </c>
      <c r="CE142" s="8"/>
      <c r="CF142" s="8">
        <v>7633</v>
      </c>
      <c r="CG142" s="8">
        <v>13314</v>
      </c>
      <c r="CH142" s="8">
        <v>3631</v>
      </c>
      <c r="CI142" s="8">
        <v>7</v>
      </c>
      <c r="CJ142" s="8">
        <v>0</v>
      </c>
      <c r="CK142" s="8">
        <v>446</v>
      </c>
      <c r="CL142" s="8">
        <v>0</v>
      </c>
      <c r="CM142" s="8">
        <v>25031</v>
      </c>
      <c r="CN142" s="8">
        <v>15130</v>
      </c>
      <c r="CO142" s="8">
        <v>0</v>
      </c>
      <c r="CP142" s="8">
        <v>9972</v>
      </c>
      <c r="CQ142" s="8">
        <v>2447</v>
      </c>
      <c r="CR142" s="8">
        <v>8026</v>
      </c>
      <c r="CS142" s="8">
        <v>60606</v>
      </c>
      <c r="CT142" s="8">
        <v>3120</v>
      </c>
      <c r="CU142" s="8">
        <v>0</v>
      </c>
      <c r="CV142" s="8">
        <v>97245</v>
      </c>
      <c r="CW142" s="8">
        <v>-19891</v>
      </c>
      <c r="CX142" s="8">
        <v>-10722</v>
      </c>
      <c r="CY142" s="8">
        <v>69752</v>
      </c>
      <c r="CZ142" s="8">
        <v>0</v>
      </c>
      <c r="DA142" s="8">
        <v>69752</v>
      </c>
      <c r="DB142" s="8">
        <v>130358</v>
      </c>
      <c r="DC142" s="8"/>
      <c r="DD142" s="8">
        <v>2780.4887100000001</v>
      </c>
      <c r="DE142" s="8">
        <v>2783.223</v>
      </c>
      <c r="DF142" s="8">
        <v>25.061589999999999</v>
      </c>
      <c r="DG142" s="8">
        <v>18768</v>
      </c>
      <c r="DH142" s="8">
        <v>-14323</v>
      </c>
      <c r="DI142" s="8">
        <v>4314</v>
      </c>
      <c r="DJ142" s="8">
        <v>2728</v>
      </c>
      <c r="DK142" s="8">
        <v>0</v>
      </c>
      <c r="DL142" s="8">
        <v>0</v>
      </c>
      <c r="DM142" s="8">
        <v>1214</v>
      </c>
      <c r="DN142" s="8">
        <v>2461</v>
      </c>
      <c r="DO142" s="8">
        <v>4509</v>
      </c>
      <c r="DP142" s="8">
        <v>833</v>
      </c>
      <c r="DQ142" s="8">
        <v>10046</v>
      </c>
      <c r="DR142" s="8">
        <v>22206</v>
      </c>
      <c r="DS142" s="8">
        <v>3600</v>
      </c>
      <c r="DT142" s="8">
        <v>126500</v>
      </c>
      <c r="DU142" s="8">
        <v>0</v>
      </c>
      <c r="DV142" s="8"/>
      <c r="DW142" s="8">
        <v>16323</v>
      </c>
      <c r="DX142" s="8">
        <v>2495</v>
      </c>
      <c r="DY142" s="8">
        <v>1400</v>
      </c>
      <c r="DZ142" s="8">
        <v>3895</v>
      </c>
      <c r="EA142" s="8">
        <v>0</v>
      </c>
      <c r="EB142" s="8">
        <v>-2383</v>
      </c>
      <c r="EC142" s="8">
        <v>0</v>
      </c>
      <c r="ED142" s="8">
        <v>410</v>
      </c>
      <c r="EE142" s="8">
        <v>0</v>
      </c>
      <c r="EF142" s="8">
        <v>-28</v>
      </c>
      <c r="EG142" s="8">
        <v>528</v>
      </c>
      <c r="EH142" s="8">
        <v>-247</v>
      </c>
      <c r="EI142" s="8">
        <v>-1120</v>
      </c>
      <c r="EJ142" s="8">
        <v>1194</v>
      </c>
      <c r="EK142" s="8">
        <v>-654</v>
      </c>
      <c r="EL142" s="8">
        <v>18710</v>
      </c>
      <c r="EM142" s="8">
        <v>-3714</v>
      </c>
      <c r="EN142" s="8">
        <v>4631</v>
      </c>
      <c r="EO142" s="8">
        <v>-2129</v>
      </c>
      <c r="EP142" s="8">
        <v>0</v>
      </c>
      <c r="EQ142" s="8">
        <v>0</v>
      </c>
      <c r="ER142" s="8">
        <v>-10794</v>
      </c>
      <c r="ES142" s="8">
        <v>0</v>
      </c>
      <c r="ET142" s="8">
        <v>-299</v>
      </c>
      <c r="EU142" s="8">
        <v>-12305</v>
      </c>
      <c r="EV142" s="8">
        <v>1863</v>
      </c>
      <c r="EW142" s="8">
        <v>2098</v>
      </c>
      <c r="EX142" s="8">
        <v>3961</v>
      </c>
      <c r="EY142" s="8">
        <v>-1267</v>
      </c>
      <c r="EZ142" s="8">
        <v>-1844</v>
      </c>
      <c r="FA142" s="8">
        <v>-3111</v>
      </c>
      <c r="FB142" s="8">
        <v>1543</v>
      </c>
      <c r="FC142" s="8">
        <v>-7124</v>
      </c>
      <c r="FD142" s="8">
        <v>-7768</v>
      </c>
      <c r="FE142" s="8">
        <v>0</v>
      </c>
      <c r="FF142" s="8">
        <v>-7768</v>
      </c>
      <c r="FG142" s="8">
        <v>0</v>
      </c>
      <c r="FH142" s="8">
        <v>0</v>
      </c>
      <c r="FI142" s="8">
        <v>-12499</v>
      </c>
      <c r="FJ142" s="8">
        <v>-310</v>
      </c>
      <c r="FK142" s="8">
        <v>-6404</v>
      </c>
      <c r="FL142" s="8"/>
      <c r="FM142" s="8">
        <v>488</v>
      </c>
      <c r="FN142" s="8">
        <v>3536</v>
      </c>
      <c r="FO142" s="8">
        <v>18975.5</v>
      </c>
      <c r="FP142" s="8">
        <v>19308.625</v>
      </c>
      <c r="FQ142" s="8">
        <v>-5125</v>
      </c>
      <c r="FR142" s="8">
        <v>850</v>
      </c>
      <c r="FS142" s="8" t="s">
        <v>535</v>
      </c>
      <c r="FT142" s="9">
        <v>42001</v>
      </c>
      <c r="FU142" s="8">
        <v>12</v>
      </c>
      <c r="FV142" s="8">
        <v>294074.53463000001</v>
      </c>
      <c r="FW142" s="8">
        <v>0.69396000000000002</v>
      </c>
      <c r="FX142" s="8">
        <v>0.55903000000000003</v>
      </c>
      <c r="FY142" s="8">
        <v>0.90898000000000001</v>
      </c>
      <c r="FZ142" s="8">
        <v>0.98316000000000003</v>
      </c>
      <c r="GA142" s="31">
        <f t="shared" si="29"/>
        <v>2014</v>
      </c>
      <c r="GB142" s="10">
        <f t="shared" si="30"/>
        <v>12</v>
      </c>
      <c r="GC142" s="10">
        <v>0.49543999999999999</v>
      </c>
      <c r="GD142" s="10">
        <v>0.50793999999999995</v>
      </c>
    </row>
    <row r="143" spans="1:186">
      <c r="A143" s="8" t="str">
        <f t="shared" si="31"/>
        <v>J&amp;J</v>
      </c>
      <c r="B143" s="8" t="str">
        <f t="shared" si="32"/>
        <v>NYSE:JNJ</v>
      </c>
      <c r="C143" s="8" t="str">
        <f>CONCATENATE("FY",RIGHT(Assumptions!D$13,4)-3)</f>
        <v>FY2015</v>
      </c>
      <c r="D143" s="10">
        <f t="shared" si="28"/>
        <v>2014</v>
      </c>
      <c r="E143" s="8">
        <v>70074</v>
      </c>
      <c r="F143" s="8">
        <v>0</v>
      </c>
      <c r="G143" s="8">
        <v>70074</v>
      </c>
      <c r="H143" s="8">
        <v>21455</v>
      </c>
      <c r="I143" s="8">
        <v>48619</v>
      </c>
      <c r="J143" s="8">
        <v>21203</v>
      </c>
      <c r="K143" s="8">
        <v>0</v>
      </c>
      <c r="L143" s="8">
        <v>9046</v>
      </c>
      <c r="M143" s="8">
        <v>0</v>
      </c>
      <c r="N143" s="8">
        <v>0</v>
      </c>
      <c r="O143" s="8">
        <v>0</v>
      </c>
      <c r="P143" s="8">
        <v>30249</v>
      </c>
      <c r="Q143" s="8">
        <v>18370</v>
      </c>
      <c r="R143" s="8">
        <v>-552</v>
      </c>
      <c r="S143" s="8">
        <v>128</v>
      </c>
      <c r="T143" s="8">
        <v>-424</v>
      </c>
      <c r="U143" s="8">
        <v>0</v>
      </c>
      <c r="V143" s="8">
        <v>-104</v>
      </c>
      <c r="W143" s="8">
        <v>416</v>
      </c>
      <c r="X143" s="8">
        <v>18258</v>
      </c>
      <c r="Y143" s="8">
        <v>0</v>
      </c>
      <c r="Z143" s="8">
        <v>0</v>
      </c>
      <c r="AA143" s="8">
        <v>2583</v>
      </c>
      <c r="AB143" s="8">
        <v>-346</v>
      </c>
      <c r="AC143" s="8">
        <v>0</v>
      </c>
      <c r="AD143" s="8">
        <v>19196</v>
      </c>
      <c r="AE143" s="8">
        <v>3787</v>
      </c>
      <c r="AF143" s="8">
        <v>15409</v>
      </c>
      <c r="AG143" s="8">
        <v>0</v>
      </c>
      <c r="AH143" s="8">
        <v>0</v>
      </c>
      <c r="AI143" s="8">
        <v>15409</v>
      </c>
      <c r="AJ143" s="8">
        <v>0</v>
      </c>
      <c r="AK143" s="8">
        <v>15409</v>
      </c>
      <c r="AL143" s="8">
        <v>0</v>
      </c>
      <c r="AM143" s="8"/>
      <c r="AN143" s="8">
        <v>5.5591999999999997</v>
      </c>
      <c r="AO143" s="8">
        <v>5.5591999999999997</v>
      </c>
      <c r="AP143" s="8">
        <v>2771.8</v>
      </c>
      <c r="AQ143" s="8">
        <v>5.4790400000000004</v>
      </c>
      <c r="AR143" s="8">
        <v>5.4790400000000004</v>
      </c>
      <c r="AS143" s="8">
        <v>2812.9</v>
      </c>
      <c r="AT143" s="8">
        <v>2.95</v>
      </c>
      <c r="AU143" s="1">
        <v>0.53040430916996595</v>
      </c>
      <c r="AV143" s="8"/>
      <c r="AW143" s="8">
        <v>22116</v>
      </c>
      <c r="AX143" s="8">
        <v>19570</v>
      </c>
      <c r="AY143" s="8">
        <v>18370</v>
      </c>
      <c r="AZ143" s="1">
        <v>0.19728000000000001</v>
      </c>
      <c r="BA143" s="9">
        <v>42372</v>
      </c>
      <c r="BB143" s="8"/>
      <c r="BC143" s="8">
        <v>2500</v>
      </c>
      <c r="BD143" s="8">
        <v>2500</v>
      </c>
      <c r="BE143" s="8">
        <v>0</v>
      </c>
      <c r="BF143" s="8">
        <v>9270</v>
      </c>
      <c r="BG143" s="8">
        <v>0</v>
      </c>
      <c r="BH143" s="8">
        <v>85.07226</v>
      </c>
      <c r="BI143" s="8">
        <v>230.92774</v>
      </c>
      <c r="BJ143" s="8"/>
      <c r="BK143" s="8"/>
      <c r="BL143" s="8">
        <v>13732</v>
      </c>
      <c r="BM143" s="8">
        <v>24644</v>
      </c>
      <c r="BN143" s="8">
        <v>38384</v>
      </c>
      <c r="BO143" s="8">
        <v>10734</v>
      </c>
      <c r="BP143" s="8">
        <v>10734</v>
      </c>
      <c r="BQ143" s="8">
        <v>8053</v>
      </c>
      <c r="BR143" s="8">
        <v>0</v>
      </c>
      <c r="BS143" s="8">
        <v>485</v>
      </c>
      <c r="BT143" s="8">
        <v>60210</v>
      </c>
      <c r="BU143" s="8">
        <v>36648</v>
      </c>
      <c r="BV143" s="8">
        <v>-20743</v>
      </c>
      <c r="BW143" s="8">
        <v>15905</v>
      </c>
      <c r="BX143" s="8">
        <v>1514</v>
      </c>
      <c r="BY143" s="8">
        <v>21629</v>
      </c>
      <c r="BZ143" s="8">
        <v>25764</v>
      </c>
      <c r="CA143" s="8">
        <v>0</v>
      </c>
      <c r="CB143" s="8">
        <v>5490</v>
      </c>
      <c r="CC143" s="8">
        <v>2899</v>
      </c>
      <c r="CD143" s="8">
        <v>133411</v>
      </c>
      <c r="CE143" s="8"/>
      <c r="CF143" s="8">
        <v>6668</v>
      </c>
      <c r="CG143" s="8">
        <v>13325</v>
      </c>
      <c r="CH143" s="8">
        <v>4900</v>
      </c>
      <c r="CI143" s="8">
        <v>2104</v>
      </c>
      <c r="CJ143" s="8">
        <v>0</v>
      </c>
      <c r="CK143" s="8">
        <v>750</v>
      </c>
      <c r="CL143" s="8">
        <v>0</v>
      </c>
      <c r="CM143" s="8">
        <v>27747</v>
      </c>
      <c r="CN143" s="8">
        <v>13096</v>
      </c>
      <c r="CO143" s="8">
        <v>0</v>
      </c>
      <c r="CP143" s="8">
        <v>8854</v>
      </c>
      <c r="CQ143" s="8">
        <v>2562</v>
      </c>
      <c r="CR143" s="8">
        <v>10002</v>
      </c>
      <c r="CS143" s="8">
        <v>62261</v>
      </c>
      <c r="CT143" s="8">
        <v>3120</v>
      </c>
      <c r="CU143" s="8">
        <v>0</v>
      </c>
      <c r="CV143" s="8">
        <v>103879</v>
      </c>
      <c r="CW143" s="8">
        <v>-22684</v>
      </c>
      <c r="CX143" s="8">
        <v>-13165</v>
      </c>
      <c r="CY143" s="8">
        <v>71150</v>
      </c>
      <c r="CZ143" s="8">
        <v>0</v>
      </c>
      <c r="DA143" s="8">
        <v>71150</v>
      </c>
      <c r="DB143" s="8">
        <v>133411</v>
      </c>
      <c r="DC143" s="8"/>
      <c r="DD143" s="8">
        <v>2759.3591900000001</v>
      </c>
      <c r="DE143" s="8">
        <v>2755.1619999999998</v>
      </c>
      <c r="DF143" s="8">
        <v>25.824249999999999</v>
      </c>
      <c r="DG143" s="8">
        <v>20100</v>
      </c>
      <c r="DH143" s="8">
        <v>-18284</v>
      </c>
      <c r="DI143" s="8">
        <v>3601</v>
      </c>
      <c r="DJ143" s="8">
        <v>2528</v>
      </c>
      <c r="DK143" s="8">
        <v>0</v>
      </c>
      <c r="DL143" s="8">
        <v>0</v>
      </c>
      <c r="DM143" s="8">
        <v>936</v>
      </c>
      <c r="DN143" s="8">
        <v>2241</v>
      </c>
      <c r="DO143" s="8">
        <v>4876</v>
      </c>
      <c r="DP143" s="8">
        <v>780</v>
      </c>
      <c r="DQ143" s="8">
        <v>9829</v>
      </c>
      <c r="DR143" s="8">
        <v>22511</v>
      </c>
      <c r="DS143" s="8">
        <v>3528</v>
      </c>
      <c r="DT143" s="8">
        <v>127100</v>
      </c>
      <c r="DU143" s="8">
        <v>0</v>
      </c>
      <c r="DV143" s="8"/>
      <c r="DW143" s="8">
        <v>15409</v>
      </c>
      <c r="DX143" s="8">
        <v>2546</v>
      </c>
      <c r="DY143" s="8">
        <v>1200</v>
      </c>
      <c r="DZ143" s="8">
        <v>3746</v>
      </c>
      <c r="EA143" s="8">
        <v>0</v>
      </c>
      <c r="EB143" s="8">
        <v>-2583</v>
      </c>
      <c r="EC143" s="8">
        <v>0</v>
      </c>
      <c r="ED143" s="8">
        <v>624</v>
      </c>
      <c r="EE143" s="8">
        <v>0</v>
      </c>
      <c r="EF143" s="8">
        <v>18</v>
      </c>
      <c r="EG143" s="8">
        <v>-148</v>
      </c>
      <c r="EH143" s="8">
        <v>-433</v>
      </c>
      <c r="EI143" s="8">
        <v>-449</v>
      </c>
      <c r="EJ143" s="8">
        <v>287</v>
      </c>
      <c r="EK143" s="8">
        <v>2224</v>
      </c>
      <c r="EL143" s="8">
        <v>19569</v>
      </c>
      <c r="EM143" s="8">
        <v>-3463</v>
      </c>
      <c r="EN143" s="8">
        <v>3464</v>
      </c>
      <c r="EO143" s="8">
        <v>-954</v>
      </c>
      <c r="EP143" s="8">
        <v>0</v>
      </c>
      <c r="EQ143" s="8">
        <v>0</v>
      </c>
      <c r="ER143" s="8">
        <v>-6679</v>
      </c>
      <c r="ES143" s="8">
        <v>0</v>
      </c>
      <c r="ET143" s="8">
        <v>-103</v>
      </c>
      <c r="EU143" s="8">
        <v>-7735</v>
      </c>
      <c r="EV143" s="8">
        <v>2416</v>
      </c>
      <c r="EW143" s="8">
        <v>75</v>
      </c>
      <c r="EX143" s="8">
        <v>2491</v>
      </c>
      <c r="EY143" s="8">
        <v>-1044</v>
      </c>
      <c r="EZ143" s="8">
        <v>-68</v>
      </c>
      <c r="FA143" s="8">
        <v>-1112</v>
      </c>
      <c r="FB143" s="8">
        <v>1005</v>
      </c>
      <c r="FC143" s="8">
        <v>-5290</v>
      </c>
      <c r="FD143" s="8">
        <v>-8173</v>
      </c>
      <c r="FE143" s="8">
        <v>0</v>
      </c>
      <c r="FF143" s="8">
        <v>-8173</v>
      </c>
      <c r="FG143" s="8">
        <v>0</v>
      </c>
      <c r="FH143" s="8">
        <v>-57</v>
      </c>
      <c r="FI143" s="8">
        <v>-11136</v>
      </c>
      <c r="FJ143" s="8">
        <v>-1489</v>
      </c>
      <c r="FK143" s="8">
        <v>-791</v>
      </c>
      <c r="FL143" s="8"/>
      <c r="FM143" s="8">
        <v>515</v>
      </c>
      <c r="FN143" s="8">
        <v>2865</v>
      </c>
      <c r="FO143" s="8">
        <v>12470.25</v>
      </c>
      <c r="FP143" s="8">
        <v>12815.25</v>
      </c>
      <c r="FQ143" s="8">
        <v>-177</v>
      </c>
      <c r="FR143" s="8">
        <v>1379</v>
      </c>
      <c r="FS143" s="8" t="s">
        <v>535</v>
      </c>
      <c r="FT143" s="9">
        <v>42372</v>
      </c>
      <c r="FU143" s="8">
        <v>12</v>
      </c>
      <c r="FV143" s="8">
        <v>284220.44957</v>
      </c>
      <c r="FW143" s="8">
        <v>0.70016</v>
      </c>
      <c r="FX143" s="8">
        <v>0.65654999999999997</v>
      </c>
      <c r="FY143" s="8">
        <v>0.80001</v>
      </c>
      <c r="FZ143" s="8">
        <v>0.67835000000000001</v>
      </c>
      <c r="GA143" s="31">
        <f t="shared" si="29"/>
        <v>2016</v>
      </c>
      <c r="GB143" s="10">
        <f t="shared" si="30"/>
        <v>1</v>
      </c>
      <c r="GC143" s="10">
        <v>0.61339999999999995</v>
      </c>
      <c r="GD143" s="10">
        <v>0.63007000000000002</v>
      </c>
    </row>
    <row r="144" spans="1:186">
      <c r="A144" s="8" t="str">
        <f t="shared" si="31"/>
        <v>J&amp;J</v>
      </c>
      <c r="B144" s="8" t="str">
        <f t="shared" si="32"/>
        <v>NYSE:JNJ</v>
      </c>
      <c r="C144" s="8" t="str">
        <f>CONCATENATE("FY",RIGHT(Assumptions!D$13,4)-2)</f>
        <v>FY2016</v>
      </c>
      <c r="D144" s="10">
        <f t="shared" si="28"/>
        <v>2015</v>
      </c>
      <c r="E144" s="8">
        <v>71890</v>
      </c>
      <c r="F144" s="8">
        <v>0</v>
      </c>
      <c r="G144" s="8">
        <v>71890</v>
      </c>
      <c r="H144" s="8">
        <v>21789</v>
      </c>
      <c r="I144" s="8">
        <v>50101</v>
      </c>
      <c r="J144" s="8">
        <v>19793</v>
      </c>
      <c r="K144" s="8">
        <v>0</v>
      </c>
      <c r="L144" s="8">
        <v>9143</v>
      </c>
      <c r="M144" s="8">
        <v>0</v>
      </c>
      <c r="N144" s="8">
        <v>0</v>
      </c>
      <c r="O144" s="8">
        <v>0</v>
      </c>
      <c r="P144" s="8">
        <v>28936</v>
      </c>
      <c r="Q144" s="8">
        <v>21165</v>
      </c>
      <c r="R144" s="8">
        <v>-726</v>
      </c>
      <c r="S144" s="8">
        <v>368</v>
      </c>
      <c r="T144" s="8">
        <v>-358</v>
      </c>
      <c r="U144" s="8">
        <v>0</v>
      </c>
      <c r="V144" s="8">
        <v>-289</v>
      </c>
      <c r="W144" s="8">
        <v>-758</v>
      </c>
      <c r="X144" s="8">
        <v>19760</v>
      </c>
      <c r="Y144" s="8">
        <v>0</v>
      </c>
      <c r="Z144" s="8">
        <v>0</v>
      </c>
      <c r="AA144" s="8">
        <v>563</v>
      </c>
      <c r="AB144" s="8">
        <v>0</v>
      </c>
      <c r="AC144" s="8">
        <v>0</v>
      </c>
      <c r="AD144" s="8">
        <v>19803</v>
      </c>
      <c r="AE144" s="8">
        <v>3263</v>
      </c>
      <c r="AF144" s="8">
        <v>16540</v>
      </c>
      <c r="AG144" s="8">
        <v>0</v>
      </c>
      <c r="AH144" s="8">
        <v>0</v>
      </c>
      <c r="AI144" s="8">
        <v>16540</v>
      </c>
      <c r="AJ144" s="8">
        <v>0</v>
      </c>
      <c r="AK144" s="8">
        <v>16540</v>
      </c>
      <c r="AL144" s="8">
        <v>0</v>
      </c>
      <c r="AM144" s="8"/>
      <c r="AN144" s="8">
        <v>6.0424499999999997</v>
      </c>
      <c r="AO144" s="8">
        <v>6.0424499999999997</v>
      </c>
      <c r="AP144" s="8">
        <v>2737.3</v>
      </c>
      <c r="AQ144" s="8">
        <v>5.9313700000000003</v>
      </c>
      <c r="AR144" s="8">
        <v>5.9313700000000003</v>
      </c>
      <c r="AS144" s="8">
        <v>2788.9</v>
      </c>
      <c r="AT144" s="8">
        <v>3.15</v>
      </c>
      <c r="AU144" s="1">
        <v>0.52122128174123294</v>
      </c>
      <c r="AV144" s="8"/>
      <c r="AW144" s="8">
        <v>24919</v>
      </c>
      <c r="AX144" s="8">
        <v>22365</v>
      </c>
      <c r="AY144" s="8">
        <v>21165</v>
      </c>
      <c r="AZ144" s="1">
        <v>0.164773</v>
      </c>
      <c r="BA144" s="9">
        <v>42736</v>
      </c>
      <c r="BB144" s="8"/>
      <c r="BC144" s="8">
        <v>2400</v>
      </c>
      <c r="BD144" s="8">
        <v>2400</v>
      </c>
      <c r="BE144" s="8">
        <v>0</v>
      </c>
      <c r="BF144" s="8">
        <v>9172</v>
      </c>
      <c r="BG144" s="8">
        <v>0</v>
      </c>
      <c r="BH144" s="8">
        <v>91.829759999999993</v>
      </c>
      <c r="BI144" s="8">
        <v>238.17024000000001</v>
      </c>
      <c r="BJ144" s="8"/>
      <c r="BK144" s="8"/>
      <c r="BL144" s="8">
        <v>18972</v>
      </c>
      <c r="BM144" s="8">
        <v>22935</v>
      </c>
      <c r="BN144" s="8">
        <v>41915</v>
      </c>
      <c r="BO144" s="8">
        <v>11699</v>
      </c>
      <c r="BP144" s="8">
        <v>11699</v>
      </c>
      <c r="BQ144" s="8">
        <v>8144</v>
      </c>
      <c r="BR144" s="8">
        <v>0</v>
      </c>
      <c r="BS144" s="8">
        <v>781</v>
      </c>
      <c r="BT144" s="8">
        <v>65032</v>
      </c>
      <c r="BU144" s="8">
        <v>37773</v>
      </c>
      <c r="BV144" s="8">
        <v>-21861</v>
      </c>
      <c r="BW144" s="8">
        <v>15912</v>
      </c>
      <c r="BX144" s="8">
        <v>900</v>
      </c>
      <c r="BY144" s="8">
        <v>22805</v>
      </c>
      <c r="BZ144" s="8">
        <v>26876</v>
      </c>
      <c r="CA144" s="8">
        <v>0</v>
      </c>
      <c r="CB144" s="8">
        <v>6148</v>
      </c>
      <c r="CC144" s="8">
        <v>3535</v>
      </c>
      <c r="CD144" s="8">
        <v>141208</v>
      </c>
      <c r="CE144" s="8"/>
      <c r="CF144" s="8">
        <v>6918</v>
      </c>
      <c r="CG144" s="8">
        <v>13714</v>
      </c>
      <c r="CH144" s="8">
        <v>2980</v>
      </c>
      <c r="CI144" s="8">
        <v>1704</v>
      </c>
      <c r="CJ144" s="8">
        <v>0</v>
      </c>
      <c r="CK144" s="8">
        <v>971</v>
      </c>
      <c r="CL144" s="8">
        <v>0</v>
      </c>
      <c r="CM144" s="8">
        <v>26287</v>
      </c>
      <c r="CN144" s="8">
        <v>22824</v>
      </c>
      <c r="CO144" s="8">
        <v>0</v>
      </c>
      <c r="CP144" s="8">
        <v>9615</v>
      </c>
      <c r="CQ144" s="8">
        <v>2910</v>
      </c>
      <c r="CR144" s="8">
        <v>9154</v>
      </c>
      <c r="CS144" s="8">
        <v>70790</v>
      </c>
      <c r="CT144" s="8">
        <v>3120</v>
      </c>
      <c r="CU144" s="8">
        <v>0</v>
      </c>
      <c r="CV144" s="8">
        <v>110551</v>
      </c>
      <c r="CW144" s="8">
        <v>-28352</v>
      </c>
      <c r="CX144" s="8">
        <v>-14901</v>
      </c>
      <c r="CY144" s="8">
        <v>70418</v>
      </c>
      <c r="CZ144" s="8">
        <v>0</v>
      </c>
      <c r="DA144" s="8">
        <v>70418</v>
      </c>
      <c r="DB144" s="8">
        <v>141208</v>
      </c>
      <c r="DC144" s="8"/>
      <c r="DD144" s="8">
        <v>2713.3465999999999</v>
      </c>
      <c r="DE144" s="8">
        <v>2706.511</v>
      </c>
      <c r="DF144" s="8">
        <v>26.018000000000001</v>
      </c>
      <c r="DG144" s="8">
        <v>27508</v>
      </c>
      <c r="DH144" s="8">
        <v>-14407</v>
      </c>
      <c r="DI144" s="8">
        <v>4483</v>
      </c>
      <c r="DJ144" s="8">
        <v>2640</v>
      </c>
      <c r="DK144" s="8">
        <v>0</v>
      </c>
      <c r="DL144" s="8">
        <v>0</v>
      </c>
      <c r="DM144" s="8">
        <v>952</v>
      </c>
      <c r="DN144" s="8">
        <v>2185</v>
      </c>
      <c r="DO144" s="8">
        <v>5007</v>
      </c>
      <c r="DP144" s="8">
        <v>753</v>
      </c>
      <c r="DQ144" s="8">
        <v>10112</v>
      </c>
      <c r="DR144" s="8">
        <v>23554</v>
      </c>
      <c r="DS144" s="8">
        <v>3354</v>
      </c>
      <c r="DT144" s="8">
        <v>126400</v>
      </c>
      <c r="DU144" s="8">
        <v>0</v>
      </c>
      <c r="DV144" s="8"/>
      <c r="DW144" s="8">
        <v>16540</v>
      </c>
      <c r="DX144" s="8">
        <v>2554</v>
      </c>
      <c r="DY144" s="8">
        <v>1200</v>
      </c>
      <c r="DZ144" s="8">
        <v>3754</v>
      </c>
      <c r="EA144" s="8">
        <v>0</v>
      </c>
      <c r="EB144" s="8">
        <v>-563</v>
      </c>
      <c r="EC144" s="8">
        <v>0</v>
      </c>
      <c r="ED144" s="8">
        <v>283</v>
      </c>
      <c r="EE144" s="8">
        <v>0</v>
      </c>
      <c r="EF144" s="8">
        <v>-11</v>
      </c>
      <c r="EG144" s="8">
        <v>-341</v>
      </c>
      <c r="EH144" s="8">
        <v>-1065</v>
      </c>
      <c r="EI144" s="8">
        <v>-249</v>
      </c>
      <c r="EJ144" s="8">
        <v>656</v>
      </c>
      <c r="EK144" s="8">
        <v>-1115</v>
      </c>
      <c r="EL144" s="8">
        <v>18767</v>
      </c>
      <c r="EM144" s="8">
        <v>-3226</v>
      </c>
      <c r="EN144" s="8">
        <v>1267</v>
      </c>
      <c r="EO144" s="8">
        <v>-4509</v>
      </c>
      <c r="EP144" s="8">
        <v>0</v>
      </c>
      <c r="EQ144" s="8">
        <v>0</v>
      </c>
      <c r="ER144" s="8">
        <v>1830</v>
      </c>
      <c r="ES144" s="8">
        <v>0</v>
      </c>
      <c r="ET144" s="8">
        <v>-123</v>
      </c>
      <c r="EU144" s="8">
        <v>-4761</v>
      </c>
      <c r="EV144" s="8">
        <v>111</v>
      </c>
      <c r="EW144" s="8">
        <v>12004</v>
      </c>
      <c r="EX144" s="8">
        <v>12115</v>
      </c>
      <c r="EY144" s="8">
        <v>-2017</v>
      </c>
      <c r="EZ144" s="8">
        <v>-2223</v>
      </c>
      <c r="FA144" s="8">
        <v>-4240</v>
      </c>
      <c r="FB144" s="8">
        <v>1189</v>
      </c>
      <c r="FC144" s="8">
        <v>-8979</v>
      </c>
      <c r="FD144" s="8">
        <v>-8621</v>
      </c>
      <c r="FE144" s="8">
        <v>0</v>
      </c>
      <c r="FF144" s="8">
        <v>-8621</v>
      </c>
      <c r="FG144" s="8">
        <v>0</v>
      </c>
      <c r="FH144" s="8">
        <v>-15</v>
      </c>
      <c r="FI144" s="8">
        <v>-8551</v>
      </c>
      <c r="FJ144" s="8">
        <v>-215</v>
      </c>
      <c r="FK144" s="8">
        <v>5240</v>
      </c>
      <c r="FL144" s="8"/>
      <c r="FM144" s="8">
        <v>628</v>
      </c>
      <c r="FN144" s="8">
        <v>2843</v>
      </c>
      <c r="FO144" s="8">
        <v>13749.375</v>
      </c>
      <c r="FP144" s="8">
        <v>14203.125</v>
      </c>
      <c r="FQ144" s="8">
        <v>431</v>
      </c>
      <c r="FR144" s="8">
        <v>7875</v>
      </c>
      <c r="FS144" s="8" t="s">
        <v>535</v>
      </c>
      <c r="FT144" s="9">
        <v>42736</v>
      </c>
      <c r="FU144" s="8">
        <v>12</v>
      </c>
      <c r="FV144" s="8">
        <v>313432.26130000001</v>
      </c>
      <c r="FW144" s="8">
        <v>0.76549999999999996</v>
      </c>
      <c r="FX144" s="8">
        <v>0.75124000000000002</v>
      </c>
      <c r="FY144" s="8">
        <v>0.67154999999999998</v>
      </c>
      <c r="FZ144" s="8">
        <v>0.62433000000000005</v>
      </c>
      <c r="GA144" s="31">
        <f t="shared" si="29"/>
        <v>2017</v>
      </c>
      <c r="GB144" s="10">
        <f t="shared" si="30"/>
        <v>1</v>
      </c>
      <c r="GC144" s="10">
        <v>0.52780000000000005</v>
      </c>
      <c r="GD144" s="10">
        <v>0.51954999999999996</v>
      </c>
    </row>
    <row r="145" spans="1:186">
      <c r="A145" s="8" t="str">
        <f t="shared" si="31"/>
        <v>J&amp;J</v>
      </c>
      <c r="B145" s="8" t="str">
        <f t="shared" si="32"/>
        <v>NYSE:JNJ</v>
      </c>
      <c r="C145" s="8" t="str">
        <f>CONCATENATE("FY",RIGHT(Assumptions!D$13,4)-1)</f>
        <v>FY2017</v>
      </c>
      <c r="D145" s="10">
        <f t="shared" si="28"/>
        <v>2017</v>
      </c>
      <c r="E145" s="8">
        <v>76450</v>
      </c>
      <c r="F145" s="8">
        <v>0</v>
      </c>
      <c r="G145" s="8">
        <v>76450</v>
      </c>
      <c r="H145" s="8">
        <v>24939</v>
      </c>
      <c r="I145" s="8">
        <v>51511</v>
      </c>
      <c r="J145" s="8">
        <v>21295</v>
      </c>
      <c r="K145" s="8">
        <v>0</v>
      </c>
      <c r="L145" s="8">
        <v>10594</v>
      </c>
      <c r="M145" s="8">
        <v>0</v>
      </c>
      <c r="N145" s="8">
        <v>0</v>
      </c>
      <c r="O145" s="8">
        <v>0</v>
      </c>
      <c r="P145" s="8">
        <v>31889</v>
      </c>
      <c r="Q145" s="8">
        <v>19622</v>
      </c>
      <c r="R145" s="8">
        <v>-934</v>
      </c>
      <c r="S145" s="8">
        <v>385</v>
      </c>
      <c r="T145" s="8">
        <v>-549</v>
      </c>
      <c r="U145" s="8">
        <v>0</v>
      </c>
      <c r="V145" s="8">
        <v>-216</v>
      </c>
      <c r="W145" s="8">
        <v>926</v>
      </c>
      <c r="X145" s="8">
        <v>19783</v>
      </c>
      <c r="Y145" s="8">
        <v>0</v>
      </c>
      <c r="Z145" s="8">
        <v>0</v>
      </c>
      <c r="AA145" s="8">
        <v>1307</v>
      </c>
      <c r="AB145" s="8">
        <v>-200</v>
      </c>
      <c r="AC145" s="8">
        <v>0</v>
      </c>
      <c r="AD145" s="8">
        <v>17673</v>
      </c>
      <c r="AE145" s="8">
        <v>16373</v>
      </c>
      <c r="AF145" s="8">
        <v>1300</v>
      </c>
      <c r="AG145" s="8">
        <v>0</v>
      </c>
      <c r="AH145" s="8">
        <v>0</v>
      </c>
      <c r="AI145" s="8">
        <v>1300</v>
      </c>
      <c r="AJ145" s="8">
        <v>0</v>
      </c>
      <c r="AK145" s="8">
        <v>1300</v>
      </c>
      <c r="AL145" s="8">
        <v>0</v>
      </c>
      <c r="AM145" s="8"/>
      <c r="AN145" s="8">
        <v>0.48291000000000001</v>
      </c>
      <c r="AO145" s="8">
        <v>0.48291000000000001</v>
      </c>
      <c r="AP145" s="8">
        <v>2692</v>
      </c>
      <c r="AQ145" s="8">
        <v>0.47389999999999999</v>
      </c>
      <c r="AR145" s="8">
        <v>0.47389999999999999</v>
      </c>
      <c r="AS145" s="8">
        <v>2745.3</v>
      </c>
      <c r="AT145" s="8">
        <v>3.32</v>
      </c>
      <c r="AU145" s="1">
        <v>6.8792307692307704</v>
      </c>
      <c r="AV145" s="8"/>
      <c r="AW145" s="8">
        <v>25264</v>
      </c>
      <c r="AX145" s="8">
        <v>22622</v>
      </c>
      <c r="AY145" s="8">
        <v>19622</v>
      </c>
      <c r="AZ145" s="1">
        <v>0.92644099999999996</v>
      </c>
      <c r="BA145" s="9">
        <v>43100</v>
      </c>
      <c r="BB145" s="8"/>
      <c r="BC145" s="8">
        <v>2500</v>
      </c>
      <c r="BD145" s="8">
        <v>2500</v>
      </c>
      <c r="BE145" s="8">
        <v>0</v>
      </c>
      <c r="BF145" s="8">
        <v>11002</v>
      </c>
      <c r="BG145" s="8">
        <v>0</v>
      </c>
      <c r="BH145" s="8">
        <v>98.529409999999999</v>
      </c>
      <c r="BI145" s="8">
        <v>273.47059000000002</v>
      </c>
      <c r="BJ145" s="8"/>
      <c r="BK145" s="8"/>
      <c r="BL145" s="8">
        <v>17824</v>
      </c>
      <c r="BM145" s="8">
        <v>472</v>
      </c>
      <c r="BN145" s="8">
        <v>18296</v>
      </c>
      <c r="BO145" s="8">
        <v>13490</v>
      </c>
      <c r="BP145" s="8">
        <v>13490</v>
      </c>
      <c r="BQ145" s="8">
        <v>8765</v>
      </c>
      <c r="BR145" s="8">
        <v>0</v>
      </c>
      <c r="BS145" s="8">
        <v>456</v>
      </c>
      <c r="BT145" s="8">
        <v>43088</v>
      </c>
      <c r="BU145" s="8">
        <v>41466</v>
      </c>
      <c r="BV145" s="8">
        <v>-24461</v>
      </c>
      <c r="BW145" s="8">
        <v>17005</v>
      </c>
      <c r="BX145" s="8">
        <v>758</v>
      </c>
      <c r="BY145" s="8">
        <v>31906</v>
      </c>
      <c r="BZ145" s="8">
        <v>53228</v>
      </c>
      <c r="CA145" s="8">
        <v>0</v>
      </c>
      <c r="CB145" s="8">
        <v>7105</v>
      </c>
      <c r="CC145" s="8">
        <v>4213</v>
      </c>
      <c r="CD145" s="8">
        <v>157303</v>
      </c>
      <c r="CE145" s="8"/>
      <c r="CF145" s="8">
        <v>7310</v>
      </c>
      <c r="CG145" s="8">
        <v>17467</v>
      </c>
      <c r="CH145" s="8">
        <v>2407</v>
      </c>
      <c r="CI145" s="8">
        <v>1499</v>
      </c>
      <c r="CJ145" s="8">
        <v>0</v>
      </c>
      <c r="CK145" s="8">
        <v>1854</v>
      </c>
      <c r="CL145" s="8">
        <v>0</v>
      </c>
      <c r="CM145" s="8">
        <v>30537</v>
      </c>
      <c r="CN145" s="8">
        <v>30684</v>
      </c>
      <c r="CO145" s="8">
        <v>0</v>
      </c>
      <c r="CP145" s="8">
        <v>10074</v>
      </c>
      <c r="CQ145" s="8">
        <v>8368</v>
      </c>
      <c r="CR145" s="8">
        <v>17480</v>
      </c>
      <c r="CS145" s="8">
        <v>97143</v>
      </c>
      <c r="CT145" s="8">
        <v>3120</v>
      </c>
      <c r="CU145" s="8">
        <v>0</v>
      </c>
      <c r="CV145" s="8">
        <v>101793</v>
      </c>
      <c r="CW145" s="8">
        <v>-31554</v>
      </c>
      <c r="CX145" s="8">
        <v>-13199</v>
      </c>
      <c r="CY145" s="8">
        <v>60160</v>
      </c>
      <c r="CZ145" s="8">
        <v>0</v>
      </c>
      <c r="DA145" s="8">
        <v>60160</v>
      </c>
      <c r="DB145" s="8">
        <v>157303</v>
      </c>
      <c r="DC145" s="8"/>
      <c r="DD145" s="8">
        <v>2682.5250000000001</v>
      </c>
      <c r="DE145" s="8">
        <v>2682.5250000000001</v>
      </c>
      <c r="DF145" s="8">
        <v>22.426629999999999</v>
      </c>
      <c r="DG145" s="8">
        <v>34590</v>
      </c>
      <c r="DH145" s="8">
        <v>16294</v>
      </c>
      <c r="DI145" s="8">
        <v>4817</v>
      </c>
      <c r="DJ145" s="8">
        <v>2976</v>
      </c>
      <c r="DK145" s="8">
        <v>0</v>
      </c>
      <c r="DL145" s="8">
        <v>0</v>
      </c>
      <c r="DM145" s="8">
        <v>1140</v>
      </c>
      <c r="DN145" s="8">
        <v>2317</v>
      </c>
      <c r="DO145" s="8">
        <v>5308</v>
      </c>
      <c r="DP145" s="8">
        <v>829</v>
      </c>
      <c r="DQ145" s="8">
        <v>11240</v>
      </c>
      <c r="DR145" s="8">
        <v>25949</v>
      </c>
      <c r="DS145" s="8">
        <v>3448</v>
      </c>
      <c r="DT145" s="8">
        <v>134000</v>
      </c>
      <c r="DU145" s="8">
        <v>0</v>
      </c>
      <c r="DV145" s="8"/>
      <c r="DW145" s="8">
        <v>1300</v>
      </c>
      <c r="DX145" s="8">
        <v>2642</v>
      </c>
      <c r="DY145" s="8">
        <v>3000</v>
      </c>
      <c r="DZ145" s="8">
        <v>5642</v>
      </c>
      <c r="EA145" s="8">
        <v>0</v>
      </c>
      <c r="EB145" s="8">
        <v>-1307</v>
      </c>
      <c r="EC145" s="8">
        <v>0</v>
      </c>
      <c r="ED145" s="8">
        <v>795</v>
      </c>
      <c r="EE145" s="8">
        <v>0</v>
      </c>
      <c r="EF145" s="8">
        <v>17</v>
      </c>
      <c r="EG145" s="8">
        <v>2406</v>
      </c>
      <c r="EH145" s="8">
        <v>-633</v>
      </c>
      <c r="EI145" s="8">
        <v>581</v>
      </c>
      <c r="EJ145" s="8">
        <v>2725</v>
      </c>
      <c r="EK145" s="8">
        <v>8568</v>
      </c>
      <c r="EL145" s="8">
        <v>21056</v>
      </c>
      <c r="EM145" s="8">
        <v>-3279</v>
      </c>
      <c r="EN145" s="8">
        <v>1832</v>
      </c>
      <c r="EO145" s="8">
        <v>-35151</v>
      </c>
      <c r="EP145" s="8">
        <v>0</v>
      </c>
      <c r="EQ145" s="8">
        <v>0</v>
      </c>
      <c r="ER145" s="8">
        <v>21964</v>
      </c>
      <c r="ES145" s="8">
        <v>0</v>
      </c>
      <c r="ET145" s="8">
        <v>-234</v>
      </c>
      <c r="EU145" s="8">
        <v>-14868</v>
      </c>
      <c r="EV145" s="8">
        <v>869</v>
      </c>
      <c r="EW145" s="8">
        <v>8992</v>
      </c>
      <c r="EX145" s="8">
        <v>9861</v>
      </c>
      <c r="EY145" s="8">
        <v>-1330</v>
      </c>
      <c r="EZ145" s="8">
        <v>-1777</v>
      </c>
      <c r="FA145" s="8">
        <v>-3107</v>
      </c>
      <c r="FB145" s="8">
        <v>1062</v>
      </c>
      <c r="FC145" s="8">
        <v>-6358</v>
      </c>
      <c r="FD145" s="8">
        <v>-8943</v>
      </c>
      <c r="FE145" s="8">
        <v>0</v>
      </c>
      <c r="FF145" s="8">
        <v>-8943</v>
      </c>
      <c r="FG145" s="8">
        <v>0</v>
      </c>
      <c r="FH145" s="8">
        <v>-188</v>
      </c>
      <c r="FI145" s="8">
        <v>-7673</v>
      </c>
      <c r="FJ145" s="8">
        <v>337</v>
      </c>
      <c r="FK145" s="8">
        <v>-1148</v>
      </c>
      <c r="FL145" s="8"/>
      <c r="FM145" s="8">
        <v>866</v>
      </c>
      <c r="FN145" s="8">
        <v>3312</v>
      </c>
      <c r="FO145" s="8">
        <v>18358</v>
      </c>
      <c r="FP145" s="8">
        <v>18941.75</v>
      </c>
      <c r="FQ145" s="8">
        <v>-3353</v>
      </c>
      <c r="FR145" s="8">
        <v>6754</v>
      </c>
      <c r="FS145" s="8" t="s">
        <v>535</v>
      </c>
      <c r="FT145" s="9">
        <v>43100</v>
      </c>
      <c r="FU145" s="8">
        <v>12</v>
      </c>
      <c r="FV145" s="8">
        <v>375360.58139000001</v>
      </c>
      <c r="FW145" s="8">
        <v>0.79056999999999999</v>
      </c>
      <c r="FX145" s="8">
        <v>0.80152000000000001</v>
      </c>
      <c r="FY145" s="8">
        <v>0.64336000000000004</v>
      </c>
      <c r="FZ145" s="8">
        <v>0.71316999999999997</v>
      </c>
      <c r="GA145" s="31">
        <f t="shared" si="29"/>
        <v>2017</v>
      </c>
      <c r="GB145" s="10">
        <f t="shared" si="30"/>
        <v>12</v>
      </c>
      <c r="GC145" s="10">
        <v>0.53946000000000005</v>
      </c>
      <c r="GD145" s="10">
        <v>0.51990999999999998</v>
      </c>
    </row>
    <row r="146" spans="1:186">
      <c r="A146" s="8" t="str">
        <f t="shared" si="31"/>
        <v>J&amp;J</v>
      </c>
      <c r="B146" s="8" t="str">
        <f t="shared" si="32"/>
        <v>NYSE:JNJ</v>
      </c>
      <c r="C146" s="8" t="str">
        <f>CONCATENATE("FY",RIGHT(Assumptions!D$13,4))</f>
        <v>FY2018</v>
      </c>
      <c r="D146" s="10">
        <f t="shared" si="28"/>
        <v>2018</v>
      </c>
      <c r="E146" s="8">
        <v>81581</v>
      </c>
      <c r="F146" s="8">
        <v>0</v>
      </c>
      <c r="G146" s="8">
        <v>81581</v>
      </c>
      <c r="H146" s="8">
        <v>26986</v>
      </c>
      <c r="I146" s="8">
        <v>54595</v>
      </c>
      <c r="J146" s="8">
        <v>22413</v>
      </c>
      <c r="K146" s="8">
        <v>0</v>
      </c>
      <c r="L146" s="8">
        <v>10775</v>
      </c>
      <c r="M146" s="8">
        <v>0</v>
      </c>
      <c r="N146" s="8">
        <v>0</v>
      </c>
      <c r="O146" s="8">
        <v>0</v>
      </c>
      <c r="P146" s="8">
        <v>33188</v>
      </c>
      <c r="Q146" s="8">
        <v>21407</v>
      </c>
      <c r="R146" s="8">
        <v>-1005</v>
      </c>
      <c r="S146" s="8">
        <v>611</v>
      </c>
      <c r="T146" s="8">
        <v>-394</v>
      </c>
      <c r="U146" s="8">
        <v>0</v>
      </c>
      <c r="V146" s="8">
        <v>-265</v>
      </c>
      <c r="W146" s="8">
        <v>-106</v>
      </c>
      <c r="X146" s="8">
        <v>20642</v>
      </c>
      <c r="Y146" s="8">
        <v>0</v>
      </c>
      <c r="Z146" s="8">
        <v>-234</v>
      </c>
      <c r="AA146" s="8">
        <v>1217</v>
      </c>
      <c r="AB146" s="8">
        <v>0</v>
      </c>
      <c r="AC146" s="8">
        <v>200</v>
      </c>
      <c r="AD146" s="8">
        <v>17999</v>
      </c>
      <c r="AE146" s="8">
        <v>2702</v>
      </c>
      <c r="AF146" s="8">
        <v>15297</v>
      </c>
      <c r="AG146" s="8">
        <v>0</v>
      </c>
      <c r="AH146" s="8">
        <v>0</v>
      </c>
      <c r="AI146" s="8">
        <v>15297</v>
      </c>
      <c r="AJ146" s="8">
        <v>0</v>
      </c>
      <c r="AK146" s="8">
        <v>15297</v>
      </c>
      <c r="AL146" s="8">
        <v>0</v>
      </c>
      <c r="AM146" s="8"/>
      <c r="AN146" s="8">
        <v>5.7046400000000004</v>
      </c>
      <c r="AO146" s="8">
        <v>5.7046400000000004</v>
      </c>
      <c r="AP146" s="8">
        <v>2681.5</v>
      </c>
      <c r="AQ146" s="8">
        <v>5.6063299999999998</v>
      </c>
      <c r="AR146" s="8">
        <v>5.6063299999999998</v>
      </c>
      <c r="AS146" s="8">
        <v>2728.7</v>
      </c>
      <c r="AT146" s="8">
        <v>3.54</v>
      </c>
      <c r="AU146" s="1">
        <v>0.62064457083088198</v>
      </c>
      <c r="AV146" s="8"/>
      <c r="AW146" s="8">
        <v>28336</v>
      </c>
      <c r="AX146" s="8">
        <v>25807</v>
      </c>
      <c r="AY146" s="8">
        <v>21407</v>
      </c>
      <c r="AZ146" s="1">
        <v>0.150119</v>
      </c>
      <c r="BA146" s="9">
        <v>43464</v>
      </c>
      <c r="BB146" s="8"/>
      <c r="BC146" s="8">
        <v>2600</v>
      </c>
      <c r="BD146" s="8">
        <v>2600</v>
      </c>
      <c r="BE146" s="8">
        <v>0</v>
      </c>
      <c r="BF146" s="8">
        <v>11901</v>
      </c>
      <c r="BG146" s="8">
        <v>0</v>
      </c>
      <c r="BH146" s="8">
        <v>89.058340000000001</v>
      </c>
      <c r="BI146" s="8">
        <v>242.94166000000001</v>
      </c>
      <c r="BJ146" s="8"/>
      <c r="BK146" s="8"/>
      <c r="BL146" s="8">
        <v>18107</v>
      </c>
      <c r="BM146" s="8">
        <v>1580</v>
      </c>
      <c r="BN146" s="8">
        <v>19842</v>
      </c>
      <c r="BO146" s="8">
        <v>14098</v>
      </c>
      <c r="BP146" s="8">
        <v>14098</v>
      </c>
      <c r="BQ146" s="8">
        <v>8599</v>
      </c>
      <c r="BR146" s="8">
        <v>0</v>
      </c>
      <c r="BS146" s="8">
        <v>1483</v>
      </c>
      <c r="BT146" s="8">
        <v>46033</v>
      </c>
      <c r="BU146" s="8">
        <v>41851</v>
      </c>
      <c r="BV146" s="8">
        <v>-24816</v>
      </c>
      <c r="BW146" s="8">
        <v>17035</v>
      </c>
      <c r="BX146" s="8">
        <v>517</v>
      </c>
      <c r="BY146" s="8">
        <v>30453</v>
      </c>
      <c r="BZ146" s="8">
        <v>47611</v>
      </c>
      <c r="CA146" s="8">
        <v>0</v>
      </c>
      <c r="CB146" s="8">
        <v>7640</v>
      </c>
      <c r="CC146" s="8">
        <v>3665</v>
      </c>
      <c r="CD146" s="8">
        <v>152954</v>
      </c>
      <c r="CE146" s="8"/>
      <c r="CF146" s="8">
        <v>7537</v>
      </c>
      <c r="CG146" s="8">
        <v>20079</v>
      </c>
      <c r="CH146" s="8">
        <v>160</v>
      </c>
      <c r="CI146" s="8">
        <v>2636</v>
      </c>
      <c r="CJ146" s="8">
        <v>0</v>
      </c>
      <c r="CK146" s="8">
        <v>818</v>
      </c>
      <c r="CL146" s="8">
        <v>0</v>
      </c>
      <c r="CM146" s="8">
        <v>31230</v>
      </c>
      <c r="CN146" s="8">
        <v>27687</v>
      </c>
      <c r="CO146" s="8">
        <v>0</v>
      </c>
      <c r="CP146" s="8">
        <v>9951</v>
      </c>
      <c r="CQ146" s="8">
        <v>7506</v>
      </c>
      <c r="CR146" s="8">
        <v>16828</v>
      </c>
      <c r="CS146" s="8">
        <v>93202</v>
      </c>
      <c r="CT146" s="8">
        <v>3120</v>
      </c>
      <c r="CU146" s="8">
        <v>0</v>
      </c>
      <c r="CV146" s="8">
        <v>106216</v>
      </c>
      <c r="CW146" s="8">
        <v>-34362</v>
      </c>
      <c r="CX146" s="8">
        <v>-15222</v>
      </c>
      <c r="CY146" s="8">
        <v>59752</v>
      </c>
      <c r="CZ146" s="8">
        <v>0</v>
      </c>
      <c r="DA146" s="8">
        <v>59752</v>
      </c>
      <c r="DB146" s="8">
        <v>152954</v>
      </c>
      <c r="DC146" s="8"/>
      <c r="DD146" s="8">
        <v>2663.1385799999998</v>
      </c>
      <c r="DE146" s="8">
        <v>2662.3240000000001</v>
      </c>
      <c r="DF146" s="8">
        <v>22.443549999999998</v>
      </c>
      <c r="DG146" s="8">
        <v>30483</v>
      </c>
      <c r="DH146" s="8">
        <v>10641</v>
      </c>
      <c r="DI146" s="8">
        <v>4852</v>
      </c>
      <c r="DJ146" s="8">
        <v>2656</v>
      </c>
      <c r="DK146" s="8">
        <v>0</v>
      </c>
      <c r="DL146" s="8">
        <v>0</v>
      </c>
      <c r="DM146" s="8">
        <v>1114</v>
      </c>
      <c r="DN146" s="8">
        <v>2109</v>
      </c>
      <c r="DO146" s="8">
        <v>5376</v>
      </c>
      <c r="DP146" s="8">
        <v>807</v>
      </c>
      <c r="DQ146" s="8">
        <v>11176</v>
      </c>
      <c r="DR146" s="8">
        <v>25992</v>
      </c>
      <c r="DS146" s="8">
        <v>3876</v>
      </c>
      <c r="DT146" s="8">
        <v>135100</v>
      </c>
      <c r="DU146" s="8">
        <v>0</v>
      </c>
      <c r="DV146" s="8"/>
      <c r="DW146" s="8">
        <v>15297</v>
      </c>
      <c r="DX146" s="8">
        <v>2529</v>
      </c>
      <c r="DY146" s="8">
        <v>4400</v>
      </c>
      <c r="DZ146" s="8">
        <v>6929</v>
      </c>
      <c r="EA146" s="8">
        <v>0</v>
      </c>
      <c r="EB146" s="8">
        <v>-1217</v>
      </c>
      <c r="EC146" s="8">
        <v>0</v>
      </c>
      <c r="ED146" s="8">
        <v>1258</v>
      </c>
      <c r="EE146" s="8">
        <v>0</v>
      </c>
      <c r="EF146" s="8">
        <v>-31</v>
      </c>
      <c r="EG146" s="8">
        <v>-1016</v>
      </c>
      <c r="EH146" s="8">
        <v>-1185</v>
      </c>
      <c r="EI146" s="8">
        <v>-644</v>
      </c>
      <c r="EJ146" s="8">
        <v>3951</v>
      </c>
      <c r="EK146" s="8">
        <v>-2119</v>
      </c>
      <c r="EL146" s="8">
        <v>22201</v>
      </c>
      <c r="EM146" s="8">
        <v>-3670</v>
      </c>
      <c r="EN146" s="8">
        <v>3203</v>
      </c>
      <c r="EO146" s="8">
        <v>-899</v>
      </c>
      <c r="EP146" s="8">
        <v>0</v>
      </c>
      <c r="EQ146" s="8">
        <v>0</v>
      </c>
      <c r="ER146" s="8">
        <v>-1337</v>
      </c>
      <c r="ES146" s="8">
        <v>0</v>
      </c>
      <c r="ET146" s="8">
        <v>-464</v>
      </c>
      <c r="EU146" s="8">
        <v>-3167</v>
      </c>
      <c r="EV146" s="8">
        <v>80</v>
      </c>
      <c r="EW146" s="8">
        <v>5</v>
      </c>
      <c r="EX146" s="8">
        <v>85</v>
      </c>
      <c r="EY146" s="8">
        <v>-2479</v>
      </c>
      <c r="EZ146" s="8">
        <v>-1555</v>
      </c>
      <c r="FA146" s="8">
        <v>-4034</v>
      </c>
      <c r="FB146" s="8">
        <v>949</v>
      </c>
      <c r="FC146" s="8">
        <v>-5868</v>
      </c>
      <c r="FD146" s="8">
        <v>-9494</v>
      </c>
      <c r="FE146" s="8">
        <v>0</v>
      </c>
      <c r="FF146" s="8">
        <v>-9494</v>
      </c>
      <c r="FG146" s="8">
        <v>0</v>
      </c>
      <c r="FH146" s="8">
        <v>-148</v>
      </c>
      <c r="FI146" s="8">
        <v>-18510</v>
      </c>
      <c r="FJ146" s="8">
        <v>-241</v>
      </c>
      <c r="FK146" s="8">
        <v>283</v>
      </c>
      <c r="FL146" s="8"/>
      <c r="FM146" s="8">
        <v>963</v>
      </c>
      <c r="FN146" s="8">
        <v>4570</v>
      </c>
      <c r="FO146" s="8">
        <v>17392.25</v>
      </c>
      <c r="FP146" s="8">
        <v>18020.375</v>
      </c>
      <c r="FQ146" s="8">
        <v>-404</v>
      </c>
      <c r="FR146" s="8">
        <v>-3949</v>
      </c>
      <c r="FS146" s="8" t="s">
        <v>535</v>
      </c>
      <c r="FT146" s="9">
        <v>43464</v>
      </c>
      <c r="FU146" s="8">
        <v>12</v>
      </c>
      <c r="FV146" s="8">
        <v>341335.33611999999</v>
      </c>
      <c r="FW146" s="8">
        <v>0.81560999999999995</v>
      </c>
      <c r="FX146" s="8">
        <v>0.58999000000000001</v>
      </c>
      <c r="FY146" s="8">
        <v>0.78895000000000004</v>
      </c>
      <c r="FZ146" s="8">
        <v>0.79005999999999998</v>
      </c>
      <c r="GA146" s="31">
        <f t="shared" si="29"/>
        <v>2018</v>
      </c>
      <c r="GB146" s="10">
        <f t="shared" si="30"/>
        <v>12</v>
      </c>
      <c r="GC146" s="10">
        <v>0.65432000000000001</v>
      </c>
      <c r="GD146" s="10">
        <v>0.60858999999999996</v>
      </c>
    </row>
    <row r="147" spans="1:186">
      <c r="A147" s="10">
        <f>Assumptions!C14</f>
        <v>0</v>
      </c>
      <c r="B147" s="10">
        <f>Assumptions!B14</f>
        <v>0</v>
      </c>
      <c r="C147" s="8" t="e">
        <f>CONCATENATE("FY",RIGHT(Assumptions!D$14,4)-11)</f>
        <v>#VALUE!</v>
      </c>
      <c r="D147" s="10" t="e">
        <f t="shared" si="28"/>
        <v>#VALUE!</v>
      </c>
      <c r="E147" s="8" t="s">
        <v>537</v>
      </c>
      <c r="F147" s="8" t="s">
        <v>537</v>
      </c>
      <c r="G147" s="8" t="s">
        <v>537</v>
      </c>
      <c r="H147" s="8" t="s">
        <v>537</v>
      </c>
      <c r="I147" s="8" t="s">
        <v>537</v>
      </c>
      <c r="J147" s="8" t="s">
        <v>537</v>
      </c>
      <c r="K147" s="8" t="s">
        <v>537</v>
      </c>
      <c r="L147" s="8" t="s">
        <v>537</v>
      </c>
      <c r="M147" s="8" t="s">
        <v>537</v>
      </c>
      <c r="N147" s="8" t="s">
        <v>537</v>
      </c>
      <c r="O147" s="8" t="s">
        <v>537</v>
      </c>
      <c r="P147" s="8" t="s">
        <v>537</v>
      </c>
      <c r="Q147" s="8" t="s">
        <v>537</v>
      </c>
      <c r="R147" s="8" t="s">
        <v>537</v>
      </c>
      <c r="S147" s="8" t="s">
        <v>537</v>
      </c>
      <c r="T147" s="8" t="s">
        <v>537</v>
      </c>
      <c r="U147" s="8" t="s">
        <v>537</v>
      </c>
      <c r="V147" s="8" t="s">
        <v>537</v>
      </c>
      <c r="W147" s="8" t="s">
        <v>537</v>
      </c>
      <c r="X147" s="8" t="s">
        <v>537</v>
      </c>
      <c r="Y147" s="8" t="s">
        <v>537</v>
      </c>
      <c r="Z147" s="8" t="s">
        <v>537</v>
      </c>
      <c r="AA147" s="8" t="s">
        <v>537</v>
      </c>
      <c r="AB147" s="8" t="s">
        <v>537</v>
      </c>
      <c r="AC147" s="8" t="s">
        <v>537</v>
      </c>
      <c r="AD147" s="8" t="s">
        <v>537</v>
      </c>
      <c r="AE147" s="8" t="s">
        <v>537</v>
      </c>
      <c r="AF147" s="8" t="s">
        <v>537</v>
      </c>
      <c r="AG147" s="8" t="s">
        <v>537</v>
      </c>
      <c r="AH147" s="8" t="s">
        <v>537</v>
      </c>
      <c r="AI147" s="8" t="s">
        <v>537</v>
      </c>
      <c r="AJ147" s="8" t="s">
        <v>537</v>
      </c>
      <c r="AK147" s="8" t="s">
        <v>537</v>
      </c>
      <c r="AL147" s="8" t="s">
        <v>537</v>
      </c>
      <c r="AM147" s="8"/>
      <c r="AN147" s="8" t="s">
        <v>537</v>
      </c>
      <c r="AO147" s="8" t="s">
        <v>537</v>
      </c>
      <c r="AP147" s="8" t="s">
        <v>537</v>
      </c>
      <c r="AQ147" s="8" t="s">
        <v>537</v>
      </c>
      <c r="AR147" s="8" t="s">
        <v>537</v>
      </c>
      <c r="AS147" s="8" t="s">
        <v>537</v>
      </c>
      <c r="AT147" s="8" t="s">
        <v>537</v>
      </c>
      <c r="AU147" s="1">
        <v>-2146826273</v>
      </c>
      <c r="AV147" s="8"/>
      <c r="AW147" s="8" t="s">
        <v>537</v>
      </c>
      <c r="AX147" s="8" t="s">
        <v>537</v>
      </c>
      <c r="AY147" s="8" t="s">
        <v>537</v>
      </c>
      <c r="AZ147" s="1">
        <v>-2146826273</v>
      </c>
      <c r="BA147" s="9" t="s">
        <v>537</v>
      </c>
      <c r="BB147" s="8"/>
      <c r="BC147" s="8" t="s">
        <v>537</v>
      </c>
      <c r="BD147" s="8" t="s">
        <v>537</v>
      </c>
      <c r="BE147" s="8" t="s">
        <v>537</v>
      </c>
      <c r="BF147" s="8" t="s">
        <v>537</v>
      </c>
      <c r="BG147" s="8" t="s">
        <v>537</v>
      </c>
      <c r="BH147" s="8" t="s">
        <v>537</v>
      </c>
      <c r="BI147" s="8" t="s">
        <v>537</v>
      </c>
      <c r="BJ147" s="8"/>
      <c r="BK147" s="8"/>
      <c r="BL147" s="8" t="s">
        <v>537</v>
      </c>
      <c r="BM147" s="8" t="s">
        <v>537</v>
      </c>
      <c r="BN147" s="8" t="s">
        <v>537</v>
      </c>
      <c r="BO147" s="8" t="s">
        <v>537</v>
      </c>
      <c r="BP147" s="8" t="s">
        <v>537</v>
      </c>
      <c r="BQ147" s="8" t="s">
        <v>537</v>
      </c>
      <c r="BR147" s="8" t="s">
        <v>537</v>
      </c>
      <c r="BS147" s="8" t="s">
        <v>537</v>
      </c>
      <c r="BT147" s="8" t="s">
        <v>537</v>
      </c>
      <c r="BU147" s="8" t="s">
        <v>537</v>
      </c>
      <c r="BV147" s="8" t="s">
        <v>537</v>
      </c>
      <c r="BW147" s="8" t="s">
        <v>537</v>
      </c>
      <c r="BX147" s="8" t="s">
        <v>537</v>
      </c>
      <c r="BY147" s="8" t="s">
        <v>537</v>
      </c>
      <c r="BZ147" s="8" t="s">
        <v>537</v>
      </c>
      <c r="CA147" s="8" t="s">
        <v>537</v>
      </c>
      <c r="CB147" s="8" t="s">
        <v>537</v>
      </c>
      <c r="CC147" s="8" t="s">
        <v>537</v>
      </c>
      <c r="CD147" s="8" t="s">
        <v>537</v>
      </c>
      <c r="CE147" s="8"/>
      <c r="CF147" s="8" t="s">
        <v>537</v>
      </c>
      <c r="CG147" s="8" t="s">
        <v>537</v>
      </c>
      <c r="CH147" s="8" t="s">
        <v>537</v>
      </c>
      <c r="CI147" s="8" t="s">
        <v>537</v>
      </c>
      <c r="CJ147" s="8" t="s">
        <v>537</v>
      </c>
      <c r="CK147" s="8" t="s">
        <v>537</v>
      </c>
      <c r="CL147" s="8" t="s">
        <v>537</v>
      </c>
      <c r="CM147" s="8" t="s">
        <v>537</v>
      </c>
      <c r="CN147" s="8" t="s">
        <v>537</v>
      </c>
      <c r="CO147" s="8" t="s">
        <v>537</v>
      </c>
      <c r="CP147" s="8" t="s">
        <v>537</v>
      </c>
      <c r="CQ147" s="8" t="s">
        <v>537</v>
      </c>
      <c r="CR147" s="8" t="s">
        <v>537</v>
      </c>
      <c r="CS147" s="8" t="s">
        <v>537</v>
      </c>
      <c r="CT147" s="8" t="s">
        <v>537</v>
      </c>
      <c r="CU147" s="8" t="s">
        <v>537</v>
      </c>
      <c r="CV147" s="8" t="s">
        <v>537</v>
      </c>
      <c r="CW147" s="8" t="s">
        <v>537</v>
      </c>
      <c r="CX147" s="8" t="s">
        <v>537</v>
      </c>
      <c r="CY147" s="8" t="s">
        <v>537</v>
      </c>
      <c r="CZ147" s="8" t="s">
        <v>537</v>
      </c>
      <c r="DA147" s="8" t="s">
        <v>537</v>
      </c>
      <c r="DB147" s="8" t="s">
        <v>537</v>
      </c>
      <c r="DC147" s="8"/>
      <c r="DD147" s="8" t="s">
        <v>537</v>
      </c>
      <c r="DE147" s="8" t="s">
        <v>537</v>
      </c>
      <c r="DF147" s="8" t="s">
        <v>537</v>
      </c>
      <c r="DG147" s="8" t="s">
        <v>537</v>
      </c>
      <c r="DH147" s="8" t="s">
        <v>537</v>
      </c>
      <c r="DI147" s="8" t="s">
        <v>537</v>
      </c>
      <c r="DJ147" s="8" t="s">
        <v>537</v>
      </c>
      <c r="DK147" s="8" t="s">
        <v>537</v>
      </c>
      <c r="DL147" s="8" t="s">
        <v>537</v>
      </c>
      <c r="DM147" s="8" t="s">
        <v>537</v>
      </c>
      <c r="DN147" s="8" t="s">
        <v>537</v>
      </c>
      <c r="DO147" s="8" t="s">
        <v>537</v>
      </c>
      <c r="DP147" s="8" t="s">
        <v>537</v>
      </c>
      <c r="DQ147" s="8" t="s">
        <v>537</v>
      </c>
      <c r="DR147" s="8" t="s">
        <v>537</v>
      </c>
      <c r="DS147" s="8" t="s">
        <v>537</v>
      </c>
      <c r="DT147" s="8" t="s">
        <v>537</v>
      </c>
      <c r="DU147" s="8" t="s">
        <v>537</v>
      </c>
      <c r="DV147" s="8"/>
      <c r="DW147" s="8" t="s">
        <v>537</v>
      </c>
      <c r="DX147" s="8" t="s">
        <v>537</v>
      </c>
      <c r="DY147" s="8" t="s">
        <v>537</v>
      </c>
      <c r="DZ147" s="8" t="s">
        <v>537</v>
      </c>
      <c r="EA147" s="8" t="s">
        <v>537</v>
      </c>
      <c r="EB147" s="8" t="s">
        <v>537</v>
      </c>
      <c r="EC147" s="8" t="s">
        <v>537</v>
      </c>
      <c r="ED147" s="8" t="s">
        <v>537</v>
      </c>
      <c r="EE147" s="8" t="s">
        <v>537</v>
      </c>
      <c r="EF147" s="8" t="s">
        <v>537</v>
      </c>
      <c r="EG147" s="8" t="s">
        <v>537</v>
      </c>
      <c r="EH147" s="8" t="s">
        <v>537</v>
      </c>
      <c r="EI147" s="8" t="s">
        <v>537</v>
      </c>
      <c r="EJ147" s="8" t="s">
        <v>537</v>
      </c>
      <c r="EK147" s="8" t="s">
        <v>537</v>
      </c>
      <c r="EL147" s="8" t="s">
        <v>537</v>
      </c>
      <c r="EM147" s="8" t="s">
        <v>537</v>
      </c>
      <c r="EN147" s="8" t="s">
        <v>537</v>
      </c>
      <c r="EO147" s="8" t="s">
        <v>537</v>
      </c>
      <c r="EP147" s="8" t="s">
        <v>537</v>
      </c>
      <c r="EQ147" s="8" t="s">
        <v>537</v>
      </c>
      <c r="ER147" s="8" t="s">
        <v>537</v>
      </c>
      <c r="ES147" s="8" t="s">
        <v>537</v>
      </c>
      <c r="ET147" s="8" t="s">
        <v>537</v>
      </c>
      <c r="EU147" s="8" t="s">
        <v>537</v>
      </c>
      <c r="EV147" s="8" t="s">
        <v>537</v>
      </c>
      <c r="EW147" s="8" t="s">
        <v>537</v>
      </c>
      <c r="EX147" s="8" t="s">
        <v>537</v>
      </c>
      <c r="EY147" s="8" t="s">
        <v>537</v>
      </c>
      <c r="EZ147" s="8" t="s">
        <v>537</v>
      </c>
      <c r="FA147" s="8" t="s">
        <v>537</v>
      </c>
      <c r="FB147" s="8" t="s">
        <v>537</v>
      </c>
      <c r="FC147" s="8" t="s">
        <v>537</v>
      </c>
      <c r="FD147" s="8" t="s">
        <v>537</v>
      </c>
      <c r="FE147" s="8" t="s">
        <v>537</v>
      </c>
      <c r="FF147" s="8" t="s">
        <v>537</v>
      </c>
      <c r="FG147" s="8" t="s">
        <v>537</v>
      </c>
      <c r="FH147" s="8" t="s">
        <v>537</v>
      </c>
      <c r="FI147" s="8" t="s">
        <v>537</v>
      </c>
      <c r="FJ147" s="8" t="s">
        <v>537</v>
      </c>
      <c r="FK147" s="8" t="s">
        <v>537</v>
      </c>
      <c r="FL147" s="8"/>
      <c r="FM147" s="8" t="s">
        <v>537</v>
      </c>
      <c r="FN147" s="8" t="s">
        <v>537</v>
      </c>
      <c r="FO147" s="8" t="s">
        <v>537</v>
      </c>
      <c r="FP147" s="8" t="s">
        <v>537</v>
      </c>
      <c r="FQ147" s="8" t="s">
        <v>537</v>
      </c>
      <c r="FR147" s="8" t="s">
        <v>537</v>
      </c>
      <c r="FS147" s="8" t="s">
        <v>537</v>
      </c>
      <c r="FT147" s="9" t="s">
        <v>537</v>
      </c>
      <c r="FU147" s="8" t="s">
        <v>537</v>
      </c>
      <c r="FV147" s="8" t="s">
        <v>538</v>
      </c>
      <c r="FW147" s="8" t="s">
        <v>539</v>
      </c>
      <c r="FX147" s="8" t="s">
        <v>538</v>
      </c>
      <c r="FY147" s="8" t="s">
        <v>538</v>
      </c>
      <c r="FZ147" s="8" t="s">
        <v>538</v>
      </c>
      <c r="GA147" s="31" t="e">
        <f t="shared" si="29"/>
        <v>#VALUE!</v>
      </c>
      <c r="GB147" s="10" t="e">
        <f t="shared" si="30"/>
        <v>#VALUE!</v>
      </c>
      <c r="GC147" s="10" t="s">
        <v>540</v>
      </c>
      <c r="GD147" s="10" t="s">
        <v>540</v>
      </c>
    </row>
    <row r="148" spans="1:186">
      <c r="A148" s="8">
        <f t="shared" ref="A148:B211" si="33">A147</f>
        <v>0</v>
      </c>
      <c r="B148" s="8">
        <f>B147</f>
        <v>0</v>
      </c>
      <c r="C148" s="8" t="e">
        <f>CONCATENATE("FY",RIGHT(Assumptions!D$14,4)-10)</f>
        <v>#VALUE!</v>
      </c>
      <c r="D148" s="10" t="e">
        <f t="shared" si="28"/>
        <v>#VALUE!</v>
      </c>
      <c r="E148" s="8" t="s">
        <v>537</v>
      </c>
      <c r="F148" s="8" t="s">
        <v>537</v>
      </c>
      <c r="G148" s="8" t="s">
        <v>537</v>
      </c>
      <c r="H148" s="8" t="s">
        <v>537</v>
      </c>
      <c r="I148" s="8" t="s">
        <v>537</v>
      </c>
      <c r="J148" s="8" t="s">
        <v>537</v>
      </c>
      <c r="K148" s="8" t="s">
        <v>537</v>
      </c>
      <c r="L148" s="8" t="s">
        <v>537</v>
      </c>
      <c r="M148" s="8" t="s">
        <v>537</v>
      </c>
      <c r="N148" s="8" t="s">
        <v>537</v>
      </c>
      <c r="O148" s="8" t="s">
        <v>537</v>
      </c>
      <c r="P148" s="8" t="s">
        <v>537</v>
      </c>
      <c r="Q148" s="8" t="s">
        <v>537</v>
      </c>
      <c r="R148" s="8" t="s">
        <v>537</v>
      </c>
      <c r="S148" s="8" t="s">
        <v>537</v>
      </c>
      <c r="T148" s="8" t="s">
        <v>537</v>
      </c>
      <c r="U148" s="8" t="s">
        <v>537</v>
      </c>
      <c r="V148" s="8" t="s">
        <v>537</v>
      </c>
      <c r="W148" s="8" t="s">
        <v>537</v>
      </c>
      <c r="X148" s="8" t="s">
        <v>537</v>
      </c>
      <c r="Y148" s="8" t="s">
        <v>537</v>
      </c>
      <c r="Z148" s="8" t="s">
        <v>537</v>
      </c>
      <c r="AA148" s="8" t="s">
        <v>537</v>
      </c>
      <c r="AB148" s="8" t="s">
        <v>537</v>
      </c>
      <c r="AC148" s="8" t="s">
        <v>537</v>
      </c>
      <c r="AD148" s="8" t="s">
        <v>537</v>
      </c>
      <c r="AE148" s="8" t="s">
        <v>537</v>
      </c>
      <c r="AF148" s="8" t="s">
        <v>537</v>
      </c>
      <c r="AG148" s="8" t="s">
        <v>537</v>
      </c>
      <c r="AH148" s="8" t="s">
        <v>537</v>
      </c>
      <c r="AI148" s="8" t="s">
        <v>537</v>
      </c>
      <c r="AJ148" s="8" t="s">
        <v>537</v>
      </c>
      <c r="AK148" s="8" t="s">
        <v>537</v>
      </c>
      <c r="AL148" s="8" t="s">
        <v>537</v>
      </c>
      <c r="AM148" s="8"/>
      <c r="AN148" s="8" t="s">
        <v>537</v>
      </c>
      <c r="AO148" s="8" t="s">
        <v>537</v>
      </c>
      <c r="AP148" s="8" t="s">
        <v>537</v>
      </c>
      <c r="AQ148" s="8" t="s">
        <v>537</v>
      </c>
      <c r="AR148" s="8" t="s">
        <v>537</v>
      </c>
      <c r="AS148" s="8" t="s">
        <v>537</v>
      </c>
      <c r="AT148" s="8" t="s">
        <v>537</v>
      </c>
      <c r="AU148" s="1">
        <v>-2146826273</v>
      </c>
      <c r="AV148" s="8"/>
      <c r="AW148" s="8" t="s">
        <v>537</v>
      </c>
      <c r="AX148" s="8" t="s">
        <v>537</v>
      </c>
      <c r="AY148" s="8" t="s">
        <v>537</v>
      </c>
      <c r="AZ148" s="1">
        <v>-2146826273</v>
      </c>
      <c r="BA148" s="9" t="s">
        <v>537</v>
      </c>
      <c r="BB148" s="8"/>
      <c r="BC148" s="8" t="s">
        <v>537</v>
      </c>
      <c r="BD148" s="8" t="s">
        <v>537</v>
      </c>
      <c r="BE148" s="8" t="s">
        <v>537</v>
      </c>
      <c r="BF148" s="8" t="s">
        <v>537</v>
      </c>
      <c r="BG148" s="8" t="s">
        <v>537</v>
      </c>
      <c r="BH148" s="8" t="s">
        <v>537</v>
      </c>
      <c r="BI148" s="8" t="s">
        <v>537</v>
      </c>
      <c r="BJ148" s="8"/>
      <c r="BK148" s="8"/>
      <c r="BL148" s="8" t="s">
        <v>537</v>
      </c>
      <c r="BM148" s="8" t="s">
        <v>537</v>
      </c>
      <c r="BN148" s="8" t="s">
        <v>537</v>
      </c>
      <c r="BO148" s="8" t="s">
        <v>537</v>
      </c>
      <c r="BP148" s="8" t="s">
        <v>537</v>
      </c>
      <c r="BQ148" s="8" t="s">
        <v>537</v>
      </c>
      <c r="BR148" s="8" t="s">
        <v>537</v>
      </c>
      <c r="BS148" s="8" t="s">
        <v>537</v>
      </c>
      <c r="BT148" s="8" t="s">
        <v>537</v>
      </c>
      <c r="BU148" s="8" t="s">
        <v>537</v>
      </c>
      <c r="BV148" s="8" t="s">
        <v>537</v>
      </c>
      <c r="BW148" s="8" t="s">
        <v>537</v>
      </c>
      <c r="BX148" s="8" t="s">
        <v>537</v>
      </c>
      <c r="BY148" s="8" t="s">
        <v>537</v>
      </c>
      <c r="BZ148" s="8" t="s">
        <v>537</v>
      </c>
      <c r="CA148" s="8" t="s">
        <v>537</v>
      </c>
      <c r="CB148" s="8" t="s">
        <v>537</v>
      </c>
      <c r="CC148" s="8" t="s">
        <v>537</v>
      </c>
      <c r="CD148" s="8" t="s">
        <v>537</v>
      </c>
      <c r="CE148" s="8"/>
      <c r="CF148" s="8" t="s">
        <v>537</v>
      </c>
      <c r="CG148" s="8" t="s">
        <v>537</v>
      </c>
      <c r="CH148" s="8" t="s">
        <v>537</v>
      </c>
      <c r="CI148" s="8" t="s">
        <v>537</v>
      </c>
      <c r="CJ148" s="8" t="s">
        <v>537</v>
      </c>
      <c r="CK148" s="8" t="s">
        <v>537</v>
      </c>
      <c r="CL148" s="8" t="s">
        <v>537</v>
      </c>
      <c r="CM148" s="8" t="s">
        <v>537</v>
      </c>
      <c r="CN148" s="8" t="s">
        <v>537</v>
      </c>
      <c r="CO148" s="8" t="s">
        <v>537</v>
      </c>
      <c r="CP148" s="8" t="s">
        <v>537</v>
      </c>
      <c r="CQ148" s="8" t="s">
        <v>537</v>
      </c>
      <c r="CR148" s="8" t="s">
        <v>537</v>
      </c>
      <c r="CS148" s="8" t="s">
        <v>537</v>
      </c>
      <c r="CT148" s="8" t="s">
        <v>537</v>
      </c>
      <c r="CU148" s="8" t="s">
        <v>537</v>
      </c>
      <c r="CV148" s="8" t="s">
        <v>537</v>
      </c>
      <c r="CW148" s="8" t="s">
        <v>537</v>
      </c>
      <c r="CX148" s="8" t="s">
        <v>537</v>
      </c>
      <c r="CY148" s="8" t="s">
        <v>537</v>
      </c>
      <c r="CZ148" s="8" t="s">
        <v>537</v>
      </c>
      <c r="DA148" s="8" t="s">
        <v>537</v>
      </c>
      <c r="DB148" s="8" t="s">
        <v>537</v>
      </c>
      <c r="DC148" s="8"/>
      <c r="DD148" s="8" t="s">
        <v>537</v>
      </c>
      <c r="DE148" s="8" t="s">
        <v>537</v>
      </c>
      <c r="DF148" s="8" t="s">
        <v>537</v>
      </c>
      <c r="DG148" s="8" t="s">
        <v>537</v>
      </c>
      <c r="DH148" s="8" t="s">
        <v>537</v>
      </c>
      <c r="DI148" s="8" t="s">
        <v>537</v>
      </c>
      <c r="DJ148" s="8" t="s">
        <v>537</v>
      </c>
      <c r="DK148" s="8" t="s">
        <v>537</v>
      </c>
      <c r="DL148" s="8" t="s">
        <v>537</v>
      </c>
      <c r="DM148" s="8" t="s">
        <v>537</v>
      </c>
      <c r="DN148" s="8" t="s">
        <v>537</v>
      </c>
      <c r="DO148" s="8" t="s">
        <v>537</v>
      </c>
      <c r="DP148" s="8" t="s">
        <v>537</v>
      </c>
      <c r="DQ148" s="8" t="s">
        <v>537</v>
      </c>
      <c r="DR148" s="8" t="s">
        <v>537</v>
      </c>
      <c r="DS148" s="8" t="s">
        <v>537</v>
      </c>
      <c r="DT148" s="8" t="s">
        <v>537</v>
      </c>
      <c r="DU148" s="8" t="s">
        <v>537</v>
      </c>
      <c r="DV148" s="8"/>
      <c r="DW148" s="8" t="s">
        <v>537</v>
      </c>
      <c r="DX148" s="8" t="s">
        <v>537</v>
      </c>
      <c r="DY148" s="8" t="s">
        <v>537</v>
      </c>
      <c r="DZ148" s="8" t="s">
        <v>537</v>
      </c>
      <c r="EA148" s="8" t="s">
        <v>537</v>
      </c>
      <c r="EB148" s="8" t="s">
        <v>537</v>
      </c>
      <c r="EC148" s="8" t="s">
        <v>537</v>
      </c>
      <c r="ED148" s="8" t="s">
        <v>537</v>
      </c>
      <c r="EE148" s="8" t="s">
        <v>537</v>
      </c>
      <c r="EF148" s="8" t="s">
        <v>537</v>
      </c>
      <c r="EG148" s="8" t="s">
        <v>537</v>
      </c>
      <c r="EH148" s="8" t="s">
        <v>537</v>
      </c>
      <c r="EI148" s="8" t="s">
        <v>537</v>
      </c>
      <c r="EJ148" s="8" t="s">
        <v>537</v>
      </c>
      <c r="EK148" s="8" t="s">
        <v>537</v>
      </c>
      <c r="EL148" s="8" t="s">
        <v>537</v>
      </c>
      <c r="EM148" s="8" t="s">
        <v>537</v>
      </c>
      <c r="EN148" s="8" t="s">
        <v>537</v>
      </c>
      <c r="EO148" s="8" t="s">
        <v>537</v>
      </c>
      <c r="EP148" s="8" t="s">
        <v>537</v>
      </c>
      <c r="EQ148" s="8" t="s">
        <v>537</v>
      </c>
      <c r="ER148" s="8" t="s">
        <v>537</v>
      </c>
      <c r="ES148" s="8" t="s">
        <v>537</v>
      </c>
      <c r="ET148" s="8" t="s">
        <v>537</v>
      </c>
      <c r="EU148" s="8" t="s">
        <v>537</v>
      </c>
      <c r="EV148" s="8" t="s">
        <v>537</v>
      </c>
      <c r="EW148" s="8" t="s">
        <v>537</v>
      </c>
      <c r="EX148" s="8" t="s">
        <v>537</v>
      </c>
      <c r="EY148" s="8" t="s">
        <v>537</v>
      </c>
      <c r="EZ148" s="8" t="s">
        <v>537</v>
      </c>
      <c r="FA148" s="8" t="s">
        <v>537</v>
      </c>
      <c r="FB148" s="8" t="s">
        <v>537</v>
      </c>
      <c r="FC148" s="8" t="s">
        <v>537</v>
      </c>
      <c r="FD148" s="8" t="s">
        <v>537</v>
      </c>
      <c r="FE148" s="8" t="s">
        <v>537</v>
      </c>
      <c r="FF148" s="8" t="s">
        <v>537</v>
      </c>
      <c r="FG148" s="8" t="s">
        <v>537</v>
      </c>
      <c r="FH148" s="8" t="s">
        <v>537</v>
      </c>
      <c r="FI148" s="8" t="s">
        <v>537</v>
      </c>
      <c r="FJ148" s="8" t="s">
        <v>537</v>
      </c>
      <c r="FK148" s="8" t="s">
        <v>537</v>
      </c>
      <c r="FL148" s="8"/>
      <c r="FM148" s="8" t="s">
        <v>537</v>
      </c>
      <c r="FN148" s="8" t="s">
        <v>537</v>
      </c>
      <c r="FO148" s="8" t="s">
        <v>537</v>
      </c>
      <c r="FP148" s="8" t="s">
        <v>537</v>
      </c>
      <c r="FQ148" s="8" t="s">
        <v>537</v>
      </c>
      <c r="FR148" s="8" t="s">
        <v>537</v>
      </c>
      <c r="FS148" s="8" t="s">
        <v>537</v>
      </c>
      <c r="FT148" s="9" t="s">
        <v>537</v>
      </c>
      <c r="FU148" s="8" t="s">
        <v>537</v>
      </c>
      <c r="FV148" s="8" t="s">
        <v>538</v>
      </c>
      <c r="FW148" s="8" t="s">
        <v>539</v>
      </c>
      <c r="FX148" s="8" t="s">
        <v>538</v>
      </c>
      <c r="FY148" s="8" t="s">
        <v>538</v>
      </c>
      <c r="FZ148" s="8" t="s">
        <v>538</v>
      </c>
      <c r="GA148" s="31" t="e">
        <f t="shared" si="29"/>
        <v>#VALUE!</v>
      </c>
      <c r="GB148" s="10" t="e">
        <f t="shared" si="30"/>
        <v>#VALUE!</v>
      </c>
      <c r="GC148" s="10" t="s">
        <v>540</v>
      </c>
      <c r="GD148" s="10" t="s">
        <v>540</v>
      </c>
    </row>
    <row r="149" spans="1:186">
      <c r="A149" s="8">
        <f t="shared" si="33"/>
        <v>0</v>
      </c>
      <c r="B149" s="8">
        <f>B148</f>
        <v>0</v>
      </c>
      <c r="C149" s="8" t="e">
        <f>CONCATENATE("FY",RIGHT(Assumptions!D$14,4)-9)</f>
        <v>#VALUE!</v>
      </c>
      <c r="D149" s="10" t="e">
        <f t="shared" si="28"/>
        <v>#VALUE!</v>
      </c>
      <c r="E149" s="8" t="s">
        <v>537</v>
      </c>
      <c r="F149" s="8" t="s">
        <v>537</v>
      </c>
      <c r="G149" s="8" t="s">
        <v>537</v>
      </c>
      <c r="H149" s="8" t="s">
        <v>537</v>
      </c>
      <c r="I149" s="8" t="s">
        <v>537</v>
      </c>
      <c r="J149" s="8" t="s">
        <v>537</v>
      </c>
      <c r="K149" s="8" t="s">
        <v>537</v>
      </c>
      <c r="L149" s="8" t="s">
        <v>537</v>
      </c>
      <c r="M149" s="8" t="s">
        <v>537</v>
      </c>
      <c r="N149" s="8" t="s">
        <v>537</v>
      </c>
      <c r="O149" s="8" t="s">
        <v>537</v>
      </c>
      <c r="P149" s="8" t="s">
        <v>537</v>
      </c>
      <c r="Q149" s="8" t="s">
        <v>537</v>
      </c>
      <c r="R149" s="8" t="s">
        <v>537</v>
      </c>
      <c r="S149" s="8" t="s">
        <v>537</v>
      </c>
      <c r="T149" s="8" t="s">
        <v>537</v>
      </c>
      <c r="U149" s="8" t="s">
        <v>537</v>
      </c>
      <c r="V149" s="8" t="s">
        <v>537</v>
      </c>
      <c r="W149" s="8" t="s">
        <v>537</v>
      </c>
      <c r="X149" s="8" t="s">
        <v>537</v>
      </c>
      <c r="Y149" s="8" t="s">
        <v>537</v>
      </c>
      <c r="Z149" s="8" t="s">
        <v>537</v>
      </c>
      <c r="AA149" s="8" t="s">
        <v>537</v>
      </c>
      <c r="AB149" s="8" t="s">
        <v>537</v>
      </c>
      <c r="AC149" s="8" t="s">
        <v>537</v>
      </c>
      <c r="AD149" s="8" t="s">
        <v>537</v>
      </c>
      <c r="AE149" s="8" t="s">
        <v>537</v>
      </c>
      <c r="AF149" s="8" t="s">
        <v>537</v>
      </c>
      <c r="AG149" s="8" t="s">
        <v>537</v>
      </c>
      <c r="AH149" s="8" t="s">
        <v>537</v>
      </c>
      <c r="AI149" s="8" t="s">
        <v>537</v>
      </c>
      <c r="AJ149" s="8" t="s">
        <v>537</v>
      </c>
      <c r="AK149" s="8" t="s">
        <v>537</v>
      </c>
      <c r="AL149" s="8" t="s">
        <v>537</v>
      </c>
      <c r="AM149" s="8"/>
      <c r="AN149" s="8" t="s">
        <v>537</v>
      </c>
      <c r="AO149" s="8" t="s">
        <v>537</v>
      </c>
      <c r="AP149" s="8" t="s">
        <v>537</v>
      </c>
      <c r="AQ149" s="8" t="s">
        <v>537</v>
      </c>
      <c r="AR149" s="8" t="s">
        <v>537</v>
      </c>
      <c r="AS149" s="8" t="s">
        <v>537</v>
      </c>
      <c r="AT149" s="8" t="s">
        <v>537</v>
      </c>
      <c r="AU149" s="1">
        <v>-2146826273</v>
      </c>
      <c r="AV149" s="8"/>
      <c r="AW149" s="8" t="s">
        <v>537</v>
      </c>
      <c r="AX149" s="8" t="s">
        <v>537</v>
      </c>
      <c r="AY149" s="8" t="s">
        <v>537</v>
      </c>
      <c r="AZ149" s="1">
        <v>-2146826273</v>
      </c>
      <c r="BA149" s="9" t="s">
        <v>537</v>
      </c>
      <c r="BB149" s="8"/>
      <c r="BC149" s="8" t="s">
        <v>537</v>
      </c>
      <c r="BD149" s="8" t="s">
        <v>537</v>
      </c>
      <c r="BE149" s="8" t="s">
        <v>537</v>
      </c>
      <c r="BF149" s="8" t="s">
        <v>537</v>
      </c>
      <c r="BG149" s="8" t="s">
        <v>537</v>
      </c>
      <c r="BH149" s="8" t="s">
        <v>537</v>
      </c>
      <c r="BI149" s="8" t="s">
        <v>537</v>
      </c>
      <c r="BJ149" s="8"/>
      <c r="BK149" s="8"/>
      <c r="BL149" s="8" t="s">
        <v>537</v>
      </c>
      <c r="BM149" s="8" t="s">
        <v>537</v>
      </c>
      <c r="BN149" s="8" t="s">
        <v>537</v>
      </c>
      <c r="BO149" s="8" t="s">
        <v>537</v>
      </c>
      <c r="BP149" s="8" t="s">
        <v>537</v>
      </c>
      <c r="BQ149" s="8" t="s">
        <v>537</v>
      </c>
      <c r="BR149" s="8" t="s">
        <v>537</v>
      </c>
      <c r="BS149" s="8" t="s">
        <v>537</v>
      </c>
      <c r="BT149" s="8" t="s">
        <v>537</v>
      </c>
      <c r="BU149" s="8" t="s">
        <v>537</v>
      </c>
      <c r="BV149" s="8" t="s">
        <v>537</v>
      </c>
      <c r="BW149" s="8" t="s">
        <v>537</v>
      </c>
      <c r="BX149" s="8" t="s">
        <v>537</v>
      </c>
      <c r="BY149" s="8" t="s">
        <v>537</v>
      </c>
      <c r="BZ149" s="8" t="s">
        <v>537</v>
      </c>
      <c r="CA149" s="8" t="s">
        <v>537</v>
      </c>
      <c r="CB149" s="8" t="s">
        <v>537</v>
      </c>
      <c r="CC149" s="8" t="s">
        <v>537</v>
      </c>
      <c r="CD149" s="8" t="s">
        <v>537</v>
      </c>
      <c r="CE149" s="8"/>
      <c r="CF149" s="8" t="s">
        <v>537</v>
      </c>
      <c r="CG149" s="8" t="s">
        <v>537</v>
      </c>
      <c r="CH149" s="8" t="s">
        <v>537</v>
      </c>
      <c r="CI149" s="8" t="s">
        <v>537</v>
      </c>
      <c r="CJ149" s="8" t="s">
        <v>537</v>
      </c>
      <c r="CK149" s="8" t="s">
        <v>537</v>
      </c>
      <c r="CL149" s="8" t="s">
        <v>537</v>
      </c>
      <c r="CM149" s="8" t="s">
        <v>537</v>
      </c>
      <c r="CN149" s="8" t="s">
        <v>537</v>
      </c>
      <c r="CO149" s="8" t="s">
        <v>537</v>
      </c>
      <c r="CP149" s="8" t="s">
        <v>537</v>
      </c>
      <c r="CQ149" s="8" t="s">
        <v>537</v>
      </c>
      <c r="CR149" s="8" t="s">
        <v>537</v>
      </c>
      <c r="CS149" s="8" t="s">
        <v>537</v>
      </c>
      <c r="CT149" s="8" t="s">
        <v>537</v>
      </c>
      <c r="CU149" s="8" t="s">
        <v>537</v>
      </c>
      <c r="CV149" s="8" t="s">
        <v>537</v>
      </c>
      <c r="CW149" s="8" t="s">
        <v>537</v>
      </c>
      <c r="CX149" s="8" t="s">
        <v>537</v>
      </c>
      <c r="CY149" s="8" t="s">
        <v>537</v>
      </c>
      <c r="CZ149" s="8" t="s">
        <v>537</v>
      </c>
      <c r="DA149" s="8" t="s">
        <v>537</v>
      </c>
      <c r="DB149" s="8" t="s">
        <v>537</v>
      </c>
      <c r="DC149" s="8"/>
      <c r="DD149" s="8" t="s">
        <v>537</v>
      </c>
      <c r="DE149" s="8" t="s">
        <v>537</v>
      </c>
      <c r="DF149" s="8" t="s">
        <v>537</v>
      </c>
      <c r="DG149" s="8" t="s">
        <v>537</v>
      </c>
      <c r="DH149" s="8" t="s">
        <v>537</v>
      </c>
      <c r="DI149" s="8" t="s">
        <v>537</v>
      </c>
      <c r="DJ149" s="8" t="s">
        <v>537</v>
      </c>
      <c r="DK149" s="8" t="s">
        <v>537</v>
      </c>
      <c r="DL149" s="8" t="s">
        <v>537</v>
      </c>
      <c r="DM149" s="8" t="s">
        <v>537</v>
      </c>
      <c r="DN149" s="8" t="s">
        <v>537</v>
      </c>
      <c r="DO149" s="8" t="s">
        <v>537</v>
      </c>
      <c r="DP149" s="8" t="s">
        <v>537</v>
      </c>
      <c r="DQ149" s="8" t="s">
        <v>537</v>
      </c>
      <c r="DR149" s="8" t="s">
        <v>537</v>
      </c>
      <c r="DS149" s="8" t="s">
        <v>537</v>
      </c>
      <c r="DT149" s="8" t="s">
        <v>537</v>
      </c>
      <c r="DU149" s="8" t="s">
        <v>537</v>
      </c>
      <c r="DV149" s="8"/>
      <c r="DW149" s="8" t="s">
        <v>537</v>
      </c>
      <c r="DX149" s="8" t="s">
        <v>537</v>
      </c>
      <c r="DY149" s="8" t="s">
        <v>537</v>
      </c>
      <c r="DZ149" s="8" t="s">
        <v>537</v>
      </c>
      <c r="EA149" s="8" t="s">
        <v>537</v>
      </c>
      <c r="EB149" s="8" t="s">
        <v>537</v>
      </c>
      <c r="EC149" s="8" t="s">
        <v>537</v>
      </c>
      <c r="ED149" s="8" t="s">
        <v>537</v>
      </c>
      <c r="EE149" s="8" t="s">
        <v>537</v>
      </c>
      <c r="EF149" s="8" t="s">
        <v>537</v>
      </c>
      <c r="EG149" s="8" t="s">
        <v>537</v>
      </c>
      <c r="EH149" s="8" t="s">
        <v>537</v>
      </c>
      <c r="EI149" s="8" t="s">
        <v>537</v>
      </c>
      <c r="EJ149" s="8" t="s">
        <v>537</v>
      </c>
      <c r="EK149" s="8" t="s">
        <v>537</v>
      </c>
      <c r="EL149" s="8" t="s">
        <v>537</v>
      </c>
      <c r="EM149" s="8" t="s">
        <v>537</v>
      </c>
      <c r="EN149" s="8" t="s">
        <v>537</v>
      </c>
      <c r="EO149" s="8" t="s">
        <v>537</v>
      </c>
      <c r="EP149" s="8" t="s">
        <v>537</v>
      </c>
      <c r="EQ149" s="8" t="s">
        <v>537</v>
      </c>
      <c r="ER149" s="8" t="s">
        <v>537</v>
      </c>
      <c r="ES149" s="8" t="s">
        <v>537</v>
      </c>
      <c r="ET149" s="8" t="s">
        <v>537</v>
      </c>
      <c r="EU149" s="8" t="s">
        <v>537</v>
      </c>
      <c r="EV149" s="8" t="s">
        <v>537</v>
      </c>
      <c r="EW149" s="8" t="s">
        <v>537</v>
      </c>
      <c r="EX149" s="8" t="s">
        <v>537</v>
      </c>
      <c r="EY149" s="8" t="s">
        <v>537</v>
      </c>
      <c r="EZ149" s="8" t="s">
        <v>537</v>
      </c>
      <c r="FA149" s="8" t="s">
        <v>537</v>
      </c>
      <c r="FB149" s="8" t="s">
        <v>537</v>
      </c>
      <c r="FC149" s="8" t="s">
        <v>537</v>
      </c>
      <c r="FD149" s="8" t="s">
        <v>537</v>
      </c>
      <c r="FE149" s="8" t="s">
        <v>537</v>
      </c>
      <c r="FF149" s="8" t="s">
        <v>537</v>
      </c>
      <c r="FG149" s="8" t="s">
        <v>537</v>
      </c>
      <c r="FH149" s="8" t="s">
        <v>537</v>
      </c>
      <c r="FI149" s="8" t="s">
        <v>537</v>
      </c>
      <c r="FJ149" s="8" t="s">
        <v>537</v>
      </c>
      <c r="FK149" s="8" t="s">
        <v>537</v>
      </c>
      <c r="FL149" s="8"/>
      <c r="FM149" s="8" t="s">
        <v>537</v>
      </c>
      <c r="FN149" s="8" t="s">
        <v>537</v>
      </c>
      <c r="FO149" s="8" t="s">
        <v>537</v>
      </c>
      <c r="FP149" s="8" t="s">
        <v>537</v>
      </c>
      <c r="FQ149" s="8" t="s">
        <v>537</v>
      </c>
      <c r="FR149" s="8" t="s">
        <v>537</v>
      </c>
      <c r="FS149" s="8" t="s">
        <v>537</v>
      </c>
      <c r="FT149" s="9" t="s">
        <v>537</v>
      </c>
      <c r="FU149" s="8" t="s">
        <v>537</v>
      </c>
      <c r="FV149" s="8" t="s">
        <v>538</v>
      </c>
      <c r="FW149" s="8" t="s">
        <v>539</v>
      </c>
      <c r="FX149" s="8" t="s">
        <v>538</v>
      </c>
      <c r="FY149" s="8" t="s">
        <v>538</v>
      </c>
      <c r="FZ149" s="8" t="s">
        <v>538</v>
      </c>
      <c r="GA149" s="31" t="e">
        <f t="shared" si="29"/>
        <v>#VALUE!</v>
      </c>
      <c r="GB149" s="10" t="e">
        <f t="shared" si="30"/>
        <v>#VALUE!</v>
      </c>
      <c r="GC149" s="10" t="s">
        <v>540</v>
      </c>
      <c r="GD149" s="10" t="s">
        <v>540</v>
      </c>
    </row>
    <row r="150" spans="1:186">
      <c r="A150" s="8">
        <f t="shared" si="33"/>
        <v>0</v>
      </c>
      <c r="B150" s="8">
        <f>B149</f>
        <v>0</v>
      </c>
      <c r="C150" s="8" t="e">
        <f>CONCATENATE("FY",RIGHT(Assumptions!D$14,4)-8)</f>
        <v>#VALUE!</v>
      </c>
      <c r="D150" s="10" t="e">
        <f t="shared" si="28"/>
        <v>#VALUE!</v>
      </c>
      <c r="E150" s="8" t="s">
        <v>537</v>
      </c>
      <c r="F150" s="8" t="s">
        <v>537</v>
      </c>
      <c r="G150" s="8" t="s">
        <v>537</v>
      </c>
      <c r="H150" s="8" t="s">
        <v>537</v>
      </c>
      <c r="I150" s="8" t="s">
        <v>537</v>
      </c>
      <c r="J150" s="8" t="s">
        <v>537</v>
      </c>
      <c r="K150" s="8" t="s">
        <v>537</v>
      </c>
      <c r="L150" s="8" t="s">
        <v>537</v>
      </c>
      <c r="M150" s="8" t="s">
        <v>537</v>
      </c>
      <c r="N150" s="8" t="s">
        <v>537</v>
      </c>
      <c r="O150" s="8" t="s">
        <v>537</v>
      </c>
      <c r="P150" s="8" t="s">
        <v>537</v>
      </c>
      <c r="Q150" s="8" t="s">
        <v>537</v>
      </c>
      <c r="R150" s="8" t="s">
        <v>537</v>
      </c>
      <c r="S150" s="8" t="s">
        <v>537</v>
      </c>
      <c r="T150" s="8" t="s">
        <v>537</v>
      </c>
      <c r="U150" s="8" t="s">
        <v>537</v>
      </c>
      <c r="V150" s="8" t="s">
        <v>537</v>
      </c>
      <c r="W150" s="8" t="s">
        <v>537</v>
      </c>
      <c r="X150" s="8" t="s">
        <v>537</v>
      </c>
      <c r="Y150" s="8" t="s">
        <v>537</v>
      </c>
      <c r="Z150" s="8" t="s">
        <v>537</v>
      </c>
      <c r="AA150" s="8" t="s">
        <v>537</v>
      </c>
      <c r="AB150" s="8" t="s">
        <v>537</v>
      </c>
      <c r="AC150" s="8" t="s">
        <v>537</v>
      </c>
      <c r="AD150" s="8" t="s">
        <v>537</v>
      </c>
      <c r="AE150" s="8" t="s">
        <v>537</v>
      </c>
      <c r="AF150" s="8" t="s">
        <v>537</v>
      </c>
      <c r="AG150" s="8" t="s">
        <v>537</v>
      </c>
      <c r="AH150" s="8" t="s">
        <v>537</v>
      </c>
      <c r="AI150" s="8" t="s">
        <v>537</v>
      </c>
      <c r="AJ150" s="8" t="s">
        <v>537</v>
      </c>
      <c r="AK150" s="8" t="s">
        <v>537</v>
      </c>
      <c r="AL150" s="8" t="s">
        <v>537</v>
      </c>
      <c r="AM150" s="8"/>
      <c r="AN150" s="8" t="s">
        <v>537</v>
      </c>
      <c r="AO150" s="8" t="s">
        <v>537</v>
      </c>
      <c r="AP150" s="8" t="s">
        <v>537</v>
      </c>
      <c r="AQ150" s="8" t="s">
        <v>537</v>
      </c>
      <c r="AR150" s="8" t="s">
        <v>537</v>
      </c>
      <c r="AS150" s="8" t="s">
        <v>537</v>
      </c>
      <c r="AT150" s="8" t="s">
        <v>537</v>
      </c>
      <c r="AU150" s="1">
        <v>-2146826273</v>
      </c>
      <c r="AV150" s="8"/>
      <c r="AW150" s="8" t="s">
        <v>537</v>
      </c>
      <c r="AX150" s="8" t="s">
        <v>537</v>
      </c>
      <c r="AY150" s="8" t="s">
        <v>537</v>
      </c>
      <c r="AZ150" s="1">
        <v>-2146826273</v>
      </c>
      <c r="BA150" s="9" t="s">
        <v>537</v>
      </c>
      <c r="BB150" s="8"/>
      <c r="BC150" s="8" t="s">
        <v>537</v>
      </c>
      <c r="BD150" s="8" t="s">
        <v>537</v>
      </c>
      <c r="BE150" s="8" t="s">
        <v>537</v>
      </c>
      <c r="BF150" s="8" t="s">
        <v>537</v>
      </c>
      <c r="BG150" s="8" t="s">
        <v>537</v>
      </c>
      <c r="BH150" s="8" t="s">
        <v>537</v>
      </c>
      <c r="BI150" s="8" t="s">
        <v>537</v>
      </c>
      <c r="BJ150" s="8"/>
      <c r="BK150" s="8"/>
      <c r="BL150" s="8" t="s">
        <v>537</v>
      </c>
      <c r="BM150" s="8" t="s">
        <v>537</v>
      </c>
      <c r="BN150" s="8" t="s">
        <v>537</v>
      </c>
      <c r="BO150" s="8" t="s">
        <v>537</v>
      </c>
      <c r="BP150" s="8" t="s">
        <v>537</v>
      </c>
      <c r="BQ150" s="8" t="s">
        <v>537</v>
      </c>
      <c r="BR150" s="8" t="s">
        <v>537</v>
      </c>
      <c r="BS150" s="8" t="s">
        <v>537</v>
      </c>
      <c r="BT150" s="8" t="s">
        <v>537</v>
      </c>
      <c r="BU150" s="8" t="s">
        <v>537</v>
      </c>
      <c r="BV150" s="8" t="s">
        <v>537</v>
      </c>
      <c r="BW150" s="8" t="s">
        <v>537</v>
      </c>
      <c r="BX150" s="8" t="s">
        <v>537</v>
      </c>
      <c r="BY150" s="8" t="s">
        <v>537</v>
      </c>
      <c r="BZ150" s="8" t="s">
        <v>537</v>
      </c>
      <c r="CA150" s="8" t="s">
        <v>537</v>
      </c>
      <c r="CB150" s="8" t="s">
        <v>537</v>
      </c>
      <c r="CC150" s="8" t="s">
        <v>537</v>
      </c>
      <c r="CD150" s="8" t="s">
        <v>537</v>
      </c>
      <c r="CE150" s="8"/>
      <c r="CF150" s="8" t="s">
        <v>537</v>
      </c>
      <c r="CG150" s="8" t="s">
        <v>537</v>
      </c>
      <c r="CH150" s="8" t="s">
        <v>537</v>
      </c>
      <c r="CI150" s="8" t="s">
        <v>537</v>
      </c>
      <c r="CJ150" s="8" t="s">
        <v>537</v>
      </c>
      <c r="CK150" s="8" t="s">
        <v>537</v>
      </c>
      <c r="CL150" s="8" t="s">
        <v>537</v>
      </c>
      <c r="CM150" s="8" t="s">
        <v>537</v>
      </c>
      <c r="CN150" s="8" t="s">
        <v>537</v>
      </c>
      <c r="CO150" s="8" t="s">
        <v>537</v>
      </c>
      <c r="CP150" s="8" t="s">
        <v>537</v>
      </c>
      <c r="CQ150" s="8" t="s">
        <v>537</v>
      </c>
      <c r="CR150" s="8" t="s">
        <v>537</v>
      </c>
      <c r="CS150" s="8" t="s">
        <v>537</v>
      </c>
      <c r="CT150" s="8" t="s">
        <v>537</v>
      </c>
      <c r="CU150" s="8" t="s">
        <v>537</v>
      </c>
      <c r="CV150" s="8" t="s">
        <v>537</v>
      </c>
      <c r="CW150" s="8" t="s">
        <v>537</v>
      </c>
      <c r="CX150" s="8" t="s">
        <v>537</v>
      </c>
      <c r="CY150" s="8" t="s">
        <v>537</v>
      </c>
      <c r="CZ150" s="8" t="s">
        <v>537</v>
      </c>
      <c r="DA150" s="8" t="s">
        <v>537</v>
      </c>
      <c r="DB150" s="8" t="s">
        <v>537</v>
      </c>
      <c r="DC150" s="8"/>
      <c r="DD150" s="8" t="s">
        <v>537</v>
      </c>
      <c r="DE150" s="8" t="s">
        <v>537</v>
      </c>
      <c r="DF150" s="8" t="s">
        <v>537</v>
      </c>
      <c r="DG150" s="8" t="s">
        <v>537</v>
      </c>
      <c r="DH150" s="8" t="s">
        <v>537</v>
      </c>
      <c r="DI150" s="8" t="s">
        <v>537</v>
      </c>
      <c r="DJ150" s="8" t="s">
        <v>537</v>
      </c>
      <c r="DK150" s="8" t="s">
        <v>537</v>
      </c>
      <c r="DL150" s="8" t="s">
        <v>537</v>
      </c>
      <c r="DM150" s="8" t="s">
        <v>537</v>
      </c>
      <c r="DN150" s="8" t="s">
        <v>537</v>
      </c>
      <c r="DO150" s="8" t="s">
        <v>537</v>
      </c>
      <c r="DP150" s="8" t="s">
        <v>537</v>
      </c>
      <c r="DQ150" s="8" t="s">
        <v>537</v>
      </c>
      <c r="DR150" s="8" t="s">
        <v>537</v>
      </c>
      <c r="DS150" s="8" t="s">
        <v>537</v>
      </c>
      <c r="DT150" s="8" t="s">
        <v>537</v>
      </c>
      <c r="DU150" s="8" t="s">
        <v>537</v>
      </c>
      <c r="DV150" s="8"/>
      <c r="DW150" s="8" t="s">
        <v>537</v>
      </c>
      <c r="DX150" s="8" t="s">
        <v>537</v>
      </c>
      <c r="DY150" s="8" t="s">
        <v>537</v>
      </c>
      <c r="DZ150" s="8" t="s">
        <v>537</v>
      </c>
      <c r="EA150" s="8" t="s">
        <v>537</v>
      </c>
      <c r="EB150" s="8" t="s">
        <v>537</v>
      </c>
      <c r="EC150" s="8" t="s">
        <v>537</v>
      </c>
      <c r="ED150" s="8" t="s">
        <v>537</v>
      </c>
      <c r="EE150" s="8" t="s">
        <v>537</v>
      </c>
      <c r="EF150" s="8" t="s">
        <v>537</v>
      </c>
      <c r="EG150" s="8" t="s">
        <v>537</v>
      </c>
      <c r="EH150" s="8" t="s">
        <v>537</v>
      </c>
      <c r="EI150" s="8" t="s">
        <v>537</v>
      </c>
      <c r="EJ150" s="8" t="s">
        <v>537</v>
      </c>
      <c r="EK150" s="8" t="s">
        <v>537</v>
      </c>
      <c r="EL150" s="8" t="s">
        <v>537</v>
      </c>
      <c r="EM150" s="8" t="s">
        <v>537</v>
      </c>
      <c r="EN150" s="8" t="s">
        <v>537</v>
      </c>
      <c r="EO150" s="8" t="s">
        <v>537</v>
      </c>
      <c r="EP150" s="8" t="s">
        <v>537</v>
      </c>
      <c r="EQ150" s="8" t="s">
        <v>537</v>
      </c>
      <c r="ER150" s="8" t="s">
        <v>537</v>
      </c>
      <c r="ES150" s="8" t="s">
        <v>537</v>
      </c>
      <c r="ET150" s="8" t="s">
        <v>537</v>
      </c>
      <c r="EU150" s="8" t="s">
        <v>537</v>
      </c>
      <c r="EV150" s="8" t="s">
        <v>537</v>
      </c>
      <c r="EW150" s="8" t="s">
        <v>537</v>
      </c>
      <c r="EX150" s="8" t="s">
        <v>537</v>
      </c>
      <c r="EY150" s="8" t="s">
        <v>537</v>
      </c>
      <c r="EZ150" s="8" t="s">
        <v>537</v>
      </c>
      <c r="FA150" s="8" t="s">
        <v>537</v>
      </c>
      <c r="FB150" s="8" t="s">
        <v>537</v>
      </c>
      <c r="FC150" s="8" t="s">
        <v>537</v>
      </c>
      <c r="FD150" s="8" t="s">
        <v>537</v>
      </c>
      <c r="FE150" s="8" t="s">
        <v>537</v>
      </c>
      <c r="FF150" s="8" t="s">
        <v>537</v>
      </c>
      <c r="FG150" s="8" t="s">
        <v>537</v>
      </c>
      <c r="FH150" s="8" t="s">
        <v>537</v>
      </c>
      <c r="FI150" s="8" t="s">
        <v>537</v>
      </c>
      <c r="FJ150" s="8" t="s">
        <v>537</v>
      </c>
      <c r="FK150" s="8" t="s">
        <v>537</v>
      </c>
      <c r="FL150" s="8"/>
      <c r="FM150" s="8" t="s">
        <v>537</v>
      </c>
      <c r="FN150" s="8" t="s">
        <v>537</v>
      </c>
      <c r="FO150" s="8" t="s">
        <v>537</v>
      </c>
      <c r="FP150" s="8" t="s">
        <v>537</v>
      </c>
      <c r="FQ150" s="8" t="s">
        <v>537</v>
      </c>
      <c r="FR150" s="8" t="s">
        <v>537</v>
      </c>
      <c r="FS150" s="8" t="s">
        <v>537</v>
      </c>
      <c r="FT150" s="9" t="s">
        <v>537</v>
      </c>
      <c r="FU150" s="8" t="s">
        <v>537</v>
      </c>
      <c r="FV150" s="8" t="s">
        <v>538</v>
      </c>
      <c r="FW150" s="8" t="s">
        <v>539</v>
      </c>
      <c r="FX150" s="8" t="s">
        <v>538</v>
      </c>
      <c r="FY150" s="8" t="s">
        <v>538</v>
      </c>
      <c r="FZ150" s="8" t="s">
        <v>538</v>
      </c>
      <c r="GA150" s="31" t="e">
        <f t="shared" si="29"/>
        <v>#VALUE!</v>
      </c>
      <c r="GB150" s="10" t="e">
        <f t="shared" si="30"/>
        <v>#VALUE!</v>
      </c>
      <c r="GC150" s="10" t="s">
        <v>540</v>
      </c>
      <c r="GD150" s="10" t="s">
        <v>540</v>
      </c>
    </row>
    <row r="151" spans="1:186">
      <c r="A151" s="8">
        <f t="shared" si="33"/>
        <v>0</v>
      </c>
      <c r="B151" s="8">
        <f>B150</f>
        <v>0</v>
      </c>
      <c r="C151" s="8" t="e">
        <f>CONCATENATE("FY",RIGHT(Assumptions!D$14,4)-7)</f>
        <v>#VALUE!</v>
      </c>
      <c r="D151" s="10" t="e">
        <f t="shared" si="28"/>
        <v>#VALUE!</v>
      </c>
      <c r="E151" s="8" t="s">
        <v>537</v>
      </c>
      <c r="F151" s="8" t="s">
        <v>537</v>
      </c>
      <c r="G151" s="8" t="s">
        <v>537</v>
      </c>
      <c r="H151" s="8" t="s">
        <v>537</v>
      </c>
      <c r="I151" s="8" t="s">
        <v>537</v>
      </c>
      <c r="J151" s="8" t="s">
        <v>537</v>
      </c>
      <c r="K151" s="8" t="s">
        <v>537</v>
      </c>
      <c r="L151" s="8" t="s">
        <v>537</v>
      </c>
      <c r="M151" s="8" t="s">
        <v>537</v>
      </c>
      <c r="N151" s="8" t="s">
        <v>537</v>
      </c>
      <c r="O151" s="8" t="s">
        <v>537</v>
      </c>
      <c r="P151" s="8" t="s">
        <v>537</v>
      </c>
      <c r="Q151" s="8" t="s">
        <v>537</v>
      </c>
      <c r="R151" s="8" t="s">
        <v>537</v>
      </c>
      <c r="S151" s="8" t="s">
        <v>537</v>
      </c>
      <c r="T151" s="8" t="s">
        <v>537</v>
      </c>
      <c r="U151" s="8" t="s">
        <v>537</v>
      </c>
      <c r="V151" s="8" t="s">
        <v>537</v>
      </c>
      <c r="W151" s="8" t="s">
        <v>537</v>
      </c>
      <c r="X151" s="8" t="s">
        <v>537</v>
      </c>
      <c r="Y151" s="8" t="s">
        <v>537</v>
      </c>
      <c r="Z151" s="8" t="s">
        <v>537</v>
      </c>
      <c r="AA151" s="8" t="s">
        <v>537</v>
      </c>
      <c r="AB151" s="8" t="s">
        <v>537</v>
      </c>
      <c r="AC151" s="8" t="s">
        <v>537</v>
      </c>
      <c r="AD151" s="8" t="s">
        <v>537</v>
      </c>
      <c r="AE151" s="8" t="s">
        <v>537</v>
      </c>
      <c r="AF151" s="8" t="s">
        <v>537</v>
      </c>
      <c r="AG151" s="8" t="s">
        <v>537</v>
      </c>
      <c r="AH151" s="8" t="s">
        <v>537</v>
      </c>
      <c r="AI151" s="8" t="s">
        <v>537</v>
      </c>
      <c r="AJ151" s="8" t="s">
        <v>537</v>
      </c>
      <c r="AK151" s="8" t="s">
        <v>537</v>
      </c>
      <c r="AL151" s="8" t="s">
        <v>537</v>
      </c>
      <c r="AM151" s="8"/>
      <c r="AN151" s="8" t="s">
        <v>537</v>
      </c>
      <c r="AO151" s="8" t="s">
        <v>537</v>
      </c>
      <c r="AP151" s="8" t="s">
        <v>537</v>
      </c>
      <c r="AQ151" s="8" t="s">
        <v>537</v>
      </c>
      <c r="AR151" s="8" t="s">
        <v>537</v>
      </c>
      <c r="AS151" s="8" t="s">
        <v>537</v>
      </c>
      <c r="AT151" s="8" t="s">
        <v>537</v>
      </c>
      <c r="AU151" s="1">
        <v>-2146826273</v>
      </c>
      <c r="AV151" s="8"/>
      <c r="AW151" s="8" t="s">
        <v>537</v>
      </c>
      <c r="AX151" s="8" t="s">
        <v>537</v>
      </c>
      <c r="AY151" s="8" t="s">
        <v>537</v>
      </c>
      <c r="AZ151" s="1">
        <v>-2146826273</v>
      </c>
      <c r="BA151" s="9" t="s">
        <v>537</v>
      </c>
      <c r="BB151" s="8"/>
      <c r="BC151" s="8" t="s">
        <v>537</v>
      </c>
      <c r="BD151" s="8" t="s">
        <v>537</v>
      </c>
      <c r="BE151" s="8" t="s">
        <v>537</v>
      </c>
      <c r="BF151" s="8" t="s">
        <v>537</v>
      </c>
      <c r="BG151" s="8" t="s">
        <v>537</v>
      </c>
      <c r="BH151" s="8" t="s">
        <v>537</v>
      </c>
      <c r="BI151" s="8" t="s">
        <v>537</v>
      </c>
      <c r="BJ151" s="8"/>
      <c r="BK151" s="8"/>
      <c r="BL151" s="8" t="s">
        <v>537</v>
      </c>
      <c r="BM151" s="8" t="s">
        <v>537</v>
      </c>
      <c r="BN151" s="8" t="s">
        <v>537</v>
      </c>
      <c r="BO151" s="8" t="s">
        <v>537</v>
      </c>
      <c r="BP151" s="8" t="s">
        <v>537</v>
      </c>
      <c r="BQ151" s="8" t="s">
        <v>537</v>
      </c>
      <c r="BR151" s="8" t="s">
        <v>537</v>
      </c>
      <c r="BS151" s="8" t="s">
        <v>537</v>
      </c>
      <c r="BT151" s="8" t="s">
        <v>537</v>
      </c>
      <c r="BU151" s="8" t="s">
        <v>537</v>
      </c>
      <c r="BV151" s="8" t="s">
        <v>537</v>
      </c>
      <c r="BW151" s="8" t="s">
        <v>537</v>
      </c>
      <c r="BX151" s="8" t="s">
        <v>537</v>
      </c>
      <c r="BY151" s="8" t="s">
        <v>537</v>
      </c>
      <c r="BZ151" s="8" t="s">
        <v>537</v>
      </c>
      <c r="CA151" s="8" t="s">
        <v>537</v>
      </c>
      <c r="CB151" s="8" t="s">
        <v>537</v>
      </c>
      <c r="CC151" s="8" t="s">
        <v>537</v>
      </c>
      <c r="CD151" s="8" t="s">
        <v>537</v>
      </c>
      <c r="CE151" s="8"/>
      <c r="CF151" s="8" t="s">
        <v>537</v>
      </c>
      <c r="CG151" s="8" t="s">
        <v>537</v>
      </c>
      <c r="CH151" s="8" t="s">
        <v>537</v>
      </c>
      <c r="CI151" s="8" t="s">
        <v>537</v>
      </c>
      <c r="CJ151" s="8" t="s">
        <v>537</v>
      </c>
      <c r="CK151" s="8" t="s">
        <v>537</v>
      </c>
      <c r="CL151" s="8" t="s">
        <v>537</v>
      </c>
      <c r="CM151" s="8" t="s">
        <v>537</v>
      </c>
      <c r="CN151" s="8" t="s">
        <v>537</v>
      </c>
      <c r="CO151" s="8" t="s">
        <v>537</v>
      </c>
      <c r="CP151" s="8" t="s">
        <v>537</v>
      </c>
      <c r="CQ151" s="8" t="s">
        <v>537</v>
      </c>
      <c r="CR151" s="8" t="s">
        <v>537</v>
      </c>
      <c r="CS151" s="8" t="s">
        <v>537</v>
      </c>
      <c r="CT151" s="8" t="s">
        <v>537</v>
      </c>
      <c r="CU151" s="8" t="s">
        <v>537</v>
      </c>
      <c r="CV151" s="8" t="s">
        <v>537</v>
      </c>
      <c r="CW151" s="8" t="s">
        <v>537</v>
      </c>
      <c r="CX151" s="8" t="s">
        <v>537</v>
      </c>
      <c r="CY151" s="8" t="s">
        <v>537</v>
      </c>
      <c r="CZ151" s="8" t="s">
        <v>537</v>
      </c>
      <c r="DA151" s="8" t="s">
        <v>537</v>
      </c>
      <c r="DB151" s="8" t="s">
        <v>537</v>
      </c>
      <c r="DC151" s="8"/>
      <c r="DD151" s="8" t="s">
        <v>537</v>
      </c>
      <c r="DE151" s="8" t="s">
        <v>537</v>
      </c>
      <c r="DF151" s="8" t="s">
        <v>537</v>
      </c>
      <c r="DG151" s="8" t="s">
        <v>537</v>
      </c>
      <c r="DH151" s="8" t="s">
        <v>537</v>
      </c>
      <c r="DI151" s="8" t="s">
        <v>537</v>
      </c>
      <c r="DJ151" s="8" t="s">
        <v>537</v>
      </c>
      <c r="DK151" s="8" t="s">
        <v>537</v>
      </c>
      <c r="DL151" s="8" t="s">
        <v>537</v>
      </c>
      <c r="DM151" s="8" t="s">
        <v>537</v>
      </c>
      <c r="DN151" s="8" t="s">
        <v>537</v>
      </c>
      <c r="DO151" s="8" t="s">
        <v>537</v>
      </c>
      <c r="DP151" s="8" t="s">
        <v>537</v>
      </c>
      <c r="DQ151" s="8" t="s">
        <v>537</v>
      </c>
      <c r="DR151" s="8" t="s">
        <v>537</v>
      </c>
      <c r="DS151" s="8" t="s">
        <v>537</v>
      </c>
      <c r="DT151" s="8" t="s">
        <v>537</v>
      </c>
      <c r="DU151" s="8" t="s">
        <v>537</v>
      </c>
      <c r="DV151" s="8"/>
      <c r="DW151" s="8" t="s">
        <v>537</v>
      </c>
      <c r="DX151" s="8" t="s">
        <v>537</v>
      </c>
      <c r="DY151" s="8" t="s">
        <v>537</v>
      </c>
      <c r="DZ151" s="8" t="s">
        <v>537</v>
      </c>
      <c r="EA151" s="8" t="s">
        <v>537</v>
      </c>
      <c r="EB151" s="8" t="s">
        <v>537</v>
      </c>
      <c r="EC151" s="8" t="s">
        <v>537</v>
      </c>
      <c r="ED151" s="8" t="s">
        <v>537</v>
      </c>
      <c r="EE151" s="8" t="s">
        <v>537</v>
      </c>
      <c r="EF151" s="8" t="s">
        <v>537</v>
      </c>
      <c r="EG151" s="8" t="s">
        <v>537</v>
      </c>
      <c r="EH151" s="8" t="s">
        <v>537</v>
      </c>
      <c r="EI151" s="8" t="s">
        <v>537</v>
      </c>
      <c r="EJ151" s="8" t="s">
        <v>537</v>
      </c>
      <c r="EK151" s="8" t="s">
        <v>537</v>
      </c>
      <c r="EL151" s="8" t="s">
        <v>537</v>
      </c>
      <c r="EM151" s="8" t="s">
        <v>537</v>
      </c>
      <c r="EN151" s="8" t="s">
        <v>537</v>
      </c>
      <c r="EO151" s="8" t="s">
        <v>537</v>
      </c>
      <c r="EP151" s="8" t="s">
        <v>537</v>
      </c>
      <c r="EQ151" s="8" t="s">
        <v>537</v>
      </c>
      <c r="ER151" s="8" t="s">
        <v>537</v>
      </c>
      <c r="ES151" s="8" t="s">
        <v>537</v>
      </c>
      <c r="ET151" s="8" t="s">
        <v>537</v>
      </c>
      <c r="EU151" s="8" t="s">
        <v>537</v>
      </c>
      <c r="EV151" s="8" t="s">
        <v>537</v>
      </c>
      <c r="EW151" s="8" t="s">
        <v>537</v>
      </c>
      <c r="EX151" s="8" t="s">
        <v>537</v>
      </c>
      <c r="EY151" s="8" t="s">
        <v>537</v>
      </c>
      <c r="EZ151" s="8" t="s">
        <v>537</v>
      </c>
      <c r="FA151" s="8" t="s">
        <v>537</v>
      </c>
      <c r="FB151" s="8" t="s">
        <v>537</v>
      </c>
      <c r="FC151" s="8" t="s">
        <v>537</v>
      </c>
      <c r="FD151" s="8" t="s">
        <v>537</v>
      </c>
      <c r="FE151" s="8" t="s">
        <v>537</v>
      </c>
      <c r="FF151" s="8" t="s">
        <v>537</v>
      </c>
      <c r="FG151" s="8" t="s">
        <v>537</v>
      </c>
      <c r="FH151" s="8" t="s">
        <v>537</v>
      </c>
      <c r="FI151" s="8" t="s">
        <v>537</v>
      </c>
      <c r="FJ151" s="8" t="s">
        <v>537</v>
      </c>
      <c r="FK151" s="8" t="s">
        <v>537</v>
      </c>
      <c r="FL151" s="8"/>
      <c r="FM151" s="8" t="s">
        <v>537</v>
      </c>
      <c r="FN151" s="8" t="s">
        <v>537</v>
      </c>
      <c r="FO151" s="8" t="s">
        <v>537</v>
      </c>
      <c r="FP151" s="8" t="s">
        <v>537</v>
      </c>
      <c r="FQ151" s="8" t="s">
        <v>537</v>
      </c>
      <c r="FR151" s="8" t="s">
        <v>537</v>
      </c>
      <c r="FS151" s="8" t="s">
        <v>537</v>
      </c>
      <c r="FT151" s="9" t="s">
        <v>537</v>
      </c>
      <c r="FU151" s="8" t="s">
        <v>537</v>
      </c>
      <c r="FV151" s="8" t="s">
        <v>538</v>
      </c>
      <c r="FW151" s="8" t="s">
        <v>539</v>
      </c>
      <c r="FX151" s="8" t="s">
        <v>538</v>
      </c>
      <c r="FY151" s="8" t="s">
        <v>538</v>
      </c>
      <c r="FZ151" s="8" t="s">
        <v>538</v>
      </c>
      <c r="GA151" s="31" t="e">
        <f t="shared" si="29"/>
        <v>#VALUE!</v>
      </c>
      <c r="GB151" s="10" t="e">
        <f t="shared" si="30"/>
        <v>#VALUE!</v>
      </c>
      <c r="GC151" s="10" t="s">
        <v>540</v>
      </c>
      <c r="GD151" s="10" t="s">
        <v>540</v>
      </c>
    </row>
    <row r="152" spans="1:186">
      <c r="A152" s="8">
        <f t="shared" si="33"/>
        <v>0</v>
      </c>
      <c r="B152" s="8">
        <f t="shared" ref="B152:B158" si="34">B151</f>
        <v>0</v>
      </c>
      <c r="C152" s="8" t="e">
        <f>CONCATENATE("FY",RIGHT(Assumptions!D$14,4)-6)</f>
        <v>#VALUE!</v>
      </c>
      <c r="D152" s="10" t="e">
        <f t="shared" si="28"/>
        <v>#VALUE!</v>
      </c>
      <c r="E152" s="8" t="s">
        <v>537</v>
      </c>
      <c r="F152" s="8" t="s">
        <v>537</v>
      </c>
      <c r="G152" s="8" t="s">
        <v>537</v>
      </c>
      <c r="H152" s="8" t="s">
        <v>537</v>
      </c>
      <c r="I152" s="8" t="s">
        <v>537</v>
      </c>
      <c r="J152" s="8" t="s">
        <v>537</v>
      </c>
      <c r="K152" s="8" t="s">
        <v>537</v>
      </c>
      <c r="L152" s="8" t="s">
        <v>537</v>
      </c>
      <c r="M152" s="8" t="s">
        <v>537</v>
      </c>
      <c r="N152" s="8" t="s">
        <v>537</v>
      </c>
      <c r="O152" s="8" t="s">
        <v>537</v>
      </c>
      <c r="P152" s="8" t="s">
        <v>537</v>
      </c>
      <c r="Q152" s="8" t="s">
        <v>537</v>
      </c>
      <c r="R152" s="8" t="s">
        <v>537</v>
      </c>
      <c r="S152" s="8" t="s">
        <v>537</v>
      </c>
      <c r="T152" s="8" t="s">
        <v>537</v>
      </c>
      <c r="U152" s="8" t="s">
        <v>537</v>
      </c>
      <c r="V152" s="8" t="s">
        <v>537</v>
      </c>
      <c r="W152" s="8" t="s">
        <v>537</v>
      </c>
      <c r="X152" s="8" t="s">
        <v>537</v>
      </c>
      <c r="Y152" s="8" t="s">
        <v>537</v>
      </c>
      <c r="Z152" s="8" t="s">
        <v>537</v>
      </c>
      <c r="AA152" s="8" t="s">
        <v>537</v>
      </c>
      <c r="AB152" s="8" t="s">
        <v>537</v>
      </c>
      <c r="AC152" s="8" t="s">
        <v>537</v>
      </c>
      <c r="AD152" s="8" t="s">
        <v>537</v>
      </c>
      <c r="AE152" s="8" t="s">
        <v>537</v>
      </c>
      <c r="AF152" s="8" t="s">
        <v>537</v>
      </c>
      <c r="AG152" s="8" t="s">
        <v>537</v>
      </c>
      <c r="AH152" s="8" t="s">
        <v>537</v>
      </c>
      <c r="AI152" s="8" t="s">
        <v>537</v>
      </c>
      <c r="AJ152" s="8" t="s">
        <v>537</v>
      </c>
      <c r="AK152" s="8" t="s">
        <v>537</v>
      </c>
      <c r="AL152" s="8" t="s">
        <v>537</v>
      </c>
      <c r="AM152" s="8"/>
      <c r="AN152" s="8" t="s">
        <v>537</v>
      </c>
      <c r="AO152" s="8" t="s">
        <v>537</v>
      </c>
      <c r="AP152" s="8" t="s">
        <v>537</v>
      </c>
      <c r="AQ152" s="8" t="s">
        <v>537</v>
      </c>
      <c r="AR152" s="8" t="s">
        <v>537</v>
      </c>
      <c r="AS152" s="8" t="s">
        <v>537</v>
      </c>
      <c r="AT152" s="8" t="s">
        <v>537</v>
      </c>
      <c r="AU152" s="1">
        <v>-2146826273</v>
      </c>
      <c r="AV152" s="8"/>
      <c r="AW152" s="8" t="s">
        <v>537</v>
      </c>
      <c r="AX152" s="8" t="s">
        <v>537</v>
      </c>
      <c r="AY152" s="8" t="s">
        <v>537</v>
      </c>
      <c r="AZ152" s="1">
        <v>-2146826273</v>
      </c>
      <c r="BA152" s="9" t="s">
        <v>537</v>
      </c>
      <c r="BB152" s="8"/>
      <c r="BC152" s="8" t="s">
        <v>537</v>
      </c>
      <c r="BD152" s="8" t="s">
        <v>537</v>
      </c>
      <c r="BE152" s="8" t="s">
        <v>537</v>
      </c>
      <c r="BF152" s="8" t="s">
        <v>537</v>
      </c>
      <c r="BG152" s="8" t="s">
        <v>537</v>
      </c>
      <c r="BH152" s="8" t="s">
        <v>537</v>
      </c>
      <c r="BI152" s="8" t="s">
        <v>537</v>
      </c>
      <c r="BJ152" s="8"/>
      <c r="BK152" s="8"/>
      <c r="BL152" s="8" t="s">
        <v>537</v>
      </c>
      <c r="BM152" s="8" t="s">
        <v>537</v>
      </c>
      <c r="BN152" s="8" t="s">
        <v>537</v>
      </c>
      <c r="BO152" s="8" t="s">
        <v>537</v>
      </c>
      <c r="BP152" s="8" t="s">
        <v>537</v>
      </c>
      <c r="BQ152" s="8" t="s">
        <v>537</v>
      </c>
      <c r="BR152" s="8" t="s">
        <v>537</v>
      </c>
      <c r="BS152" s="8" t="s">
        <v>537</v>
      </c>
      <c r="BT152" s="8" t="s">
        <v>537</v>
      </c>
      <c r="BU152" s="8" t="s">
        <v>537</v>
      </c>
      <c r="BV152" s="8" t="s">
        <v>537</v>
      </c>
      <c r="BW152" s="8" t="s">
        <v>537</v>
      </c>
      <c r="BX152" s="8" t="s">
        <v>537</v>
      </c>
      <c r="BY152" s="8" t="s">
        <v>537</v>
      </c>
      <c r="BZ152" s="8" t="s">
        <v>537</v>
      </c>
      <c r="CA152" s="8" t="s">
        <v>537</v>
      </c>
      <c r="CB152" s="8" t="s">
        <v>537</v>
      </c>
      <c r="CC152" s="8" t="s">
        <v>537</v>
      </c>
      <c r="CD152" s="8" t="s">
        <v>537</v>
      </c>
      <c r="CE152" s="8"/>
      <c r="CF152" s="8" t="s">
        <v>537</v>
      </c>
      <c r="CG152" s="8" t="s">
        <v>537</v>
      </c>
      <c r="CH152" s="8" t="s">
        <v>537</v>
      </c>
      <c r="CI152" s="8" t="s">
        <v>537</v>
      </c>
      <c r="CJ152" s="8" t="s">
        <v>537</v>
      </c>
      <c r="CK152" s="8" t="s">
        <v>537</v>
      </c>
      <c r="CL152" s="8" t="s">
        <v>537</v>
      </c>
      <c r="CM152" s="8" t="s">
        <v>537</v>
      </c>
      <c r="CN152" s="8" t="s">
        <v>537</v>
      </c>
      <c r="CO152" s="8" t="s">
        <v>537</v>
      </c>
      <c r="CP152" s="8" t="s">
        <v>537</v>
      </c>
      <c r="CQ152" s="8" t="s">
        <v>537</v>
      </c>
      <c r="CR152" s="8" t="s">
        <v>537</v>
      </c>
      <c r="CS152" s="8" t="s">
        <v>537</v>
      </c>
      <c r="CT152" s="8" t="s">
        <v>537</v>
      </c>
      <c r="CU152" s="8" t="s">
        <v>537</v>
      </c>
      <c r="CV152" s="8" t="s">
        <v>537</v>
      </c>
      <c r="CW152" s="8" t="s">
        <v>537</v>
      </c>
      <c r="CX152" s="8" t="s">
        <v>537</v>
      </c>
      <c r="CY152" s="8" t="s">
        <v>537</v>
      </c>
      <c r="CZ152" s="8" t="s">
        <v>537</v>
      </c>
      <c r="DA152" s="8" t="s">
        <v>537</v>
      </c>
      <c r="DB152" s="8" t="s">
        <v>537</v>
      </c>
      <c r="DC152" s="8"/>
      <c r="DD152" s="8" t="s">
        <v>537</v>
      </c>
      <c r="DE152" s="8" t="s">
        <v>537</v>
      </c>
      <c r="DF152" s="8" t="s">
        <v>537</v>
      </c>
      <c r="DG152" s="8" t="s">
        <v>537</v>
      </c>
      <c r="DH152" s="8" t="s">
        <v>537</v>
      </c>
      <c r="DI152" s="8" t="s">
        <v>537</v>
      </c>
      <c r="DJ152" s="8" t="s">
        <v>537</v>
      </c>
      <c r="DK152" s="8" t="s">
        <v>537</v>
      </c>
      <c r="DL152" s="8" t="s">
        <v>537</v>
      </c>
      <c r="DM152" s="8" t="s">
        <v>537</v>
      </c>
      <c r="DN152" s="8" t="s">
        <v>537</v>
      </c>
      <c r="DO152" s="8" t="s">
        <v>537</v>
      </c>
      <c r="DP152" s="8" t="s">
        <v>537</v>
      </c>
      <c r="DQ152" s="8" t="s">
        <v>537</v>
      </c>
      <c r="DR152" s="8" t="s">
        <v>537</v>
      </c>
      <c r="DS152" s="8" t="s">
        <v>537</v>
      </c>
      <c r="DT152" s="8" t="s">
        <v>537</v>
      </c>
      <c r="DU152" s="8" t="s">
        <v>537</v>
      </c>
      <c r="DV152" s="8"/>
      <c r="DW152" s="8" t="s">
        <v>537</v>
      </c>
      <c r="DX152" s="8" t="s">
        <v>537</v>
      </c>
      <c r="DY152" s="8" t="s">
        <v>537</v>
      </c>
      <c r="DZ152" s="8" t="s">
        <v>537</v>
      </c>
      <c r="EA152" s="8" t="s">
        <v>537</v>
      </c>
      <c r="EB152" s="8" t="s">
        <v>537</v>
      </c>
      <c r="EC152" s="8" t="s">
        <v>537</v>
      </c>
      <c r="ED152" s="8" t="s">
        <v>537</v>
      </c>
      <c r="EE152" s="8" t="s">
        <v>537</v>
      </c>
      <c r="EF152" s="8" t="s">
        <v>537</v>
      </c>
      <c r="EG152" s="8" t="s">
        <v>537</v>
      </c>
      <c r="EH152" s="8" t="s">
        <v>537</v>
      </c>
      <c r="EI152" s="8" t="s">
        <v>537</v>
      </c>
      <c r="EJ152" s="8" t="s">
        <v>537</v>
      </c>
      <c r="EK152" s="8" t="s">
        <v>537</v>
      </c>
      <c r="EL152" s="8" t="s">
        <v>537</v>
      </c>
      <c r="EM152" s="8" t="s">
        <v>537</v>
      </c>
      <c r="EN152" s="8" t="s">
        <v>537</v>
      </c>
      <c r="EO152" s="8" t="s">
        <v>537</v>
      </c>
      <c r="EP152" s="8" t="s">
        <v>537</v>
      </c>
      <c r="EQ152" s="8" t="s">
        <v>537</v>
      </c>
      <c r="ER152" s="8" t="s">
        <v>537</v>
      </c>
      <c r="ES152" s="8" t="s">
        <v>537</v>
      </c>
      <c r="ET152" s="8" t="s">
        <v>537</v>
      </c>
      <c r="EU152" s="8" t="s">
        <v>537</v>
      </c>
      <c r="EV152" s="8" t="s">
        <v>537</v>
      </c>
      <c r="EW152" s="8" t="s">
        <v>537</v>
      </c>
      <c r="EX152" s="8" t="s">
        <v>537</v>
      </c>
      <c r="EY152" s="8" t="s">
        <v>537</v>
      </c>
      <c r="EZ152" s="8" t="s">
        <v>537</v>
      </c>
      <c r="FA152" s="8" t="s">
        <v>537</v>
      </c>
      <c r="FB152" s="8" t="s">
        <v>537</v>
      </c>
      <c r="FC152" s="8" t="s">
        <v>537</v>
      </c>
      <c r="FD152" s="8" t="s">
        <v>537</v>
      </c>
      <c r="FE152" s="8" t="s">
        <v>537</v>
      </c>
      <c r="FF152" s="8" t="s">
        <v>537</v>
      </c>
      <c r="FG152" s="8" t="s">
        <v>537</v>
      </c>
      <c r="FH152" s="8" t="s">
        <v>537</v>
      </c>
      <c r="FI152" s="8" t="s">
        <v>537</v>
      </c>
      <c r="FJ152" s="8" t="s">
        <v>537</v>
      </c>
      <c r="FK152" s="8" t="s">
        <v>537</v>
      </c>
      <c r="FL152" s="8"/>
      <c r="FM152" s="8" t="s">
        <v>537</v>
      </c>
      <c r="FN152" s="8" t="s">
        <v>537</v>
      </c>
      <c r="FO152" s="8" t="s">
        <v>537</v>
      </c>
      <c r="FP152" s="8" t="s">
        <v>537</v>
      </c>
      <c r="FQ152" s="8" t="s">
        <v>537</v>
      </c>
      <c r="FR152" s="8" t="s">
        <v>537</v>
      </c>
      <c r="FS152" s="8" t="s">
        <v>537</v>
      </c>
      <c r="FT152" s="9" t="s">
        <v>537</v>
      </c>
      <c r="FU152" s="8" t="s">
        <v>537</v>
      </c>
      <c r="FV152" s="8" t="s">
        <v>538</v>
      </c>
      <c r="FW152" s="8" t="s">
        <v>539</v>
      </c>
      <c r="FX152" s="8" t="s">
        <v>538</v>
      </c>
      <c r="FY152" s="8" t="s">
        <v>538</v>
      </c>
      <c r="FZ152" s="8" t="s">
        <v>538</v>
      </c>
      <c r="GA152" s="31" t="e">
        <f t="shared" si="29"/>
        <v>#VALUE!</v>
      </c>
      <c r="GB152" s="10" t="e">
        <f t="shared" si="30"/>
        <v>#VALUE!</v>
      </c>
      <c r="GC152" s="10" t="s">
        <v>540</v>
      </c>
      <c r="GD152" s="10" t="s">
        <v>540</v>
      </c>
    </row>
    <row r="153" spans="1:186">
      <c r="A153" s="8">
        <f t="shared" si="33"/>
        <v>0</v>
      </c>
      <c r="B153" s="8">
        <f t="shared" si="34"/>
        <v>0</v>
      </c>
      <c r="C153" s="8" t="e">
        <f>CONCATENATE("FY",RIGHT(Assumptions!D$14,4)-5)</f>
        <v>#VALUE!</v>
      </c>
      <c r="D153" s="10" t="e">
        <f t="shared" si="28"/>
        <v>#VALUE!</v>
      </c>
      <c r="E153" s="8" t="s">
        <v>537</v>
      </c>
      <c r="F153" s="8" t="s">
        <v>537</v>
      </c>
      <c r="G153" s="8" t="s">
        <v>537</v>
      </c>
      <c r="H153" s="8" t="s">
        <v>537</v>
      </c>
      <c r="I153" s="8" t="s">
        <v>537</v>
      </c>
      <c r="J153" s="8" t="s">
        <v>537</v>
      </c>
      <c r="K153" s="8" t="s">
        <v>537</v>
      </c>
      <c r="L153" s="8" t="s">
        <v>537</v>
      </c>
      <c r="M153" s="8" t="s">
        <v>537</v>
      </c>
      <c r="N153" s="8" t="s">
        <v>537</v>
      </c>
      <c r="O153" s="8" t="s">
        <v>537</v>
      </c>
      <c r="P153" s="8" t="s">
        <v>537</v>
      </c>
      <c r="Q153" s="8" t="s">
        <v>537</v>
      </c>
      <c r="R153" s="8" t="s">
        <v>537</v>
      </c>
      <c r="S153" s="8" t="s">
        <v>537</v>
      </c>
      <c r="T153" s="8" t="s">
        <v>537</v>
      </c>
      <c r="U153" s="8" t="s">
        <v>537</v>
      </c>
      <c r="V153" s="8" t="s">
        <v>537</v>
      </c>
      <c r="W153" s="8" t="s">
        <v>537</v>
      </c>
      <c r="X153" s="8" t="s">
        <v>537</v>
      </c>
      <c r="Y153" s="8" t="s">
        <v>537</v>
      </c>
      <c r="Z153" s="8" t="s">
        <v>537</v>
      </c>
      <c r="AA153" s="8" t="s">
        <v>537</v>
      </c>
      <c r="AB153" s="8" t="s">
        <v>537</v>
      </c>
      <c r="AC153" s="8" t="s">
        <v>537</v>
      </c>
      <c r="AD153" s="8" t="s">
        <v>537</v>
      </c>
      <c r="AE153" s="8" t="s">
        <v>537</v>
      </c>
      <c r="AF153" s="8" t="s">
        <v>537</v>
      </c>
      <c r="AG153" s="8" t="s">
        <v>537</v>
      </c>
      <c r="AH153" s="8" t="s">
        <v>537</v>
      </c>
      <c r="AI153" s="8" t="s">
        <v>537</v>
      </c>
      <c r="AJ153" s="8" t="s">
        <v>537</v>
      </c>
      <c r="AK153" s="8" t="s">
        <v>537</v>
      </c>
      <c r="AL153" s="8" t="s">
        <v>537</v>
      </c>
      <c r="AM153" s="8"/>
      <c r="AN153" s="8" t="s">
        <v>537</v>
      </c>
      <c r="AO153" s="8" t="s">
        <v>537</v>
      </c>
      <c r="AP153" s="8" t="s">
        <v>537</v>
      </c>
      <c r="AQ153" s="8" t="s">
        <v>537</v>
      </c>
      <c r="AR153" s="8" t="s">
        <v>537</v>
      </c>
      <c r="AS153" s="8" t="s">
        <v>537</v>
      </c>
      <c r="AT153" s="8" t="s">
        <v>537</v>
      </c>
      <c r="AU153" s="1">
        <v>-2146826273</v>
      </c>
      <c r="AV153" s="8"/>
      <c r="AW153" s="8" t="s">
        <v>537</v>
      </c>
      <c r="AX153" s="8" t="s">
        <v>537</v>
      </c>
      <c r="AY153" s="8" t="s">
        <v>537</v>
      </c>
      <c r="AZ153" s="1">
        <v>-2146826273</v>
      </c>
      <c r="BA153" s="9" t="s">
        <v>537</v>
      </c>
      <c r="BB153" s="8"/>
      <c r="BC153" s="8" t="s">
        <v>537</v>
      </c>
      <c r="BD153" s="8" t="s">
        <v>537</v>
      </c>
      <c r="BE153" s="8" t="s">
        <v>537</v>
      </c>
      <c r="BF153" s="8" t="s">
        <v>537</v>
      </c>
      <c r="BG153" s="8" t="s">
        <v>537</v>
      </c>
      <c r="BH153" s="8" t="s">
        <v>537</v>
      </c>
      <c r="BI153" s="8" t="s">
        <v>537</v>
      </c>
      <c r="BJ153" s="8"/>
      <c r="BK153" s="8"/>
      <c r="BL153" s="8" t="s">
        <v>537</v>
      </c>
      <c r="BM153" s="8" t="s">
        <v>537</v>
      </c>
      <c r="BN153" s="8" t="s">
        <v>537</v>
      </c>
      <c r="BO153" s="8" t="s">
        <v>537</v>
      </c>
      <c r="BP153" s="8" t="s">
        <v>537</v>
      </c>
      <c r="BQ153" s="8" t="s">
        <v>537</v>
      </c>
      <c r="BR153" s="8" t="s">
        <v>537</v>
      </c>
      <c r="BS153" s="8" t="s">
        <v>537</v>
      </c>
      <c r="BT153" s="8" t="s">
        <v>537</v>
      </c>
      <c r="BU153" s="8" t="s">
        <v>537</v>
      </c>
      <c r="BV153" s="8" t="s">
        <v>537</v>
      </c>
      <c r="BW153" s="8" t="s">
        <v>537</v>
      </c>
      <c r="BX153" s="8" t="s">
        <v>537</v>
      </c>
      <c r="BY153" s="8" t="s">
        <v>537</v>
      </c>
      <c r="BZ153" s="8" t="s">
        <v>537</v>
      </c>
      <c r="CA153" s="8" t="s">
        <v>537</v>
      </c>
      <c r="CB153" s="8" t="s">
        <v>537</v>
      </c>
      <c r="CC153" s="8" t="s">
        <v>537</v>
      </c>
      <c r="CD153" s="8" t="s">
        <v>537</v>
      </c>
      <c r="CE153" s="8"/>
      <c r="CF153" s="8" t="s">
        <v>537</v>
      </c>
      <c r="CG153" s="8" t="s">
        <v>537</v>
      </c>
      <c r="CH153" s="8" t="s">
        <v>537</v>
      </c>
      <c r="CI153" s="8" t="s">
        <v>537</v>
      </c>
      <c r="CJ153" s="8" t="s">
        <v>537</v>
      </c>
      <c r="CK153" s="8" t="s">
        <v>537</v>
      </c>
      <c r="CL153" s="8" t="s">
        <v>537</v>
      </c>
      <c r="CM153" s="8" t="s">
        <v>537</v>
      </c>
      <c r="CN153" s="8" t="s">
        <v>537</v>
      </c>
      <c r="CO153" s="8" t="s">
        <v>537</v>
      </c>
      <c r="CP153" s="8" t="s">
        <v>537</v>
      </c>
      <c r="CQ153" s="8" t="s">
        <v>537</v>
      </c>
      <c r="CR153" s="8" t="s">
        <v>537</v>
      </c>
      <c r="CS153" s="8" t="s">
        <v>537</v>
      </c>
      <c r="CT153" s="8" t="s">
        <v>537</v>
      </c>
      <c r="CU153" s="8" t="s">
        <v>537</v>
      </c>
      <c r="CV153" s="8" t="s">
        <v>537</v>
      </c>
      <c r="CW153" s="8" t="s">
        <v>537</v>
      </c>
      <c r="CX153" s="8" t="s">
        <v>537</v>
      </c>
      <c r="CY153" s="8" t="s">
        <v>537</v>
      </c>
      <c r="CZ153" s="8" t="s">
        <v>537</v>
      </c>
      <c r="DA153" s="8" t="s">
        <v>537</v>
      </c>
      <c r="DB153" s="8" t="s">
        <v>537</v>
      </c>
      <c r="DC153" s="8"/>
      <c r="DD153" s="8" t="s">
        <v>537</v>
      </c>
      <c r="DE153" s="8" t="s">
        <v>537</v>
      </c>
      <c r="DF153" s="8" t="s">
        <v>537</v>
      </c>
      <c r="DG153" s="8" t="s">
        <v>537</v>
      </c>
      <c r="DH153" s="8" t="s">
        <v>537</v>
      </c>
      <c r="DI153" s="8" t="s">
        <v>537</v>
      </c>
      <c r="DJ153" s="8" t="s">
        <v>537</v>
      </c>
      <c r="DK153" s="8" t="s">
        <v>537</v>
      </c>
      <c r="DL153" s="8" t="s">
        <v>537</v>
      </c>
      <c r="DM153" s="8" t="s">
        <v>537</v>
      </c>
      <c r="DN153" s="8" t="s">
        <v>537</v>
      </c>
      <c r="DO153" s="8" t="s">
        <v>537</v>
      </c>
      <c r="DP153" s="8" t="s">
        <v>537</v>
      </c>
      <c r="DQ153" s="8" t="s">
        <v>537</v>
      </c>
      <c r="DR153" s="8" t="s">
        <v>537</v>
      </c>
      <c r="DS153" s="8" t="s">
        <v>537</v>
      </c>
      <c r="DT153" s="8" t="s">
        <v>537</v>
      </c>
      <c r="DU153" s="8" t="s">
        <v>537</v>
      </c>
      <c r="DV153" s="8"/>
      <c r="DW153" s="8" t="s">
        <v>537</v>
      </c>
      <c r="DX153" s="8" t="s">
        <v>537</v>
      </c>
      <c r="DY153" s="8" t="s">
        <v>537</v>
      </c>
      <c r="DZ153" s="8" t="s">
        <v>537</v>
      </c>
      <c r="EA153" s="8" t="s">
        <v>537</v>
      </c>
      <c r="EB153" s="8" t="s">
        <v>537</v>
      </c>
      <c r="EC153" s="8" t="s">
        <v>537</v>
      </c>
      <c r="ED153" s="8" t="s">
        <v>537</v>
      </c>
      <c r="EE153" s="8" t="s">
        <v>537</v>
      </c>
      <c r="EF153" s="8" t="s">
        <v>537</v>
      </c>
      <c r="EG153" s="8" t="s">
        <v>537</v>
      </c>
      <c r="EH153" s="8" t="s">
        <v>537</v>
      </c>
      <c r="EI153" s="8" t="s">
        <v>537</v>
      </c>
      <c r="EJ153" s="8" t="s">
        <v>537</v>
      </c>
      <c r="EK153" s="8" t="s">
        <v>537</v>
      </c>
      <c r="EL153" s="8" t="s">
        <v>537</v>
      </c>
      <c r="EM153" s="8" t="s">
        <v>537</v>
      </c>
      <c r="EN153" s="8" t="s">
        <v>537</v>
      </c>
      <c r="EO153" s="8" t="s">
        <v>537</v>
      </c>
      <c r="EP153" s="8" t="s">
        <v>537</v>
      </c>
      <c r="EQ153" s="8" t="s">
        <v>537</v>
      </c>
      <c r="ER153" s="8" t="s">
        <v>537</v>
      </c>
      <c r="ES153" s="8" t="s">
        <v>537</v>
      </c>
      <c r="ET153" s="8" t="s">
        <v>537</v>
      </c>
      <c r="EU153" s="8" t="s">
        <v>537</v>
      </c>
      <c r="EV153" s="8" t="s">
        <v>537</v>
      </c>
      <c r="EW153" s="8" t="s">
        <v>537</v>
      </c>
      <c r="EX153" s="8" t="s">
        <v>537</v>
      </c>
      <c r="EY153" s="8" t="s">
        <v>537</v>
      </c>
      <c r="EZ153" s="8" t="s">
        <v>537</v>
      </c>
      <c r="FA153" s="8" t="s">
        <v>537</v>
      </c>
      <c r="FB153" s="8" t="s">
        <v>537</v>
      </c>
      <c r="FC153" s="8" t="s">
        <v>537</v>
      </c>
      <c r="FD153" s="8" t="s">
        <v>537</v>
      </c>
      <c r="FE153" s="8" t="s">
        <v>537</v>
      </c>
      <c r="FF153" s="8" t="s">
        <v>537</v>
      </c>
      <c r="FG153" s="8" t="s">
        <v>537</v>
      </c>
      <c r="FH153" s="8" t="s">
        <v>537</v>
      </c>
      <c r="FI153" s="8" t="s">
        <v>537</v>
      </c>
      <c r="FJ153" s="8" t="s">
        <v>537</v>
      </c>
      <c r="FK153" s="8" t="s">
        <v>537</v>
      </c>
      <c r="FL153" s="8"/>
      <c r="FM153" s="8" t="s">
        <v>537</v>
      </c>
      <c r="FN153" s="8" t="s">
        <v>537</v>
      </c>
      <c r="FO153" s="8" t="s">
        <v>537</v>
      </c>
      <c r="FP153" s="8" t="s">
        <v>537</v>
      </c>
      <c r="FQ153" s="8" t="s">
        <v>537</v>
      </c>
      <c r="FR153" s="8" t="s">
        <v>537</v>
      </c>
      <c r="FS153" s="8" t="s">
        <v>537</v>
      </c>
      <c r="FT153" s="9" t="s">
        <v>537</v>
      </c>
      <c r="FU153" s="8" t="s">
        <v>537</v>
      </c>
      <c r="FV153" s="8" t="s">
        <v>538</v>
      </c>
      <c r="FW153" s="8" t="s">
        <v>539</v>
      </c>
      <c r="FX153" s="8" t="s">
        <v>538</v>
      </c>
      <c r="FY153" s="8" t="s">
        <v>538</v>
      </c>
      <c r="FZ153" s="8" t="s">
        <v>538</v>
      </c>
      <c r="GA153" s="31" t="e">
        <f t="shared" si="29"/>
        <v>#VALUE!</v>
      </c>
      <c r="GB153" s="10" t="e">
        <f t="shared" si="30"/>
        <v>#VALUE!</v>
      </c>
      <c r="GC153" s="10" t="s">
        <v>540</v>
      </c>
      <c r="GD153" s="10" t="s">
        <v>540</v>
      </c>
    </row>
    <row r="154" spans="1:186">
      <c r="A154" s="8">
        <f t="shared" si="33"/>
        <v>0</v>
      </c>
      <c r="B154" s="8">
        <f t="shared" si="34"/>
        <v>0</v>
      </c>
      <c r="C154" s="8" t="e">
        <f>CONCATENATE("FY",RIGHT(Assumptions!D$14,4)-4)</f>
        <v>#VALUE!</v>
      </c>
      <c r="D154" s="10" t="e">
        <f t="shared" si="28"/>
        <v>#VALUE!</v>
      </c>
      <c r="E154" s="8" t="s">
        <v>537</v>
      </c>
      <c r="F154" s="8" t="s">
        <v>537</v>
      </c>
      <c r="G154" s="8" t="s">
        <v>537</v>
      </c>
      <c r="H154" s="8" t="s">
        <v>537</v>
      </c>
      <c r="I154" s="8" t="s">
        <v>537</v>
      </c>
      <c r="J154" s="8" t="s">
        <v>537</v>
      </c>
      <c r="K154" s="8" t="s">
        <v>537</v>
      </c>
      <c r="L154" s="8" t="s">
        <v>537</v>
      </c>
      <c r="M154" s="8" t="s">
        <v>537</v>
      </c>
      <c r="N154" s="8" t="s">
        <v>537</v>
      </c>
      <c r="O154" s="8" t="s">
        <v>537</v>
      </c>
      <c r="P154" s="8" t="s">
        <v>537</v>
      </c>
      <c r="Q154" s="8" t="s">
        <v>537</v>
      </c>
      <c r="R154" s="8" t="s">
        <v>537</v>
      </c>
      <c r="S154" s="8" t="s">
        <v>537</v>
      </c>
      <c r="T154" s="8" t="s">
        <v>537</v>
      </c>
      <c r="U154" s="8" t="s">
        <v>537</v>
      </c>
      <c r="V154" s="8" t="s">
        <v>537</v>
      </c>
      <c r="W154" s="8" t="s">
        <v>537</v>
      </c>
      <c r="X154" s="8" t="s">
        <v>537</v>
      </c>
      <c r="Y154" s="8" t="s">
        <v>537</v>
      </c>
      <c r="Z154" s="8" t="s">
        <v>537</v>
      </c>
      <c r="AA154" s="8" t="s">
        <v>537</v>
      </c>
      <c r="AB154" s="8" t="s">
        <v>537</v>
      </c>
      <c r="AC154" s="8" t="s">
        <v>537</v>
      </c>
      <c r="AD154" s="8" t="s">
        <v>537</v>
      </c>
      <c r="AE154" s="8" t="s">
        <v>537</v>
      </c>
      <c r="AF154" s="8" t="s">
        <v>537</v>
      </c>
      <c r="AG154" s="8" t="s">
        <v>537</v>
      </c>
      <c r="AH154" s="8" t="s">
        <v>537</v>
      </c>
      <c r="AI154" s="8" t="s">
        <v>537</v>
      </c>
      <c r="AJ154" s="8" t="s">
        <v>537</v>
      </c>
      <c r="AK154" s="8" t="s">
        <v>537</v>
      </c>
      <c r="AL154" s="8" t="s">
        <v>537</v>
      </c>
      <c r="AM154" s="8"/>
      <c r="AN154" s="8" t="s">
        <v>537</v>
      </c>
      <c r="AO154" s="8" t="s">
        <v>537</v>
      </c>
      <c r="AP154" s="8" t="s">
        <v>537</v>
      </c>
      <c r="AQ154" s="8" t="s">
        <v>537</v>
      </c>
      <c r="AR154" s="8" t="s">
        <v>537</v>
      </c>
      <c r="AS154" s="8" t="s">
        <v>537</v>
      </c>
      <c r="AT154" s="8" t="s">
        <v>537</v>
      </c>
      <c r="AU154" s="1">
        <v>-2146826273</v>
      </c>
      <c r="AV154" s="8"/>
      <c r="AW154" s="8" t="s">
        <v>537</v>
      </c>
      <c r="AX154" s="8" t="s">
        <v>537</v>
      </c>
      <c r="AY154" s="8" t="s">
        <v>537</v>
      </c>
      <c r="AZ154" s="1">
        <v>-2146826273</v>
      </c>
      <c r="BA154" s="9" t="s">
        <v>537</v>
      </c>
      <c r="BB154" s="8"/>
      <c r="BC154" s="8" t="s">
        <v>537</v>
      </c>
      <c r="BD154" s="8" t="s">
        <v>537</v>
      </c>
      <c r="BE154" s="8" t="s">
        <v>537</v>
      </c>
      <c r="BF154" s="8" t="s">
        <v>537</v>
      </c>
      <c r="BG154" s="8" t="s">
        <v>537</v>
      </c>
      <c r="BH154" s="8" t="s">
        <v>537</v>
      </c>
      <c r="BI154" s="8" t="s">
        <v>537</v>
      </c>
      <c r="BJ154" s="8"/>
      <c r="BK154" s="8"/>
      <c r="BL154" s="8" t="s">
        <v>537</v>
      </c>
      <c r="BM154" s="8" t="s">
        <v>537</v>
      </c>
      <c r="BN154" s="8" t="s">
        <v>537</v>
      </c>
      <c r="BO154" s="8" t="s">
        <v>537</v>
      </c>
      <c r="BP154" s="8" t="s">
        <v>537</v>
      </c>
      <c r="BQ154" s="8" t="s">
        <v>537</v>
      </c>
      <c r="BR154" s="8" t="s">
        <v>537</v>
      </c>
      <c r="BS154" s="8" t="s">
        <v>537</v>
      </c>
      <c r="BT154" s="8" t="s">
        <v>537</v>
      </c>
      <c r="BU154" s="8" t="s">
        <v>537</v>
      </c>
      <c r="BV154" s="8" t="s">
        <v>537</v>
      </c>
      <c r="BW154" s="8" t="s">
        <v>537</v>
      </c>
      <c r="BX154" s="8" t="s">
        <v>537</v>
      </c>
      <c r="BY154" s="8" t="s">
        <v>537</v>
      </c>
      <c r="BZ154" s="8" t="s">
        <v>537</v>
      </c>
      <c r="CA154" s="8" t="s">
        <v>537</v>
      </c>
      <c r="CB154" s="8" t="s">
        <v>537</v>
      </c>
      <c r="CC154" s="8" t="s">
        <v>537</v>
      </c>
      <c r="CD154" s="8" t="s">
        <v>537</v>
      </c>
      <c r="CE154" s="8"/>
      <c r="CF154" s="8" t="s">
        <v>537</v>
      </c>
      <c r="CG154" s="8" t="s">
        <v>537</v>
      </c>
      <c r="CH154" s="8" t="s">
        <v>537</v>
      </c>
      <c r="CI154" s="8" t="s">
        <v>537</v>
      </c>
      <c r="CJ154" s="8" t="s">
        <v>537</v>
      </c>
      <c r="CK154" s="8" t="s">
        <v>537</v>
      </c>
      <c r="CL154" s="8" t="s">
        <v>537</v>
      </c>
      <c r="CM154" s="8" t="s">
        <v>537</v>
      </c>
      <c r="CN154" s="8" t="s">
        <v>537</v>
      </c>
      <c r="CO154" s="8" t="s">
        <v>537</v>
      </c>
      <c r="CP154" s="8" t="s">
        <v>537</v>
      </c>
      <c r="CQ154" s="8" t="s">
        <v>537</v>
      </c>
      <c r="CR154" s="8" t="s">
        <v>537</v>
      </c>
      <c r="CS154" s="8" t="s">
        <v>537</v>
      </c>
      <c r="CT154" s="8" t="s">
        <v>537</v>
      </c>
      <c r="CU154" s="8" t="s">
        <v>537</v>
      </c>
      <c r="CV154" s="8" t="s">
        <v>537</v>
      </c>
      <c r="CW154" s="8" t="s">
        <v>537</v>
      </c>
      <c r="CX154" s="8" t="s">
        <v>537</v>
      </c>
      <c r="CY154" s="8" t="s">
        <v>537</v>
      </c>
      <c r="CZ154" s="8" t="s">
        <v>537</v>
      </c>
      <c r="DA154" s="8" t="s">
        <v>537</v>
      </c>
      <c r="DB154" s="8" t="s">
        <v>537</v>
      </c>
      <c r="DC154" s="8"/>
      <c r="DD154" s="8" t="s">
        <v>537</v>
      </c>
      <c r="DE154" s="8" t="s">
        <v>537</v>
      </c>
      <c r="DF154" s="8" t="s">
        <v>537</v>
      </c>
      <c r="DG154" s="8" t="s">
        <v>537</v>
      </c>
      <c r="DH154" s="8" t="s">
        <v>537</v>
      </c>
      <c r="DI154" s="8" t="s">
        <v>537</v>
      </c>
      <c r="DJ154" s="8" t="s">
        <v>537</v>
      </c>
      <c r="DK154" s="8" t="s">
        <v>537</v>
      </c>
      <c r="DL154" s="8" t="s">
        <v>537</v>
      </c>
      <c r="DM154" s="8" t="s">
        <v>537</v>
      </c>
      <c r="DN154" s="8" t="s">
        <v>537</v>
      </c>
      <c r="DO154" s="8" t="s">
        <v>537</v>
      </c>
      <c r="DP154" s="8" t="s">
        <v>537</v>
      </c>
      <c r="DQ154" s="8" t="s">
        <v>537</v>
      </c>
      <c r="DR154" s="8" t="s">
        <v>537</v>
      </c>
      <c r="DS154" s="8" t="s">
        <v>537</v>
      </c>
      <c r="DT154" s="8" t="s">
        <v>537</v>
      </c>
      <c r="DU154" s="8" t="s">
        <v>537</v>
      </c>
      <c r="DV154" s="8"/>
      <c r="DW154" s="8" t="s">
        <v>537</v>
      </c>
      <c r="DX154" s="8" t="s">
        <v>537</v>
      </c>
      <c r="DY154" s="8" t="s">
        <v>537</v>
      </c>
      <c r="DZ154" s="8" t="s">
        <v>537</v>
      </c>
      <c r="EA154" s="8" t="s">
        <v>537</v>
      </c>
      <c r="EB154" s="8" t="s">
        <v>537</v>
      </c>
      <c r="EC154" s="8" t="s">
        <v>537</v>
      </c>
      <c r="ED154" s="8" t="s">
        <v>537</v>
      </c>
      <c r="EE154" s="8" t="s">
        <v>537</v>
      </c>
      <c r="EF154" s="8" t="s">
        <v>537</v>
      </c>
      <c r="EG154" s="8" t="s">
        <v>537</v>
      </c>
      <c r="EH154" s="8" t="s">
        <v>537</v>
      </c>
      <c r="EI154" s="8" t="s">
        <v>537</v>
      </c>
      <c r="EJ154" s="8" t="s">
        <v>537</v>
      </c>
      <c r="EK154" s="8" t="s">
        <v>537</v>
      </c>
      <c r="EL154" s="8" t="s">
        <v>537</v>
      </c>
      <c r="EM154" s="8" t="s">
        <v>537</v>
      </c>
      <c r="EN154" s="8" t="s">
        <v>537</v>
      </c>
      <c r="EO154" s="8" t="s">
        <v>537</v>
      </c>
      <c r="EP154" s="8" t="s">
        <v>537</v>
      </c>
      <c r="EQ154" s="8" t="s">
        <v>537</v>
      </c>
      <c r="ER154" s="8" t="s">
        <v>537</v>
      </c>
      <c r="ES154" s="8" t="s">
        <v>537</v>
      </c>
      <c r="ET154" s="8" t="s">
        <v>537</v>
      </c>
      <c r="EU154" s="8" t="s">
        <v>537</v>
      </c>
      <c r="EV154" s="8" t="s">
        <v>537</v>
      </c>
      <c r="EW154" s="8" t="s">
        <v>537</v>
      </c>
      <c r="EX154" s="8" t="s">
        <v>537</v>
      </c>
      <c r="EY154" s="8" t="s">
        <v>537</v>
      </c>
      <c r="EZ154" s="8" t="s">
        <v>537</v>
      </c>
      <c r="FA154" s="8" t="s">
        <v>537</v>
      </c>
      <c r="FB154" s="8" t="s">
        <v>537</v>
      </c>
      <c r="FC154" s="8" t="s">
        <v>537</v>
      </c>
      <c r="FD154" s="8" t="s">
        <v>537</v>
      </c>
      <c r="FE154" s="8" t="s">
        <v>537</v>
      </c>
      <c r="FF154" s="8" t="s">
        <v>537</v>
      </c>
      <c r="FG154" s="8" t="s">
        <v>537</v>
      </c>
      <c r="FH154" s="8" t="s">
        <v>537</v>
      </c>
      <c r="FI154" s="8" t="s">
        <v>537</v>
      </c>
      <c r="FJ154" s="8" t="s">
        <v>537</v>
      </c>
      <c r="FK154" s="8" t="s">
        <v>537</v>
      </c>
      <c r="FL154" s="8"/>
      <c r="FM154" s="8" t="s">
        <v>537</v>
      </c>
      <c r="FN154" s="8" t="s">
        <v>537</v>
      </c>
      <c r="FO154" s="8" t="s">
        <v>537</v>
      </c>
      <c r="FP154" s="8" t="s">
        <v>537</v>
      </c>
      <c r="FQ154" s="8" t="s">
        <v>537</v>
      </c>
      <c r="FR154" s="8" t="s">
        <v>537</v>
      </c>
      <c r="FS154" s="8" t="s">
        <v>537</v>
      </c>
      <c r="FT154" s="9" t="s">
        <v>537</v>
      </c>
      <c r="FU154" s="8" t="s">
        <v>537</v>
      </c>
      <c r="FV154" s="8" t="s">
        <v>538</v>
      </c>
      <c r="FW154" s="8" t="s">
        <v>539</v>
      </c>
      <c r="FX154" s="8" t="s">
        <v>538</v>
      </c>
      <c r="FY154" s="8" t="s">
        <v>538</v>
      </c>
      <c r="FZ154" s="8" t="s">
        <v>538</v>
      </c>
      <c r="GA154" s="31" t="e">
        <f t="shared" si="29"/>
        <v>#VALUE!</v>
      </c>
      <c r="GB154" s="10" t="e">
        <f t="shared" si="30"/>
        <v>#VALUE!</v>
      </c>
      <c r="GC154" s="10" t="s">
        <v>540</v>
      </c>
      <c r="GD154" s="10" t="s">
        <v>540</v>
      </c>
    </row>
    <row r="155" spans="1:186">
      <c r="A155" s="8">
        <f t="shared" si="33"/>
        <v>0</v>
      </c>
      <c r="B155" s="8">
        <f t="shared" si="34"/>
        <v>0</v>
      </c>
      <c r="C155" s="8" t="e">
        <f>CONCATENATE("FY",RIGHT(Assumptions!D$14,4)-3)</f>
        <v>#VALUE!</v>
      </c>
      <c r="D155" s="10" t="e">
        <f t="shared" si="28"/>
        <v>#VALUE!</v>
      </c>
      <c r="E155" s="8" t="s">
        <v>537</v>
      </c>
      <c r="F155" s="8" t="s">
        <v>537</v>
      </c>
      <c r="G155" s="8" t="s">
        <v>537</v>
      </c>
      <c r="H155" s="8" t="s">
        <v>537</v>
      </c>
      <c r="I155" s="8" t="s">
        <v>537</v>
      </c>
      <c r="J155" s="8" t="s">
        <v>537</v>
      </c>
      <c r="K155" s="8" t="s">
        <v>537</v>
      </c>
      <c r="L155" s="8" t="s">
        <v>537</v>
      </c>
      <c r="M155" s="8" t="s">
        <v>537</v>
      </c>
      <c r="N155" s="8" t="s">
        <v>537</v>
      </c>
      <c r="O155" s="8" t="s">
        <v>537</v>
      </c>
      <c r="P155" s="8" t="s">
        <v>537</v>
      </c>
      <c r="Q155" s="8" t="s">
        <v>537</v>
      </c>
      <c r="R155" s="8" t="s">
        <v>537</v>
      </c>
      <c r="S155" s="8" t="s">
        <v>537</v>
      </c>
      <c r="T155" s="8" t="s">
        <v>537</v>
      </c>
      <c r="U155" s="8" t="s">
        <v>537</v>
      </c>
      <c r="V155" s="8" t="s">
        <v>537</v>
      </c>
      <c r="W155" s="8" t="s">
        <v>537</v>
      </c>
      <c r="X155" s="8" t="s">
        <v>537</v>
      </c>
      <c r="Y155" s="8" t="s">
        <v>537</v>
      </c>
      <c r="Z155" s="8" t="s">
        <v>537</v>
      </c>
      <c r="AA155" s="8" t="s">
        <v>537</v>
      </c>
      <c r="AB155" s="8" t="s">
        <v>537</v>
      </c>
      <c r="AC155" s="8" t="s">
        <v>537</v>
      </c>
      <c r="AD155" s="8" t="s">
        <v>537</v>
      </c>
      <c r="AE155" s="8" t="s">
        <v>537</v>
      </c>
      <c r="AF155" s="8" t="s">
        <v>537</v>
      </c>
      <c r="AG155" s="8" t="s">
        <v>537</v>
      </c>
      <c r="AH155" s="8" t="s">
        <v>537</v>
      </c>
      <c r="AI155" s="8" t="s">
        <v>537</v>
      </c>
      <c r="AJ155" s="8" t="s">
        <v>537</v>
      </c>
      <c r="AK155" s="8" t="s">
        <v>537</v>
      </c>
      <c r="AL155" s="8" t="s">
        <v>537</v>
      </c>
      <c r="AM155" s="8"/>
      <c r="AN155" s="8" t="s">
        <v>537</v>
      </c>
      <c r="AO155" s="8" t="s">
        <v>537</v>
      </c>
      <c r="AP155" s="8" t="s">
        <v>537</v>
      </c>
      <c r="AQ155" s="8" t="s">
        <v>537</v>
      </c>
      <c r="AR155" s="8" t="s">
        <v>537</v>
      </c>
      <c r="AS155" s="8" t="s">
        <v>537</v>
      </c>
      <c r="AT155" s="8" t="s">
        <v>537</v>
      </c>
      <c r="AU155" s="1">
        <v>-2146826273</v>
      </c>
      <c r="AV155" s="8"/>
      <c r="AW155" s="8" t="s">
        <v>537</v>
      </c>
      <c r="AX155" s="8" t="s">
        <v>537</v>
      </c>
      <c r="AY155" s="8" t="s">
        <v>537</v>
      </c>
      <c r="AZ155" s="1">
        <v>-2146826273</v>
      </c>
      <c r="BA155" s="9" t="s">
        <v>537</v>
      </c>
      <c r="BB155" s="8"/>
      <c r="BC155" s="8" t="s">
        <v>537</v>
      </c>
      <c r="BD155" s="8" t="s">
        <v>537</v>
      </c>
      <c r="BE155" s="8" t="s">
        <v>537</v>
      </c>
      <c r="BF155" s="8" t="s">
        <v>537</v>
      </c>
      <c r="BG155" s="8" t="s">
        <v>537</v>
      </c>
      <c r="BH155" s="8" t="s">
        <v>537</v>
      </c>
      <c r="BI155" s="8" t="s">
        <v>537</v>
      </c>
      <c r="BJ155" s="8"/>
      <c r="BK155" s="8"/>
      <c r="BL155" s="8" t="s">
        <v>537</v>
      </c>
      <c r="BM155" s="8" t="s">
        <v>537</v>
      </c>
      <c r="BN155" s="8" t="s">
        <v>537</v>
      </c>
      <c r="BO155" s="8" t="s">
        <v>537</v>
      </c>
      <c r="BP155" s="8" t="s">
        <v>537</v>
      </c>
      <c r="BQ155" s="8" t="s">
        <v>537</v>
      </c>
      <c r="BR155" s="8" t="s">
        <v>537</v>
      </c>
      <c r="BS155" s="8" t="s">
        <v>537</v>
      </c>
      <c r="BT155" s="8" t="s">
        <v>537</v>
      </c>
      <c r="BU155" s="8" t="s">
        <v>537</v>
      </c>
      <c r="BV155" s="8" t="s">
        <v>537</v>
      </c>
      <c r="BW155" s="8" t="s">
        <v>537</v>
      </c>
      <c r="BX155" s="8" t="s">
        <v>537</v>
      </c>
      <c r="BY155" s="8" t="s">
        <v>537</v>
      </c>
      <c r="BZ155" s="8" t="s">
        <v>537</v>
      </c>
      <c r="CA155" s="8" t="s">
        <v>537</v>
      </c>
      <c r="CB155" s="8" t="s">
        <v>537</v>
      </c>
      <c r="CC155" s="8" t="s">
        <v>537</v>
      </c>
      <c r="CD155" s="8" t="s">
        <v>537</v>
      </c>
      <c r="CE155" s="8"/>
      <c r="CF155" s="8" t="s">
        <v>537</v>
      </c>
      <c r="CG155" s="8" t="s">
        <v>537</v>
      </c>
      <c r="CH155" s="8" t="s">
        <v>537</v>
      </c>
      <c r="CI155" s="8" t="s">
        <v>537</v>
      </c>
      <c r="CJ155" s="8" t="s">
        <v>537</v>
      </c>
      <c r="CK155" s="8" t="s">
        <v>537</v>
      </c>
      <c r="CL155" s="8" t="s">
        <v>537</v>
      </c>
      <c r="CM155" s="8" t="s">
        <v>537</v>
      </c>
      <c r="CN155" s="8" t="s">
        <v>537</v>
      </c>
      <c r="CO155" s="8" t="s">
        <v>537</v>
      </c>
      <c r="CP155" s="8" t="s">
        <v>537</v>
      </c>
      <c r="CQ155" s="8" t="s">
        <v>537</v>
      </c>
      <c r="CR155" s="8" t="s">
        <v>537</v>
      </c>
      <c r="CS155" s="8" t="s">
        <v>537</v>
      </c>
      <c r="CT155" s="8" t="s">
        <v>537</v>
      </c>
      <c r="CU155" s="8" t="s">
        <v>537</v>
      </c>
      <c r="CV155" s="8" t="s">
        <v>537</v>
      </c>
      <c r="CW155" s="8" t="s">
        <v>537</v>
      </c>
      <c r="CX155" s="8" t="s">
        <v>537</v>
      </c>
      <c r="CY155" s="8" t="s">
        <v>537</v>
      </c>
      <c r="CZ155" s="8" t="s">
        <v>537</v>
      </c>
      <c r="DA155" s="8" t="s">
        <v>537</v>
      </c>
      <c r="DB155" s="8" t="s">
        <v>537</v>
      </c>
      <c r="DC155" s="8"/>
      <c r="DD155" s="8" t="s">
        <v>537</v>
      </c>
      <c r="DE155" s="8" t="s">
        <v>537</v>
      </c>
      <c r="DF155" s="8" t="s">
        <v>537</v>
      </c>
      <c r="DG155" s="8" t="s">
        <v>537</v>
      </c>
      <c r="DH155" s="8" t="s">
        <v>537</v>
      </c>
      <c r="DI155" s="8" t="s">
        <v>537</v>
      </c>
      <c r="DJ155" s="8" t="s">
        <v>537</v>
      </c>
      <c r="DK155" s="8" t="s">
        <v>537</v>
      </c>
      <c r="DL155" s="8" t="s">
        <v>537</v>
      </c>
      <c r="DM155" s="8" t="s">
        <v>537</v>
      </c>
      <c r="DN155" s="8" t="s">
        <v>537</v>
      </c>
      <c r="DO155" s="8" t="s">
        <v>537</v>
      </c>
      <c r="DP155" s="8" t="s">
        <v>537</v>
      </c>
      <c r="DQ155" s="8" t="s">
        <v>537</v>
      </c>
      <c r="DR155" s="8" t="s">
        <v>537</v>
      </c>
      <c r="DS155" s="8" t="s">
        <v>537</v>
      </c>
      <c r="DT155" s="8" t="s">
        <v>537</v>
      </c>
      <c r="DU155" s="8" t="s">
        <v>537</v>
      </c>
      <c r="DV155" s="8"/>
      <c r="DW155" s="8" t="s">
        <v>537</v>
      </c>
      <c r="DX155" s="8" t="s">
        <v>537</v>
      </c>
      <c r="DY155" s="8" t="s">
        <v>537</v>
      </c>
      <c r="DZ155" s="8" t="s">
        <v>537</v>
      </c>
      <c r="EA155" s="8" t="s">
        <v>537</v>
      </c>
      <c r="EB155" s="8" t="s">
        <v>537</v>
      </c>
      <c r="EC155" s="8" t="s">
        <v>537</v>
      </c>
      <c r="ED155" s="8" t="s">
        <v>537</v>
      </c>
      <c r="EE155" s="8" t="s">
        <v>537</v>
      </c>
      <c r="EF155" s="8" t="s">
        <v>537</v>
      </c>
      <c r="EG155" s="8" t="s">
        <v>537</v>
      </c>
      <c r="EH155" s="8" t="s">
        <v>537</v>
      </c>
      <c r="EI155" s="8" t="s">
        <v>537</v>
      </c>
      <c r="EJ155" s="8" t="s">
        <v>537</v>
      </c>
      <c r="EK155" s="8" t="s">
        <v>537</v>
      </c>
      <c r="EL155" s="8" t="s">
        <v>537</v>
      </c>
      <c r="EM155" s="8" t="s">
        <v>537</v>
      </c>
      <c r="EN155" s="8" t="s">
        <v>537</v>
      </c>
      <c r="EO155" s="8" t="s">
        <v>537</v>
      </c>
      <c r="EP155" s="8" t="s">
        <v>537</v>
      </c>
      <c r="EQ155" s="8" t="s">
        <v>537</v>
      </c>
      <c r="ER155" s="8" t="s">
        <v>537</v>
      </c>
      <c r="ES155" s="8" t="s">
        <v>537</v>
      </c>
      <c r="ET155" s="8" t="s">
        <v>537</v>
      </c>
      <c r="EU155" s="8" t="s">
        <v>537</v>
      </c>
      <c r="EV155" s="8" t="s">
        <v>537</v>
      </c>
      <c r="EW155" s="8" t="s">
        <v>537</v>
      </c>
      <c r="EX155" s="8" t="s">
        <v>537</v>
      </c>
      <c r="EY155" s="8" t="s">
        <v>537</v>
      </c>
      <c r="EZ155" s="8" t="s">
        <v>537</v>
      </c>
      <c r="FA155" s="8" t="s">
        <v>537</v>
      </c>
      <c r="FB155" s="8" t="s">
        <v>537</v>
      </c>
      <c r="FC155" s="8" t="s">
        <v>537</v>
      </c>
      <c r="FD155" s="8" t="s">
        <v>537</v>
      </c>
      <c r="FE155" s="8" t="s">
        <v>537</v>
      </c>
      <c r="FF155" s="8" t="s">
        <v>537</v>
      </c>
      <c r="FG155" s="8" t="s">
        <v>537</v>
      </c>
      <c r="FH155" s="8" t="s">
        <v>537</v>
      </c>
      <c r="FI155" s="8" t="s">
        <v>537</v>
      </c>
      <c r="FJ155" s="8" t="s">
        <v>537</v>
      </c>
      <c r="FK155" s="8" t="s">
        <v>537</v>
      </c>
      <c r="FL155" s="8"/>
      <c r="FM155" s="8" t="s">
        <v>537</v>
      </c>
      <c r="FN155" s="8" t="s">
        <v>537</v>
      </c>
      <c r="FO155" s="8" t="s">
        <v>537</v>
      </c>
      <c r="FP155" s="8" t="s">
        <v>537</v>
      </c>
      <c r="FQ155" s="8" t="s">
        <v>537</v>
      </c>
      <c r="FR155" s="8" t="s">
        <v>537</v>
      </c>
      <c r="FS155" s="8" t="s">
        <v>537</v>
      </c>
      <c r="FT155" s="9" t="s">
        <v>537</v>
      </c>
      <c r="FU155" s="8" t="s">
        <v>537</v>
      </c>
      <c r="FV155" s="8" t="s">
        <v>538</v>
      </c>
      <c r="FW155" s="8" t="s">
        <v>539</v>
      </c>
      <c r="FX155" s="8" t="s">
        <v>538</v>
      </c>
      <c r="FY155" s="8" t="s">
        <v>538</v>
      </c>
      <c r="FZ155" s="8" t="s">
        <v>538</v>
      </c>
      <c r="GA155" s="31" t="e">
        <f t="shared" si="29"/>
        <v>#VALUE!</v>
      </c>
      <c r="GB155" s="10" t="e">
        <f t="shared" si="30"/>
        <v>#VALUE!</v>
      </c>
      <c r="GC155" s="10" t="s">
        <v>540</v>
      </c>
      <c r="GD155" s="10" t="s">
        <v>540</v>
      </c>
    </row>
    <row r="156" spans="1:186">
      <c r="A156" s="8">
        <f t="shared" si="33"/>
        <v>0</v>
      </c>
      <c r="B156" s="8">
        <f t="shared" si="34"/>
        <v>0</v>
      </c>
      <c r="C156" s="8" t="e">
        <f>CONCATENATE("FY",RIGHT(Assumptions!D$14,4)-2)</f>
        <v>#VALUE!</v>
      </c>
      <c r="D156" s="10" t="e">
        <f t="shared" si="28"/>
        <v>#VALUE!</v>
      </c>
      <c r="E156" s="8" t="s">
        <v>537</v>
      </c>
      <c r="F156" s="8" t="s">
        <v>537</v>
      </c>
      <c r="G156" s="8" t="s">
        <v>537</v>
      </c>
      <c r="H156" s="8" t="s">
        <v>537</v>
      </c>
      <c r="I156" s="8" t="s">
        <v>537</v>
      </c>
      <c r="J156" s="8" t="s">
        <v>537</v>
      </c>
      <c r="K156" s="8" t="s">
        <v>537</v>
      </c>
      <c r="L156" s="8" t="s">
        <v>537</v>
      </c>
      <c r="M156" s="8" t="s">
        <v>537</v>
      </c>
      <c r="N156" s="8" t="s">
        <v>537</v>
      </c>
      <c r="O156" s="8" t="s">
        <v>537</v>
      </c>
      <c r="P156" s="8" t="s">
        <v>537</v>
      </c>
      <c r="Q156" s="8" t="s">
        <v>537</v>
      </c>
      <c r="R156" s="8" t="s">
        <v>537</v>
      </c>
      <c r="S156" s="8" t="s">
        <v>537</v>
      </c>
      <c r="T156" s="8" t="s">
        <v>537</v>
      </c>
      <c r="U156" s="8" t="s">
        <v>537</v>
      </c>
      <c r="V156" s="8" t="s">
        <v>537</v>
      </c>
      <c r="W156" s="8" t="s">
        <v>537</v>
      </c>
      <c r="X156" s="8" t="s">
        <v>537</v>
      </c>
      <c r="Y156" s="8" t="s">
        <v>537</v>
      </c>
      <c r="Z156" s="8" t="s">
        <v>537</v>
      </c>
      <c r="AA156" s="8" t="s">
        <v>537</v>
      </c>
      <c r="AB156" s="8" t="s">
        <v>537</v>
      </c>
      <c r="AC156" s="8" t="s">
        <v>537</v>
      </c>
      <c r="AD156" s="8" t="s">
        <v>537</v>
      </c>
      <c r="AE156" s="8" t="s">
        <v>537</v>
      </c>
      <c r="AF156" s="8" t="s">
        <v>537</v>
      </c>
      <c r="AG156" s="8" t="s">
        <v>537</v>
      </c>
      <c r="AH156" s="8" t="s">
        <v>537</v>
      </c>
      <c r="AI156" s="8" t="s">
        <v>537</v>
      </c>
      <c r="AJ156" s="8" t="s">
        <v>537</v>
      </c>
      <c r="AK156" s="8" t="s">
        <v>537</v>
      </c>
      <c r="AL156" s="8" t="s">
        <v>537</v>
      </c>
      <c r="AM156" s="8"/>
      <c r="AN156" s="8" t="s">
        <v>537</v>
      </c>
      <c r="AO156" s="8" t="s">
        <v>537</v>
      </c>
      <c r="AP156" s="8" t="s">
        <v>537</v>
      </c>
      <c r="AQ156" s="8" t="s">
        <v>537</v>
      </c>
      <c r="AR156" s="8" t="s">
        <v>537</v>
      </c>
      <c r="AS156" s="8" t="s">
        <v>537</v>
      </c>
      <c r="AT156" s="8" t="s">
        <v>537</v>
      </c>
      <c r="AU156" s="1">
        <v>-2146826273</v>
      </c>
      <c r="AV156" s="8"/>
      <c r="AW156" s="8" t="s">
        <v>537</v>
      </c>
      <c r="AX156" s="8" t="s">
        <v>537</v>
      </c>
      <c r="AY156" s="8" t="s">
        <v>537</v>
      </c>
      <c r="AZ156" s="1">
        <v>-2146826273</v>
      </c>
      <c r="BA156" s="9" t="s">
        <v>537</v>
      </c>
      <c r="BB156" s="8"/>
      <c r="BC156" s="8" t="s">
        <v>537</v>
      </c>
      <c r="BD156" s="8" t="s">
        <v>537</v>
      </c>
      <c r="BE156" s="8" t="s">
        <v>537</v>
      </c>
      <c r="BF156" s="8" t="s">
        <v>537</v>
      </c>
      <c r="BG156" s="8" t="s">
        <v>537</v>
      </c>
      <c r="BH156" s="8" t="s">
        <v>537</v>
      </c>
      <c r="BI156" s="8" t="s">
        <v>537</v>
      </c>
      <c r="BJ156" s="8"/>
      <c r="BK156" s="8"/>
      <c r="BL156" s="8" t="s">
        <v>537</v>
      </c>
      <c r="BM156" s="8" t="s">
        <v>537</v>
      </c>
      <c r="BN156" s="8" t="s">
        <v>537</v>
      </c>
      <c r="BO156" s="8" t="s">
        <v>537</v>
      </c>
      <c r="BP156" s="8" t="s">
        <v>537</v>
      </c>
      <c r="BQ156" s="8" t="s">
        <v>537</v>
      </c>
      <c r="BR156" s="8" t="s">
        <v>537</v>
      </c>
      <c r="BS156" s="8" t="s">
        <v>537</v>
      </c>
      <c r="BT156" s="8" t="s">
        <v>537</v>
      </c>
      <c r="BU156" s="8" t="s">
        <v>537</v>
      </c>
      <c r="BV156" s="8" t="s">
        <v>537</v>
      </c>
      <c r="BW156" s="8" t="s">
        <v>537</v>
      </c>
      <c r="BX156" s="8" t="s">
        <v>537</v>
      </c>
      <c r="BY156" s="8" t="s">
        <v>537</v>
      </c>
      <c r="BZ156" s="8" t="s">
        <v>537</v>
      </c>
      <c r="CA156" s="8" t="s">
        <v>537</v>
      </c>
      <c r="CB156" s="8" t="s">
        <v>537</v>
      </c>
      <c r="CC156" s="8" t="s">
        <v>537</v>
      </c>
      <c r="CD156" s="8" t="s">
        <v>537</v>
      </c>
      <c r="CE156" s="8"/>
      <c r="CF156" s="8" t="s">
        <v>537</v>
      </c>
      <c r="CG156" s="8" t="s">
        <v>537</v>
      </c>
      <c r="CH156" s="8" t="s">
        <v>537</v>
      </c>
      <c r="CI156" s="8" t="s">
        <v>537</v>
      </c>
      <c r="CJ156" s="8" t="s">
        <v>537</v>
      </c>
      <c r="CK156" s="8" t="s">
        <v>537</v>
      </c>
      <c r="CL156" s="8" t="s">
        <v>537</v>
      </c>
      <c r="CM156" s="8" t="s">
        <v>537</v>
      </c>
      <c r="CN156" s="8" t="s">
        <v>537</v>
      </c>
      <c r="CO156" s="8" t="s">
        <v>537</v>
      </c>
      <c r="CP156" s="8" t="s">
        <v>537</v>
      </c>
      <c r="CQ156" s="8" t="s">
        <v>537</v>
      </c>
      <c r="CR156" s="8" t="s">
        <v>537</v>
      </c>
      <c r="CS156" s="8" t="s">
        <v>537</v>
      </c>
      <c r="CT156" s="8" t="s">
        <v>537</v>
      </c>
      <c r="CU156" s="8" t="s">
        <v>537</v>
      </c>
      <c r="CV156" s="8" t="s">
        <v>537</v>
      </c>
      <c r="CW156" s="8" t="s">
        <v>537</v>
      </c>
      <c r="CX156" s="8" t="s">
        <v>537</v>
      </c>
      <c r="CY156" s="8" t="s">
        <v>537</v>
      </c>
      <c r="CZ156" s="8" t="s">
        <v>537</v>
      </c>
      <c r="DA156" s="8" t="s">
        <v>537</v>
      </c>
      <c r="DB156" s="8" t="s">
        <v>537</v>
      </c>
      <c r="DC156" s="8"/>
      <c r="DD156" s="8" t="s">
        <v>537</v>
      </c>
      <c r="DE156" s="8" t="s">
        <v>537</v>
      </c>
      <c r="DF156" s="8" t="s">
        <v>537</v>
      </c>
      <c r="DG156" s="8" t="s">
        <v>537</v>
      </c>
      <c r="DH156" s="8" t="s">
        <v>537</v>
      </c>
      <c r="DI156" s="8" t="s">
        <v>537</v>
      </c>
      <c r="DJ156" s="8" t="s">
        <v>537</v>
      </c>
      <c r="DK156" s="8" t="s">
        <v>537</v>
      </c>
      <c r="DL156" s="8" t="s">
        <v>537</v>
      </c>
      <c r="DM156" s="8" t="s">
        <v>537</v>
      </c>
      <c r="DN156" s="8" t="s">
        <v>537</v>
      </c>
      <c r="DO156" s="8" t="s">
        <v>537</v>
      </c>
      <c r="DP156" s="8" t="s">
        <v>537</v>
      </c>
      <c r="DQ156" s="8" t="s">
        <v>537</v>
      </c>
      <c r="DR156" s="8" t="s">
        <v>537</v>
      </c>
      <c r="DS156" s="8" t="s">
        <v>537</v>
      </c>
      <c r="DT156" s="8" t="s">
        <v>537</v>
      </c>
      <c r="DU156" s="8" t="s">
        <v>537</v>
      </c>
      <c r="DV156" s="8"/>
      <c r="DW156" s="8" t="s">
        <v>537</v>
      </c>
      <c r="DX156" s="8" t="s">
        <v>537</v>
      </c>
      <c r="DY156" s="8" t="s">
        <v>537</v>
      </c>
      <c r="DZ156" s="8" t="s">
        <v>537</v>
      </c>
      <c r="EA156" s="8" t="s">
        <v>537</v>
      </c>
      <c r="EB156" s="8" t="s">
        <v>537</v>
      </c>
      <c r="EC156" s="8" t="s">
        <v>537</v>
      </c>
      <c r="ED156" s="8" t="s">
        <v>537</v>
      </c>
      <c r="EE156" s="8" t="s">
        <v>537</v>
      </c>
      <c r="EF156" s="8" t="s">
        <v>537</v>
      </c>
      <c r="EG156" s="8" t="s">
        <v>537</v>
      </c>
      <c r="EH156" s="8" t="s">
        <v>537</v>
      </c>
      <c r="EI156" s="8" t="s">
        <v>537</v>
      </c>
      <c r="EJ156" s="8" t="s">
        <v>537</v>
      </c>
      <c r="EK156" s="8" t="s">
        <v>537</v>
      </c>
      <c r="EL156" s="8" t="s">
        <v>537</v>
      </c>
      <c r="EM156" s="8" t="s">
        <v>537</v>
      </c>
      <c r="EN156" s="8" t="s">
        <v>537</v>
      </c>
      <c r="EO156" s="8" t="s">
        <v>537</v>
      </c>
      <c r="EP156" s="8" t="s">
        <v>537</v>
      </c>
      <c r="EQ156" s="8" t="s">
        <v>537</v>
      </c>
      <c r="ER156" s="8" t="s">
        <v>537</v>
      </c>
      <c r="ES156" s="8" t="s">
        <v>537</v>
      </c>
      <c r="ET156" s="8" t="s">
        <v>537</v>
      </c>
      <c r="EU156" s="8" t="s">
        <v>537</v>
      </c>
      <c r="EV156" s="8" t="s">
        <v>537</v>
      </c>
      <c r="EW156" s="8" t="s">
        <v>537</v>
      </c>
      <c r="EX156" s="8" t="s">
        <v>537</v>
      </c>
      <c r="EY156" s="8" t="s">
        <v>537</v>
      </c>
      <c r="EZ156" s="8" t="s">
        <v>537</v>
      </c>
      <c r="FA156" s="8" t="s">
        <v>537</v>
      </c>
      <c r="FB156" s="8" t="s">
        <v>537</v>
      </c>
      <c r="FC156" s="8" t="s">
        <v>537</v>
      </c>
      <c r="FD156" s="8" t="s">
        <v>537</v>
      </c>
      <c r="FE156" s="8" t="s">
        <v>537</v>
      </c>
      <c r="FF156" s="8" t="s">
        <v>537</v>
      </c>
      <c r="FG156" s="8" t="s">
        <v>537</v>
      </c>
      <c r="FH156" s="8" t="s">
        <v>537</v>
      </c>
      <c r="FI156" s="8" t="s">
        <v>537</v>
      </c>
      <c r="FJ156" s="8" t="s">
        <v>537</v>
      </c>
      <c r="FK156" s="8" t="s">
        <v>537</v>
      </c>
      <c r="FL156" s="8"/>
      <c r="FM156" s="8" t="s">
        <v>537</v>
      </c>
      <c r="FN156" s="8" t="s">
        <v>537</v>
      </c>
      <c r="FO156" s="8" t="s">
        <v>537</v>
      </c>
      <c r="FP156" s="8" t="s">
        <v>537</v>
      </c>
      <c r="FQ156" s="8" t="s">
        <v>537</v>
      </c>
      <c r="FR156" s="8" t="s">
        <v>537</v>
      </c>
      <c r="FS156" s="8" t="s">
        <v>537</v>
      </c>
      <c r="FT156" s="9" t="s">
        <v>537</v>
      </c>
      <c r="FU156" s="8" t="s">
        <v>537</v>
      </c>
      <c r="FV156" s="8" t="s">
        <v>538</v>
      </c>
      <c r="FW156" s="8" t="s">
        <v>539</v>
      </c>
      <c r="FX156" s="8" t="s">
        <v>538</v>
      </c>
      <c r="FY156" s="8" t="s">
        <v>538</v>
      </c>
      <c r="FZ156" s="8" t="s">
        <v>538</v>
      </c>
      <c r="GA156" s="31" t="e">
        <f t="shared" si="29"/>
        <v>#VALUE!</v>
      </c>
      <c r="GB156" s="10" t="e">
        <f t="shared" si="30"/>
        <v>#VALUE!</v>
      </c>
      <c r="GC156" s="10" t="s">
        <v>540</v>
      </c>
      <c r="GD156" s="10" t="s">
        <v>540</v>
      </c>
    </row>
    <row r="157" spans="1:186">
      <c r="A157" s="8">
        <f t="shared" si="33"/>
        <v>0</v>
      </c>
      <c r="B157" s="8">
        <f t="shared" si="34"/>
        <v>0</v>
      </c>
      <c r="C157" s="8" t="e">
        <f>CONCATENATE("FY",RIGHT(Assumptions!D$14,4)-1)</f>
        <v>#VALUE!</v>
      </c>
      <c r="D157" s="10" t="e">
        <f t="shared" si="28"/>
        <v>#VALUE!</v>
      </c>
      <c r="E157" s="8" t="s">
        <v>537</v>
      </c>
      <c r="F157" s="8" t="s">
        <v>537</v>
      </c>
      <c r="G157" s="8" t="s">
        <v>537</v>
      </c>
      <c r="H157" s="8" t="s">
        <v>537</v>
      </c>
      <c r="I157" s="8" t="s">
        <v>537</v>
      </c>
      <c r="J157" s="8" t="s">
        <v>537</v>
      </c>
      <c r="K157" s="8" t="s">
        <v>537</v>
      </c>
      <c r="L157" s="8" t="s">
        <v>537</v>
      </c>
      <c r="M157" s="8" t="s">
        <v>537</v>
      </c>
      <c r="N157" s="8" t="s">
        <v>537</v>
      </c>
      <c r="O157" s="8" t="s">
        <v>537</v>
      </c>
      <c r="P157" s="8" t="s">
        <v>537</v>
      </c>
      <c r="Q157" s="8" t="s">
        <v>537</v>
      </c>
      <c r="R157" s="8" t="s">
        <v>537</v>
      </c>
      <c r="S157" s="8" t="s">
        <v>537</v>
      </c>
      <c r="T157" s="8" t="s">
        <v>537</v>
      </c>
      <c r="U157" s="8" t="s">
        <v>537</v>
      </c>
      <c r="V157" s="8" t="s">
        <v>537</v>
      </c>
      <c r="W157" s="8" t="s">
        <v>537</v>
      </c>
      <c r="X157" s="8" t="s">
        <v>537</v>
      </c>
      <c r="Y157" s="8" t="s">
        <v>537</v>
      </c>
      <c r="Z157" s="8" t="s">
        <v>537</v>
      </c>
      <c r="AA157" s="8" t="s">
        <v>537</v>
      </c>
      <c r="AB157" s="8" t="s">
        <v>537</v>
      </c>
      <c r="AC157" s="8" t="s">
        <v>537</v>
      </c>
      <c r="AD157" s="8" t="s">
        <v>537</v>
      </c>
      <c r="AE157" s="8" t="s">
        <v>537</v>
      </c>
      <c r="AF157" s="8" t="s">
        <v>537</v>
      </c>
      <c r="AG157" s="8" t="s">
        <v>537</v>
      </c>
      <c r="AH157" s="8" t="s">
        <v>537</v>
      </c>
      <c r="AI157" s="8" t="s">
        <v>537</v>
      </c>
      <c r="AJ157" s="8" t="s">
        <v>537</v>
      </c>
      <c r="AK157" s="8" t="s">
        <v>537</v>
      </c>
      <c r="AL157" s="8" t="s">
        <v>537</v>
      </c>
      <c r="AM157" s="8"/>
      <c r="AN157" s="8" t="s">
        <v>537</v>
      </c>
      <c r="AO157" s="8" t="s">
        <v>537</v>
      </c>
      <c r="AP157" s="8" t="s">
        <v>537</v>
      </c>
      <c r="AQ157" s="8" t="s">
        <v>537</v>
      </c>
      <c r="AR157" s="8" t="s">
        <v>537</v>
      </c>
      <c r="AS157" s="8" t="s">
        <v>537</v>
      </c>
      <c r="AT157" s="8" t="s">
        <v>537</v>
      </c>
      <c r="AU157" s="1">
        <v>-2146826273</v>
      </c>
      <c r="AV157" s="8"/>
      <c r="AW157" s="8" t="s">
        <v>537</v>
      </c>
      <c r="AX157" s="8" t="s">
        <v>537</v>
      </c>
      <c r="AY157" s="8" t="s">
        <v>537</v>
      </c>
      <c r="AZ157" s="1">
        <v>-2146826273</v>
      </c>
      <c r="BA157" s="9" t="s">
        <v>537</v>
      </c>
      <c r="BB157" s="8"/>
      <c r="BC157" s="8" t="s">
        <v>537</v>
      </c>
      <c r="BD157" s="8" t="s">
        <v>537</v>
      </c>
      <c r="BE157" s="8" t="s">
        <v>537</v>
      </c>
      <c r="BF157" s="8" t="s">
        <v>537</v>
      </c>
      <c r="BG157" s="8" t="s">
        <v>537</v>
      </c>
      <c r="BH157" s="8" t="s">
        <v>537</v>
      </c>
      <c r="BI157" s="8" t="s">
        <v>537</v>
      </c>
      <c r="BJ157" s="8"/>
      <c r="BK157" s="8"/>
      <c r="BL157" s="8" t="s">
        <v>537</v>
      </c>
      <c r="BM157" s="8" t="s">
        <v>537</v>
      </c>
      <c r="BN157" s="8" t="s">
        <v>537</v>
      </c>
      <c r="BO157" s="8" t="s">
        <v>537</v>
      </c>
      <c r="BP157" s="8" t="s">
        <v>537</v>
      </c>
      <c r="BQ157" s="8" t="s">
        <v>537</v>
      </c>
      <c r="BR157" s="8" t="s">
        <v>537</v>
      </c>
      <c r="BS157" s="8" t="s">
        <v>537</v>
      </c>
      <c r="BT157" s="8" t="s">
        <v>537</v>
      </c>
      <c r="BU157" s="8" t="s">
        <v>537</v>
      </c>
      <c r="BV157" s="8" t="s">
        <v>537</v>
      </c>
      <c r="BW157" s="8" t="s">
        <v>537</v>
      </c>
      <c r="BX157" s="8" t="s">
        <v>537</v>
      </c>
      <c r="BY157" s="8" t="s">
        <v>537</v>
      </c>
      <c r="BZ157" s="8" t="s">
        <v>537</v>
      </c>
      <c r="CA157" s="8" t="s">
        <v>537</v>
      </c>
      <c r="CB157" s="8" t="s">
        <v>537</v>
      </c>
      <c r="CC157" s="8" t="s">
        <v>537</v>
      </c>
      <c r="CD157" s="8" t="s">
        <v>537</v>
      </c>
      <c r="CE157" s="8"/>
      <c r="CF157" s="8" t="s">
        <v>537</v>
      </c>
      <c r="CG157" s="8" t="s">
        <v>537</v>
      </c>
      <c r="CH157" s="8" t="s">
        <v>537</v>
      </c>
      <c r="CI157" s="8" t="s">
        <v>537</v>
      </c>
      <c r="CJ157" s="8" t="s">
        <v>537</v>
      </c>
      <c r="CK157" s="8" t="s">
        <v>537</v>
      </c>
      <c r="CL157" s="8" t="s">
        <v>537</v>
      </c>
      <c r="CM157" s="8" t="s">
        <v>537</v>
      </c>
      <c r="CN157" s="8" t="s">
        <v>537</v>
      </c>
      <c r="CO157" s="8" t="s">
        <v>537</v>
      </c>
      <c r="CP157" s="8" t="s">
        <v>537</v>
      </c>
      <c r="CQ157" s="8" t="s">
        <v>537</v>
      </c>
      <c r="CR157" s="8" t="s">
        <v>537</v>
      </c>
      <c r="CS157" s="8" t="s">
        <v>537</v>
      </c>
      <c r="CT157" s="8" t="s">
        <v>537</v>
      </c>
      <c r="CU157" s="8" t="s">
        <v>537</v>
      </c>
      <c r="CV157" s="8" t="s">
        <v>537</v>
      </c>
      <c r="CW157" s="8" t="s">
        <v>537</v>
      </c>
      <c r="CX157" s="8" t="s">
        <v>537</v>
      </c>
      <c r="CY157" s="8" t="s">
        <v>537</v>
      </c>
      <c r="CZ157" s="8" t="s">
        <v>537</v>
      </c>
      <c r="DA157" s="8" t="s">
        <v>537</v>
      </c>
      <c r="DB157" s="8" t="s">
        <v>537</v>
      </c>
      <c r="DC157" s="8"/>
      <c r="DD157" s="8" t="s">
        <v>537</v>
      </c>
      <c r="DE157" s="8" t="s">
        <v>537</v>
      </c>
      <c r="DF157" s="8" t="s">
        <v>537</v>
      </c>
      <c r="DG157" s="8" t="s">
        <v>537</v>
      </c>
      <c r="DH157" s="8" t="s">
        <v>537</v>
      </c>
      <c r="DI157" s="8" t="s">
        <v>537</v>
      </c>
      <c r="DJ157" s="8" t="s">
        <v>537</v>
      </c>
      <c r="DK157" s="8" t="s">
        <v>537</v>
      </c>
      <c r="DL157" s="8" t="s">
        <v>537</v>
      </c>
      <c r="DM157" s="8" t="s">
        <v>537</v>
      </c>
      <c r="DN157" s="8" t="s">
        <v>537</v>
      </c>
      <c r="DO157" s="8" t="s">
        <v>537</v>
      </c>
      <c r="DP157" s="8" t="s">
        <v>537</v>
      </c>
      <c r="DQ157" s="8" t="s">
        <v>537</v>
      </c>
      <c r="DR157" s="8" t="s">
        <v>537</v>
      </c>
      <c r="DS157" s="8" t="s">
        <v>537</v>
      </c>
      <c r="DT157" s="8" t="s">
        <v>537</v>
      </c>
      <c r="DU157" s="8" t="s">
        <v>537</v>
      </c>
      <c r="DV157" s="8"/>
      <c r="DW157" s="8" t="s">
        <v>537</v>
      </c>
      <c r="DX157" s="8" t="s">
        <v>537</v>
      </c>
      <c r="DY157" s="8" t="s">
        <v>537</v>
      </c>
      <c r="DZ157" s="8" t="s">
        <v>537</v>
      </c>
      <c r="EA157" s="8" t="s">
        <v>537</v>
      </c>
      <c r="EB157" s="8" t="s">
        <v>537</v>
      </c>
      <c r="EC157" s="8" t="s">
        <v>537</v>
      </c>
      <c r="ED157" s="8" t="s">
        <v>537</v>
      </c>
      <c r="EE157" s="8" t="s">
        <v>537</v>
      </c>
      <c r="EF157" s="8" t="s">
        <v>537</v>
      </c>
      <c r="EG157" s="8" t="s">
        <v>537</v>
      </c>
      <c r="EH157" s="8" t="s">
        <v>537</v>
      </c>
      <c r="EI157" s="8" t="s">
        <v>537</v>
      </c>
      <c r="EJ157" s="8" t="s">
        <v>537</v>
      </c>
      <c r="EK157" s="8" t="s">
        <v>537</v>
      </c>
      <c r="EL157" s="8" t="s">
        <v>537</v>
      </c>
      <c r="EM157" s="8" t="s">
        <v>537</v>
      </c>
      <c r="EN157" s="8" t="s">
        <v>537</v>
      </c>
      <c r="EO157" s="8" t="s">
        <v>537</v>
      </c>
      <c r="EP157" s="8" t="s">
        <v>537</v>
      </c>
      <c r="EQ157" s="8" t="s">
        <v>537</v>
      </c>
      <c r="ER157" s="8" t="s">
        <v>537</v>
      </c>
      <c r="ES157" s="8" t="s">
        <v>537</v>
      </c>
      <c r="ET157" s="8" t="s">
        <v>537</v>
      </c>
      <c r="EU157" s="8" t="s">
        <v>537</v>
      </c>
      <c r="EV157" s="8" t="s">
        <v>537</v>
      </c>
      <c r="EW157" s="8" t="s">
        <v>537</v>
      </c>
      <c r="EX157" s="8" t="s">
        <v>537</v>
      </c>
      <c r="EY157" s="8" t="s">
        <v>537</v>
      </c>
      <c r="EZ157" s="8" t="s">
        <v>537</v>
      </c>
      <c r="FA157" s="8" t="s">
        <v>537</v>
      </c>
      <c r="FB157" s="8" t="s">
        <v>537</v>
      </c>
      <c r="FC157" s="8" t="s">
        <v>537</v>
      </c>
      <c r="FD157" s="8" t="s">
        <v>537</v>
      </c>
      <c r="FE157" s="8" t="s">
        <v>537</v>
      </c>
      <c r="FF157" s="8" t="s">
        <v>537</v>
      </c>
      <c r="FG157" s="8" t="s">
        <v>537</v>
      </c>
      <c r="FH157" s="8" t="s">
        <v>537</v>
      </c>
      <c r="FI157" s="8" t="s">
        <v>537</v>
      </c>
      <c r="FJ157" s="8" t="s">
        <v>537</v>
      </c>
      <c r="FK157" s="8" t="s">
        <v>537</v>
      </c>
      <c r="FL157" s="8"/>
      <c r="FM157" s="8" t="s">
        <v>537</v>
      </c>
      <c r="FN157" s="8" t="s">
        <v>537</v>
      </c>
      <c r="FO157" s="8" t="s">
        <v>537</v>
      </c>
      <c r="FP157" s="8" t="s">
        <v>537</v>
      </c>
      <c r="FQ157" s="8" t="s">
        <v>537</v>
      </c>
      <c r="FR157" s="8" t="s">
        <v>537</v>
      </c>
      <c r="FS157" s="8" t="s">
        <v>537</v>
      </c>
      <c r="FT157" s="9" t="s">
        <v>537</v>
      </c>
      <c r="FU157" s="8" t="s">
        <v>537</v>
      </c>
      <c r="FV157" s="8" t="s">
        <v>538</v>
      </c>
      <c r="FW157" s="8" t="s">
        <v>539</v>
      </c>
      <c r="FX157" s="8" t="s">
        <v>538</v>
      </c>
      <c r="FY157" s="8" t="s">
        <v>538</v>
      </c>
      <c r="FZ157" s="8" t="s">
        <v>538</v>
      </c>
      <c r="GA157" s="31" t="e">
        <f t="shared" si="29"/>
        <v>#VALUE!</v>
      </c>
      <c r="GB157" s="10" t="e">
        <f t="shared" si="30"/>
        <v>#VALUE!</v>
      </c>
      <c r="GC157" s="10" t="s">
        <v>540</v>
      </c>
      <c r="GD157" s="10" t="s">
        <v>540</v>
      </c>
    </row>
    <row r="158" spans="1:186">
      <c r="A158" s="8">
        <f t="shared" si="33"/>
        <v>0</v>
      </c>
      <c r="B158" s="8">
        <f t="shared" si="34"/>
        <v>0</v>
      </c>
      <c r="C158" s="8" t="str">
        <f>CONCATENATE("FY",RIGHT(Assumptions!D$14,4))</f>
        <v>FY</v>
      </c>
      <c r="D158" s="10" t="e">
        <f t="shared" si="28"/>
        <v>#VALUE!</v>
      </c>
      <c r="E158" s="8" t="s">
        <v>541</v>
      </c>
      <c r="F158" s="8" t="s">
        <v>541</v>
      </c>
      <c r="G158" s="8" t="s">
        <v>541</v>
      </c>
      <c r="H158" s="8" t="s">
        <v>541</v>
      </c>
      <c r="I158" s="8" t="s">
        <v>541</v>
      </c>
      <c r="J158" s="8" t="s">
        <v>541</v>
      </c>
      <c r="K158" s="8" t="s">
        <v>541</v>
      </c>
      <c r="L158" s="8" t="s">
        <v>541</v>
      </c>
      <c r="M158" s="8" t="s">
        <v>541</v>
      </c>
      <c r="N158" s="8" t="s">
        <v>541</v>
      </c>
      <c r="O158" s="8" t="s">
        <v>541</v>
      </c>
      <c r="P158" s="8" t="s">
        <v>541</v>
      </c>
      <c r="Q158" s="8" t="s">
        <v>541</v>
      </c>
      <c r="R158" s="8" t="s">
        <v>541</v>
      </c>
      <c r="S158" s="8" t="s">
        <v>541</v>
      </c>
      <c r="T158" s="8" t="s">
        <v>541</v>
      </c>
      <c r="U158" s="8" t="s">
        <v>541</v>
      </c>
      <c r="V158" s="8" t="s">
        <v>541</v>
      </c>
      <c r="W158" s="8" t="s">
        <v>541</v>
      </c>
      <c r="X158" s="8" t="s">
        <v>541</v>
      </c>
      <c r="Y158" s="8" t="s">
        <v>541</v>
      </c>
      <c r="Z158" s="8" t="s">
        <v>541</v>
      </c>
      <c r="AA158" s="8" t="s">
        <v>541</v>
      </c>
      <c r="AB158" s="8" t="s">
        <v>541</v>
      </c>
      <c r="AC158" s="8" t="s">
        <v>541</v>
      </c>
      <c r="AD158" s="8" t="s">
        <v>541</v>
      </c>
      <c r="AE158" s="8" t="s">
        <v>541</v>
      </c>
      <c r="AF158" s="8" t="s">
        <v>541</v>
      </c>
      <c r="AG158" s="8" t="s">
        <v>541</v>
      </c>
      <c r="AH158" s="8" t="s">
        <v>541</v>
      </c>
      <c r="AI158" s="8" t="s">
        <v>541</v>
      </c>
      <c r="AJ158" s="8" t="s">
        <v>541</v>
      </c>
      <c r="AK158" s="8" t="s">
        <v>541</v>
      </c>
      <c r="AL158" s="8" t="s">
        <v>541</v>
      </c>
      <c r="AM158" s="8"/>
      <c r="AN158" s="8" t="s">
        <v>541</v>
      </c>
      <c r="AO158" s="8" t="s">
        <v>541</v>
      </c>
      <c r="AP158" s="8" t="s">
        <v>541</v>
      </c>
      <c r="AQ158" s="8" t="s">
        <v>541</v>
      </c>
      <c r="AR158" s="8" t="s">
        <v>541</v>
      </c>
      <c r="AS158" s="8" t="s">
        <v>541</v>
      </c>
      <c r="AT158" s="8" t="s">
        <v>541</v>
      </c>
      <c r="AU158" s="1">
        <v>-2146826273</v>
      </c>
      <c r="AV158" s="8"/>
      <c r="AW158" s="8" t="s">
        <v>541</v>
      </c>
      <c r="AX158" s="8" t="s">
        <v>541</v>
      </c>
      <c r="AY158" s="8" t="s">
        <v>541</v>
      </c>
      <c r="AZ158" s="1">
        <v>-2146826273</v>
      </c>
      <c r="BA158" s="9" t="s">
        <v>541</v>
      </c>
      <c r="BB158" s="8"/>
      <c r="BC158" s="8" t="s">
        <v>541</v>
      </c>
      <c r="BD158" s="8" t="s">
        <v>541</v>
      </c>
      <c r="BE158" s="8" t="s">
        <v>541</v>
      </c>
      <c r="BF158" s="8" t="s">
        <v>541</v>
      </c>
      <c r="BG158" s="8" t="s">
        <v>541</v>
      </c>
      <c r="BH158" s="8" t="s">
        <v>541</v>
      </c>
      <c r="BI158" s="8" t="s">
        <v>541</v>
      </c>
      <c r="BJ158" s="8"/>
      <c r="BK158" s="8"/>
      <c r="BL158" s="8" t="s">
        <v>541</v>
      </c>
      <c r="BM158" s="8" t="s">
        <v>541</v>
      </c>
      <c r="BN158" s="8" t="s">
        <v>541</v>
      </c>
      <c r="BO158" s="8" t="s">
        <v>541</v>
      </c>
      <c r="BP158" s="8" t="s">
        <v>541</v>
      </c>
      <c r="BQ158" s="8" t="s">
        <v>541</v>
      </c>
      <c r="BR158" s="8" t="s">
        <v>541</v>
      </c>
      <c r="BS158" s="8" t="s">
        <v>541</v>
      </c>
      <c r="BT158" s="8" t="s">
        <v>541</v>
      </c>
      <c r="BU158" s="8" t="s">
        <v>541</v>
      </c>
      <c r="BV158" s="8" t="s">
        <v>541</v>
      </c>
      <c r="BW158" s="8" t="s">
        <v>541</v>
      </c>
      <c r="BX158" s="8" t="s">
        <v>541</v>
      </c>
      <c r="BY158" s="8" t="s">
        <v>541</v>
      </c>
      <c r="BZ158" s="8" t="s">
        <v>541</v>
      </c>
      <c r="CA158" s="8" t="s">
        <v>541</v>
      </c>
      <c r="CB158" s="8" t="s">
        <v>541</v>
      </c>
      <c r="CC158" s="8" t="s">
        <v>541</v>
      </c>
      <c r="CD158" s="8" t="s">
        <v>541</v>
      </c>
      <c r="CE158" s="8"/>
      <c r="CF158" s="8" t="s">
        <v>541</v>
      </c>
      <c r="CG158" s="8" t="s">
        <v>541</v>
      </c>
      <c r="CH158" s="8" t="s">
        <v>541</v>
      </c>
      <c r="CI158" s="8" t="s">
        <v>541</v>
      </c>
      <c r="CJ158" s="8" t="s">
        <v>541</v>
      </c>
      <c r="CK158" s="8" t="s">
        <v>541</v>
      </c>
      <c r="CL158" s="8" t="s">
        <v>541</v>
      </c>
      <c r="CM158" s="8" t="s">
        <v>541</v>
      </c>
      <c r="CN158" s="8" t="s">
        <v>541</v>
      </c>
      <c r="CO158" s="8" t="s">
        <v>541</v>
      </c>
      <c r="CP158" s="8" t="s">
        <v>541</v>
      </c>
      <c r="CQ158" s="8" t="s">
        <v>541</v>
      </c>
      <c r="CR158" s="8" t="s">
        <v>541</v>
      </c>
      <c r="CS158" s="8" t="s">
        <v>541</v>
      </c>
      <c r="CT158" s="8" t="s">
        <v>541</v>
      </c>
      <c r="CU158" s="8" t="s">
        <v>541</v>
      </c>
      <c r="CV158" s="8" t="s">
        <v>541</v>
      </c>
      <c r="CW158" s="8" t="s">
        <v>541</v>
      </c>
      <c r="CX158" s="8" t="s">
        <v>541</v>
      </c>
      <c r="CY158" s="8" t="s">
        <v>541</v>
      </c>
      <c r="CZ158" s="8" t="s">
        <v>541</v>
      </c>
      <c r="DA158" s="8" t="s">
        <v>541</v>
      </c>
      <c r="DB158" s="8" t="s">
        <v>541</v>
      </c>
      <c r="DC158" s="8"/>
      <c r="DD158" s="8" t="s">
        <v>541</v>
      </c>
      <c r="DE158" s="8" t="s">
        <v>541</v>
      </c>
      <c r="DF158" s="8" t="s">
        <v>541</v>
      </c>
      <c r="DG158" s="8" t="s">
        <v>541</v>
      </c>
      <c r="DH158" s="8" t="s">
        <v>541</v>
      </c>
      <c r="DI158" s="8" t="s">
        <v>541</v>
      </c>
      <c r="DJ158" s="8" t="s">
        <v>541</v>
      </c>
      <c r="DK158" s="8" t="s">
        <v>541</v>
      </c>
      <c r="DL158" s="8" t="s">
        <v>541</v>
      </c>
      <c r="DM158" s="8" t="s">
        <v>541</v>
      </c>
      <c r="DN158" s="8" t="s">
        <v>541</v>
      </c>
      <c r="DO158" s="8" t="s">
        <v>541</v>
      </c>
      <c r="DP158" s="8" t="s">
        <v>541</v>
      </c>
      <c r="DQ158" s="8" t="s">
        <v>541</v>
      </c>
      <c r="DR158" s="8" t="s">
        <v>541</v>
      </c>
      <c r="DS158" s="8" t="s">
        <v>541</v>
      </c>
      <c r="DT158" s="8" t="s">
        <v>541</v>
      </c>
      <c r="DU158" s="8" t="s">
        <v>541</v>
      </c>
      <c r="DV158" s="8"/>
      <c r="DW158" s="8" t="s">
        <v>541</v>
      </c>
      <c r="DX158" s="8" t="s">
        <v>541</v>
      </c>
      <c r="DY158" s="8" t="s">
        <v>541</v>
      </c>
      <c r="DZ158" s="8" t="s">
        <v>541</v>
      </c>
      <c r="EA158" s="8" t="s">
        <v>541</v>
      </c>
      <c r="EB158" s="8" t="s">
        <v>541</v>
      </c>
      <c r="EC158" s="8" t="s">
        <v>541</v>
      </c>
      <c r="ED158" s="8" t="s">
        <v>541</v>
      </c>
      <c r="EE158" s="8" t="s">
        <v>541</v>
      </c>
      <c r="EF158" s="8" t="s">
        <v>541</v>
      </c>
      <c r="EG158" s="8" t="s">
        <v>541</v>
      </c>
      <c r="EH158" s="8" t="s">
        <v>541</v>
      </c>
      <c r="EI158" s="8" t="s">
        <v>541</v>
      </c>
      <c r="EJ158" s="8" t="s">
        <v>541</v>
      </c>
      <c r="EK158" s="8" t="s">
        <v>541</v>
      </c>
      <c r="EL158" s="8" t="s">
        <v>541</v>
      </c>
      <c r="EM158" s="8" t="s">
        <v>541</v>
      </c>
      <c r="EN158" s="8" t="s">
        <v>541</v>
      </c>
      <c r="EO158" s="8" t="s">
        <v>541</v>
      </c>
      <c r="EP158" s="8" t="s">
        <v>541</v>
      </c>
      <c r="EQ158" s="8" t="s">
        <v>541</v>
      </c>
      <c r="ER158" s="8" t="s">
        <v>541</v>
      </c>
      <c r="ES158" s="8" t="s">
        <v>541</v>
      </c>
      <c r="ET158" s="8" t="s">
        <v>541</v>
      </c>
      <c r="EU158" s="8" t="s">
        <v>541</v>
      </c>
      <c r="EV158" s="8" t="s">
        <v>541</v>
      </c>
      <c r="EW158" s="8" t="s">
        <v>541</v>
      </c>
      <c r="EX158" s="8" t="s">
        <v>541</v>
      </c>
      <c r="EY158" s="8" t="s">
        <v>541</v>
      </c>
      <c r="EZ158" s="8" t="s">
        <v>541</v>
      </c>
      <c r="FA158" s="8" t="s">
        <v>541</v>
      </c>
      <c r="FB158" s="8" t="s">
        <v>541</v>
      </c>
      <c r="FC158" s="8" t="s">
        <v>541</v>
      </c>
      <c r="FD158" s="8" t="s">
        <v>541</v>
      </c>
      <c r="FE158" s="8" t="s">
        <v>541</v>
      </c>
      <c r="FF158" s="8" t="s">
        <v>541</v>
      </c>
      <c r="FG158" s="8" t="s">
        <v>541</v>
      </c>
      <c r="FH158" s="8" t="s">
        <v>541</v>
      </c>
      <c r="FI158" s="8" t="s">
        <v>541</v>
      </c>
      <c r="FJ158" s="8" t="s">
        <v>541</v>
      </c>
      <c r="FK158" s="8" t="s">
        <v>541</v>
      </c>
      <c r="FL158" s="8"/>
      <c r="FM158" s="8" t="s">
        <v>541</v>
      </c>
      <c r="FN158" s="8" t="s">
        <v>541</v>
      </c>
      <c r="FO158" s="8" t="s">
        <v>541</v>
      </c>
      <c r="FP158" s="8" t="s">
        <v>541</v>
      </c>
      <c r="FQ158" s="8" t="s">
        <v>541</v>
      </c>
      <c r="FR158" s="8" t="s">
        <v>541</v>
      </c>
      <c r="FS158" s="8" t="s">
        <v>541</v>
      </c>
      <c r="FT158" s="9" t="s">
        <v>541</v>
      </c>
      <c r="FU158" s="8" t="s">
        <v>541</v>
      </c>
      <c r="FV158" s="8" t="s">
        <v>538</v>
      </c>
      <c r="FW158" s="8" t="s">
        <v>539</v>
      </c>
      <c r="FX158" s="8" t="s">
        <v>538</v>
      </c>
      <c r="FY158" s="8" t="s">
        <v>538</v>
      </c>
      <c r="FZ158" s="8" t="s">
        <v>538</v>
      </c>
      <c r="GA158" s="31" t="e">
        <f t="shared" si="29"/>
        <v>#VALUE!</v>
      </c>
      <c r="GB158" s="10" t="e">
        <f t="shared" si="30"/>
        <v>#VALUE!</v>
      </c>
      <c r="GC158" s="10" t="s">
        <v>540</v>
      </c>
      <c r="GD158" s="10" t="s">
        <v>540</v>
      </c>
    </row>
    <row r="159" spans="1:186">
      <c r="A159" s="10">
        <f>Assumptions!C15</f>
        <v>0</v>
      </c>
      <c r="B159" s="10">
        <f>Assumptions!B15</f>
        <v>0</v>
      </c>
      <c r="C159" s="8" t="e">
        <f>CONCATENATE("FY",RIGHT(Assumptions!D$15,4)-11)</f>
        <v>#VALUE!</v>
      </c>
      <c r="D159" s="10" t="e">
        <f t="shared" si="28"/>
        <v>#VALUE!</v>
      </c>
      <c r="E159" s="8" t="s">
        <v>537</v>
      </c>
      <c r="F159" s="8" t="s">
        <v>537</v>
      </c>
      <c r="G159" s="8" t="s">
        <v>537</v>
      </c>
      <c r="H159" s="8" t="s">
        <v>537</v>
      </c>
      <c r="I159" s="8" t="s">
        <v>537</v>
      </c>
      <c r="J159" s="8" t="s">
        <v>537</v>
      </c>
      <c r="K159" s="8" t="s">
        <v>537</v>
      </c>
      <c r="L159" s="8" t="s">
        <v>537</v>
      </c>
      <c r="M159" s="8" t="s">
        <v>537</v>
      </c>
      <c r="N159" s="8" t="s">
        <v>537</v>
      </c>
      <c r="O159" s="8" t="s">
        <v>537</v>
      </c>
      <c r="P159" s="8" t="s">
        <v>537</v>
      </c>
      <c r="Q159" s="8" t="s">
        <v>537</v>
      </c>
      <c r="R159" s="8" t="s">
        <v>537</v>
      </c>
      <c r="S159" s="8" t="s">
        <v>537</v>
      </c>
      <c r="T159" s="8" t="s">
        <v>537</v>
      </c>
      <c r="U159" s="8" t="s">
        <v>537</v>
      </c>
      <c r="V159" s="8" t="s">
        <v>537</v>
      </c>
      <c r="W159" s="8" t="s">
        <v>537</v>
      </c>
      <c r="X159" s="8" t="s">
        <v>537</v>
      </c>
      <c r="Y159" s="8" t="s">
        <v>537</v>
      </c>
      <c r="Z159" s="8" t="s">
        <v>537</v>
      </c>
      <c r="AA159" s="8" t="s">
        <v>537</v>
      </c>
      <c r="AB159" s="8" t="s">
        <v>537</v>
      </c>
      <c r="AC159" s="8" t="s">
        <v>537</v>
      </c>
      <c r="AD159" s="8" t="s">
        <v>537</v>
      </c>
      <c r="AE159" s="8" t="s">
        <v>537</v>
      </c>
      <c r="AF159" s="8" t="s">
        <v>537</v>
      </c>
      <c r="AG159" s="8" t="s">
        <v>537</v>
      </c>
      <c r="AH159" s="8" t="s">
        <v>537</v>
      </c>
      <c r="AI159" s="8" t="s">
        <v>537</v>
      </c>
      <c r="AJ159" s="8" t="s">
        <v>537</v>
      </c>
      <c r="AK159" s="8" t="s">
        <v>537</v>
      </c>
      <c r="AL159" s="8" t="s">
        <v>537</v>
      </c>
      <c r="AM159" s="8"/>
      <c r="AN159" s="8" t="s">
        <v>537</v>
      </c>
      <c r="AO159" s="8" t="s">
        <v>537</v>
      </c>
      <c r="AP159" s="8" t="s">
        <v>537</v>
      </c>
      <c r="AQ159" s="8" t="s">
        <v>537</v>
      </c>
      <c r="AR159" s="8" t="s">
        <v>537</v>
      </c>
      <c r="AS159" s="8" t="s">
        <v>537</v>
      </c>
      <c r="AT159" s="8" t="s">
        <v>537</v>
      </c>
      <c r="AU159" s="1">
        <v>-2146826273</v>
      </c>
      <c r="AV159" s="8"/>
      <c r="AW159" s="8" t="s">
        <v>537</v>
      </c>
      <c r="AX159" s="8" t="s">
        <v>537</v>
      </c>
      <c r="AY159" s="8" t="s">
        <v>537</v>
      </c>
      <c r="AZ159" s="1">
        <v>-2146826273</v>
      </c>
      <c r="BA159" s="9" t="s">
        <v>537</v>
      </c>
      <c r="BB159" s="8"/>
      <c r="BC159" s="8" t="s">
        <v>537</v>
      </c>
      <c r="BD159" s="8" t="s">
        <v>537</v>
      </c>
      <c r="BE159" s="8" t="s">
        <v>537</v>
      </c>
      <c r="BF159" s="8" t="s">
        <v>537</v>
      </c>
      <c r="BG159" s="8" t="s">
        <v>537</v>
      </c>
      <c r="BH159" s="8" t="s">
        <v>537</v>
      </c>
      <c r="BI159" s="8" t="s">
        <v>537</v>
      </c>
      <c r="BJ159" s="8"/>
      <c r="BK159" s="8"/>
      <c r="BL159" s="8" t="s">
        <v>537</v>
      </c>
      <c r="BM159" s="8" t="s">
        <v>537</v>
      </c>
      <c r="BN159" s="8" t="s">
        <v>537</v>
      </c>
      <c r="BO159" s="8" t="s">
        <v>537</v>
      </c>
      <c r="BP159" s="8" t="s">
        <v>537</v>
      </c>
      <c r="BQ159" s="8" t="s">
        <v>537</v>
      </c>
      <c r="BR159" s="8" t="s">
        <v>537</v>
      </c>
      <c r="BS159" s="8" t="s">
        <v>537</v>
      </c>
      <c r="BT159" s="8" t="s">
        <v>537</v>
      </c>
      <c r="BU159" s="8" t="s">
        <v>537</v>
      </c>
      <c r="BV159" s="8" t="s">
        <v>537</v>
      </c>
      <c r="BW159" s="8" t="s">
        <v>537</v>
      </c>
      <c r="BX159" s="8" t="s">
        <v>537</v>
      </c>
      <c r="BY159" s="8" t="s">
        <v>537</v>
      </c>
      <c r="BZ159" s="8" t="s">
        <v>537</v>
      </c>
      <c r="CA159" s="8" t="s">
        <v>537</v>
      </c>
      <c r="CB159" s="8" t="s">
        <v>537</v>
      </c>
      <c r="CC159" s="8" t="s">
        <v>537</v>
      </c>
      <c r="CD159" s="8" t="s">
        <v>537</v>
      </c>
      <c r="CE159" s="8"/>
      <c r="CF159" s="8" t="s">
        <v>537</v>
      </c>
      <c r="CG159" s="8" t="s">
        <v>537</v>
      </c>
      <c r="CH159" s="8" t="s">
        <v>537</v>
      </c>
      <c r="CI159" s="8" t="s">
        <v>537</v>
      </c>
      <c r="CJ159" s="8" t="s">
        <v>537</v>
      </c>
      <c r="CK159" s="8" t="s">
        <v>537</v>
      </c>
      <c r="CL159" s="8" t="s">
        <v>537</v>
      </c>
      <c r="CM159" s="8" t="s">
        <v>537</v>
      </c>
      <c r="CN159" s="8" t="s">
        <v>537</v>
      </c>
      <c r="CO159" s="8" t="s">
        <v>537</v>
      </c>
      <c r="CP159" s="8" t="s">
        <v>537</v>
      </c>
      <c r="CQ159" s="8" t="s">
        <v>537</v>
      </c>
      <c r="CR159" s="8" t="s">
        <v>537</v>
      </c>
      <c r="CS159" s="8" t="s">
        <v>537</v>
      </c>
      <c r="CT159" s="8" t="s">
        <v>537</v>
      </c>
      <c r="CU159" s="8" t="s">
        <v>537</v>
      </c>
      <c r="CV159" s="8" t="s">
        <v>537</v>
      </c>
      <c r="CW159" s="8" t="s">
        <v>537</v>
      </c>
      <c r="CX159" s="8" t="s">
        <v>537</v>
      </c>
      <c r="CY159" s="8" t="s">
        <v>537</v>
      </c>
      <c r="CZ159" s="8" t="s">
        <v>537</v>
      </c>
      <c r="DA159" s="8" t="s">
        <v>537</v>
      </c>
      <c r="DB159" s="8" t="s">
        <v>537</v>
      </c>
      <c r="DC159" s="8"/>
      <c r="DD159" s="8" t="s">
        <v>537</v>
      </c>
      <c r="DE159" s="8" t="s">
        <v>537</v>
      </c>
      <c r="DF159" s="8" t="s">
        <v>537</v>
      </c>
      <c r="DG159" s="8" t="s">
        <v>537</v>
      </c>
      <c r="DH159" s="8" t="s">
        <v>537</v>
      </c>
      <c r="DI159" s="8" t="s">
        <v>537</v>
      </c>
      <c r="DJ159" s="8" t="s">
        <v>537</v>
      </c>
      <c r="DK159" s="8" t="s">
        <v>537</v>
      </c>
      <c r="DL159" s="8" t="s">
        <v>537</v>
      </c>
      <c r="DM159" s="8" t="s">
        <v>537</v>
      </c>
      <c r="DN159" s="8" t="s">
        <v>537</v>
      </c>
      <c r="DO159" s="8" t="s">
        <v>537</v>
      </c>
      <c r="DP159" s="8" t="s">
        <v>537</v>
      </c>
      <c r="DQ159" s="8" t="s">
        <v>537</v>
      </c>
      <c r="DR159" s="8" t="s">
        <v>537</v>
      </c>
      <c r="DS159" s="8" t="s">
        <v>537</v>
      </c>
      <c r="DT159" s="8" t="s">
        <v>537</v>
      </c>
      <c r="DU159" s="8" t="s">
        <v>537</v>
      </c>
      <c r="DV159" s="8"/>
      <c r="DW159" s="8" t="s">
        <v>537</v>
      </c>
      <c r="DX159" s="8" t="s">
        <v>537</v>
      </c>
      <c r="DY159" s="8" t="s">
        <v>537</v>
      </c>
      <c r="DZ159" s="8" t="s">
        <v>537</v>
      </c>
      <c r="EA159" s="8" t="s">
        <v>537</v>
      </c>
      <c r="EB159" s="8" t="s">
        <v>537</v>
      </c>
      <c r="EC159" s="8" t="s">
        <v>537</v>
      </c>
      <c r="ED159" s="8" t="s">
        <v>537</v>
      </c>
      <c r="EE159" s="8" t="s">
        <v>537</v>
      </c>
      <c r="EF159" s="8" t="s">
        <v>537</v>
      </c>
      <c r="EG159" s="8" t="s">
        <v>537</v>
      </c>
      <c r="EH159" s="8" t="s">
        <v>537</v>
      </c>
      <c r="EI159" s="8" t="s">
        <v>537</v>
      </c>
      <c r="EJ159" s="8" t="s">
        <v>537</v>
      </c>
      <c r="EK159" s="8" t="s">
        <v>537</v>
      </c>
      <c r="EL159" s="8" t="s">
        <v>537</v>
      </c>
      <c r="EM159" s="8" t="s">
        <v>537</v>
      </c>
      <c r="EN159" s="8" t="s">
        <v>537</v>
      </c>
      <c r="EO159" s="8" t="s">
        <v>537</v>
      </c>
      <c r="EP159" s="8" t="s">
        <v>537</v>
      </c>
      <c r="EQ159" s="8" t="s">
        <v>537</v>
      </c>
      <c r="ER159" s="8" t="s">
        <v>537</v>
      </c>
      <c r="ES159" s="8" t="s">
        <v>537</v>
      </c>
      <c r="ET159" s="8" t="s">
        <v>537</v>
      </c>
      <c r="EU159" s="8" t="s">
        <v>537</v>
      </c>
      <c r="EV159" s="8" t="s">
        <v>537</v>
      </c>
      <c r="EW159" s="8" t="s">
        <v>537</v>
      </c>
      <c r="EX159" s="8" t="s">
        <v>537</v>
      </c>
      <c r="EY159" s="8" t="s">
        <v>537</v>
      </c>
      <c r="EZ159" s="8" t="s">
        <v>537</v>
      </c>
      <c r="FA159" s="8" t="s">
        <v>537</v>
      </c>
      <c r="FB159" s="8" t="s">
        <v>537</v>
      </c>
      <c r="FC159" s="8" t="s">
        <v>537</v>
      </c>
      <c r="FD159" s="8" t="s">
        <v>537</v>
      </c>
      <c r="FE159" s="8" t="s">
        <v>537</v>
      </c>
      <c r="FF159" s="8" t="s">
        <v>537</v>
      </c>
      <c r="FG159" s="8" t="s">
        <v>537</v>
      </c>
      <c r="FH159" s="8" t="s">
        <v>537</v>
      </c>
      <c r="FI159" s="8" t="s">
        <v>537</v>
      </c>
      <c r="FJ159" s="8" t="s">
        <v>537</v>
      </c>
      <c r="FK159" s="8" t="s">
        <v>537</v>
      </c>
      <c r="FL159" s="8"/>
      <c r="FM159" s="8" t="s">
        <v>537</v>
      </c>
      <c r="FN159" s="8" t="s">
        <v>537</v>
      </c>
      <c r="FO159" s="8" t="s">
        <v>537</v>
      </c>
      <c r="FP159" s="8" t="s">
        <v>537</v>
      </c>
      <c r="FQ159" s="8" t="s">
        <v>537</v>
      </c>
      <c r="FR159" s="8" t="s">
        <v>537</v>
      </c>
      <c r="FS159" s="8" t="s">
        <v>537</v>
      </c>
      <c r="FT159" s="9" t="s">
        <v>537</v>
      </c>
      <c r="FU159" s="8" t="s">
        <v>537</v>
      </c>
      <c r="FV159" s="8" t="s">
        <v>538</v>
      </c>
      <c r="FW159" s="8" t="s">
        <v>539</v>
      </c>
      <c r="FX159" s="8" t="s">
        <v>538</v>
      </c>
      <c r="FY159" s="8" t="s">
        <v>538</v>
      </c>
      <c r="FZ159" s="8" t="s">
        <v>538</v>
      </c>
      <c r="GA159" s="31" t="e">
        <f t="shared" si="29"/>
        <v>#VALUE!</v>
      </c>
      <c r="GB159" s="10" t="e">
        <f t="shared" si="30"/>
        <v>#VALUE!</v>
      </c>
      <c r="GC159" s="10" t="s">
        <v>540</v>
      </c>
      <c r="GD159" s="10" t="s">
        <v>540</v>
      </c>
    </row>
    <row r="160" spans="1:186">
      <c r="A160" s="8">
        <f t="shared" si="33"/>
        <v>0</v>
      </c>
      <c r="B160" s="8">
        <f t="shared" si="33"/>
        <v>0</v>
      </c>
      <c r="C160" s="8" t="e">
        <f>CONCATENATE("FY",RIGHT(Assumptions!D$15,4)-10)</f>
        <v>#VALUE!</v>
      </c>
      <c r="D160" s="10" t="e">
        <f t="shared" si="28"/>
        <v>#VALUE!</v>
      </c>
      <c r="E160" s="8" t="s">
        <v>537</v>
      </c>
      <c r="F160" s="8" t="s">
        <v>537</v>
      </c>
      <c r="G160" s="8" t="s">
        <v>537</v>
      </c>
      <c r="H160" s="8" t="s">
        <v>537</v>
      </c>
      <c r="I160" s="8" t="s">
        <v>537</v>
      </c>
      <c r="J160" s="8" t="s">
        <v>537</v>
      </c>
      <c r="K160" s="8" t="s">
        <v>537</v>
      </c>
      <c r="L160" s="8" t="s">
        <v>537</v>
      </c>
      <c r="M160" s="8" t="s">
        <v>537</v>
      </c>
      <c r="N160" s="8" t="s">
        <v>537</v>
      </c>
      <c r="O160" s="8" t="s">
        <v>537</v>
      </c>
      <c r="P160" s="8" t="s">
        <v>537</v>
      </c>
      <c r="Q160" s="8" t="s">
        <v>537</v>
      </c>
      <c r="R160" s="8" t="s">
        <v>537</v>
      </c>
      <c r="S160" s="8" t="s">
        <v>537</v>
      </c>
      <c r="T160" s="8" t="s">
        <v>537</v>
      </c>
      <c r="U160" s="8" t="s">
        <v>537</v>
      </c>
      <c r="V160" s="8" t="s">
        <v>537</v>
      </c>
      <c r="W160" s="8" t="s">
        <v>537</v>
      </c>
      <c r="X160" s="8" t="s">
        <v>537</v>
      </c>
      <c r="Y160" s="8" t="s">
        <v>537</v>
      </c>
      <c r="Z160" s="8" t="s">
        <v>537</v>
      </c>
      <c r="AA160" s="8" t="s">
        <v>537</v>
      </c>
      <c r="AB160" s="8" t="s">
        <v>537</v>
      </c>
      <c r="AC160" s="8" t="s">
        <v>537</v>
      </c>
      <c r="AD160" s="8" t="s">
        <v>537</v>
      </c>
      <c r="AE160" s="8" t="s">
        <v>537</v>
      </c>
      <c r="AF160" s="8" t="s">
        <v>537</v>
      </c>
      <c r="AG160" s="8" t="s">
        <v>537</v>
      </c>
      <c r="AH160" s="8" t="s">
        <v>537</v>
      </c>
      <c r="AI160" s="8" t="s">
        <v>537</v>
      </c>
      <c r="AJ160" s="8" t="s">
        <v>537</v>
      </c>
      <c r="AK160" s="8" t="s">
        <v>537</v>
      </c>
      <c r="AL160" s="8" t="s">
        <v>537</v>
      </c>
      <c r="AM160" s="8"/>
      <c r="AN160" s="8" t="s">
        <v>537</v>
      </c>
      <c r="AO160" s="8" t="s">
        <v>537</v>
      </c>
      <c r="AP160" s="8" t="s">
        <v>537</v>
      </c>
      <c r="AQ160" s="8" t="s">
        <v>537</v>
      </c>
      <c r="AR160" s="8" t="s">
        <v>537</v>
      </c>
      <c r="AS160" s="8" t="s">
        <v>537</v>
      </c>
      <c r="AT160" s="8" t="s">
        <v>537</v>
      </c>
      <c r="AU160" s="1">
        <v>-2146826273</v>
      </c>
      <c r="AV160" s="8"/>
      <c r="AW160" s="8" t="s">
        <v>537</v>
      </c>
      <c r="AX160" s="8" t="s">
        <v>537</v>
      </c>
      <c r="AY160" s="8" t="s">
        <v>537</v>
      </c>
      <c r="AZ160" s="1">
        <v>-2146826273</v>
      </c>
      <c r="BA160" s="9" t="s">
        <v>537</v>
      </c>
      <c r="BB160" s="8"/>
      <c r="BC160" s="8" t="s">
        <v>537</v>
      </c>
      <c r="BD160" s="8" t="s">
        <v>537</v>
      </c>
      <c r="BE160" s="8" t="s">
        <v>537</v>
      </c>
      <c r="BF160" s="8" t="s">
        <v>537</v>
      </c>
      <c r="BG160" s="8" t="s">
        <v>537</v>
      </c>
      <c r="BH160" s="8" t="s">
        <v>537</v>
      </c>
      <c r="BI160" s="8" t="s">
        <v>537</v>
      </c>
      <c r="BJ160" s="8"/>
      <c r="BK160" s="8"/>
      <c r="BL160" s="8" t="s">
        <v>537</v>
      </c>
      <c r="BM160" s="8" t="s">
        <v>537</v>
      </c>
      <c r="BN160" s="8" t="s">
        <v>537</v>
      </c>
      <c r="BO160" s="8" t="s">
        <v>537</v>
      </c>
      <c r="BP160" s="8" t="s">
        <v>537</v>
      </c>
      <c r="BQ160" s="8" t="s">
        <v>537</v>
      </c>
      <c r="BR160" s="8" t="s">
        <v>537</v>
      </c>
      <c r="BS160" s="8" t="s">
        <v>537</v>
      </c>
      <c r="BT160" s="8" t="s">
        <v>537</v>
      </c>
      <c r="BU160" s="8" t="s">
        <v>537</v>
      </c>
      <c r="BV160" s="8" t="s">
        <v>537</v>
      </c>
      <c r="BW160" s="8" t="s">
        <v>537</v>
      </c>
      <c r="BX160" s="8" t="s">
        <v>537</v>
      </c>
      <c r="BY160" s="8" t="s">
        <v>537</v>
      </c>
      <c r="BZ160" s="8" t="s">
        <v>537</v>
      </c>
      <c r="CA160" s="8" t="s">
        <v>537</v>
      </c>
      <c r="CB160" s="8" t="s">
        <v>537</v>
      </c>
      <c r="CC160" s="8" t="s">
        <v>537</v>
      </c>
      <c r="CD160" s="8" t="s">
        <v>537</v>
      </c>
      <c r="CE160" s="8"/>
      <c r="CF160" s="8" t="s">
        <v>537</v>
      </c>
      <c r="CG160" s="8" t="s">
        <v>537</v>
      </c>
      <c r="CH160" s="8" t="s">
        <v>537</v>
      </c>
      <c r="CI160" s="8" t="s">
        <v>537</v>
      </c>
      <c r="CJ160" s="8" t="s">
        <v>537</v>
      </c>
      <c r="CK160" s="8" t="s">
        <v>537</v>
      </c>
      <c r="CL160" s="8" t="s">
        <v>537</v>
      </c>
      <c r="CM160" s="8" t="s">
        <v>537</v>
      </c>
      <c r="CN160" s="8" t="s">
        <v>537</v>
      </c>
      <c r="CO160" s="8" t="s">
        <v>537</v>
      </c>
      <c r="CP160" s="8" t="s">
        <v>537</v>
      </c>
      <c r="CQ160" s="8" t="s">
        <v>537</v>
      </c>
      <c r="CR160" s="8" t="s">
        <v>537</v>
      </c>
      <c r="CS160" s="8" t="s">
        <v>537</v>
      </c>
      <c r="CT160" s="8" t="s">
        <v>537</v>
      </c>
      <c r="CU160" s="8" t="s">
        <v>537</v>
      </c>
      <c r="CV160" s="8" t="s">
        <v>537</v>
      </c>
      <c r="CW160" s="8" t="s">
        <v>537</v>
      </c>
      <c r="CX160" s="8" t="s">
        <v>537</v>
      </c>
      <c r="CY160" s="8" t="s">
        <v>537</v>
      </c>
      <c r="CZ160" s="8" t="s">
        <v>537</v>
      </c>
      <c r="DA160" s="8" t="s">
        <v>537</v>
      </c>
      <c r="DB160" s="8" t="s">
        <v>537</v>
      </c>
      <c r="DC160" s="8"/>
      <c r="DD160" s="8" t="s">
        <v>537</v>
      </c>
      <c r="DE160" s="8" t="s">
        <v>537</v>
      </c>
      <c r="DF160" s="8" t="s">
        <v>537</v>
      </c>
      <c r="DG160" s="8" t="s">
        <v>537</v>
      </c>
      <c r="DH160" s="8" t="s">
        <v>537</v>
      </c>
      <c r="DI160" s="8" t="s">
        <v>537</v>
      </c>
      <c r="DJ160" s="8" t="s">
        <v>537</v>
      </c>
      <c r="DK160" s="8" t="s">
        <v>537</v>
      </c>
      <c r="DL160" s="8" t="s">
        <v>537</v>
      </c>
      <c r="DM160" s="8" t="s">
        <v>537</v>
      </c>
      <c r="DN160" s="8" t="s">
        <v>537</v>
      </c>
      <c r="DO160" s="8" t="s">
        <v>537</v>
      </c>
      <c r="DP160" s="8" t="s">
        <v>537</v>
      </c>
      <c r="DQ160" s="8" t="s">
        <v>537</v>
      </c>
      <c r="DR160" s="8" t="s">
        <v>537</v>
      </c>
      <c r="DS160" s="8" t="s">
        <v>537</v>
      </c>
      <c r="DT160" s="8" t="s">
        <v>537</v>
      </c>
      <c r="DU160" s="8" t="s">
        <v>537</v>
      </c>
      <c r="DV160" s="8"/>
      <c r="DW160" s="8" t="s">
        <v>537</v>
      </c>
      <c r="DX160" s="8" t="s">
        <v>537</v>
      </c>
      <c r="DY160" s="8" t="s">
        <v>537</v>
      </c>
      <c r="DZ160" s="8" t="s">
        <v>537</v>
      </c>
      <c r="EA160" s="8" t="s">
        <v>537</v>
      </c>
      <c r="EB160" s="8" t="s">
        <v>537</v>
      </c>
      <c r="EC160" s="8" t="s">
        <v>537</v>
      </c>
      <c r="ED160" s="8" t="s">
        <v>537</v>
      </c>
      <c r="EE160" s="8" t="s">
        <v>537</v>
      </c>
      <c r="EF160" s="8" t="s">
        <v>537</v>
      </c>
      <c r="EG160" s="8" t="s">
        <v>537</v>
      </c>
      <c r="EH160" s="8" t="s">
        <v>537</v>
      </c>
      <c r="EI160" s="8" t="s">
        <v>537</v>
      </c>
      <c r="EJ160" s="8" t="s">
        <v>537</v>
      </c>
      <c r="EK160" s="8" t="s">
        <v>537</v>
      </c>
      <c r="EL160" s="8" t="s">
        <v>537</v>
      </c>
      <c r="EM160" s="8" t="s">
        <v>537</v>
      </c>
      <c r="EN160" s="8" t="s">
        <v>537</v>
      </c>
      <c r="EO160" s="8" t="s">
        <v>537</v>
      </c>
      <c r="EP160" s="8" t="s">
        <v>537</v>
      </c>
      <c r="EQ160" s="8" t="s">
        <v>537</v>
      </c>
      <c r="ER160" s="8" t="s">
        <v>537</v>
      </c>
      <c r="ES160" s="8" t="s">
        <v>537</v>
      </c>
      <c r="ET160" s="8" t="s">
        <v>537</v>
      </c>
      <c r="EU160" s="8" t="s">
        <v>537</v>
      </c>
      <c r="EV160" s="8" t="s">
        <v>537</v>
      </c>
      <c r="EW160" s="8" t="s">
        <v>537</v>
      </c>
      <c r="EX160" s="8" t="s">
        <v>537</v>
      </c>
      <c r="EY160" s="8" t="s">
        <v>537</v>
      </c>
      <c r="EZ160" s="8" t="s">
        <v>537</v>
      </c>
      <c r="FA160" s="8" t="s">
        <v>537</v>
      </c>
      <c r="FB160" s="8" t="s">
        <v>537</v>
      </c>
      <c r="FC160" s="8" t="s">
        <v>537</v>
      </c>
      <c r="FD160" s="8" t="s">
        <v>537</v>
      </c>
      <c r="FE160" s="8" t="s">
        <v>537</v>
      </c>
      <c r="FF160" s="8" t="s">
        <v>537</v>
      </c>
      <c r="FG160" s="8" t="s">
        <v>537</v>
      </c>
      <c r="FH160" s="8" t="s">
        <v>537</v>
      </c>
      <c r="FI160" s="8" t="s">
        <v>537</v>
      </c>
      <c r="FJ160" s="8" t="s">
        <v>537</v>
      </c>
      <c r="FK160" s="8" t="s">
        <v>537</v>
      </c>
      <c r="FL160" s="8"/>
      <c r="FM160" s="8" t="s">
        <v>537</v>
      </c>
      <c r="FN160" s="8" t="s">
        <v>537</v>
      </c>
      <c r="FO160" s="8" t="s">
        <v>537</v>
      </c>
      <c r="FP160" s="8" t="s">
        <v>537</v>
      </c>
      <c r="FQ160" s="8" t="s">
        <v>537</v>
      </c>
      <c r="FR160" s="8" t="s">
        <v>537</v>
      </c>
      <c r="FS160" s="8" t="s">
        <v>537</v>
      </c>
      <c r="FT160" s="9" t="s">
        <v>537</v>
      </c>
      <c r="FU160" s="8" t="s">
        <v>537</v>
      </c>
      <c r="FV160" s="8" t="s">
        <v>538</v>
      </c>
      <c r="FW160" s="8" t="s">
        <v>539</v>
      </c>
      <c r="FX160" s="8" t="s">
        <v>538</v>
      </c>
      <c r="FY160" s="8" t="s">
        <v>538</v>
      </c>
      <c r="FZ160" s="8" t="s">
        <v>538</v>
      </c>
      <c r="GA160" s="31" t="e">
        <f t="shared" si="29"/>
        <v>#VALUE!</v>
      </c>
      <c r="GB160" s="10" t="e">
        <f t="shared" si="30"/>
        <v>#VALUE!</v>
      </c>
      <c r="GC160" s="10" t="s">
        <v>540</v>
      </c>
      <c r="GD160" s="10" t="s">
        <v>540</v>
      </c>
    </row>
    <row r="161" spans="1:186">
      <c r="A161" s="8">
        <f t="shared" si="33"/>
        <v>0</v>
      </c>
      <c r="B161" s="8">
        <f t="shared" si="33"/>
        <v>0</v>
      </c>
      <c r="C161" s="8" t="e">
        <f>CONCATENATE("FY",RIGHT(Assumptions!D$15,4)-9)</f>
        <v>#VALUE!</v>
      </c>
      <c r="D161" s="10" t="e">
        <f t="shared" si="28"/>
        <v>#VALUE!</v>
      </c>
      <c r="E161" s="8" t="s">
        <v>537</v>
      </c>
      <c r="F161" s="8" t="s">
        <v>537</v>
      </c>
      <c r="G161" s="8" t="s">
        <v>537</v>
      </c>
      <c r="H161" s="8" t="s">
        <v>537</v>
      </c>
      <c r="I161" s="8" t="s">
        <v>537</v>
      </c>
      <c r="J161" s="8" t="s">
        <v>537</v>
      </c>
      <c r="K161" s="8" t="s">
        <v>537</v>
      </c>
      <c r="L161" s="8" t="s">
        <v>537</v>
      </c>
      <c r="M161" s="8" t="s">
        <v>537</v>
      </c>
      <c r="N161" s="8" t="s">
        <v>537</v>
      </c>
      <c r="O161" s="8" t="s">
        <v>537</v>
      </c>
      <c r="P161" s="8" t="s">
        <v>537</v>
      </c>
      <c r="Q161" s="8" t="s">
        <v>537</v>
      </c>
      <c r="R161" s="8" t="s">
        <v>537</v>
      </c>
      <c r="S161" s="8" t="s">
        <v>537</v>
      </c>
      <c r="T161" s="8" t="s">
        <v>537</v>
      </c>
      <c r="U161" s="8" t="s">
        <v>537</v>
      </c>
      <c r="V161" s="8" t="s">
        <v>537</v>
      </c>
      <c r="W161" s="8" t="s">
        <v>537</v>
      </c>
      <c r="X161" s="8" t="s">
        <v>537</v>
      </c>
      <c r="Y161" s="8" t="s">
        <v>537</v>
      </c>
      <c r="Z161" s="8" t="s">
        <v>537</v>
      </c>
      <c r="AA161" s="8" t="s">
        <v>537</v>
      </c>
      <c r="AB161" s="8" t="s">
        <v>537</v>
      </c>
      <c r="AC161" s="8" t="s">
        <v>537</v>
      </c>
      <c r="AD161" s="8" t="s">
        <v>537</v>
      </c>
      <c r="AE161" s="8" t="s">
        <v>537</v>
      </c>
      <c r="AF161" s="8" t="s">
        <v>537</v>
      </c>
      <c r="AG161" s="8" t="s">
        <v>537</v>
      </c>
      <c r="AH161" s="8" t="s">
        <v>537</v>
      </c>
      <c r="AI161" s="8" t="s">
        <v>537</v>
      </c>
      <c r="AJ161" s="8" t="s">
        <v>537</v>
      </c>
      <c r="AK161" s="8" t="s">
        <v>537</v>
      </c>
      <c r="AL161" s="8" t="s">
        <v>537</v>
      </c>
      <c r="AM161" s="8"/>
      <c r="AN161" s="8" t="s">
        <v>537</v>
      </c>
      <c r="AO161" s="8" t="s">
        <v>537</v>
      </c>
      <c r="AP161" s="8" t="s">
        <v>537</v>
      </c>
      <c r="AQ161" s="8" t="s">
        <v>537</v>
      </c>
      <c r="AR161" s="8" t="s">
        <v>537</v>
      </c>
      <c r="AS161" s="8" t="s">
        <v>537</v>
      </c>
      <c r="AT161" s="8" t="s">
        <v>537</v>
      </c>
      <c r="AU161" s="1">
        <v>-2146826273</v>
      </c>
      <c r="AV161" s="8"/>
      <c r="AW161" s="8" t="s">
        <v>537</v>
      </c>
      <c r="AX161" s="8" t="s">
        <v>537</v>
      </c>
      <c r="AY161" s="8" t="s">
        <v>537</v>
      </c>
      <c r="AZ161" s="1">
        <v>-2146826273</v>
      </c>
      <c r="BA161" s="9" t="s">
        <v>537</v>
      </c>
      <c r="BB161" s="8"/>
      <c r="BC161" s="8" t="s">
        <v>537</v>
      </c>
      <c r="BD161" s="8" t="s">
        <v>537</v>
      </c>
      <c r="BE161" s="8" t="s">
        <v>537</v>
      </c>
      <c r="BF161" s="8" t="s">
        <v>537</v>
      </c>
      <c r="BG161" s="8" t="s">
        <v>537</v>
      </c>
      <c r="BH161" s="8" t="s">
        <v>537</v>
      </c>
      <c r="BI161" s="8" t="s">
        <v>537</v>
      </c>
      <c r="BJ161" s="8"/>
      <c r="BK161" s="8"/>
      <c r="BL161" s="8" t="s">
        <v>537</v>
      </c>
      <c r="BM161" s="8" t="s">
        <v>537</v>
      </c>
      <c r="BN161" s="8" t="s">
        <v>537</v>
      </c>
      <c r="BO161" s="8" t="s">
        <v>537</v>
      </c>
      <c r="BP161" s="8" t="s">
        <v>537</v>
      </c>
      <c r="BQ161" s="8" t="s">
        <v>537</v>
      </c>
      <c r="BR161" s="8" t="s">
        <v>537</v>
      </c>
      <c r="BS161" s="8" t="s">
        <v>537</v>
      </c>
      <c r="BT161" s="8" t="s">
        <v>537</v>
      </c>
      <c r="BU161" s="8" t="s">
        <v>537</v>
      </c>
      <c r="BV161" s="8" t="s">
        <v>537</v>
      </c>
      <c r="BW161" s="8" t="s">
        <v>537</v>
      </c>
      <c r="BX161" s="8" t="s">
        <v>537</v>
      </c>
      <c r="BY161" s="8" t="s">
        <v>537</v>
      </c>
      <c r="BZ161" s="8" t="s">
        <v>537</v>
      </c>
      <c r="CA161" s="8" t="s">
        <v>537</v>
      </c>
      <c r="CB161" s="8" t="s">
        <v>537</v>
      </c>
      <c r="CC161" s="8" t="s">
        <v>537</v>
      </c>
      <c r="CD161" s="8" t="s">
        <v>537</v>
      </c>
      <c r="CE161" s="8"/>
      <c r="CF161" s="8" t="s">
        <v>537</v>
      </c>
      <c r="CG161" s="8" t="s">
        <v>537</v>
      </c>
      <c r="CH161" s="8" t="s">
        <v>537</v>
      </c>
      <c r="CI161" s="8" t="s">
        <v>537</v>
      </c>
      <c r="CJ161" s="8" t="s">
        <v>537</v>
      </c>
      <c r="CK161" s="8" t="s">
        <v>537</v>
      </c>
      <c r="CL161" s="8" t="s">
        <v>537</v>
      </c>
      <c r="CM161" s="8" t="s">
        <v>537</v>
      </c>
      <c r="CN161" s="8" t="s">
        <v>537</v>
      </c>
      <c r="CO161" s="8" t="s">
        <v>537</v>
      </c>
      <c r="CP161" s="8" t="s">
        <v>537</v>
      </c>
      <c r="CQ161" s="8" t="s">
        <v>537</v>
      </c>
      <c r="CR161" s="8" t="s">
        <v>537</v>
      </c>
      <c r="CS161" s="8" t="s">
        <v>537</v>
      </c>
      <c r="CT161" s="8" t="s">
        <v>537</v>
      </c>
      <c r="CU161" s="8" t="s">
        <v>537</v>
      </c>
      <c r="CV161" s="8" t="s">
        <v>537</v>
      </c>
      <c r="CW161" s="8" t="s">
        <v>537</v>
      </c>
      <c r="CX161" s="8" t="s">
        <v>537</v>
      </c>
      <c r="CY161" s="8" t="s">
        <v>537</v>
      </c>
      <c r="CZ161" s="8" t="s">
        <v>537</v>
      </c>
      <c r="DA161" s="8" t="s">
        <v>537</v>
      </c>
      <c r="DB161" s="8" t="s">
        <v>537</v>
      </c>
      <c r="DC161" s="8"/>
      <c r="DD161" s="8" t="s">
        <v>537</v>
      </c>
      <c r="DE161" s="8" t="s">
        <v>537</v>
      </c>
      <c r="DF161" s="8" t="s">
        <v>537</v>
      </c>
      <c r="DG161" s="8" t="s">
        <v>537</v>
      </c>
      <c r="DH161" s="8" t="s">
        <v>537</v>
      </c>
      <c r="DI161" s="8" t="s">
        <v>537</v>
      </c>
      <c r="DJ161" s="8" t="s">
        <v>537</v>
      </c>
      <c r="DK161" s="8" t="s">
        <v>537</v>
      </c>
      <c r="DL161" s="8" t="s">
        <v>537</v>
      </c>
      <c r="DM161" s="8" t="s">
        <v>537</v>
      </c>
      <c r="DN161" s="8" t="s">
        <v>537</v>
      </c>
      <c r="DO161" s="8" t="s">
        <v>537</v>
      </c>
      <c r="DP161" s="8" t="s">
        <v>537</v>
      </c>
      <c r="DQ161" s="8" t="s">
        <v>537</v>
      </c>
      <c r="DR161" s="8" t="s">
        <v>537</v>
      </c>
      <c r="DS161" s="8" t="s">
        <v>537</v>
      </c>
      <c r="DT161" s="8" t="s">
        <v>537</v>
      </c>
      <c r="DU161" s="8" t="s">
        <v>537</v>
      </c>
      <c r="DV161" s="8"/>
      <c r="DW161" s="8" t="s">
        <v>537</v>
      </c>
      <c r="DX161" s="8" t="s">
        <v>537</v>
      </c>
      <c r="DY161" s="8" t="s">
        <v>537</v>
      </c>
      <c r="DZ161" s="8" t="s">
        <v>537</v>
      </c>
      <c r="EA161" s="8" t="s">
        <v>537</v>
      </c>
      <c r="EB161" s="8" t="s">
        <v>537</v>
      </c>
      <c r="EC161" s="8" t="s">
        <v>537</v>
      </c>
      <c r="ED161" s="8" t="s">
        <v>537</v>
      </c>
      <c r="EE161" s="8" t="s">
        <v>537</v>
      </c>
      <c r="EF161" s="8" t="s">
        <v>537</v>
      </c>
      <c r="EG161" s="8" t="s">
        <v>537</v>
      </c>
      <c r="EH161" s="8" t="s">
        <v>537</v>
      </c>
      <c r="EI161" s="8" t="s">
        <v>537</v>
      </c>
      <c r="EJ161" s="8" t="s">
        <v>537</v>
      </c>
      <c r="EK161" s="8" t="s">
        <v>537</v>
      </c>
      <c r="EL161" s="8" t="s">
        <v>537</v>
      </c>
      <c r="EM161" s="8" t="s">
        <v>537</v>
      </c>
      <c r="EN161" s="8" t="s">
        <v>537</v>
      </c>
      <c r="EO161" s="8" t="s">
        <v>537</v>
      </c>
      <c r="EP161" s="8" t="s">
        <v>537</v>
      </c>
      <c r="EQ161" s="8" t="s">
        <v>537</v>
      </c>
      <c r="ER161" s="8" t="s">
        <v>537</v>
      </c>
      <c r="ES161" s="8" t="s">
        <v>537</v>
      </c>
      <c r="ET161" s="8" t="s">
        <v>537</v>
      </c>
      <c r="EU161" s="8" t="s">
        <v>537</v>
      </c>
      <c r="EV161" s="8" t="s">
        <v>537</v>
      </c>
      <c r="EW161" s="8" t="s">
        <v>537</v>
      </c>
      <c r="EX161" s="8" t="s">
        <v>537</v>
      </c>
      <c r="EY161" s="8" t="s">
        <v>537</v>
      </c>
      <c r="EZ161" s="8" t="s">
        <v>537</v>
      </c>
      <c r="FA161" s="8" t="s">
        <v>537</v>
      </c>
      <c r="FB161" s="8" t="s">
        <v>537</v>
      </c>
      <c r="FC161" s="8" t="s">
        <v>537</v>
      </c>
      <c r="FD161" s="8" t="s">
        <v>537</v>
      </c>
      <c r="FE161" s="8" t="s">
        <v>537</v>
      </c>
      <c r="FF161" s="8" t="s">
        <v>537</v>
      </c>
      <c r="FG161" s="8" t="s">
        <v>537</v>
      </c>
      <c r="FH161" s="8" t="s">
        <v>537</v>
      </c>
      <c r="FI161" s="8" t="s">
        <v>537</v>
      </c>
      <c r="FJ161" s="8" t="s">
        <v>537</v>
      </c>
      <c r="FK161" s="8" t="s">
        <v>537</v>
      </c>
      <c r="FL161" s="8"/>
      <c r="FM161" s="8" t="s">
        <v>537</v>
      </c>
      <c r="FN161" s="8" t="s">
        <v>537</v>
      </c>
      <c r="FO161" s="8" t="s">
        <v>537</v>
      </c>
      <c r="FP161" s="8" t="s">
        <v>537</v>
      </c>
      <c r="FQ161" s="8" t="s">
        <v>537</v>
      </c>
      <c r="FR161" s="8" t="s">
        <v>537</v>
      </c>
      <c r="FS161" s="8" t="s">
        <v>537</v>
      </c>
      <c r="FT161" s="9" t="s">
        <v>537</v>
      </c>
      <c r="FU161" s="8" t="s">
        <v>537</v>
      </c>
      <c r="FV161" s="8" t="s">
        <v>538</v>
      </c>
      <c r="FW161" s="8" t="s">
        <v>539</v>
      </c>
      <c r="FX161" s="8" t="s">
        <v>538</v>
      </c>
      <c r="FY161" s="8" t="s">
        <v>538</v>
      </c>
      <c r="FZ161" s="8" t="s">
        <v>538</v>
      </c>
      <c r="GA161" s="31" t="e">
        <f t="shared" si="29"/>
        <v>#VALUE!</v>
      </c>
      <c r="GB161" s="10" t="e">
        <f t="shared" si="30"/>
        <v>#VALUE!</v>
      </c>
      <c r="GC161" s="10" t="s">
        <v>540</v>
      </c>
      <c r="GD161" s="10" t="s">
        <v>540</v>
      </c>
    </row>
    <row r="162" spans="1:186">
      <c r="A162" s="8">
        <f t="shared" si="33"/>
        <v>0</v>
      </c>
      <c r="B162" s="8">
        <f t="shared" si="33"/>
        <v>0</v>
      </c>
      <c r="C162" s="8" t="e">
        <f>CONCATENATE("FY",RIGHT(Assumptions!D$15,4)-8)</f>
        <v>#VALUE!</v>
      </c>
      <c r="D162" s="10" t="e">
        <f t="shared" si="28"/>
        <v>#VALUE!</v>
      </c>
      <c r="E162" s="8" t="s">
        <v>537</v>
      </c>
      <c r="F162" s="8" t="s">
        <v>537</v>
      </c>
      <c r="G162" s="8" t="s">
        <v>537</v>
      </c>
      <c r="H162" s="8" t="s">
        <v>537</v>
      </c>
      <c r="I162" s="8" t="s">
        <v>537</v>
      </c>
      <c r="J162" s="8" t="s">
        <v>537</v>
      </c>
      <c r="K162" s="8" t="s">
        <v>537</v>
      </c>
      <c r="L162" s="8" t="s">
        <v>537</v>
      </c>
      <c r="M162" s="8" t="s">
        <v>537</v>
      </c>
      <c r="N162" s="8" t="s">
        <v>537</v>
      </c>
      <c r="O162" s="8" t="s">
        <v>537</v>
      </c>
      <c r="P162" s="8" t="s">
        <v>537</v>
      </c>
      <c r="Q162" s="8" t="s">
        <v>537</v>
      </c>
      <c r="R162" s="8" t="s">
        <v>537</v>
      </c>
      <c r="S162" s="8" t="s">
        <v>537</v>
      </c>
      <c r="T162" s="8" t="s">
        <v>537</v>
      </c>
      <c r="U162" s="8" t="s">
        <v>537</v>
      </c>
      <c r="V162" s="8" t="s">
        <v>537</v>
      </c>
      <c r="W162" s="8" t="s">
        <v>537</v>
      </c>
      <c r="X162" s="8" t="s">
        <v>537</v>
      </c>
      <c r="Y162" s="8" t="s">
        <v>537</v>
      </c>
      <c r="Z162" s="8" t="s">
        <v>537</v>
      </c>
      <c r="AA162" s="8" t="s">
        <v>537</v>
      </c>
      <c r="AB162" s="8" t="s">
        <v>537</v>
      </c>
      <c r="AC162" s="8" t="s">
        <v>537</v>
      </c>
      <c r="AD162" s="8" t="s">
        <v>537</v>
      </c>
      <c r="AE162" s="8" t="s">
        <v>537</v>
      </c>
      <c r="AF162" s="8" t="s">
        <v>537</v>
      </c>
      <c r="AG162" s="8" t="s">
        <v>537</v>
      </c>
      <c r="AH162" s="8" t="s">
        <v>537</v>
      </c>
      <c r="AI162" s="8" t="s">
        <v>537</v>
      </c>
      <c r="AJ162" s="8" t="s">
        <v>537</v>
      </c>
      <c r="AK162" s="8" t="s">
        <v>537</v>
      </c>
      <c r="AL162" s="8" t="s">
        <v>537</v>
      </c>
      <c r="AM162" s="8"/>
      <c r="AN162" s="8" t="s">
        <v>537</v>
      </c>
      <c r="AO162" s="8" t="s">
        <v>537</v>
      </c>
      <c r="AP162" s="8" t="s">
        <v>537</v>
      </c>
      <c r="AQ162" s="8" t="s">
        <v>537</v>
      </c>
      <c r="AR162" s="8" t="s">
        <v>537</v>
      </c>
      <c r="AS162" s="8" t="s">
        <v>537</v>
      </c>
      <c r="AT162" s="8" t="s">
        <v>537</v>
      </c>
      <c r="AU162" s="1">
        <v>-2146826273</v>
      </c>
      <c r="AV162" s="8"/>
      <c r="AW162" s="8" t="s">
        <v>537</v>
      </c>
      <c r="AX162" s="8" t="s">
        <v>537</v>
      </c>
      <c r="AY162" s="8" t="s">
        <v>537</v>
      </c>
      <c r="AZ162" s="1">
        <v>-2146826273</v>
      </c>
      <c r="BA162" s="9" t="s">
        <v>537</v>
      </c>
      <c r="BB162" s="8"/>
      <c r="BC162" s="8" t="s">
        <v>537</v>
      </c>
      <c r="BD162" s="8" t="s">
        <v>537</v>
      </c>
      <c r="BE162" s="8" t="s">
        <v>537</v>
      </c>
      <c r="BF162" s="8" t="s">
        <v>537</v>
      </c>
      <c r="BG162" s="8" t="s">
        <v>537</v>
      </c>
      <c r="BH162" s="8" t="s">
        <v>537</v>
      </c>
      <c r="BI162" s="8" t="s">
        <v>537</v>
      </c>
      <c r="BJ162" s="8"/>
      <c r="BK162" s="8"/>
      <c r="BL162" s="8" t="s">
        <v>537</v>
      </c>
      <c r="BM162" s="8" t="s">
        <v>537</v>
      </c>
      <c r="BN162" s="8" t="s">
        <v>537</v>
      </c>
      <c r="BO162" s="8" t="s">
        <v>537</v>
      </c>
      <c r="BP162" s="8" t="s">
        <v>537</v>
      </c>
      <c r="BQ162" s="8" t="s">
        <v>537</v>
      </c>
      <c r="BR162" s="8" t="s">
        <v>537</v>
      </c>
      <c r="BS162" s="8" t="s">
        <v>537</v>
      </c>
      <c r="BT162" s="8" t="s">
        <v>537</v>
      </c>
      <c r="BU162" s="8" t="s">
        <v>537</v>
      </c>
      <c r="BV162" s="8" t="s">
        <v>537</v>
      </c>
      <c r="BW162" s="8" t="s">
        <v>537</v>
      </c>
      <c r="BX162" s="8" t="s">
        <v>537</v>
      </c>
      <c r="BY162" s="8" t="s">
        <v>537</v>
      </c>
      <c r="BZ162" s="8" t="s">
        <v>537</v>
      </c>
      <c r="CA162" s="8" t="s">
        <v>537</v>
      </c>
      <c r="CB162" s="8" t="s">
        <v>537</v>
      </c>
      <c r="CC162" s="8" t="s">
        <v>537</v>
      </c>
      <c r="CD162" s="8" t="s">
        <v>537</v>
      </c>
      <c r="CE162" s="8"/>
      <c r="CF162" s="8" t="s">
        <v>537</v>
      </c>
      <c r="CG162" s="8" t="s">
        <v>537</v>
      </c>
      <c r="CH162" s="8" t="s">
        <v>537</v>
      </c>
      <c r="CI162" s="8" t="s">
        <v>537</v>
      </c>
      <c r="CJ162" s="8" t="s">
        <v>537</v>
      </c>
      <c r="CK162" s="8" t="s">
        <v>537</v>
      </c>
      <c r="CL162" s="8" t="s">
        <v>537</v>
      </c>
      <c r="CM162" s="8" t="s">
        <v>537</v>
      </c>
      <c r="CN162" s="8" t="s">
        <v>537</v>
      </c>
      <c r="CO162" s="8" t="s">
        <v>537</v>
      </c>
      <c r="CP162" s="8" t="s">
        <v>537</v>
      </c>
      <c r="CQ162" s="8" t="s">
        <v>537</v>
      </c>
      <c r="CR162" s="8" t="s">
        <v>537</v>
      </c>
      <c r="CS162" s="8" t="s">
        <v>537</v>
      </c>
      <c r="CT162" s="8" t="s">
        <v>537</v>
      </c>
      <c r="CU162" s="8" t="s">
        <v>537</v>
      </c>
      <c r="CV162" s="8" t="s">
        <v>537</v>
      </c>
      <c r="CW162" s="8" t="s">
        <v>537</v>
      </c>
      <c r="CX162" s="8" t="s">
        <v>537</v>
      </c>
      <c r="CY162" s="8" t="s">
        <v>537</v>
      </c>
      <c r="CZ162" s="8" t="s">
        <v>537</v>
      </c>
      <c r="DA162" s="8" t="s">
        <v>537</v>
      </c>
      <c r="DB162" s="8" t="s">
        <v>537</v>
      </c>
      <c r="DC162" s="8"/>
      <c r="DD162" s="8" t="s">
        <v>537</v>
      </c>
      <c r="DE162" s="8" t="s">
        <v>537</v>
      </c>
      <c r="DF162" s="8" t="s">
        <v>537</v>
      </c>
      <c r="DG162" s="8" t="s">
        <v>537</v>
      </c>
      <c r="DH162" s="8" t="s">
        <v>537</v>
      </c>
      <c r="DI162" s="8" t="s">
        <v>537</v>
      </c>
      <c r="DJ162" s="8" t="s">
        <v>537</v>
      </c>
      <c r="DK162" s="8" t="s">
        <v>537</v>
      </c>
      <c r="DL162" s="8" t="s">
        <v>537</v>
      </c>
      <c r="DM162" s="8" t="s">
        <v>537</v>
      </c>
      <c r="DN162" s="8" t="s">
        <v>537</v>
      </c>
      <c r="DO162" s="8" t="s">
        <v>537</v>
      </c>
      <c r="DP162" s="8" t="s">
        <v>537</v>
      </c>
      <c r="DQ162" s="8" t="s">
        <v>537</v>
      </c>
      <c r="DR162" s="8" t="s">
        <v>537</v>
      </c>
      <c r="DS162" s="8" t="s">
        <v>537</v>
      </c>
      <c r="DT162" s="8" t="s">
        <v>537</v>
      </c>
      <c r="DU162" s="8" t="s">
        <v>537</v>
      </c>
      <c r="DV162" s="8"/>
      <c r="DW162" s="8" t="s">
        <v>537</v>
      </c>
      <c r="DX162" s="8" t="s">
        <v>537</v>
      </c>
      <c r="DY162" s="8" t="s">
        <v>537</v>
      </c>
      <c r="DZ162" s="8" t="s">
        <v>537</v>
      </c>
      <c r="EA162" s="8" t="s">
        <v>537</v>
      </c>
      <c r="EB162" s="8" t="s">
        <v>537</v>
      </c>
      <c r="EC162" s="8" t="s">
        <v>537</v>
      </c>
      <c r="ED162" s="8" t="s">
        <v>537</v>
      </c>
      <c r="EE162" s="8" t="s">
        <v>537</v>
      </c>
      <c r="EF162" s="8" t="s">
        <v>537</v>
      </c>
      <c r="EG162" s="8" t="s">
        <v>537</v>
      </c>
      <c r="EH162" s="8" t="s">
        <v>537</v>
      </c>
      <c r="EI162" s="8" t="s">
        <v>537</v>
      </c>
      <c r="EJ162" s="8" t="s">
        <v>537</v>
      </c>
      <c r="EK162" s="8" t="s">
        <v>537</v>
      </c>
      <c r="EL162" s="8" t="s">
        <v>537</v>
      </c>
      <c r="EM162" s="8" t="s">
        <v>537</v>
      </c>
      <c r="EN162" s="8" t="s">
        <v>537</v>
      </c>
      <c r="EO162" s="8" t="s">
        <v>537</v>
      </c>
      <c r="EP162" s="8" t="s">
        <v>537</v>
      </c>
      <c r="EQ162" s="8" t="s">
        <v>537</v>
      </c>
      <c r="ER162" s="8" t="s">
        <v>537</v>
      </c>
      <c r="ES162" s="8" t="s">
        <v>537</v>
      </c>
      <c r="ET162" s="8" t="s">
        <v>537</v>
      </c>
      <c r="EU162" s="8" t="s">
        <v>537</v>
      </c>
      <c r="EV162" s="8" t="s">
        <v>537</v>
      </c>
      <c r="EW162" s="8" t="s">
        <v>537</v>
      </c>
      <c r="EX162" s="8" t="s">
        <v>537</v>
      </c>
      <c r="EY162" s="8" t="s">
        <v>537</v>
      </c>
      <c r="EZ162" s="8" t="s">
        <v>537</v>
      </c>
      <c r="FA162" s="8" t="s">
        <v>537</v>
      </c>
      <c r="FB162" s="8" t="s">
        <v>537</v>
      </c>
      <c r="FC162" s="8" t="s">
        <v>537</v>
      </c>
      <c r="FD162" s="8" t="s">
        <v>537</v>
      </c>
      <c r="FE162" s="8" t="s">
        <v>537</v>
      </c>
      <c r="FF162" s="8" t="s">
        <v>537</v>
      </c>
      <c r="FG162" s="8" t="s">
        <v>537</v>
      </c>
      <c r="FH162" s="8" t="s">
        <v>537</v>
      </c>
      <c r="FI162" s="8" t="s">
        <v>537</v>
      </c>
      <c r="FJ162" s="8" t="s">
        <v>537</v>
      </c>
      <c r="FK162" s="8" t="s">
        <v>537</v>
      </c>
      <c r="FL162" s="8"/>
      <c r="FM162" s="8" t="s">
        <v>537</v>
      </c>
      <c r="FN162" s="8" t="s">
        <v>537</v>
      </c>
      <c r="FO162" s="8" t="s">
        <v>537</v>
      </c>
      <c r="FP162" s="8" t="s">
        <v>537</v>
      </c>
      <c r="FQ162" s="8" t="s">
        <v>537</v>
      </c>
      <c r="FR162" s="8" t="s">
        <v>537</v>
      </c>
      <c r="FS162" s="8" t="s">
        <v>537</v>
      </c>
      <c r="FT162" s="9" t="s">
        <v>537</v>
      </c>
      <c r="FU162" s="8" t="s">
        <v>537</v>
      </c>
      <c r="FV162" s="8" t="s">
        <v>538</v>
      </c>
      <c r="FW162" s="8" t="s">
        <v>539</v>
      </c>
      <c r="FX162" s="8" t="s">
        <v>538</v>
      </c>
      <c r="FY162" s="8" t="s">
        <v>538</v>
      </c>
      <c r="FZ162" s="8" t="s">
        <v>538</v>
      </c>
      <c r="GA162" s="31" t="e">
        <f t="shared" si="29"/>
        <v>#VALUE!</v>
      </c>
      <c r="GB162" s="10" t="e">
        <f t="shared" si="30"/>
        <v>#VALUE!</v>
      </c>
      <c r="GC162" s="10" t="s">
        <v>540</v>
      </c>
      <c r="GD162" s="10" t="s">
        <v>540</v>
      </c>
    </row>
    <row r="163" spans="1:186">
      <c r="A163" s="8">
        <f t="shared" si="33"/>
        <v>0</v>
      </c>
      <c r="B163" s="8">
        <f t="shared" si="33"/>
        <v>0</v>
      </c>
      <c r="C163" s="8" t="e">
        <f>CONCATENATE("FY",RIGHT(Assumptions!D$15,4)-7)</f>
        <v>#VALUE!</v>
      </c>
      <c r="D163" s="10" t="e">
        <f t="shared" si="28"/>
        <v>#VALUE!</v>
      </c>
      <c r="E163" s="8" t="s">
        <v>537</v>
      </c>
      <c r="F163" s="8" t="s">
        <v>537</v>
      </c>
      <c r="G163" s="8" t="s">
        <v>537</v>
      </c>
      <c r="H163" s="8" t="s">
        <v>537</v>
      </c>
      <c r="I163" s="8" t="s">
        <v>537</v>
      </c>
      <c r="J163" s="8" t="s">
        <v>537</v>
      </c>
      <c r="K163" s="8" t="s">
        <v>537</v>
      </c>
      <c r="L163" s="8" t="s">
        <v>537</v>
      </c>
      <c r="M163" s="8" t="s">
        <v>537</v>
      </c>
      <c r="N163" s="8" t="s">
        <v>537</v>
      </c>
      <c r="O163" s="8" t="s">
        <v>537</v>
      </c>
      <c r="P163" s="8" t="s">
        <v>537</v>
      </c>
      <c r="Q163" s="8" t="s">
        <v>537</v>
      </c>
      <c r="R163" s="8" t="s">
        <v>537</v>
      </c>
      <c r="S163" s="8" t="s">
        <v>537</v>
      </c>
      <c r="T163" s="8" t="s">
        <v>537</v>
      </c>
      <c r="U163" s="8" t="s">
        <v>537</v>
      </c>
      <c r="V163" s="8" t="s">
        <v>537</v>
      </c>
      <c r="W163" s="8" t="s">
        <v>537</v>
      </c>
      <c r="X163" s="8" t="s">
        <v>537</v>
      </c>
      <c r="Y163" s="8" t="s">
        <v>537</v>
      </c>
      <c r="Z163" s="8" t="s">
        <v>537</v>
      </c>
      <c r="AA163" s="8" t="s">
        <v>537</v>
      </c>
      <c r="AB163" s="8" t="s">
        <v>537</v>
      </c>
      <c r="AC163" s="8" t="s">
        <v>537</v>
      </c>
      <c r="AD163" s="8" t="s">
        <v>537</v>
      </c>
      <c r="AE163" s="8" t="s">
        <v>537</v>
      </c>
      <c r="AF163" s="8" t="s">
        <v>537</v>
      </c>
      <c r="AG163" s="8" t="s">
        <v>537</v>
      </c>
      <c r="AH163" s="8" t="s">
        <v>537</v>
      </c>
      <c r="AI163" s="8" t="s">
        <v>537</v>
      </c>
      <c r="AJ163" s="8" t="s">
        <v>537</v>
      </c>
      <c r="AK163" s="8" t="s">
        <v>537</v>
      </c>
      <c r="AL163" s="8" t="s">
        <v>537</v>
      </c>
      <c r="AM163" s="8"/>
      <c r="AN163" s="8" t="s">
        <v>537</v>
      </c>
      <c r="AO163" s="8" t="s">
        <v>537</v>
      </c>
      <c r="AP163" s="8" t="s">
        <v>537</v>
      </c>
      <c r="AQ163" s="8" t="s">
        <v>537</v>
      </c>
      <c r="AR163" s="8" t="s">
        <v>537</v>
      </c>
      <c r="AS163" s="8" t="s">
        <v>537</v>
      </c>
      <c r="AT163" s="8" t="s">
        <v>537</v>
      </c>
      <c r="AU163" s="1">
        <v>-2146826273</v>
      </c>
      <c r="AV163" s="8"/>
      <c r="AW163" s="8" t="s">
        <v>537</v>
      </c>
      <c r="AX163" s="8" t="s">
        <v>537</v>
      </c>
      <c r="AY163" s="8" t="s">
        <v>537</v>
      </c>
      <c r="AZ163" s="1">
        <v>-2146826273</v>
      </c>
      <c r="BA163" s="9" t="s">
        <v>537</v>
      </c>
      <c r="BB163" s="8"/>
      <c r="BC163" s="8" t="s">
        <v>537</v>
      </c>
      <c r="BD163" s="8" t="s">
        <v>537</v>
      </c>
      <c r="BE163" s="8" t="s">
        <v>537</v>
      </c>
      <c r="BF163" s="8" t="s">
        <v>537</v>
      </c>
      <c r="BG163" s="8" t="s">
        <v>537</v>
      </c>
      <c r="BH163" s="8" t="s">
        <v>537</v>
      </c>
      <c r="BI163" s="8" t="s">
        <v>537</v>
      </c>
      <c r="BJ163" s="8"/>
      <c r="BK163" s="8"/>
      <c r="BL163" s="8" t="s">
        <v>537</v>
      </c>
      <c r="BM163" s="8" t="s">
        <v>537</v>
      </c>
      <c r="BN163" s="8" t="s">
        <v>537</v>
      </c>
      <c r="BO163" s="8" t="s">
        <v>537</v>
      </c>
      <c r="BP163" s="8" t="s">
        <v>537</v>
      </c>
      <c r="BQ163" s="8" t="s">
        <v>537</v>
      </c>
      <c r="BR163" s="8" t="s">
        <v>537</v>
      </c>
      <c r="BS163" s="8" t="s">
        <v>537</v>
      </c>
      <c r="BT163" s="8" t="s">
        <v>537</v>
      </c>
      <c r="BU163" s="8" t="s">
        <v>537</v>
      </c>
      <c r="BV163" s="8" t="s">
        <v>537</v>
      </c>
      <c r="BW163" s="8" t="s">
        <v>537</v>
      </c>
      <c r="BX163" s="8" t="s">
        <v>537</v>
      </c>
      <c r="BY163" s="8" t="s">
        <v>537</v>
      </c>
      <c r="BZ163" s="8" t="s">
        <v>537</v>
      </c>
      <c r="CA163" s="8" t="s">
        <v>537</v>
      </c>
      <c r="CB163" s="8" t="s">
        <v>537</v>
      </c>
      <c r="CC163" s="8" t="s">
        <v>537</v>
      </c>
      <c r="CD163" s="8" t="s">
        <v>537</v>
      </c>
      <c r="CE163" s="8"/>
      <c r="CF163" s="8" t="s">
        <v>537</v>
      </c>
      <c r="CG163" s="8" t="s">
        <v>537</v>
      </c>
      <c r="CH163" s="8" t="s">
        <v>537</v>
      </c>
      <c r="CI163" s="8" t="s">
        <v>537</v>
      </c>
      <c r="CJ163" s="8" t="s">
        <v>537</v>
      </c>
      <c r="CK163" s="8" t="s">
        <v>537</v>
      </c>
      <c r="CL163" s="8" t="s">
        <v>537</v>
      </c>
      <c r="CM163" s="8" t="s">
        <v>537</v>
      </c>
      <c r="CN163" s="8" t="s">
        <v>537</v>
      </c>
      <c r="CO163" s="8" t="s">
        <v>537</v>
      </c>
      <c r="CP163" s="8" t="s">
        <v>537</v>
      </c>
      <c r="CQ163" s="8" t="s">
        <v>537</v>
      </c>
      <c r="CR163" s="8" t="s">
        <v>537</v>
      </c>
      <c r="CS163" s="8" t="s">
        <v>537</v>
      </c>
      <c r="CT163" s="8" t="s">
        <v>537</v>
      </c>
      <c r="CU163" s="8" t="s">
        <v>537</v>
      </c>
      <c r="CV163" s="8" t="s">
        <v>537</v>
      </c>
      <c r="CW163" s="8" t="s">
        <v>537</v>
      </c>
      <c r="CX163" s="8" t="s">
        <v>537</v>
      </c>
      <c r="CY163" s="8" t="s">
        <v>537</v>
      </c>
      <c r="CZ163" s="8" t="s">
        <v>537</v>
      </c>
      <c r="DA163" s="8" t="s">
        <v>537</v>
      </c>
      <c r="DB163" s="8" t="s">
        <v>537</v>
      </c>
      <c r="DC163" s="8"/>
      <c r="DD163" s="8" t="s">
        <v>537</v>
      </c>
      <c r="DE163" s="8" t="s">
        <v>537</v>
      </c>
      <c r="DF163" s="8" t="s">
        <v>537</v>
      </c>
      <c r="DG163" s="8" t="s">
        <v>537</v>
      </c>
      <c r="DH163" s="8" t="s">
        <v>537</v>
      </c>
      <c r="DI163" s="8" t="s">
        <v>537</v>
      </c>
      <c r="DJ163" s="8" t="s">
        <v>537</v>
      </c>
      <c r="DK163" s="8" t="s">
        <v>537</v>
      </c>
      <c r="DL163" s="8" t="s">
        <v>537</v>
      </c>
      <c r="DM163" s="8" t="s">
        <v>537</v>
      </c>
      <c r="DN163" s="8" t="s">
        <v>537</v>
      </c>
      <c r="DO163" s="8" t="s">
        <v>537</v>
      </c>
      <c r="DP163" s="8" t="s">
        <v>537</v>
      </c>
      <c r="DQ163" s="8" t="s">
        <v>537</v>
      </c>
      <c r="DR163" s="8" t="s">
        <v>537</v>
      </c>
      <c r="DS163" s="8" t="s">
        <v>537</v>
      </c>
      <c r="DT163" s="8" t="s">
        <v>537</v>
      </c>
      <c r="DU163" s="8" t="s">
        <v>537</v>
      </c>
      <c r="DV163" s="8"/>
      <c r="DW163" s="8" t="s">
        <v>537</v>
      </c>
      <c r="DX163" s="8" t="s">
        <v>537</v>
      </c>
      <c r="DY163" s="8" t="s">
        <v>537</v>
      </c>
      <c r="DZ163" s="8" t="s">
        <v>537</v>
      </c>
      <c r="EA163" s="8" t="s">
        <v>537</v>
      </c>
      <c r="EB163" s="8" t="s">
        <v>537</v>
      </c>
      <c r="EC163" s="8" t="s">
        <v>537</v>
      </c>
      <c r="ED163" s="8" t="s">
        <v>537</v>
      </c>
      <c r="EE163" s="8" t="s">
        <v>537</v>
      </c>
      <c r="EF163" s="8" t="s">
        <v>537</v>
      </c>
      <c r="EG163" s="8" t="s">
        <v>537</v>
      </c>
      <c r="EH163" s="8" t="s">
        <v>537</v>
      </c>
      <c r="EI163" s="8" t="s">
        <v>537</v>
      </c>
      <c r="EJ163" s="8" t="s">
        <v>537</v>
      </c>
      <c r="EK163" s="8" t="s">
        <v>537</v>
      </c>
      <c r="EL163" s="8" t="s">
        <v>537</v>
      </c>
      <c r="EM163" s="8" t="s">
        <v>537</v>
      </c>
      <c r="EN163" s="8" t="s">
        <v>537</v>
      </c>
      <c r="EO163" s="8" t="s">
        <v>537</v>
      </c>
      <c r="EP163" s="8" t="s">
        <v>537</v>
      </c>
      <c r="EQ163" s="8" t="s">
        <v>537</v>
      </c>
      <c r="ER163" s="8" t="s">
        <v>537</v>
      </c>
      <c r="ES163" s="8" t="s">
        <v>537</v>
      </c>
      <c r="ET163" s="8" t="s">
        <v>537</v>
      </c>
      <c r="EU163" s="8" t="s">
        <v>537</v>
      </c>
      <c r="EV163" s="8" t="s">
        <v>537</v>
      </c>
      <c r="EW163" s="8" t="s">
        <v>537</v>
      </c>
      <c r="EX163" s="8" t="s">
        <v>537</v>
      </c>
      <c r="EY163" s="8" t="s">
        <v>537</v>
      </c>
      <c r="EZ163" s="8" t="s">
        <v>537</v>
      </c>
      <c r="FA163" s="8" t="s">
        <v>537</v>
      </c>
      <c r="FB163" s="8" t="s">
        <v>537</v>
      </c>
      <c r="FC163" s="8" t="s">
        <v>537</v>
      </c>
      <c r="FD163" s="8" t="s">
        <v>537</v>
      </c>
      <c r="FE163" s="8" t="s">
        <v>537</v>
      </c>
      <c r="FF163" s="8" t="s">
        <v>537</v>
      </c>
      <c r="FG163" s="8" t="s">
        <v>537</v>
      </c>
      <c r="FH163" s="8" t="s">
        <v>537</v>
      </c>
      <c r="FI163" s="8" t="s">
        <v>537</v>
      </c>
      <c r="FJ163" s="8" t="s">
        <v>537</v>
      </c>
      <c r="FK163" s="8" t="s">
        <v>537</v>
      </c>
      <c r="FL163" s="8"/>
      <c r="FM163" s="8" t="s">
        <v>537</v>
      </c>
      <c r="FN163" s="8" t="s">
        <v>537</v>
      </c>
      <c r="FO163" s="8" t="s">
        <v>537</v>
      </c>
      <c r="FP163" s="8" t="s">
        <v>537</v>
      </c>
      <c r="FQ163" s="8" t="s">
        <v>537</v>
      </c>
      <c r="FR163" s="8" t="s">
        <v>537</v>
      </c>
      <c r="FS163" s="8" t="s">
        <v>537</v>
      </c>
      <c r="FT163" s="9" t="s">
        <v>537</v>
      </c>
      <c r="FU163" s="8" t="s">
        <v>537</v>
      </c>
      <c r="FV163" s="8" t="s">
        <v>538</v>
      </c>
      <c r="FW163" s="8" t="s">
        <v>539</v>
      </c>
      <c r="FX163" s="8" t="s">
        <v>538</v>
      </c>
      <c r="FY163" s="8" t="s">
        <v>538</v>
      </c>
      <c r="FZ163" s="8" t="s">
        <v>538</v>
      </c>
      <c r="GA163" s="31" t="e">
        <f t="shared" si="29"/>
        <v>#VALUE!</v>
      </c>
      <c r="GB163" s="10" t="e">
        <f t="shared" si="30"/>
        <v>#VALUE!</v>
      </c>
      <c r="GC163" s="10" t="s">
        <v>540</v>
      </c>
      <c r="GD163" s="10" t="s">
        <v>540</v>
      </c>
    </row>
    <row r="164" spans="1:186">
      <c r="A164" s="8">
        <f t="shared" si="33"/>
        <v>0</v>
      </c>
      <c r="B164" s="8">
        <f t="shared" si="33"/>
        <v>0</v>
      </c>
      <c r="C164" s="8" t="e">
        <f>CONCATENATE("FY",RIGHT(Assumptions!D$15,4)-6)</f>
        <v>#VALUE!</v>
      </c>
      <c r="D164" s="10" t="e">
        <f t="shared" si="28"/>
        <v>#VALUE!</v>
      </c>
      <c r="E164" s="8" t="s">
        <v>537</v>
      </c>
      <c r="F164" s="8" t="s">
        <v>537</v>
      </c>
      <c r="G164" s="8" t="s">
        <v>537</v>
      </c>
      <c r="H164" s="8" t="s">
        <v>537</v>
      </c>
      <c r="I164" s="8" t="s">
        <v>537</v>
      </c>
      <c r="J164" s="8" t="s">
        <v>537</v>
      </c>
      <c r="K164" s="8" t="s">
        <v>537</v>
      </c>
      <c r="L164" s="8" t="s">
        <v>537</v>
      </c>
      <c r="M164" s="8" t="s">
        <v>537</v>
      </c>
      <c r="N164" s="8" t="s">
        <v>537</v>
      </c>
      <c r="O164" s="8" t="s">
        <v>537</v>
      </c>
      <c r="P164" s="8" t="s">
        <v>537</v>
      </c>
      <c r="Q164" s="8" t="s">
        <v>537</v>
      </c>
      <c r="R164" s="8" t="s">
        <v>537</v>
      </c>
      <c r="S164" s="8" t="s">
        <v>537</v>
      </c>
      <c r="T164" s="8" t="s">
        <v>537</v>
      </c>
      <c r="U164" s="8" t="s">
        <v>537</v>
      </c>
      <c r="V164" s="8" t="s">
        <v>537</v>
      </c>
      <c r="W164" s="8" t="s">
        <v>537</v>
      </c>
      <c r="X164" s="8" t="s">
        <v>537</v>
      </c>
      <c r="Y164" s="8" t="s">
        <v>537</v>
      </c>
      <c r="Z164" s="8" t="s">
        <v>537</v>
      </c>
      <c r="AA164" s="8" t="s">
        <v>537</v>
      </c>
      <c r="AB164" s="8" t="s">
        <v>537</v>
      </c>
      <c r="AC164" s="8" t="s">
        <v>537</v>
      </c>
      <c r="AD164" s="8" t="s">
        <v>537</v>
      </c>
      <c r="AE164" s="8" t="s">
        <v>537</v>
      </c>
      <c r="AF164" s="8" t="s">
        <v>537</v>
      </c>
      <c r="AG164" s="8" t="s">
        <v>537</v>
      </c>
      <c r="AH164" s="8" t="s">
        <v>537</v>
      </c>
      <c r="AI164" s="8" t="s">
        <v>537</v>
      </c>
      <c r="AJ164" s="8" t="s">
        <v>537</v>
      </c>
      <c r="AK164" s="8" t="s">
        <v>537</v>
      </c>
      <c r="AL164" s="8" t="s">
        <v>537</v>
      </c>
      <c r="AM164" s="8"/>
      <c r="AN164" s="8" t="s">
        <v>537</v>
      </c>
      <c r="AO164" s="8" t="s">
        <v>537</v>
      </c>
      <c r="AP164" s="8" t="s">
        <v>537</v>
      </c>
      <c r="AQ164" s="8" t="s">
        <v>537</v>
      </c>
      <c r="AR164" s="8" t="s">
        <v>537</v>
      </c>
      <c r="AS164" s="8" t="s">
        <v>537</v>
      </c>
      <c r="AT164" s="8" t="s">
        <v>537</v>
      </c>
      <c r="AU164" s="1">
        <v>-2146826273</v>
      </c>
      <c r="AV164" s="8"/>
      <c r="AW164" s="8" t="s">
        <v>537</v>
      </c>
      <c r="AX164" s="8" t="s">
        <v>537</v>
      </c>
      <c r="AY164" s="8" t="s">
        <v>537</v>
      </c>
      <c r="AZ164" s="1">
        <v>-2146826273</v>
      </c>
      <c r="BA164" s="9" t="s">
        <v>537</v>
      </c>
      <c r="BB164" s="8"/>
      <c r="BC164" s="8" t="s">
        <v>537</v>
      </c>
      <c r="BD164" s="8" t="s">
        <v>537</v>
      </c>
      <c r="BE164" s="8" t="s">
        <v>537</v>
      </c>
      <c r="BF164" s="8" t="s">
        <v>537</v>
      </c>
      <c r="BG164" s="8" t="s">
        <v>537</v>
      </c>
      <c r="BH164" s="8" t="s">
        <v>537</v>
      </c>
      <c r="BI164" s="8" t="s">
        <v>537</v>
      </c>
      <c r="BJ164" s="8"/>
      <c r="BK164" s="8"/>
      <c r="BL164" s="8" t="s">
        <v>537</v>
      </c>
      <c r="BM164" s="8" t="s">
        <v>537</v>
      </c>
      <c r="BN164" s="8" t="s">
        <v>537</v>
      </c>
      <c r="BO164" s="8" t="s">
        <v>537</v>
      </c>
      <c r="BP164" s="8" t="s">
        <v>537</v>
      </c>
      <c r="BQ164" s="8" t="s">
        <v>537</v>
      </c>
      <c r="BR164" s="8" t="s">
        <v>537</v>
      </c>
      <c r="BS164" s="8" t="s">
        <v>537</v>
      </c>
      <c r="BT164" s="8" t="s">
        <v>537</v>
      </c>
      <c r="BU164" s="8" t="s">
        <v>537</v>
      </c>
      <c r="BV164" s="8" t="s">
        <v>537</v>
      </c>
      <c r="BW164" s="8" t="s">
        <v>537</v>
      </c>
      <c r="BX164" s="8" t="s">
        <v>537</v>
      </c>
      <c r="BY164" s="8" t="s">
        <v>537</v>
      </c>
      <c r="BZ164" s="8" t="s">
        <v>537</v>
      </c>
      <c r="CA164" s="8" t="s">
        <v>537</v>
      </c>
      <c r="CB164" s="8" t="s">
        <v>537</v>
      </c>
      <c r="CC164" s="8" t="s">
        <v>537</v>
      </c>
      <c r="CD164" s="8" t="s">
        <v>537</v>
      </c>
      <c r="CE164" s="8"/>
      <c r="CF164" s="8" t="s">
        <v>537</v>
      </c>
      <c r="CG164" s="8" t="s">
        <v>537</v>
      </c>
      <c r="CH164" s="8" t="s">
        <v>537</v>
      </c>
      <c r="CI164" s="8" t="s">
        <v>537</v>
      </c>
      <c r="CJ164" s="8" t="s">
        <v>537</v>
      </c>
      <c r="CK164" s="8" t="s">
        <v>537</v>
      </c>
      <c r="CL164" s="8" t="s">
        <v>537</v>
      </c>
      <c r="CM164" s="8" t="s">
        <v>537</v>
      </c>
      <c r="CN164" s="8" t="s">
        <v>537</v>
      </c>
      <c r="CO164" s="8" t="s">
        <v>537</v>
      </c>
      <c r="CP164" s="8" t="s">
        <v>537</v>
      </c>
      <c r="CQ164" s="8" t="s">
        <v>537</v>
      </c>
      <c r="CR164" s="8" t="s">
        <v>537</v>
      </c>
      <c r="CS164" s="8" t="s">
        <v>537</v>
      </c>
      <c r="CT164" s="8" t="s">
        <v>537</v>
      </c>
      <c r="CU164" s="8" t="s">
        <v>537</v>
      </c>
      <c r="CV164" s="8" t="s">
        <v>537</v>
      </c>
      <c r="CW164" s="8" t="s">
        <v>537</v>
      </c>
      <c r="CX164" s="8" t="s">
        <v>537</v>
      </c>
      <c r="CY164" s="8" t="s">
        <v>537</v>
      </c>
      <c r="CZ164" s="8" t="s">
        <v>537</v>
      </c>
      <c r="DA164" s="8" t="s">
        <v>537</v>
      </c>
      <c r="DB164" s="8" t="s">
        <v>537</v>
      </c>
      <c r="DC164" s="8"/>
      <c r="DD164" s="8" t="s">
        <v>537</v>
      </c>
      <c r="DE164" s="8" t="s">
        <v>537</v>
      </c>
      <c r="DF164" s="8" t="s">
        <v>537</v>
      </c>
      <c r="DG164" s="8" t="s">
        <v>537</v>
      </c>
      <c r="DH164" s="8" t="s">
        <v>537</v>
      </c>
      <c r="DI164" s="8" t="s">
        <v>537</v>
      </c>
      <c r="DJ164" s="8" t="s">
        <v>537</v>
      </c>
      <c r="DK164" s="8" t="s">
        <v>537</v>
      </c>
      <c r="DL164" s="8" t="s">
        <v>537</v>
      </c>
      <c r="DM164" s="8" t="s">
        <v>537</v>
      </c>
      <c r="DN164" s="8" t="s">
        <v>537</v>
      </c>
      <c r="DO164" s="8" t="s">
        <v>537</v>
      </c>
      <c r="DP164" s="8" t="s">
        <v>537</v>
      </c>
      <c r="DQ164" s="8" t="s">
        <v>537</v>
      </c>
      <c r="DR164" s="8" t="s">
        <v>537</v>
      </c>
      <c r="DS164" s="8" t="s">
        <v>537</v>
      </c>
      <c r="DT164" s="8" t="s">
        <v>537</v>
      </c>
      <c r="DU164" s="8" t="s">
        <v>537</v>
      </c>
      <c r="DV164" s="8"/>
      <c r="DW164" s="8" t="s">
        <v>537</v>
      </c>
      <c r="DX164" s="8" t="s">
        <v>537</v>
      </c>
      <c r="DY164" s="8" t="s">
        <v>537</v>
      </c>
      <c r="DZ164" s="8" t="s">
        <v>537</v>
      </c>
      <c r="EA164" s="8" t="s">
        <v>537</v>
      </c>
      <c r="EB164" s="8" t="s">
        <v>537</v>
      </c>
      <c r="EC164" s="8" t="s">
        <v>537</v>
      </c>
      <c r="ED164" s="8" t="s">
        <v>537</v>
      </c>
      <c r="EE164" s="8" t="s">
        <v>537</v>
      </c>
      <c r="EF164" s="8" t="s">
        <v>537</v>
      </c>
      <c r="EG164" s="8" t="s">
        <v>537</v>
      </c>
      <c r="EH164" s="8" t="s">
        <v>537</v>
      </c>
      <c r="EI164" s="8" t="s">
        <v>537</v>
      </c>
      <c r="EJ164" s="8" t="s">
        <v>537</v>
      </c>
      <c r="EK164" s="8" t="s">
        <v>537</v>
      </c>
      <c r="EL164" s="8" t="s">
        <v>537</v>
      </c>
      <c r="EM164" s="8" t="s">
        <v>537</v>
      </c>
      <c r="EN164" s="8" t="s">
        <v>537</v>
      </c>
      <c r="EO164" s="8" t="s">
        <v>537</v>
      </c>
      <c r="EP164" s="8" t="s">
        <v>537</v>
      </c>
      <c r="EQ164" s="8" t="s">
        <v>537</v>
      </c>
      <c r="ER164" s="8" t="s">
        <v>537</v>
      </c>
      <c r="ES164" s="8" t="s">
        <v>537</v>
      </c>
      <c r="ET164" s="8" t="s">
        <v>537</v>
      </c>
      <c r="EU164" s="8" t="s">
        <v>537</v>
      </c>
      <c r="EV164" s="8" t="s">
        <v>537</v>
      </c>
      <c r="EW164" s="8" t="s">
        <v>537</v>
      </c>
      <c r="EX164" s="8" t="s">
        <v>537</v>
      </c>
      <c r="EY164" s="8" t="s">
        <v>537</v>
      </c>
      <c r="EZ164" s="8" t="s">
        <v>537</v>
      </c>
      <c r="FA164" s="8" t="s">
        <v>537</v>
      </c>
      <c r="FB164" s="8" t="s">
        <v>537</v>
      </c>
      <c r="FC164" s="8" t="s">
        <v>537</v>
      </c>
      <c r="FD164" s="8" t="s">
        <v>537</v>
      </c>
      <c r="FE164" s="8" t="s">
        <v>537</v>
      </c>
      <c r="FF164" s="8" t="s">
        <v>537</v>
      </c>
      <c r="FG164" s="8" t="s">
        <v>537</v>
      </c>
      <c r="FH164" s="8" t="s">
        <v>537</v>
      </c>
      <c r="FI164" s="8" t="s">
        <v>537</v>
      </c>
      <c r="FJ164" s="8" t="s">
        <v>537</v>
      </c>
      <c r="FK164" s="8" t="s">
        <v>537</v>
      </c>
      <c r="FL164" s="8"/>
      <c r="FM164" s="8" t="s">
        <v>537</v>
      </c>
      <c r="FN164" s="8" t="s">
        <v>537</v>
      </c>
      <c r="FO164" s="8" t="s">
        <v>537</v>
      </c>
      <c r="FP164" s="8" t="s">
        <v>537</v>
      </c>
      <c r="FQ164" s="8" t="s">
        <v>537</v>
      </c>
      <c r="FR164" s="8" t="s">
        <v>537</v>
      </c>
      <c r="FS164" s="8" t="s">
        <v>537</v>
      </c>
      <c r="FT164" s="9" t="s">
        <v>537</v>
      </c>
      <c r="FU164" s="8" t="s">
        <v>537</v>
      </c>
      <c r="FV164" s="8" t="s">
        <v>538</v>
      </c>
      <c r="FW164" s="8" t="s">
        <v>539</v>
      </c>
      <c r="FX164" s="8" t="s">
        <v>538</v>
      </c>
      <c r="FY164" s="8" t="s">
        <v>538</v>
      </c>
      <c r="FZ164" s="8" t="s">
        <v>538</v>
      </c>
      <c r="GA164" s="31" t="e">
        <f t="shared" si="29"/>
        <v>#VALUE!</v>
      </c>
      <c r="GB164" s="10" t="e">
        <f t="shared" si="30"/>
        <v>#VALUE!</v>
      </c>
      <c r="GC164" s="10" t="s">
        <v>540</v>
      </c>
      <c r="GD164" s="10" t="s">
        <v>540</v>
      </c>
    </row>
    <row r="165" spans="1:186">
      <c r="A165" s="8">
        <f t="shared" si="33"/>
        <v>0</v>
      </c>
      <c r="B165" s="8">
        <f t="shared" si="33"/>
        <v>0</v>
      </c>
      <c r="C165" s="8" t="e">
        <f>CONCATENATE("FY",RIGHT(Assumptions!D$15,4)-5)</f>
        <v>#VALUE!</v>
      </c>
      <c r="D165" s="10" t="e">
        <f t="shared" si="28"/>
        <v>#VALUE!</v>
      </c>
      <c r="E165" s="8" t="s">
        <v>537</v>
      </c>
      <c r="F165" s="8" t="s">
        <v>537</v>
      </c>
      <c r="G165" s="8" t="s">
        <v>537</v>
      </c>
      <c r="H165" s="8" t="s">
        <v>537</v>
      </c>
      <c r="I165" s="8" t="s">
        <v>537</v>
      </c>
      <c r="J165" s="8" t="s">
        <v>537</v>
      </c>
      <c r="K165" s="8" t="s">
        <v>537</v>
      </c>
      <c r="L165" s="8" t="s">
        <v>537</v>
      </c>
      <c r="M165" s="8" t="s">
        <v>537</v>
      </c>
      <c r="N165" s="8" t="s">
        <v>537</v>
      </c>
      <c r="O165" s="8" t="s">
        <v>537</v>
      </c>
      <c r="P165" s="8" t="s">
        <v>537</v>
      </c>
      <c r="Q165" s="8" t="s">
        <v>537</v>
      </c>
      <c r="R165" s="8" t="s">
        <v>537</v>
      </c>
      <c r="S165" s="8" t="s">
        <v>537</v>
      </c>
      <c r="T165" s="8" t="s">
        <v>537</v>
      </c>
      <c r="U165" s="8" t="s">
        <v>537</v>
      </c>
      <c r="V165" s="8" t="s">
        <v>537</v>
      </c>
      <c r="W165" s="8" t="s">
        <v>537</v>
      </c>
      <c r="X165" s="8" t="s">
        <v>537</v>
      </c>
      <c r="Y165" s="8" t="s">
        <v>537</v>
      </c>
      <c r="Z165" s="8" t="s">
        <v>537</v>
      </c>
      <c r="AA165" s="8" t="s">
        <v>537</v>
      </c>
      <c r="AB165" s="8" t="s">
        <v>537</v>
      </c>
      <c r="AC165" s="8" t="s">
        <v>537</v>
      </c>
      <c r="AD165" s="8" t="s">
        <v>537</v>
      </c>
      <c r="AE165" s="8" t="s">
        <v>537</v>
      </c>
      <c r="AF165" s="8" t="s">
        <v>537</v>
      </c>
      <c r="AG165" s="8" t="s">
        <v>537</v>
      </c>
      <c r="AH165" s="8" t="s">
        <v>537</v>
      </c>
      <c r="AI165" s="8" t="s">
        <v>537</v>
      </c>
      <c r="AJ165" s="8" t="s">
        <v>537</v>
      </c>
      <c r="AK165" s="8" t="s">
        <v>537</v>
      </c>
      <c r="AL165" s="8" t="s">
        <v>537</v>
      </c>
      <c r="AM165" s="8"/>
      <c r="AN165" s="8" t="s">
        <v>537</v>
      </c>
      <c r="AO165" s="8" t="s">
        <v>537</v>
      </c>
      <c r="AP165" s="8" t="s">
        <v>537</v>
      </c>
      <c r="AQ165" s="8" t="s">
        <v>537</v>
      </c>
      <c r="AR165" s="8" t="s">
        <v>537</v>
      </c>
      <c r="AS165" s="8" t="s">
        <v>537</v>
      </c>
      <c r="AT165" s="8" t="s">
        <v>537</v>
      </c>
      <c r="AU165" s="1">
        <v>-2146826273</v>
      </c>
      <c r="AV165" s="8"/>
      <c r="AW165" s="8" t="s">
        <v>537</v>
      </c>
      <c r="AX165" s="8" t="s">
        <v>537</v>
      </c>
      <c r="AY165" s="8" t="s">
        <v>537</v>
      </c>
      <c r="AZ165" s="1">
        <v>-2146826273</v>
      </c>
      <c r="BA165" s="9" t="s">
        <v>537</v>
      </c>
      <c r="BB165" s="8"/>
      <c r="BC165" s="8" t="s">
        <v>537</v>
      </c>
      <c r="BD165" s="8" t="s">
        <v>537</v>
      </c>
      <c r="BE165" s="8" t="s">
        <v>537</v>
      </c>
      <c r="BF165" s="8" t="s">
        <v>537</v>
      </c>
      <c r="BG165" s="8" t="s">
        <v>537</v>
      </c>
      <c r="BH165" s="8" t="s">
        <v>537</v>
      </c>
      <c r="BI165" s="8" t="s">
        <v>537</v>
      </c>
      <c r="BJ165" s="8"/>
      <c r="BK165" s="8"/>
      <c r="BL165" s="8" t="s">
        <v>537</v>
      </c>
      <c r="BM165" s="8" t="s">
        <v>537</v>
      </c>
      <c r="BN165" s="8" t="s">
        <v>537</v>
      </c>
      <c r="BO165" s="8" t="s">
        <v>537</v>
      </c>
      <c r="BP165" s="8" t="s">
        <v>537</v>
      </c>
      <c r="BQ165" s="8" t="s">
        <v>537</v>
      </c>
      <c r="BR165" s="8" t="s">
        <v>537</v>
      </c>
      <c r="BS165" s="8" t="s">
        <v>537</v>
      </c>
      <c r="BT165" s="8" t="s">
        <v>537</v>
      </c>
      <c r="BU165" s="8" t="s">
        <v>537</v>
      </c>
      <c r="BV165" s="8" t="s">
        <v>537</v>
      </c>
      <c r="BW165" s="8" t="s">
        <v>537</v>
      </c>
      <c r="BX165" s="8" t="s">
        <v>537</v>
      </c>
      <c r="BY165" s="8" t="s">
        <v>537</v>
      </c>
      <c r="BZ165" s="8" t="s">
        <v>537</v>
      </c>
      <c r="CA165" s="8" t="s">
        <v>537</v>
      </c>
      <c r="CB165" s="8" t="s">
        <v>537</v>
      </c>
      <c r="CC165" s="8" t="s">
        <v>537</v>
      </c>
      <c r="CD165" s="8" t="s">
        <v>537</v>
      </c>
      <c r="CE165" s="8"/>
      <c r="CF165" s="8" t="s">
        <v>537</v>
      </c>
      <c r="CG165" s="8" t="s">
        <v>537</v>
      </c>
      <c r="CH165" s="8" t="s">
        <v>537</v>
      </c>
      <c r="CI165" s="8" t="s">
        <v>537</v>
      </c>
      <c r="CJ165" s="8" t="s">
        <v>537</v>
      </c>
      <c r="CK165" s="8" t="s">
        <v>537</v>
      </c>
      <c r="CL165" s="8" t="s">
        <v>537</v>
      </c>
      <c r="CM165" s="8" t="s">
        <v>537</v>
      </c>
      <c r="CN165" s="8" t="s">
        <v>537</v>
      </c>
      <c r="CO165" s="8" t="s">
        <v>537</v>
      </c>
      <c r="CP165" s="8" t="s">
        <v>537</v>
      </c>
      <c r="CQ165" s="8" t="s">
        <v>537</v>
      </c>
      <c r="CR165" s="8" t="s">
        <v>537</v>
      </c>
      <c r="CS165" s="8" t="s">
        <v>537</v>
      </c>
      <c r="CT165" s="8" t="s">
        <v>537</v>
      </c>
      <c r="CU165" s="8" t="s">
        <v>537</v>
      </c>
      <c r="CV165" s="8" t="s">
        <v>537</v>
      </c>
      <c r="CW165" s="8" t="s">
        <v>537</v>
      </c>
      <c r="CX165" s="8" t="s">
        <v>537</v>
      </c>
      <c r="CY165" s="8" t="s">
        <v>537</v>
      </c>
      <c r="CZ165" s="8" t="s">
        <v>537</v>
      </c>
      <c r="DA165" s="8" t="s">
        <v>537</v>
      </c>
      <c r="DB165" s="8" t="s">
        <v>537</v>
      </c>
      <c r="DC165" s="8"/>
      <c r="DD165" s="8" t="s">
        <v>537</v>
      </c>
      <c r="DE165" s="8" t="s">
        <v>537</v>
      </c>
      <c r="DF165" s="8" t="s">
        <v>537</v>
      </c>
      <c r="DG165" s="8" t="s">
        <v>537</v>
      </c>
      <c r="DH165" s="8" t="s">
        <v>537</v>
      </c>
      <c r="DI165" s="8" t="s">
        <v>537</v>
      </c>
      <c r="DJ165" s="8" t="s">
        <v>537</v>
      </c>
      <c r="DK165" s="8" t="s">
        <v>537</v>
      </c>
      <c r="DL165" s="8" t="s">
        <v>537</v>
      </c>
      <c r="DM165" s="8" t="s">
        <v>537</v>
      </c>
      <c r="DN165" s="8" t="s">
        <v>537</v>
      </c>
      <c r="DO165" s="8" t="s">
        <v>537</v>
      </c>
      <c r="DP165" s="8" t="s">
        <v>537</v>
      </c>
      <c r="DQ165" s="8" t="s">
        <v>537</v>
      </c>
      <c r="DR165" s="8" t="s">
        <v>537</v>
      </c>
      <c r="DS165" s="8" t="s">
        <v>537</v>
      </c>
      <c r="DT165" s="8" t="s">
        <v>537</v>
      </c>
      <c r="DU165" s="8" t="s">
        <v>537</v>
      </c>
      <c r="DV165" s="8"/>
      <c r="DW165" s="8" t="s">
        <v>537</v>
      </c>
      <c r="DX165" s="8" t="s">
        <v>537</v>
      </c>
      <c r="DY165" s="8" t="s">
        <v>537</v>
      </c>
      <c r="DZ165" s="8" t="s">
        <v>537</v>
      </c>
      <c r="EA165" s="8" t="s">
        <v>537</v>
      </c>
      <c r="EB165" s="8" t="s">
        <v>537</v>
      </c>
      <c r="EC165" s="8" t="s">
        <v>537</v>
      </c>
      <c r="ED165" s="8" t="s">
        <v>537</v>
      </c>
      <c r="EE165" s="8" t="s">
        <v>537</v>
      </c>
      <c r="EF165" s="8" t="s">
        <v>537</v>
      </c>
      <c r="EG165" s="8" t="s">
        <v>537</v>
      </c>
      <c r="EH165" s="8" t="s">
        <v>537</v>
      </c>
      <c r="EI165" s="8" t="s">
        <v>537</v>
      </c>
      <c r="EJ165" s="8" t="s">
        <v>537</v>
      </c>
      <c r="EK165" s="8" t="s">
        <v>537</v>
      </c>
      <c r="EL165" s="8" t="s">
        <v>537</v>
      </c>
      <c r="EM165" s="8" t="s">
        <v>537</v>
      </c>
      <c r="EN165" s="8" t="s">
        <v>537</v>
      </c>
      <c r="EO165" s="8" t="s">
        <v>537</v>
      </c>
      <c r="EP165" s="8" t="s">
        <v>537</v>
      </c>
      <c r="EQ165" s="8" t="s">
        <v>537</v>
      </c>
      <c r="ER165" s="8" t="s">
        <v>537</v>
      </c>
      <c r="ES165" s="8" t="s">
        <v>537</v>
      </c>
      <c r="ET165" s="8" t="s">
        <v>537</v>
      </c>
      <c r="EU165" s="8" t="s">
        <v>537</v>
      </c>
      <c r="EV165" s="8" t="s">
        <v>537</v>
      </c>
      <c r="EW165" s="8" t="s">
        <v>537</v>
      </c>
      <c r="EX165" s="8" t="s">
        <v>537</v>
      </c>
      <c r="EY165" s="8" t="s">
        <v>537</v>
      </c>
      <c r="EZ165" s="8" t="s">
        <v>537</v>
      </c>
      <c r="FA165" s="8" t="s">
        <v>537</v>
      </c>
      <c r="FB165" s="8" t="s">
        <v>537</v>
      </c>
      <c r="FC165" s="8" t="s">
        <v>537</v>
      </c>
      <c r="FD165" s="8" t="s">
        <v>537</v>
      </c>
      <c r="FE165" s="8" t="s">
        <v>537</v>
      </c>
      <c r="FF165" s="8" t="s">
        <v>537</v>
      </c>
      <c r="FG165" s="8" t="s">
        <v>537</v>
      </c>
      <c r="FH165" s="8" t="s">
        <v>537</v>
      </c>
      <c r="FI165" s="8" t="s">
        <v>537</v>
      </c>
      <c r="FJ165" s="8" t="s">
        <v>537</v>
      </c>
      <c r="FK165" s="8" t="s">
        <v>537</v>
      </c>
      <c r="FL165" s="8"/>
      <c r="FM165" s="8" t="s">
        <v>537</v>
      </c>
      <c r="FN165" s="8" t="s">
        <v>537</v>
      </c>
      <c r="FO165" s="8" t="s">
        <v>537</v>
      </c>
      <c r="FP165" s="8" t="s">
        <v>537</v>
      </c>
      <c r="FQ165" s="8" t="s">
        <v>537</v>
      </c>
      <c r="FR165" s="8" t="s">
        <v>537</v>
      </c>
      <c r="FS165" s="8" t="s">
        <v>537</v>
      </c>
      <c r="FT165" s="9" t="s">
        <v>537</v>
      </c>
      <c r="FU165" s="8" t="s">
        <v>537</v>
      </c>
      <c r="FV165" s="8" t="s">
        <v>538</v>
      </c>
      <c r="FW165" s="8" t="s">
        <v>539</v>
      </c>
      <c r="FX165" s="8" t="s">
        <v>538</v>
      </c>
      <c r="FY165" s="8" t="s">
        <v>538</v>
      </c>
      <c r="FZ165" s="8" t="s">
        <v>538</v>
      </c>
      <c r="GA165" s="31" t="e">
        <f t="shared" si="29"/>
        <v>#VALUE!</v>
      </c>
      <c r="GB165" s="10" t="e">
        <f t="shared" si="30"/>
        <v>#VALUE!</v>
      </c>
      <c r="GC165" s="10" t="s">
        <v>540</v>
      </c>
      <c r="GD165" s="10" t="s">
        <v>540</v>
      </c>
    </row>
    <row r="166" spans="1:186">
      <c r="A166" s="8">
        <f t="shared" si="33"/>
        <v>0</v>
      </c>
      <c r="B166" s="8">
        <f t="shared" si="33"/>
        <v>0</v>
      </c>
      <c r="C166" s="8" t="e">
        <f>CONCATENATE("FY",RIGHT(Assumptions!D$15,4)-4)</f>
        <v>#VALUE!</v>
      </c>
      <c r="D166" s="10" t="e">
        <f t="shared" si="28"/>
        <v>#VALUE!</v>
      </c>
      <c r="E166" s="8" t="s">
        <v>537</v>
      </c>
      <c r="F166" s="8" t="s">
        <v>537</v>
      </c>
      <c r="G166" s="8" t="s">
        <v>537</v>
      </c>
      <c r="H166" s="8" t="s">
        <v>537</v>
      </c>
      <c r="I166" s="8" t="s">
        <v>537</v>
      </c>
      <c r="J166" s="8" t="s">
        <v>537</v>
      </c>
      <c r="K166" s="8" t="s">
        <v>537</v>
      </c>
      <c r="L166" s="8" t="s">
        <v>537</v>
      </c>
      <c r="M166" s="8" t="s">
        <v>537</v>
      </c>
      <c r="N166" s="8" t="s">
        <v>537</v>
      </c>
      <c r="O166" s="8" t="s">
        <v>537</v>
      </c>
      <c r="P166" s="8" t="s">
        <v>537</v>
      </c>
      <c r="Q166" s="8" t="s">
        <v>537</v>
      </c>
      <c r="R166" s="8" t="s">
        <v>537</v>
      </c>
      <c r="S166" s="8" t="s">
        <v>537</v>
      </c>
      <c r="T166" s="8" t="s">
        <v>537</v>
      </c>
      <c r="U166" s="8" t="s">
        <v>537</v>
      </c>
      <c r="V166" s="8" t="s">
        <v>537</v>
      </c>
      <c r="W166" s="8" t="s">
        <v>537</v>
      </c>
      <c r="X166" s="8" t="s">
        <v>537</v>
      </c>
      <c r="Y166" s="8" t="s">
        <v>537</v>
      </c>
      <c r="Z166" s="8" t="s">
        <v>537</v>
      </c>
      <c r="AA166" s="8" t="s">
        <v>537</v>
      </c>
      <c r="AB166" s="8" t="s">
        <v>537</v>
      </c>
      <c r="AC166" s="8" t="s">
        <v>537</v>
      </c>
      <c r="AD166" s="8" t="s">
        <v>537</v>
      </c>
      <c r="AE166" s="8" t="s">
        <v>537</v>
      </c>
      <c r="AF166" s="8" t="s">
        <v>537</v>
      </c>
      <c r="AG166" s="8" t="s">
        <v>537</v>
      </c>
      <c r="AH166" s="8" t="s">
        <v>537</v>
      </c>
      <c r="AI166" s="8" t="s">
        <v>537</v>
      </c>
      <c r="AJ166" s="8" t="s">
        <v>537</v>
      </c>
      <c r="AK166" s="8" t="s">
        <v>537</v>
      </c>
      <c r="AL166" s="8" t="s">
        <v>537</v>
      </c>
      <c r="AM166" s="8"/>
      <c r="AN166" s="8" t="s">
        <v>537</v>
      </c>
      <c r="AO166" s="8" t="s">
        <v>537</v>
      </c>
      <c r="AP166" s="8" t="s">
        <v>537</v>
      </c>
      <c r="AQ166" s="8" t="s">
        <v>537</v>
      </c>
      <c r="AR166" s="8" t="s">
        <v>537</v>
      </c>
      <c r="AS166" s="8" t="s">
        <v>537</v>
      </c>
      <c r="AT166" s="8" t="s">
        <v>537</v>
      </c>
      <c r="AU166" s="1">
        <v>-2146826273</v>
      </c>
      <c r="AV166" s="8"/>
      <c r="AW166" s="8" t="s">
        <v>537</v>
      </c>
      <c r="AX166" s="8" t="s">
        <v>537</v>
      </c>
      <c r="AY166" s="8" t="s">
        <v>537</v>
      </c>
      <c r="AZ166" s="1">
        <v>-2146826273</v>
      </c>
      <c r="BA166" s="9" t="s">
        <v>537</v>
      </c>
      <c r="BB166" s="8"/>
      <c r="BC166" s="8" t="s">
        <v>537</v>
      </c>
      <c r="BD166" s="8" t="s">
        <v>537</v>
      </c>
      <c r="BE166" s="8" t="s">
        <v>537</v>
      </c>
      <c r="BF166" s="8" t="s">
        <v>537</v>
      </c>
      <c r="BG166" s="8" t="s">
        <v>537</v>
      </c>
      <c r="BH166" s="8" t="s">
        <v>537</v>
      </c>
      <c r="BI166" s="8" t="s">
        <v>537</v>
      </c>
      <c r="BJ166" s="8"/>
      <c r="BK166" s="8"/>
      <c r="BL166" s="8" t="s">
        <v>537</v>
      </c>
      <c r="BM166" s="8" t="s">
        <v>537</v>
      </c>
      <c r="BN166" s="8" t="s">
        <v>537</v>
      </c>
      <c r="BO166" s="8" t="s">
        <v>537</v>
      </c>
      <c r="BP166" s="8" t="s">
        <v>537</v>
      </c>
      <c r="BQ166" s="8" t="s">
        <v>537</v>
      </c>
      <c r="BR166" s="8" t="s">
        <v>537</v>
      </c>
      <c r="BS166" s="8" t="s">
        <v>537</v>
      </c>
      <c r="BT166" s="8" t="s">
        <v>537</v>
      </c>
      <c r="BU166" s="8" t="s">
        <v>537</v>
      </c>
      <c r="BV166" s="8" t="s">
        <v>537</v>
      </c>
      <c r="BW166" s="8" t="s">
        <v>537</v>
      </c>
      <c r="BX166" s="8" t="s">
        <v>537</v>
      </c>
      <c r="BY166" s="8" t="s">
        <v>537</v>
      </c>
      <c r="BZ166" s="8" t="s">
        <v>537</v>
      </c>
      <c r="CA166" s="8" t="s">
        <v>537</v>
      </c>
      <c r="CB166" s="8" t="s">
        <v>537</v>
      </c>
      <c r="CC166" s="8" t="s">
        <v>537</v>
      </c>
      <c r="CD166" s="8" t="s">
        <v>537</v>
      </c>
      <c r="CE166" s="8"/>
      <c r="CF166" s="8" t="s">
        <v>537</v>
      </c>
      <c r="CG166" s="8" t="s">
        <v>537</v>
      </c>
      <c r="CH166" s="8" t="s">
        <v>537</v>
      </c>
      <c r="CI166" s="8" t="s">
        <v>537</v>
      </c>
      <c r="CJ166" s="8" t="s">
        <v>537</v>
      </c>
      <c r="CK166" s="8" t="s">
        <v>537</v>
      </c>
      <c r="CL166" s="8" t="s">
        <v>537</v>
      </c>
      <c r="CM166" s="8" t="s">
        <v>537</v>
      </c>
      <c r="CN166" s="8" t="s">
        <v>537</v>
      </c>
      <c r="CO166" s="8" t="s">
        <v>537</v>
      </c>
      <c r="CP166" s="8" t="s">
        <v>537</v>
      </c>
      <c r="CQ166" s="8" t="s">
        <v>537</v>
      </c>
      <c r="CR166" s="8" t="s">
        <v>537</v>
      </c>
      <c r="CS166" s="8" t="s">
        <v>537</v>
      </c>
      <c r="CT166" s="8" t="s">
        <v>537</v>
      </c>
      <c r="CU166" s="8" t="s">
        <v>537</v>
      </c>
      <c r="CV166" s="8" t="s">
        <v>537</v>
      </c>
      <c r="CW166" s="8" t="s">
        <v>537</v>
      </c>
      <c r="CX166" s="8" t="s">
        <v>537</v>
      </c>
      <c r="CY166" s="8" t="s">
        <v>537</v>
      </c>
      <c r="CZ166" s="8" t="s">
        <v>537</v>
      </c>
      <c r="DA166" s="8" t="s">
        <v>537</v>
      </c>
      <c r="DB166" s="8" t="s">
        <v>537</v>
      </c>
      <c r="DC166" s="8"/>
      <c r="DD166" s="8" t="s">
        <v>537</v>
      </c>
      <c r="DE166" s="8" t="s">
        <v>537</v>
      </c>
      <c r="DF166" s="8" t="s">
        <v>537</v>
      </c>
      <c r="DG166" s="8" t="s">
        <v>537</v>
      </c>
      <c r="DH166" s="8" t="s">
        <v>537</v>
      </c>
      <c r="DI166" s="8" t="s">
        <v>537</v>
      </c>
      <c r="DJ166" s="8" t="s">
        <v>537</v>
      </c>
      <c r="DK166" s="8" t="s">
        <v>537</v>
      </c>
      <c r="DL166" s="8" t="s">
        <v>537</v>
      </c>
      <c r="DM166" s="8" t="s">
        <v>537</v>
      </c>
      <c r="DN166" s="8" t="s">
        <v>537</v>
      </c>
      <c r="DO166" s="8" t="s">
        <v>537</v>
      </c>
      <c r="DP166" s="8" t="s">
        <v>537</v>
      </c>
      <c r="DQ166" s="8" t="s">
        <v>537</v>
      </c>
      <c r="DR166" s="8" t="s">
        <v>537</v>
      </c>
      <c r="DS166" s="8" t="s">
        <v>537</v>
      </c>
      <c r="DT166" s="8" t="s">
        <v>537</v>
      </c>
      <c r="DU166" s="8" t="s">
        <v>537</v>
      </c>
      <c r="DV166" s="8"/>
      <c r="DW166" s="8" t="s">
        <v>537</v>
      </c>
      <c r="DX166" s="8" t="s">
        <v>537</v>
      </c>
      <c r="DY166" s="8" t="s">
        <v>537</v>
      </c>
      <c r="DZ166" s="8" t="s">
        <v>537</v>
      </c>
      <c r="EA166" s="8" t="s">
        <v>537</v>
      </c>
      <c r="EB166" s="8" t="s">
        <v>537</v>
      </c>
      <c r="EC166" s="8" t="s">
        <v>537</v>
      </c>
      <c r="ED166" s="8" t="s">
        <v>537</v>
      </c>
      <c r="EE166" s="8" t="s">
        <v>537</v>
      </c>
      <c r="EF166" s="8" t="s">
        <v>537</v>
      </c>
      <c r="EG166" s="8" t="s">
        <v>537</v>
      </c>
      <c r="EH166" s="8" t="s">
        <v>537</v>
      </c>
      <c r="EI166" s="8" t="s">
        <v>537</v>
      </c>
      <c r="EJ166" s="8" t="s">
        <v>537</v>
      </c>
      <c r="EK166" s="8" t="s">
        <v>537</v>
      </c>
      <c r="EL166" s="8" t="s">
        <v>537</v>
      </c>
      <c r="EM166" s="8" t="s">
        <v>537</v>
      </c>
      <c r="EN166" s="8" t="s">
        <v>537</v>
      </c>
      <c r="EO166" s="8" t="s">
        <v>537</v>
      </c>
      <c r="EP166" s="8" t="s">
        <v>537</v>
      </c>
      <c r="EQ166" s="8" t="s">
        <v>537</v>
      </c>
      <c r="ER166" s="8" t="s">
        <v>537</v>
      </c>
      <c r="ES166" s="8" t="s">
        <v>537</v>
      </c>
      <c r="ET166" s="8" t="s">
        <v>537</v>
      </c>
      <c r="EU166" s="8" t="s">
        <v>537</v>
      </c>
      <c r="EV166" s="8" t="s">
        <v>537</v>
      </c>
      <c r="EW166" s="8" t="s">
        <v>537</v>
      </c>
      <c r="EX166" s="8" t="s">
        <v>537</v>
      </c>
      <c r="EY166" s="8" t="s">
        <v>537</v>
      </c>
      <c r="EZ166" s="8" t="s">
        <v>537</v>
      </c>
      <c r="FA166" s="8" t="s">
        <v>537</v>
      </c>
      <c r="FB166" s="8" t="s">
        <v>537</v>
      </c>
      <c r="FC166" s="8" t="s">
        <v>537</v>
      </c>
      <c r="FD166" s="8" t="s">
        <v>537</v>
      </c>
      <c r="FE166" s="8" t="s">
        <v>537</v>
      </c>
      <c r="FF166" s="8" t="s">
        <v>537</v>
      </c>
      <c r="FG166" s="8" t="s">
        <v>537</v>
      </c>
      <c r="FH166" s="8" t="s">
        <v>537</v>
      </c>
      <c r="FI166" s="8" t="s">
        <v>537</v>
      </c>
      <c r="FJ166" s="8" t="s">
        <v>537</v>
      </c>
      <c r="FK166" s="8" t="s">
        <v>537</v>
      </c>
      <c r="FL166" s="8"/>
      <c r="FM166" s="8" t="s">
        <v>537</v>
      </c>
      <c r="FN166" s="8" t="s">
        <v>537</v>
      </c>
      <c r="FO166" s="8" t="s">
        <v>537</v>
      </c>
      <c r="FP166" s="8" t="s">
        <v>537</v>
      </c>
      <c r="FQ166" s="8" t="s">
        <v>537</v>
      </c>
      <c r="FR166" s="8" t="s">
        <v>537</v>
      </c>
      <c r="FS166" s="8" t="s">
        <v>537</v>
      </c>
      <c r="FT166" s="9" t="s">
        <v>537</v>
      </c>
      <c r="FU166" s="8" t="s">
        <v>537</v>
      </c>
      <c r="FV166" s="8" t="s">
        <v>538</v>
      </c>
      <c r="FW166" s="8" t="s">
        <v>539</v>
      </c>
      <c r="FX166" s="8" t="s">
        <v>538</v>
      </c>
      <c r="FY166" s="8" t="s">
        <v>538</v>
      </c>
      <c r="FZ166" s="8" t="s">
        <v>538</v>
      </c>
      <c r="GA166" s="31" t="e">
        <f t="shared" si="29"/>
        <v>#VALUE!</v>
      </c>
      <c r="GB166" s="10" t="e">
        <f t="shared" si="30"/>
        <v>#VALUE!</v>
      </c>
      <c r="GC166" s="10" t="s">
        <v>540</v>
      </c>
      <c r="GD166" s="10" t="s">
        <v>540</v>
      </c>
    </row>
    <row r="167" spans="1:186">
      <c r="A167" s="8">
        <f t="shared" si="33"/>
        <v>0</v>
      </c>
      <c r="B167" s="8">
        <f t="shared" si="33"/>
        <v>0</v>
      </c>
      <c r="C167" s="8" t="e">
        <f>CONCATENATE("FY",RIGHT(Assumptions!D$15,4)-3)</f>
        <v>#VALUE!</v>
      </c>
      <c r="D167" s="10" t="e">
        <f t="shared" si="28"/>
        <v>#VALUE!</v>
      </c>
      <c r="E167" s="8" t="s">
        <v>537</v>
      </c>
      <c r="F167" s="8" t="s">
        <v>537</v>
      </c>
      <c r="G167" s="8" t="s">
        <v>537</v>
      </c>
      <c r="H167" s="8" t="s">
        <v>537</v>
      </c>
      <c r="I167" s="8" t="s">
        <v>537</v>
      </c>
      <c r="J167" s="8" t="s">
        <v>537</v>
      </c>
      <c r="K167" s="8" t="s">
        <v>537</v>
      </c>
      <c r="L167" s="8" t="s">
        <v>537</v>
      </c>
      <c r="M167" s="8" t="s">
        <v>537</v>
      </c>
      <c r="N167" s="8" t="s">
        <v>537</v>
      </c>
      <c r="O167" s="8" t="s">
        <v>537</v>
      </c>
      <c r="P167" s="8" t="s">
        <v>537</v>
      </c>
      <c r="Q167" s="8" t="s">
        <v>537</v>
      </c>
      <c r="R167" s="8" t="s">
        <v>537</v>
      </c>
      <c r="S167" s="8" t="s">
        <v>537</v>
      </c>
      <c r="T167" s="8" t="s">
        <v>537</v>
      </c>
      <c r="U167" s="8" t="s">
        <v>537</v>
      </c>
      <c r="V167" s="8" t="s">
        <v>537</v>
      </c>
      <c r="W167" s="8" t="s">
        <v>537</v>
      </c>
      <c r="X167" s="8" t="s">
        <v>537</v>
      </c>
      <c r="Y167" s="8" t="s">
        <v>537</v>
      </c>
      <c r="Z167" s="8" t="s">
        <v>537</v>
      </c>
      <c r="AA167" s="8" t="s">
        <v>537</v>
      </c>
      <c r="AB167" s="8" t="s">
        <v>537</v>
      </c>
      <c r="AC167" s="8" t="s">
        <v>537</v>
      </c>
      <c r="AD167" s="8" t="s">
        <v>537</v>
      </c>
      <c r="AE167" s="8" t="s">
        <v>537</v>
      </c>
      <c r="AF167" s="8" t="s">
        <v>537</v>
      </c>
      <c r="AG167" s="8" t="s">
        <v>537</v>
      </c>
      <c r="AH167" s="8" t="s">
        <v>537</v>
      </c>
      <c r="AI167" s="8" t="s">
        <v>537</v>
      </c>
      <c r="AJ167" s="8" t="s">
        <v>537</v>
      </c>
      <c r="AK167" s="8" t="s">
        <v>537</v>
      </c>
      <c r="AL167" s="8" t="s">
        <v>537</v>
      </c>
      <c r="AM167" s="8"/>
      <c r="AN167" s="8" t="s">
        <v>537</v>
      </c>
      <c r="AO167" s="8" t="s">
        <v>537</v>
      </c>
      <c r="AP167" s="8" t="s">
        <v>537</v>
      </c>
      <c r="AQ167" s="8" t="s">
        <v>537</v>
      </c>
      <c r="AR167" s="8" t="s">
        <v>537</v>
      </c>
      <c r="AS167" s="8" t="s">
        <v>537</v>
      </c>
      <c r="AT167" s="8" t="s">
        <v>537</v>
      </c>
      <c r="AU167" s="1">
        <v>-2146826273</v>
      </c>
      <c r="AV167" s="8"/>
      <c r="AW167" s="8" t="s">
        <v>537</v>
      </c>
      <c r="AX167" s="8" t="s">
        <v>537</v>
      </c>
      <c r="AY167" s="8" t="s">
        <v>537</v>
      </c>
      <c r="AZ167" s="1">
        <v>-2146826273</v>
      </c>
      <c r="BA167" s="9" t="s">
        <v>537</v>
      </c>
      <c r="BB167" s="8"/>
      <c r="BC167" s="8" t="s">
        <v>537</v>
      </c>
      <c r="BD167" s="8" t="s">
        <v>537</v>
      </c>
      <c r="BE167" s="8" t="s">
        <v>537</v>
      </c>
      <c r="BF167" s="8" t="s">
        <v>537</v>
      </c>
      <c r="BG167" s="8" t="s">
        <v>537</v>
      </c>
      <c r="BH167" s="8" t="s">
        <v>537</v>
      </c>
      <c r="BI167" s="8" t="s">
        <v>537</v>
      </c>
      <c r="BJ167" s="8"/>
      <c r="BK167" s="8"/>
      <c r="BL167" s="8" t="s">
        <v>537</v>
      </c>
      <c r="BM167" s="8" t="s">
        <v>537</v>
      </c>
      <c r="BN167" s="8" t="s">
        <v>537</v>
      </c>
      <c r="BO167" s="8" t="s">
        <v>537</v>
      </c>
      <c r="BP167" s="8" t="s">
        <v>537</v>
      </c>
      <c r="BQ167" s="8" t="s">
        <v>537</v>
      </c>
      <c r="BR167" s="8" t="s">
        <v>537</v>
      </c>
      <c r="BS167" s="8" t="s">
        <v>537</v>
      </c>
      <c r="BT167" s="8" t="s">
        <v>537</v>
      </c>
      <c r="BU167" s="8" t="s">
        <v>537</v>
      </c>
      <c r="BV167" s="8" t="s">
        <v>537</v>
      </c>
      <c r="BW167" s="8" t="s">
        <v>537</v>
      </c>
      <c r="BX167" s="8" t="s">
        <v>537</v>
      </c>
      <c r="BY167" s="8" t="s">
        <v>537</v>
      </c>
      <c r="BZ167" s="8" t="s">
        <v>537</v>
      </c>
      <c r="CA167" s="8" t="s">
        <v>537</v>
      </c>
      <c r="CB167" s="8" t="s">
        <v>537</v>
      </c>
      <c r="CC167" s="8" t="s">
        <v>537</v>
      </c>
      <c r="CD167" s="8" t="s">
        <v>537</v>
      </c>
      <c r="CE167" s="8"/>
      <c r="CF167" s="8" t="s">
        <v>537</v>
      </c>
      <c r="CG167" s="8" t="s">
        <v>537</v>
      </c>
      <c r="CH167" s="8" t="s">
        <v>537</v>
      </c>
      <c r="CI167" s="8" t="s">
        <v>537</v>
      </c>
      <c r="CJ167" s="8" t="s">
        <v>537</v>
      </c>
      <c r="CK167" s="8" t="s">
        <v>537</v>
      </c>
      <c r="CL167" s="8" t="s">
        <v>537</v>
      </c>
      <c r="CM167" s="8" t="s">
        <v>537</v>
      </c>
      <c r="CN167" s="8" t="s">
        <v>537</v>
      </c>
      <c r="CO167" s="8" t="s">
        <v>537</v>
      </c>
      <c r="CP167" s="8" t="s">
        <v>537</v>
      </c>
      <c r="CQ167" s="8" t="s">
        <v>537</v>
      </c>
      <c r="CR167" s="8" t="s">
        <v>537</v>
      </c>
      <c r="CS167" s="8" t="s">
        <v>537</v>
      </c>
      <c r="CT167" s="8" t="s">
        <v>537</v>
      </c>
      <c r="CU167" s="8" t="s">
        <v>537</v>
      </c>
      <c r="CV167" s="8" t="s">
        <v>537</v>
      </c>
      <c r="CW167" s="8" t="s">
        <v>537</v>
      </c>
      <c r="CX167" s="8" t="s">
        <v>537</v>
      </c>
      <c r="CY167" s="8" t="s">
        <v>537</v>
      </c>
      <c r="CZ167" s="8" t="s">
        <v>537</v>
      </c>
      <c r="DA167" s="8" t="s">
        <v>537</v>
      </c>
      <c r="DB167" s="8" t="s">
        <v>537</v>
      </c>
      <c r="DC167" s="8"/>
      <c r="DD167" s="8" t="s">
        <v>537</v>
      </c>
      <c r="DE167" s="8" t="s">
        <v>537</v>
      </c>
      <c r="DF167" s="8" t="s">
        <v>537</v>
      </c>
      <c r="DG167" s="8" t="s">
        <v>537</v>
      </c>
      <c r="DH167" s="8" t="s">
        <v>537</v>
      </c>
      <c r="DI167" s="8" t="s">
        <v>537</v>
      </c>
      <c r="DJ167" s="8" t="s">
        <v>537</v>
      </c>
      <c r="DK167" s="8" t="s">
        <v>537</v>
      </c>
      <c r="DL167" s="8" t="s">
        <v>537</v>
      </c>
      <c r="DM167" s="8" t="s">
        <v>537</v>
      </c>
      <c r="DN167" s="8" t="s">
        <v>537</v>
      </c>
      <c r="DO167" s="8" t="s">
        <v>537</v>
      </c>
      <c r="DP167" s="8" t="s">
        <v>537</v>
      </c>
      <c r="DQ167" s="8" t="s">
        <v>537</v>
      </c>
      <c r="DR167" s="8" t="s">
        <v>537</v>
      </c>
      <c r="DS167" s="8" t="s">
        <v>537</v>
      </c>
      <c r="DT167" s="8" t="s">
        <v>537</v>
      </c>
      <c r="DU167" s="8" t="s">
        <v>537</v>
      </c>
      <c r="DV167" s="8"/>
      <c r="DW167" s="8" t="s">
        <v>537</v>
      </c>
      <c r="DX167" s="8" t="s">
        <v>537</v>
      </c>
      <c r="DY167" s="8" t="s">
        <v>537</v>
      </c>
      <c r="DZ167" s="8" t="s">
        <v>537</v>
      </c>
      <c r="EA167" s="8" t="s">
        <v>537</v>
      </c>
      <c r="EB167" s="8" t="s">
        <v>537</v>
      </c>
      <c r="EC167" s="8" t="s">
        <v>537</v>
      </c>
      <c r="ED167" s="8" t="s">
        <v>537</v>
      </c>
      <c r="EE167" s="8" t="s">
        <v>537</v>
      </c>
      <c r="EF167" s="8" t="s">
        <v>537</v>
      </c>
      <c r="EG167" s="8" t="s">
        <v>537</v>
      </c>
      <c r="EH167" s="8" t="s">
        <v>537</v>
      </c>
      <c r="EI167" s="8" t="s">
        <v>537</v>
      </c>
      <c r="EJ167" s="8" t="s">
        <v>537</v>
      </c>
      <c r="EK167" s="8" t="s">
        <v>537</v>
      </c>
      <c r="EL167" s="8" t="s">
        <v>537</v>
      </c>
      <c r="EM167" s="8" t="s">
        <v>537</v>
      </c>
      <c r="EN167" s="8" t="s">
        <v>537</v>
      </c>
      <c r="EO167" s="8" t="s">
        <v>537</v>
      </c>
      <c r="EP167" s="8" t="s">
        <v>537</v>
      </c>
      <c r="EQ167" s="8" t="s">
        <v>537</v>
      </c>
      <c r="ER167" s="8" t="s">
        <v>537</v>
      </c>
      <c r="ES167" s="8" t="s">
        <v>537</v>
      </c>
      <c r="ET167" s="8" t="s">
        <v>537</v>
      </c>
      <c r="EU167" s="8" t="s">
        <v>537</v>
      </c>
      <c r="EV167" s="8" t="s">
        <v>537</v>
      </c>
      <c r="EW167" s="8" t="s">
        <v>537</v>
      </c>
      <c r="EX167" s="8" t="s">
        <v>537</v>
      </c>
      <c r="EY167" s="8" t="s">
        <v>537</v>
      </c>
      <c r="EZ167" s="8" t="s">
        <v>537</v>
      </c>
      <c r="FA167" s="8" t="s">
        <v>537</v>
      </c>
      <c r="FB167" s="8" t="s">
        <v>537</v>
      </c>
      <c r="FC167" s="8" t="s">
        <v>537</v>
      </c>
      <c r="FD167" s="8" t="s">
        <v>537</v>
      </c>
      <c r="FE167" s="8" t="s">
        <v>537</v>
      </c>
      <c r="FF167" s="8" t="s">
        <v>537</v>
      </c>
      <c r="FG167" s="8" t="s">
        <v>537</v>
      </c>
      <c r="FH167" s="8" t="s">
        <v>537</v>
      </c>
      <c r="FI167" s="8" t="s">
        <v>537</v>
      </c>
      <c r="FJ167" s="8" t="s">
        <v>537</v>
      </c>
      <c r="FK167" s="8" t="s">
        <v>537</v>
      </c>
      <c r="FL167" s="8"/>
      <c r="FM167" s="8" t="s">
        <v>537</v>
      </c>
      <c r="FN167" s="8" t="s">
        <v>537</v>
      </c>
      <c r="FO167" s="8" t="s">
        <v>537</v>
      </c>
      <c r="FP167" s="8" t="s">
        <v>537</v>
      </c>
      <c r="FQ167" s="8" t="s">
        <v>537</v>
      </c>
      <c r="FR167" s="8" t="s">
        <v>537</v>
      </c>
      <c r="FS167" s="8" t="s">
        <v>537</v>
      </c>
      <c r="FT167" s="9" t="s">
        <v>537</v>
      </c>
      <c r="FU167" s="8" t="s">
        <v>537</v>
      </c>
      <c r="FV167" s="8" t="s">
        <v>538</v>
      </c>
      <c r="FW167" s="8" t="s">
        <v>539</v>
      </c>
      <c r="FX167" s="8" t="s">
        <v>538</v>
      </c>
      <c r="FY167" s="8" t="s">
        <v>538</v>
      </c>
      <c r="FZ167" s="8" t="s">
        <v>538</v>
      </c>
      <c r="GA167" s="31" t="e">
        <f t="shared" si="29"/>
        <v>#VALUE!</v>
      </c>
      <c r="GB167" s="10" t="e">
        <f t="shared" si="30"/>
        <v>#VALUE!</v>
      </c>
      <c r="GC167" s="10" t="s">
        <v>540</v>
      </c>
      <c r="GD167" s="10" t="s">
        <v>540</v>
      </c>
    </row>
    <row r="168" spans="1:186">
      <c r="A168" s="8">
        <f t="shared" si="33"/>
        <v>0</v>
      </c>
      <c r="B168" s="8">
        <f t="shared" si="33"/>
        <v>0</v>
      </c>
      <c r="C168" s="8" t="e">
        <f>CONCATENATE("FY",RIGHT(Assumptions!D$15,4)-2)</f>
        <v>#VALUE!</v>
      </c>
      <c r="D168" s="10" t="e">
        <f t="shared" si="28"/>
        <v>#VALUE!</v>
      </c>
      <c r="E168" s="8" t="s">
        <v>537</v>
      </c>
      <c r="F168" s="8" t="s">
        <v>537</v>
      </c>
      <c r="G168" s="8" t="s">
        <v>537</v>
      </c>
      <c r="H168" s="8" t="s">
        <v>537</v>
      </c>
      <c r="I168" s="8" t="s">
        <v>537</v>
      </c>
      <c r="J168" s="8" t="s">
        <v>537</v>
      </c>
      <c r="K168" s="8" t="s">
        <v>537</v>
      </c>
      <c r="L168" s="8" t="s">
        <v>537</v>
      </c>
      <c r="M168" s="8" t="s">
        <v>537</v>
      </c>
      <c r="N168" s="8" t="s">
        <v>537</v>
      </c>
      <c r="O168" s="8" t="s">
        <v>537</v>
      </c>
      <c r="P168" s="8" t="s">
        <v>537</v>
      </c>
      <c r="Q168" s="8" t="s">
        <v>537</v>
      </c>
      <c r="R168" s="8" t="s">
        <v>537</v>
      </c>
      <c r="S168" s="8" t="s">
        <v>537</v>
      </c>
      <c r="T168" s="8" t="s">
        <v>537</v>
      </c>
      <c r="U168" s="8" t="s">
        <v>537</v>
      </c>
      <c r="V168" s="8" t="s">
        <v>537</v>
      </c>
      <c r="W168" s="8" t="s">
        <v>537</v>
      </c>
      <c r="X168" s="8" t="s">
        <v>537</v>
      </c>
      <c r="Y168" s="8" t="s">
        <v>537</v>
      </c>
      <c r="Z168" s="8" t="s">
        <v>537</v>
      </c>
      <c r="AA168" s="8" t="s">
        <v>537</v>
      </c>
      <c r="AB168" s="8" t="s">
        <v>537</v>
      </c>
      <c r="AC168" s="8" t="s">
        <v>537</v>
      </c>
      <c r="AD168" s="8" t="s">
        <v>537</v>
      </c>
      <c r="AE168" s="8" t="s">
        <v>537</v>
      </c>
      <c r="AF168" s="8" t="s">
        <v>537</v>
      </c>
      <c r="AG168" s="8" t="s">
        <v>537</v>
      </c>
      <c r="AH168" s="8" t="s">
        <v>537</v>
      </c>
      <c r="AI168" s="8" t="s">
        <v>537</v>
      </c>
      <c r="AJ168" s="8" t="s">
        <v>537</v>
      </c>
      <c r="AK168" s="8" t="s">
        <v>537</v>
      </c>
      <c r="AL168" s="8" t="s">
        <v>537</v>
      </c>
      <c r="AM168" s="8"/>
      <c r="AN168" s="8" t="s">
        <v>537</v>
      </c>
      <c r="AO168" s="8" t="s">
        <v>537</v>
      </c>
      <c r="AP168" s="8" t="s">
        <v>537</v>
      </c>
      <c r="AQ168" s="8" t="s">
        <v>537</v>
      </c>
      <c r="AR168" s="8" t="s">
        <v>537</v>
      </c>
      <c r="AS168" s="8" t="s">
        <v>537</v>
      </c>
      <c r="AT168" s="8" t="s">
        <v>537</v>
      </c>
      <c r="AU168" s="1">
        <v>-2146826273</v>
      </c>
      <c r="AV168" s="8"/>
      <c r="AW168" s="8" t="s">
        <v>537</v>
      </c>
      <c r="AX168" s="8" t="s">
        <v>537</v>
      </c>
      <c r="AY168" s="8" t="s">
        <v>537</v>
      </c>
      <c r="AZ168" s="1">
        <v>-2146826273</v>
      </c>
      <c r="BA168" s="9" t="s">
        <v>537</v>
      </c>
      <c r="BB168" s="8"/>
      <c r="BC168" s="8" t="s">
        <v>537</v>
      </c>
      <c r="BD168" s="8" t="s">
        <v>537</v>
      </c>
      <c r="BE168" s="8" t="s">
        <v>537</v>
      </c>
      <c r="BF168" s="8" t="s">
        <v>537</v>
      </c>
      <c r="BG168" s="8" t="s">
        <v>537</v>
      </c>
      <c r="BH168" s="8" t="s">
        <v>537</v>
      </c>
      <c r="BI168" s="8" t="s">
        <v>537</v>
      </c>
      <c r="BJ168" s="8"/>
      <c r="BK168" s="8"/>
      <c r="BL168" s="8" t="s">
        <v>537</v>
      </c>
      <c r="BM168" s="8" t="s">
        <v>537</v>
      </c>
      <c r="BN168" s="8" t="s">
        <v>537</v>
      </c>
      <c r="BO168" s="8" t="s">
        <v>537</v>
      </c>
      <c r="BP168" s="8" t="s">
        <v>537</v>
      </c>
      <c r="BQ168" s="8" t="s">
        <v>537</v>
      </c>
      <c r="BR168" s="8" t="s">
        <v>537</v>
      </c>
      <c r="BS168" s="8" t="s">
        <v>537</v>
      </c>
      <c r="BT168" s="8" t="s">
        <v>537</v>
      </c>
      <c r="BU168" s="8" t="s">
        <v>537</v>
      </c>
      <c r="BV168" s="8" t="s">
        <v>537</v>
      </c>
      <c r="BW168" s="8" t="s">
        <v>537</v>
      </c>
      <c r="BX168" s="8" t="s">
        <v>537</v>
      </c>
      <c r="BY168" s="8" t="s">
        <v>537</v>
      </c>
      <c r="BZ168" s="8" t="s">
        <v>537</v>
      </c>
      <c r="CA168" s="8" t="s">
        <v>537</v>
      </c>
      <c r="CB168" s="8" t="s">
        <v>537</v>
      </c>
      <c r="CC168" s="8" t="s">
        <v>537</v>
      </c>
      <c r="CD168" s="8" t="s">
        <v>537</v>
      </c>
      <c r="CE168" s="8"/>
      <c r="CF168" s="8" t="s">
        <v>537</v>
      </c>
      <c r="CG168" s="8" t="s">
        <v>537</v>
      </c>
      <c r="CH168" s="8" t="s">
        <v>537</v>
      </c>
      <c r="CI168" s="8" t="s">
        <v>537</v>
      </c>
      <c r="CJ168" s="8" t="s">
        <v>537</v>
      </c>
      <c r="CK168" s="8" t="s">
        <v>537</v>
      </c>
      <c r="CL168" s="8" t="s">
        <v>537</v>
      </c>
      <c r="CM168" s="8" t="s">
        <v>537</v>
      </c>
      <c r="CN168" s="8" t="s">
        <v>537</v>
      </c>
      <c r="CO168" s="8" t="s">
        <v>537</v>
      </c>
      <c r="CP168" s="8" t="s">
        <v>537</v>
      </c>
      <c r="CQ168" s="8" t="s">
        <v>537</v>
      </c>
      <c r="CR168" s="8" t="s">
        <v>537</v>
      </c>
      <c r="CS168" s="8" t="s">
        <v>537</v>
      </c>
      <c r="CT168" s="8" t="s">
        <v>537</v>
      </c>
      <c r="CU168" s="8" t="s">
        <v>537</v>
      </c>
      <c r="CV168" s="8" t="s">
        <v>537</v>
      </c>
      <c r="CW168" s="8" t="s">
        <v>537</v>
      </c>
      <c r="CX168" s="8" t="s">
        <v>537</v>
      </c>
      <c r="CY168" s="8" t="s">
        <v>537</v>
      </c>
      <c r="CZ168" s="8" t="s">
        <v>537</v>
      </c>
      <c r="DA168" s="8" t="s">
        <v>537</v>
      </c>
      <c r="DB168" s="8" t="s">
        <v>537</v>
      </c>
      <c r="DC168" s="8"/>
      <c r="DD168" s="8" t="s">
        <v>537</v>
      </c>
      <c r="DE168" s="8" t="s">
        <v>537</v>
      </c>
      <c r="DF168" s="8" t="s">
        <v>537</v>
      </c>
      <c r="DG168" s="8" t="s">
        <v>537</v>
      </c>
      <c r="DH168" s="8" t="s">
        <v>537</v>
      </c>
      <c r="DI168" s="8" t="s">
        <v>537</v>
      </c>
      <c r="DJ168" s="8" t="s">
        <v>537</v>
      </c>
      <c r="DK168" s="8" t="s">
        <v>537</v>
      </c>
      <c r="DL168" s="8" t="s">
        <v>537</v>
      </c>
      <c r="DM168" s="8" t="s">
        <v>537</v>
      </c>
      <c r="DN168" s="8" t="s">
        <v>537</v>
      </c>
      <c r="DO168" s="8" t="s">
        <v>537</v>
      </c>
      <c r="DP168" s="8" t="s">
        <v>537</v>
      </c>
      <c r="DQ168" s="8" t="s">
        <v>537</v>
      </c>
      <c r="DR168" s="8" t="s">
        <v>537</v>
      </c>
      <c r="DS168" s="8" t="s">
        <v>537</v>
      </c>
      <c r="DT168" s="8" t="s">
        <v>537</v>
      </c>
      <c r="DU168" s="8" t="s">
        <v>537</v>
      </c>
      <c r="DV168" s="8"/>
      <c r="DW168" s="8" t="s">
        <v>537</v>
      </c>
      <c r="DX168" s="8" t="s">
        <v>537</v>
      </c>
      <c r="DY168" s="8" t="s">
        <v>537</v>
      </c>
      <c r="DZ168" s="8" t="s">
        <v>537</v>
      </c>
      <c r="EA168" s="8" t="s">
        <v>537</v>
      </c>
      <c r="EB168" s="8" t="s">
        <v>537</v>
      </c>
      <c r="EC168" s="8" t="s">
        <v>537</v>
      </c>
      <c r="ED168" s="8" t="s">
        <v>537</v>
      </c>
      <c r="EE168" s="8" t="s">
        <v>537</v>
      </c>
      <c r="EF168" s="8" t="s">
        <v>537</v>
      </c>
      <c r="EG168" s="8" t="s">
        <v>537</v>
      </c>
      <c r="EH168" s="8" t="s">
        <v>537</v>
      </c>
      <c r="EI168" s="8" t="s">
        <v>537</v>
      </c>
      <c r="EJ168" s="8" t="s">
        <v>537</v>
      </c>
      <c r="EK168" s="8" t="s">
        <v>537</v>
      </c>
      <c r="EL168" s="8" t="s">
        <v>537</v>
      </c>
      <c r="EM168" s="8" t="s">
        <v>537</v>
      </c>
      <c r="EN168" s="8" t="s">
        <v>537</v>
      </c>
      <c r="EO168" s="8" t="s">
        <v>537</v>
      </c>
      <c r="EP168" s="8" t="s">
        <v>537</v>
      </c>
      <c r="EQ168" s="8" t="s">
        <v>537</v>
      </c>
      <c r="ER168" s="8" t="s">
        <v>537</v>
      </c>
      <c r="ES168" s="8" t="s">
        <v>537</v>
      </c>
      <c r="ET168" s="8" t="s">
        <v>537</v>
      </c>
      <c r="EU168" s="8" t="s">
        <v>537</v>
      </c>
      <c r="EV168" s="8" t="s">
        <v>537</v>
      </c>
      <c r="EW168" s="8" t="s">
        <v>537</v>
      </c>
      <c r="EX168" s="8" t="s">
        <v>537</v>
      </c>
      <c r="EY168" s="8" t="s">
        <v>537</v>
      </c>
      <c r="EZ168" s="8" t="s">
        <v>537</v>
      </c>
      <c r="FA168" s="8" t="s">
        <v>537</v>
      </c>
      <c r="FB168" s="8" t="s">
        <v>537</v>
      </c>
      <c r="FC168" s="8" t="s">
        <v>537</v>
      </c>
      <c r="FD168" s="8" t="s">
        <v>537</v>
      </c>
      <c r="FE168" s="8" t="s">
        <v>537</v>
      </c>
      <c r="FF168" s="8" t="s">
        <v>537</v>
      </c>
      <c r="FG168" s="8" t="s">
        <v>537</v>
      </c>
      <c r="FH168" s="8" t="s">
        <v>537</v>
      </c>
      <c r="FI168" s="8" t="s">
        <v>537</v>
      </c>
      <c r="FJ168" s="8" t="s">
        <v>537</v>
      </c>
      <c r="FK168" s="8" t="s">
        <v>537</v>
      </c>
      <c r="FL168" s="8"/>
      <c r="FM168" s="8" t="s">
        <v>537</v>
      </c>
      <c r="FN168" s="8" t="s">
        <v>537</v>
      </c>
      <c r="FO168" s="8" t="s">
        <v>537</v>
      </c>
      <c r="FP168" s="8" t="s">
        <v>537</v>
      </c>
      <c r="FQ168" s="8" t="s">
        <v>537</v>
      </c>
      <c r="FR168" s="8" t="s">
        <v>537</v>
      </c>
      <c r="FS168" s="8" t="s">
        <v>537</v>
      </c>
      <c r="FT168" s="9" t="s">
        <v>537</v>
      </c>
      <c r="FU168" s="8" t="s">
        <v>537</v>
      </c>
      <c r="FV168" s="8" t="s">
        <v>538</v>
      </c>
      <c r="FW168" s="8" t="s">
        <v>539</v>
      </c>
      <c r="FX168" s="8" t="s">
        <v>538</v>
      </c>
      <c r="FY168" s="8" t="s">
        <v>538</v>
      </c>
      <c r="FZ168" s="8" t="s">
        <v>538</v>
      </c>
      <c r="GA168" s="31" t="e">
        <f t="shared" si="29"/>
        <v>#VALUE!</v>
      </c>
      <c r="GB168" s="10" t="e">
        <f t="shared" si="30"/>
        <v>#VALUE!</v>
      </c>
      <c r="GC168" s="10" t="s">
        <v>540</v>
      </c>
      <c r="GD168" s="10" t="s">
        <v>540</v>
      </c>
    </row>
    <row r="169" spans="1:186">
      <c r="A169" s="8">
        <f t="shared" si="33"/>
        <v>0</v>
      </c>
      <c r="B169" s="8">
        <f t="shared" si="33"/>
        <v>0</v>
      </c>
      <c r="C169" s="8" t="e">
        <f>CONCATENATE("FY",RIGHT(Assumptions!D$15,4)-1)</f>
        <v>#VALUE!</v>
      </c>
      <c r="D169" s="10" t="e">
        <f t="shared" si="28"/>
        <v>#VALUE!</v>
      </c>
      <c r="E169" s="8" t="s">
        <v>537</v>
      </c>
      <c r="F169" s="8" t="s">
        <v>537</v>
      </c>
      <c r="G169" s="8" t="s">
        <v>537</v>
      </c>
      <c r="H169" s="8" t="s">
        <v>537</v>
      </c>
      <c r="I169" s="8" t="s">
        <v>537</v>
      </c>
      <c r="J169" s="8" t="s">
        <v>537</v>
      </c>
      <c r="K169" s="8" t="s">
        <v>537</v>
      </c>
      <c r="L169" s="8" t="s">
        <v>537</v>
      </c>
      <c r="M169" s="8" t="s">
        <v>537</v>
      </c>
      <c r="N169" s="8" t="s">
        <v>537</v>
      </c>
      <c r="O169" s="8" t="s">
        <v>537</v>
      </c>
      <c r="P169" s="8" t="s">
        <v>537</v>
      </c>
      <c r="Q169" s="8" t="s">
        <v>537</v>
      </c>
      <c r="R169" s="8" t="s">
        <v>537</v>
      </c>
      <c r="S169" s="8" t="s">
        <v>537</v>
      </c>
      <c r="T169" s="8" t="s">
        <v>537</v>
      </c>
      <c r="U169" s="8" t="s">
        <v>537</v>
      </c>
      <c r="V169" s="8" t="s">
        <v>537</v>
      </c>
      <c r="W169" s="8" t="s">
        <v>537</v>
      </c>
      <c r="X169" s="8" t="s">
        <v>537</v>
      </c>
      <c r="Y169" s="8" t="s">
        <v>537</v>
      </c>
      <c r="Z169" s="8" t="s">
        <v>537</v>
      </c>
      <c r="AA169" s="8" t="s">
        <v>537</v>
      </c>
      <c r="AB169" s="8" t="s">
        <v>537</v>
      </c>
      <c r="AC169" s="8" t="s">
        <v>537</v>
      </c>
      <c r="AD169" s="8" t="s">
        <v>537</v>
      </c>
      <c r="AE169" s="8" t="s">
        <v>537</v>
      </c>
      <c r="AF169" s="8" t="s">
        <v>537</v>
      </c>
      <c r="AG169" s="8" t="s">
        <v>537</v>
      </c>
      <c r="AH169" s="8" t="s">
        <v>537</v>
      </c>
      <c r="AI169" s="8" t="s">
        <v>537</v>
      </c>
      <c r="AJ169" s="8" t="s">
        <v>537</v>
      </c>
      <c r="AK169" s="8" t="s">
        <v>537</v>
      </c>
      <c r="AL169" s="8" t="s">
        <v>537</v>
      </c>
      <c r="AM169" s="8"/>
      <c r="AN169" s="8" t="s">
        <v>537</v>
      </c>
      <c r="AO169" s="8" t="s">
        <v>537</v>
      </c>
      <c r="AP169" s="8" t="s">
        <v>537</v>
      </c>
      <c r="AQ169" s="8" t="s">
        <v>537</v>
      </c>
      <c r="AR169" s="8" t="s">
        <v>537</v>
      </c>
      <c r="AS169" s="8" t="s">
        <v>537</v>
      </c>
      <c r="AT169" s="8" t="s">
        <v>537</v>
      </c>
      <c r="AU169" s="1">
        <v>-2146826273</v>
      </c>
      <c r="AV169" s="8"/>
      <c r="AW169" s="8" t="s">
        <v>537</v>
      </c>
      <c r="AX169" s="8" t="s">
        <v>537</v>
      </c>
      <c r="AY169" s="8" t="s">
        <v>537</v>
      </c>
      <c r="AZ169" s="1">
        <v>-2146826273</v>
      </c>
      <c r="BA169" s="9" t="s">
        <v>537</v>
      </c>
      <c r="BB169" s="8"/>
      <c r="BC169" s="8" t="s">
        <v>537</v>
      </c>
      <c r="BD169" s="8" t="s">
        <v>537</v>
      </c>
      <c r="BE169" s="8" t="s">
        <v>537</v>
      </c>
      <c r="BF169" s="8" t="s">
        <v>537</v>
      </c>
      <c r="BG169" s="8" t="s">
        <v>537</v>
      </c>
      <c r="BH169" s="8" t="s">
        <v>537</v>
      </c>
      <c r="BI169" s="8" t="s">
        <v>537</v>
      </c>
      <c r="BJ169" s="8"/>
      <c r="BK169" s="8"/>
      <c r="BL169" s="8" t="s">
        <v>537</v>
      </c>
      <c r="BM169" s="8" t="s">
        <v>537</v>
      </c>
      <c r="BN169" s="8" t="s">
        <v>537</v>
      </c>
      <c r="BO169" s="8" t="s">
        <v>537</v>
      </c>
      <c r="BP169" s="8" t="s">
        <v>537</v>
      </c>
      <c r="BQ169" s="8" t="s">
        <v>537</v>
      </c>
      <c r="BR169" s="8" t="s">
        <v>537</v>
      </c>
      <c r="BS169" s="8" t="s">
        <v>537</v>
      </c>
      <c r="BT169" s="8" t="s">
        <v>537</v>
      </c>
      <c r="BU169" s="8" t="s">
        <v>537</v>
      </c>
      <c r="BV169" s="8" t="s">
        <v>537</v>
      </c>
      <c r="BW169" s="8" t="s">
        <v>537</v>
      </c>
      <c r="BX169" s="8" t="s">
        <v>537</v>
      </c>
      <c r="BY169" s="8" t="s">
        <v>537</v>
      </c>
      <c r="BZ169" s="8" t="s">
        <v>537</v>
      </c>
      <c r="CA169" s="8" t="s">
        <v>537</v>
      </c>
      <c r="CB169" s="8" t="s">
        <v>537</v>
      </c>
      <c r="CC169" s="8" t="s">
        <v>537</v>
      </c>
      <c r="CD169" s="8" t="s">
        <v>537</v>
      </c>
      <c r="CE169" s="8"/>
      <c r="CF169" s="8" t="s">
        <v>537</v>
      </c>
      <c r="CG169" s="8" t="s">
        <v>537</v>
      </c>
      <c r="CH169" s="8" t="s">
        <v>537</v>
      </c>
      <c r="CI169" s="8" t="s">
        <v>537</v>
      </c>
      <c r="CJ169" s="8" t="s">
        <v>537</v>
      </c>
      <c r="CK169" s="8" t="s">
        <v>537</v>
      </c>
      <c r="CL169" s="8" t="s">
        <v>537</v>
      </c>
      <c r="CM169" s="8" t="s">
        <v>537</v>
      </c>
      <c r="CN169" s="8" t="s">
        <v>537</v>
      </c>
      <c r="CO169" s="8" t="s">
        <v>537</v>
      </c>
      <c r="CP169" s="8" t="s">
        <v>537</v>
      </c>
      <c r="CQ169" s="8" t="s">
        <v>537</v>
      </c>
      <c r="CR169" s="8" t="s">
        <v>537</v>
      </c>
      <c r="CS169" s="8" t="s">
        <v>537</v>
      </c>
      <c r="CT169" s="8" t="s">
        <v>537</v>
      </c>
      <c r="CU169" s="8" t="s">
        <v>537</v>
      </c>
      <c r="CV169" s="8" t="s">
        <v>537</v>
      </c>
      <c r="CW169" s="8" t="s">
        <v>537</v>
      </c>
      <c r="CX169" s="8" t="s">
        <v>537</v>
      </c>
      <c r="CY169" s="8" t="s">
        <v>537</v>
      </c>
      <c r="CZ169" s="8" t="s">
        <v>537</v>
      </c>
      <c r="DA169" s="8" t="s">
        <v>537</v>
      </c>
      <c r="DB169" s="8" t="s">
        <v>537</v>
      </c>
      <c r="DC169" s="8"/>
      <c r="DD169" s="8" t="s">
        <v>537</v>
      </c>
      <c r="DE169" s="8" t="s">
        <v>537</v>
      </c>
      <c r="DF169" s="8" t="s">
        <v>537</v>
      </c>
      <c r="DG169" s="8" t="s">
        <v>537</v>
      </c>
      <c r="DH169" s="8" t="s">
        <v>537</v>
      </c>
      <c r="DI169" s="8" t="s">
        <v>537</v>
      </c>
      <c r="DJ169" s="8" t="s">
        <v>537</v>
      </c>
      <c r="DK169" s="8" t="s">
        <v>537</v>
      </c>
      <c r="DL169" s="8" t="s">
        <v>537</v>
      </c>
      <c r="DM169" s="8" t="s">
        <v>537</v>
      </c>
      <c r="DN169" s="8" t="s">
        <v>537</v>
      </c>
      <c r="DO169" s="8" t="s">
        <v>537</v>
      </c>
      <c r="DP169" s="8" t="s">
        <v>537</v>
      </c>
      <c r="DQ169" s="8" t="s">
        <v>537</v>
      </c>
      <c r="DR169" s="8" t="s">
        <v>537</v>
      </c>
      <c r="DS169" s="8" t="s">
        <v>537</v>
      </c>
      <c r="DT169" s="8" t="s">
        <v>537</v>
      </c>
      <c r="DU169" s="8" t="s">
        <v>537</v>
      </c>
      <c r="DV169" s="8"/>
      <c r="DW169" s="8" t="s">
        <v>537</v>
      </c>
      <c r="DX169" s="8" t="s">
        <v>537</v>
      </c>
      <c r="DY169" s="8" t="s">
        <v>537</v>
      </c>
      <c r="DZ169" s="8" t="s">
        <v>537</v>
      </c>
      <c r="EA169" s="8" t="s">
        <v>537</v>
      </c>
      <c r="EB169" s="8" t="s">
        <v>537</v>
      </c>
      <c r="EC169" s="8" t="s">
        <v>537</v>
      </c>
      <c r="ED169" s="8" t="s">
        <v>537</v>
      </c>
      <c r="EE169" s="8" t="s">
        <v>537</v>
      </c>
      <c r="EF169" s="8" t="s">
        <v>537</v>
      </c>
      <c r="EG169" s="8" t="s">
        <v>537</v>
      </c>
      <c r="EH169" s="8" t="s">
        <v>537</v>
      </c>
      <c r="EI169" s="8" t="s">
        <v>537</v>
      </c>
      <c r="EJ169" s="8" t="s">
        <v>537</v>
      </c>
      <c r="EK169" s="8" t="s">
        <v>537</v>
      </c>
      <c r="EL169" s="8" t="s">
        <v>537</v>
      </c>
      <c r="EM169" s="8" t="s">
        <v>537</v>
      </c>
      <c r="EN169" s="8" t="s">
        <v>537</v>
      </c>
      <c r="EO169" s="8" t="s">
        <v>537</v>
      </c>
      <c r="EP169" s="8" t="s">
        <v>537</v>
      </c>
      <c r="EQ169" s="8" t="s">
        <v>537</v>
      </c>
      <c r="ER169" s="8" t="s">
        <v>537</v>
      </c>
      <c r="ES169" s="8" t="s">
        <v>537</v>
      </c>
      <c r="ET169" s="8" t="s">
        <v>537</v>
      </c>
      <c r="EU169" s="8" t="s">
        <v>537</v>
      </c>
      <c r="EV169" s="8" t="s">
        <v>537</v>
      </c>
      <c r="EW169" s="8" t="s">
        <v>537</v>
      </c>
      <c r="EX169" s="8" t="s">
        <v>537</v>
      </c>
      <c r="EY169" s="8" t="s">
        <v>537</v>
      </c>
      <c r="EZ169" s="8" t="s">
        <v>537</v>
      </c>
      <c r="FA169" s="8" t="s">
        <v>537</v>
      </c>
      <c r="FB169" s="8" t="s">
        <v>537</v>
      </c>
      <c r="FC169" s="8" t="s">
        <v>537</v>
      </c>
      <c r="FD169" s="8" t="s">
        <v>537</v>
      </c>
      <c r="FE169" s="8" t="s">
        <v>537</v>
      </c>
      <c r="FF169" s="8" t="s">
        <v>537</v>
      </c>
      <c r="FG169" s="8" t="s">
        <v>537</v>
      </c>
      <c r="FH169" s="8" t="s">
        <v>537</v>
      </c>
      <c r="FI169" s="8" t="s">
        <v>537</v>
      </c>
      <c r="FJ169" s="8" t="s">
        <v>537</v>
      </c>
      <c r="FK169" s="8" t="s">
        <v>537</v>
      </c>
      <c r="FL169" s="8"/>
      <c r="FM169" s="8" t="s">
        <v>537</v>
      </c>
      <c r="FN169" s="8" t="s">
        <v>537</v>
      </c>
      <c r="FO169" s="8" t="s">
        <v>537</v>
      </c>
      <c r="FP169" s="8" t="s">
        <v>537</v>
      </c>
      <c r="FQ169" s="8" t="s">
        <v>537</v>
      </c>
      <c r="FR169" s="8" t="s">
        <v>537</v>
      </c>
      <c r="FS169" s="8" t="s">
        <v>537</v>
      </c>
      <c r="FT169" s="9" t="s">
        <v>537</v>
      </c>
      <c r="FU169" s="8" t="s">
        <v>537</v>
      </c>
      <c r="FV169" s="8" t="s">
        <v>538</v>
      </c>
      <c r="FW169" s="8" t="s">
        <v>539</v>
      </c>
      <c r="FX169" s="8" t="s">
        <v>538</v>
      </c>
      <c r="FY169" s="8" t="s">
        <v>538</v>
      </c>
      <c r="FZ169" s="8" t="s">
        <v>538</v>
      </c>
      <c r="GA169" s="31" t="e">
        <f t="shared" si="29"/>
        <v>#VALUE!</v>
      </c>
      <c r="GB169" s="10" t="e">
        <f t="shared" si="30"/>
        <v>#VALUE!</v>
      </c>
      <c r="GC169" s="10" t="s">
        <v>540</v>
      </c>
      <c r="GD169" s="10" t="s">
        <v>540</v>
      </c>
    </row>
    <row r="170" spans="1:186">
      <c r="A170" s="8">
        <f t="shared" si="33"/>
        <v>0</v>
      </c>
      <c r="B170" s="8">
        <f t="shared" si="33"/>
        <v>0</v>
      </c>
      <c r="C170" s="8" t="str">
        <f>CONCATENATE("FY",RIGHT(Assumptions!D$15,4))</f>
        <v>FY</v>
      </c>
      <c r="D170" s="10" t="e">
        <f t="shared" si="28"/>
        <v>#VALUE!</v>
      </c>
      <c r="E170" s="8" t="s">
        <v>541</v>
      </c>
      <c r="F170" s="8" t="s">
        <v>541</v>
      </c>
      <c r="G170" s="8" t="s">
        <v>541</v>
      </c>
      <c r="H170" s="8" t="s">
        <v>541</v>
      </c>
      <c r="I170" s="8" t="s">
        <v>541</v>
      </c>
      <c r="J170" s="8" t="s">
        <v>541</v>
      </c>
      <c r="K170" s="8" t="s">
        <v>541</v>
      </c>
      <c r="L170" s="8" t="s">
        <v>541</v>
      </c>
      <c r="M170" s="8" t="s">
        <v>541</v>
      </c>
      <c r="N170" s="8" t="s">
        <v>541</v>
      </c>
      <c r="O170" s="8" t="s">
        <v>541</v>
      </c>
      <c r="P170" s="8" t="s">
        <v>541</v>
      </c>
      <c r="Q170" s="8" t="s">
        <v>541</v>
      </c>
      <c r="R170" s="8" t="s">
        <v>541</v>
      </c>
      <c r="S170" s="8" t="s">
        <v>541</v>
      </c>
      <c r="T170" s="8" t="s">
        <v>541</v>
      </c>
      <c r="U170" s="8" t="s">
        <v>541</v>
      </c>
      <c r="V170" s="8" t="s">
        <v>541</v>
      </c>
      <c r="W170" s="8" t="s">
        <v>541</v>
      </c>
      <c r="X170" s="8" t="s">
        <v>541</v>
      </c>
      <c r="Y170" s="8" t="s">
        <v>541</v>
      </c>
      <c r="Z170" s="8" t="s">
        <v>541</v>
      </c>
      <c r="AA170" s="8" t="s">
        <v>541</v>
      </c>
      <c r="AB170" s="8" t="s">
        <v>541</v>
      </c>
      <c r="AC170" s="8" t="s">
        <v>541</v>
      </c>
      <c r="AD170" s="8" t="s">
        <v>541</v>
      </c>
      <c r="AE170" s="8" t="s">
        <v>541</v>
      </c>
      <c r="AF170" s="8" t="s">
        <v>541</v>
      </c>
      <c r="AG170" s="8" t="s">
        <v>541</v>
      </c>
      <c r="AH170" s="8" t="s">
        <v>541</v>
      </c>
      <c r="AI170" s="8" t="s">
        <v>541</v>
      </c>
      <c r="AJ170" s="8" t="s">
        <v>541</v>
      </c>
      <c r="AK170" s="8" t="s">
        <v>541</v>
      </c>
      <c r="AL170" s="8" t="s">
        <v>541</v>
      </c>
      <c r="AM170" s="8"/>
      <c r="AN170" s="8" t="s">
        <v>541</v>
      </c>
      <c r="AO170" s="8" t="s">
        <v>541</v>
      </c>
      <c r="AP170" s="8" t="s">
        <v>541</v>
      </c>
      <c r="AQ170" s="8" t="s">
        <v>541</v>
      </c>
      <c r="AR170" s="8" t="s">
        <v>541</v>
      </c>
      <c r="AS170" s="8" t="s">
        <v>541</v>
      </c>
      <c r="AT170" s="8" t="s">
        <v>541</v>
      </c>
      <c r="AU170" s="1">
        <v>-2146826273</v>
      </c>
      <c r="AV170" s="8"/>
      <c r="AW170" s="8" t="s">
        <v>541</v>
      </c>
      <c r="AX170" s="8" t="s">
        <v>541</v>
      </c>
      <c r="AY170" s="8" t="s">
        <v>541</v>
      </c>
      <c r="AZ170" s="1">
        <v>-2146826273</v>
      </c>
      <c r="BA170" s="9" t="s">
        <v>541</v>
      </c>
      <c r="BB170" s="8"/>
      <c r="BC170" s="8" t="s">
        <v>541</v>
      </c>
      <c r="BD170" s="8" t="s">
        <v>541</v>
      </c>
      <c r="BE170" s="8" t="s">
        <v>541</v>
      </c>
      <c r="BF170" s="8" t="s">
        <v>541</v>
      </c>
      <c r="BG170" s="8" t="s">
        <v>541</v>
      </c>
      <c r="BH170" s="8" t="s">
        <v>541</v>
      </c>
      <c r="BI170" s="8" t="s">
        <v>541</v>
      </c>
      <c r="BJ170" s="8"/>
      <c r="BK170" s="8"/>
      <c r="BL170" s="8" t="s">
        <v>541</v>
      </c>
      <c r="BM170" s="8" t="s">
        <v>541</v>
      </c>
      <c r="BN170" s="8" t="s">
        <v>541</v>
      </c>
      <c r="BO170" s="8" t="s">
        <v>541</v>
      </c>
      <c r="BP170" s="8" t="s">
        <v>541</v>
      </c>
      <c r="BQ170" s="8" t="s">
        <v>541</v>
      </c>
      <c r="BR170" s="8" t="s">
        <v>541</v>
      </c>
      <c r="BS170" s="8" t="s">
        <v>541</v>
      </c>
      <c r="BT170" s="8" t="s">
        <v>541</v>
      </c>
      <c r="BU170" s="8" t="s">
        <v>541</v>
      </c>
      <c r="BV170" s="8" t="s">
        <v>541</v>
      </c>
      <c r="BW170" s="8" t="s">
        <v>541</v>
      </c>
      <c r="BX170" s="8" t="s">
        <v>541</v>
      </c>
      <c r="BY170" s="8" t="s">
        <v>541</v>
      </c>
      <c r="BZ170" s="8" t="s">
        <v>541</v>
      </c>
      <c r="CA170" s="8" t="s">
        <v>541</v>
      </c>
      <c r="CB170" s="8" t="s">
        <v>541</v>
      </c>
      <c r="CC170" s="8" t="s">
        <v>541</v>
      </c>
      <c r="CD170" s="8" t="s">
        <v>541</v>
      </c>
      <c r="CE170" s="8"/>
      <c r="CF170" s="8" t="s">
        <v>541</v>
      </c>
      <c r="CG170" s="8" t="s">
        <v>541</v>
      </c>
      <c r="CH170" s="8" t="s">
        <v>541</v>
      </c>
      <c r="CI170" s="8" t="s">
        <v>541</v>
      </c>
      <c r="CJ170" s="8" t="s">
        <v>541</v>
      </c>
      <c r="CK170" s="8" t="s">
        <v>541</v>
      </c>
      <c r="CL170" s="8" t="s">
        <v>541</v>
      </c>
      <c r="CM170" s="8" t="s">
        <v>541</v>
      </c>
      <c r="CN170" s="8" t="s">
        <v>541</v>
      </c>
      <c r="CO170" s="8" t="s">
        <v>541</v>
      </c>
      <c r="CP170" s="8" t="s">
        <v>541</v>
      </c>
      <c r="CQ170" s="8" t="s">
        <v>541</v>
      </c>
      <c r="CR170" s="8" t="s">
        <v>541</v>
      </c>
      <c r="CS170" s="8" t="s">
        <v>541</v>
      </c>
      <c r="CT170" s="8" t="s">
        <v>541</v>
      </c>
      <c r="CU170" s="8" t="s">
        <v>541</v>
      </c>
      <c r="CV170" s="8" t="s">
        <v>541</v>
      </c>
      <c r="CW170" s="8" t="s">
        <v>541</v>
      </c>
      <c r="CX170" s="8" t="s">
        <v>541</v>
      </c>
      <c r="CY170" s="8" t="s">
        <v>541</v>
      </c>
      <c r="CZ170" s="8" t="s">
        <v>541</v>
      </c>
      <c r="DA170" s="8" t="s">
        <v>541</v>
      </c>
      <c r="DB170" s="8" t="s">
        <v>541</v>
      </c>
      <c r="DC170" s="8"/>
      <c r="DD170" s="8" t="s">
        <v>541</v>
      </c>
      <c r="DE170" s="8" t="s">
        <v>541</v>
      </c>
      <c r="DF170" s="8" t="s">
        <v>541</v>
      </c>
      <c r="DG170" s="8" t="s">
        <v>541</v>
      </c>
      <c r="DH170" s="8" t="s">
        <v>541</v>
      </c>
      <c r="DI170" s="8" t="s">
        <v>541</v>
      </c>
      <c r="DJ170" s="8" t="s">
        <v>541</v>
      </c>
      <c r="DK170" s="8" t="s">
        <v>541</v>
      </c>
      <c r="DL170" s="8" t="s">
        <v>541</v>
      </c>
      <c r="DM170" s="8" t="s">
        <v>541</v>
      </c>
      <c r="DN170" s="8" t="s">
        <v>541</v>
      </c>
      <c r="DO170" s="8" t="s">
        <v>541</v>
      </c>
      <c r="DP170" s="8" t="s">
        <v>541</v>
      </c>
      <c r="DQ170" s="8" t="s">
        <v>541</v>
      </c>
      <c r="DR170" s="8" t="s">
        <v>541</v>
      </c>
      <c r="DS170" s="8" t="s">
        <v>541</v>
      </c>
      <c r="DT170" s="8" t="s">
        <v>541</v>
      </c>
      <c r="DU170" s="8" t="s">
        <v>541</v>
      </c>
      <c r="DV170" s="8"/>
      <c r="DW170" s="8" t="s">
        <v>541</v>
      </c>
      <c r="DX170" s="8" t="s">
        <v>541</v>
      </c>
      <c r="DY170" s="8" t="s">
        <v>541</v>
      </c>
      <c r="DZ170" s="8" t="s">
        <v>541</v>
      </c>
      <c r="EA170" s="8" t="s">
        <v>541</v>
      </c>
      <c r="EB170" s="8" t="s">
        <v>541</v>
      </c>
      <c r="EC170" s="8" t="s">
        <v>541</v>
      </c>
      <c r="ED170" s="8" t="s">
        <v>541</v>
      </c>
      <c r="EE170" s="8" t="s">
        <v>541</v>
      </c>
      <c r="EF170" s="8" t="s">
        <v>541</v>
      </c>
      <c r="EG170" s="8" t="s">
        <v>541</v>
      </c>
      <c r="EH170" s="8" t="s">
        <v>541</v>
      </c>
      <c r="EI170" s="8" t="s">
        <v>541</v>
      </c>
      <c r="EJ170" s="8" t="s">
        <v>541</v>
      </c>
      <c r="EK170" s="8" t="s">
        <v>541</v>
      </c>
      <c r="EL170" s="8" t="s">
        <v>541</v>
      </c>
      <c r="EM170" s="8" t="s">
        <v>541</v>
      </c>
      <c r="EN170" s="8" t="s">
        <v>541</v>
      </c>
      <c r="EO170" s="8" t="s">
        <v>541</v>
      </c>
      <c r="EP170" s="8" t="s">
        <v>541</v>
      </c>
      <c r="EQ170" s="8" t="s">
        <v>541</v>
      </c>
      <c r="ER170" s="8" t="s">
        <v>541</v>
      </c>
      <c r="ES170" s="8" t="s">
        <v>541</v>
      </c>
      <c r="ET170" s="8" t="s">
        <v>541</v>
      </c>
      <c r="EU170" s="8" t="s">
        <v>541</v>
      </c>
      <c r="EV170" s="8" t="s">
        <v>541</v>
      </c>
      <c r="EW170" s="8" t="s">
        <v>541</v>
      </c>
      <c r="EX170" s="8" t="s">
        <v>541</v>
      </c>
      <c r="EY170" s="8" t="s">
        <v>541</v>
      </c>
      <c r="EZ170" s="8" t="s">
        <v>541</v>
      </c>
      <c r="FA170" s="8" t="s">
        <v>541</v>
      </c>
      <c r="FB170" s="8" t="s">
        <v>541</v>
      </c>
      <c r="FC170" s="8" t="s">
        <v>541</v>
      </c>
      <c r="FD170" s="8" t="s">
        <v>541</v>
      </c>
      <c r="FE170" s="8" t="s">
        <v>541</v>
      </c>
      <c r="FF170" s="8" t="s">
        <v>541</v>
      </c>
      <c r="FG170" s="8" t="s">
        <v>541</v>
      </c>
      <c r="FH170" s="8" t="s">
        <v>541</v>
      </c>
      <c r="FI170" s="8" t="s">
        <v>541</v>
      </c>
      <c r="FJ170" s="8" t="s">
        <v>541</v>
      </c>
      <c r="FK170" s="8" t="s">
        <v>541</v>
      </c>
      <c r="FL170" s="8"/>
      <c r="FM170" s="8" t="s">
        <v>541</v>
      </c>
      <c r="FN170" s="8" t="s">
        <v>541</v>
      </c>
      <c r="FO170" s="8" t="s">
        <v>541</v>
      </c>
      <c r="FP170" s="8" t="s">
        <v>541</v>
      </c>
      <c r="FQ170" s="8" t="s">
        <v>541</v>
      </c>
      <c r="FR170" s="8" t="s">
        <v>541</v>
      </c>
      <c r="FS170" s="8" t="s">
        <v>541</v>
      </c>
      <c r="FT170" s="9" t="s">
        <v>541</v>
      </c>
      <c r="FU170" s="8" t="s">
        <v>541</v>
      </c>
      <c r="FV170" s="8" t="s">
        <v>538</v>
      </c>
      <c r="FW170" s="8" t="s">
        <v>539</v>
      </c>
      <c r="FX170" s="8" t="s">
        <v>538</v>
      </c>
      <c r="FY170" s="8" t="s">
        <v>538</v>
      </c>
      <c r="FZ170" s="8" t="s">
        <v>538</v>
      </c>
      <c r="GA170" s="31" t="e">
        <f t="shared" si="29"/>
        <v>#VALUE!</v>
      </c>
      <c r="GB170" s="10" t="e">
        <f t="shared" si="30"/>
        <v>#VALUE!</v>
      </c>
      <c r="GC170" s="10" t="s">
        <v>540</v>
      </c>
      <c r="GD170" s="10" t="s">
        <v>540</v>
      </c>
    </row>
    <row r="171" spans="1:186">
      <c r="A171" s="10">
        <f>Assumptions!C16</f>
        <v>0</v>
      </c>
      <c r="B171" s="10">
        <f>Assumptions!B16</f>
        <v>0</v>
      </c>
      <c r="C171" s="8" t="e">
        <f>CONCATENATE("FY",RIGHT(Assumptions!D$16,4)-11)</f>
        <v>#VALUE!</v>
      </c>
      <c r="D171" s="10" t="e">
        <f t="shared" si="28"/>
        <v>#VALUE!</v>
      </c>
      <c r="E171" s="8" t="s">
        <v>537</v>
      </c>
      <c r="F171" s="8" t="s">
        <v>537</v>
      </c>
      <c r="G171" s="8" t="s">
        <v>537</v>
      </c>
      <c r="H171" s="8" t="s">
        <v>537</v>
      </c>
      <c r="I171" s="8" t="s">
        <v>537</v>
      </c>
      <c r="J171" s="8" t="s">
        <v>537</v>
      </c>
      <c r="K171" s="8" t="s">
        <v>537</v>
      </c>
      <c r="L171" s="8" t="s">
        <v>537</v>
      </c>
      <c r="M171" s="8" t="s">
        <v>537</v>
      </c>
      <c r="N171" s="8" t="s">
        <v>537</v>
      </c>
      <c r="O171" s="8" t="s">
        <v>537</v>
      </c>
      <c r="P171" s="8" t="s">
        <v>537</v>
      </c>
      <c r="Q171" s="8" t="s">
        <v>537</v>
      </c>
      <c r="R171" s="8" t="s">
        <v>537</v>
      </c>
      <c r="S171" s="8" t="s">
        <v>537</v>
      </c>
      <c r="T171" s="8" t="s">
        <v>537</v>
      </c>
      <c r="U171" s="8" t="s">
        <v>537</v>
      </c>
      <c r="V171" s="8" t="s">
        <v>537</v>
      </c>
      <c r="W171" s="8" t="s">
        <v>537</v>
      </c>
      <c r="X171" s="8" t="s">
        <v>537</v>
      </c>
      <c r="Y171" s="8" t="s">
        <v>537</v>
      </c>
      <c r="Z171" s="8" t="s">
        <v>537</v>
      </c>
      <c r="AA171" s="8" t="s">
        <v>537</v>
      </c>
      <c r="AB171" s="8" t="s">
        <v>537</v>
      </c>
      <c r="AC171" s="8" t="s">
        <v>537</v>
      </c>
      <c r="AD171" s="8" t="s">
        <v>537</v>
      </c>
      <c r="AE171" s="8" t="s">
        <v>537</v>
      </c>
      <c r="AF171" s="8" t="s">
        <v>537</v>
      </c>
      <c r="AG171" s="8" t="s">
        <v>537</v>
      </c>
      <c r="AH171" s="8" t="s">
        <v>537</v>
      </c>
      <c r="AI171" s="8" t="s">
        <v>537</v>
      </c>
      <c r="AJ171" s="8" t="s">
        <v>537</v>
      </c>
      <c r="AK171" s="8" t="s">
        <v>537</v>
      </c>
      <c r="AL171" s="8" t="s">
        <v>537</v>
      </c>
      <c r="AM171" s="8"/>
      <c r="AN171" s="8" t="s">
        <v>537</v>
      </c>
      <c r="AO171" s="8" t="s">
        <v>537</v>
      </c>
      <c r="AP171" s="8" t="s">
        <v>537</v>
      </c>
      <c r="AQ171" s="8" t="s">
        <v>537</v>
      </c>
      <c r="AR171" s="8" t="s">
        <v>537</v>
      </c>
      <c r="AS171" s="8" t="s">
        <v>537</v>
      </c>
      <c r="AT171" s="8" t="s">
        <v>537</v>
      </c>
      <c r="AU171" s="1">
        <v>-2146826273</v>
      </c>
      <c r="AV171" s="8"/>
      <c r="AW171" s="8" t="s">
        <v>537</v>
      </c>
      <c r="AX171" s="8" t="s">
        <v>537</v>
      </c>
      <c r="AY171" s="8" t="s">
        <v>537</v>
      </c>
      <c r="AZ171" s="1">
        <v>-2146826273</v>
      </c>
      <c r="BA171" s="9" t="s">
        <v>537</v>
      </c>
      <c r="BB171" s="8"/>
      <c r="BC171" s="8" t="s">
        <v>537</v>
      </c>
      <c r="BD171" s="8" t="s">
        <v>537</v>
      </c>
      <c r="BE171" s="8" t="s">
        <v>537</v>
      </c>
      <c r="BF171" s="8" t="s">
        <v>537</v>
      </c>
      <c r="BG171" s="8" t="s">
        <v>537</v>
      </c>
      <c r="BH171" s="8" t="s">
        <v>537</v>
      </c>
      <c r="BI171" s="8" t="s">
        <v>537</v>
      </c>
      <c r="BJ171" s="8"/>
      <c r="BK171" s="8"/>
      <c r="BL171" s="8" t="s">
        <v>537</v>
      </c>
      <c r="BM171" s="8" t="s">
        <v>537</v>
      </c>
      <c r="BN171" s="8" t="s">
        <v>537</v>
      </c>
      <c r="BO171" s="8" t="s">
        <v>537</v>
      </c>
      <c r="BP171" s="8" t="s">
        <v>537</v>
      </c>
      <c r="BQ171" s="8" t="s">
        <v>537</v>
      </c>
      <c r="BR171" s="8" t="s">
        <v>537</v>
      </c>
      <c r="BS171" s="8" t="s">
        <v>537</v>
      </c>
      <c r="BT171" s="8" t="s">
        <v>537</v>
      </c>
      <c r="BU171" s="8" t="s">
        <v>537</v>
      </c>
      <c r="BV171" s="8" t="s">
        <v>537</v>
      </c>
      <c r="BW171" s="8" t="s">
        <v>537</v>
      </c>
      <c r="BX171" s="8" t="s">
        <v>537</v>
      </c>
      <c r="BY171" s="8" t="s">
        <v>537</v>
      </c>
      <c r="BZ171" s="8" t="s">
        <v>537</v>
      </c>
      <c r="CA171" s="8" t="s">
        <v>537</v>
      </c>
      <c r="CB171" s="8" t="s">
        <v>537</v>
      </c>
      <c r="CC171" s="8" t="s">
        <v>537</v>
      </c>
      <c r="CD171" s="8" t="s">
        <v>537</v>
      </c>
      <c r="CE171" s="8"/>
      <c r="CF171" s="8" t="s">
        <v>537</v>
      </c>
      <c r="CG171" s="8" t="s">
        <v>537</v>
      </c>
      <c r="CH171" s="8" t="s">
        <v>537</v>
      </c>
      <c r="CI171" s="8" t="s">
        <v>537</v>
      </c>
      <c r="CJ171" s="8" t="s">
        <v>537</v>
      </c>
      <c r="CK171" s="8" t="s">
        <v>537</v>
      </c>
      <c r="CL171" s="8" t="s">
        <v>537</v>
      </c>
      <c r="CM171" s="8" t="s">
        <v>537</v>
      </c>
      <c r="CN171" s="8" t="s">
        <v>537</v>
      </c>
      <c r="CO171" s="8" t="s">
        <v>537</v>
      </c>
      <c r="CP171" s="8" t="s">
        <v>537</v>
      </c>
      <c r="CQ171" s="8" t="s">
        <v>537</v>
      </c>
      <c r="CR171" s="8" t="s">
        <v>537</v>
      </c>
      <c r="CS171" s="8" t="s">
        <v>537</v>
      </c>
      <c r="CT171" s="8" t="s">
        <v>537</v>
      </c>
      <c r="CU171" s="8" t="s">
        <v>537</v>
      </c>
      <c r="CV171" s="8" t="s">
        <v>537</v>
      </c>
      <c r="CW171" s="8" t="s">
        <v>537</v>
      </c>
      <c r="CX171" s="8" t="s">
        <v>537</v>
      </c>
      <c r="CY171" s="8" t="s">
        <v>537</v>
      </c>
      <c r="CZ171" s="8" t="s">
        <v>537</v>
      </c>
      <c r="DA171" s="8" t="s">
        <v>537</v>
      </c>
      <c r="DB171" s="8" t="s">
        <v>537</v>
      </c>
      <c r="DC171" s="8"/>
      <c r="DD171" s="8" t="s">
        <v>537</v>
      </c>
      <c r="DE171" s="8" t="s">
        <v>537</v>
      </c>
      <c r="DF171" s="8" t="s">
        <v>537</v>
      </c>
      <c r="DG171" s="8" t="s">
        <v>537</v>
      </c>
      <c r="DH171" s="8" t="s">
        <v>537</v>
      </c>
      <c r="DI171" s="8" t="s">
        <v>537</v>
      </c>
      <c r="DJ171" s="8" t="s">
        <v>537</v>
      </c>
      <c r="DK171" s="8" t="s">
        <v>537</v>
      </c>
      <c r="DL171" s="8" t="s">
        <v>537</v>
      </c>
      <c r="DM171" s="8" t="s">
        <v>537</v>
      </c>
      <c r="DN171" s="8" t="s">
        <v>537</v>
      </c>
      <c r="DO171" s="8" t="s">
        <v>537</v>
      </c>
      <c r="DP171" s="8" t="s">
        <v>537</v>
      </c>
      <c r="DQ171" s="8" t="s">
        <v>537</v>
      </c>
      <c r="DR171" s="8" t="s">
        <v>537</v>
      </c>
      <c r="DS171" s="8" t="s">
        <v>537</v>
      </c>
      <c r="DT171" s="8" t="s">
        <v>537</v>
      </c>
      <c r="DU171" s="8" t="s">
        <v>537</v>
      </c>
      <c r="DV171" s="8"/>
      <c r="DW171" s="8" t="s">
        <v>537</v>
      </c>
      <c r="DX171" s="8" t="s">
        <v>537</v>
      </c>
      <c r="DY171" s="8" t="s">
        <v>537</v>
      </c>
      <c r="DZ171" s="8" t="s">
        <v>537</v>
      </c>
      <c r="EA171" s="8" t="s">
        <v>537</v>
      </c>
      <c r="EB171" s="8" t="s">
        <v>537</v>
      </c>
      <c r="EC171" s="8" t="s">
        <v>537</v>
      </c>
      <c r="ED171" s="8" t="s">
        <v>537</v>
      </c>
      <c r="EE171" s="8" t="s">
        <v>537</v>
      </c>
      <c r="EF171" s="8" t="s">
        <v>537</v>
      </c>
      <c r="EG171" s="8" t="s">
        <v>537</v>
      </c>
      <c r="EH171" s="8" t="s">
        <v>537</v>
      </c>
      <c r="EI171" s="8" t="s">
        <v>537</v>
      </c>
      <c r="EJ171" s="8" t="s">
        <v>537</v>
      </c>
      <c r="EK171" s="8" t="s">
        <v>537</v>
      </c>
      <c r="EL171" s="8" t="s">
        <v>537</v>
      </c>
      <c r="EM171" s="8" t="s">
        <v>537</v>
      </c>
      <c r="EN171" s="8" t="s">
        <v>537</v>
      </c>
      <c r="EO171" s="8" t="s">
        <v>537</v>
      </c>
      <c r="EP171" s="8" t="s">
        <v>537</v>
      </c>
      <c r="EQ171" s="8" t="s">
        <v>537</v>
      </c>
      <c r="ER171" s="8" t="s">
        <v>537</v>
      </c>
      <c r="ES171" s="8" t="s">
        <v>537</v>
      </c>
      <c r="ET171" s="8" t="s">
        <v>537</v>
      </c>
      <c r="EU171" s="8" t="s">
        <v>537</v>
      </c>
      <c r="EV171" s="8" t="s">
        <v>537</v>
      </c>
      <c r="EW171" s="8" t="s">
        <v>537</v>
      </c>
      <c r="EX171" s="8" t="s">
        <v>537</v>
      </c>
      <c r="EY171" s="8" t="s">
        <v>537</v>
      </c>
      <c r="EZ171" s="8" t="s">
        <v>537</v>
      </c>
      <c r="FA171" s="8" t="s">
        <v>537</v>
      </c>
      <c r="FB171" s="8" t="s">
        <v>537</v>
      </c>
      <c r="FC171" s="8" t="s">
        <v>537</v>
      </c>
      <c r="FD171" s="8" t="s">
        <v>537</v>
      </c>
      <c r="FE171" s="8" t="s">
        <v>537</v>
      </c>
      <c r="FF171" s="8" t="s">
        <v>537</v>
      </c>
      <c r="FG171" s="8" t="s">
        <v>537</v>
      </c>
      <c r="FH171" s="8" t="s">
        <v>537</v>
      </c>
      <c r="FI171" s="8" t="s">
        <v>537</v>
      </c>
      <c r="FJ171" s="8" t="s">
        <v>537</v>
      </c>
      <c r="FK171" s="8" t="s">
        <v>537</v>
      </c>
      <c r="FL171" s="8"/>
      <c r="FM171" s="8" t="s">
        <v>537</v>
      </c>
      <c r="FN171" s="8" t="s">
        <v>537</v>
      </c>
      <c r="FO171" s="8" t="s">
        <v>537</v>
      </c>
      <c r="FP171" s="8" t="s">
        <v>537</v>
      </c>
      <c r="FQ171" s="8" t="s">
        <v>537</v>
      </c>
      <c r="FR171" s="8" t="s">
        <v>537</v>
      </c>
      <c r="FS171" s="8" t="s">
        <v>537</v>
      </c>
      <c r="FT171" s="9" t="s">
        <v>537</v>
      </c>
      <c r="FU171" s="8" t="s">
        <v>537</v>
      </c>
      <c r="FV171" s="8" t="s">
        <v>538</v>
      </c>
      <c r="FW171" s="8" t="s">
        <v>539</v>
      </c>
      <c r="FX171" s="8" t="s">
        <v>538</v>
      </c>
      <c r="FY171" s="8" t="s">
        <v>538</v>
      </c>
      <c r="FZ171" s="8" t="s">
        <v>538</v>
      </c>
      <c r="GA171" s="31" t="e">
        <f t="shared" si="29"/>
        <v>#VALUE!</v>
      </c>
      <c r="GB171" s="10" t="e">
        <f t="shared" si="30"/>
        <v>#VALUE!</v>
      </c>
      <c r="GC171" s="10" t="s">
        <v>540</v>
      </c>
      <c r="GD171" s="10" t="s">
        <v>540</v>
      </c>
    </row>
    <row r="172" spans="1:186">
      <c r="A172" s="8">
        <f t="shared" si="33"/>
        <v>0</v>
      </c>
      <c r="B172" s="8">
        <f t="shared" si="33"/>
        <v>0</v>
      </c>
      <c r="C172" s="8" t="e">
        <f>CONCATENATE("FY",RIGHT(Assumptions!D$16,4)-10)</f>
        <v>#VALUE!</v>
      </c>
      <c r="D172" s="10" t="e">
        <f t="shared" si="28"/>
        <v>#VALUE!</v>
      </c>
      <c r="E172" s="8" t="s">
        <v>537</v>
      </c>
      <c r="F172" s="8" t="s">
        <v>537</v>
      </c>
      <c r="G172" s="8" t="s">
        <v>537</v>
      </c>
      <c r="H172" s="8" t="s">
        <v>537</v>
      </c>
      <c r="I172" s="8" t="s">
        <v>537</v>
      </c>
      <c r="J172" s="8" t="s">
        <v>537</v>
      </c>
      <c r="K172" s="8" t="s">
        <v>537</v>
      </c>
      <c r="L172" s="8" t="s">
        <v>537</v>
      </c>
      <c r="M172" s="8" t="s">
        <v>537</v>
      </c>
      <c r="N172" s="8" t="s">
        <v>537</v>
      </c>
      <c r="O172" s="8" t="s">
        <v>537</v>
      </c>
      <c r="P172" s="8" t="s">
        <v>537</v>
      </c>
      <c r="Q172" s="8" t="s">
        <v>537</v>
      </c>
      <c r="R172" s="8" t="s">
        <v>537</v>
      </c>
      <c r="S172" s="8" t="s">
        <v>537</v>
      </c>
      <c r="T172" s="8" t="s">
        <v>537</v>
      </c>
      <c r="U172" s="8" t="s">
        <v>537</v>
      </c>
      <c r="V172" s="8" t="s">
        <v>537</v>
      </c>
      <c r="W172" s="8" t="s">
        <v>537</v>
      </c>
      <c r="X172" s="8" t="s">
        <v>537</v>
      </c>
      <c r="Y172" s="8" t="s">
        <v>537</v>
      </c>
      <c r="Z172" s="8" t="s">
        <v>537</v>
      </c>
      <c r="AA172" s="8" t="s">
        <v>537</v>
      </c>
      <c r="AB172" s="8" t="s">
        <v>537</v>
      </c>
      <c r="AC172" s="8" t="s">
        <v>537</v>
      </c>
      <c r="AD172" s="8" t="s">
        <v>537</v>
      </c>
      <c r="AE172" s="8" t="s">
        <v>537</v>
      </c>
      <c r="AF172" s="8" t="s">
        <v>537</v>
      </c>
      <c r="AG172" s="8" t="s">
        <v>537</v>
      </c>
      <c r="AH172" s="8" t="s">
        <v>537</v>
      </c>
      <c r="AI172" s="8" t="s">
        <v>537</v>
      </c>
      <c r="AJ172" s="8" t="s">
        <v>537</v>
      </c>
      <c r="AK172" s="8" t="s">
        <v>537</v>
      </c>
      <c r="AL172" s="8" t="s">
        <v>537</v>
      </c>
      <c r="AM172" s="8"/>
      <c r="AN172" s="8" t="s">
        <v>537</v>
      </c>
      <c r="AO172" s="8" t="s">
        <v>537</v>
      </c>
      <c r="AP172" s="8" t="s">
        <v>537</v>
      </c>
      <c r="AQ172" s="8" t="s">
        <v>537</v>
      </c>
      <c r="AR172" s="8" t="s">
        <v>537</v>
      </c>
      <c r="AS172" s="8" t="s">
        <v>537</v>
      </c>
      <c r="AT172" s="8" t="s">
        <v>537</v>
      </c>
      <c r="AU172" s="1">
        <v>-2146826273</v>
      </c>
      <c r="AV172" s="8"/>
      <c r="AW172" s="8" t="s">
        <v>537</v>
      </c>
      <c r="AX172" s="8" t="s">
        <v>537</v>
      </c>
      <c r="AY172" s="8" t="s">
        <v>537</v>
      </c>
      <c r="AZ172" s="1">
        <v>-2146826273</v>
      </c>
      <c r="BA172" s="9" t="s">
        <v>537</v>
      </c>
      <c r="BB172" s="8"/>
      <c r="BC172" s="8" t="s">
        <v>537</v>
      </c>
      <c r="BD172" s="8" t="s">
        <v>537</v>
      </c>
      <c r="BE172" s="8" t="s">
        <v>537</v>
      </c>
      <c r="BF172" s="8" t="s">
        <v>537</v>
      </c>
      <c r="BG172" s="8" t="s">
        <v>537</v>
      </c>
      <c r="BH172" s="8" t="s">
        <v>537</v>
      </c>
      <c r="BI172" s="8" t="s">
        <v>537</v>
      </c>
      <c r="BJ172" s="8"/>
      <c r="BK172" s="8"/>
      <c r="BL172" s="8" t="s">
        <v>537</v>
      </c>
      <c r="BM172" s="8" t="s">
        <v>537</v>
      </c>
      <c r="BN172" s="8" t="s">
        <v>537</v>
      </c>
      <c r="BO172" s="8" t="s">
        <v>537</v>
      </c>
      <c r="BP172" s="8" t="s">
        <v>537</v>
      </c>
      <c r="BQ172" s="8" t="s">
        <v>537</v>
      </c>
      <c r="BR172" s="8" t="s">
        <v>537</v>
      </c>
      <c r="BS172" s="8" t="s">
        <v>537</v>
      </c>
      <c r="BT172" s="8" t="s">
        <v>537</v>
      </c>
      <c r="BU172" s="8" t="s">
        <v>537</v>
      </c>
      <c r="BV172" s="8" t="s">
        <v>537</v>
      </c>
      <c r="BW172" s="8" t="s">
        <v>537</v>
      </c>
      <c r="BX172" s="8" t="s">
        <v>537</v>
      </c>
      <c r="BY172" s="8" t="s">
        <v>537</v>
      </c>
      <c r="BZ172" s="8" t="s">
        <v>537</v>
      </c>
      <c r="CA172" s="8" t="s">
        <v>537</v>
      </c>
      <c r="CB172" s="8" t="s">
        <v>537</v>
      </c>
      <c r="CC172" s="8" t="s">
        <v>537</v>
      </c>
      <c r="CD172" s="8" t="s">
        <v>537</v>
      </c>
      <c r="CE172" s="8"/>
      <c r="CF172" s="8" t="s">
        <v>537</v>
      </c>
      <c r="CG172" s="8" t="s">
        <v>537</v>
      </c>
      <c r="CH172" s="8" t="s">
        <v>537</v>
      </c>
      <c r="CI172" s="8" t="s">
        <v>537</v>
      </c>
      <c r="CJ172" s="8" t="s">
        <v>537</v>
      </c>
      <c r="CK172" s="8" t="s">
        <v>537</v>
      </c>
      <c r="CL172" s="8" t="s">
        <v>537</v>
      </c>
      <c r="CM172" s="8" t="s">
        <v>537</v>
      </c>
      <c r="CN172" s="8" t="s">
        <v>537</v>
      </c>
      <c r="CO172" s="8" t="s">
        <v>537</v>
      </c>
      <c r="CP172" s="8" t="s">
        <v>537</v>
      </c>
      <c r="CQ172" s="8" t="s">
        <v>537</v>
      </c>
      <c r="CR172" s="8" t="s">
        <v>537</v>
      </c>
      <c r="CS172" s="8" t="s">
        <v>537</v>
      </c>
      <c r="CT172" s="8" t="s">
        <v>537</v>
      </c>
      <c r="CU172" s="8" t="s">
        <v>537</v>
      </c>
      <c r="CV172" s="8" t="s">
        <v>537</v>
      </c>
      <c r="CW172" s="8" t="s">
        <v>537</v>
      </c>
      <c r="CX172" s="8" t="s">
        <v>537</v>
      </c>
      <c r="CY172" s="8" t="s">
        <v>537</v>
      </c>
      <c r="CZ172" s="8" t="s">
        <v>537</v>
      </c>
      <c r="DA172" s="8" t="s">
        <v>537</v>
      </c>
      <c r="DB172" s="8" t="s">
        <v>537</v>
      </c>
      <c r="DC172" s="8"/>
      <c r="DD172" s="8" t="s">
        <v>537</v>
      </c>
      <c r="DE172" s="8" t="s">
        <v>537</v>
      </c>
      <c r="DF172" s="8" t="s">
        <v>537</v>
      </c>
      <c r="DG172" s="8" t="s">
        <v>537</v>
      </c>
      <c r="DH172" s="8" t="s">
        <v>537</v>
      </c>
      <c r="DI172" s="8" t="s">
        <v>537</v>
      </c>
      <c r="DJ172" s="8" t="s">
        <v>537</v>
      </c>
      <c r="DK172" s="8" t="s">
        <v>537</v>
      </c>
      <c r="DL172" s="8" t="s">
        <v>537</v>
      </c>
      <c r="DM172" s="8" t="s">
        <v>537</v>
      </c>
      <c r="DN172" s="8" t="s">
        <v>537</v>
      </c>
      <c r="DO172" s="8" t="s">
        <v>537</v>
      </c>
      <c r="DP172" s="8" t="s">
        <v>537</v>
      </c>
      <c r="DQ172" s="8" t="s">
        <v>537</v>
      </c>
      <c r="DR172" s="8" t="s">
        <v>537</v>
      </c>
      <c r="DS172" s="8" t="s">
        <v>537</v>
      </c>
      <c r="DT172" s="8" t="s">
        <v>537</v>
      </c>
      <c r="DU172" s="8" t="s">
        <v>537</v>
      </c>
      <c r="DV172" s="8"/>
      <c r="DW172" s="8" t="s">
        <v>537</v>
      </c>
      <c r="DX172" s="8" t="s">
        <v>537</v>
      </c>
      <c r="DY172" s="8" t="s">
        <v>537</v>
      </c>
      <c r="DZ172" s="8" t="s">
        <v>537</v>
      </c>
      <c r="EA172" s="8" t="s">
        <v>537</v>
      </c>
      <c r="EB172" s="8" t="s">
        <v>537</v>
      </c>
      <c r="EC172" s="8" t="s">
        <v>537</v>
      </c>
      <c r="ED172" s="8" t="s">
        <v>537</v>
      </c>
      <c r="EE172" s="8" t="s">
        <v>537</v>
      </c>
      <c r="EF172" s="8" t="s">
        <v>537</v>
      </c>
      <c r="EG172" s="8" t="s">
        <v>537</v>
      </c>
      <c r="EH172" s="8" t="s">
        <v>537</v>
      </c>
      <c r="EI172" s="8" t="s">
        <v>537</v>
      </c>
      <c r="EJ172" s="8" t="s">
        <v>537</v>
      </c>
      <c r="EK172" s="8" t="s">
        <v>537</v>
      </c>
      <c r="EL172" s="8" t="s">
        <v>537</v>
      </c>
      <c r="EM172" s="8" t="s">
        <v>537</v>
      </c>
      <c r="EN172" s="8" t="s">
        <v>537</v>
      </c>
      <c r="EO172" s="8" t="s">
        <v>537</v>
      </c>
      <c r="EP172" s="8" t="s">
        <v>537</v>
      </c>
      <c r="EQ172" s="8" t="s">
        <v>537</v>
      </c>
      <c r="ER172" s="8" t="s">
        <v>537</v>
      </c>
      <c r="ES172" s="8" t="s">
        <v>537</v>
      </c>
      <c r="ET172" s="8" t="s">
        <v>537</v>
      </c>
      <c r="EU172" s="8" t="s">
        <v>537</v>
      </c>
      <c r="EV172" s="8" t="s">
        <v>537</v>
      </c>
      <c r="EW172" s="8" t="s">
        <v>537</v>
      </c>
      <c r="EX172" s="8" t="s">
        <v>537</v>
      </c>
      <c r="EY172" s="8" t="s">
        <v>537</v>
      </c>
      <c r="EZ172" s="8" t="s">
        <v>537</v>
      </c>
      <c r="FA172" s="8" t="s">
        <v>537</v>
      </c>
      <c r="FB172" s="8" t="s">
        <v>537</v>
      </c>
      <c r="FC172" s="8" t="s">
        <v>537</v>
      </c>
      <c r="FD172" s="8" t="s">
        <v>537</v>
      </c>
      <c r="FE172" s="8" t="s">
        <v>537</v>
      </c>
      <c r="FF172" s="8" t="s">
        <v>537</v>
      </c>
      <c r="FG172" s="8" t="s">
        <v>537</v>
      </c>
      <c r="FH172" s="8" t="s">
        <v>537</v>
      </c>
      <c r="FI172" s="8" t="s">
        <v>537</v>
      </c>
      <c r="FJ172" s="8" t="s">
        <v>537</v>
      </c>
      <c r="FK172" s="8" t="s">
        <v>537</v>
      </c>
      <c r="FL172" s="8"/>
      <c r="FM172" s="8" t="s">
        <v>537</v>
      </c>
      <c r="FN172" s="8" t="s">
        <v>537</v>
      </c>
      <c r="FO172" s="8" t="s">
        <v>537</v>
      </c>
      <c r="FP172" s="8" t="s">
        <v>537</v>
      </c>
      <c r="FQ172" s="8" t="s">
        <v>537</v>
      </c>
      <c r="FR172" s="8" t="s">
        <v>537</v>
      </c>
      <c r="FS172" s="8" t="s">
        <v>537</v>
      </c>
      <c r="FT172" s="9" t="s">
        <v>537</v>
      </c>
      <c r="FU172" s="8" t="s">
        <v>537</v>
      </c>
      <c r="FV172" s="8" t="s">
        <v>538</v>
      </c>
      <c r="FW172" s="8" t="s">
        <v>539</v>
      </c>
      <c r="FX172" s="8" t="s">
        <v>538</v>
      </c>
      <c r="FY172" s="8" t="s">
        <v>538</v>
      </c>
      <c r="FZ172" s="8" t="s">
        <v>538</v>
      </c>
      <c r="GA172" s="31" t="e">
        <f t="shared" si="29"/>
        <v>#VALUE!</v>
      </c>
      <c r="GB172" s="10" t="e">
        <f t="shared" si="30"/>
        <v>#VALUE!</v>
      </c>
      <c r="GC172" s="10" t="s">
        <v>540</v>
      </c>
      <c r="GD172" s="10" t="s">
        <v>540</v>
      </c>
    </row>
    <row r="173" spans="1:186">
      <c r="A173" s="8">
        <f t="shared" si="33"/>
        <v>0</v>
      </c>
      <c r="B173" s="8">
        <f t="shared" si="33"/>
        <v>0</v>
      </c>
      <c r="C173" s="8" t="e">
        <f>CONCATENATE("FY",RIGHT(Assumptions!D$16,4)-9)</f>
        <v>#VALUE!</v>
      </c>
      <c r="D173" s="10" t="e">
        <f t="shared" si="28"/>
        <v>#VALUE!</v>
      </c>
      <c r="E173" s="8" t="s">
        <v>537</v>
      </c>
      <c r="F173" s="8" t="s">
        <v>537</v>
      </c>
      <c r="G173" s="8" t="s">
        <v>537</v>
      </c>
      <c r="H173" s="8" t="s">
        <v>537</v>
      </c>
      <c r="I173" s="8" t="s">
        <v>537</v>
      </c>
      <c r="J173" s="8" t="s">
        <v>537</v>
      </c>
      <c r="K173" s="8" t="s">
        <v>537</v>
      </c>
      <c r="L173" s="8" t="s">
        <v>537</v>
      </c>
      <c r="M173" s="8" t="s">
        <v>537</v>
      </c>
      <c r="N173" s="8" t="s">
        <v>537</v>
      </c>
      <c r="O173" s="8" t="s">
        <v>537</v>
      </c>
      <c r="P173" s="8" t="s">
        <v>537</v>
      </c>
      <c r="Q173" s="8" t="s">
        <v>537</v>
      </c>
      <c r="R173" s="8" t="s">
        <v>537</v>
      </c>
      <c r="S173" s="8" t="s">
        <v>537</v>
      </c>
      <c r="T173" s="8" t="s">
        <v>537</v>
      </c>
      <c r="U173" s="8" t="s">
        <v>537</v>
      </c>
      <c r="V173" s="8" t="s">
        <v>537</v>
      </c>
      <c r="W173" s="8" t="s">
        <v>537</v>
      </c>
      <c r="X173" s="8" t="s">
        <v>537</v>
      </c>
      <c r="Y173" s="8" t="s">
        <v>537</v>
      </c>
      <c r="Z173" s="8" t="s">
        <v>537</v>
      </c>
      <c r="AA173" s="8" t="s">
        <v>537</v>
      </c>
      <c r="AB173" s="8" t="s">
        <v>537</v>
      </c>
      <c r="AC173" s="8" t="s">
        <v>537</v>
      </c>
      <c r="AD173" s="8" t="s">
        <v>537</v>
      </c>
      <c r="AE173" s="8" t="s">
        <v>537</v>
      </c>
      <c r="AF173" s="8" t="s">
        <v>537</v>
      </c>
      <c r="AG173" s="8" t="s">
        <v>537</v>
      </c>
      <c r="AH173" s="8" t="s">
        <v>537</v>
      </c>
      <c r="AI173" s="8" t="s">
        <v>537</v>
      </c>
      <c r="AJ173" s="8" t="s">
        <v>537</v>
      </c>
      <c r="AK173" s="8" t="s">
        <v>537</v>
      </c>
      <c r="AL173" s="8" t="s">
        <v>537</v>
      </c>
      <c r="AM173" s="8"/>
      <c r="AN173" s="8" t="s">
        <v>537</v>
      </c>
      <c r="AO173" s="8" t="s">
        <v>537</v>
      </c>
      <c r="AP173" s="8" t="s">
        <v>537</v>
      </c>
      <c r="AQ173" s="8" t="s">
        <v>537</v>
      </c>
      <c r="AR173" s="8" t="s">
        <v>537</v>
      </c>
      <c r="AS173" s="8" t="s">
        <v>537</v>
      </c>
      <c r="AT173" s="8" t="s">
        <v>537</v>
      </c>
      <c r="AU173" s="1">
        <v>-2146826273</v>
      </c>
      <c r="AV173" s="8"/>
      <c r="AW173" s="8" t="s">
        <v>537</v>
      </c>
      <c r="AX173" s="8" t="s">
        <v>537</v>
      </c>
      <c r="AY173" s="8" t="s">
        <v>537</v>
      </c>
      <c r="AZ173" s="1">
        <v>-2146826273</v>
      </c>
      <c r="BA173" s="9" t="s">
        <v>537</v>
      </c>
      <c r="BB173" s="8"/>
      <c r="BC173" s="8" t="s">
        <v>537</v>
      </c>
      <c r="BD173" s="8" t="s">
        <v>537</v>
      </c>
      <c r="BE173" s="8" t="s">
        <v>537</v>
      </c>
      <c r="BF173" s="8" t="s">
        <v>537</v>
      </c>
      <c r="BG173" s="8" t="s">
        <v>537</v>
      </c>
      <c r="BH173" s="8" t="s">
        <v>537</v>
      </c>
      <c r="BI173" s="8" t="s">
        <v>537</v>
      </c>
      <c r="BJ173" s="8"/>
      <c r="BK173" s="8"/>
      <c r="BL173" s="8" t="s">
        <v>537</v>
      </c>
      <c r="BM173" s="8" t="s">
        <v>537</v>
      </c>
      <c r="BN173" s="8" t="s">
        <v>537</v>
      </c>
      <c r="BO173" s="8" t="s">
        <v>537</v>
      </c>
      <c r="BP173" s="8" t="s">
        <v>537</v>
      </c>
      <c r="BQ173" s="8" t="s">
        <v>537</v>
      </c>
      <c r="BR173" s="8" t="s">
        <v>537</v>
      </c>
      <c r="BS173" s="8" t="s">
        <v>537</v>
      </c>
      <c r="BT173" s="8" t="s">
        <v>537</v>
      </c>
      <c r="BU173" s="8" t="s">
        <v>537</v>
      </c>
      <c r="BV173" s="8" t="s">
        <v>537</v>
      </c>
      <c r="BW173" s="8" t="s">
        <v>537</v>
      </c>
      <c r="BX173" s="8" t="s">
        <v>537</v>
      </c>
      <c r="BY173" s="8" t="s">
        <v>537</v>
      </c>
      <c r="BZ173" s="8" t="s">
        <v>537</v>
      </c>
      <c r="CA173" s="8" t="s">
        <v>537</v>
      </c>
      <c r="CB173" s="8" t="s">
        <v>537</v>
      </c>
      <c r="CC173" s="8" t="s">
        <v>537</v>
      </c>
      <c r="CD173" s="8" t="s">
        <v>537</v>
      </c>
      <c r="CE173" s="8"/>
      <c r="CF173" s="8" t="s">
        <v>537</v>
      </c>
      <c r="CG173" s="8" t="s">
        <v>537</v>
      </c>
      <c r="CH173" s="8" t="s">
        <v>537</v>
      </c>
      <c r="CI173" s="8" t="s">
        <v>537</v>
      </c>
      <c r="CJ173" s="8" t="s">
        <v>537</v>
      </c>
      <c r="CK173" s="8" t="s">
        <v>537</v>
      </c>
      <c r="CL173" s="8" t="s">
        <v>537</v>
      </c>
      <c r="CM173" s="8" t="s">
        <v>537</v>
      </c>
      <c r="CN173" s="8" t="s">
        <v>537</v>
      </c>
      <c r="CO173" s="8" t="s">
        <v>537</v>
      </c>
      <c r="CP173" s="8" t="s">
        <v>537</v>
      </c>
      <c r="CQ173" s="8" t="s">
        <v>537</v>
      </c>
      <c r="CR173" s="8" t="s">
        <v>537</v>
      </c>
      <c r="CS173" s="8" t="s">
        <v>537</v>
      </c>
      <c r="CT173" s="8" t="s">
        <v>537</v>
      </c>
      <c r="CU173" s="8" t="s">
        <v>537</v>
      </c>
      <c r="CV173" s="8" t="s">
        <v>537</v>
      </c>
      <c r="CW173" s="8" t="s">
        <v>537</v>
      </c>
      <c r="CX173" s="8" t="s">
        <v>537</v>
      </c>
      <c r="CY173" s="8" t="s">
        <v>537</v>
      </c>
      <c r="CZ173" s="8" t="s">
        <v>537</v>
      </c>
      <c r="DA173" s="8" t="s">
        <v>537</v>
      </c>
      <c r="DB173" s="8" t="s">
        <v>537</v>
      </c>
      <c r="DC173" s="8"/>
      <c r="DD173" s="8" t="s">
        <v>537</v>
      </c>
      <c r="DE173" s="8" t="s">
        <v>537</v>
      </c>
      <c r="DF173" s="8" t="s">
        <v>537</v>
      </c>
      <c r="DG173" s="8" t="s">
        <v>537</v>
      </c>
      <c r="DH173" s="8" t="s">
        <v>537</v>
      </c>
      <c r="DI173" s="8" t="s">
        <v>537</v>
      </c>
      <c r="DJ173" s="8" t="s">
        <v>537</v>
      </c>
      <c r="DK173" s="8" t="s">
        <v>537</v>
      </c>
      <c r="DL173" s="8" t="s">
        <v>537</v>
      </c>
      <c r="DM173" s="8" t="s">
        <v>537</v>
      </c>
      <c r="DN173" s="8" t="s">
        <v>537</v>
      </c>
      <c r="DO173" s="8" t="s">
        <v>537</v>
      </c>
      <c r="DP173" s="8" t="s">
        <v>537</v>
      </c>
      <c r="DQ173" s="8" t="s">
        <v>537</v>
      </c>
      <c r="DR173" s="8" t="s">
        <v>537</v>
      </c>
      <c r="DS173" s="8" t="s">
        <v>537</v>
      </c>
      <c r="DT173" s="8" t="s">
        <v>537</v>
      </c>
      <c r="DU173" s="8" t="s">
        <v>537</v>
      </c>
      <c r="DV173" s="8"/>
      <c r="DW173" s="8" t="s">
        <v>537</v>
      </c>
      <c r="DX173" s="8" t="s">
        <v>537</v>
      </c>
      <c r="DY173" s="8" t="s">
        <v>537</v>
      </c>
      <c r="DZ173" s="8" t="s">
        <v>537</v>
      </c>
      <c r="EA173" s="8" t="s">
        <v>537</v>
      </c>
      <c r="EB173" s="8" t="s">
        <v>537</v>
      </c>
      <c r="EC173" s="8" t="s">
        <v>537</v>
      </c>
      <c r="ED173" s="8" t="s">
        <v>537</v>
      </c>
      <c r="EE173" s="8" t="s">
        <v>537</v>
      </c>
      <c r="EF173" s="8" t="s">
        <v>537</v>
      </c>
      <c r="EG173" s="8" t="s">
        <v>537</v>
      </c>
      <c r="EH173" s="8" t="s">
        <v>537</v>
      </c>
      <c r="EI173" s="8" t="s">
        <v>537</v>
      </c>
      <c r="EJ173" s="8" t="s">
        <v>537</v>
      </c>
      <c r="EK173" s="8" t="s">
        <v>537</v>
      </c>
      <c r="EL173" s="8" t="s">
        <v>537</v>
      </c>
      <c r="EM173" s="8" t="s">
        <v>537</v>
      </c>
      <c r="EN173" s="8" t="s">
        <v>537</v>
      </c>
      <c r="EO173" s="8" t="s">
        <v>537</v>
      </c>
      <c r="EP173" s="8" t="s">
        <v>537</v>
      </c>
      <c r="EQ173" s="8" t="s">
        <v>537</v>
      </c>
      <c r="ER173" s="8" t="s">
        <v>537</v>
      </c>
      <c r="ES173" s="8" t="s">
        <v>537</v>
      </c>
      <c r="ET173" s="8" t="s">
        <v>537</v>
      </c>
      <c r="EU173" s="8" t="s">
        <v>537</v>
      </c>
      <c r="EV173" s="8" t="s">
        <v>537</v>
      </c>
      <c r="EW173" s="8" t="s">
        <v>537</v>
      </c>
      <c r="EX173" s="8" t="s">
        <v>537</v>
      </c>
      <c r="EY173" s="8" t="s">
        <v>537</v>
      </c>
      <c r="EZ173" s="8" t="s">
        <v>537</v>
      </c>
      <c r="FA173" s="8" t="s">
        <v>537</v>
      </c>
      <c r="FB173" s="8" t="s">
        <v>537</v>
      </c>
      <c r="FC173" s="8" t="s">
        <v>537</v>
      </c>
      <c r="FD173" s="8" t="s">
        <v>537</v>
      </c>
      <c r="FE173" s="8" t="s">
        <v>537</v>
      </c>
      <c r="FF173" s="8" t="s">
        <v>537</v>
      </c>
      <c r="FG173" s="8" t="s">
        <v>537</v>
      </c>
      <c r="FH173" s="8" t="s">
        <v>537</v>
      </c>
      <c r="FI173" s="8" t="s">
        <v>537</v>
      </c>
      <c r="FJ173" s="8" t="s">
        <v>537</v>
      </c>
      <c r="FK173" s="8" t="s">
        <v>537</v>
      </c>
      <c r="FL173" s="8"/>
      <c r="FM173" s="8" t="s">
        <v>537</v>
      </c>
      <c r="FN173" s="8" t="s">
        <v>537</v>
      </c>
      <c r="FO173" s="8" t="s">
        <v>537</v>
      </c>
      <c r="FP173" s="8" t="s">
        <v>537</v>
      </c>
      <c r="FQ173" s="8" t="s">
        <v>537</v>
      </c>
      <c r="FR173" s="8" t="s">
        <v>537</v>
      </c>
      <c r="FS173" s="8" t="s">
        <v>537</v>
      </c>
      <c r="FT173" s="9" t="s">
        <v>537</v>
      </c>
      <c r="FU173" s="8" t="s">
        <v>537</v>
      </c>
      <c r="FV173" s="8" t="s">
        <v>538</v>
      </c>
      <c r="FW173" s="8" t="s">
        <v>539</v>
      </c>
      <c r="FX173" s="8" t="s">
        <v>538</v>
      </c>
      <c r="FY173" s="8" t="s">
        <v>538</v>
      </c>
      <c r="FZ173" s="8" t="s">
        <v>538</v>
      </c>
      <c r="GA173" s="31" t="e">
        <f t="shared" si="29"/>
        <v>#VALUE!</v>
      </c>
      <c r="GB173" s="10" t="e">
        <f t="shared" si="30"/>
        <v>#VALUE!</v>
      </c>
      <c r="GC173" s="10" t="s">
        <v>540</v>
      </c>
      <c r="GD173" s="10" t="s">
        <v>540</v>
      </c>
    </row>
    <row r="174" spans="1:186">
      <c r="A174" s="8">
        <f t="shared" si="33"/>
        <v>0</v>
      </c>
      <c r="B174" s="8">
        <f t="shared" si="33"/>
        <v>0</v>
      </c>
      <c r="C174" s="8" t="e">
        <f>CONCATENATE("FY",RIGHT(Assumptions!D$16,4)-8)</f>
        <v>#VALUE!</v>
      </c>
      <c r="D174" s="10" t="e">
        <f t="shared" si="28"/>
        <v>#VALUE!</v>
      </c>
      <c r="E174" s="8" t="s">
        <v>537</v>
      </c>
      <c r="F174" s="8" t="s">
        <v>537</v>
      </c>
      <c r="G174" s="8" t="s">
        <v>537</v>
      </c>
      <c r="H174" s="8" t="s">
        <v>537</v>
      </c>
      <c r="I174" s="8" t="s">
        <v>537</v>
      </c>
      <c r="J174" s="8" t="s">
        <v>537</v>
      </c>
      <c r="K174" s="8" t="s">
        <v>537</v>
      </c>
      <c r="L174" s="8" t="s">
        <v>537</v>
      </c>
      <c r="M174" s="8" t="s">
        <v>537</v>
      </c>
      <c r="N174" s="8" t="s">
        <v>537</v>
      </c>
      <c r="O174" s="8" t="s">
        <v>537</v>
      </c>
      <c r="P174" s="8" t="s">
        <v>537</v>
      </c>
      <c r="Q174" s="8" t="s">
        <v>537</v>
      </c>
      <c r="R174" s="8" t="s">
        <v>537</v>
      </c>
      <c r="S174" s="8" t="s">
        <v>537</v>
      </c>
      <c r="T174" s="8" t="s">
        <v>537</v>
      </c>
      <c r="U174" s="8" t="s">
        <v>537</v>
      </c>
      <c r="V174" s="8" t="s">
        <v>537</v>
      </c>
      <c r="W174" s="8" t="s">
        <v>537</v>
      </c>
      <c r="X174" s="8" t="s">
        <v>537</v>
      </c>
      <c r="Y174" s="8" t="s">
        <v>537</v>
      </c>
      <c r="Z174" s="8" t="s">
        <v>537</v>
      </c>
      <c r="AA174" s="8" t="s">
        <v>537</v>
      </c>
      <c r="AB174" s="8" t="s">
        <v>537</v>
      </c>
      <c r="AC174" s="8" t="s">
        <v>537</v>
      </c>
      <c r="AD174" s="8" t="s">
        <v>537</v>
      </c>
      <c r="AE174" s="8" t="s">
        <v>537</v>
      </c>
      <c r="AF174" s="8" t="s">
        <v>537</v>
      </c>
      <c r="AG174" s="8" t="s">
        <v>537</v>
      </c>
      <c r="AH174" s="8" t="s">
        <v>537</v>
      </c>
      <c r="AI174" s="8" t="s">
        <v>537</v>
      </c>
      <c r="AJ174" s="8" t="s">
        <v>537</v>
      </c>
      <c r="AK174" s="8" t="s">
        <v>537</v>
      </c>
      <c r="AL174" s="8" t="s">
        <v>537</v>
      </c>
      <c r="AM174" s="8"/>
      <c r="AN174" s="8" t="s">
        <v>537</v>
      </c>
      <c r="AO174" s="8" t="s">
        <v>537</v>
      </c>
      <c r="AP174" s="8" t="s">
        <v>537</v>
      </c>
      <c r="AQ174" s="8" t="s">
        <v>537</v>
      </c>
      <c r="AR174" s="8" t="s">
        <v>537</v>
      </c>
      <c r="AS174" s="8" t="s">
        <v>537</v>
      </c>
      <c r="AT174" s="8" t="s">
        <v>537</v>
      </c>
      <c r="AU174" s="1">
        <v>-2146826273</v>
      </c>
      <c r="AV174" s="8"/>
      <c r="AW174" s="8" t="s">
        <v>537</v>
      </c>
      <c r="AX174" s="8" t="s">
        <v>537</v>
      </c>
      <c r="AY174" s="8" t="s">
        <v>537</v>
      </c>
      <c r="AZ174" s="1">
        <v>-2146826273</v>
      </c>
      <c r="BA174" s="9" t="s">
        <v>537</v>
      </c>
      <c r="BB174" s="8"/>
      <c r="BC174" s="8" t="s">
        <v>537</v>
      </c>
      <c r="BD174" s="8" t="s">
        <v>537</v>
      </c>
      <c r="BE174" s="8" t="s">
        <v>537</v>
      </c>
      <c r="BF174" s="8" t="s">
        <v>537</v>
      </c>
      <c r="BG174" s="8" t="s">
        <v>537</v>
      </c>
      <c r="BH174" s="8" t="s">
        <v>537</v>
      </c>
      <c r="BI174" s="8" t="s">
        <v>537</v>
      </c>
      <c r="BJ174" s="8"/>
      <c r="BK174" s="8"/>
      <c r="BL174" s="8" t="s">
        <v>537</v>
      </c>
      <c r="BM174" s="8" t="s">
        <v>537</v>
      </c>
      <c r="BN174" s="8" t="s">
        <v>537</v>
      </c>
      <c r="BO174" s="8" t="s">
        <v>537</v>
      </c>
      <c r="BP174" s="8" t="s">
        <v>537</v>
      </c>
      <c r="BQ174" s="8" t="s">
        <v>537</v>
      </c>
      <c r="BR174" s="8" t="s">
        <v>537</v>
      </c>
      <c r="BS174" s="8" t="s">
        <v>537</v>
      </c>
      <c r="BT174" s="8" t="s">
        <v>537</v>
      </c>
      <c r="BU174" s="8" t="s">
        <v>537</v>
      </c>
      <c r="BV174" s="8" t="s">
        <v>537</v>
      </c>
      <c r="BW174" s="8" t="s">
        <v>537</v>
      </c>
      <c r="BX174" s="8" t="s">
        <v>537</v>
      </c>
      <c r="BY174" s="8" t="s">
        <v>537</v>
      </c>
      <c r="BZ174" s="8" t="s">
        <v>537</v>
      </c>
      <c r="CA174" s="8" t="s">
        <v>537</v>
      </c>
      <c r="CB174" s="8" t="s">
        <v>537</v>
      </c>
      <c r="CC174" s="8" t="s">
        <v>537</v>
      </c>
      <c r="CD174" s="8" t="s">
        <v>537</v>
      </c>
      <c r="CE174" s="8"/>
      <c r="CF174" s="8" t="s">
        <v>537</v>
      </c>
      <c r="CG174" s="8" t="s">
        <v>537</v>
      </c>
      <c r="CH174" s="8" t="s">
        <v>537</v>
      </c>
      <c r="CI174" s="8" t="s">
        <v>537</v>
      </c>
      <c r="CJ174" s="8" t="s">
        <v>537</v>
      </c>
      <c r="CK174" s="8" t="s">
        <v>537</v>
      </c>
      <c r="CL174" s="8" t="s">
        <v>537</v>
      </c>
      <c r="CM174" s="8" t="s">
        <v>537</v>
      </c>
      <c r="CN174" s="8" t="s">
        <v>537</v>
      </c>
      <c r="CO174" s="8" t="s">
        <v>537</v>
      </c>
      <c r="CP174" s="8" t="s">
        <v>537</v>
      </c>
      <c r="CQ174" s="8" t="s">
        <v>537</v>
      </c>
      <c r="CR174" s="8" t="s">
        <v>537</v>
      </c>
      <c r="CS174" s="8" t="s">
        <v>537</v>
      </c>
      <c r="CT174" s="8" t="s">
        <v>537</v>
      </c>
      <c r="CU174" s="8" t="s">
        <v>537</v>
      </c>
      <c r="CV174" s="8" t="s">
        <v>537</v>
      </c>
      <c r="CW174" s="8" t="s">
        <v>537</v>
      </c>
      <c r="CX174" s="8" t="s">
        <v>537</v>
      </c>
      <c r="CY174" s="8" t="s">
        <v>537</v>
      </c>
      <c r="CZ174" s="8" t="s">
        <v>537</v>
      </c>
      <c r="DA174" s="8" t="s">
        <v>537</v>
      </c>
      <c r="DB174" s="8" t="s">
        <v>537</v>
      </c>
      <c r="DC174" s="8"/>
      <c r="DD174" s="8" t="s">
        <v>537</v>
      </c>
      <c r="DE174" s="8" t="s">
        <v>537</v>
      </c>
      <c r="DF174" s="8" t="s">
        <v>537</v>
      </c>
      <c r="DG174" s="8" t="s">
        <v>537</v>
      </c>
      <c r="DH174" s="8" t="s">
        <v>537</v>
      </c>
      <c r="DI174" s="8" t="s">
        <v>537</v>
      </c>
      <c r="DJ174" s="8" t="s">
        <v>537</v>
      </c>
      <c r="DK174" s="8" t="s">
        <v>537</v>
      </c>
      <c r="DL174" s="8" t="s">
        <v>537</v>
      </c>
      <c r="DM174" s="8" t="s">
        <v>537</v>
      </c>
      <c r="DN174" s="8" t="s">
        <v>537</v>
      </c>
      <c r="DO174" s="8" t="s">
        <v>537</v>
      </c>
      <c r="DP174" s="8" t="s">
        <v>537</v>
      </c>
      <c r="DQ174" s="8" t="s">
        <v>537</v>
      </c>
      <c r="DR174" s="8" t="s">
        <v>537</v>
      </c>
      <c r="DS174" s="8" t="s">
        <v>537</v>
      </c>
      <c r="DT174" s="8" t="s">
        <v>537</v>
      </c>
      <c r="DU174" s="8" t="s">
        <v>537</v>
      </c>
      <c r="DV174" s="8"/>
      <c r="DW174" s="8" t="s">
        <v>537</v>
      </c>
      <c r="DX174" s="8" t="s">
        <v>537</v>
      </c>
      <c r="DY174" s="8" t="s">
        <v>537</v>
      </c>
      <c r="DZ174" s="8" t="s">
        <v>537</v>
      </c>
      <c r="EA174" s="8" t="s">
        <v>537</v>
      </c>
      <c r="EB174" s="8" t="s">
        <v>537</v>
      </c>
      <c r="EC174" s="8" t="s">
        <v>537</v>
      </c>
      <c r="ED174" s="8" t="s">
        <v>537</v>
      </c>
      <c r="EE174" s="8" t="s">
        <v>537</v>
      </c>
      <c r="EF174" s="8" t="s">
        <v>537</v>
      </c>
      <c r="EG174" s="8" t="s">
        <v>537</v>
      </c>
      <c r="EH174" s="8" t="s">
        <v>537</v>
      </c>
      <c r="EI174" s="8" t="s">
        <v>537</v>
      </c>
      <c r="EJ174" s="8" t="s">
        <v>537</v>
      </c>
      <c r="EK174" s="8" t="s">
        <v>537</v>
      </c>
      <c r="EL174" s="8" t="s">
        <v>537</v>
      </c>
      <c r="EM174" s="8" t="s">
        <v>537</v>
      </c>
      <c r="EN174" s="8" t="s">
        <v>537</v>
      </c>
      <c r="EO174" s="8" t="s">
        <v>537</v>
      </c>
      <c r="EP174" s="8" t="s">
        <v>537</v>
      </c>
      <c r="EQ174" s="8" t="s">
        <v>537</v>
      </c>
      <c r="ER174" s="8" t="s">
        <v>537</v>
      </c>
      <c r="ES174" s="8" t="s">
        <v>537</v>
      </c>
      <c r="ET174" s="8" t="s">
        <v>537</v>
      </c>
      <c r="EU174" s="8" t="s">
        <v>537</v>
      </c>
      <c r="EV174" s="8" t="s">
        <v>537</v>
      </c>
      <c r="EW174" s="8" t="s">
        <v>537</v>
      </c>
      <c r="EX174" s="8" t="s">
        <v>537</v>
      </c>
      <c r="EY174" s="8" t="s">
        <v>537</v>
      </c>
      <c r="EZ174" s="8" t="s">
        <v>537</v>
      </c>
      <c r="FA174" s="8" t="s">
        <v>537</v>
      </c>
      <c r="FB174" s="8" t="s">
        <v>537</v>
      </c>
      <c r="FC174" s="8" t="s">
        <v>537</v>
      </c>
      <c r="FD174" s="8" t="s">
        <v>537</v>
      </c>
      <c r="FE174" s="8" t="s">
        <v>537</v>
      </c>
      <c r="FF174" s="8" t="s">
        <v>537</v>
      </c>
      <c r="FG174" s="8" t="s">
        <v>537</v>
      </c>
      <c r="FH174" s="8" t="s">
        <v>537</v>
      </c>
      <c r="FI174" s="8" t="s">
        <v>537</v>
      </c>
      <c r="FJ174" s="8" t="s">
        <v>537</v>
      </c>
      <c r="FK174" s="8" t="s">
        <v>537</v>
      </c>
      <c r="FL174" s="8"/>
      <c r="FM174" s="8" t="s">
        <v>537</v>
      </c>
      <c r="FN174" s="8" t="s">
        <v>537</v>
      </c>
      <c r="FO174" s="8" t="s">
        <v>537</v>
      </c>
      <c r="FP174" s="8" t="s">
        <v>537</v>
      </c>
      <c r="FQ174" s="8" t="s">
        <v>537</v>
      </c>
      <c r="FR174" s="8" t="s">
        <v>537</v>
      </c>
      <c r="FS174" s="8" t="s">
        <v>537</v>
      </c>
      <c r="FT174" s="9" t="s">
        <v>537</v>
      </c>
      <c r="FU174" s="8" t="s">
        <v>537</v>
      </c>
      <c r="FV174" s="8" t="s">
        <v>538</v>
      </c>
      <c r="FW174" s="8" t="s">
        <v>539</v>
      </c>
      <c r="FX174" s="8" t="s">
        <v>538</v>
      </c>
      <c r="FY174" s="8" t="s">
        <v>538</v>
      </c>
      <c r="FZ174" s="8" t="s">
        <v>538</v>
      </c>
      <c r="GA174" s="31" t="e">
        <f t="shared" si="29"/>
        <v>#VALUE!</v>
      </c>
      <c r="GB174" s="10" t="e">
        <f t="shared" si="30"/>
        <v>#VALUE!</v>
      </c>
      <c r="GC174" s="10" t="s">
        <v>540</v>
      </c>
      <c r="GD174" s="10" t="s">
        <v>540</v>
      </c>
    </row>
    <row r="175" spans="1:186">
      <c r="A175" s="8">
        <f t="shared" si="33"/>
        <v>0</v>
      </c>
      <c r="B175" s="8">
        <f t="shared" si="33"/>
        <v>0</v>
      </c>
      <c r="C175" s="8" t="e">
        <f>CONCATENATE("FY",RIGHT(Assumptions!D$16,4)-7)</f>
        <v>#VALUE!</v>
      </c>
      <c r="D175" s="10" t="e">
        <f t="shared" si="28"/>
        <v>#VALUE!</v>
      </c>
      <c r="E175" s="8" t="s">
        <v>537</v>
      </c>
      <c r="F175" s="8" t="s">
        <v>537</v>
      </c>
      <c r="G175" s="8" t="s">
        <v>537</v>
      </c>
      <c r="H175" s="8" t="s">
        <v>537</v>
      </c>
      <c r="I175" s="8" t="s">
        <v>537</v>
      </c>
      <c r="J175" s="8" t="s">
        <v>537</v>
      </c>
      <c r="K175" s="8" t="s">
        <v>537</v>
      </c>
      <c r="L175" s="8" t="s">
        <v>537</v>
      </c>
      <c r="M175" s="8" t="s">
        <v>537</v>
      </c>
      <c r="N175" s="8" t="s">
        <v>537</v>
      </c>
      <c r="O175" s="8" t="s">
        <v>537</v>
      </c>
      <c r="P175" s="8" t="s">
        <v>537</v>
      </c>
      <c r="Q175" s="8" t="s">
        <v>537</v>
      </c>
      <c r="R175" s="8" t="s">
        <v>537</v>
      </c>
      <c r="S175" s="8" t="s">
        <v>537</v>
      </c>
      <c r="T175" s="8" t="s">
        <v>537</v>
      </c>
      <c r="U175" s="8" t="s">
        <v>537</v>
      </c>
      <c r="V175" s="8" t="s">
        <v>537</v>
      </c>
      <c r="W175" s="8" t="s">
        <v>537</v>
      </c>
      <c r="X175" s="8" t="s">
        <v>537</v>
      </c>
      <c r="Y175" s="8" t="s">
        <v>537</v>
      </c>
      <c r="Z175" s="8" t="s">
        <v>537</v>
      </c>
      <c r="AA175" s="8" t="s">
        <v>537</v>
      </c>
      <c r="AB175" s="8" t="s">
        <v>537</v>
      </c>
      <c r="AC175" s="8" t="s">
        <v>537</v>
      </c>
      <c r="AD175" s="8" t="s">
        <v>537</v>
      </c>
      <c r="AE175" s="8" t="s">
        <v>537</v>
      </c>
      <c r="AF175" s="8" t="s">
        <v>537</v>
      </c>
      <c r="AG175" s="8" t="s">
        <v>537</v>
      </c>
      <c r="AH175" s="8" t="s">
        <v>537</v>
      </c>
      <c r="AI175" s="8" t="s">
        <v>537</v>
      </c>
      <c r="AJ175" s="8" t="s">
        <v>537</v>
      </c>
      <c r="AK175" s="8" t="s">
        <v>537</v>
      </c>
      <c r="AL175" s="8" t="s">
        <v>537</v>
      </c>
      <c r="AM175" s="8"/>
      <c r="AN175" s="8" t="s">
        <v>537</v>
      </c>
      <c r="AO175" s="8" t="s">
        <v>537</v>
      </c>
      <c r="AP175" s="8" t="s">
        <v>537</v>
      </c>
      <c r="AQ175" s="8" t="s">
        <v>537</v>
      </c>
      <c r="AR175" s="8" t="s">
        <v>537</v>
      </c>
      <c r="AS175" s="8" t="s">
        <v>537</v>
      </c>
      <c r="AT175" s="8" t="s">
        <v>537</v>
      </c>
      <c r="AU175" s="1">
        <v>-2146826273</v>
      </c>
      <c r="AV175" s="8"/>
      <c r="AW175" s="8" t="s">
        <v>537</v>
      </c>
      <c r="AX175" s="8" t="s">
        <v>537</v>
      </c>
      <c r="AY175" s="8" t="s">
        <v>537</v>
      </c>
      <c r="AZ175" s="1">
        <v>-2146826273</v>
      </c>
      <c r="BA175" s="9" t="s">
        <v>537</v>
      </c>
      <c r="BB175" s="8"/>
      <c r="BC175" s="8" t="s">
        <v>537</v>
      </c>
      <c r="BD175" s="8" t="s">
        <v>537</v>
      </c>
      <c r="BE175" s="8" t="s">
        <v>537</v>
      </c>
      <c r="BF175" s="8" t="s">
        <v>537</v>
      </c>
      <c r="BG175" s="8" t="s">
        <v>537</v>
      </c>
      <c r="BH175" s="8" t="s">
        <v>537</v>
      </c>
      <c r="BI175" s="8" t="s">
        <v>537</v>
      </c>
      <c r="BJ175" s="8"/>
      <c r="BK175" s="8"/>
      <c r="BL175" s="8" t="s">
        <v>537</v>
      </c>
      <c r="BM175" s="8" t="s">
        <v>537</v>
      </c>
      <c r="BN175" s="8" t="s">
        <v>537</v>
      </c>
      <c r="BO175" s="8" t="s">
        <v>537</v>
      </c>
      <c r="BP175" s="8" t="s">
        <v>537</v>
      </c>
      <c r="BQ175" s="8" t="s">
        <v>537</v>
      </c>
      <c r="BR175" s="8" t="s">
        <v>537</v>
      </c>
      <c r="BS175" s="8" t="s">
        <v>537</v>
      </c>
      <c r="BT175" s="8" t="s">
        <v>537</v>
      </c>
      <c r="BU175" s="8" t="s">
        <v>537</v>
      </c>
      <c r="BV175" s="8" t="s">
        <v>537</v>
      </c>
      <c r="BW175" s="8" t="s">
        <v>537</v>
      </c>
      <c r="BX175" s="8" t="s">
        <v>537</v>
      </c>
      <c r="BY175" s="8" t="s">
        <v>537</v>
      </c>
      <c r="BZ175" s="8" t="s">
        <v>537</v>
      </c>
      <c r="CA175" s="8" t="s">
        <v>537</v>
      </c>
      <c r="CB175" s="8" t="s">
        <v>537</v>
      </c>
      <c r="CC175" s="8" t="s">
        <v>537</v>
      </c>
      <c r="CD175" s="8" t="s">
        <v>537</v>
      </c>
      <c r="CE175" s="8"/>
      <c r="CF175" s="8" t="s">
        <v>537</v>
      </c>
      <c r="CG175" s="8" t="s">
        <v>537</v>
      </c>
      <c r="CH175" s="8" t="s">
        <v>537</v>
      </c>
      <c r="CI175" s="8" t="s">
        <v>537</v>
      </c>
      <c r="CJ175" s="8" t="s">
        <v>537</v>
      </c>
      <c r="CK175" s="8" t="s">
        <v>537</v>
      </c>
      <c r="CL175" s="8" t="s">
        <v>537</v>
      </c>
      <c r="CM175" s="8" t="s">
        <v>537</v>
      </c>
      <c r="CN175" s="8" t="s">
        <v>537</v>
      </c>
      <c r="CO175" s="8" t="s">
        <v>537</v>
      </c>
      <c r="CP175" s="8" t="s">
        <v>537</v>
      </c>
      <c r="CQ175" s="8" t="s">
        <v>537</v>
      </c>
      <c r="CR175" s="8" t="s">
        <v>537</v>
      </c>
      <c r="CS175" s="8" t="s">
        <v>537</v>
      </c>
      <c r="CT175" s="8" t="s">
        <v>537</v>
      </c>
      <c r="CU175" s="8" t="s">
        <v>537</v>
      </c>
      <c r="CV175" s="8" t="s">
        <v>537</v>
      </c>
      <c r="CW175" s="8" t="s">
        <v>537</v>
      </c>
      <c r="CX175" s="8" t="s">
        <v>537</v>
      </c>
      <c r="CY175" s="8" t="s">
        <v>537</v>
      </c>
      <c r="CZ175" s="8" t="s">
        <v>537</v>
      </c>
      <c r="DA175" s="8" t="s">
        <v>537</v>
      </c>
      <c r="DB175" s="8" t="s">
        <v>537</v>
      </c>
      <c r="DC175" s="8"/>
      <c r="DD175" s="8" t="s">
        <v>537</v>
      </c>
      <c r="DE175" s="8" t="s">
        <v>537</v>
      </c>
      <c r="DF175" s="8" t="s">
        <v>537</v>
      </c>
      <c r="DG175" s="8" t="s">
        <v>537</v>
      </c>
      <c r="DH175" s="8" t="s">
        <v>537</v>
      </c>
      <c r="DI175" s="8" t="s">
        <v>537</v>
      </c>
      <c r="DJ175" s="8" t="s">
        <v>537</v>
      </c>
      <c r="DK175" s="8" t="s">
        <v>537</v>
      </c>
      <c r="DL175" s="8" t="s">
        <v>537</v>
      </c>
      <c r="DM175" s="8" t="s">
        <v>537</v>
      </c>
      <c r="DN175" s="8" t="s">
        <v>537</v>
      </c>
      <c r="DO175" s="8" t="s">
        <v>537</v>
      </c>
      <c r="DP175" s="8" t="s">
        <v>537</v>
      </c>
      <c r="DQ175" s="8" t="s">
        <v>537</v>
      </c>
      <c r="DR175" s="8" t="s">
        <v>537</v>
      </c>
      <c r="DS175" s="8" t="s">
        <v>537</v>
      </c>
      <c r="DT175" s="8" t="s">
        <v>537</v>
      </c>
      <c r="DU175" s="8" t="s">
        <v>537</v>
      </c>
      <c r="DV175" s="8"/>
      <c r="DW175" s="8" t="s">
        <v>537</v>
      </c>
      <c r="DX175" s="8" t="s">
        <v>537</v>
      </c>
      <c r="DY175" s="8" t="s">
        <v>537</v>
      </c>
      <c r="DZ175" s="8" t="s">
        <v>537</v>
      </c>
      <c r="EA175" s="8" t="s">
        <v>537</v>
      </c>
      <c r="EB175" s="8" t="s">
        <v>537</v>
      </c>
      <c r="EC175" s="8" t="s">
        <v>537</v>
      </c>
      <c r="ED175" s="8" t="s">
        <v>537</v>
      </c>
      <c r="EE175" s="8" t="s">
        <v>537</v>
      </c>
      <c r="EF175" s="8" t="s">
        <v>537</v>
      </c>
      <c r="EG175" s="8" t="s">
        <v>537</v>
      </c>
      <c r="EH175" s="8" t="s">
        <v>537</v>
      </c>
      <c r="EI175" s="8" t="s">
        <v>537</v>
      </c>
      <c r="EJ175" s="8" t="s">
        <v>537</v>
      </c>
      <c r="EK175" s="8" t="s">
        <v>537</v>
      </c>
      <c r="EL175" s="8" t="s">
        <v>537</v>
      </c>
      <c r="EM175" s="8" t="s">
        <v>537</v>
      </c>
      <c r="EN175" s="8" t="s">
        <v>537</v>
      </c>
      <c r="EO175" s="8" t="s">
        <v>537</v>
      </c>
      <c r="EP175" s="8" t="s">
        <v>537</v>
      </c>
      <c r="EQ175" s="8" t="s">
        <v>537</v>
      </c>
      <c r="ER175" s="8" t="s">
        <v>537</v>
      </c>
      <c r="ES175" s="8" t="s">
        <v>537</v>
      </c>
      <c r="ET175" s="8" t="s">
        <v>537</v>
      </c>
      <c r="EU175" s="8" t="s">
        <v>537</v>
      </c>
      <c r="EV175" s="8" t="s">
        <v>537</v>
      </c>
      <c r="EW175" s="8" t="s">
        <v>537</v>
      </c>
      <c r="EX175" s="8" t="s">
        <v>537</v>
      </c>
      <c r="EY175" s="8" t="s">
        <v>537</v>
      </c>
      <c r="EZ175" s="8" t="s">
        <v>537</v>
      </c>
      <c r="FA175" s="8" t="s">
        <v>537</v>
      </c>
      <c r="FB175" s="8" t="s">
        <v>537</v>
      </c>
      <c r="FC175" s="8" t="s">
        <v>537</v>
      </c>
      <c r="FD175" s="8" t="s">
        <v>537</v>
      </c>
      <c r="FE175" s="8" t="s">
        <v>537</v>
      </c>
      <c r="FF175" s="8" t="s">
        <v>537</v>
      </c>
      <c r="FG175" s="8" t="s">
        <v>537</v>
      </c>
      <c r="FH175" s="8" t="s">
        <v>537</v>
      </c>
      <c r="FI175" s="8" t="s">
        <v>537</v>
      </c>
      <c r="FJ175" s="8" t="s">
        <v>537</v>
      </c>
      <c r="FK175" s="8" t="s">
        <v>537</v>
      </c>
      <c r="FL175" s="8"/>
      <c r="FM175" s="8" t="s">
        <v>537</v>
      </c>
      <c r="FN175" s="8" t="s">
        <v>537</v>
      </c>
      <c r="FO175" s="8" t="s">
        <v>537</v>
      </c>
      <c r="FP175" s="8" t="s">
        <v>537</v>
      </c>
      <c r="FQ175" s="8" t="s">
        <v>537</v>
      </c>
      <c r="FR175" s="8" t="s">
        <v>537</v>
      </c>
      <c r="FS175" s="8" t="s">
        <v>537</v>
      </c>
      <c r="FT175" s="9" t="s">
        <v>537</v>
      </c>
      <c r="FU175" s="8" t="s">
        <v>537</v>
      </c>
      <c r="FV175" s="8" t="s">
        <v>538</v>
      </c>
      <c r="FW175" s="8" t="s">
        <v>539</v>
      </c>
      <c r="FX175" s="8" t="s">
        <v>538</v>
      </c>
      <c r="FY175" s="8" t="s">
        <v>538</v>
      </c>
      <c r="FZ175" s="8" t="s">
        <v>538</v>
      </c>
      <c r="GA175" s="31" t="e">
        <f t="shared" si="29"/>
        <v>#VALUE!</v>
      </c>
      <c r="GB175" s="10" t="e">
        <f t="shared" si="30"/>
        <v>#VALUE!</v>
      </c>
      <c r="GC175" s="10" t="s">
        <v>540</v>
      </c>
      <c r="GD175" s="10" t="s">
        <v>540</v>
      </c>
    </row>
    <row r="176" spans="1:186">
      <c r="A176" s="8">
        <f t="shared" si="33"/>
        <v>0</v>
      </c>
      <c r="B176" s="8">
        <f t="shared" si="33"/>
        <v>0</v>
      </c>
      <c r="C176" s="8" t="e">
        <f>CONCATENATE("FY",RIGHT(Assumptions!D$16,4)-6)</f>
        <v>#VALUE!</v>
      </c>
      <c r="D176" s="10" t="e">
        <f t="shared" si="28"/>
        <v>#VALUE!</v>
      </c>
      <c r="E176" s="8" t="s">
        <v>537</v>
      </c>
      <c r="F176" s="8" t="s">
        <v>537</v>
      </c>
      <c r="G176" s="8" t="s">
        <v>537</v>
      </c>
      <c r="H176" s="8" t="s">
        <v>537</v>
      </c>
      <c r="I176" s="8" t="s">
        <v>537</v>
      </c>
      <c r="J176" s="8" t="s">
        <v>537</v>
      </c>
      <c r="K176" s="8" t="s">
        <v>537</v>
      </c>
      <c r="L176" s="8" t="s">
        <v>537</v>
      </c>
      <c r="M176" s="8" t="s">
        <v>537</v>
      </c>
      <c r="N176" s="8" t="s">
        <v>537</v>
      </c>
      <c r="O176" s="8" t="s">
        <v>537</v>
      </c>
      <c r="P176" s="8" t="s">
        <v>537</v>
      </c>
      <c r="Q176" s="8" t="s">
        <v>537</v>
      </c>
      <c r="R176" s="8" t="s">
        <v>537</v>
      </c>
      <c r="S176" s="8" t="s">
        <v>537</v>
      </c>
      <c r="T176" s="8" t="s">
        <v>537</v>
      </c>
      <c r="U176" s="8" t="s">
        <v>537</v>
      </c>
      <c r="V176" s="8" t="s">
        <v>537</v>
      </c>
      <c r="W176" s="8" t="s">
        <v>537</v>
      </c>
      <c r="X176" s="8" t="s">
        <v>537</v>
      </c>
      <c r="Y176" s="8" t="s">
        <v>537</v>
      </c>
      <c r="Z176" s="8" t="s">
        <v>537</v>
      </c>
      <c r="AA176" s="8" t="s">
        <v>537</v>
      </c>
      <c r="AB176" s="8" t="s">
        <v>537</v>
      </c>
      <c r="AC176" s="8" t="s">
        <v>537</v>
      </c>
      <c r="AD176" s="8" t="s">
        <v>537</v>
      </c>
      <c r="AE176" s="8" t="s">
        <v>537</v>
      </c>
      <c r="AF176" s="8" t="s">
        <v>537</v>
      </c>
      <c r="AG176" s="8" t="s">
        <v>537</v>
      </c>
      <c r="AH176" s="8" t="s">
        <v>537</v>
      </c>
      <c r="AI176" s="8" t="s">
        <v>537</v>
      </c>
      <c r="AJ176" s="8" t="s">
        <v>537</v>
      </c>
      <c r="AK176" s="8" t="s">
        <v>537</v>
      </c>
      <c r="AL176" s="8" t="s">
        <v>537</v>
      </c>
      <c r="AM176" s="8"/>
      <c r="AN176" s="8" t="s">
        <v>537</v>
      </c>
      <c r="AO176" s="8" t="s">
        <v>537</v>
      </c>
      <c r="AP176" s="8" t="s">
        <v>537</v>
      </c>
      <c r="AQ176" s="8" t="s">
        <v>537</v>
      </c>
      <c r="AR176" s="8" t="s">
        <v>537</v>
      </c>
      <c r="AS176" s="8" t="s">
        <v>537</v>
      </c>
      <c r="AT176" s="8" t="s">
        <v>537</v>
      </c>
      <c r="AU176" s="1">
        <v>-2146826273</v>
      </c>
      <c r="AV176" s="8"/>
      <c r="AW176" s="8" t="s">
        <v>537</v>
      </c>
      <c r="AX176" s="8" t="s">
        <v>537</v>
      </c>
      <c r="AY176" s="8" t="s">
        <v>537</v>
      </c>
      <c r="AZ176" s="1">
        <v>-2146826273</v>
      </c>
      <c r="BA176" s="9" t="s">
        <v>537</v>
      </c>
      <c r="BB176" s="8"/>
      <c r="BC176" s="8" t="s">
        <v>537</v>
      </c>
      <c r="BD176" s="8" t="s">
        <v>537</v>
      </c>
      <c r="BE176" s="8" t="s">
        <v>537</v>
      </c>
      <c r="BF176" s="8" t="s">
        <v>537</v>
      </c>
      <c r="BG176" s="8" t="s">
        <v>537</v>
      </c>
      <c r="BH176" s="8" t="s">
        <v>537</v>
      </c>
      <c r="BI176" s="8" t="s">
        <v>537</v>
      </c>
      <c r="BJ176" s="8"/>
      <c r="BK176" s="8"/>
      <c r="BL176" s="8" t="s">
        <v>537</v>
      </c>
      <c r="BM176" s="8" t="s">
        <v>537</v>
      </c>
      <c r="BN176" s="8" t="s">
        <v>537</v>
      </c>
      <c r="BO176" s="8" t="s">
        <v>537</v>
      </c>
      <c r="BP176" s="8" t="s">
        <v>537</v>
      </c>
      <c r="BQ176" s="8" t="s">
        <v>537</v>
      </c>
      <c r="BR176" s="8" t="s">
        <v>537</v>
      </c>
      <c r="BS176" s="8" t="s">
        <v>537</v>
      </c>
      <c r="BT176" s="8" t="s">
        <v>537</v>
      </c>
      <c r="BU176" s="8" t="s">
        <v>537</v>
      </c>
      <c r="BV176" s="8" t="s">
        <v>537</v>
      </c>
      <c r="BW176" s="8" t="s">
        <v>537</v>
      </c>
      <c r="BX176" s="8" t="s">
        <v>537</v>
      </c>
      <c r="BY176" s="8" t="s">
        <v>537</v>
      </c>
      <c r="BZ176" s="8" t="s">
        <v>537</v>
      </c>
      <c r="CA176" s="8" t="s">
        <v>537</v>
      </c>
      <c r="CB176" s="8" t="s">
        <v>537</v>
      </c>
      <c r="CC176" s="8" t="s">
        <v>537</v>
      </c>
      <c r="CD176" s="8" t="s">
        <v>537</v>
      </c>
      <c r="CE176" s="8"/>
      <c r="CF176" s="8" t="s">
        <v>537</v>
      </c>
      <c r="CG176" s="8" t="s">
        <v>537</v>
      </c>
      <c r="CH176" s="8" t="s">
        <v>537</v>
      </c>
      <c r="CI176" s="8" t="s">
        <v>537</v>
      </c>
      <c r="CJ176" s="8" t="s">
        <v>537</v>
      </c>
      <c r="CK176" s="8" t="s">
        <v>537</v>
      </c>
      <c r="CL176" s="8" t="s">
        <v>537</v>
      </c>
      <c r="CM176" s="8" t="s">
        <v>537</v>
      </c>
      <c r="CN176" s="8" t="s">
        <v>537</v>
      </c>
      <c r="CO176" s="8" t="s">
        <v>537</v>
      </c>
      <c r="CP176" s="8" t="s">
        <v>537</v>
      </c>
      <c r="CQ176" s="8" t="s">
        <v>537</v>
      </c>
      <c r="CR176" s="8" t="s">
        <v>537</v>
      </c>
      <c r="CS176" s="8" t="s">
        <v>537</v>
      </c>
      <c r="CT176" s="8" t="s">
        <v>537</v>
      </c>
      <c r="CU176" s="8" t="s">
        <v>537</v>
      </c>
      <c r="CV176" s="8" t="s">
        <v>537</v>
      </c>
      <c r="CW176" s="8" t="s">
        <v>537</v>
      </c>
      <c r="CX176" s="8" t="s">
        <v>537</v>
      </c>
      <c r="CY176" s="8" t="s">
        <v>537</v>
      </c>
      <c r="CZ176" s="8" t="s">
        <v>537</v>
      </c>
      <c r="DA176" s="8" t="s">
        <v>537</v>
      </c>
      <c r="DB176" s="8" t="s">
        <v>537</v>
      </c>
      <c r="DC176" s="8"/>
      <c r="DD176" s="8" t="s">
        <v>537</v>
      </c>
      <c r="DE176" s="8" t="s">
        <v>537</v>
      </c>
      <c r="DF176" s="8" t="s">
        <v>537</v>
      </c>
      <c r="DG176" s="8" t="s">
        <v>537</v>
      </c>
      <c r="DH176" s="8" t="s">
        <v>537</v>
      </c>
      <c r="DI176" s="8" t="s">
        <v>537</v>
      </c>
      <c r="DJ176" s="8" t="s">
        <v>537</v>
      </c>
      <c r="DK176" s="8" t="s">
        <v>537</v>
      </c>
      <c r="DL176" s="8" t="s">
        <v>537</v>
      </c>
      <c r="DM176" s="8" t="s">
        <v>537</v>
      </c>
      <c r="DN176" s="8" t="s">
        <v>537</v>
      </c>
      <c r="DO176" s="8" t="s">
        <v>537</v>
      </c>
      <c r="DP176" s="8" t="s">
        <v>537</v>
      </c>
      <c r="DQ176" s="8" t="s">
        <v>537</v>
      </c>
      <c r="DR176" s="8" t="s">
        <v>537</v>
      </c>
      <c r="DS176" s="8" t="s">
        <v>537</v>
      </c>
      <c r="DT176" s="8" t="s">
        <v>537</v>
      </c>
      <c r="DU176" s="8" t="s">
        <v>537</v>
      </c>
      <c r="DV176" s="8"/>
      <c r="DW176" s="8" t="s">
        <v>537</v>
      </c>
      <c r="DX176" s="8" t="s">
        <v>537</v>
      </c>
      <c r="DY176" s="8" t="s">
        <v>537</v>
      </c>
      <c r="DZ176" s="8" t="s">
        <v>537</v>
      </c>
      <c r="EA176" s="8" t="s">
        <v>537</v>
      </c>
      <c r="EB176" s="8" t="s">
        <v>537</v>
      </c>
      <c r="EC176" s="8" t="s">
        <v>537</v>
      </c>
      <c r="ED176" s="8" t="s">
        <v>537</v>
      </c>
      <c r="EE176" s="8" t="s">
        <v>537</v>
      </c>
      <c r="EF176" s="8" t="s">
        <v>537</v>
      </c>
      <c r="EG176" s="8" t="s">
        <v>537</v>
      </c>
      <c r="EH176" s="8" t="s">
        <v>537</v>
      </c>
      <c r="EI176" s="8" t="s">
        <v>537</v>
      </c>
      <c r="EJ176" s="8" t="s">
        <v>537</v>
      </c>
      <c r="EK176" s="8" t="s">
        <v>537</v>
      </c>
      <c r="EL176" s="8" t="s">
        <v>537</v>
      </c>
      <c r="EM176" s="8" t="s">
        <v>537</v>
      </c>
      <c r="EN176" s="8" t="s">
        <v>537</v>
      </c>
      <c r="EO176" s="8" t="s">
        <v>537</v>
      </c>
      <c r="EP176" s="8" t="s">
        <v>537</v>
      </c>
      <c r="EQ176" s="8" t="s">
        <v>537</v>
      </c>
      <c r="ER176" s="8" t="s">
        <v>537</v>
      </c>
      <c r="ES176" s="8" t="s">
        <v>537</v>
      </c>
      <c r="ET176" s="8" t="s">
        <v>537</v>
      </c>
      <c r="EU176" s="8" t="s">
        <v>537</v>
      </c>
      <c r="EV176" s="8" t="s">
        <v>537</v>
      </c>
      <c r="EW176" s="8" t="s">
        <v>537</v>
      </c>
      <c r="EX176" s="8" t="s">
        <v>537</v>
      </c>
      <c r="EY176" s="8" t="s">
        <v>537</v>
      </c>
      <c r="EZ176" s="8" t="s">
        <v>537</v>
      </c>
      <c r="FA176" s="8" t="s">
        <v>537</v>
      </c>
      <c r="FB176" s="8" t="s">
        <v>537</v>
      </c>
      <c r="FC176" s="8" t="s">
        <v>537</v>
      </c>
      <c r="FD176" s="8" t="s">
        <v>537</v>
      </c>
      <c r="FE176" s="8" t="s">
        <v>537</v>
      </c>
      <c r="FF176" s="8" t="s">
        <v>537</v>
      </c>
      <c r="FG176" s="8" t="s">
        <v>537</v>
      </c>
      <c r="FH176" s="8" t="s">
        <v>537</v>
      </c>
      <c r="FI176" s="8" t="s">
        <v>537</v>
      </c>
      <c r="FJ176" s="8" t="s">
        <v>537</v>
      </c>
      <c r="FK176" s="8" t="s">
        <v>537</v>
      </c>
      <c r="FL176" s="8"/>
      <c r="FM176" s="8" t="s">
        <v>537</v>
      </c>
      <c r="FN176" s="8" t="s">
        <v>537</v>
      </c>
      <c r="FO176" s="8" t="s">
        <v>537</v>
      </c>
      <c r="FP176" s="8" t="s">
        <v>537</v>
      </c>
      <c r="FQ176" s="8" t="s">
        <v>537</v>
      </c>
      <c r="FR176" s="8" t="s">
        <v>537</v>
      </c>
      <c r="FS176" s="8" t="s">
        <v>537</v>
      </c>
      <c r="FT176" s="9" t="s">
        <v>537</v>
      </c>
      <c r="FU176" s="8" t="s">
        <v>537</v>
      </c>
      <c r="FV176" s="8" t="s">
        <v>538</v>
      </c>
      <c r="FW176" s="8" t="s">
        <v>539</v>
      </c>
      <c r="FX176" s="8" t="s">
        <v>538</v>
      </c>
      <c r="FY176" s="8" t="s">
        <v>538</v>
      </c>
      <c r="FZ176" s="8" t="s">
        <v>538</v>
      </c>
      <c r="GA176" s="31" t="e">
        <f t="shared" si="29"/>
        <v>#VALUE!</v>
      </c>
      <c r="GB176" s="10" t="e">
        <f t="shared" si="30"/>
        <v>#VALUE!</v>
      </c>
      <c r="GC176" s="10" t="s">
        <v>540</v>
      </c>
      <c r="GD176" s="10" t="s">
        <v>540</v>
      </c>
    </row>
    <row r="177" spans="1:186">
      <c r="A177" s="8">
        <f t="shared" si="33"/>
        <v>0</v>
      </c>
      <c r="B177" s="8">
        <f t="shared" si="33"/>
        <v>0</v>
      </c>
      <c r="C177" s="8" t="e">
        <f>CONCATENATE("FY",RIGHT(Assumptions!D$16,4)-5)</f>
        <v>#VALUE!</v>
      </c>
      <c r="D177" s="10" t="e">
        <f t="shared" si="28"/>
        <v>#VALUE!</v>
      </c>
      <c r="E177" s="8" t="s">
        <v>537</v>
      </c>
      <c r="F177" s="8" t="s">
        <v>537</v>
      </c>
      <c r="G177" s="8" t="s">
        <v>537</v>
      </c>
      <c r="H177" s="8" t="s">
        <v>537</v>
      </c>
      <c r="I177" s="8" t="s">
        <v>537</v>
      </c>
      <c r="J177" s="8" t="s">
        <v>537</v>
      </c>
      <c r="K177" s="8" t="s">
        <v>537</v>
      </c>
      <c r="L177" s="8" t="s">
        <v>537</v>
      </c>
      <c r="M177" s="8" t="s">
        <v>537</v>
      </c>
      <c r="N177" s="8" t="s">
        <v>537</v>
      </c>
      <c r="O177" s="8" t="s">
        <v>537</v>
      </c>
      <c r="P177" s="8" t="s">
        <v>537</v>
      </c>
      <c r="Q177" s="8" t="s">
        <v>537</v>
      </c>
      <c r="R177" s="8" t="s">
        <v>537</v>
      </c>
      <c r="S177" s="8" t="s">
        <v>537</v>
      </c>
      <c r="T177" s="8" t="s">
        <v>537</v>
      </c>
      <c r="U177" s="8" t="s">
        <v>537</v>
      </c>
      <c r="V177" s="8" t="s">
        <v>537</v>
      </c>
      <c r="W177" s="8" t="s">
        <v>537</v>
      </c>
      <c r="X177" s="8" t="s">
        <v>537</v>
      </c>
      <c r="Y177" s="8" t="s">
        <v>537</v>
      </c>
      <c r="Z177" s="8" t="s">
        <v>537</v>
      </c>
      <c r="AA177" s="8" t="s">
        <v>537</v>
      </c>
      <c r="AB177" s="8" t="s">
        <v>537</v>
      </c>
      <c r="AC177" s="8" t="s">
        <v>537</v>
      </c>
      <c r="AD177" s="8" t="s">
        <v>537</v>
      </c>
      <c r="AE177" s="8" t="s">
        <v>537</v>
      </c>
      <c r="AF177" s="8" t="s">
        <v>537</v>
      </c>
      <c r="AG177" s="8" t="s">
        <v>537</v>
      </c>
      <c r="AH177" s="8" t="s">
        <v>537</v>
      </c>
      <c r="AI177" s="8" t="s">
        <v>537</v>
      </c>
      <c r="AJ177" s="8" t="s">
        <v>537</v>
      </c>
      <c r="AK177" s="8" t="s">
        <v>537</v>
      </c>
      <c r="AL177" s="8" t="s">
        <v>537</v>
      </c>
      <c r="AM177" s="8"/>
      <c r="AN177" s="8" t="s">
        <v>537</v>
      </c>
      <c r="AO177" s="8" t="s">
        <v>537</v>
      </c>
      <c r="AP177" s="8" t="s">
        <v>537</v>
      </c>
      <c r="AQ177" s="8" t="s">
        <v>537</v>
      </c>
      <c r="AR177" s="8" t="s">
        <v>537</v>
      </c>
      <c r="AS177" s="8" t="s">
        <v>537</v>
      </c>
      <c r="AT177" s="8" t="s">
        <v>537</v>
      </c>
      <c r="AU177" s="1">
        <v>-2146826273</v>
      </c>
      <c r="AV177" s="8"/>
      <c r="AW177" s="8" t="s">
        <v>537</v>
      </c>
      <c r="AX177" s="8" t="s">
        <v>537</v>
      </c>
      <c r="AY177" s="8" t="s">
        <v>537</v>
      </c>
      <c r="AZ177" s="1">
        <v>-2146826273</v>
      </c>
      <c r="BA177" s="9" t="s">
        <v>537</v>
      </c>
      <c r="BB177" s="8"/>
      <c r="BC177" s="8" t="s">
        <v>537</v>
      </c>
      <c r="BD177" s="8" t="s">
        <v>537</v>
      </c>
      <c r="BE177" s="8" t="s">
        <v>537</v>
      </c>
      <c r="BF177" s="8" t="s">
        <v>537</v>
      </c>
      <c r="BG177" s="8" t="s">
        <v>537</v>
      </c>
      <c r="BH177" s="8" t="s">
        <v>537</v>
      </c>
      <c r="BI177" s="8" t="s">
        <v>537</v>
      </c>
      <c r="BJ177" s="8"/>
      <c r="BK177" s="8"/>
      <c r="BL177" s="8" t="s">
        <v>537</v>
      </c>
      <c r="BM177" s="8" t="s">
        <v>537</v>
      </c>
      <c r="BN177" s="8" t="s">
        <v>537</v>
      </c>
      <c r="BO177" s="8" t="s">
        <v>537</v>
      </c>
      <c r="BP177" s="8" t="s">
        <v>537</v>
      </c>
      <c r="BQ177" s="8" t="s">
        <v>537</v>
      </c>
      <c r="BR177" s="8" t="s">
        <v>537</v>
      </c>
      <c r="BS177" s="8" t="s">
        <v>537</v>
      </c>
      <c r="BT177" s="8" t="s">
        <v>537</v>
      </c>
      <c r="BU177" s="8" t="s">
        <v>537</v>
      </c>
      <c r="BV177" s="8" t="s">
        <v>537</v>
      </c>
      <c r="BW177" s="8" t="s">
        <v>537</v>
      </c>
      <c r="BX177" s="8" t="s">
        <v>537</v>
      </c>
      <c r="BY177" s="8" t="s">
        <v>537</v>
      </c>
      <c r="BZ177" s="8" t="s">
        <v>537</v>
      </c>
      <c r="CA177" s="8" t="s">
        <v>537</v>
      </c>
      <c r="CB177" s="8" t="s">
        <v>537</v>
      </c>
      <c r="CC177" s="8" t="s">
        <v>537</v>
      </c>
      <c r="CD177" s="8" t="s">
        <v>537</v>
      </c>
      <c r="CE177" s="8"/>
      <c r="CF177" s="8" t="s">
        <v>537</v>
      </c>
      <c r="CG177" s="8" t="s">
        <v>537</v>
      </c>
      <c r="CH177" s="8" t="s">
        <v>537</v>
      </c>
      <c r="CI177" s="8" t="s">
        <v>537</v>
      </c>
      <c r="CJ177" s="8" t="s">
        <v>537</v>
      </c>
      <c r="CK177" s="8" t="s">
        <v>537</v>
      </c>
      <c r="CL177" s="8" t="s">
        <v>537</v>
      </c>
      <c r="CM177" s="8" t="s">
        <v>537</v>
      </c>
      <c r="CN177" s="8" t="s">
        <v>537</v>
      </c>
      <c r="CO177" s="8" t="s">
        <v>537</v>
      </c>
      <c r="CP177" s="8" t="s">
        <v>537</v>
      </c>
      <c r="CQ177" s="8" t="s">
        <v>537</v>
      </c>
      <c r="CR177" s="8" t="s">
        <v>537</v>
      </c>
      <c r="CS177" s="8" t="s">
        <v>537</v>
      </c>
      <c r="CT177" s="8" t="s">
        <v>537</v>
      </c>
      <c r="CU177" s="8" t="s">
        <v>537</v>
      </c>
      <c r="CV177" s="8" t="s">
        <v>537</v>
      </c>
      <c r="CW177" s="8" t="s">
        <v>537</v>
      </c>
      <c r="CX177" s="8" t="s">
        <v>537</v>
      </c>
      <c r="CY177" s="8" t="s">
        <v>537</v>
      </c>
      <c r="CZ177" s="8" t="s">
        <v>537</v>
      </c>
      <c r="DA177" s="8" t="s">
        <v>537</v>
      </c>
      <c r="DB177" s="8" t="s">
        <v>537</v>
      </c>
      <c r="DC177" s="8"/>
      <c r="DD177" s="8" t="s">
        <v>537</v>
      </c>
      <c r="DE177" s="8" t="s">
        <v>537</v>
      </c>
      <c r="DF177" s="8" t="s">
        <v>537</v>
      </c>
      <c r="DG177" s="8" t="s">
        <v>537</v>
      </c>
      <c r="DH177" s="8" t="s">
        <v>537</v>
      </c>
      <c r="DI177" s="8" t="s">
        <v>537</v>
      </c>
      <c r="DJ177" s="8" t="s">
        <v>537</v>
      </c>
      <c r="DK177" s="8" t="s">
        <v>537</v>
      </c>
      <c r="DL177" s="8" t="s">
        <v>537</v>
      </c>
      <c r="DM177" s="8" t="s">
        <v>537</v>
      </c>
      <c r="DN177" s="8" t="s">
        <v>537</v>
      </c>
      <c r="DO177" s="8" t="s">
        <v>537</v>
      </c>
      <c r="DP177" s="8" t="s">
        <v>537</v>
      </c>
      <c r="DQ177" s="8" t="s">
        <v>537</v>
      </c>
      <c r="DR177" s="8" t="s">
        <v>537</v>
      </c>
      <c r="DS177" s="8" t="s">
        <v>537</v>
      </c>
      <c r="DT177" s="8" t="s">
        <v>537</v>
      </c>
      <c r="DU177" s="8" t="s">
        <v>537</v>
      </c>
      <c r="DV177" s="8"/>
      <c r="DW177" s="8" t="s">
        <v>537</v>
      </c>
      <c r="DX177" s="8" t="s">
        <v>537</v>
      </c>
      <c r="DY177" s="8" t="s">
        <v>537</v>
      </c>
      <c r="DZ177" s="8" t="s">
        <v>537</v>
      </c>
      <c r="EA177" s="8" t="s">
        <v>537</v>
      </c>
      <c r="EB177" s="8" t="s">
        <v>537</v>
      </c>
      <c r="EC177" s="8" t="s">
        <v>537</v>
      </c>
      <c r="ED177" s="8" t="s">
        <v>537</v>
      </c>
      <c r="EE177" s="8" t="s">
        <v>537</v>
      </c>
      <c r="EF177" s="8" t="s">
        <v>537</v>
      </c>
      <c r="EG177" s="8" t="s">
        <v>537</v>
      </c>
      <c r="EH177" s="8" t="s">
        <v>537</v>
      </c>
      <c r="EI177" s="8" t="s">
        <v>537</v>
      </c>
      <c r="EJ177" s="8" t="s">
        <v>537</v>
      </c>
      <c r="EK177" s="8" t="s">
        <v>537</v>
      </c>
      <c r="EL177" s="8" t="s">
        <v>537</v>
      </c>
      <c r="EM177" s="8" t="s">
        <v>537</v>
      </c>
      <c r="EN177" s="8" t="s">
        <v>537</v>
      </c>
      <c r="EO177" s="8" t="s">
        <v>537</v>
      </c>
      <c r="EP177" s="8" t="s">
        <v>537</v>
      </c>
      <c r="EQ177" s="8" t="s">
        <v>537</v>
      </c>
      <c r="ER177" s="8" t="s">
        <v>537</v>
      </c>
      <c r="ES177" s="8" t="s">
        <v>537</v>
      </c>
      <c r="ET177" s="8" t="s">
        <v>537</v>
      </c>
      <c r="EU177" s="8" t="s">
        <v>537</v>
      </c>
      <c r="EV177" s="8" t="s">
        <v>537</v>
      </c>
      <c r="EW177" s="8" t="s">
        <v>537</v>
      </c>
      <c r="EX177" s="8" t="s">
        <v>537</v>
      </c>
      <c r="EY177" s="8" t="s">
        <v>537</v>
      </c>
      <c r="EZ177" s="8" t="s">
        <v>537</v>
      </c>
      <c r="FA177" s="8" t="s">
        <v>537</v>
      </c>
      <c r="FB177" s="8" t="s">
        <v>537</v>
      </c>
      <c r="FC177" s="8" t="s">
        <v>537</v>
      </c>
      <c r="FD177" s="8" t="s">
        <v>537</v>
      </c>
      <c r="FE177" s="8" t="s">
        <v>537</v>
      </c>
      <c r="FF177" s="8" t="s">
        <v>537</v>
      </c>
      <c r="FG177" s="8" t="s">
        <v>537</v>
      </c>
      <c r="FH177" s="8" t="s">
        <v>537</v>
      </c>
      <c r="FI177" s="8" t="s">
        <v>537</v>
      </c>
      <c r="FJ177" s="8" t="s">
        <v>537</v>
      </c>
      <c r="FK177" s="8" t="s">
        <v>537</v>
      </c>
      <c r="FL177" s="8"/>
      <c r="FM177" s="8" t="s">
        <v>537</v>
      </c>
      <c r="FN177" s="8" t="s">
        <v>537</v>
      </c>
      <c r="FO177" s="8" t="s">
        <v>537</v>
      </c>
      <c r="FP177" s="8" t="s">
        <v>537</v>
      </c>
      <c r="FQ177" s="8" t="s">
        <v>537</v>
      </c>
      <c r="FR177" s="8" t="s">
        <v>537</v>
      </c>
      <c r="FS177" s="8" t="s">
        <v>537</v>
      </c>
      <c r="FT177" s="9" t="s">
        <v>537</v>
      </c>
      <c r="FU177" s="8" t="s">
        <v>537</v>
      </c>
      <c r="FV177" s="8" t="s">
        <v>538</v>
      </c>
      <c r="FW177" s="8" t="s">
        <v>539</v>
      </c>
      <c r="FX177" s="8" t="s">
        <v>538</v>
      </c>
      <c r="FY177" s="8" t="s">
        <v>538</v>
      </c>
      <c r="FZ177" s="8" t="s">
        <v>538</v>
      </c>
      <c r="GA177" s="31" t="e">
        <f t="shared" si="29"/>
        <v>#VALUE!</v>
      </c>
      <c r="GB177" s="10" t="e">
        <f t="shared" si="30"/>
        <v>#VALUE!</v>
      </c>
      <c r="GC177" s="10" t="s">
        <v>540</v>
      </c>
      <c r="GD177" s="10" t="s">
        <v>540</v>
      </c>
    </row>
    <row r="178" spans="1:186">
      <c r="A178" s="8">
        <f t="shared" si="33"/>
        <v>0</v>
      </c>
      <c r="B178" s="8">
        <f t="shared" si="33"/>
        <v>0</v>
      </c>
      <c r="C178" s="8" t="e">
        <f>CONCATENATE("FY",RIGHT(Assumptions!D$16,4)-4)</f>
        <v>#VALUE!</v>
      </c>
      <c r="D178" s="10" t="e">
        <f t="shared" si="28"/>
        <v>#VALUE!</v>
      </c>
      <c r="E178" s="8" t="s">
        <v>537</v>
      </c>
      <c r="F178" s="8" t="s">
        <v>537</v>
      </c>
      <c r="G178" s="8" t="s">
        <v>537</v>
      </c>
      <c r="H178" s="8" t="s">
        <v>537</v>
      </c>
      <c r="I178" s="8" t="s">
        <v>537</v>
      </c>
      <c r="J178" s="8" t="s">
        <v>537</v>
      </c>
      <c r="K178" s="8" t="s">
        <v>537</v>
      </c>
      <c r="L178" s="8" t="s">
        <v>537</v>
      </c>
      <c r="M178" s="8" t="s">
        <v>537</v>
      </c>
      <c r="N178" s="8" t="s">
        <v>537</v>
      </c>
      <c r="O178" s="8" t="s">
        <v>537</v>
      </c>
      <c r="P178" s="8" t="s">
        <v>537</v>
      </c>
      <c r="Q178" s="8" t="s">
        <v>537</v>
      </c>
      <c r="R178" s="8" t="s">
        <v>537</v>
      </c>
      <c r="S178" s="8" t="s">
        <v>537</v>
      </c>
      <c r="T178" s="8" t="s">
        <v>537</v>
      </c>
      <c r="U178" s="8" t="s">
        <v>537</v>
      </c>
      <c r="V178" s="8" t="s">
        <v>537</v>
      </c>
      <c r="W178" s="8" t="s">
        <v>537</v>
      </c>
      <c r="X178" s="8" t="s">
        <v>537</v>
      </c>
      <c r="Y178" s="8" t="s">
        <v>537</v>
      </c>
      <c r="Z178" s="8" t="s">
        <v>537</v>
      </c>
      <c r="AA178" s="8" t="s">
        <v>537</v>
      </c>
      <c r="AB178" s="8" t="s">
        <v>537</v>
      </c>
      <c r="AC178" s="8" t="s">
        <v>537</v>
      </c>
      <c r="AD178" s="8" t="s">
        <v>537</v>
      </c>
      <c r="AE178" s="8" t="s">
        <v>537</v>
      </c>
      <c r="AF178" s="8" t="s">
        <v>537</v>
      </c>
      <c r="AG178" s="8" t="s">
        <v>537</v>
      </c>
      <c r="AH178" s="8" t="s">
        <v>537</v>
      </c>
      <c r="AI178" s="8" t="s">
        <v>537</v>
      </c>
      <c r="AJ178" s="8" t="s">
        <v>537</v>
      </c>
      <c r="AK178" s="8" t="s">
        <v>537</v>
      </c>
      <c r="AL178" s="8" t="s">
        <v>537</v>
      </c>
      <c r="AM178" s="8"/>
      <c r="AN178" s="8" t="s">
        <v>537</v>
      </c>
      <c r="AO178" s="8" t="s">
        <v>537</v>
      </c>
      <c r="AP178" s="8" t="s">
        <v>537</v>
      </c>
      <c r="AQ178" s="8" t="s">
        <v>537</v>
      </c>
      <c r="AR178" s="8" t="s">
        <v>537</v>
      </c>
      <c r="AS178" s="8" t="s">
        <v>537</v>
      </c>
      <c r="AT178" s="8" t="s">
        <v>537</v>
      </c>
      <c r="AU178" s="1">
        <v>-2146826273</v>
      </c>
      <c r="AV178" s="8"/>
      <c r="AW178" s="8" t="s">
        <v>537</v>
      </c>
      <c r="AX178" s="8" t="s">
        <v>537</v>
      </c>
      <c r="AY178" s="8" t="s">
        <v>537</v>
      </c>
      <c r="AZ178" s="1">
        <v>-2146826273</v>
      </c>
      <c r="BA178" s="9" t="s">
        <v>537</v>
      </c>
      <c r="BB178" s="8"/>
      <c r="BC178" s="8" t="s">
        <v>537</v>
      </c>
      <c r="BD178" s="8" t="s">
        <v>537</v>
      </c>
      <c r="BE178" s="8" t="s">
        <v>537</v>
      </c>
      <c r="BF178" s="8" t="s">
        <v>537</v>
      </c>
      <c r="BG178" s="8" t="s">
        <v>537</v>
      </c>
      <c r="BH178" s="8" t="s">
        <v>537</v>
      </c>
      <c r="BI178" s="8" t="s">
        <v>537</v>
      </c>
      <c r="BJ178" s="8"/>
      <c r="BK178" s="8"/>
      <c r="BL178" s="8" t="s">
        <v>537</v>
      </c>
      <c r="BM178" s="8" t="s">
        <v>537</v>
      </c>
      <c r="BN178" s="8" t="s">
        <v>537</v>
      </c>
      <c r="BO178" s="8" t="s">
        <v>537</v>
      </c>
      <c r="BP178" s="8" t="s">
        <v>537</v>
      </c>
      <c r="BQ178" s="8" t="s">
        <v>537</v>
      </c>
      <c r="BR178" s="8" t="s">
        <v>537</v>
      </c>
      <c r="BS178" s="8" t="s">
        <v>537</v>
      </c>
      <c r="BT178" s="8" t="s">
        <v>537</v>
      </c>
      <c r="BU178" s="8" t="s">
        <v>537</v>
      </c>
      <c r="BV178" s="8" t="s">
        <v>537</v>
      </c>
      <c r="BW178" s="8" t="s">
        <v>537</v>
      </c>
      <c r="BX178" s="8" t="s">
        <v>537</v>
      </c>
      <c r="BY178" s="8" t="s">
        <v>537</v>
      </c>
      <c r="BZ178" s="8" t="s">
        <v>537</v>
      </c>
      <c r="CA178" s="8" t="s">
        <v>537</v>
      </c>
      <c r="CB178" s="8" t="s">
        <v>537</v>
      </c>
      <c r="CC178" s="8" t="s">
        <v>537</v>
      </c>
      <c r="CD178" s="8" t="s">
        <v>537</v>
      </c>
      <c r="CE178" s="8"/>
      <c r="CF178" s="8" t="s">
        <v>537</v>
      </c>
      <c r="CG178" s="8" t="s">
        <v>537</v>
      </c>
      <c r="CH178" s="8" t="s">
        <v>537</v>
      </c>
      <c r="CI178" s="8" t="s">
        <v>537</v>
      </c>
      <c r="CJ178" s="8" t="s">
        <v>537</v>
      </c>
      <c r="CK178" s="8" t="s">
        <v>537</v>
      </c>
      <c r="CL178" s="8" t="s">
        <v>537</v>
      </c>
      <c r="CM178" s="8" t="s">
        <v>537</v>
      </c>
      <c r="CN178" s="8" t="s">
        <v>537</v>
      </c>
      <c r="CO178" s="8" t="s">
        <v>537</v>
      </c>
      <c r="CP178" s="8" t="s">
        <v>537</v>
      </c>
      <c r="CQ178" s="8" t="s">
        <v>537</v>
      </c>
      <c r="CR178" s="8" t="s">
        <v>537</v>
      </c>
      <c r="CS178" s="8" t="s">
        <v>537</v>
      </c>
      <c r="CT178" s="8" t="s">
        <v>537</v>
      </c>
      <c r="CU178" s="8" t="s">
        <v>537</v>
      </c>
      <c r="CV178" s="8" t="s">
        <v>537</v>
      </c>
      <c r="CW178" s="8" t="s">
        <v>537</v>
      </c>
      <c r="CX178" s="8" t="s">
        <v>537</v>
      </c>
      <c r="CY178" s="8" t="s">
        <v>537</v>
      </c>
      <c r="CZ178" s="8" t="s">
        <v>537</v>
      </c>
      <c r="DA178" s="8" t="s">
        <v>537</v>
      </c>
      <c r="DB178" s="8" t="s">
        <v>537</v>
      </c>
      <c r="DC178" s="8"/>
      <c r="DD178" s="8" t="s">
        <v>537</v>
      </c>
      <c r="DE178" s="8" t="s">
        <v>537</v>
      </c>
      <c r="DF178" s="8" t="s">
        <v>537</v>
      </c>
      <c r="DG178" s="8" t="s">
        <v>537</v>
      </c>
      <c r="DH178" s="8" t="s">
        <v>537</v>
      </c>
      <c r="DI178" s="8" t="s">
        <v>537</v>
      </c>
      <c r="DJ178" s="8" t="s">
        <v>537</v>
      </c>
      <c r="DK178" s="8" t="s">
        <v>537</v>
      </c>
      <c r="DL178" s="8" t="s">
        <v>537</v>
      </c>
      <c r="DM178" s="8" t="s">
        <v>537</v>
      </c>
      <c r="DN178" s="8" t="s">
        <v>537</v>
      </c>
      <c r="DO178" s="8" t="s">
        <v>537</v>
      </c>
      <c r="DP178" s="8" t="s">
        <v>537</v>
      </c>
      <c r="DQ178" s="8" t="s">
        <v>537</v>
      </c>
      <c r="DR178" s="8" t="s">
        <v>537</v>
      </c>
      <c r="DS178" s="8" t="s">
        <v>537</v>
      </c>
      <c r="DT178" s="8" t="s">
        <v>537</v>
      </c>
      <c r="DU178" s="8" t="s">
        <v>537</v>
      </c>
      <c r="DV178" s="8"/>
      <c r="DW178" s="8" t="s">
        <v>537</v>
      </c>
      <c r="DX178" s="8" t="s">
        <v>537</v>
      </c>
      <c r="DY178" s="8" t="s">
        <v>537</v>
      </c>
      <c r="DZ178" s="8" t="s">
        <v>537</v>
      </c>
      <c r="EA178" s="8" t="s">
        <v>537</v>
      </c>
      <c r="EB178" s="8" t="s">
        <v>537</v>
      </c>
      <c r="EC178" s="8" t="s">
        <v>537</v>
      </c>
      <c r="ED178" s="8" t="s">
        <v>537</v>
      </c>
      <c r="EE178" s="8" t="s">
        <v>537</v>
      </c>
      <c r="EF178" s="8" t="s">
        <v>537</v>
      </c>
      <c r="EG178" s="8" t="s">
        <v>537</v>
      </c>
      <c r="EH178" s="8" t="s">
        <v>537</v>
      </c>
      <c r="EI178" s="8" t="s">
        <v>537</v>
      </c>
      <c r="EJ178" s="8" t="s">
        <v>537</v>
      </c>
      <c r="EK178" s="8" t="s">
        <v>537</v>
      </c>
      <c r="EL178" s="8" t="s">
        <v>537</v>
      </c>
      <c r="EM178" s="8" t="s">
        <v>537</v>
      </c>
      <c r="EN178" s="8" t="s">
        <v>537</v>
      </c>
      <c r="EO178" s="8" t="s">
        <v>537</v>
      </c>
      <c r="EP178" s="8" t="s">
        <v>537</v>
      </c>
      <c r="EQ178" s="8" t="s">
        <v>537</v>
      </c>
      <c r="ER178" s="8" t="s">
        <v>537</v>
      </c>
      <c r="ES178" s="8" t="s">
        <v>537</v>
      </c>
      <c r="ET178" s="8" t="s">
        <v>537</v>
      </c>
      <c r="EU178" s="8" t="s">
        <v>537</v>
      </c>
      <c r="EV178" s="8" t="s">
        <v>537</v>
      </c>
      <c r="EW178" s="8" t="s">
        <v>537</v>
      </c>
      <c r="EX178" s="8" t="s">
        <v>537</v>
      </c>
      <c r="EY178" s="8" t="s">
        <v>537</v>
      </c>
      <c r="EZ178" s="8" t="s">
        <v>537</v>
      </c>
      <c r="FA178" s="8" t="s">
        <v>537</v>
      </c>
      <c r="FB178" s="8" t="s">
        <v>537</v>
      </c>
      <c r="FC178" s="8" t="s">
        <v>537</v>
      </c>
      <c r="FD178" s="8" t="s">
        <v>537</v>
      </c>
      <c r="FE178" s="8" t="s">
        <v>537</v>
      </c>
      <c r="FF178" s="8" t="s">
        <v>537</v>
      </c>
      <c r="FG178" s="8" t="s">
        <v>537</v>
      </c>
      <c r="FH178" s="8" t="s">
        <v>537</v>
      </c>
      <c r="FI178" s="8" t="s">
        <v>537</v>
      </c>
      <c r="FJ178" s="8" t="s">
        <v>537</v>
      </c>
      <c r="FK178" s="8" t="s">
        <v>537</v>
      </c>
      <c r="FL178" s="8"/>
      <c r="FM178" s="8" t="s">
        <v>537</v>
      </c>
      <c r="FN178" s="8" t="s">
        <v>537</v>
      </c>
      <c r="FO178" s="8" t="s">
        <v>537</v>
      </c>
      <c r="FP178" s="8" t="s">
        <v>537</v>
      </c>
      <c r="FQ178" s="8" t="s">
        <v>537</v>
      </c>
      <c r="FR178" s="8" t="s">
        <v>537</v>
      </c>
      <c r="FS178" s="8" t="s">
        <v>537</v>
      </c>
      <c r="FT178" s="9" t="s">
        <v>537</v>
      </c>
      <c r="FU178" s="8" t="s">
        <v>537</v>
      </c>
      <c r="FV178" s="8" t="s">
        <v>538</v>
      </c>
      <c r="FW178" s="8" t="s">
        <v>539</v>
      </c>
      <c r="FX178" s="8" t="s">
        <v>538</v>
      </c>
      <c r="FY178" s="8" t="s">
        <v>538</v>
      </c>
      <c r="FZ178" s="8" t="s">
        <v>538</v>
      </c>
      <c r="GA178" s="31" t="e">
        <f t="shared" si="29"/>
        <v>#VALUE!</v>
      </c>
      <c r="GB178" s="10" t="e">
        <f t="shared" si="30"/>
        <v>#VALUE!</v>
      </c>
      <c r="GC178" s="10" t="s">
        <v>540</v>
      </c>
      <c r="GD178" s="10" t="s">
        <v>540</v>
      </c>
    </row>
    <row r="179" spans="1:186">
      <c r="A179" s="8">
        <f t="shared" si="33"/>
        <v>0</v>
      </c>
      <c r="B179" s="8">
        <f t="shared" si="33"/>
        <v>0</v>
      </c>
      <c r="C179" s="8" t="e">
        <f>CONCATENATE("FY",RIGHT(Assumptions!D$16,4)-3)</f>
        <v>#VALUE!</v>
      </c>
      <c r="D179" s="10" t="e">
        <f t="shared" si="28"/>
        <v>#VALUE!</v>
      </c>
      <c r="E179" s="8" t="s">
        <v>537</v>
      </c>
      <c r="F179" s="8" t="s">
        <v>537</v>
      </c>
      <c r="G179" s="8" t="s">
        <v>537</v>
      </c>
      <c r="H179" s="8" t="s">
        <v>537</v>
      </c>
      <c r="I179" s="8" t="s">
        <v>537</v>
      </c>
      <c r="J179" s="8" t="s">
        <v>537</v>
      </c>
      <c r="K179" s="8" t="s">
        <v>537</v>
      </c>
      <c r="L179" s="8" t="s">
        <v>537</v>
      </c>
      <c r="M179" s="8" t="s">
        <v>537</v>
      </c>
      <c r="N179" s="8" t="s">
        <v>537</v>
      </c>
      <c r="O179" s="8" t="s">
        <v>537</v>
      </c>
      <c r="P179" s="8" t="s">
        <v>537</v>
      </c>
      <c r="Q179" s="8" t="s">
        <v>537</v>
      </c>
      <c r="R179" s="8" t="s">
        <v>537</v>
      </c>
      <c r="S179" s="8" t="s">
        <v>537</v>
      </c>
      <c r="T179" s="8" t="s">
        <v>537</v>
      </c>
      <c r="U179" s="8" t="s">
        <v>537</v>
      </c>
      <c r="V179" s="8" t="s">
        <v>537</v>
      </c>
      <c r="W179" s="8" t="s">
        <v>537</v>
      </c>
      <c r="X179" s="8" t="s">
        <v>537</v>
      </c>
      <c r="Y179" s="8" t="s">
        <v>537</v>
      </c>
      <c r="Z179" s="8" t="s">
        <v>537</v>
      </c>
      <c r="AA179" s="8" t="s">
        <v>537</v>
      </c>
      <c r="AB179" s="8" t="s">
        <v>537</v>
      </c>
      <c r="AC179" s="8" t="s">
        <v>537</v>
      </c>
      <c r="AD179" s="8" t="s">
        <v>537</v>
      </c>
      <c r="AE179" s="8" t="s">
        <v>537</v>
      </c>
      <c r="AF179" s="8" t="s">
        <v>537</v>
      </c>
      <c r="AG179" s="8" t="s">
        <v>537</v>
      </c>
      <c r="AH179" s="8" t="s">
        <v>537</v>
      </c>
      <c r="AI179" s="8" t="s">
        <v>537</v>
      </c>
      <c r="AJ179" s="8" t="s">
        <v>537</v>
      </c>
      <c r="AK179" s="8" t="s">
        <v>537</v>
      </c>
      <c r="AL179" s="8" t="s">
        <v>537</v>
      </c>
      <c r="AM179" s="8"/>
      <c r="AN179" s="8" t="s">
        <v>537</v>
      </c>
      <c r="AO179" s="8" t="s">
        <v>537</v>
      </c>
      <c r="AP179" s="8" t="s">
        <v>537</v>
      </c>
      <c r="AQ179" s="8" t="s">
        <v>537</v>
      </c>
      <c r="AR179" s="8" t="s">
        <v>537</v>
      </c>
      <c r="AS179" s="8" t="s">
        <v>537</v>
      </c>
      <c r="AT179" s="8" t="s">
        <v>537</v>
      </c>
      <c r="AU179" s="1">
        <v>-2146826273</v>
      </c>
      <c r="AV179" s="8"/>
      <c r="AW179" s="8" t="s">
        <v>537</v>
      </c>
      <c r="AX179" s="8" t="s">
        <v>537</v>
      </c>
      <c r="AY179" s="8" t="s">
        <v>537</v>
      </c>
      <c r="AZ179" s="1">
        <v>-2146826273</v>
      </c>
      <c r="BA179" s="9" t="s">
        <v>537</v>
      </c>
      <c r="BB179" s="8"/>
      <c r="BC179" s="8" t="s">
        <v>537</v>
      </c>
      <c r="BD179" s="8" t="s">
        <v>537</v>
      </c>
      <c r="BE179" s="8" t="s">
        <v>537</v>
      </c>
      <c r="BF179" s="8" t="s">
        <v>537</v>
      </c>
      <c r="BG179" s="8" t="s">
        <v>537</v>
      </c>
      <c r="BH179" s="8" t="s">
        <v>537</v>
      </c>
      <c r="BI179" s="8" t="s">
        <v>537</v>
      </c>
      <c r="BJ179" s="8"/>
      <c r="BK179" s="8"/>
      <c r="BL179" s="8" t="s">
        <v>537</v>
      </c>
      <c r="BM179" s="8" t="s">
        <v>537</v>
      </c>
      <c r="BN179" s="8" t="s">
        <v>537</v>
      </c>
      <c r="BO179" s="8" t="s">
        <v>537</v>
      </c>
      <c r="BP179" s="8" t="s">
        <v>537</v>
      </c>
      <c r="BQ179" s="8" t="s">
        <v>537</v>
      </c>
      <c r="BR179" s="8" t="s">
        <v>537</v>
      </c>
      <c r="BS179" s="8" t="s">
        <v>537</v>
      </c>
      <c r="BT179" s="8" t="s">
        <v>537</v>
      </c>
      <c r="BU179" s="8" t="s">
        <v>537</v>
      </c>
      <c r="BV179" s="8" t="s">
        <v>537</v>
      </c>
      <c r="BW179" s="8" t="s">
        <v>537</v>
      </c>
      <c r="BX179" s="8" t="s">
        <v>537</v>
      </c>
      <c r="BY179" s="8" t="s">
        <v>537</v>
      </c>
      <c r="BZ179" s="8" t="s">
        <v>537</v>
      </c>
      <c r="CA179" s="8" t="s">
        <v>537</v>
      </c>
      <c r="CB179" s="8" t="s">
        <v>537</v>
      </c>
      <c r="CC179" s="8" t="s">
        <v>537</v>
      </c>
      <c r="CD179" s="8" t="s">
        <v>537</v>
      </c>
      <c r="CE179" s="8"/>
      <c r="CF179" s="8" t="s">
        <v>537</v>
      </c>
      <c r="CG179" s="8" t="s">
        <v>537</v>
      </c>
      <c r="CH179" s="8" t="s">
        <v>537</v>
      </c>
      <c r="CI179" s="8" t="s">
        <v>537</v>
      </c>
      <c r="CJ179" s="8" t="s">
        <v>537</v>
      </c>
      <c r="CK179" s="8" t="s">
        <v>537</v>
      </c>
      <c r="CL179" s="8" t="s">
        <v>537</v>
      </c>
      <c r="CM179" s="8" t="s">
        <v>537</v>
      </c>
      <c r="CN179" s="8" t="s">
        <v>537</v>
      </c>
      <c r="CO179" s="8" t="s">
        <v>537</v>
      </c>
      <c r="CP179" s="8" t="s">
        <v>537</v>
      </c>
      <c r="CQ179" s="8" t="s">
        <v>537</v>
      </c>
      <c r="CR179" s="8" t="s">
        <v>537</v>
      </c>
      <c r="CS179" s="8" t="s">
        <v>537</v>
      </c>
      <c r="CT179" s="8" t="s">
        <v>537</v>
      </c>
      <c r="CU179" s="8" t="s">
        <v>537</v>
      </c>
      <c r="CV179" s="8" t="s">
        <v>537</v>
      </c>
      <c r="CW179" s="8" t="s">
        <v>537</v>
      </c>
      <c r="CX179" s="8" t="s">
        <v>537</v>
      </c>
      <c r="CY179" s="8" t="s">
        <v>537</v>
      </c>
      <c r="CZ179" s="8" t="s">
        <v>537</v>
      </c>
      <c r="DA179" s="8" t="s">
        <v>537</v>
      </c>
      <c r="DB179" s="8" t="s">
        <v>537</v>
      </c>
      <c r="DC179" s="8"/>
      <c r="DD179" s="8" t="s">
        <v>537</v>
      </c>
      <c r="DE179" s="8" t="s">
        <v>537</v>
      </c>
      <c r="DF179" s="8" t="s">
        <v>537</v>
      </c>
      <c r="DG179" s="8" t="s">
        <v>537</v>
      </c>
      <c r="DH179" s="8" t="s">
        <v>537</v>
      </c>
      <c r="DI179" s="8" t="s">
        <v>537</v>
      </c>
      <c r="DJ179" s="8" t="s">
        <v>537</v>
      </c>
      <c r="DK179" s="8" t="s">
        <v>537</v>
      </c>
      <c r="DL179" s="8" t="s">
        <v>537</v>
      </c>
      <c r="DM179" s="8" t="s">
        <v>537</v>
      </c>
      <c r="DN179" s="8" t="s">
        <v>537</v>
      </c>
      <c r="DO179" s="8" t="s">
        <v>537</v>
      </c>
      <c r="DP179" s="8" t="s">
        <v>537</v>
      </c>
      <c r="DQ179" s="8" t="s">
        <v>537</v>
      </c>
      <c r="DR179" s="8" t="s">
        <v>537</v>
      </c>
      <c r="DS179" s="8" t="s">
        <v>537</v>
      </c>
      <c r="DT179" s="8" t="s">
        <v>537</v>
      </c>
      <c r="DU179" s="8" t="s">
        <v>537</v>
      </c>
      <c r="DV179" s="8"/>
      <c r="DW179" s="8" t="s">
        <v>537</v>
      </c>
      <c r="DX179" s="8" t="s">
        <v>537</v>
      </c>
      <c r="DY179" s="8" t="s">
        <v>537</v>
      </c>
      <c r="DZ179" s="8" t="s">
        <v>537</v>
      </c>
      <c r="EA179" s="8" t="s">
        <v>537</v>
      </c>
      <c r="EB179" s="8" t="s">
        <v>537</v>
      </c>
      <c r="EC179" s="8" t="s">
        <v>537</v>
      </c>
      <c r="ED179" s="8" t="s">
        <v>537</v>
      </c>
      <c r="EE179" s="8" t="s">
        <v>537</v>
      </c>
      <c r="EF179" s="8" t="s">
        <v>537</v>
      </c>
      <c r="EG179" s="8" t="s">
        <v>537</v>
      </c>
      <c r="EH179" s="8" t="s">
        <v>537</v>
      </c>
      <c r="EI179" s="8" t="s">
        <v>537</v>
      </c>
      <c r="EJ179" s="8" t="s">
        <v>537</v>
      </c>
      <c r="EK179" s="8" t="s">
        <v>537</v>
      </c>
      <c r="EL179" s="8" t="s">
        <v>537</v>
      </c>
      <c r="EM179" s="8" t="s">
        <v>537</v>
      </c>
      <c r="EN179" s="8" t="s">
        <v>537</v>
      </c>
      <c r="EO179" s="8" t="s">
        <v>537</v>
      </c>
      <c r="EP179" s="8" t="s">
        <v>537</v>
      </c>
      <c r="EQ179" s="8" t="s">
        <v>537</v>
      </c>
      <c r="ER179" s="8" t="s">
        <v>537</v>
      </c>
      <c r="ES179" s="8" t="s">
        <v>537</v>
      </c>
      <c r="ET179" s="8" t="s">
        <v>537</v>
      </c>
      <c r="EU179" s="8" t="s">
        <v>537</v>
      </c>
      <c r="EV179" s="8" t="s">
        <v>537</v>
      </c>
      <c r="EW179" s="8" t="s">
        <v>537</v>
      </c>
      <c r="EX179" s="8" t="s">
        <v>537</v>
      </c>
      <c r="EY179" s="8" t="s">
        <v>537</v>
      </c>
      <c r="EZ179" s="8" t="s">
        <v>537</v>
      </c>
      <c r="FA179" s="8" t="s">
        <v>537</v>
      </c>
      <c r="FB179" s="8" t="s">
        <v>537</v>
      </c>
      <c r="FC179" s="8" t="s">
        <v>537</v>
      </c>
      <c r="FD179" s="8" t="s">
        <v>537</v>
      </c>
      <c r="FE179" s="8" t="s">
        <v>537</v>
      </c>
      <c r="FF179" s="8" t="s">
        <v>537</v>
      </c>
      <c r="FG179" s="8" t="s">
        <v>537</v>
      </c>
      <c r="FH179" s="8" t="s">
        <v>537</v>
      </c>
      <c r="FI179" s="8" t="s">
        <v>537</v>
      </c>
      <c r="FJ179" s="8" t="s">
        <v>537</v>
      </c>
      <c r="FK179" s="8" t="s">
        <v>537</v>
      </c>
      <c r="FL179" s="8"/>
      <c r="FM179" s="8" t="s">
        <v>537</v>
      </c>
      <c r="FN179" s="8" t="s">
        <v>537</v>
      </c>
      <c r="FO179" s="8" t="s">
        <v>537</v>
      </c>
      <c r="FP179" s="8" t="s">
        <v>537</v>
      </c>
      <c r="FQ179" s="8" t="s">
        <v>537</v>
      </c>
      <c r="FR179" s="8" t="s">
        <v>537</v>
      </c>
      <c r="FS179" s="8" t="s">
        <v>537</v>
      </c>
      <c r="FT179" s="9" t="s">
        <v>537</v>
      </c>
      <c r="FU179" s="8" t="s">
        <v>537</v>
      </c>
      <c r="FV179" s="8" t="s">
        <v>538</v>
      </c>
      <c r="FW179" s="8" t="s">
        <v>539</v>
      </c>
      <c r="FX179" s="8" t="s">
        <v>538</v>
      </c>
      <c r="FY179" s="8" t="s">
        <v>538</v>
      </c>
      <c r="FZ179" s="8" t="s">
        <v>538</v>
      </c>
      <c r="GA179" s="31" t="e">
        <f t="shared" si="29"/>
        <v>#VALUE!</v>
      </c>
      <c r="GB179" s="10" t="e">
        <f t="shared" si="30"/>
        <v>#VALUE!</v>
      </c>
      <c r="GC179" s="10" t="s">
        <v>540</v>
      </c>
      <c r="GD179" s="10" t="s">
        <v>540</v>
      </c>
    </row>
    <row r="180" spans="1:186">
      <c r="A180" s="8">
        <f t="shared" si="33"/>
        <v>0</v>
      </c>
      <c r="B180" s="8">
        <f t="shared" si="33"/>
        <v>0</v>
      </c>
      <c r="C180" s="8" t="e">
        <f>CONCATENATE("FY",RIGHT(Assumptions!D$16,4)-2)</f>
        <v>#VALUE!</v>
      </c>
      <c r="D180" s="10" t="e">
        <f t="shared" si="28"/>
        <v>#VALUE!</v>
      </c>
      <c r="E180" s="8" t="s">
        <v>537</v>
      </c>
      <c r="F180" s="8" t="s">
        <v>537</v>
      </c>
      <c r="G180" s="8" t="s">
        <v>537</v>
      </c>
      <c r="H180" s="8" t="s">
        <v>537</v>
      </c>
      <c r="I180" s="8" t="s">
        <v>537</v>
      </c>
      <c r="J180" s="8" t="s">
        <v>537</v>
      </c>
      <c r="K180" s="8" t="s">
        <v>537</v>
      </c>
      <c r="L180" s="8" t="s">
        <v>537</v>
      </c>
      <c r="M180" s="8" t="s">
        <v>537</v>
      </c>
      <c r="N180" s="8" t="s">
        <v>537</v>
      </c>
      <c r="O180" s="8" t="s">
        <v>537</v>
      </c>
      <c r="P180" s="8" t="s">
        <v>537</v>
      </c>
      <c r="Q180" s="8" t="s">
        <v>537</v>
      </c>
      <c r="R180" s="8" t="s">
        <v>537</v>
      </c>
      <c r="S180" s="8" t="s">
        <v>537</v>
      </c>
      <c r="T180" s="8" t="s">
        <v>537</v>
      </c>
      <c r="U180" s="8" t="s">
        <v>537</v>
      </c>
      <c r="V180" s="8" t="s">
        <v>537</v>
      </c>
      <c r="W180" s="8" t="s">
        <v>537</v>
      </c>
      <c r="X180" s="8" t="s">
        <v>537</v>
      </c>
      <c r="Y180" s="8" t="s">
        <v>537</v>
      </c>
      <c r="Z180" s="8" t="s">
        <v>537</v>
      </c>
      <c r="AA180" s="8" t="s">
        <v>537</v>
      </c>
      <c r="AB180" s="8" t="s">
        <v>537</v>
      </c>
      <c r="AC180" s="8" t="s">
        <v>537</v>
      </c>
      <c r="AD180" s="8" t="s">
        <v>537</v>
      </c>
      <c r="AE180" s="8" t="s">
        <v>537</v>
      </c>
      <c r="AF180" s="8" t="s">
        <v>537</v>
      </c>
      <c r="AG180" s="8" t="s">
        <v>537</v>
      </c>
      <c r="AH180" s="8" t="s">
        <v>537</v>
      </c>
      <c r="AI180" s="8" t="s">
        <v>537</v>
      </c>
      <c r="AJ180" s="8" t="s">
        <v>537</v>
      </c>
      <c r="AK180" s="8" t="s">
        <v>537</v>
      </c>
      <c r="AL180" s="8" t="s">
        <v>537</v>
      </c>
      <c r="AM180" s="8"/>
      <c r="AN180" s="8" t="s">
        <v>537</v>
      </c>
      <c r="AO180" s="8" t="s">
        <v>537</v>
      </c>
      <c r="AP180" s="8" t="s">
        <v>537</v>
      </c>
      <c r="AQ180" s="8" t="s">
        <v>537</v>
      </c>
      <c r="AR180" s="8" t="s">
        <v>537</v>
      </c>
      <c r="AS180" s="8" t="s">
        <v>537</v>
      </c>
      <c r="AT180" s="8" t="s">
        <v>537</v>
      </c>
      <c r="AU180" s="1">
        <v>-2146826273</v>
      </c>
      <c r="AV180" s="8"/>
      <c r="AW180" s="8" t="s">
        <v>537</v>
      </c>
      <c r="AX180" s="8" t="s">
        <v>537</v>
      </c>
      <c r="AY180" s="8" t="s">
        <v>537</v>
      </c>
      <c r="AZ180" s="1">
        <v>-2146826273</v>
      </c>
      <c r="BA180" s="9" t="s">
        <v>537</v>
      </c>
      <c r="BB180" s="8"/>
      <c r="BC180" s="8" t="s">
        <v>537</v>
      </c>
      <c r="BD180" s="8" t="s">
        <v>537</v>
      </c>
      <c r="BE180" s="8" t="s">
        <v>537</v>
      </c>
      <c r="BF180" s="8" t="s">
        <v>537</v>
      </c>
      <c r="BG180" s="8" t="s">
        <v>537</v>
      </c>
      <c r="BH180" s="8" t="s">
        <v>537</v>
      </c>
      <c r="BI180" s="8" t="s">
        <v>537</v>
      </c>
      <c r="BJ180" s="8"/>
      <c r="BK180" s="8"/>
      <c r="BL180" s="8" t="s">
        <v>537</v>
      </c>
      <c r="BM180" s="8" t="s">
        <v>537</v>
      </c>
      <c r="BN180" s="8" t="s">
        <v>537</v>
      </c>
      <c r="BO180" s="8" t="s">
        <v>537</v>
      </c>
      <c r="BP180" s="8" t="s">
        <v>537</v>
      </c>
      <c r="BQ180" s="8" t="s">
        <v>537</v>
      </c>
      <c r="BR180" s="8" t="s">
        <v>537</v>
      </c>
      <c r="BS180" s="8" t="s">
        <v>537</v>
      </c>
      <c r="BT180" s="8" t="s">
        <v>537</v>
      </c>
      <c r="BU180" s="8" t="s">
        <v>537</v>
      </c>
      <c r="BV180" s="8" t="s">
        <v>537</v>
      </c>
      <c r="BW180" s="8" t="s">
        <v>537</v>
      </c>
      <c r="BX180" s="8" t="s">
        <v>537</v>
      </c>
      <c r="BY180" s="8" t="s">
        <v>537</v>
      </c>
      <c r="BZ180" s="8" t="s">
        <v>537</v>
      </c>
      <c r="CA180" s="8" t="s">
        <v>537</v>
      </c>
      <c r="CB180" s="8" t="s">
        <v>537</v>
      </c>
      <c r="CC180" s="8" t="s">
        <v>537</v>
      </c>
      <c r="CD180" s="8" t="s">
        <v>537</v>
      </c>
      <c r="CE180" s="8"/>
      <c r="CF180" s="8" t="s">
        <v>537</v>
      </c>
      <c r="CG180" s="8" t="s">
        <v>537</v>
      </c>
      <c r="CH180" s="8" t="s">
        <v>537</v>
      </c>
      <c r="CI180" s="8" t="s">
        <v>537</v>
      </c>
      <c r="CJ180" s="8" t="s">
        <v>537</v>
      </c>
      <c r="CK180" s="8" t="s">
        <v>537</v>
      </c>
      <c r="CL180" s="8" t="s">
        <v>537</v>
      </c>
      <c r="CM180" s="8" t="s">
        <v>537</v>
      </c>
      <c r="CN180" s="8" t="s">
        <v>537</v>
      </c>
      <c r="CO180" s="8" t="s">
        <v>537</v>
      </c>
      <c r="CP180" s="8" t="s">
        <v>537</v>
      </c>
      <c r="CQ180" s="8" t="s">
        <v>537</v>
      </c>
      <c r="CR180" s="8" t="s">
        <v>537</v>
      </c>
      <c r="CS180" s="8" t="s">
        <v>537</v>
      </c>
      <c r="CT180" s="8" t="s">
        <v>537</v>
      </c>
      <c r="CU180" s="8" t="s">
        <v>537</v>
      </c>
      <c r="CV180" s="8" t="s">
        <v>537</v>
      </c>
      <c r="CW180" s="8" t="s">
        <v>537</v>
      </c>
      <c r="CX180" s="8" t="s">
        <v>537</v>
      </c>
      <c r="CY180" s="8" t="s">
        <v>537</v>
      </c>
      <c r="CZ180" s="8" t="s">
        <v>537</v>
      </c>
      <c r="DA180" s="8" t="s">
        <v>537</v>
      </c>
      <c r="DB180" s="8" t="s">
        <v>537</v>
      </c>
      <c r="DC180" s="8"/>
      <c r="DD180" s="8" t="s">
        <v>537</v>
      </c>
      <c r="DE180" s="8" t="s">
        <v>537</v>
      </c>
      <c r="DF180" s="8" t="s">
        <v>537</v>
      </c>
      <c r="DG180" s="8" t="s">
        <v>537</v>
      </c>
      <c r="DH180" s="8" t="s">
        <v>537</v>
      </c>
      <c r="DI180" s="8" t="s">
        <v>537</v>
      </c>
      <c r="DJ180" s="8" t="s">
        <v>537</v>
      </c>
      <c r="DK180" s="8" t="s">
        <v>537</v>
      </c>
      <c r="DL180" s="8" t="s">
        <v>537</v>
      </c>
      <c r="DM180" s="8" t="s">
        <v>537</v>
      </c>
      <c r="DN180" s="8" t="s">
        <v>537</v>
      </c>
      <c r="DO180" s="8" t="s">
        <v>537</v>
      </c>
      <c r="DP180" s="8" t="s">
        <v>537</v>
      </c>
      <c r="DQ180" s="8" t="s">
        <v>537</v>
      </c>
      <c r="DR180" s="8" t="s">
        <v>537</v>
      </c>
      <c r="DS180" s="8" t="s">
        <v>537</v>
      </c>
      <c r="DT180" s="8" t="s">
        <v>537</v>
      </c>
      <c r="DU180" s="8" t="s">
        <v>537</v>
      </c>
      <c r="DV180" s="8"/>
      <c r="DW180" s="8" t="s">
        <v>537</v>
      </c>
      <c r="DX180" s="8" t="s">
        <v>537</v>
      </c>
      <c r="DY180" s="8" t="s">
        <v>537</v>
      </c>
      <c r="DZ180" s="8" t="s">
        <v>537</v>
      </c>
      <c r="EA180" s="8" t="s">
        <v>537</v>
      </c>
      <c r="EB180" s="8" t="s">
        <v>537</v>
      </c>
      <c r="EC180" s="8" t="s">
        <v>537</v>
      </c>
      <c r="ED180" s="8" t="s">
        <v>537</v>
      </c>
      <c r="EE180" s="8" t="s">
        <v>537</v>
      </c>
      <c r="EF180" s="8" t="s">
        <v>537</v>
      </c>
      <c r="EG180" s="8" t="s">
        <v>537</v>
      </c>
      <c r="EH180" s="8" t="s">
        <v>537</v>
      </c>
      <c r="EI180" s="8" t="s">
        <v>537</v>
      </c>
      <c r="EJ180" s="8" t="s">
        <v>537</v>
      </c>
      <c r="EK180" s="8" t="s">
        <v>537</v>
      </c>
      <c r="EL180" s="8" t="s">
        <v>537</v>
      </c>
      <c r="EM180" s="8" t="s">
        <v>537</v>
      </c>
      <c r="EN180" s="8" t="s">
        <v>537</v>
      </c>
      <c r="EO180" s="8" t="s">
        <v>537</v>
      </c>
      <c r="EP180" s="8" t="s">
        <v>537</v>
      </c>
      <c r="EQ180" s="8" t="s">
        <v>537</v>
      </c>
      <c r="ER180" s="8" t="s">
        <v>537</v>
      </c>
      <c r="ES180" s="8" t="s">
        <v>537</v>
      </c>
      <c r="ET180" s="8" t="s">
        <v>537</v>
      </c>
      <c r="EU180" s="8" t="s">
        <v>537</v>
      </c>
      <c r="EV180" s="8" t="s">
        <v>537</v>
      </c>
      <c r="EW180" s="8" t="s">
        <v>537</v>
      </c>
      <c r="EX180" s="8" t="s">
        <v>537</v>
      </c>
      <c r="EY180" s="8" t="s">
        <v>537</v>
      </c>
      <c r="EZ180" s="8" t="s">
        <v>537</v>
      </c>
      <c r="FA180" s="8" t="s">
        <v>537</v>
      </c>
      <c r="FB180" s="8" t="s">
        <v>537</v>
      </c>
      <c r="FC180" s="8" t="s">
        <v>537</v>
      </c>
      <c r="FD180" s="8" t="s">
        <v>537</v>
      </c>
      <c r="FE180" s="8" t="s">
        <v>537</v>
      </c>
      <c r="FF180" s="8" t="s">
        <v>537</v>
      </c>
      <c r="FG180" s="8" t="s">
        <v>537</v>
      </c>
      <c r="FH180" s="8" t="s">
        <v>537</v>
      </c>
      <c r="FI180" s="8" t="s">
        <v>537</v>
      </c>
      <c r="FJ180" s="8" t="s">
        <v>537</v>
      </c>
      <c r="FK180" s="8" t="s">
        <v>537</v>
      </c>
      <c r="FL180" s="8"/>
      <c r="FM180" s="8" t="s">
        <v>537</v>
      </c>
      <c r="FN180" s="8" t="s">
        <v>537</v>
      </c>
      <c r="FO180" s="8" t="s">
        <v>537</v>
      </c>
      <c r="FP180" s="8" t="s">
        <v>537</v>
      </c>
      <c r="FQ180" s="8" t="s">
        <v>537</v>
      </c>
      <c r="FR180" s="8" t="s">
        <v>537</v>
      </c>
      <c r="FS180" s="8" t="s">
        <v>537</v>
      </c>
      <c r="FT180" s="9" t="s">
        <v>537</v>
      </c>
      <c r="FU180" s="8" t="s">
        <v>537</v>
      </c>
      <c r="FV180" s="8" t="s">
        <v>538</v>
      </c>
      <c r="FW180" s="8" t="s">
        <v>539</v>
      </c>
      <c r="FX180" s="8" t="s">
        <v>538</v>
      </c>
      <c r="FY180" s="8" t="s">
        <v>538</v>
      </c>
      <c r="FZ180" s="8" t="s">
        <v>538</v>
      </c>
      <c r="GA180" s="31" t="e">
        <f t="shared" si="29"/>
        <v>#VALUE!</v>
      </c>
      <c r="GB180" s="10" t="e">
        <f t="shared" si="30"/>
        <v>#VALUE!</v>
      </c>
      <c r="GC180" s="10" t="s">
        <v>540</v>
      </c>
      <c r="GD180" s="10" t="s">
        <v>540</v>
      </c>
    </row>
    <row r="181" spans="1:186">
      <c r="A181" s="8">
        <f t="shared" si="33"/>
        <v>0</v>
      </c>
      <c r="B181" s="8">
        <f t="shared" si="33"/>
        <v>0</v>
      </c>
      <c r="C181" s="8" t="e">
        <f>CONCATENATE("FY",RIGHT(Assumptions!D$16,4)-1)</f>
        <v>#VALUE!</v>
      </c>
      <c r="D181" s="10" t="e">
        <f t="shared" si="28"/>
        <v>#VALUE!</v>
      </c>
      <c r="E181" s="8" t="s">
        <v>537</v>
      </c>
      <c r="F181" s="8" t="s">
        <v>537</v>
      </c>
      <c r="G181" s="8" t="s">
        <v>537</v>
      </c>
      <c r="H181" s="8" t="s">
        <v>537</v>
      </c>
      <c r="I181" s="8" t="s">
        <v>537</v>
      </c>
      <c r="J181" s="8" t="s">
        <v>537</v>
      </c>
      <c r="K181" s="8" t="s">
        <v>537</v>
      </c>
      <c r="L181" s="8" t="s">
        <v>537</v>
      </c>
      <c r="M181" s="8" t="s">
        <v>537</v>
      </c>
      <c r="N181" s="8" t="s">
        <v>537</v>
      </c>
      <c r="O181" s="8" t="s">
        <v>537</v>
      </c>
      <c r="P181" s="8" t="s">
        <v>537</v>
      </c>
      <c r="Q181" s="8" t="s">
        <v>537</v>
      </c>
      <c r="R181" s="8" t="s">
        <v>537</v>
      </c>
      <c r="S181" s="8" t="s">
        <v>537</v>
      </c>
      <c r="T181" s="8" t="s">
        <v>537</v>
      </c>
      <c r="U181" s="8" t="s">
        <v>537</v>
      </c>
      <c r="V181" s="8" t="s">
        <v>537</v>
      </c>
      <c r="W181" s="8" t="s">
        <v>537</v>
      </c>
      <c r="X181" s="8" t="s">
        <v>537</v>
      </c>
      <c r="Y181" s="8" t="s">
        <v>537</v>
      </c>
      <c r="Z181" s="8" t="s">
        <v>537</v>
      </c>
      <c r="AA181" s="8" t="s">
        <v>537</v>
      </c>
      <c r="AB181" s="8" t="s">
        <v>537</v>
      </c>
      <c r="AC181" s="8" t="s">
        <v>537</v>
      </c>
      <c r="AD181" s="8" t="s">
        <v>537</v>
      </c>
      <c r="AE181" s="8" t="s">
        <v>537</v>
      </c>
      <c r="AF181" s="8" t="s">
        <v>537</v>
      </c>
      <c r="AG181" s="8" t="s">
        <v>537</v>
      </c>
      <c r="AH181" s="8" t="s">
        <v>537</v>
      </c>
      <c r="AI181" s="8" t="s">
        <v>537</v>
      </c>
      <c r="AJ181" s="8" t="s">
        <v>537</v>
      </c>
      <c r="AK181" s="8" t="s">
        <v>537</v>
      </c>
      <c r="AL181" s="8" t="s">
        <v>537</v>
      </c>
      <c r="AM181" s="8"/>
      <c r="AN181" s="8" t="s">
        <v>537</v>
      </c>
      <c r="AO181" s="8" t="s">
        <v>537</v>
      </c>
      <c r="AP181" s="8" t="s">
        <v>537</v>
      </c>
      <c r="AQ181" s="8" t="s">
        <v>537</v>
      </c>
      <c r="AR181" s="8" t="s">
        <v>537</v>
      </c>
      <c r="AS181" s="8" t="s">
        <v>537</v>
      </c>
      <c r="AT181" s="8" t="s">
        <v>537</v>
      </c>
      <c r="AU181" s="1">
        <v>-2146826273</v>
      </c>
      <c r="AV181" s="8"/>
      <c r="AW181" s="8" t="s">
        <v>537</v>
      </c>
      <c r="AX181" s="8" t="s">
        <v>537</v>
      </c>
      <c r="AY181" s="8" t="s">
        <v>537</v>
      </c>
      <c r="AZ181" s="1">
        <v>-2146826273</v>
      </c>
      <c r="BA181" s="9" t="s">
        <v>537</v>
      </c>
      <c r="BB181" s="8"/>
      <c r="BC181" s="8" t="s">
        <v>537</v>
      </c>
      <c r="BD181" s="8" t="s">
        <v>537</v>
      </c>
      <c r="BE181" s="8" t="s">
        <v>537</v>
      </c>
      <c r="BF181" s="8" t="s">
        <v>537</v>
      </c>
      <c r="BG181" s="8" t="s">
        <v>537</v>
      </c>
      <c r="BH181" s="8" t="s">
        <v>537</v>
      </c>
      <c r="BI181" s="8" t="s">
        <v>537</v>
      </c>
      <c r="BJ181" s="8"/>
      <c r="BK181" s="8"/>
      <c r="BL181" s="8" t="s">
        <v>537</v>
      </c>
      <c r="BM181" s="8" t="s">
        <v>537</v>
      </c>
      <c r="BN181" s="8" t="s">
        <v>537</v>
      </c>
      <c r="BO181" s="8" t="s">
        <v>537</v>
      </c>
      <c r="BP181" s="8" t="s">
        <v>537</v>
      </c>
      <c r="BQ181" s="8" t="s">
        <v>537</v>
      </c>
      <c r="BR181" s="8" t="s">
        <v>537</v>
      </c>
      <c r="BS181" s="8" t="s">
        <v>537</v>
      </c>
      <c r="BT181" s="8" t="s">
        <v>537</v>
      </c>
      <c r="BU181" s="8" t="s">
        <v>537</v>
      </c>
      <c r="BV181" s="8" t="s">
        <v>537</v>
      </c>
      <c r="BW181" s="8" t="s">
        <v>537</v>
      </c>
      <c r="BX181" s="8" t="s">
        <v>537</v>
      </c>
      <c r="BY181" s="8" t="s">
        <v>537</v>
      </c>
      <c r="BZ181" s="8" t="s">
        <v>537</v>
      </c>
      <c r="CA181" s="8" t="s">
        <v>537</v>
      </c>
      <c r="CB181" s="8" t="s">
        <v>537</v>
      </c>
      <c r="CC181" s="8" t="s">
        <v>537</v>
      </c>
      <c r="CD181" s="8" t="s">
        <v>537</v>
      </c>
      <c r="CE181" s="8"/>
      <c r="CF181" s="8" t="s">
        <v>537</v>
      </c>
      <c r="CG181" s="8" t="s">
        <v>537</v>
      </c>
      <c r="CH181" s="8" t="s">
        <v>537</v>
      </c>
      <c r="CI181" s="8" t="s">
        <v>537</v>
      </c>
      <c r="CJ181" s="8" t="s">
        <v>537</v>
      </c>
      <c r="CK181" s="8" t="s">
        <v>537</v>
      </c>
      <c r="CL181" s="8" t="s">
        <v>537</v>
      </c>
      <c r="CM181" s="8" t="s">
        <v>537</v>
      </c>
      <c r="CN181" s="8" t="s">
        <v>537</v>
      </c>
      <c r="CO181" s="8" t="s">
        <v>537</v>
      </c>
      <c r="CP181" s="8" t="s">
        <v>537</v>
      </c>
      <c r="CQ181" s="8" t="s">
        <v>537</v>
      </c>
      <c r="CR181" s="8" t="s">
        <v>537</v>
      </c>
      <c r="CS181" s="8" t="s">
        <v>537</v>
      </c>
      <c r="CT181" s="8" t="s">
        <v>537</v>
      </c>
      <c r="CU181" s="8" t="s">
        <v>537</v>
      </c>
      <c r="CV181" s="8" t="s">
        <v>537</v>
      </c>
      <c r="CW181" s="8" t="s">
        <v>537</v>
      </c>
      <c r="CX181" s="8" t="s">
        <v>537</v>
      </c>
      <c r="CY181" s="8" t="s">
        <v>537</v>
      </c>
      <c r="CZ181" s="8" t="s">
        <v>537</v>
      </c>
      <c r="DA181" s="8" t="s">
        <v>537</v>
      </c>
      <c r="DB181" s="8" t="s">
        <v>537</v>
      </c>
      <c r="DC181" s="8"/>
      <c r="DD181" s="8" t="s">
        <v>537</v>
      </c>
      <c r="DE181" s="8" t="s">
        <v>537</v>
      </c>
      <c r="DF181" s="8" t="s">
        <v>537</v>
      </c>
      <c r="DG181" s="8" t="s">
        <v>537</v>
      </c>
      <c r="DH181" s="8" t="s">
        <v>537</v>
      </c>
      <c r="DI181" s="8" t="s">
        <v>537</v>
      </c>
      <c r="DJ181" s="8" t="s">
        <v>537</v>
      </c>
      <c r="DK181" s="8" t="s">
        <v>537</v>
      </c>
      <c r="DL181" s="8" t="s">
        <v>537</v>
      </c>
      <c r="DM181" s="8" t="s">
        <v>537</v>
      </c>
      <c r="DN181" s="8" t="s">
        <v>537</v>
      </c>
      <c r="DO181" s="8" t="s">
        <v>537</v>
      </c>
      <c r="DP181" s="8" t="s">
        <v>537</v>
      </c>
      <c r="DQ181" s="8" t="s">
        <v>537</v>
      </c>
      <c r="DR181" s="8" t="s">
        <v>537</v>
      </c>
      <c r="DS181" s="8" t="s">
        <v>537</v>
      </c>
      <c r="DT181" s="8" t="s">
        <v>537</v>
      </c>
      <c r="DU181" s="8" t="s">
        <v>537</v>
      </c>
      <c r="DV181" s="8"/>
      <c r="DW181" s="8" t="s">
        <v>537</v>
      </c>
      <c r="DX181" s="8" t="s">
        <v>537</v>
      </c>
      <c r="DY181" s="8" t="s">
        <v>537</v>
      </c>
      <c r="DZ181" s="8" t="s">
        <v>537</v>
      </c>
      <c r="EA181" s="8" t="s">
        <v>537</v>
      </c>
      <c r="EB181" s="8" t="s">
        <v>537</v>
      </c>
      <c r="EC181" s="8" t="s">
        <v>537</v>
      </c>
      <c r="ED181" s="8" t="s">
        <v>537</v>
      </c>
      <c r="EE181" s="8" t="s">
        <v>537</v>
      </c>
      <c r="EF181" s="8" t="s">
        <v>537</v>
      </c>
      <c r="EG181" s="8" t="s">
        <v>537</v>
      </c>
      <c r="EH181" s="8" t="s">
        <v>537</v>
      </c>
      <c r="EI181" s="8" t="s">
        <v>537</v>
      </c>
      <c r="EJ181" s="8" t="s">
        <v>537</v>
      </c>
      <c r="EK181" s="8" t="s">
        <v>537</v>
      </c>
      <c r="EL181" s="8" t="s">
        <v>537</v>
      </c>
      <c r="EM181" s="8" t="s">
        <v>537</v>
      </c>
      <c r="EN181" s="8" t="s">
        <v>537</v>
      </c>
      <c r="EO181" s="8" t="s">
        <v>537</v>
      </c>
      <c r="EP181" s="8" t="s">
        <v>537</v>
      </c>
      <c r="EQ181" s="8" t="s">
        <v>537</v>
      </c>
      <c r="ER181" s="8" t="s">
        <v>537</v>
      </c>
      <c r="ES181" s="8" t="s">
        <v>537</v>
      </c>
      <c r="ET181" s="8" t="s">
        <v>537</v>
      </c>
      <c r="EU181" s="8" t="s">
        <v>537</v>
      </c>
      <c r="EV181" s="8" t="s">
        <v>537</v>
      </c>
      <c r="EW181" s="8" t="s">
        <v>537</v>
      </c>
      <c r="EX181" s="8" t="s">
        <v>537</v>
      </c>
      <c r="EY181" s="8" t="s">
        <v>537</v>
      </c>
      <c r="EZ181" s="8" t="s">
        <v>537</v>
      </c>
      <c r="FA181" s="8" t="s">
        <v>537</v>
      </c>
      <c r="FB181" s="8" t="s">
        <v>537</v>
      </c>
      <c r="FC181" s="8" t="s">
        <v>537</v>
      </c>
      <c r="FD181" s="8" t="s">
        <v>537</v>
      </c>
      <c r="FE181" s="8" t="s">
        <v>537</v>
      </c>
      <c r="FF181" s="8" t="s">
        <v>537</v>
      </c>
      <c r="FG181" s="8" t="s">
        <v>537</v>
      </c>
      <c r="FH181" s="8" t="s">
        <v>537</v>
      </c>
      <c r="FI181" s="8" t="s">
        <v>537</v>
      </c>
      <c r="FJ181" s="8" t="s">
        <v>537</v>
      </c>
      <c r="FK181" s="8" t="s">
        <v>537</v>
      </c>
      <c r="FL181" s="8"/>
      <c r="FM181" s="8" t="s">
        <v>537</v>
      </c>
      <c r="FN181" s="8" t="s">
        <v>537</v>
      </c>
      <c r="FO181" s="8" t="s">
        <v>537</v>
      </c>
      <c r="FP181" s="8" t="s">
        <v>537</v>
      </c>
      <c r="FQ181" s="8" t="s">
        <v>537</v>
      </c>
      <c r="FR181" s="8" t="s">
        <v>537</v>
      </c>
      <c r="FS181" s="8" t="s">
        <v>537</v>
      </c>
      <c r="FT181" s="9" t="s">
        <v>537</v>
      </c>
      <c r="FU181" s="8" t="s">
        <v>537</v>
      </c>
      <c r="FV181" s="8" t="s">
        <v>538</v>
      </c>
      <c r="FW181" s="8" t="s">
        <v>539</v>
      </c>
      <c r="FX181" s="8" t="s">
        <v>538</v>
      </c>
      <c r="FY181" s="8" t="s">
        <v>538</v>
      </c>
      <c r="FZ181" s="8" t="s">
        <v>538</v>
      </c>
      <c r="GA181" s="31" t="e">
        <f t="shared" si="29"/>
        <v>#VALUE!</v>
      </c>
      <c r="GB181" s="10" t="e">
        <f t="shared" si="30"/>
        <v>#VALUE!</v>
      </c>
      <c r="GC181" s="10" t="s">
        <v>540</v>
      </c>
      <c r="GD181" s="10" t="s">
        <v>540</v>
      </c>
    </row>
    <row r="182" spans="1:186">
      <c r="A182" s="8">
        <f t="shared" si="33"/>
        <v>0</v>
      </c>
      <c r="B182" s="8">
        <f t="shared" si="33"/>
        <v>0</v>
      </c>
      <c r="C182" s="8" t="str">
        <f>CONCATENATE("FY",RIGHT(Assumptions!D$16,4))</f>
        <v>FY</v>
      </c>
      <c r="D182" s="10" t="e">
        <f t="shared" si="28"/>
        <v>#VALUE!</v>
      </c>
      <c r="E182" s="8" t="s">
        <v>541</v>
      </c>
      <c r="F182" s="8" t="s">
        <v>541</v>
      </c>
      <c r="G182" s="8" t="s">
        <v>541</v>
      </c>
      <c r="H182" s="8" t="s">
        <v>541</v>
      </c>
      <c r="I182" s="8" t="s">
        <v>541</v>
      </c>
      <c r="J182" s="8" t="s">
        <v>541</v>
      </c>
      <c r="K182" s="8" t="s">
        <v>541</v>
      </c>
      <c r="L182" s="8" t="s">
        <v>541</v>
      </c>
      <c r="M182" s="8" t="s">
        <v>541</v>
      </c>
      <c r="N182" s="8" t="s">
        <v>541</v>
      </c>
      <c r="O182" s="8" t="s">
        <v>541</v>
      </c>
      <c r="P182" s="8" t="s">
        <v>541</v>
      </c>
      <c r="Q182" s="8" t="s">
        <v>541</v>
      </c>
      <c r="R182" s="8" t="s">
        <v>541</v>
      </c>
      <c r="S182" s="8" t="s">
        <v>541</v>
      </c>
      <c r="T182" s="8" t="s">
        <v>541</v>
      </c>
      <c r="U182" s="8" t="s">
        <v>541</v>
      </c>
      <c r="V182" s="8" t="s">
        <v>541</v>
      </c>
      <c r="W182" s="8" t="s">
        <v>541</v>
      </c>
      <c r="X182" s="8" t="s">
        <v>541</v>
      </c>
      <c r="Y182" s="8" t="s">
        <v>541</v>
      </c>
      <c r="Z182" s="8" t="s">
        <v>541</v>
      </c>
      <c r="AA182" s="8" t="s">
        <v>541</v>
      </c>
      <c r="AB182" s="8" t="s">
        <v>541</v>
      </c>
      <c r="AC182" s="8" t="s">
        <v>541</v>
      </c>
      <c r="AD182" s="8" t="s">
        <v>541</v>
      </c>
      <c r="AE182" s="8" t="s">
        <v>541</v>
      </c>
      <c r="AF182" s="8" t="s">
        <v>541</v>
      </c>
      <c r="AG182" s="8" t="s">
        <v>541</v>
      </c>
      <c r="AH182" s="8" t="s">
        <v>541</v>
      </c>
      <c r="AI182" s="8" t="s">
        <v>541</v>
      </c>
      <c r="AJ182" s="8" t="s">
        <v>541</v>
      </c>
      <c r="AK182" s="8" t="s">
        <v>541</v>
      </c>
      <c r="AL182" s="8" t="s">
        <v>541</v>
      </c>
      <c r="AM182" s="8"/>
      <c r="AN182" s="8" t="s">
        <v>541</v>
      </c>
      <c r="AO182" s="8" t="s">
        <v>541</v>
      </c>
      <c r="AP182" s="8" t="s">
        <v>541</v>
      </c>
      <c r="AQ182" s="8" t="s">
        <v>541</v>
      </c>
      <c r="AR182" s="8" t="s">
        <v>541</v>
      </c>
      <c r="AS182" s="8" t="s">
        <v>541</v>
      </c>
      <c r="AT182" s="8" t="s">
        <v>541</v>
      </c>
      <c r="AU182" s="1">
        <v>-2146826273</v>
      </c>
      <c r="AV182" s="8"/>
      <c r="AW182" s="8" t="s">
        <v>541</v>
      </c>
      <c r="AX182" s="8" t="s">
        <v>541</v>
      </c>
      <c r="AY182" s="8" t="s">
        <v>541</v>
      </c>
      <c r="AZ182" s="1">
        <v>-2146826273</v>
      </c>
      <c r="BA182" s="9" t="s">
        <v>541</v>
      </c>
      <c r="BB182" s="8"/>
      <c r="BC182" s="8" t="s">
        <v>541</v>
      </c>
      <c r="BD182" s="8" t="s">
        <v>541</v>
      </c>
      <c r="BE182" s="8" t="s">
        <v>541</v>
      </c>
      <c r="BF182" s="8" t="s">
        <v>541</v>
      </c>
      <c r="BG182" s="8" t="s">
        <v>541</v>
      </c>
      <c r="BH182" s="8" t="s">
        <v>541</v>
      </c>
      <c r="BI182" s="8" t="s">
        <v>541</v>
      </c>
      <c r="BJ182" s="8"/>
      <c r="BK182" s="8"/>
      <c r="BL182" s="8" t="s">
        <v>541</v>
      </c>
      <c r="BM182" s="8" t="s">
        <v>541</v>
      </c>
      <c r="BN182" s="8" t="s">
        <v>541</v>
      </c>
      <c r="BO182" s="8" t="s">
        <v>541</v>
      </c>
      <c r="BP182" s="8" t="s">
        <v>541</v>
      </c>
      <c r="BQ182" s="8" t="s">
        <v>541</v>
      </c>
      <c r="BR182" s="8" t="s">
        <v>541</v>
      </c>
      <c r="BS182" s="8" t="s">
        <v>541</v>
      </c>
      <c r="BT182" s="8" t="s">
        <v>541</v>
      </c>
      <c r="BU182" s="8" t="s">
        <v>541</v>
      </c>
      <c r="BV182" s="8" t="s">
        <v>541</v>
      </c>
      <c r="BW182" s="8" t="s">
        <v>541</v>
      </c>
      <c r="BX182" s="8" t="s">
        <v>541</v>
      </c>
      <c r="BY182" s="8" t="s">
        <v>541</v>
      </c>
      <c r="BZ182" s="8" t="s">
        <v>541</v>
      </c>
      <c r="CA182" s="8" t="s">
        <v>541</v>
      </c>
      <c r="CB182" s="8" t="s">
        <v>541</v>
      </c>
      <c r="CC182" s="8" t="s">
        <v>541</v>
      </c>
      <c r="CD182" s="8" t="s">
        <v>541</v>
      </c>
      <c r="CE182" s="8"/>
      <c r="CF182" s="8" t="s">
        <v>541</v>
      </c>
      <c r="CG182" s="8" t="s">
        <v>541</v>
      </c>
      <c r="CH182" s="8" t="s">
        <v>541</v>
      </c>
      <c r="CI182" s="8" t="s">
        <v>541</v>
      </c>
      <c r="CJ182" s="8" t="s">
        <v>541</v>
      </c>
      <c r="CK182" s="8" t="s">
        <v>541</v>
      </c>
      <c r="CL182" s="8" t="s">
        <v>541</v>
      </c>
      <c r="CM182" s="8" t="s">
        <v>541</v>
      </c>
      <c r="CN182" s="8" t="s">
        <v>541</v>
      </c>
      <c r="CO182" s="8" t="s">
        <v>541</v>
      </c>
      <c r="CP182" s="8" t="s">
        <v>541</v>
      </c>
      <c r="CQ182" s="8" t="s">
        <v>541</v>
      </c>
      <c r="CR182" s="8" t="s">
        <v>541</v>
      </c>
      <c r="CS182" s="8" t="s">
        <v>541</v>
      </c>
      <c r="CT182" s="8" t="s">
        <v>541</v>
      </c>
      <c r="CU182" s="8" t="s">
        <v>541</v>
      </c>
      <c r="CV182" s="8" t="s">
        <v>541</v>
      </c>
      <c r="CW182" s="8" t="s">
        <v>541</v>
      </c>
      <c r="CX182" s="8" t="s">
        <v>541</v>
      </c>
      <c r="CY182" s="8" t="s">
        <v>541</v>
      </c>
      <c r="CZ182" s="8" t="s">
        <v>541</v>
      </c>
      <c r="DA182" s="8" t="s">
        <v>541</v>
      </c>
      <c r="DB182" s="8" t="s">
        <v>541</v>
      </c>
      <c r="DC182" s="8"/>
      <c r="DD182" s="8" t="s">
        <v>541</v>
      </c>
      <c r="DE182" s="8" t="s">
        <v>541</v>
      </c>
      <c r="DF182" s="8" t="s">
        <v>541</v>
      </c>
      <c r="DG182" s="8" t="s">
        <v>541</v>
      </c>
      <c r="DH182" s="8" t="s">
        <v>541</v>
      </c>
      <c r="DI182" s="8" t="s">
        <v>541</v>
      </c>
      <c r="DJ182" s="8" t="s">
        <v>541</v>
      </c>
      <c r="DK182" s="8" t="s">
        <v>541</v>
      </c>
      <c r="DL182" s="8" t="s">
        <v>541</v>
      </c>
      <c r="DM182" s="8" t="s">
        <v>541</v>
      </c>
      <c r="DN182" s="8" t="s">
        <v>541</v>
      </c>
      <c r="DO182" s="8" t="s">
        <v>541</v>
      </c>
      <c r="DP182" s="8" t="s">
        <v>541</v>
      </c>
      <c r="DQ182" s="8" t="s">
        <v>541</v>
      </c>
      <c r="DR182" s="8" t="s">
        <v>541</v>
      </c>
      <c r="DS182" s="8" t="s">
        <v>541</v>
      </c>
      <c r="DT182" s="8" t="s">
        <v>541</v>
      </c>
      <c r="DU182" s="8" t="s">
        <v>541</v>
      </c>
      <c r="DV182" s="8"/>
      <c r="DW182" s="8" t="s">
        <v>541</v>
      </c>
      <c r="DX182" s="8" t="s">
        <v>541</v>
      </c>
      <c r="DY182" s="8" t="s">
        <v>541</v>
      </c>
      <c r="DZ182" s="8" t="s">
        <v>541</v>
      </c>
      <c r="EA182" s="8" t="s">
        <v>541</v>
      </c>
      <c r="EB182" s="8" t="s">
        <v>541</v>
      </c>
      <c r="EC182" s="8" t="s">
        <v>541</v>
      </c>
      <c r="ED182" s="8" t="s">
        <v>541</v>
      </c>
      <c r="EE182" s="8" t="s">
        <v>541</v>
      </c>
      <c r="EF182" s="8" t="s">
        <v>541</v>
      </c>
      <c r="EG182" s="8" t="s">
        <v>541</v>
      </c>
      <c r="EH182" s="8" t="s">
        <v>541</v>
      </c>
      <c r="EI182" s="8" t="s">
        <v>541</v>
      </c>
      <c r="EJ182" s="8" t="s">
        <v>541</v>
      </c>
      <c r="EK182" s="8" t="s">
        <v>541</v>
      </c>
      <c r="EL182" s="8" t="s">
        <v>541</v>
      </c>
      <c r="EM182" s="8" t="s">
        <v>541</v>
      </c>
      <c r="EN182" s="8" t="s">
        <v>541</v>
      </c>
      <c r="EO182" s="8" t="s">
        <v>541</v>
      </c>
      <c r="EP182" s="8" t="s">
        <v>541</v>
      </c>
      <c r="EQ182" s="8" t="s">
        <v>541</v>
      </c>
      <c r="ER182" s="8" t="s">
        <v>541</v>
      </c>
      <c r="ES182" s="8" t="s">
        <v>541</v>
      </c>
      <c r="ET182" s="8" t="s">
        <v>541</v>
      </c>
      <c r="EU182" s="8" t="s">
        <v>541</v>
      </c>
      <c r="EV182" s="8" t="s">
        <v>541</v>
      </c>
      <c r="EW182" s="8" t="s">
        <v>541</v>
      </c>
      <c r="EX182" s="8" t="s">
        <v>541</v>
      </c>
      <c r="EY182" s="8" t="s">
        <v>541</v>
      </c>
      <c r="EZ182" s="8" t="s">
        <v>541</v>
      </c>
      <c r="FA182" s="8" t="s">
        <v>541</v>
      </c>
      <c r="FB182" s="8" t="s">
        <v>541</v>
      </c>
      <c r="FC182" s="8" t="s">
        <v>541</v>
      </c>
      <c r="FD182" s="8" t="s">
        <v>541</v>
      </c>
      <c r="FE182" s="8" t="s">
        <v>541</v>
      </c>
      <c r="FF182" s="8" t="s">
        <v>541</v>
      </c>
      <c r="FG182" s="8" t="s">
        <v>541</v>
      </c>
      <c r="FH182" s="8" t="s">
        <v>541</v>
      </c>
      <c r="FI182" s="8" t="s">
        <v>541</v>
      </c>
      <c r="FJ182" s="8" t="s">
        <v>541</v>
      </c>
      <c r="FK182" s="8" t="s">
        <v>541</v>
      </c>
      <c r="FL182" s="8"/>
      <c r="FM182" s="8" t="s">
        <v>541</v>
      </c>
      <c r="FN182" s="8" t="s">
        <v>541</v>
      </c>
      <c r="FO182" s="8" t="s">
        <v>541</v>
      </c>
      <c r="FP182" s="8" t="s">
        <v>541</v>
      </c>
      <c r="FQ182" s="8" t="s">
        <v>541</v>
      </c>
      <c r="FR182" s="8" t="s">
        <v>541</v>
      </c>
      <c r="FS182" s="8" t="s">
        <v>541</v>
      </c>
      <c r="FT182" s="9" t="s">
        <v>541</v>
      </c>
      <c r="FU182" s="8" t="s">
        <v>541</v>
      </c>
      <c r="FV182" s="8" t="s">
        <v>538</v>
      </c>
      <c r="FW182" s="8" t="s">
        <v>539</v>
      </c>
      <c r="FX182" s="8" t="s">
        <v>538</v>
      </c>
      <c r="FY182" s="8" t="s">
        <v>538</v>
      </c>
      <c r="FZ182" s="8" t="s">
        <v>538</v>
      </c>
      <c r="GA182" s="31" t="e">
        <f t="shared" si="29"/>
        <v>#VALUE!</v>
      </c>
      <c r="GB182" s="10" t="e">
        <f t="shared" si="30"/>
        <v>#VALUE!</v>
      </c>
      <c r="GC182" s="10" t="s">
        <v>540</v>
      </c>
      <c r="GD182" s="10" t="s">
        <v>540</v>
      </c>
    </row>
    <row r="183" spans="1:186">
      <c r="A183" s="10">
        <f>Assumptions!C17</f>
        <v>0</v>
      </c>
      <c r="B183" s="10">
        <f>Assumptions!B17</f>
        <v>0</v>
      </c>
      <c r="C183" s="8" t="e">
        <f>CONCATENATE("FY",RIGHT(Assumptions!D$17,4)-11)</f>
        <v>#VALUE!</v>
      </c>
      <c r="D183" s="10" t="e">
        <f t="shared" si="28"/>
        <v>#VALUE!</v>
      </c>
      <c r="E183" s="8" t="s">
        <v>537</v>
      </c>
      <c r="F183" s="8" t="s">
        <v>537</v>
      </c>
      <c r="G183" s="8" t="s">
        <v>537</v>
      </c>
      <c r="H183" s="8" t="s">
        <v>537</v>
      </c>
      <c r="I183" s="8" t="s">
        <v>537</v>
      </c>
      <c r="J183" s="8" t="s">
        <v>537</v>
      </c>
      <c r="K183" s="8" t="s">
        <v>537</v>
      </c>
      <c r="L183" s="8" t="s">
        <v>537</v>
      </c>
      <c r="M183" s="8" t="s">
        <v>537</v>
      </c>
      <c r="N183" s="8" t="s">
        <v>537</v>
      </c>
      <c r="O183" s="8" t="s">
        <v>537</v>
      </c>
      <c r="P183" s="8" t="s">
        <v>537</v>
      </c>
      <c r="Q183" s="8" t="s">
        <v>537</v>
      </c>
      <c r="R183" s="8" t="s">
        <v>537</v>
      </c>
      <c r="S183" s="8" t="s">
        <v>537</v>
      </c>
      <c r="T183" s="8" t="s">
        <v>537</v>
      </c>
      <c r="U183" s="8" t="s">
        <v>537</v>
      </c>
      <c r="V183" s="8" t="s">
        <v>537</v>
      </c>
      <c r="W183" s="8" t="s">
        <v>537</v>
      </c>
      <c r="X183" s="8" t="s">
        <v>537</v>
      </c>
      <c r="Y183" s="8" t="s">
        <v>537</v>
      </c>
      <c r="Z183" s="8" t="s">
        <v>537</v>
      </c>
      <c r="AA183" s="8" t="s">
        <v>537</v>
      </c>
      <c r="AB183" s="8" t="s">
        <v>537</v>
      </c>
      <c r="AC183" s="8" t="s">
        <v>537</v>
      </c>
      <c r="AD183" s="8" t="s">
        <v>537</v>
      </c>
      <c r="AE183" s="8" t="s">
        <v>537</v>
      </c>
      <c r="AF183" s="8" t="s">
        <v>537</v>
      </c>
      <c r="AG183" s="8" t="s">
        <v>537</v>
      </c>
      <c r="AH183" s="8" t="s">
        <v>537</v>
      </c>
      <c r="AI183" s="8" t="s">
        <v>537</v>
      </c>
      <c r="AJ183" s="8" t="s">
        <v>537</v>
      </c>
      <c r="AK183" s="8" t="s">
        <v>537</v>
      </c>
      <c r="AL183" s="8" t="s">
        <v>537</v>
      </c>
      <c r="AM183" s="8"/>
      <c r="AN183" s="8" t="s">
        <v>537</v>
      </c>
      <c r="AO183" s="8" t="s">
        <v>537</v>
      </c>
      <c r="AP183" s="8" t="s">
        <v>537</v>
      </c>
      <c r="AQ183" s="8" t="s">
        <v>537</v>
      </c>
      <c r="AR183" s="8" t="s">
        <v>537</v>
      </c>
      <c r="AS183" s="8" t="s">
        <v>537</v>
      </c>
      <c r="AT183" s="8" t="s">
        <v>537</v>
      </c>
      <c r="AU183" s="1">
        <v>-2146826273</v>
      </c>
      <c r="AV183" s="8"/>
      <c r="AW183" s="8" t="s">
        <v>537</v>
      </c>
      <c r="AX183" s="8" t="s">
        <v>537</v>
      </c>
      <c r="AY183" s="8" t="s">
        <v>537</v>
      </c>
      <c r="AZ183" s="1">
        <v>-2146826273</v>
      </c>
      <c r="BA183" s="9" t="s">
        <v>537</v>
      </c>
      <c r="BB183" s="8"/>
      <c r="BC183" s="8" t="s">
        <v>537</v>
      </c>
      <c r="BD183" s="8" t="s">
        <v>537</v>
      </c>
      <c r="BE183" s="8" t="s">
        <v>537</v>
      </c>
      <c r="BF183" s="8" t="s">
        <v>537</v>
      </c>
      <c r="BG183" s="8" t="s">
        <v>537</v>
      </c>
      <c r="BH183" s="8" t="s">
        <v>537</v>
      </c>
      <c r="BI183" s="8" t="s">
        <v>537</v>
      </c>
      <c r="BJ183" s="8"/>
      <c r="BK183" s="8"/>
      <c r="BL183" s="8" t="s">
        <v>537</v>
      </c>
      <c r="BM183" s="8" t="s">
        <v>537</v>
      </c>
      <c r="BN183" s="8" t="s">
        <v>537</v>
      </c>
      <c r="BO183" s="8" t="s">
        <v>537</v>
      </c>
      <c r="BP183" s="8" t="s">
        <v>537</v>
      </c>
      <c r="BQ183" s="8" t="s">
        <v>537</v>
      </c>
      <c r="BR183" s="8" t="s">
        <v>537</v>
      </c>
      <c r="BS183" s="8" t="s">
        <v>537</v>
      </c>
      <c r="BT183" s="8" t="s">
        <v>537</v>
      </c>
      <c r="BU183" s="8" t="s">
        <v>537</v>
      </c>
      <c r="BV183" s="8" t="s">
        <v>537</v>
      </c>
      <c r="BW183" s="8" t="s">
        <v>537</v>
      </c>
      <c r="BX183" s="8" t="s">
        <v>537</v>
      </c>
      <c r="BY183" s="8" t="s">
        <v>537</v>
      </c>
      <c r="BZ183" s="8" t="s">
        <v>537</v>
      </c>
      <c r="CA183" s="8" t="s">
        <v>537</v>
      </c>
      <c r="CB183" s="8" t="s">
        <v>537</v>
      </c>
      <c r="CC183" s="8" t="s">
        <v>537</v>
      </c>
      <c r="CD183" s="8" t="s">
        <v>537</v>
      </c>
      <c r="CE183" s="8"/>
      <c r="CF183" s="8" t="s">
        <v>537</v>
      </c>
      <c r="CG183" s="8" t="s">
        <v>537</v>
      </c>
      <c r="CH183" s="8" t="s">
        <v>537</v>
      </c>
      <c r="CI183" s="8" t="s">
        <v>537</v>
      </c>
      <c r="CJ183" s="8" t="s">
        <v>537</v>
      </c>
      <c r="CK183" s="8" t="s">
        <v>537</v>
      </c>
      <c r="CL183" s="8" t="s">
        <v>537</v>
      </c>
      <c r="CM183" s="8" t="s">
        <v>537</v>
      </c>
      <c r="CN183" s="8" t="s">
        <v>537</v>
      </c>
      <c r="CO183" s="8" t="s">
        <v>537</v>
      </c>
      <c r="CP183" s="8" t="s">
        <v>537</v>
      </c>
      <c r="CQ183" s="8" t="s">
        <v>537</v>
      </c>
      <c r="CR183" s="8" t="s">
        <v>537</v>
      </c>
      <c r="CS183" s="8" t="s">
        <v>537</v>
      </c>
      <c r="CT183" s="8" t="s">
        <v>537</v>
      </c>
      <c r="CU183" s="8" t="s">
        <v>537</v>
      </c>
      <c r="CV183" s="8" t="s">
        <v>537</v>
      </c>
      <c r="CW183" s="8" t="s">
        <v>537</v>
      </c>
      <c r="CX183" s="8" t="s">
        <v>537</v>
      </c>
      <c r="CY183" s="8" t="s">
        <v>537</v>
      </c>
      <c r="CZ183" s="8" t="s">
        <v>537</v>
      </c>
      <c r="DA183" s="8" t="s">
        <v>537</v>
      </c>
      <c r="DB183" s="8" t="s">
        <v>537</v>
      </c>
      <c r="DC183" s="8"/>
      <c r="DD183" s="8" t="s">
        <v>537</v>
      </c>
      <c r="DE183" s="8" t="s">
        <v>537</v>
      </c>
      <c r="DF183" s="8" t="s">
        <v>537</v>
      </c>
      <c r="DG183" s="8" t="s">
        <v>537</v>
      </c>
      <c r="DH183" s="8" t="s">
        <v>537</v>
      </c>
      <c r="DI183" s="8" t="s">
        <v>537</v>
      </c>
      <c r="DJ183" s="8" t="s">
        <v>537</v>
      </c>
      <c r="DK183" s="8" t="s">
        <v>537</v>
      </c>
      <c r="DL183" s="8" t="s">
        <v>537</v>
      </c>
      <c r="DM183" s="8" t="s">
        <v>537</v>
      </c>
      <c r="DN183" s="8" t="s">
        <v>537</v>
      </c>
      <c r="DO183" s="8" t="s">
        <v>537</v>
      </c>
      <c r="DP183" s="8" t="s">
        <v>537</v>
      </c>
      <c r="DQ183" s="8" t="s">
        <v>537</v>
      </c>
      <c r="DR183" s="8" t="s">
        <v>537</v>
      </c>
      <c r="DS183" s="8" t="s">
        <v>537</v>
      </c>
      <c r="DT183" s="8" t="s">
        <v>537</v>
      </c>
      <c r="DU183" s="8" t="s">
        <v>537</v>
      </c>
      <c r="DV183" s="8"/>
      <c r="DW183" s="8" t="s">
        <v>537</v>
      </c>
      <c r="DX183" s="8" t="s">
        <v>537</v>
      </c>
      <c r="DY183" s="8" t="s">
        <v>537</v>
      </c>
      <c r="DZ183" s="8" t="s">
        <v>537</v>
      </c>
      <c r="EA183" s="8" t="s">
        <v>537</v>
      </c>
      <c r="EB183" s="8" t="s">
        <v>537</v>
      </c>
      <c r="EC183" s="8" t="s">
        <v>537</v>
      </c>
      <c r="ED183" s="8" t="s">
        <v>537</v>
      </c>
      <c r="EE183" s="8" t="s">
        <v>537</v>
      </c>
      <c r="EF183" s="8" t="s">
        <v>537</v>
      </c>
      <c r="EG183" s="8" t="s">
        <v>537</v>
      </c>
      <c r="EH183" s="8" t="s">
        <v>537</v>
      </c>
      <c r="EI183" s="8" t="s">
        <v>537</v>
      </c>
      <c r="EJ183" s="8" t="s">
        <v>537</v>
      </c>
      <c r="EK183" s="8" t="s">
        <v>537</v>
      </c>
      <c r="EL183" s="8" t="s">
        <v>537</v>
      </c>
      <c r="EM183" s="8" t="s">
        <v>537</v>
      </c>
      <c r="EN183" s="8" t="s">
        <v>537</v>
      </c>
      <c r="EO183" s="8" t="s">
        <v>537</v>
      </c>
      <c r="EP183" s="8" t="s">
        <v>537</v>
      </c>
      <c r="EQ183" s="8" t="s">
        <v>537</v>
      </c>
      <c r="ER183" s="8" t="s">
        <v>537</v>
      </c>
      <c r="ES183" s="8" t="s">
        <v>537</v>
      </c>
      <c r="ET183" s="8" t="s">
        <v>537</v>
      </c>
      <c r="EU183" s="8" t="s">
        <v>537</v>
      </c>
      <c r="EV183" s="8" t="s">
        <v>537</v>
      </c>
      <c r="EW183" s="8" t="s">
        <v>537</v>
      </c>
      <c r="EX183" s="8" t="s">
        <v>537</v>
      </c>
      <c r="EY183" s="8" t="s">
        <v>537</v>
      </c>
      <c r="EZ183" s="8" t="s">
        <v>537</v>
      </c>
      <c r="FA183" s="8" t="s">
        <v>537</v>
      </c>
      <c r="FB183" s="8" t="s">
        <v>537</v>
      </c>
      <c r="FC183" s="8" t="s">
        <v>537</v>
      </c>
      <c r="FD183" s="8" t="s">
        <v>537</v>
      </c>
      <c r="FE183" s="8" t="s">
        <v>537</v>
      </c>
      <c r="FF183" s="8" t="s">
        <v>537</v>
      </c>
      <c r="FG183" s="8" t="s">
        <v>537</v>
      </c>
      <c r="FH183" s="8" t="s">
        <v>537</v>
      </c>
      <c r="FI183" s="8" t="s">
        <v>537</v>
      </c>
      <c r="FJ183" s="8" t="s">
        <v>537</v>
      </c>
      <c r="FK183" s="8" t="s">
        <v>537</v>
      </c>
      <c r="FL183" s="8"/>
      <c r="FM183" s="8" t="s">
        <v>537</v>
      </c>
      <c r="FN183" s="8" t="s">
        <v>537</v>
      </c>
      <c r="FO183" s="8" t="s">
        <v>537</v>
      </c>
      <c r="FP183" s="8" t="s">
        <v>537</v>
      </c>
      <c r="FQ183" s="8" t="s">
        <v>537</v>
      </c>
      <c r="FR183" s="8" t="s">
        <v>537</v>
      </c>
      <c r="FS183" s="8" t="s">
        <v>537</v>
      </c>
      <c r="FT183" s="9" t="s">
        <v>537</v>
      </c>
      <c r="FU183" s="8" t="s">
        <v>537</v>
      </c>
      <c r="FV183" s="8" t="s">
        <v>538</v>
      </c>
      <c r="FW183" s="8" t="s">
        <v>539</v>
      </c>
      <c r="FX183" s="8" t="s">
        <v>538</v>
      </c>
      <c r="FY183" s="8" t="s">
        <v>538</v>
      </c>
      <c r="FZ183" s="8" t="s">
        <v>538</v>
      </c>
      <c r="GA183" s="31" t="e">
        <f t="shared" si="29"/>
        <v>#VALUE!</v>
      </c>
      <c r="GB183" s="10" t="e">
        <f t="shared" si="30"/>
        <v>#VALUE!</v>
      </c>
      <c r="GC183" s="10" t="s">
        <v>540</v>
      </c>
      <c r="GD183" s="10" t="s">
        <v>540</v>
      </c>
    </row>
    <row r="184" spans="1:186">
      <c r="A184" s="8">
        <f t="shared" si="33"/>
        <v>0</v>
      </c>
      <c r="B184" s="8">
        <f t="shared" si="33"/>
        <v>0</v>
      </c>
      <c r="C184" s="8" t="e">
        <f>CONCATENATE("FY",RIGHT(Assumptions!D$17,4)-10)</f>
        <v>#VALUE!</v>
      </c>
      <c r="D184" s="10" t="e">
        <f t="shared" si="28"/>
        <v>#VALUE!</v>
      </c>
      <c r="E184" s="8" t="s">
        <v>537</v>
      </c>
      <c r="F184" s="8" t="s">
        <v>537</v>
      </c>
      <c r="G184" s="8" t="s">
        <v>537</v>
      </c>
      <c r="H184" s="8" t="s">
        <v>537</v>
      </c>
      <c r="I184" s="8" t="s">
        <v>537</v>
      </c>
      <c r="J184" s="8" t="s">
        <v>537</v>
      </c>
      <c r="K184" s="8" t="s">
        <v>537</v>
      </c>
      <c r="L184" s="8" t="s">
        <v>537</v>
      </c>
      <c r="M184" s="8" t="s">
        <v>537</v>
      </c>
      <c r="N184" s="8" t="s">
        <v>537</v>
      </c>
      <c r="O184" s="8" t="s">
        <v>537</v>
      </c>
      <c r="P184" s="8" t="s">
        <v>537</v>
      </c>
      <c r="Q184" s="8" t="s">
        <v>537</v>
      </c>
      <c r="R184" s="8" t="s">
        <v>537</v>
      </c>
      <c r="S184" s="8" t="s">
        <v>537</v>
      </c>
      <c r="T184" s="8" t="s">
        <v>537</v>
      </c>
      <c r="U184" s="8" t="s">
        <v>537</v>
      </c>
      <c r="V184" s="8" t="s">
        <v>537</v>
      </c>
      <c r="W184" s="8" t="s">
        <v>537</v>
      </c>
      <c r="X184" s="8" t="s">
        <v>537</v>
      </c>
      <c r="Y184" s="8" t="s">
        <v>537</v>
      </c>
      <c r="Z184" s="8" t="s">
        <v>537</v>
      </c>
      <c r="AA184" s="8" t="s">
        <v>537</v>
      </c>
      <c r="AB184" s="8" t="s">
        <v>537</v>
      </c>
      <c r="AC184" s="8" t="s">
        <v>537</v>
      </c>
      <c r="AD184" s="8" t="s">
        <v>537</v>
      </c>
      <c r="AE184" s="8" t="s">
        <v>537</v>
      </c>
      <c r="AF184" s="8" t="s">
        <v>537</v>
      </c>
      <c r="AG184" s="8" t="s">
        <v>537</v>
      </c>
      <c r="AH184" s="8" t="s">
        <v>537</v>
      </c>
      <c r="AI184" s="8" t="s">
        <v>537</v>
      </c>
      <c r="AJ184" s="8" t="s">
        <v>537</v>
      </c>
      <c r="AK184" s="8" t="s">
        <v>537</v>
      </c>
      <c r="AL184" s="8" t="s">
        <v>537</v>
      </c>
      <c r="AM184" s="8"/>
      <c r="AN184" s="8" t="s">
        <v>537</v>
      </c>
      <c r="AO184" s="8" t="s">
        <v>537</v>
      </c>
      <c r="AP184" s="8" t="s">
        <v>537</v>
      </c>
      <c r="AQ184" s="8" t="s">
        <v>537</v>
      </c>
      <c r="AR184" s="8" t="s">
        <v>537</v>
      </c>
      <c r="AS184" s="8" t="s">
        <v>537</v>
      </c>
      <c r="AT184" s="8" t="s">
        <v>537</v>
      </c>
      <c r="AU184" s="1">
        <v>-2146826273</v>
      </c>
      <c r="AV184" s="8"/>
      <c r="AW184" s="8" t="s">
        <v>537</v>
      </c>
      <c r="AX184" s="8" t="s">
        <v>537</v>
      </c>
      <c r="AY184" s="8" t="s">
        <v>537</v>
      </c>
      <c r="AZ184" s="1">
        <v>-2146826273</v>
      </c>
      <c r="BA184" s="9" t="s">
        <v>537</v>
      </c>
      <c r="BB184" s="8"/>
      <c r="BC184" s="8" t="s">
        <v>537</v>
      </c>
      <c r="BD184" s="8" t="s">
        <v>537</v>
      </c>
      <c r="BE184" s="8" t="s">
        <v>537</v>
      </c>
      <c r="BF184" s="8" t="s">
        <v>537</v>
      </c>
      <c r="BG184" s="8" t="s">
        <v>537</v>
      </c>
      <c r="BH184" s="8" t="s">
        <v>537</v>
      </c>
      <c r="BI184" s="8" t="s">
        <v>537</v>
      </c>
      <c r="BJ184" s="8"/>
      <c r="BK184" s="8"/>
      <c r="BL184" s="8" t="s">
        <v>537</v>
      </c>
      <c r="BM184" s="8" t="s">
        <v>537</v>
      </c>
      <c r="BN184" s="8" t="s">
        <v>537</v>
      </c>
      <c r="BO184" s="8" t="s">
        <v>537</v>
      </c>
      <c r="BP184" s="8" t="s">
        <v>537</v>
      </c>
      <c r="BQ184" s="8" t="s">
        <v>537</v>
      </c>
      <c r="BR184" s="8" t="s">
        <v>537</v>
      </c>
      <c r="BS184" s="8" t="s">
        <v>537</v>
      </c>
      <c r="BT184" s="8" t="s">
        <v>537</v>
      </c>
      <c r="BU184" s="8" t="s">
        <v>537</v>
      </c>
      <c r="BV184" s="8" t="s">
        <v>537</v>
      </c>
      <c r="BW184" s="8" t="s">
        <v>537</v>
      </c>
      <c r="BX184" s="8" t="s">
        <v>537</v>
      </c>
      <c r="BY184" s="8" t="s">
        <v>537</v>
      </c>
      <c r="BZ184" s="8" t="s">
        <v>537</v>
      </c>
      <c r="CA184" s="8" t="s">
        <v>537</v>
      </c>
      <c r="CB184" s="8" t="s">
        <v>537</v>
      </c>
      <c r="CC184" s="8" t="s">
        <v>537</v>
      </c>
      <c r="CD184" s="8" t="s">
        <v>537</v>
      </c>
      <c r="CE184" s="8"/>
      <c r="CF184" s="8" t="s">
        <v>537</v>
      </c>
      <c r="CG184" s="8" t="s">
        <v>537</v>
      </c>
      <c r="CH184" s="8" t="s">
        <v>537</v>
      </c>
      <c r="CI184" s="8" t="s">
        <v>537</v>
      </c>
      <c r="CJ184" s="8" t="s">
        <v>537</v>
      </c>
      <c r="CK184" s="8" t="s">
        <v>537</v>
      </c>
      <c r="CL184" s="8" t="s">
        <v>537</v>
      </c>
      <c r="CM184" s="8" t="s">
        <v>537</v>
      </c>
      <c r="CN184" s="8" t="s">
        <v>537</v>
      </c>
      <c r="CO184" s="8" t="s">
        <v>537</v>
      </c>
      <c r="CP184" s="8" t="s">
        <v>537</v>
      </c>
      <c r="CQ184" s="8" t="s">
        <v>537</v>
      </c>
      <c r="CR184" s="8" t="s">
        <v>537</v>
      </c>
      <c r="CS184" s="8" t="s">
        <v>537</v>
      </c>
      <c r="CT184" s="8" t="s">
        <v>537</v>
      </c>
      <c r="CU184" s="8" t="s">
        <v>537</v>
      </c>
      <c r="CV184" s="8" t="s">
        <v>537</v>
      </c>
      <c r="CW184" s="8" t="s">
        <v>537</v>
      </c>
      <c r="CX184" s="8" t="s">
        <v>537</v>
      </c>
      <c r="CY184" s="8" t="s">
        <v>537</v>
      </c>
      <c r="CZ184" s="8" t="s">
        <v>537</v>
      </c>
      <c r="DA184" s="8" t="s">
        <v>537</v>
      </c>
      <c r="DB184" s="8" t="s">
        <v>537</v>
      </c>
      <c r="DC184" s="8"/>
      <c r="DD184" s="8" t="s">
        <v>537</v>
      </c>
      <c r="DE184" s="8" t="s">
        <v>537</v>
      </c>
      <c r="DF184" s="8" t="s">
        <v>537</v>
      </c>
      <c r="DG184" s="8" t="s">
        <v>537</v>
      </c>
      <c r="DH184" s="8" t="s">
        <v>537</v>
      </c>
      <c r="DI184" s="8" t="s">
        <v>537</v>
      </c>
      <c r="DJ184" s="8" t="s">
        <v>537</v>
      </c>
      <c r="DK184" s="8" t="s">
        <v>537</v>
      </c>
      <c r="DL184" s="8" t="s">
        <v>537</v>
      </c>
      <c r="DM184" s="8" t="s">
        <v>537</v>
      </c>
      <c r="DN184" s="8" t="s">
        <v>537</v>
      </c>
      <c r="DO184" s="8" t="s">
        <v>537</v>
      </c>
      <c r="DP184" s="8" t="s">
        <v>537</v>
      </c>
      <c r="DQ184" s="8" t="s">
        <v>537</v>
      </c>
      <c r="DR184" s="8" t="s">
        <v>537</v>
      </c>
      <c r="DS184" s="8" t="s">
        <v>537</v>
      </c>
      <c r="DT184" s="8" t="s">
        <v>537</v>
      </c>
      <c r="DU184" s="8" t="s">
        <v>537</v>
      </c>
      <c r="DV184" s="8"/>
      <c r="DW184" s="8" t="s">
        <v>537</v>
      </c>
      <c r="DX184" s="8" t="s">
        <v>537</v>
      </c>
      <c r="DY184" s="8" t="s">
        <v>537</v>
      </c>
      <c r="DZ184" s="8" t="s">
        <v>537</v>
      </c>
      <c r="EA184" s="8" t="s">
        <v>537</v>
      </c>
      <c r="EB184" s="8" t="s">
        <v>537</v>
      </c>
      <c r="EC184" s="8" t="s">
        <v>537</v>
      </c>
      <c r="ED184" s="8" t="s">
        <v>537</v>
      </c>
      <c r="EE184" s="8" t="s">
        <v>537</v>
      </c>
      <c r="EF184" s="8" t="s">
        <v>537</v>
      </c>
      <c r="EG184" s="8" t="s">
        <v>537</v>
      </c>
      <c r="EH184" s="8" t="s">
        <v>537</v>
      </c>
      <c r="EI184" s="8" t="s">
        <v>537</v>
      </c>
      <c r="EJ184" s="8" t="s">
        <v>537</v>
      </c>
      <c r="EK184" s="8" t="s">
        <v>537</v>
      </c>
      <c r="EL184" s="8" t="s">
        <v>537</v>
      </c>
      <c r="EM184" s="8" t="s">
        <v>537</v>
      </c>
      <c r="EN184" s="8" t="s">
        <v>537</v>
      </c>
      <c r="EO184" s="8" t="s">
        <v>537</v>
      </c>
      <c r="EP184" s="8" t="s">
        <v>537</v>
      </c>
      <c r="EQ184" s="8" t="s">
        <v>537</v>
      </c>
      <c r="ER184" s="8" t="s">
        <v>537</v>
      </c>
      <c r="ES184" s="8" t="s">
        <v>537</v>
      </c>
      <c r="ET184" s="8" t="s">
        <v>537</v>
      </c>
      <c r="EU184" s="8" t="s">
        <v>537</v>
      </c>
      <c r="EV184" s="8" t="s">
        <v>537</v>
      </c>
      <c r="EW184" s="8" t="s">
        <v>537</v>
      </c>
      <c r="EX184" s="8" t="s">
        <v>537</v>
      </c>
      <c r="EY184" s="8" t="s">
        <v>537</v>
      </c>
      <c r="EZ184" s="8" t="s">
        <v>537</v>
      </c>
      <c r="FA184" s="8" t="s">
        <v>537</v>
      </c>
      <c r="FB184" s="8" t="s">
        <v>537</v>
      </c>
      <c r="FC184" s="8" t="s">
        <v>537</v>
      </c>
      <c r="FD184" s="8" t="s">
        <v>537</v>
      </c>
      <c r="FE184" s="8" t="s">
        <v>537</v>
      </c>
      <c r="FF184" s="8" t="s">
        <v>537</v>
      </c>
      <c r="FG184" s="8" t="s">
        <v>537</v>
      </c>
      <c r="FH184" s="8" t="s">
        <v>537</v>
      </c>
      <c r="FI184" s="8" t="s">
        <v>537</v>
      </c>
      <c r="FJ184" s="8" t="s">
        <v>537</v>
      </c>
      <c r="FK184" s="8" t="s">
        <v>537</v>
      </c>
      <c r="FL184" s="8"/>
      <c r="FM184" s="8" t="s">
        <v>537</v>
      </c>
      <c r="FN184" s="8" t="s">
        <v>537</v>
      </c>
      <c r="FO184" s="8" t="s">
        <v>537</v>
      </c>
      <c r="FP184" s="8" t="s">
        <v>537</v>
      </c>
      <c r="FQ184" s="8" t="s">
        <v>537</v>
      </c>
      <c r="FR184" s="8" t="s">
        <v>537</v>
      </c>
      <c r="FS184" s="8" t="s">
        <v>537</v>
      </c>
      <c r="FT184" s="9" t="s">
        <v>537</v>
      </c>
      <c r="FU184" s="8" t="s">
        <v>537</v>
      </c>
      <c r="FV184" s="8" t="s">
        <v>538</v>
      </c>
      <c r="FW184" s="8" t="s">
        <v>539</v>
      </c>
      <c r="FX184" s="8" t="s">
        <v>538</v>
      </c>
      <c r="FY184" s="8" t="s">
        <v>538</v>
      </c>
      <c r="FZ184" s="8" t="s">
        <v>538</v>
      </c>
      <c r="GA184" s="31" t="e">
        <f t="shared" si="29"/>
        <v>#VALUE!</v>
      </c>
      <c r="GB184" s="10" t="e">
        <f t="shared" si="30"/>
        <v>#VALUE!</v>
      </c>
      <c r="GC184" s="10" t="s">
        <v>540</v>
      </c>
      <c r="GD184" s="10" t="s">
        <v>540</v>
      </c>
    </row>
    <row r="185" spans="1:186">
      <c r="A185" s="8">
        <f t="shared" si="33"/>
        <v>0</v>
      </c>
      <c r="B185" s="8">
        <f t="shared" si="33"/>
        <v>0</v>
      </c>
      <c r="C185" s="8" t="e">
        <f>CONCATENATE("FY",RIGHT(Assumptions!D$17,4)-9)</f>
        <v>#VALUE!</v>
      </c>
      <c r="D185" s="10" t="e">
        <f t="shared" si="28"/>
        <v>#VALUE!</v>
      </c>
      <c r="E185" s="8" t="s">
        <v>537</v>
      </c>
      <c r="F185" s="8" t="s">
        <v>537</v>
      </c>
      <c r="G185" s="8" t="s">
        <v>537</v>
      </c>
      <c r="H185" s="8" t="s">
        <v>537</v>
      </c>
      <c r="I185" s="8" t="s">
        <v>537</v>
      </c>
      <c r="J185" s="8" t="s">
        <v>537</v>
      </c>
      <c r="K185" s="8" t="s">
        <v>537</v>
      </c>
      <c r="L185" s="8" t="s">
        <v>537</v>
      </c>
      <c r="M185" s="8" t="s">
        <v>537</v>
      </c>
      <c r="N185" s="8" t="s">
        <v>537</v>
      </c>
      <c r="O185" s="8" t="s">
        <v>537</v>
      </c>
      <c r="P185" s="8" t="s">
        <v>537</v>
      </c>
      <c r="Q185" s="8" t="s">
        <v>537</v>
      </c>
      <c r="R185" s="8" t="s">
        <v>537</v>
      </c>
      <c r="S185" s="8" t="s">
        <v>537</v>
      </c>
      <c r="T185" s="8" t="s">
        <v>537</v>
      </c>
      <c r="U185" s="8" t="s">
        <v>537</v>
      </c>
      <c r="V185" s="8" t="s">
        <v>537</v>
      </c>
      <c r="W185" s="8" t="s">
        <v>537</v>
      </c>
      <c r="X185" s="8" t="s">
        <v>537</v>
      </c>
      <c r="Y185" s="8" t="s">
        <v>537</v>
      </c>
      <c r="Z185" s="8" t="s">
        <v>537</v>
      </c>
      <c r="AA185" s="8" t="s">
        <v>537</v>
      </c>
      <c r="AB185" s="8" t="s">
        <v>537</v>
      </c>
      <c r="AC185" s="8" t="s">
        <v>537</v>
      </c>
      <c r="AD185" s="8" t="s">
        <v>537</v>
      </c>
      <c r="AE185" s="8" t="s">
        <v>537</v>
      </c>
      <c r="AF185" s="8" t="s">
        <v>537</v>
      </c>
      <c r="AG185" s="8" t="s">
        <v>537</v>
      </c>
      <c r="AH185" s="8" t="s">
        <v>537</v>
      </c>
      <c r="AI185" s="8" t="s">
        <v>537</v>
      </c>
      <c r="AJ185" s="8" t="s">
        <v>537</v>
      </c>
      <c r="AK185" s="8" t="s">
        <v>537</v>
      </c>
      <c r="AL185" s="8" t="s">
        <v>537</v>
      </c>
      <c r="AM185" s="8"/>
      <c r="AN185" s="8" t="s">
        <v>537</v>
      </c>
      <c r="AO185" s="8" t="s">
        <v>537</v>
      </c>
      <c r="AP185" s="8" t="s">
        <v>537</v>
      </c>
      <c r="AQ185" s="8" t="s">
        <v>537</v>
      </c>
      <c r="AR185" s="8" t="s">
        <v>537</v>
      </c>
      <c r="AS185" s="8" t="s">
        <v>537</v>
      </c>
      <c r="AT185" s="8" t="s">
        <v>537</v>
      </c>
      <c r="AU185" s="1">
        <v>-2146826273</v>
      </c>
      <c r="AV185" s="8"/>
      <c r="AW185" s="8" t="s">
        <v>537</v>
      </c>
      <c r="AX185" s="8" t="s">
        <v>537</v>
      </c>
      <c r="AY185" s="8" t="s">
        <v>537</v>
      </c>
      <c r="AZ185" s="1">
        <v>-2146826273</v>
      </c>
      <c r="BA185" s="9" t="s">
        <v>537</v>
      </c>
      <c r="BB185" s="8"/>
      <c r="BC185" s="8" t="s">
        <v>537</v>
      </c>
      <c r="BD185" s="8" t="s">
        <v>537</v>
      </c>
      <c r="BE185" s="8" t="s">
        <v>537</v>
      </c>
      <c r="BF185" s="8" t="s">
        <v>537</v>
      </c>
      <c r="BG185" s="8" t="s">
        <v>537</v>
      </c>
      <c r="BH185" s="8" t="s">
        <v>537</v>
      </c>
      <c r="BI185" s="8" t="s">
        <v>537</v>
      </c>
      <c r="BJ185" s="8"/>
      <c r="BK185" s="8"/>
      <c r="BL185" s="8" t="s">
        <v>537</v>
      </c>
      <c r="BM185" s="8" t="s">
        <v>537</v>
      </c>
      <c r="BN185" s="8" t="s">
        <v>537</v>
      </c>
      <c r="BO185" s="8" t="s">
        <v>537</v>
      </c>
      <c r="BP185" s="8" t="s">
        <v>537</v>
      </c>
      <c r="BQ185" s="8" t="s">
        <v>537</v>
      </c>
      <c r="BR185" s="8" t="s">
        <v>537</v>
      </c>
      <c r="BS185" s="8" t="s">
        <v>537</v>
      </c>
      <c r="BT185" s="8" t="s">
        <v>537</v>
      </c>
      <c r="BU185" s="8" t="s">
        <v>537</v>
      </c>
      <c r="BV185" s="8" t="s">
        <v>537</v>
      </c>
      <c r="BW185" s="8" t="s">
        <v>537</v>
      </c>
      <c r="BX185" s="8" t="s">
        <v>537</v>
      </c>
      <c r="BY185" s="8" t="s">
        <v>537</v>
      </c>
      <c r="BZ185" s="8" t="s">
        <v>537</v>
      </c>
      <c r="CA185" s="8" t="s">
        <v>537</v>
      </c>
      <c r="CB185" s="8" t="s">
        <v>537</v>
      </c>
      <c r="CC185" s="8" t="s">
        <v>537</v>
      </c>
      <c r="CD185" s="8" t="s">
        <v>537</v>
      </c>
      <c r="CE185" s="8"/>
      <c r="CF185" s="8" t="s">
        <v>537</v>
      </c>
      <c r="CG185" s="8" t="s">
        <v>537</v>
      </c>
      <c r="CH185" s="8" t="s">
        <v>537</v>
      </c>
      <c r="CI185" s="8" t="s">
        <v>537</v>
      </c>
      <c r="CJ185" s="8" t="s">
        <v>537</v>
      </c>
      <c r="CK185" s="8" t="s">
        <v>537</v>
      </c>
      <c r="CL185" s="8" t="s">
        <v>537</v>
      </c>
      <c r="CM185" s="8" t="s">
        <v>537</v>
      </c>
      <c r="CN185" s="8" t="s">
        <v>537</v>
      </c>
      <c r="CO185" s="8" t="s">
        <v>537</v>
      </c>
      <c r="CP185" s="8" t="s">
        <v>537</v>
      </c>
      <c r="CQ185" s="8" t="s">
        <v>537</v>
      </c>
      <c r="CR185" s="8" t="s">
        <v>537</v>
      </c>
      <c r="CS185" s="8" t="s">
        <v>537</v>
      </c>
      <c r="CT185" s="8" t="s">
        <v>537</v>
      </c>
      <c r="CU185" s="8" t="s">
        <v>537</v>
      </c>
      <c r="CV185" s="8" t="s">
        <v>537</v>
      </c>
      <c r="CW185" s="8" t="s">
        <v>537</v>
      </c>
      <c r="CX185" s="8" t="s">
        <v>537</v>
      </c>
      <c r="CY185" s="8" t="s">
        <v>537</v>
      </c>
      <c r="CZ185" s="8" t="s">
        <v>537</v>
      </c>
      <c r="DA185" s="8" t="s">
        <v>537</v>
      </c>
      <c r="DB185" s="8" t="s">
        <v>537</v>
      </c>
      <c r="DC185" s="8"/>
      <c r="DD185" s="8" t="s">
        <v>537</v>
      </c>
      <c r="DE185" s="8" t="s">
        <v>537</v>
      </c>
      <c r="DF185" s="8" t="s">
        <v>537</v>
      </c>
      <c r="DG185" s="8" t="s">
        <v>537</v>
      </c>
      <c r="DH185" s="8" t="s">
        <v>537</v>
      </c>
      <c r="DI185" s="8" t="s">
        <v>537</v>
      </c>
      <c r="DJ185" s="8" t="s">
        <v>537</v>
      </c>
      <c r="DK185" s="8" t="s">
        <v>537</v>
      </c>
      <c r="DL185" s="8" t="s">
        <v>537</v>
      </c>
      <c r="DM185" s="8" t="s">
        <v>537</v>
      </c>
      <c r="DN185" s="8" t="s">
        <v>537</v>
      </c>
      <c r="DO185" s="8" t="s">
        <v>537</v>
      </c>
      <c r="DP185" s="8" t="s">
        <v>537</v>
      </c>
      <c r="DQ185" s="8" t="s">
        <v>537</v>
      </c>
      <c r="DR185" s="8" t="s">
        <v>537</v>
      </c>
      <c r="DS185" s="8" t="s">
        <v>537</v>
      </c>
      <c r="DT185" s="8" t="s">
        <v>537</v>
      </c>
      <c r="DU185" s="8" t="s">
        <v>537</v>
      </c>
      <c r="DV185" s="8"/>
      <c r="DW185" s="8" t="s">
        <v>537</v>
      </c>
      <c r="DX185" s="8" t="s">
        <v>537</v>
      </c>
      <c r="DY185" s="8" t="s">
        <v>537</v>
      </c>
      <c r="DZ185" s="8" t="s">
        <v>537</v>
      </c>
      <c r="EA185" s="8" t="s">
        <v>537</v>
      </c>
      <c r="EB185" s="8" t="s">
        <v>537</v>
      </c>
      <c r="EC185" s="8" t="s">
        <v>537</v>
      </c>
      <c r="ED185" s="8" t="s">
        <v>537</v>
      </c>
      <c r="EE185" s="8" t="s">
        <v>537</v>
      </c>
      <c r="EF185" s="8" t="s">
        <v>537</v>
      </c>
      <c r="EG185" s="8" t="s">
        <v>537</v>
      </c>
      <c r="EH185" s="8" t="s">
        <v>537</v>
      </c>
      <c r="EI185" s="8" t="s">
        <v>537</v>
      </c>
      <c r="EJ185" s="8" t="s">
        <v>537</v>
      </c>
      <c r="EK185" s="8" t="s">
        <v>537</v>
      </c>
      <c r="EL185" s="8" t="s">
        <v>537</v>
      </c>
      <c r="EM185" s="8" t="s">
        <v>537</v>
      </c>
      <c r="EN185" s="8" t="s">
        <v>537</v>
      </c>
      <c r="EO185" s="8" t="s">
        <v>537</v>
      </c>
      <c r="EP185" s="8" t="s">
        <v>537</v>
      </c>
      <c r="EQ185" s="8" t="s">
        <v>537</v>
      </c>
      <c r="ER185" s="8" t="s">
        <v>537</v>
      </c>
      <c r="ES185" s="8" t="s">
        <v>537</v>
      </c>
      <c r="ET185" s="8" t="s">
        <v>537</v>
      </c>
      <c r="EU185" s="8" t="s">
        <v>537</v>
      </c>
      <c r="EV185" s="8" t="s">
        <v>537</v>
      </c>
      <c r="EW185" s="8" t="s">
        <v>537</v>
      </c>
      <c r="EX185" s="8" t="s">
        <v>537</v>
      </c>
      <c r="EY185" s="8" t="s">
        <v>537</v>
      </c>
      <c r="EZ185" s="8" t="s">
        <v>537</v>
      </c>
      <c r="FA185" s="8" t="s">
        <v>537</v>
      </c>
      <c r="FB185" s="8" t="s">
        <v>537</v>
      </c>
      <c r="FC185" s="8" t="s">
        <v>537</v>
      </c>
      <c r="FD185" s="8" t="s">
        <v>537</v>
      </c>
      <c r="FE185" s="8" t="s">
        <v>537</v>
      </c>
      <c r="FF185" s="8" t="s">
        <v>537</v>
      </c>
      <c r="FG185" s="8" t="s">
        <v>537</v>
      </c>
      <c r="FH185" s="8" t="s">
        <v>537</v>
      </c>
      <c r="FI185" s="8" t="s">
        <v>537</v>
      </c>
      <c r="FJ185" s="8" t="s">
        <v>537</v>
      </c>
      <c r="FK185" s="8" t="s">
        <v>537</v>
      </c>
      <c r="FL185" s="8"/>
      <c r="FM185" s="8" t="s">
        <v>537</v>
      </c>
      <c r="FN185" s="8" t="s">
        <v>537</v>
      </c>
      <c r="FO185" s="8" t="s">
        <v>537</v>
      </c>
      <c r="FP185" s="8" t="s">
        <v>537</v>
      </c>
      <c r="FQ185" s="8" t="s">
        <v>537</v>
      </c>
      <c r="FR185" s="8" t="s">
        <v>537</v>
      </c>
      <c r="FS185" s="8" t="s">
        <v>537</v>
      </c>
      <c r="FT185" s="9" t="s">
        <v>537</v>
      </c>
      <c r="FU185" s="8" t="s">
        <v>537</v>
      </c>
      <c r="FV185" s="8" t="s">
        <v>538</v>
      </c>
      <c r="FW185" s="8" t="s">
        <v>539</v>
      </c>
      <c r="FX185" s="8" t="s">
        <v>538</v>
      </c>
      <c r="FY185" s="8" t="s">
        <v>538</v>
      </c>
      <c r="FZ185" s="8" t="s">
        <v>538</v>
      </c>
      <c r="GA185" s="31" t="e">
        <f t="shared" si="29"/>
        <v>#VALUE!</v>
      </c>
      <c r="GB185" s="10" t="e">
        <f t="shared" si="30"/>
        <v>#VALUE!</v>
      </c>
      <c r="GC185" s="10" t="s">
        <v>540</v>
      </c>
      <c r="GD185" s="10" t="s">
        <v>540</v>
      </c>
    </row>
    <row r="186" spans="1:186">
      <c r="A186" s="8">
        <f t="shared" si="33"/>
        <v>0</v>
      </c>
      <c r="B186" s="8">
        <f t="shared" si="33"/>
        <v>0</v>
      </c>
      <c r="C186" s="8" t="e">
        <f>CONCATENATE("FY",RIGHT(Assumptions!D$17,4)-8)</f>
        <v>#VALUE!</v>
      </c>
      <c r="D186" s="10" t="e">
        <f t="shared" si="28"/>
        <v>#VALUE!</v>
      </c>
      <c r="E186" s="8" t="s">
        <v>537</v>
      </c>
      <c r="F186" s="8" t="s">
        <v>537</v>
      </c>
      <c r="G186" s="8" t="s">
        <v>537</v>
      </c>
      <c r="H186" s="8" t="s">
        <v>537</v>
      </c>
      <c r="I186" s="8" t="s">
        <v>537</v>
      </c>
      <c r="J186" s="8" t="s">
        <v>537</v>
      </c>
      <c r="K186" s="8" t="s">
        <v>537</v>
      </c>
      <c r="L186" s="8" t="s">
        <v>537</v>
      </c>
      <c r="M186" s="8" t="s">
        <v>537</v>
      </c>
      <c r="N186" s="8" t="s">
        <v>537</v>
      </c>
      <c r="O186" s="8" t="s">
        <v>537</v>
      </c>
      <c r="P186" s="8" t="s">
        <v>537</v>
      </c>
      <c r="Q186" s="8" t="s">
        <v>537</v>
      </c>
      <c r="R186" s="8" t="s">
        <v>537</v>
      </c>
      <c r="S186" s="8" t="s">
        <v>537</v>
      </c>
      <c r="T186" s="8" t="s">
        <v>537</v>
      </c>
      <c r="U186" s="8" t="s">
        <v>537</v>
      </c>
      <c r="V186" s="8" t="s">
        <v>537</v>
      </c>
      <c r="W186" s="8" t="s">
        <v>537</v>
      </c>
      <c r="X186" s="8" t="s">
        <v>537</v>
      </c>
      <c r="Y186" s="8" t="s">
        <v>537</v>
      </c>
      <c r="Z186" s="8" t="s">
        <v>537</v>
      </c>
      <c r="AA186" s="8" t="s">
        <v>537</v>
      </c>
      <c r="AB186" s="8" t="s">
        <v>537</v>
      </c>
      <c r="AC186" s="8" t="s">
        <v>537</v>
      </c>
      <c r="AD186" s="8" t="s">
        <v>537</v>
      </c>
      <c r="AE186" s="8" t="s">
        <v>537</v>
      </c>
      <c r="AF186" s="8" t="s">
        <v>537</v>
      </c>
      <c r="AG186" s="8" t="s">
        <v>537</v>
      </c>
      <c r="AH186" s="8" t="s">
        <v>537</v>
      </c>
      <c r="AI186" s="8" t="s">
        <v>537</v>
      </c>
      <c r="AJ186" s="8" t="s">
        <v>537</v>
      </c>
      <c r="AK186" s="8" t="s">
        <v>537</v>
      </c>
      <c r="AL186" s="8" t="s">
        <v>537</v>
      </c>
      <c r="AM186" s="8"/>
      <c r="AN186" s="8" t="s">
        <v>537</v>
      </c>
      <c r="AO186" s="8" t="s">
        <v>537</v>
      </c>
      <c r="AP186" s="8" t="s">
        <v>537</v>
      </c>
      <c r="AQ186" s="8" t="s">
        <v>537</v>
      </c>
      <c r="AR186" s="8" t="s">
        <v>537</v>
      </c>
      <c r="AS186" s="8" t="s">
        <v>537</v>
      </c>
      <c r="AT186" s="8" t="s">
        <v>537</v>
      </c>
      <c r="AU186" s="1">
        <v>-2146826273</v>
      </c>
      <c r="AV186" s="8"/>
      <c r="AW186" s="8" t="s">
        <v>537</v>
      </c>
      <c r="AX186" s="8" t="s">
        <v>537</v>
      </c>
      <c r="AY186" s="8" t="s">
        <v>537</v>
      </c>
      <c r="AZ186" s="1">
        <v>-2146826273</v>
      </c>
      <c r="BA186" s="9" t="s">
        <v>537</v>
      </c>
      <c r="BB186" s="8"/>
      <c r="BC186" s="8" t="s">
        <v>537</v>
      </c>
      <c r="BD186" s="8" t="s">
        <v>537</v>
      </c>
      <c r="BE186" s="8" t="s">
        <v>537</v>
      </c>
      <c r="BF186" s="8" t="s">
        <v>537</v>
      </c>
      <c r="BG186" s="8" t="s">
        <v>537</v>
      </c>
      <c r="BH186" s="8" t="s">
        <v>537</v>
      </c>
      <c r="BI186" s="8" t="s">
        <v>537</v>
      </c>
      <c r="BJ186" s="8"/>
      <c r="BK186" s="8"/>
      <c r="BL186" s="8" t="s">
        <v>537</v>
      </c>
      <c r="BM186" s="8" t="s">
        <v>537</v>
      </c>
      <c r="BN186" s="8" t="s">
        <v>537</v>
      </c>
      <c r="BO186" s="8" t="s">
        <v>537</v>
      </c>
      <c r="BP186" s="8" t="s">
        <v>537</v>
      </c>
      <c r="BQ186" s="8" t="s">
        <v>537</v>
      </c>
      <c r="BR186" s="8" t="s">
        <v>537</v>
      </c>
      <c r="BS186" s="8" t="s">
        <v>537</v>
      </c>
      <c r="BT186" s="8" t="s">
        <v>537</v>
      </c>
      <c r="BU186" s="8" t="s">
        <v>537</v>
      </c>
      <c r="BV186" s="8" t="s">
        <v>537</v>
      </c>
      <c r="BW186" s="8" t="s">
        <v>537</v>
      </c>
      <c r="BX186" s="8" t="s">
        <v>537</v>
      </c>
      <c r="BY186" s="8" t="s">
        <v>537</v>
      </c>
      <c r="BZ186" s="8" t="s">
        <v>537</v>
      </c>
      <c r="CA186" s="8" t="s">
        <v>537</v>
      </c>
      <c r="CB186" s="8" t="s">
        <v>537</v>
      </c>
      <c r="CC186" s="8" t="s">
        <v>537</v>
      </c>
      <c r="CD186" s="8" t="s">
        <v>537</v>
      </c>
      <c r="CE186" s="8"/>
      <c r="CF186" s="8" t="s">
        <v>537</v>
      </c>
      <c r="CG186" s="8" t="s">
        <v>537</v>
      </c>
      <c r="CH186" s="8" t="s">
        <v>537</v>
      </c>
      <c r="CI186" s="8" t="s">
        <v>537</v>
      </c>
      <c r="CJ186" s="8" t="s">
        <v>537</v>
      </c>
      <c r="CK186" s="8" t="s">
        <v>537</v>
      </c>
      <c r="CL186" s="8" t="s">
        <v>537</v>
      </c>
      <c r="CM186" s="8" t="s">
        <v>537</v>
      </c>
      <c r="CN186" s="8" t="s">
        <v>537</v>
      </c>
      <c r="CO186" s="8" t="s">
        <v>537</v>
      </c>
      <c r="CP186" s="8" t="s">
        <v>537</v>
      </c>
      <c r="CQ186" s="8" t="s">
        <v>537</v>
      </c>
      <c r="CR186" s="8" t="s">
        <v>537</v>
      </c>
      <c r="CS186" s="8" t="s">
        <v>537</v>
      </c>
      <c r="CT186" s="8" t="s">
        <v>537</v>
      </c>
      <c r="CU186" s="8" t="s">
        <v>537</v>
      </c>
      <c r="CV186" s="8" t="s">
        <v>537</v>
      </c>
      <c r="CW186" s="8" t="s">
        <v>537</v>
      </c>
      <c r="CX186" s="8" t="s">
        <v>537</v>
      </c>
      <c r="CY186" s="8" t="s">
        <v>537</v>
      </c>
      <c r="CZ186" s="8" t="s">
        <v>537</v>
      </c>
      <c r="DA186" s="8" t="s">
        <v>537</v>
      </c>
      <c r="DB186" s="8" t="s">
        <v>537</v>
      </c>
      <c r="DC186" s="8"/>
      <c r="DD186" s="8" t="s">
        <v>537</v>
      </c>
      <c r="DE186" s="8" t="s">
        <v>537</v>
      </c>
      <c r="DF186" s="8" t="s">
        <v>537</v>
      </c>
      <c r="DG186" s="8" t="s">
        <v>537</v>
      </c>
      <c r="DH186" s="8" t="s">
        <v>537</v>
      </c>
      <c r="DI186" s="8" t="s">
        <v>537</v>
      </c>
      <c r="DJ186" s="8" t="s">
        <v>537</v>
      </c>
      <c r="DK186" s="8" t="s">
        <v>537</v>
      </c>
      <c r="DL186" s="8" t="s">
        <v>537</v>
      </c>
      <c r="DM186" s="8" t="s">
        <v>537</v>
      </c>
      <c r="DN186" s="8" t="s">
        <v>537</v>
      </c>
      <c r="DO186" s="8" t="s">
        <v>537</v>
      </c>
      <c r="DP186" s="8" t="s">
        <v>537</v>
      </c>
      <c r="DQ186" s="8" t="s">
        <v>537</v>
      </c>
      <c r="DR186" s="8" t="s">
        <v>537</v>
      </c>
      <c r="DS186" s="8" t="s">
        <v>537</v>
      </c>
      <c r="DT186" s="8" t="s">
        <v>537</v>
      </c>
      <c r="DU186" s="8" t="s">
        <v>537</v>
      </c>
      <c r="DV186" s="8"/>
      <c r="DW186" s="8" t="s">
        <v>537</v>
      </c>
      <c r="DX186" s="8" t="s">
        <v>537</v>
      </c>
      <c r="DY186" s="8" t="s">
        <v>537</v>
      </c>
      <c r="DZ186" s="8" t="s">
        <v>537</v>
      </c>
      <c r="EA186" s="8" t="s">
        <v>537</v>
      </c>
      <c r="EB186" s="8" t="s">
        <v>537</v>
      </c>
      <c r="EC186" s="8" t="s">
        <v>537</v>
      </c>
      <c r="ED186" s="8" t="s">
        <v>537</v>
      </c>
      <c r="EE186" s="8" t="s">
        <v>537</v>
      </c>
      <c r="EF186" s="8" t="s">
        <v>537</v>
      </c>
      <c r="EG186" s="8" t="s">
        <v>537</v>
      </c>
      <c r="EH186" s="8" t="s">
        <v>537</v>
      </c>
      <c r="EI186" s="8" t="s">
        <v>537</v>
      </c>
      <c r="EJ186" s="8" t="s">
        <v>537</v>
      </c>
      <c r="EK186" s="8" t="s">
        <v>537</v>
      </c>
      <c r="EL186" s="8" t="s">
        <v>537</v>
      </c>
      <c r="EM186" s="8" t="s">
        <v>537</v>
      </c>
      <c r="EN186" s="8" t="s">
        <v>537</v>
      </c>
      <c r="EO186" s="8" t="s">
        <v>537</v>
      </c>
      <c r="EP186" s="8" t="s">
        <v>537</v>
      </c>
      <c r="EQ186" s="8" t="s">
        <v>537</v>
      </c>
      <c r="ER186" s="8" t="s">
        <v>537</v>
      </c>
      <c r="ES186" s="8" t="s">
        <v>537</v>
      </c>
      <c r="ET186" s="8" t="s">
        <v>537</v>
      </c>
      <c r="EU186" s="8" t="s">
        <v>537</v>
      </c>
      <c r="EV186" s="8" t="s">
        <v>537</v>
      </c>
      <c r="EW186" s="8" t="s">
        <v>537</v>
      </c>
      <c r="EX186" s="8" t="s">
        <v>537</v>
      </c>
      <c r="EY186" s="8" t="s">
        <v>537</v>
      </c>
      <c r="EZ186" s="8" t="s">
        <v>537</v>
      </c>
      <c r="FA186" s="8" t="s">
        <v>537</v>
      </c>
      <c r="FB186" s="8" t="s">
        <v>537</v>
      </c>
      <c r="FC186" s="8" t="s">
        <v>537</v>
      </c>
      <c r="FD186" s="8" t="s">
        <v>537</v>
      </c>
      <c r="FE186" s="8" t="s">
        <v>537</v>
      </c>
      <c r="FF186" s="8" t="s">
        <v>537</v>
      </c>
      <c r="FG186" s="8" t="s">
        <v>537</v>
      </c>
      <c r="FH186" s="8" t="s">
        <v>537</v>
      </c>
      <c r="FI186" s="8" t="s">
        <v>537</v>
      </c>
      <c r="FJ186" s="8" t="s">
        <v>537</v>
      </c>
      <c r="FK186" s="8" t="s">
        <v>537</v>
      </c>
      <c r="FL186" s="8"/>
      <c r="FM186" s="8" t="s">
        <v>537</v>
      </c>
      <c r="FN186" s="8" t="s">
        <v>537</v>
      </c>
      <c r="FO186" s="8" t="s">
        <v>537</v>
      </c>
      <c r="FP186" s="8" t="s">
        <v>537</v>
      </c>
      <c r="FQ186" s="8" t="s">
        <v>537</v>
      </c>
      <c r="FR186" s="8" t="s">
        <v>537</v>
      </c>
      <c r="FS186" s="8" t="s">
        <v>537</v>
      </c>
      <c r="FT186" s="9" t="s">
        <v>537</v>
      </c>
      <c r="FU186" s="8" t="s">
        <v>537</v>
      </c>
      <c r="FV186" s="8" t="s">
        <v>538</v>
      </c>
      <c r="FW186" s="8" t="s">
        <v>539</v>
      </c>
      <c r="FX186" s="8" t="s">
        <v>538</v>
      </c>
      <c r="FY186" s="8" t="s">
        <v>538</v>
      </c>
      <c r="FZ186" s="8" t="s">
        <v>538</v>
      </c>
      <c r="GA186" s="31" t="e">
        <f t="shared" si="29"/>
        <v>#VALUE!</v>
      </c>
      <c r="GB186" s="10" t="e">
        <f t="shared" si="30"/>
        <v>#VALUE!</v>
      </c>
      <c r="GC186" s="10" t="s">
        <v>540</v>
      </c>
      <c r="GD186" s="10" t="s">
        <v>540</v>
      </c>
    </row>
    <row r="187" spans="1:186">
      <c r="A187" s="8">
        <f t="shared" si="33"/>
        <v>0</v>
      </c>
      <c r="B187" s="8">
        <f t="shared" si="33"/>
        <v>0</v>
      </c>
      <c r="C187" s="8" t="e">
        <f>CONCATENATE("FY",RIGHT(Assumptions!D$17,4)-7)</f>
        <v>#VALUE!</v>
      </c>
      <c r="D187" s="10" t="e">
        <f t="shared" si="28"/>
        <v>#VALUE!</v>
      </c>
      <c r="E187" s="8" t="s">
        <v>537</v>
      </c>
      <c r="F187" s="8" t="s">
        <v>537</v>
      </c>
      <c r="G187" s="8" t="s">
        <v>537</v>
      </c>
      <c r="H187" s="8" t="s">
        <v>537</v>
      </c>
      <c r="I187" s="8" t="s">
        <v>537</v>
      </c>
      <c r="J187" s="8" t="s">
        <v>537</v>
      </c>
      <c r="K187" s="8" t="s">
        <v>537</v>
      </c>
      <c r="L187" s="8" t="s">
        <v>537</v>
      </c>
      <c r="M187" s="8" t="s">
        <v>537</v>
      </c>
      <c r="N187" s="8" t="s">
        <v>537</v>
      </c>
      <c r="O187" s="8" t="s">
        <v>537</v>
      </c>
      <c r="P187" s="8" t="s">
        <v>537</v>
      </c>
      <c r="Q187" s="8" t="s">
        <v>537</v>
      </c>
      <c r="R187" s="8" t="s">
        <v>537</v>
      </c>
      <c r="S187" s="8" t="s">
        <v>537</v>
      </c>
      <c r="T187" s="8" t="s">
        <v>537</v>
      </c>
      <c r="U187" s="8" t="s">
        <v>537</v>
      </c>
      <c r="V187" s="8" t="s">
        <v>537</v>
      </c>
      <c r="W187" s="8" t="s">
        <v>537</v>
      </c>
      <c r="X187" s="8" t="s">
        <v>537</v>
      </c>
      <c r="Y187" s="8" t="s">
        <v>537</v>
      </c>
      <c r="Z187" s="8" t="s">
        <v>537</v>
      </c>
      <c r="AA187" s="8" t="s">
        <v>537</v>
      </c>
      <c r="AB187" s="8" t="s">
        <v>537</v>
      </c>
      <c r="AC187" s="8" t="s">
        <v>537</v>
      </c>
      <c r="AD187" s="8" t="s">
        <v>537</v>
      </c>
      <c r="AE187" s="8" t="s">
        <v>537</v>
      </c>
      <c r="AF187" s="8" t="s">
        <v>537</v>
      </c>
      <c r="AG187" s="8" t="s">
        <v>537</v>
      </c>
      <c r="AH187" s="8" t="s">
        <v>537</v>
      </c>
      <c r="AI187" s="8" t="s">
        <v>537</v>
      </c>
      <c r="AJ187" s="8" t="s">
        <v>537</v>
      </c>
      <c r="AK187" s="8" t="s">
        <v>537</v>
      </c>
      <c r="AL187" s="8" t="s">
        <v>537</v>
      </c>
      <c r="AM187" s="8"/>
      <c r="AN187" s="8" t="s">
        <v>537</v>
      </c>
      <c r="AO187" s="8" t="s">
        <v>537</v>
      </c>
      <c r="AP187" s="8" t="s">
        <v>537</v>
      </c>
      <c r="AQ187" s="8" t="s">
        <v>537</v>
      </c>
      <c r="AR187" s="8" t="s">
        <v>537</v>
      </c>
      <c r="AS187" s="8" t="s">
        <v>537</v>
      </c>
      <c r="AT187" s="8" t="s">
        <v>537</v>
      </c>
      <c r="AU187" s="1">
        <v>-2146826273</v>
      </c>
      <c r="AV187" s="8"/>
      <c r="AW187" s="8" t="s">
        <v>537</v>
      </c>
      <c r="AX187" s="8" t="s">
        <v>537</v>
      </c>
      <c r="AY187" s="8" t="s">
        <v>537</v>
      </c>
      <c r="AZ187" s="1">
        <v>-2146826273</v>
      </c>
      <c r="BA187" s="9" t="s">
        <v>537</v>
      </c>
      <c r="BB187" s="8"/>
      <c r="BC187" s="8" t="s">
        <v>537</v>
      </c>
      <c r="BD187" s="8" t="s">
        <v>537</v>
      </c>
      <c r="BE187" s="8" t="s">
        <v>537</v>
      </c>
      <c r="BF187" s="8" t="s">
        <v>537</v>
      </c>
      <c r="BG187" s="8" t="s">
        <v>537</v>
      </c>
      <c r="BH187" s="8" t="s">
        <v>537</v>
      </c>
      <c r="BI187" s="8" t="s">
        <v>537</v>
      </c>
      <c r="BJ187" s="8"/>
      <c r="BK187" s="8"/>
      <c r="BL187" s="8" t="s">
        <v>537</v>
      </c>
      <c r="BM187" s="8" t="s">
        <v>537</v>
      </c>
      <c r="BN187" s="8" t="s">
        <v>537</v>
      </c>
      <c r="BO187" s="8" t="s">
        <v>537</v>
      </c>
      <c r="BP187" s="8" t="s">
        <v>537</v>
      </c>
      <c r="BQ187" s="8" t="s">
        <v>537</v>
      </c>
      <c r="BR187" s="8" t="s">
        <v>537</v>
      </c>
      <c r="BS187" s="8" t="s">
        <v>537</v>
      </c>
      <c r="BT187" s="8" t="s">
        <v>537</v>
      </c>
      <c r="BU187" s="8" t="s">
        <v>537</v>
      </c>
      <c r="BV187" s="8" t="s">
        <v>537</v>
      </c>
      <c r="BW187" s="8" t="s">
        <v>537</v>
      </c>
      <c r="BX187" s="8" t="s">
        <v>537</v>
      </c>
      <c r="BY187" s="8" t="s">
        <v>537</v>
      </c>
      <c r="BZ187" s="8" t="s">
        <v>537</v>
      </c>
      <c r="CA187" s="8" t="s">
        <v>537</v>
      </c>
      <c r="CB187" s="8" t="s">
        <v>537</v>
      </c>
      <c r="CC187" s="8" t="s">
        <v>537</v>
      </c>
      <c r="CD187" s="8" t="s">
        <v>537</v>
      </c>
      <c r="CE187" s="8"/>
      <c r="CF187" s="8" t="s">
        <v>537</v>
      </c>
      <c r="CG187" s="8" t="s">
        <v>537</v>
      </c>
      <c r="CH187" s="8" t="s">
        <v>537</v>
      </c>
      <c r="CI187" s="8" t="s">
        <v>537</v>
      </c>
      <c r="CJ187" s="8" t="s">
        <v>537</v>
      </c>
      <c r="CK187" s="8" t="s">
        <v>537</v>
      </c>
      <c r="CL187" s="8" t="s">
        <v>537</v>
      </c>
      <c r="CM187" s="8" t="s">
        <v>537</v>
      </c>
      <c r="CN187" s="8" t="s">
        <v>537</v>
      </c>
      <c r="CO187" s="8" t="s">
        <v>537</v>
      </c>
      <c r="CP187" s="8" t="s">
        <v>537</v>
      </c>
      <c r="CQ187" s="8" t="s">
        <v>537</v>
      </c>
      <c r="CR187" s="8" t="s">
        <v>537</v>
      </c>
      <c r="CS187" s="8" t="s">
        <v>537</v>
      </c>
      <c r="CT187" s="8" t="s">
        <v>537</v>
      </c>
      <c r="CU187" s="8" t="s">
        <v>537</v>
      </c>
      <c r="CV187" s="8" t="s">
        <v>537</v>
      </c>
      <c r="CW187" s="8" t="s">
        <v>537</v>
      </c>
      <c r="CX187" s="8" t="s">
        <v>537</v>
      </c>
      <c r="CY187" s="8" t="s">
        <v>537</v>
      </c>
      <c r="CZ187" s="8" t="s">
        <v>537</v>
      </c>
      <c r="DA187" s="8" t="s">
        <v>537</v>
      </c>
      <c r="DB187" s="8" t="s">
        <v>537</v>
      </c>
      <c r="DC187" s="8"/>
      <c r="DD187" s="8" t="s">
        <v>537</v>
      </c>
      <c r="DE187" s="8" t="s">
        <v>537</v>
      </c>
      <c r="DF187" s="8" t="s">
        <v>537</v>
      </c>
      <c r="DG187" s="8" t="s">
        <v>537</v>
      </c>
      <c r="DH187" s="8" t="s">
        <v>537</v>
      </c>
      <c r="DI187" s="8" t="s">
        <v>537</v>
      </c>
      <c r="DJ187" s="8" t="s">
        <v>537</v>
      </c>
      <c r="DK187" s="8" t="s">
        <v>537</v>
      </c>
      <c r="DL187" s="8" t="s">
        <v>537</v>
      </c>
      <c r="DM187" s="8" t="s">
        <v>537</v>
      </c>
      <c r="DN187" s="8" t="s">
        <v>537</v>
      </c>
      <c r="DO187" s="8" t="s">
        <v>537</v>
      </c>
      <c r="DP187" s="8" t="s">
        <v>537</v>
      </c>
      <c r="DQ187" s="8" t="s">
        <v>537</v>
      </c>
      <c r="DR187" s="8" t="s">
        <v>537</v>
      </c>
      <c r="DS187" s="8" t="s">
        <v>537</v>
      </c>
      <c r="DT187" s="8" t="s">
        <v>537</v>
      </c>
      <c r="DU187" s="8" t="s">
        <v>537</v>
      </c>
      <c r="DV187" s="8"/>
      <c r="DW187" s="8" t="s">
        <v>537</v>
      </c>
      <c r="DX187" s="8" t="s">
        <v>537</v>
      </c>
      <c r="DY187" s="8" t="s">
        <v>537</v>
      </c>
      <c r="DZ187" s="8" t="s">
        <v>537</v>
      </c>
      <c r="EA187" s="8" t="s">
        <v>537</v>
      </c>
      <c r="EB187" s="8" t="s">
        <v>537</v>
      </c>
      <c r="EC187" s="8" t="s">
        <v>537</v>
      </c>
      <c r="ED187" s="8" t="s">
        <v>537</v>
      </c>
      <c r="EE187" s="8" t="s">
        <v>537</v>
      </c>
      <c r="EF187" s="8" t="s">
        <v>537</v>
      </c>
      <c r="EG187" s="8" t="s">
        <v>537</v>
      </c>
      <c r="EH187" s="8" t="s">
        <v>537</v>
      </c>
      <c r="EI187" s="8" t="s">
        <v>537</v>
      </c>
      <c r="EJ187" s="8" t="s">
        <v>537</v>
      </c>
      <c r="EK187" s="8" t="s">
        <v>537</v>
      </c>
      <c r="EL187" s="8" t="s">
        <v>537</v>
      </c>
      <c r="EM187" s="8" t="s">
        <v>537</v>
      </c>
      <c r="EN187" s="8" t="s">
        <v>537</v>
      </c>
      <c r="EO187" s="8" t="s">
        <v>537</v>
      </c>
      <c r="EP187" s="8" t="s">
        <v>537</v>
      </c>
      <c r="EQ187" s="8" t="s">
        <v>537</v>
      </c>
      <c r="ER187" s="8" t="s">
        <v>537</v>
      </c>
      <c r="ES187" s="8" t="s">
        <v>537</v>
      </c>
      <c r="ET187" s="8" t="s">
        <v>537</v>
      </c>
      <c r="EU187" s="8" t="s">
        <v>537</v>
      </c>
      <c r="EV187" s="8" t="s">
        <v>537</v>
      </c>
      <c r="EW187" s="8" t="s">
        <v>537</v>
      </c>
      <c r="EX187" s="8" t="s">
        <v>537</v>
      </c>
      <c r="EY187" s="8" t="s">
        <v>537</v>
      </c>
      <c r="EZ187" s="8" t="s">
        <v>537</v>
      </c>
      <c r="FA187" s="8" t="s">
        <v>537</v>
      </c>
      <c r="FB187" s="8" t="s">
        <v>537</v>
      </c>
      <c r="FC187" s="8" t="s">
        <v>537</v>
      </c>
      <c r="FD187" s="8" t="s">
        <v>537</v>
      </c>
      <c r="FE187" s="8" t="s">
        <v>537</v>
      </c>
      <c r="FF187" s="8" t="s">
        <v>537</v>
      </c>
      <c r="FG187" s="8" t="s">
        <v>537</v>
      </c>
      <c r="FH187" s="8" t="s">
        <v>537</v>
      </c>
      <c r="FI187" s="8" t="s">
        <v>537</v>
      </c>
      <c r="FJ187" s="8" t="s">
        <v>537</v>
      </c>
      <c r="FK187" s="8" t="s">
        <v>537</v>
      </c>
      <c r="FL187" s="8"/>
      <c r="FM187" s="8" t="s">
        <v>537</v>
      </c>
      <c r="FN187" s="8" t="s">
        <v>537</v>
      </c>
      <c r="FO187" s="8" t="s">
        <v>537</v>
      </c>
      <c r="FP187" s="8" t="s">
        <v>537</v>
      </c>
      <c r="FQ187" s="8" t="s">
        <v>537</v>
      </c>
      <c r="FR187" s="8" t="s">
        <v>537</v>
      </c>
      <c r="FS187" s="8" t="s">
        <v>537</v>
      </c>
      <c r="FT187" s="9" t="s">
        <v>537</v>
      </c>
      <c r="FU187" s="8" t="s">
        <v>537</v>
      </c>
      <c r="FV187" s="8" t="s">
        <v>538</v>
      </c>
      <c r="FW187" s="8" t="s">
        <v>539</v>
      </c>
      <c r="FX187" s="8" t="s">
        <v>538</v>
      </c>
      <c r="FY187" s="8" t="s">
        <v>538</v>
      </c>
      <c r="FZ187" s="8" t="s">
        <v>538</v>
      </c>
      <c r="GA187" s="31" t="e">
        <f t="shared" si="29"/>
        <v>#VALUE!</v>
      </c>
      <c r="GB187" s="10" t="e">
        <f t="shared" si="30"/>
        <v>#VALUE!</v>
      </c>
      <c r="GC187" s="10" t="s">
        <v>540</v>
      </c>
      <c r="GD187" s="10" t="s">
        <v>540</v>
      </c>
    </row>
    <row r="188" spans="1:186">
      <c r="A188" s="8">
        <f t="shared" si="33"/>
        <v>0</v>
      </c>
      <c r="B188" s="8">
        <f t="shared" si="33"/>
        <v>0</v>
      </c>
      <c r="C188" s="8" t="e">
        <f>CONCATENATE("FY",RIGHT(Assumptions!D$17,4)-6)</f>
        <v>#VALUE!</v>
      </c>
      <c r="D188" s="10" t="e">
        <f t="shared" si="28"/>
        <v>#VALUE!</v>
      </c>
      <c r="E188" s="8" t="s">
        <v>537</v>
      </c>
      <c r="F188" s="8" t="s">
        <v>537</v>
      </c>
      <c r="G188" s="8" t="s">
        <v>537</v>
      </c>
      <c r="H188" s="8" t="s">
        <v>537</v>
      </c>
      <c r="I188" s="8" t="s">
        <v>537</v>
      </c>
      <c r="J188" s="8" t="s">
        <v>537</v>
      </c>
      <c r="K188" s="8" t="s">
        <v>537</v>
      </c>
      <c r="L188" s="8" t="s">
        <v>537</v>
      </c>
      <c r="M188" s="8" t="s">
        <v>537</v>
      </c>
      <c r="N188" s="8" t="s">
        <v>537</v>
      </c>
      <c r="O188" s="8" t="s">
        <v>537</v>
      </c>
      <c r="P188" s="8" t="s">
        <v>537</v>
      </c>
      <c r="Q188" s="8" t="s">
        <v>537</v>
      </c>
      <c r="R188" s="8" t="s">
        <v>537</v>
      </c>
      <c r="S188" s="8" t="s">
        <v>537</v>
      </c>
      <c r="T188" s="8" t="s">
        <v>537</v>
      </c>
      <c r="U188" s="8" t="s">
        <v>537</v>
      </c>
      <c r="V188" s="8" t="s">
        <v>537</v>
      </c>
      <c r="W188" s="8" t="s">
        <v>537</v>
      </c>
      <c r="X188" s="8" t="s">
        <v>537</v>
      </c>
      <c r="Y188" s="8" t="s">
        <v>537</v>
      </c>
      <c r="Z188" s="8" t="s">
        <v>537</v>
      </c>
      <c r="AA188" s="8" t="s">
        <v>537</v>
      </c>
      <c r="AB188" s="8" t="s">
        <v>537</v>
      </c>
      <c r="AC188" s="8" t="s">
        <v>537</v>
      </c>
      <c r="AD188" s="8" t="s">
        <v>537</v>
      </c>
      <c r="AE188" s="8" t="s">
        <v>537</v>
      </c>
      <c r="AF188" s="8" t="s">
        <v>537</v>
      </c>
      <c r="AG188" s="8" t="s">
        <v>537</v>
      </c>
      <c r="AH188" s="8" t="s">
        <v>537</v>
      </c>
      <c r="AI188" s="8" t="s">
        <v>537</v>
      </c>
      <c r="AJ188" s="8" t="s">
        <v>537</v>
      </c>
      <c r="AK188" s="8" t="s">
        <v>537</v>
      </c>
      <c r="AL188" s="8" t="s">
        <v>537</v>
      </c>
      <c r="AM188" s="8"/>
      <c r="AN188" s="8" t="s">
        <v>537</v>
      </c>
      <c r="AO188" s="8" t="s">
        <v>537</v>
      </c>
      <c r="AP188" s="8" t="s">
        <v>537</v>
      </c>
      <c r="AQ188" s="8" t="s">
        <v>537</v>
      </c>
      <c r="AR188" s="8" t="s">
        <v>537</v>
      </c>
      <c r="AS188" s="8" t="s">
        <v>537</v>
      </c>
      <c r="AT188" s="8" t="s">
        <v>537</v>
      </c>
      <c r="AU188" s="1">
        <v>-2146826273</v>
      </c>
      <c r="AV188" s="8"/>
      <c r="AW188" s="8" t="s">
        <v>537</v>
      </c>
      <c r="AX188" s="8" t="s">
        <v>537</v>
      </c>
      <c r="AY188" s="8" t="s">
        <v>537</v>
      </c>
      <c r="AZ188" s="1">
        <v>-2146826273</v>
      </c>
      <c r="BA188" s="9" t="s">
        <v>537</v>
      </c>
      <c r="BB188" s="8"/>
      <c r="BC188" s="8" t="s">
        <v>537</v>
      </c>
      <c r="BD188" s="8" t="s">
        <v>537</v>
      </c>
      <c r="BE188" s="8" t="s">
        <v>537</v>
      </c>
      <c r="BF188" s="8" t="s">
        <v>537</v>
      </c>
      <c r="BG188" s="8" t="s">
        <v>537</v>
      </c>
      <c r="BH188" s="8" t="s">
        <v>537</v>
      </c>
      <c r="BI188" s="8" t="s">
        <v>537</v>
      </c>
      <c r="BJ188" s="8"/>
      <c r="BK188" s="8"/>
      <c r="BL188" s="8" t="s">
        <v>537</v>
      </c>
      <c r="BM188" s="8" t="s">
        <v>537</v>
      </c>
      <c r="BN188" s="8" t="s">
        <v>537</v>
      </c>
      <c r="BO188" s="8" t="s">
        <v>537</v>
      </c>
      <c r="BP188" s="8" t="s">
        <v>537</v>
      </c>
      <c r="BQ188" s="8" t="s">
        <v>537</v>
      </c>
      <c r="BR188" s="8" t="s">
        <v>537</v>
      </c>
      <c r="BS188" s="8" t="s">
        <v>537</v>
      </c>
      <c r="BT188" s="8" t="s">
        <v>537</v>
      </c>
      <c r="BU188" s="8" t="s">
        <v>537</v>
      </c>
      <c r="BV188" s="8" t="s">
        <v>537</v>
      </c>
      <c r="BW188" s="8" t="s">
        <v>537</v>
      </c>
      <c r="BX188" s="8" t="s">
        <v>537</v>
      </c>
      <c r="BY188" s="8" t="s">
        <v>537</v>
      </c>
      <c r="BZ188" s="8" t="s">
        <v>537</v>
      </c>
      <c r="CA188" s="8" t="s">
        <v>537</v>
      </c>
      <c r="CB188" s="8" t="s">
        <v>537</v>
      </c>
      <c r="CC188" s="8" t="s">
        <v>537</v>
      </c>
      <c r="CD188" s="8" t="s">
        <v>537</v>
      </c>
      <c r="CE188" s="8"/>
      <c r="CF188" s="8" t="s">
        <v>537</v>
      </c>
      <c r="CG188" s="8" t="s">
        <v>537</v>
      </c>
      <c r="CH188" s="8" t="s">
        <v>537</v>
      </c>
      <c r="CI188" s="8" t="s">
        <v>537</v>
      </c>
      <c r="CJ188" s="8" t="s">
        <v>537</v>
      </c>
      <c r="CK188" s="8" t="s">
        <v>537</v>
      </c>
      <c r="CL188" s="8" t="s">
        <v>537</v>
      </c>
      <c r="CM188" s="8" t="s">
        <v>537</v>
      </c>
      <c r="CN188" s="8" t="s">
        <v>537</v>
      </c>
      <c r="CO188" s="8" t="s">
        <v>537</v>
      </c>
      <c r="CP188" s="8" t="s">
        <v>537</v>
      </c>
      <c r="CQ188" s="8" t="s">
        <v>537</v>
      </c>
      <c r="CR188" s="8" t="s">
        <v>537</v>
      </c>
      <c r="CS188" s="8" t="s">
        <v>537</v>
      </c>
      <c r="CT188" s="8" t="s">
        <v>537</v>
      </c>
      <c r="CU188" s="8" t="s">
        <v>537</v>
      </c>
      <c r="CV188" s="8" t="s">
        <v>537</v>
      </c>
      <c r="CW188" s="8" t="s">
        <v>537</v>
      </c>
      <c r="CX188" s="8" t="s">
        <v>537</v>
      </c>
      <c r="CY188" s="8" t="s">
        <v>537</v>
      </c>
      <c r="CZ188" s="8" t="s">
        <v>537</v>
      </c>
      <c r="DA188" s="8" t="s">
        <v>537</v>
      </c>
      <c r="DB188" s="8" t="s">
        <v>537</v>
      </c>
      <c r="DC188" s="8"/>
      <c r="DD188" s="8" t="s">
        <v>537</v>
      </c>
      <c r="DE188" s="8" t="s">
        <v>537</v>
      </c>
      <c r="DF188" s="8" t="s">
        <v>537</v>
      </c>
      <c r="DG188" s="8" t="s">
        <v>537</v>
      </c>
      <c r="DH188" s="8" t="s">
        <v>537</v>
      </c>
      <c r="DI188" s="8" t="s">
        <v>537</v>
      </c>
      <c r="DJ188" s="8" t="s">
        <v>537</v>
      </c>
      <c r="DK188" s="8" t="s">
        <v>537</v>
      </c>
      <c r="DL188" s="8" t="s">
        <v>537</v>
      </c>
      <c r="DM188" s="8" t="s">
        <v>537</v>
      </c>
      <c r="DN188" s="8" t="s">
        <v>537</v>
      </c>
      <c r="DO188" s="8" t="s">
        <v>537</v>
      </c>
      <c r="DP188" s="8" t="s">
        <v>537</v>
      </c>
      <c r="DQ188" s="8" t="s">
        <v>537</v>
      </c>
      <c r="DR188" s="8" t="s">
        <v>537</v>
      </c>
      <c r="DS188" s="8" t="s">
        <v>537</v>
      </c>
      <c r="DT188" s="8" t="s">
        <v>537</v>
      </c>
      <c r="DU188" s="8" t="s">
        <v>537</v>
      </c>
      <c r="DV188" s="8"/>
      <c r="DW188" s="8" t="s">
        <v>537</v>
      </c>
      <c r="DX188" s="8" t="s">
        <v>537</v>
      </c>
      <c r="DY188" s="8" t="s">
        <v>537</v>
      </c>
      <c r="DZ188" s="8" t="s">
        <v>537</v>
      </c>
      <c r="EA188" s="8" t="s">
        <v>537</v>
      </c>
      <c r="EB188" s="8" t="s">
        <v>537</v>
      </c>
      <c r="EC188" s="8" t="s">
        <v>537</v>
      </c>
      <c r="ED188" s="8" t="s">
        <v>537</v>
      </c>
      <c r="EE188" s="8" t="s">
        <v>537</v>
      </c>
      <c r="EF188" s="8" t="s">
        <v>537</v>
      </c>
      <c r="EG188" s="8" t="s">
        <v>537</v>
      </c>
      <c r="EH188" s="8" t="s">
        <v>537</v>
      </c>
      <c r="EI188" s="8" t="s">
        <v>537</v>
      </c>
      <c r="EJ188" s="8" t="s">
        <v>537</v>
      </c>
      <c r="EK188" s="8" t="s">
        <v>537</v>
      </c>
      <c r="EL188" s="8" t="s">
        <v>537</v>
      </c>
      <c r="EM188" s="8" t="s">
        <v>537</v>
      </c>
      <c r="EN188" s="8" t="s">
        <v>537</v>
      </c>
      <c r="EO188" s="8" t="s">
        <v>537</v>
      </c>
      <c r="EP188" s="8" t="s">
        <v>537</v>
      </c>
      <c r="EQ188" s="8" t="s">
        <v>537</v>
      </c>
      <c r="ER188" s="8" t="s">
        <v>537</v>
      </c>
      <c r="ES188" s="8" t="s">
        <v>537</v>
      </c>
      <c r="ET188" s="8" t="s">
        <v>537</v>
      </c>
      <c r="EU188" s="8" t="s">
        <v>537</v>
      </c>
      <c r="EV188" s="8" t="s">
        <v>537</v>
      </c>
      <c r="EW188" s="8" t="s">
        <v>537</v>
      </c>
      <c r="EX188" s="8" t="s">
        <v>537</v>
      </c>
      <c r="EY188" s="8" t="s">
        <v>537</v>
      </c>
      <c r="EZ188" s="8" t="s">
        <v>537</v>
      </c>
      <c r="FA188" s="8" t="s">
        <v>537</v>
      </c>
      <c r="FB188" s="8" t="s">
        <v>537</v>
      </c>
      <c r="FC188" s="8" t="s">
        <v>537</v>
      </c>
      <c r="FD188" s="8" t="s">
        <v>537</v>
      </c>
      <c r="FE188" s="8" t="s">
        <v>537</v>
      </c>
      <c r="FF188" s="8" t="s">
        <v>537</v>
      </c>
      <c r="FG188" s="8" t="s">
        <v>537</v>
      </c>
      <c r="FH188" s="8" t="s">
        <v>537</v>
      </c>
      <c r="FI188" s="8" t="s">
        <v>537</v>
      </c>
      <c r="FJ188" s="8" t="s">
        <v>537</v>
      </c>
      <c r="FK188" s="8" t="s">
        <v>537</v>
      </c>
      <c r="FL188" s="8"/>
      <c r="FM188" s="8" t="s">
        <v>537</v>
      </c>
      <c r="FN188" s="8" t="s">
        <v>537</v>
      </c>
      <c r="FO188" s="8" t="s">
        <v>537</v>
      </c>
      <c r="FP188" s="8" t="s">
        <v>537</v>
      </c>
      <c r="FQ188" s="8" t="s">
        <v>537</v>
      </c>
      <c r="FR188" s="8" t="s">
        <v>537</v>
      </c>
      <c r="FS188" s="8" t="s">
        <v>537</v>
      </c>
      <c r="FT188" s="9" t="s">
        <v>537</v>
      </c>
      <c r="FU188" s="8" t="s">
        <v>537</v>
      </c>
      <c r="FV188" s="8" t="s">
        <v>538</v>
      </c>
      <c r="FW188" s="8" t="s">
        <v>539</v>
      </c>
      <c r="FX188" s="8" t="s">
        <v>538</v>
      </c>
      <c r="FY188" s="8" t="s">
        <v>538</v>
      </c>
      <c r="FZ188" s="8" t="s">
        <v>538</v>
      </c>
      <c r="GA188" s="31" t="e">
        <f t="shared" si="29"/>
        <v>#VALUE!</v>
      </c>
      <c r="GB188" s="10" t="e">
        <f t="shared" si="30"/>
        <v>#VALUE!</v>
      </c>
      <c r="GC188" s="10" t="s">
        <v>540</v>
      </c>
      <c r="GD188" s="10" t="s">
        <v>540</v>
      </c>
    </row>
    <row r="189" spans="1:186">
      <c r="A189" s="8">
        <f t="shared" si="33"/>
        <v>0</v>
      </c>
      <c r="B189" s="8">
        <f t="shared" si="33"/>
        <v>0</v>
      </c>
      <c r="C189" s="8" t="e">
        <f>CONCATENATE("FY",RIGHT(Assumptions!D$17,4)-5)</f>
        <v>#VALUE!</v>
      </c>
      <c r="D189" s="10" t="e">
        <f t="shared" si="28"/>
        <v>#VALUE!</v>
      </c>
      <c r="E189" s="8" t="s">
        <v>537</v>
      </c>
      <c r="F189" s="8" t="s">
        <v>537</v>
      </c>
      <c r="G189" s="8" t="s">
        <v>537</v>
      </c>
      <c r="H189" s="8" t="s">
        <v>537</v>
      </c>
      <c r="I189" s="8" t="s">
        <v>537</v>
      </c>
      <c r="J189" s="8" t="s">
        <v>537</v>
      </c>
      <c r="K189" s="8" t="s">
        <v>537</v>
      </c>
      <c r="L189" s="8" t="s">
        <v>537</v>
      </c>
      <c r="M189" s="8" t="s">
        <v>537</v>
      </c>
      <c r="N189" s="8" t="s">
        <v>537</v>
      </c>
      <c r="O189" s="8" t="s">
        <v>537</v>
      </c>
      <c r="P189" s="8" t="s">
        <v>537</v>
      </c>
      <c r="Q189" s="8" t="s">
        <v>537</v>
      </c>
      <c r="R189" s="8" t="s">
        <v>537</v>
      </c>
      <c r="S189" s="8" t="s">
        <v>537</v>
      </c>
      <c r="T189" s="8" t="s">
        <v>537</v>
      </c>
      <c r="U189" s="8" t="s">
        <v>537</v>
      </c>
      <c r="V189" s="8" t="s">
        <v>537</v>
      </c>
      <c r="W189" s="8" t="s">
        <v>537</v>
      </c>
      <c r="X189" s="8" t="s">
        <v>537</v>
      </c>
      <c r="Y189" s="8" t="s">
        <v>537</v>
      </c>
      <c r="Z189" s="8" t="s">
        <v>537</v>
      </c>
      <c r="AA189" s="8" t="s">
        <v>537</v>
      </c>
      <c r="AB189" s="8" t="s">
        <v>537</v>
      </c>
      <c r="AC189" s="8" t="s">
        <v>537</v>
      </c>
      <c r="AD189" s="8" t="s">
        <v>537</v>
      </c>
      <c r="AE189" s="8" t="s">
        <v>537</v>
      </c>
      <c r="AF189" s="8" t="s">
        <v>537</v>
      </c>
      <c r="AG189" s="8" t="s">
        <v>537</v>
      </c>
      <c r="AH189" s="8" t="s">
        <v>537</v>
      </c>
      <c r="AI189" s="8" t="s">
        <v>537</v>
      </c>
      <c r="AJ189" s="8" t="s">
        <v>537</v>
      </c>
      <c r="AK189" s="8" t="s">
        <v>537</v>
      </c>
      <c r="AL189" s="8" t="s">
        <v>537</v>
      </c>
      <c r="AM189" s="8"/>
      <c r="AN189" s="8" t="s">
        <v>537</v>
      </c>
      <c r="AO189" s="8" t="s">
        <v>537</v>
      </c>
      <c r="AP189" s="8" t="s">
        <v>537</v>
      </c>
      <c r="AQ189" s="8" t="s">
        <v>537</v>
      </c>
      <c r="AR189" s="8" t="s">
        <v>537</v>
      </c>
      <c r="AS189" s="8" t="s">
        <v>537</v>
      </c>
      <c r="AT189" s="8" t="s">
        <v>537</v>
      </c>
      <c r="AU189" s="1">
        <v>-2146826273</v>
      </c>
      <c r="AV189" s="8"/>
      <c r="AW189" s="8" t="s">
        <v>537</v>
      </c>
      <c r="AX189" s="8" t="s">
        <v>537</v>
      </c>
      <c r="AY189" s="8" t="s">
        <v>537</v>
      </c>
      <c r="AZ189" s="1">
        <v>-2146826273</v>
      </c>
      <c r="BA189" s="9" t="s">
        <v>537</v>
      </c>
      <c r="BB189" s="8"/>
      <c r="BC189" s="8" t="s">
        <v>537</v>
      </c>
      <c r="BD189" s="8" t="s">
        <v>537</v>
      </c>
      <c r="BE189" s="8" t="s">
        <v>537</v>
      </c>
      <c r="BF189" s="8" t="s">
        <v>537</v>
      </c>
      <c r="BG189" s="8" t="s">
        <v>537</v>
      </c>
      <c r="BH189" s="8" t="s">
        <v>537</v>
      </c>
      <c r="BI189" s="8" t="s">
        <v>537</v>
      </c>
      <c r="BJ189" s="8"/>
      <c r="BK189" s="8"/>
      <c r="BL189" s="8" t="s">
        <v>537</v>
      </c>
      <c r="BM189" s="8" t="s">
        <v>537</v>
      </c>
      <c r="BN189" s="8" t="s">
        <v>537</v>
      </c>
      <c r="BO189" s="8" t="s">
        <v>537</v>
      </c>
      <c r="BP189" s="8" t="s">
        <v>537</v>
      </c>
      <c r="BQ189" s="8" t="s">
        <v>537</v>
      </c>
      <c r="BR189" s="8" t="s">
        <v>537</v>
      </c>
      <c r="BS189" s="8" t="s">
        <v>537</v>
      </c>
      <c r="BT189" s="8" t="s">
        <v>537</v>
      </c>
      <c r="BU189" s="8" t="s">
        <v>537</v>
      </c>
      <c r="BV189" s="8" t="s">
        <v>537</v>
      </c>
      <c r="BW189" s="8" t="s">
        <v>537</v>
      </c>
      <c r="BX189" s="8" t="s">
        <v>537</v>
      </c>
      <c r="BY189" s="8" t="s">
        <v>537</v>
      </c>
      <c r="BZ189" s="8" t="s">
        <v>537</v>
      </c>
      <c r="CA189" s="8" t="s">
        <v>537</v>
      </c>
      <c r="CB189" s="8" t="s">
        <v>537</v>
      </c>
      <c r="CC189" s="8" t="s">
        <v>537</v>
      </c>
      <c r="CD189" s="8" t="s">
        <v>537</v>
      </c>
      <c r="CE189" s="8"/>
      <c r="CF189" s="8" t="s">
        <v>537</v>
      </c>
      <c r="CG189" s="8" t="s">
        <v>537</v>
      </c>
      <c r="CH189" s="8" t="s">
        <v>537</v>
      </c>
      <c r="CI189" s="8" t="s">
        <v>537</v>
      </c>
      <c r="CJ189" s="8" t="s">
        <v>537</v>
      </c>
      <c r="CK189" s="8" t="s">
        <v>537</v>
      </c>
      <c r="CL189" s="8" t="s">
        <v>537</v>
      </c>
      <c r="CM189" s="8" t="s">
        <v>537</v>
      </c>
      <c r="CN189" s="8" t="s">
        <v>537</v>
      </c>
      <c r="CO189" s="8" t="s">
        <v>537</v>
      </c>
      <c r="CP189" s="8" t="s">
        <v>537</v>
      </c>
      <c r="CQ189" s="8" t="s">
        <v>537</v>
      </c>
      <c r="CR189" s="8" t="s">
        <v>537</v>
      </c>
      <c r="CS189" s="8" t="s">
        <v>537</v>
      </c>
      <c r="CT189" s="8" t="s">
        <v>537</v>
      </c>
      <c r="CU189" s="8" t="s">
        <v>537</v>
      </c>
      <c r="CV189" s="8" t="s">
        <v>537</v>
      </c>
      <c r="CW189" s="8" t="s">
        <v>537</v>
      </c>
      <c r="CX189" s="8" t="s">
        <v>537</v>
      </c>
      <c r="CY189" s="8" t="s">
        <v>537</v>
      </c>
      <c r="CZ189" s="8" t="s">
        <v>537</v>
      </c>
      <c r="DA189" s="8" t="s">
        <v>537</v>
      </c>
      <c r="DB189" s="8" t="s">
        <v>537</v>
      </c>
      <c r="DC189" s="8"/>
      <c r="DD189" s="8" t="s">
        <v>537</v>
      </c>
      <c r="DE189" s="8" t="s">
        <v>537</v>
      </c>
      <c r="DF189" s="8" t="s">
        <v>537</v>
      </c>
      <c r="DG189" s="8" t="s">
        <v>537</v>
      </c>
      <c r="DH189" s="8" t="s">
        <v>537</v>
      </c>
      <c r="DI189" s="8" t="s">
        <v>537</v>
      </c>
      <c r="DJ189" s="8" t="s">
        <v>537</v>
      </c>
      <c r="DK189" s="8" t="s">
        <v>537</v>
      </c>
      <c r="DL189" s="8" t="s">
        <v>537</v>
      </c>
      <c r="DM189" s="8" t="s">
        <v>537</v>
      </c>
      <c r="DN189" s="8" t="s">
        <v>537</v>
      </c>
      <c r="DO189" s="8" t="s">
        <v>537</v>
      </c>
      <c r="DP189" s="8" t="s">
        <v>537</v>
      </c>
      <c r="DQ189" s="8" t="s">
        <v>537</v>
      </c>
      <c r="DR189" s="8" t="s">
        <v>537</v>
      </c>
      <c r="DS189" s="8" t="s">
        <v>537</v>
      </c>
      <c r="DT189" s="8" t="s">
        <v>537</v>
      </c>
      <c r="DU189" s="8" t="s">
        <v>537</v>
      </c>
      <c r="DV189" s="8"/>
      <c r="DW189" s="8" t="s">
        <v>537</v>
      </c>
      <c r="DX189" s="8" t="s">
        <v>537</v>
      </c>
      <c r="DY189" s="8" t="s">
        <v>537</v>
      </c>
      <c r="DZ189" s="8" t="s">
        <v>537</v>
      </c>
      <c r="EA189" s="8" t="s">
        <v>537</v>
      </c>
      <c r="EB189" s="8" t="s">
        <v>537</v>
      </c>
      <c r="EC189" s="8" t="s">
        <v>537</v>
      </c>
      <c r="ED189" s="8" t="s">
        <v>537</v>
      </c>
      <c r="EE189" s="8" t="s">
        <v>537</v>
      </c>
      <c r="EF189" s="8" t="s">
        <v>537</v>
      </c>
      <c r="EG189" s="8" t="s">
        <v>537</v>
      </c>
      <c r="EH189" s="8" t="s">
        <v>537</v>
      </c>
      <c r="EI189" s="8" t="s">
        <v>537</v>
      </c>
      <c r="EJ189" s="8" t="s">
        <v>537</v>
      </c>
      <c r="EK189" s="8" t="s">
        <v>537</v>
      </c>
      <c r="EL189" s="8" t="s">
        <v>537</v>
      </c>
      <c r="EM189" s="8" t="s">
        <v>537</v>
      </c>
      <c r="EN189" s="8" t="s">
        <v>537</v>
      </c>
      <c r="EO189" s="8" t="s">
        <v>537</v>
      </c>
      <c r="EP189" s="8" t="s">
        <v>537</v>
      </c>
      <c r="EQ189" s="8" t="s">
        <v>537</v>
      </c>
      <c r="ER189" s="8" t="s">
        <v>537</v>
      </c>
      <c r="ES189" s="8" t="s">
        <v>537</v>
      </c>
      <c r="ET189" s="8" t="s">
        <v>537</v>
      </c>
      <c r="EU189" s="8" t="s">
        <v>537</v>
      </c>
      <c r="EV189" s="8" t="s">
        <v>537</v>
      </c>
      <c r="EW189" s="8" t="s">
        <v>537</v>
      </c>
      <c r="EX189" s="8" t="s">
        <v>537</v>
      </c>
      <c r="EY189" s="8" t="s">
        <v>537</v>
      </c>
      <c r="EZ189" s="8" t="s">
        <v>537</v>
      </c>
      <c r="FA189" s="8" t="s">
        <v>537</v>
      </c>
      <c r="FB189" s="8" t="s">
        <v>537</v>
      </c>
      <c r="FC189" s="8" t="s">
        <v>537</v>
      </c>
      <c r="FD189" s="8" t="s">
        <v>537</v>
      </c>
      <c r="FE189" s="8" t="s">
        <v>537</v>
      </c>
      <c r="FF189" s="8" t="s">
        <v>537</v>
      </c>
      <c r="FG189" s="8" t="s">
        <v>537</v>
      </c>
      <c r="FH189" s="8" t="s">
        <v>537</v>
      </c>
      <c r="FI189" s="8" t="s">
        <v>537</v>
      </c>
      <c r="FJ189" s="8" t="s">
        <v>537</v>
      </c>
      <c r="FK189" s="8" t="s">
        <v>537</v>
      </c>
      <c r="FL189" s="8"/>
      <c r="FM189" s="8" t="s">
        <v>537</v>
      </c>
      <c r="FN189" s="8" t="s">
        <v>537</v>
      </c>
      <c r="FO189" s="8" t="s">
        <v>537</v>
      </c>
      <c r="FP189" s="8" t="s">
        <v>537</v>
      </c>
      <c r="FQ189" s="8" t="s">
        <v>537</v>
      </c>
      <c r="FR189" s="8" t="s">
        <v>537</v>
      </c>
      <c r="FS189" s="8" t="s">
        <v>537</v>
      </c>
      <c r="FT189" s="9" t="s">
        <v>537</v>
      </c>
      <c r="FU189" s="8" t="s">
        <v>537</v>
      </c>
      <c r="FV189" s="8" t="s">
        <v>538</v>
      </c>
      <c r="FW189" s="8" t="s">
        <v>539</v>
      </c>
      <c r="FX189" s="8" t="s">
        <v>538</v>
      </c>
      <c r="FY189" s="8" t="s">
        <v>538</v>
      </c>
      <c r="FZ189" s="8" t="s">
        <v>538</v>
      </c>
      <c r="GA189" s="31" t="e">
        <f t="shared" si="29"/>
        <v>#VALUE!</v>
      </c>
      <c r="GB189" s="10" t="e">
        <f t="shared" si="30"/>
        <v>#VALUE!</v>
      </c>
      <c r="GC189" s="10" t="s">
        <v>540</v>
      </c>
      <c r="GD189" s="10" t="s">
        <v>540</v>
      </c>
    </row>
    <row r="190" spans="1:186">
      <c r="A190" s="8">
        <f t="shared" si="33"/>
        <v>0</v>
      </c>
      <c r="B190" s="8">
        <f t="shared" si="33"/>
        <v>0</v>
      </c>
      <c r="C190" s="8" t="e">
        <f>CONCATENATE("FY",RIGHT(Assumptions!D$17,4)-4)</f>
        <v>#VALUE!</v>
      </c>
      <c r="D190" s="10" t="e">
        <f t="shared" si="28"/>
        <v>#VALUE!</v>
      </c>
      <c r="E190" s="8" t="s">
        <v>537</v>
      </c>
      <c r="F190" s="8" t="s">
        <v>537</v>
      </c>
      <c r="G190" s="8" t="s">
        <v>537</v>
      </c>
      <c r="H190" s="8" t="s">
        <v>537</v>
      </c>
      <c r="I190" s="8" t="s">
        <v>537</v>
      </c>
      <c r="J190" s="8" t="s">
        <v>537</v>
      </c>
      <c r="K190" s="8" t="s">
        <v>537</v>
      </c>
      <c r="L190" s="8" t="s">
        <v>537</v>
      </c>
      <c r="M190" s="8" t="s">
        <v>537</v>
      </c>
      <c r="N190" s="8" t="s">
        <v>537</v>
      </c>
      <c r="O190" s="8" t="s">
        <v>537</v>
      </c>
      <c r="P190" s="8" t="s">
        <v>537</v>
      </c>
      <c r="Q190" s="8" t="s">
        <v>537</v>
      </c>
      <c r="R190" s="8" t="s">
        <v>537</v>
      </c>
      <c r="S190" s="8" t="s">
        <v>537</v>
      </c>
      <c r="T190" s="8" t="s">
        <v>537</v>
      </c>
      <c r="U190" s="8" t="s">
        <v>537</v>
      </c>
      <c r="V190" s="8" t="s">
        <v>537</v>
      </c>
      <c r="W190" s="8" t="s">
        <v>537</v>
      </c>
      <c r="X190" s="8" t="s">
        <v>537</v>
      </c>
      <c r="Y190" s="8" t="s">
        <v>537</v>
      </c>
      <c r="Z190" s="8" t="s">
        <v>537</v>
      </c>
      <c r="AA190" s="8" t="s">
        <v>537</v>
      </c>
      <c r="AB190" s="8" t="s">
        <v>537</v>
      </c>
      <c r="AC190" s="8" t="s">
        <v>537</v>
      </c>
      <c r="AD190" s="8" t="s">
        <v>537</v>
      </c>
      <c r="AE190" s="8" t="s">
        <v>537</v>
      </c>
      <c r="AF190" s="8" t="s">
        <v>537</v>
      </c>
      <c r="AG190" s="8" t="s">
        <v>537</v>
      </c>
      <c r="AH190" s="8" t="s">
        <v>537</v>
      </c>
      <c r="AI190" s="8" t="s">
        <v>537</v>
      </c>
      <c r="AJ190" s="8" t="s">
        <v>537</v>
      </c>
      <c r="AK190" s="8" t="s">
        <v>537</v>
      </c>
      <c r="AL190" s="8" t="s">
        <v>537</v>
      </c>
      <c r="AM190" s="8"/>
      <c r="AN190" s="8" t="s">
        <v>537</v>
      </c>
      <c r="AO190" s="8" t="s">
        <v>537</v>
      </c>
      <c r="AP190" s="8" t="s">
        <v>537</v>
      </c>
      <c r="AQ190" s="8" t="s">
        <v>537</v>
      </c>
      <c r="AR190" s="8" t="s">
        <v>537</v>
      </c>
      <c r="AS190" s="8" t="s">
        <v>537</v>
      </c>
      <c r="AT190" s="8" t="s">
        <v>537</v>
      </c>
      <c r="AU190" s="1">
        <v>-2146826273</v>
      </c>
      <c r="AV190" s="8"/>
      <c r="AW190" s="8" t="s">
        <v>537</v>
      </c>
      <c r="AX190" s="8" t="s">
        <v>537</v>
      </c>
      <c r="AY190" s="8" t="s">
        <v>537</v>
      </c>
      <c r="AZ190" s="1">
        <v>-2146826273</v>
      </c>
      <c r="BA190" s="9" t="s">
        <v>537</v>
      </c>
      <c r="BB190" s="8"/>
      <c r="BC190" s="8" t="s">
        <v>537</v>
      </c>
      <c r="BD190" s="8" t="s">
        <v>537</v>
      </c>
      <c r="BE190" s="8" t="s">
        <v>537</v>
      </c>
      <c r="BF190" s="8" t="s">
        <v>537</v>
      </c>
      <c r="BG190" s="8" t="s">
        <v>537</v>
      </c>
      <c r="BH190" s="8" t="s">
        <v>537</v>
      </c>
      <c r="BI190" s="8" t="s">
        <v>537</v>
      </c>
      <c r="BJ190" s="8"/>
      <c r="BK190" s="8"/>
      <c r="BL190" s="8" t="s">
        <v>537</v>
      </c>
      <c r="BM190" s="8" t="s">
        <v>537</v>
      </c>
      <c r="BN190" s="8" t="s">
        <v>537</v>
      </c>
      <c r="BO190" s="8" t="s">
        <v>537</v>
      </c>
      <c r="BP190" s="8" t="s">
        <v>537</v>
      </c>
      <c r="BQ190" s="8" t="s">
        <v>537</v>
      </c>
      <c r="BR190" s="8" t="s">
        <v>537</v>
      </c>
      <c r="BS190" s="8" t="s">
        <v>537</v>
      </c>
      <c r="BT190" s="8" t="s">
        <v>537</v>
      </c>
      <c r="BU190" s="8" t="s">
        <v>537</v>
      </c>
      <c r="BV190" s="8" t="s">
        <v>537</v>
      </c>
      <c r="BW190" s="8" t="s">
        <v>537</v>
      </c>
      <c r="BX190" s="8" t="s">
        <v>537</v>
      </c>
      <c r="BY190" s="8" t="s">
        <v>537</v>
      </c>
      <c r="BZ190" s="8" t="s">
        <v>537</v>
      </c>
      <c r="CA190" s="8" t="s">
        <v>537</v>
      </c>
      <c r="CB190" s="8" t="s">
        <v>537</v>
      </c>
      <c r="CC190" s="8" t="s">
        <v>537</v>
      </c>
      <c r="CD190" s="8" t="s">
        <v>537</v>
      </c>
      <c r="CE190" s="8"/>
      <c r="CF190" s="8" t="s">
        <v>537</v>
      </c>
      <c r="CG190" s="8" t="s">
        <v>537</v>
      </c>
      <c r="CH190" s="8" t="s">
        <v>537</v>
      </c>
      <c r="CI190" s="8" t="s">
        <v>537</v>
      </c>
      <c r="CJ190" s="8" t="s">
        <v>537</v>
      </c>
      <c r="CK190" s="8" t="s">
        <v>537</v>
      </c>
      <c r="CL190" s="8" t="s">
        <v>537</v>
      </c>
      <c r="CM190" s="8" t="s">
        <v>537</v>
      </c>
      <c r="CN190" s="8" t="s">
        <v>537</v>
      </c>
      <c r="CO190" s="8" t="s">
        <v>537</v>
      </c>
      <c r="CP190" s="8" t="s">
        <v>537</v>
      </c>
      <c r="CQ190" s="8" t="s">
        <v>537</v>
      </c>
      <c r="CR190" s="8" t="s">
        <v>537</v>
      </c>
      <c r="CS190" s="8" t="s">
        <v>537</v>
      </c>
      <c r="CT190" s="8" t="s">
        <v>537</v>
      </c>
      <c r="CU190" s="8" t="s">
        <v>537</v>
      </c>
      <c r="CV190" s="8" t="s">
        <v>537</v>
      </c>
      <c r="CW190" s="8" t="s">
        <v>537</v>
      </c>
      <c r="CX190" s="8" t="s">
        <v>537</v>
      </c>
      <c r="CY190" s="8" t="s">
        <v>537</v>
      </c>
      <c r="CZ190" s="8" t="s">
        <v>537</v>
      </c>
      <c r="DA190" s="8" t="s">
        <v>537</v>
      </c>
      <c r="DB190" s="8" t="s">
        <v>537</v>
      </c>
      <c r="DC190" s="8"/>
      <c r="DD190" s="8" t="s">
        <v>537</v>
      </c>
      <c r="DE190" s="8" t="s">
        <v>537</v>
      </c>
      <c r="DF190" s="8" t="s">
        <v>537</v>
      </c>
      <c r="DG190" s="8" t="s">
        <v>537</v>
      </c>
      <c r="DH190" s="8" t="s">
        <v>537</v>
      </c>
      <c r="DI190" s="8" t="s">
        <v>537</v>
      </c>
      <c r="DJ190" s="8" t="s">
        <v>537</v>
      </c>
      <c r="DK190" s="8" t="s">
        <v>537</v>
      </c>
      <c r="DL190" s="8" t="s">
        <v>537</v>
      </c>
      <c r="DM190" s="8" t="s">
        <v>537</v>
      </c>
      <c r="DN190" s="8" t="s">
        <v>537</v>
      </c>
      <c r="DO190" s="8" t="s">
        <v>537</v>
      </c>
      <c r="DP190" s="8" t="s">
        <v>537</v>
      </c>
      <c r="DQ190" s="8" t="s">
        <v>537</v>
      </c>
      <c r="DR190" s="8" t="s">
        <v>537</v>
      </c>
      <c r="DS190" s="8" t="s">
        <v>537</v>
      </c>
      <c r="DT190" s="8" t="s">
        <v>537</v>
      </c>
      <c r="DU190" s="8" t="s">
        <v>537</v>
      </c>
      <c r="DV190" s="8"/>
      <c r="DW190" s="8" t="s">
        <v>537</v>
      </c>
      <c r="DX190" s="8" t="s">
        <v>537</v>
      </c>
      <c r="DY190" s="8" t="s">
        <v>537</v>
      </c>
      <c r="DZ190" s="8" t="s">
        <v>537</v>
      </c>
      <c r="EA190" s="8" t="s">
        <v>537</v>
      </c>
      <c r="EB190" s="8" t="s">
        <v>537</v>
      </c>
      <c r="EC190" s="8" t="s">
        <v>537</v>
      </c>
      <c r="ED190" s="8" t="s">
        <v>537</v>
      </c>
      <c r="EE190" s="8" t="s">
        <v>537</v>
      </c>
      <c r="EF190" s="8" t="s">
        <v>537</v>
      </c>
      <c r="EG190" s="8" t="s">
        <v>537</v>
      </c>
      <c r="EH190" s="8" t="s">
        <v>537</v>
      </c>
      <c r="EI190" s="8" t="s">
        <v>537</v>
      </c>
      <c r="EJ190" s="8" t="s">
        <v>537</v>
      </c>
      <c r="EK190" s="8" t="s">
        <v>537</v>
      </c>
      <c r="EL190" s="8" t="s">
        <v>537</v>
      </c>
      <c r="EM190" s="8" t="s">
        <v>537</v>
      </c>
      <c r="EN190" s="8" t="s">
        <v>537</v>
      </c>
      <c r="EO190" s="8" t="s">
        <v>537</v>
      </c>
      <c r="EP190" s="8" t="s">
        <v>537</v>
      </c>
      <c r="EQ190" s="8" t="s">
        <v>537</v>
      </c>
      <c r="ER190" s="8" t="s">
        <v>537</v>
      </c>
      <c r="ES190" s="8" t="s">
        <v>537</v>
      </c>
      <c r="ET190" s="8" t="s">
        <v>537</v>
      </c>
      <c r="EU190" s="8" t="s">
        <v>537</v>
      </c>
      <c r="EV190" s="8" t="s">
        <v>537</v>
      </c>
      <c r="EW190" s="8" t="s">
        <v>537</v>
      </c>
      <c r="EX190" s="8" t="s">
        <v>537</v>
      </c>
      <c r="EY190" s="8" t="s">
        <v>537</v>
      </c>
      <c r="EZ190" s="8" t="s">
        <v>537</v>
      </c>
      <c r="FA190" s="8" t="s">
        <v>537</v>
      </c>
      <c r="FB190" s="8" t="s">
        <v>537</v>
      </c>
      <c r="FC190" s="8" t="s">
        <v>537</v>
      </c>
      <c r="FD190" s="8" t="s">
        <v>537</v>
      </c>
      <c r="FE190" s="8" t="s">
        <v>537</v>
      </c>
      <c r="FF190" s="8" t="s">
        <v>537</v>
      </c>
      <c r="FG190" s="8" t="s">
        <v>537</v>
      </c>
      <c r="FH190" s="8" t="s">
        <v>537</v>
      </c>
      <c r="FI190" s="8" t="s">
        <v>537</v>
      </c>
      <c r="FJ190" s="8" t="s">
        <v>537</v>
      </c>
      <c r="FK190" s="8" t="s">
        <v>537</v>
      </c>
      <c r="FL190" s="8"/>
      <c r="FM190" s="8" t="s">
        <v>537</v>
      </c>
      <c r="FN190" s="8" t="s">
        <v>537</v>
      </c>
      <c r="FO190" s="8" t="s">
        <v>537</v>
      </c>
      <c r="FP190" s="8" t="s">
        <v>537</v>
      </c>
      <c r="FQ190" s="8" t="s">
        <v>537</v>
      </c>
      <c r="FR190" s="8" t="s">
        <v>537</v>
      </c>
      <c r="FS190" s="8" t="s">
        <v>537</v>
      </c>
      <c r="FT190" s="9" t="s">
        <v>537</v>
      </c>
      <c r="FU190" s="8" t="s">
        <v>537</v>
      </c>
      <c r="FV190" s="8" t="s">
        <v>538</v>
      </c>
      <c r="FW190" s="8" t="s">
        <v>539</v>
      </c>
      <c r="FX190" s="8" t="s">
        <v>538</v>
      </c>
      <c r="FY190" s="8" t="s">
        <v>538</v>
      </c>
      <c r="FZ190" s="8" t="s">
        <v>538</v>
      </c>
      <c r="GA190" s="31" t="e">
        <f t="shared" si="29"/>
        <v>#VALUE!</v>
      </c>
      <c r="GB190" s="10" t="e">
        <f t="shared" si="30"/>
        <v>#VALUE!</v>
      </c>
      <c r="GC190" s="10" t="s">
        <v>540</v>
      </c>
      <c r="GD190" s="10" t="s">
        <v>540</v>
      </c>
    </row>
    <row r="191" spans="1:186">
      <c r="A191" s="8">
        <f t="shared" si="33"/>
        <v>0</v>
      </c>
      <c r="B191" s="8">
        <f t="shared" si="33"/>
        <v>0</v>
      </c>
      <c r="C191" s="8" t="e">
        <f>CONCATENATE("FY",RIGHT(Assumptions!D$17,4)-3)</f>
        <v>#VALUE!</v>
      </c>
      <c r="D191" s="10" t="e">
        <f t="shared" si="28"/>
        <v>#VALUE!</v>
      </c>
      <c r="E191" s="8" t="s">
        <v>537</v>
      </c>
      <c r="F191" s="8" t="s">
        <v>537</v>
      </c>
      <c r="G191" s="8" t="s">
        <v>537</v>
      </c>
      <c r="H191" s="8" t="s">
        <v>537</v>
      </c>
      <c r="I191" s="8" t="s">
        <v>537</v>
      </c>
      <c r="J191" s="8" t="s">
        <v>537</v>
      </c>
      <c r="K191" s="8" t="s">
        <v>537</v>
      </c>
      <c r="L191" s="8" t="s">
        <v>537</v>
      </c>
      <c r="M191" s="8" t="s">
        <v>537</v>
      </c>
      <c r="N191" s="8" t="s">
        <v>537</v>
      </c>
      <c r="O191" s="8" t="s">
        <v>537</v>
      </c>
      <c r="P191" s="8" t="s">
        <v>537</v>
      </c>
      <c r="Q191" s="8" t="s">
        <v>537</v>
      </c>
      <c r="R191" s="8" t="s">
        <v>537</v>
      </c>
      <c r="S191" s="8" t="s">
        <v>537</v>
      </c>
      <c r="T191" s="8" t="s">
        <v>537</v>
      </c>
      <c r="U191" s="8" t="s">
        <v>537</v>
      </c>
      <c r="V191" s="8" t="s">
        <v>537</v>
      </c>
      <c r="W191" s="8" t="s">
        <v>537</v>
      </c>
      <c r="X191" s="8" t="s">
        <v>537</v>
      </c>
      <c r="Y191" s="8" t="s">
        <v>537</v>
      </c>
      <c r="Z191" s="8" t="s">
        <v>537</v>
      </c>
      <c r="AA191" s="8" t="s">
        <v>537</v>
      </c>
      <c r="AB191" s="8" t="s">
        <v>537</v>
      </c>
      <c r="AC191" s="8" t="s">
        <v>537</v>
      </c>
      <c r="AD191" s="8" t="s">
        <v>537</v>
      </c>
      <c r="AE191" s="8" t="s">
        <v>537</v>
      </c>
      <c r="AF191" s="8" t="s">
        <v>537</v>
      </c>
      <c r="AG191" s="8" t="s">
        <v>537</v>
      </c>
      <c r="AH191" s="8" t="s">
        <v>537</v>
      </c>
      <c r="AI191" s="8" t="s">
        <v>537</v>
      </c>
      <c r="AJ191" s="8" t="s">
        <v>537</v>
      </c>
      <c r="AK191" s="8" t="s">
        <v>537</v>
      </c>
      <c r="AL191" s="8" t="s">
        <v>537</v>
      </c>
      <c r="AM191" s="8"/>
      <c r="AN191" s="8" t="s">
        <v>537</v>
      </c>
      <c r="AO191" s="8" t="s">
        <v>537</v>
      </c>
      <c r="AP191" s="8" t="s">
        <v>537</v>
      </c>
      <c r="AQ191" s="8" t="s">
        <v>537</v>
      </c>
      <c r="AR191" s="8" t="s">
        <v>537</v>
      </c>
      <c r="AS191" s="8" t="s">
        <v>537</v>
      </c>
      <c r="AT191" s="8" t="s">
        <v>537</v>
      </c>
      <c r="AU191" s="1">
        <v>-2146826273</v>
      </c>
      <c r="AV191" s="8"/>
      <c r="AW191" s="8" t="s">
        <v>537</v>
      </c>
      <c r="AX191" s="8" t="s">
        <v>537</v>
      </c>
      <c r="AY191" s="8" t="s">
        <v>537</v>
      </c>
      <c r="AZ191" s="1">
        <v>-2146826273</v>
      </c>
      <c r="BA191" s="9" t="s">
        <v>537</v>
      </c>
      <c r="BB191" s="8"/>
      <c r="BC191" s="8" t="s">
        <v>537</v>
      </c>
      <c r="BD191" s="8" t="s">
        <v>537</v>
      </c>
      <c r="BE191" s="8" t="s">
        <v>537</v>
      </c>
      <c r="BF191" s="8" t="s">
        <v>537</v>
      </c>
      <c r="BG191" s="8" t="s">
        <v>537</v>
      </c>
      <c r="BH191" s="8" t="s">
        <v>537</v>
      </c>
      <c r="BI191" s="8" t="s">
        <v>537</v>
      </c>
      <c r="BJ191" s="8"/>
      <c r="BK191" s="8"/>
      <c r="BL191" s="8" t="s">
        <v>537</v>
      </c>
      <c r="BM191" s="8" t="s">
        <v>537</v>
      </c>
      <c r="BN191" s="8" t="s">
        <v>537</v>
      </c>
      <c r="BO191" s="8" t="s">
        <v>537</v>
      </c>
      <c r="BP191" s="8" t="s">
        <v>537</v>
      </c>
      <c r="BQ191" s="8" t="s">
        <v>537</v>
      </c>
      <c r="BR191" s="8" t="s">
        <v>537</v>
      </c>
      <c r="BS191" s="8" t="s">
        <v>537</v>
      </c>
      <c r="BT191" s="8" t="s">
        <v>537</v>
      </c>
      <c r="BU191" s="8" t="s">
        <v>537</v>
      </c>
      <c r="BV191" s="8" t="s">
        <v>537</v>
      </c>
      <c r="BW191" s="8" t="s">
        <v>537</v>
      </c>
      <c r="BX191" s="8" t="s">
        <v>537</v>
      </c>
      <c r="BY191" s="8" t="s">
        <v>537</v>
      </c>
      <c r="BZ191" s="8" t="s">
        <v>537</v>
      </c>
      <c r="CA191" s="8" t="s">
        <v>537</v>
      </c>
      <c r="CB191" s="8" t="s">
        <v>537</v>
      </c>
      <c r="CC191" s="8" t="s">
        <v>537</v>
      </c>
      <c r="CD191" s="8" t="s">
        <v>537</v>
      </c>
      <c r="CE191" s="8"/>
      <c r="CF191" s="8" t="s">
        <v>537</v>
      </c>
      <c r="CG191" s="8" t="s">
        <v>537</v>
      </c>
      <c r="CH191" s="8" t="s">
        <v>537</v>
      </c>
      <c r="CI191" s="8" t="s">
        <v>537</v>
      </c>
      <c r="CJ191" s="8" t="s">
        <v>537</v>
      </c>
      <c r="CK191" s="8" t="s">
        <v>537</v>
      </c>
      <c r="CL191" s="8" t="s">
        <v>537</v>
      </c>
      <c r="CM191" s="8" t="s">
        <v>537</v>
      </c>
      <c r="CN191" s="8" t="s">
        <v>537</v>
      </c>
      <c r="CO191" s="8" t="s">
        <v>537</v>
      </c>
      <c r="CP191" s="8" t="s">
        <v>537</v>
      </c>
      <c r="CQ191" s="8" t="s">
        <v>537</v>
      </c>
      <c r="CR191" s="8" t="s">
        <v>537</v>
      </c>
      <c r="CS191" s="8" t="s">
        <v>537</v>
      </c>
      <c r="CT191" s="8" t="s">
        <v>537</v>
      </c>
      <c r="CU191" s="8" t="s">
        <v>537</v>
      </c>
      <c r="CV191" s="8" t="s">
        <v>537</v>
      </c>
      <c r="CW191" s="8" t="s">
        <v>537</v>
      </c>
      <c r="CX191" s="8" t="s">
        <v>537</v>
      </c>
      <c r="CY191" s="8" t="s">
        <v>537</v>
      </c>
      <c r="CZ191" s="8" t="s">
        <v>537</v>
      </c>
      <c r="DA191" s="8" t="s">
        <v>537</v>
      </c>
      <c r="DB191" s="8" t="s">
        <v>537</v>
      </c>
      <c r="DC191" s="8"/>
      <c r="DD191" s="8" t="s">
        <v>537</v>
      </c>
      <c r="DE191" s="8" t="s">
        <v>537</v>
      </c>
      <c r="DF191" s="8" t="s">
        <v>537</v>
      </c>
      <c r="DG191" s="8" t="s">
        <v>537</v>
      </c>
      <c r="DH191" s="8" t="s">
        <v>537</v>
      </c>
      <c r="DI191" s="8" t="s">
        <v>537</v>
      </c>
      <c r="DJ191" s="8" t="s">
        <v>537</v>
      </c>
      <c r="DK191" s="8" t="s">
        <v>537</v>
      </c>
      <c r="DL191" s="8" t="s">
        <v>537</v>
      </c>
      <c r="DM191" s="8" t="s">
        <v>537</v>
      </c>
      <c r="DN191" s="8" t="s">
        <v>537</v>
      </c>
      <c r="DO191" s="8" t="s">
        <v>537</v>
      </c>
      <c r="DP191" s="8" t="s">
        <v>537</v>
      </c>
      <c r="DQ191" s="8" t="s">
        <v>537</v>
      </c>
      <c r="DR191" s="8" t="s">
        <v>537</v>
      </c>
      <c r="DS191" s="8" t="s">
        <v>537</v>
      </c>
      <c r="DT191" s="8" t="s">
        <v>537</v>
      </c>
      <c r="DU191" s="8" t="s">
        <v>537</v>
      </c>
      <c r="DV191" s="8"/>
      <c r="DW191" s="8" t="s">
        <v>537</v>
      </c>
      <c r="DX191" s="8" t="s">
        <v>537</v>
      </c>
      <c r="DY191" s="8" t="s">
        <v>537</v>
      </c>
      <c r="DZ191" s="8" t="s">
        <v>537</v>
      </c>
      <c r="EA191" s="8" t="s">
        <v>537</v>
      </c>
      <c r="EB191" s="8" t="s">
        <v>537</v>
      </c>
      <c r="EC191" s="8" t="s">
        <v>537</v>
      </c>
      <c r="ED191" s="8" t="s">
        <v>537</v>
      </c>
      <c r="EE191" s="8" t="s">
        <v>537</v>
      </c>
      <c r="EF191" s="8" t="s">
        <v>537</v>
      </c>
      <c r="EG191" s="8" t="s">
        <v>537</v>
      </c>
      <c r="EH191" s="8" t="s">
        <v>537</v>
      </c>
      <c r="EI191" s="8" t="s">
        <v>537</v>
      </c>
      <c r="EJ191" s="8" t="s">
        <v>537</v>
      </c>
      <c r="EK191" s="8" t="s">
        <v>537</v>
      </c>
      <c r="EL191" s="8" t="s">
        <v>537</v>
      </c>
      <c r="EM191" s="8" t="s">
        <v>537</v>
      </c>
      <c r="EN191" s="8" t="s">
        <v>537</v>
      </c>
      <c r="EO191" s="8" t="s">
        <v>537</v>
      </c>
      <c r="EP191" s="8" t="s">
        <v>537</v>
      </c>
      <c r="EQ191" s="8" t="s">
        <v>537</v>
      </c>
      <c r="ER191" s="8" t="s">
        <v>537</v>
      </c>
      <c r="ES191" s="8" t="s">
        <v>537</v>
      </c>
      <c r="ET191" s="8" t="s">
        <v>537</v>
      </c>
      <c r="EU191" s="8" t="s">
        <v>537</v>
      </c>
      <c r="EV191" s="8" t="s">
        <v>537</v>
      </c>
      <c r="EW191" s="8" t="s">
        <v>537</v>
      </c>
      <c r="EX191" s="8" t="s">
        <v>537</v>
      </c>
      <c r="EY191" s="8" t="s">
        <v>537</v>
      </c>
      <c r="EZ191" s="8" t="s">
        <v>537</v>
      </c>
      <c r="FA191" s="8" t="s">
        <v>537</v>
      </c>
      <c r="FB191" s="8" t="s">
        <v>537</v>
      </c>
      <c r="FC191" s="8" t="s">
        <v>537</v>
      </c>
      <c r="FD191" s="8" t="s">
        <v>537</v>
      </c>
      <c r="FE191" s="8" t="s">
        <v>537</v>
      </c>
      <c r="FF191" s="8" t="s">
        <v>537</v>
      </c>
      <c r="FG191" s="8" t="s">
        <v>537</v>
      </c>
      <c r="FH191" s="8" t="s">
        <v>537</v>
      </c>
      <c r="FI191" s="8" t="s">
        <v>537</v>
      </c>
      <c r="FJ191" s="8" t="s">
        <v>537</v>
      </c>
      <c r="FK191" s="8" t="s">
        <v>537</v>
      </c>
      <c r="FL191" s="8"/>
      <c r="FM191" s="8" t="s">
        <v>537</v>
      </c>
      <c r="FN191" s="8" t="s">
        <v>537</v>
      </c>
      <c r="FO191" s="8" t="s">
        <v>537</v>
      </c>
      <c r="FP191" s="8" t="s">
        <v>537</v>
      </c>
      <c r="FQ191" s="8" t="s">
        <v>537</v>
      </c>
      <c r="FR191" s="8" t="s">
        <v>537</v>
      </c>
      <c r="FS191" s="8" t="s">
        <v>537</v>
      </c>
      <c r="FT191" s="9" t="s">
        <v>537</v>
      </c>
      <c r="FU191" s="8" t="s">
        <v>537</v>
      </c>
      <c r="FV191" s="8" t="s">
        <v>538</v>
      </c>
      <c r="FW191" s="8" t="s">
        <v>539</v>
      </c>
      <c r="FX191" s="8" t="s">
        <v>538</v>
      </c>
      <c r="FY191" s="8" t="s">
        <v>538</v>
      </c>
      <c r="FZ191" s="8" t="s">
        <v>538</v>
      </c>
      <c r="GA191" s="31" t="e">
        <f t="shared" si="29"/>
        <v>#VALUE!</v>
      </c>
      <c r="GB191" s="10" t="e">
        <f t="shared" si="30"/>
        <v>#VALUE!</v>
      </c>
      <c r="GC191" s="10" t="s">
        <v>540</v>
      </c>
      <c r="GD191" s="10" t="s">
        <v>540</v>
      </c>
    </row>
    <row r="192" spans="1:186">
      <c r="A192" s="8">
        <f t="shared" si="33"/>
        <v>0</v>
      </c>
      <c r="B192" s="8">
        <f t="shared" si="33"/>
        <v>0</v>
      </c>
      <c r="C192" s="8" t="e">
        <f>CONCATENATE("FY",RIGHT(Assumptions!D$17,4)-2)</f>
        <v>#VALUE!</v>
      </c>
      <c r="D192" s="10" t="e">
        <f t="shared" si="28"/>
        <v>#VALUE!</v>
      </c>
      <c r="E192" s="8" t="s">
        <v>537</v>
      </c>
      <c r="F192" s="8" t="s">
        <v>537</v>
      </c>
      <c r="G192" s="8" t="s">
        <v>537</v>
      </c>
      <c r="H192" s="8" t="s">
        <v>537</v>
      </c>
      <c r="I192" s="8" t="s">
        <v>537</v>
      </c>
      <c r="J192" s="8" t="s">
        <v>537</v>
      </c>
      <c r="K192" s="8" t="s">
        <v>537</v>
      </c>
      <c r="L192" s="8" t="s">
        <v>537</v>
      </c>
      <c r="M192" s="8" t="s">
        <v>537</v>
      </c>
      <c r="N192" s="8" t="s">
        <v>537</v>
      </c>
      <c r="O192" s="8" t="s">
        <v>537</v>
      </c>
      <c r="P192" s="8" t="s">
        <v>537</v>
      </c>
      <c r="Q192" s="8" t="s">
        <v>537</v>
      </c>
      <c r="R192" s="8" t="s">
        <v>537</v>
      </c>
      <c r="S192" s="8" t="s">
        <v>537</v>
      </c>
      <c r="T192" s="8" t="s">
        <v>537</v>
      </c>
      <c r="U192" s="8" t="s">
        <v>537</v>
      </c>
      <c r="V192" s="8" t="s">
        <v>537</v>
      </c>
      <c r="W192" s="8" t="s">
        <v>537</v>
      </c>
      <c r="X192" s="8" t="s">
        <v>537</v>
      </c>
      <c r="Y192" s="8" t="s">
        <v>537</v>
      </c>
      <c r="Z192" s="8" t="s">
        <v>537</v>
      </c>
      <c r="AA192" s="8" t="s">
        <v>537</v>
      </c>
      <c r="AB192" s="8" t="s">
        <v>537</v>
      </c>
      <c r="AC192" s="8" t="s">
        <v>537</v>
      </c>
      <c r="AD192" s="8" t="s">
        <v>537</v>
      </c>
      <c r="AE192" s="8" t="s">
        <v>537</v>
      </c>
      <c r="AF192" s="8" t="s">
        <v>537</v>
      </c>
      <c r="AG192" s="8" t="s">
        <v>537</v>
      </c>
      <c r="AH192" s="8" t="s">
        <v>537</v>
      </c>
      <c r="AI192" s="8" t="s">
        <v>537</v>
      </c>
      <c r="AJ192" s="8" t="s">
        <v>537</v>
      </c>
      <c r="AK192" s="8" t="s">
        <v>537</v>
      </c>
      <c r="AL192" s="8" t="s">
        <v>537</v>
      </c>
      <c r="AM192" s="8"/>
      <c r="AN192" s="8" t="s">
        <v>537</v>
      </c>
      <c r="AO192" s="8" t="s">
        <v>537</v>
      </c>
      <c r="AP192" s="8" t="s">
        <v>537</v>
      </c>
      <c r="AQ192" s="8" t="s">
        <v>537</v>
      </c>
      <c r="AR192" s="8" t="s">
        <v>537</v>
      </c>
      <c r="AS192" s="8" t="s">
        <v>537</v>
      </c>
      <c r="AT192" s="8" t="s">
        <v>537</v>
      </c>
      <c r="AU192" s="1">
        <v>-2146826273</v>
      </c>
      <c r="AV192" s="8"/>
      <c r="AW192" s="8" t="s">
        <v>537</v>
      </c>
      <c r="AX192" s="8" t="s">
        <v>537</v>
      </c>
      <c r="AY192" s="8" t="s">
        <v>537</v>
      </c>
      <c r="AZ192" s="1">
        <v>-2146826273</v>
      </c>
      <c r="BA192" s="9" t="s">
        <v>537</v>
      </c>
      <c r="BB192" s="8"/>
      <c r="BC192" s="8" t="s">
        <v>537</v>
      </c>
      <c r="BD192" s="8" t="s">
        <v>537</v>
      </c>
      <c r="BE192" s="8" t="s">
        <v>537</v>
      </c>
      <c r="BF192" s="8" t="s">
        <v>537</v>
      </c>
      <c r="BG192" s="8" t="s">
        <v>537</v>
      </c>
      <c r="BH192" s="8" t="s">
        <v>537</v>
      </c>
      <c r="BI192" s="8" t="s">
        <v>537</v>
      </c>
      <c r="BJ192" s="8"/>
      <c r="BK192" s="8"/>
      <c r="BL192" s="8" t="s">
        <v>537</v>
      </c>
      <c r="BM192" s="8" t="s">
        <v>537</v>
      </c>
      <c r="BN192" s="8" t="s">
        <v>537</v>
      </c>
      <c r="BO192" s="8" t="s">
        <v>537</v>
      </c>
      <c r="BP192" s="8" t="s">
        <v>537</v>
      </c>
      <c r="BQ192" s="8" t="s">
        <v>537</v>
      </c>
      <c r="BR192" s="8" t="s">
        <v>537</v>
      </c>
      <c r="BS192" s="8" t="s">
        <v>537</v>
      </c>
      <c r="BT192" s="8" t="s">
        <v>537</v>
      </c>
      <c r="BU192" s="8" t="s">
        <v>537</v>
      </c>
      <c r="BV192" s="8" t="s">
        <v>537</v>
      </c>
      <c r="BW192" s="8" t="s">
        <v>537</v>
      </c>
      <c r="BX192" s="8" t="s">
        <v>537</v>
      </c>
      <c r="BY192" s="8" t="s">
        <v>537</v>
      </c>
      <c r="BZ192" s="8" t="s">
        <v>537</v>
      </c>
      <c r="CA192" s="8" t="s">
        <v>537</v>
      </c>
      <c r="CB192" s="8" t="s">
        <v>537</v>
      </c>
      <c r="CC192" s="8" t="s">
        <v>537</v>
      </c>
      <c r="CD192" s="8" t="s">
        <v>537</v>
      </c>
      <c r="CE192" s="8"/>
      <c r="CF192" s="8" t="s">
        <v>537</v>
      </c>
      <c r="CG192" s="8" t="s">
        <v>537</v>
      </c>
      <c r="CH192" s="8" t="s">
        <v>537</v>
      </c>
      <c r="CI192" s="8" t="s">
        <v>537</v>
      </c>
      <c r="CJ192" s="8" t="s">
        <v>537</v>
      </c>
      <c r="CK192" s="8" t="s">
        <v>537</v>
      </c>
      <c r="CL192" s="8" t="s">
        <v>537</v>
      </c>
      <c r="CM192" s="8" t="s">
        <v>537</v>
      </c>
      <c r="CN192" s="8" t="s">
        <v>537</v>
      </c>
      <c r="CO192" s="8" t="s">
        <v>537</v>
      </c>
      <c r="CP192" s="8" t="s">
        <v>537</v>
      </c>
      <c r="CQ192" s="8" t="s">
        <v>537</v>
      </c>
      <c r="CR192" s="8" t="s">
        <v>537</v>
      </c>
      <c r="CS192" s="8" t="s">
        <v>537</v>
      </c>
      <c r="CT192" s="8" t="s">
        <v>537</v>
      </c>
      <c r="CU192" s="8" t="s">
        <v>537</v>
      </c>
      <c r="CV192" s="8" t="s">
        <v>537</v>
      </c>
      <c r="CW192" s="8" t="s">
        <v>537</v>
      </c>
      <c r="CX192" s="8" t="s">
        <v>537</v>
      </c>
      <c r="CY192" s="8" t="s">
        <v>537</v>
      </c>
      <c r="CZ192" s="8" t="s">
        <v>537</v>
      </c>
      <c r="DA192" s="8" t="s">
        <v>537</v>
      </c>
      <c r="DB192" s="8" t="s">
        <v>537</v>
      </c>
      <c r="DC192" s="8"/>
      <c r="DD192" s="8" t="s">
        <v>537</v>
      </c>
      <c r="DE192" s="8" t="s">
        <v>537</v>
      </c>
      <c r="DF192" s="8" t="s">
        <v>537</v>
      </c>
      <c r="DG192" s="8" t="s">
        <v>537</v>
      </c>
      <c r="DH192" s="8" t="s">
        <v>537</v>
      </c>
      <c r="DI192" s="8" t="s">
        <v>537</v>
      </c>
      <c r="DJ192" s="8" t="s">
        <v>537</v>
      </c>
      <c r="DK192" s="8" t="s">
        <v>537</v>
      </c>
      <c r="DL192" s="8" t="s">
        <v>537</v>
      </c>
      <c r="DM192" s="8" t="s">
        <v>537</v>
      </c>
      <c r="DN192" s="8" t="s">
        <v>537</v>
      </c>
      <c r="DO192" s="8" t="s">
        <v>537</v>
      </c>
      <c r="DP192" s="8" t="s">
        <v>537</v>
      </c>
      <c r="DQ192" s="8" t="s">
        <v>537</v>
      </c>
      <c r="DR192" s="8" t="s">
        <v>537</v>
      </c>
      <c r="DS192" s="8" t="s">
        <v>537</v>
      </c>
      <c r="DT192" s="8" t="s">
        <v>537</v>
      </c>
      <c r="DU192" s="8" t="s">
        <v>537</v>
      </c>
      <c r="DV192" s="8"/>
      <c r="DW192" s="8" t="s">
        <v>537</v>
      </c>
      <c r="DX192" s="8" t="s">
        <v>537</v>
      </c>
      <c r="DY192" s="8" t="s">
        <v>537</v>
      </c>
      <c r="DZ192" s="8" t="s">
        <v>537</v>
      </c>
      <c r="EA192" s="8" t="s">
        <v>537</v>
      </c>
      <c r="EB192" s="8" t="s">
        <v>537</v>
      </c>
      <c r="EC192" s="8" t="s">
        <v>537</v>
      </c>
      <c r="ED192" s="8" t="s">
        <v>537</v>
      </c>
      <c r="EE192" s="8" t="s">
        <v>537</v>
      </c>
      <c r="EF192" s="8" t="s">
        <v>537</v>
      </c>
      <c r="EG192" s="8" t="s">
        <v>537</v>
      </c>
      <c r="EH192" s="8" t="s">
        <v>537</v>
      </c>
      <c r="EI192" s="8" t="s">
        <v>537</v>
      </c>
      <c r="EJ192" s="8" t="s">
        <v>537</v>
      </c>
      <c r="EK192" s="8" t="s">
        <v>537</v>
      </c>
      <c r="EL192" s="8" t="s">
        <v>537</v>
      </c>
      <c r="EM192" s="8" t="s">
        <v>537</v>
      </c>
      <c r="EN192" s="8" t="s">
        <v>537</v>
      </c>
      <c r="EO192" s="8" t="s">
        <v>537</v>
      </c>
      <c r="EP192" s="8" t="s">
        <v>537</v>
      </c>
      <c r="EQ192" s="8" t="s">
        <v>537</v>
      </c>
      <c r="ER192" s="8" t="s">
        <v>537</v>
      </c>
      <c r="ES192" s="8" t="s">
        <v>537</v>
      </c>
      <c r="ET192" s="8" t="s">
        <v>537</v>
      </c>
      <c r="EU192" s="8" t="s">
        <v>537</v>
      </c>
      <c r="EV192" s="8" t="s">
        <v>537</v>
      </c>
      <c r="EW192" s="8" t="s">
        <v>537</v>
      </c>
      <c r="EX192" s="8" t="s">
        <v>537</v>
      </c>
      <c r="EY192" s="8" t="s">
        <v>537</v>
      </c>
      <c r="EZ192" s="8" t="s">
        <v>537</v>
      </c>
      <c r="FA192" s="8" t="s">
        <v>537</v>
      </c>
      <c r="FB192" s="8" t="s">
        <v>537</v>
      </c>
      <c r="FC192" s="8" t="s">
        <v>537</v>
      </c>
      <c r="FD192" s="8" t="s">
        <v>537</v>
      </c>
      <c r="FE192" s="8" t="s">
        <v>537</v>
      </c>
      <c r="FF192" s="8" t="s">
        <v>537</v>
      </c>
      <c r="FG192" s="8" t="s">
        <v>537</v>
      </c>
      <c r="FH192" s="8" t="s">
        <v>537</v>
      </c>
      <c r="FI192" s="8" t="s">
        <v>537</v>
      </c>
      <c r="FJ192" s="8" t="s">
        <v>537</v>
      </c>
      <c r="FK192" s="8" t="s">
        <v>537</v>
      </c>
      <c r="FL192" s="8"/>
      <c r="FM192" s="8" t="s">
        <v>537</v>
      </c>
      <c r="FN192" s="8" t="s">
        <v>537</v>
      </c>
      <c r="FO192" s="8" t="s">
        <v>537</v>
      </c>
      <c r="FP192" s="8" t="s">
        <v>537</v>
      </c>
      <c r="FQ192" s="8" t="s">
        <v>537</v>
      </c>
      <c r="FR192" s="8" t="s">
        <v>537</v>
      </c>
      <c r="FS192" s="8" t="s">
        <v>537</v>
      </c>
      <c r="FT192" s="9" t="s">
        <v>537</v>
      </c>
      <c r="FU192" s="8" t="s">
        <v>537</v>
      </c>
      <c r="FV192" s="8" t="s">
        <v>538</v>
      </c>
      <c r="FW192" s="8" t="s">
        <v>539</v>
      </c>
      <c r="FX192" s="8" t="s">
        <v>538</v>
      </c>
      <c r="FY192" s="8" t="s">
        <v>538</v>
      </c>
      <c r="FZ192" s="8" t="s">
        <v>538</v>
      </c>
      <c r="GA192" s="31" t="e">
        <f t="shared" si="29"/>
        <v>#VALUE!</v>
      </c>
      <c r="GB192" s="10" t="e">
        <f t="shared" si="30"/>
        <v>#VALUE!</v>
      </c>
      <c r="GC192" s="10" t="s">
        <v>540</v>
      </c>
      <c r="GD192" s="10" t="s">
        <v>540</v>
      </c>
    </row>
    <row r="193" spans="1:186">
      <c r="A193" s="8">
        <f t="shared" si="33"/>
        <v>0</v>
      </c>
      <c r="B193" s="8">
        <f t="shared" si="33"/>
        <v>0</v>
      </c>
      <c r="C193" s="8" t="e">
        <f>CONCATENATE("FY",RIGHT(Assumptions!D$17,4)-1)</f>
        <v>#VALUE!</v>
      </c>
      <c r="D193" s="10" t="e">
        <f t="shared" si="28"/>
        <v>#VALUE!</v>
      </c>
      <c r="E193" s="8" t="s">
        <v>537</v>
      </c>
      <c r="F193" s="8" t="s">
        <v>537</v>
      </c>
      <c r="G193" s="8" t="s">
        <v>537</v>
      </c>
      <c r="H193" s="8" t="s">
        <v>537</v>
      </c>
      <c r="I193" s="8" t="s">
        <v>537</v>
      </c>
      <c r="J193" s="8" t="s">
        <v>537</v>
      </c>
      <c r="K193" s="8" t="s">
        <v>537</v>
      </c>
      <c r="L193" s="8" t="s">
        <v>537</v>
      </c>
      <c r="M193" s="8" t="s">
        <v>537</v>
      </c>
      <c r="N193" s="8" t="s">
        <v>537</v>
      </c>
      <c r="O193" s="8" t="s">
        <v>537</v>
      </c>
      <c r="P193" s="8" t="s">
        <v>537</v>
      </c>
      <c r="Q193" s="8" t="s">
        <v>537</v>
      </c>
      <c r="R193" s="8" t="s">
        <v>537</v>
      </c>
      <c r="S193" s="8" t="s">
        <v>537</v>
      </c>
      <c r="T193" s="8" t="s">
        <v>537</v>
      </c>
      <c r="U193" s="8" t="s">
        <v>537</v>
      </c>
      <c r="V193" s="8" t="s">
        <v>537</v>
      </c>
      <c r="W193" s="8" t="s">
        <v>537</v>
      </c>
      <c r="X193" s="8" t="s">
        <v>537</v>
      </c>
      <c r="Y193" s="8" t="s">
        <v>537</v>
      </c>
      <c r="Z193" s="8" t="s">
        <v>537</v>
      </c>
      <c r="AA193" s="8" t="s">
        <v>537</v>
      </c>
      <c r="AB193" s="8" t="s">
        <v>537</v>
      </c>
      <c r="AC193" s="8" t="s">
        <v>537</v>
      </c>
      <c r="AD193" s="8" t="s">
        <v>537</v>
      </c>
      <c r="AE193" s="8" t="s">
        <v>537</v>
      </c>
      <c r="AF193" s="8" t="s">
        <v>537</v>
      </c>
      <c r="AG193" s="8" t="s">
        <v>537</v>
      </c>
      <c r="AH193" s="8" t="s">
        <v>537</v>
      </c>
      <c r="AI193" s="8" t="s">
        <v>537</v>
      </c>
      <c r="AJ193" s="8" t="s">
        <v>537</v>
      </c>
      <c r="AK193" s="8" t="s">
        <v>537</v>
      </c>
      <c r="AL193" s="8" t="s">
        <v>537</v>
      </c>
      <c r="AM193" s="8"/>
      <c r="AN193" s="8" t="s">
        <v>537</v>
      </c>
      <c r="AO193" s="8" t="s">
        <v>537</v>
      </c>
      <c r="AP193" s="8" t="s">
        <v>537</v>
      </c>
      <c r="AQ193" s="8" t="s">
        <v>537</v>
      </c>
      <c r="AR193" s="8" t="s">
        <v>537</v>
      </c>
      <c r="AS193" s="8" t="s">
        <v>537</v>
      </c>
      <c r="AT193" s="8" t="s">
        <v>537</v>
      </c>
      <c r="AU193" s="1">
        <v>-2146826273</v>
      </c>
      <c r="AV193" s="8"/>
      <c r="AW193" s="8" t="s">
        <v>537</v>
      </c>
      <c r="AX193" s="8" t="s">
        <v>537</v>
      </c>
      <c r="AY193" s="8" t="s">
        <v>537</v>
      </c>
      <c r="AZ193" s="1">
        <v>-2146826273</v>
      </c>
      <c r="BA193" s="9" t="s">
        <v>537</v>
      </c>
      <c r="BB193" s="8"/>
      <c r="BC193" s="8" t="s">
        <v>537</v>
      </c>
      <c r="BD193" s="8" t="s">
        <v>537</v>
      </c>
      <c r="BE193" s="8" t="s">
        <v>537</v>
      </c>
      <c r="BF193" s="8" t="s">
        <v>537</v>
      </c>
      <c r="BG193" s="8" t="s">
        <v>537</v>
      </c>
      <c r="BH193" s="8" t="s">
        <v>537</v>
      </c>
      <c r="BI193" s="8" t="s">
        <v>537</v>
      </c>
      <c r="BJ193" s="8"/>
      <c r="BK193" s="8"/>
      <c r="BL193" s="8" t="s">
        <v>537</v>
      </c>
      <c r="BM193" s="8" t="s">
        <v>537</v>
      </c>
      <c r="BN193" s="8" t="s">
        <v>537</v>
      </c>
      <c r="BO193" s="8" t="s">
        <v>537</v>
      </c>
      <c r="BP193" s="8" t="s">
        <v>537</v>
      </c>
      <c r="BQ193" s="8" t="s">
        <v>537</v>
      </c>
      <c r="BR193" s="8" t="s">
        <v>537</v>
      </c>
      <c r="BS193" s="8" t="s">
        <v>537</v>
      </c>
      <c r="BT193" s="8" t="s">
        <v>537</v>
      </c>
      <c r="BU193" s="8" t="s">
        <v>537</v>
      </c>
      <c r="BV193" s="8" t="s">
        <v>537</v>
      </c>
      <c r="BW193" s="8" t="s">
        <v>537</v>
      </c>
      <c r="BX193" s="8" t="s">
        <v>537</v>
      </c>
      <c r="BY193" s="8" t="s">
        <v>537</v>
      </c>
      <c r="BZ193" s="8" t="s">
        <v>537</v>
      </c>
      <c r="CA193" s="8" t="s">
        <v>537</v>
      </c>
      <c r="CB193" s="8" t="s">
        <v>537</v>
      </c>
      <c r="CC193" s="8" t="s">
        <v>537</v>
      </c>
      <c r="CD193" s="8" t="s">
        <v>537</v>
      </c>
      <c r="CE193" s="8"/>
      <c r="CF193" s="8" t="s">
        <v>537</v>
      </c>
      <c r="CG193" s="8" t="s">
        <v>537</v>
      </c>
      <c r="CH193" s="8" t="s">
        <v>537</v>
      </c>
      <c r="CI193" s="8" t="s">
        <v>537</v>
      </c>
      <c r="CJ193" s="8" t="s">
        <v>537</v>
      </c>
      <c r="CK193" s="8" t="s">
        <v>537</v>
      </c>
      <c r="CL193" s="8" t="s">
        <v>537</v>
      </c>
      <c r="CM193" s="8" t="s">
        <v>537</v>
      </c>
      <c r="CN193" s="8" t="s">
        <v>537</v>
      </c>
      <c r="CO193" s="8" t="s">
        <v>537</v>
      </c>
      <c r="CP193" s="8" t="s">
        <v>537</v>
      </c>
      <c r="CQ193" s="8" t="s">
        <v>537</v>
      </c>
      <c r="CR193" s="8" t="s">
        <v>537</v>
      </c>
      <c r="CS193" s="8" t="s">
        <v>537</v>
      </c>
      <c r="CT193" s="8" t="s">
        <v>537</v>
      </c>
      <c r="CU193" s="8" t="s">
        <v>537</v>
      </c>
      <c r="CV193" s="8" t="s">
        <v>537</v>
      </c>
      <c r="CW193" s="8" t="s">
        <v>537</v>
      </c>
      <c r="CX193" s="8" t="s">
        <v>537</v>
      </c>
      <c r="CY193" s="8" t="s">
        <v>537</v>
      </c>
      <c r="CZ193" s="8" t="s">
        <v>537</v>
      </c>
      <c r="DA193" s="8" t="s">
        <v>537</v>
      </c>
      <c r="DB193" s="8" t="s">
        <v>537</v>
      </c>
      <c r="DC193" s="8"/>
      <c r="DD193" s="8" t="s">
        <v>537</v>
      </c>
      <c r="DE193" s="8" t="s">
        <v>537</v>
      </c>
      <c r="DF193" s="8" t="s">
        <v>537</v>
      </c>
      <c r="DG193" s="8" t="s">
        <v>537</v>
      </c>
      <c r="DH193" s="8" t="s">
        <v>537</v>
      </c>
      <c r="DI193" s="8" t="s">
        <v>537</v>
      </c>
      <c r="DJ193" s="8" t="s">
        <v>537</v>
      </c>
      <c r="DK193" s="8" t="s">
        <v>537</v>
      </c>
      <c r="DL193" s="8" t="s">
        <v>537</v>
      </c>
      <c r="DM193" s="8" t="s">
        <v>537</v>
      </c>
      <c r="DN193" s="8" t="s">
        <v>537</v>
      </c>
      <c r="DO193" s="8" t="s">
        <v>537</v>
      </c>
      <c r="DP193" s="8" t="s">
        <v>537</v>
      </c>
      <c r="DQ193" s="8" t="s">
        <v>537</v>
      </c>
      <c r="DR193" s="8" t="s">
        <v>537</v>
      </c>
      <c r="DS193" s="8" t="s">
        <v>537</v>
      </c>
      <c r="DT193" s="8" t="s">
        <v>537</v>
      </c>
      <c r="DU193" s="8" t="s">
        <v>537</v>
      </c>
      <c r="DV193" s="8"/>
      <c r="DW193" s="8" t="s">
        <v>537</v>
      </c>
      <c r="DX193" s="8" t="s">
        <v>537</v>
      </c>
      <c r="DY193" s="8" t="s">
        <v>537</v>
      </c>
      <c r="DZ193" s="8" t="s">
        <v>537</v>
      </c>
      <c r="EA193" s="8" t="s">
        <v>537</v>
      </c>
      <c r="EB193" s="8" t="s">
        <v>537</v>
      </c>
      <c r="EC193" s="8" t="s">
        <v>537</v>
      </c>
      <c r="ED193" s="8" t="s">
        <v>537</v>
      </c>
      <c r="EE193" s="8" t="s">
        <v>537</v>
      </c>
      <c r="EF193" s="8" t="s">
        <v>537</v>
      </c>
      <c r="EG193" s="8" t="s">
        <v>537</v>
      </c>
      <c r="EH193" s="8" t="s">
        <v>537</v>
      </c>
      <c r="EI193" s="8" t="s">
        <v>537</v>
      </c>
      <c r="EJ193" s="8" t="s">
        <v>537</v>
      </c>
      <c r="EK193" s="8" t="s">
        <v>537</v>
      </c>
      <c r="EL193" s="8" t="s">
        <v>537</v>
      </c>
      <c r="EM193" s="8" t="s">
        <v>537</v>
      </c>
      <c r="EN193" s="8" t="s">
        <v>537</v>
      </c>
      <c r="EO193" s="8" t="s">
        <v>537</v>
      </c>
      <c r="EP193" s="8" t="s">
        <v>537</v>
      </c>
      <c r="EQ193" s="8" t="s">
        <v>537</v>
      </c>
      <c r="ER193" s="8" t="s">
        <v>537</v>
      </c>
      <c r="ES193" s="8" t="s">
        <v>537</v>
      </c>
      <c r="ET193" s="8" t="s">
        <v>537</v>
      </c>
      <c r="EU193" s="8" t="s">
        <v>537</v>
      </c>
      <c r="EV193" s="8" t="s">
        <v>537</v>
      </c>
      <c r="EW193" s="8" t="s">
        <v>537</v>
      </c>
      <c r="EX193" s="8" t="s">
        <v>537</v>
      </c>
      <c r="EY193" s="8" t="s">
        <v>537</v>
      </c>
      <c r="EZ193" s="8" t="s">
        <v>537</v>
      </c>
      <c r="FA193" s="8" t="s">
        <v>537</v>
      </c>
      <c r="FB193" s="8" t="s">
        <v>537</v>
      </c>
      <c r="FC193" s="8" t="s">
        <v>537</v>
      </c>
      <c r="FD193" s="8" t="s">
        <v>537</v>
      </c>
      <c r="FE193" s="8" t="s">
        <v>537</v>
      </c>
      <c r="FF193" s="8" t="s">
        <v>537</v>
      </c>
      <c r="FG193" s="8" t="s">
        <v>537</v>
      </c>
      <c r="FH193" s="8" t="s">
        <v>537</v>
      </c>
      <c r="FI193" s="8" t="s">
        <v>537</v>
      </c>
      <c r="FJ193" s="8" t="s">
        <v>537</v>
      </c>
      <c r="FK193" s="8" t="s">
        <v>537</v>
      </c>
      <c r="FL193" s="8"/>
      <c r="FM193" s="8" t="s">
        <v>537</v>
      </c>
      <c r="FN193" s="8" t="s">
        <v>537</v>
      </c>
      <c r="FO193" s="8" t="s">
        <v>537</v>
      </c>
      <c r="FP193" s="8" t="s">
        <v>537</v>
      </c>
      <c r="FQ193" s="8" t="s">
        <v>537</v>
      </c>
      <c r="FR193" s="8" t="s">
        <v>537</v>
      </c>
      <c r="FS193" s="8" t="s">
        <v>537</v>
      </c>
      <c r="FT193" s="9" t="s">
        <v>537</v>
      </c>
      <c r="FU193" s="8" t="s">
        <v>537</v>
      </c>
      <c r="FV193" s="8" t="s">
        <v>538</v>
      </c>
      <c r="FW193" s="8" t="s">
        <v>539</v>
      </c>
      <c r="FX193" s="8" t="s">
        <v>538</v>
      </c>
      <c r="FY193" s="8" t="s">
        <v>538</v>
      </c>
      <c r="FZ193" s="8" t="s">
        <v>538</v>
      </c>
      <c r="GA193" s="31" t="e">
        <f t="shared" si="29"/>
        <v>#VALUE!</v>
      </c>
      <c r="GB193" s="10" t="e">
        <f t="shared" si="30"/>
        <v>#VALUE!</v>
      </c>
      <c r="GC193" s="10" t="s">
        <v>540</v>
      </c>
      <c r="GD193" s="10" t="s">
        <v>540</v>
      </c>
    </row>
    <row r="194" spans="1:186">
      <c r="A194" s="8">
        <f t="shared" si="33"/>
        <v>0</v>
      </c>
      <c r="B194" s="8">
        <f t="shared" si="33"/>
        <v>0</v>
      </c>
      <c r="C194" s="8" t="str">
        <f>CONCATENATE("FY",RIGHT(Assumptions!D$17,4))</f>
        <v>FY</v>
      </c>
      <c r="D194" s="10" t="e">
        <f t="shared" si="28"/>
        <v>#VALUE!</v>
      </c>
      <c r="E194" s="8" t="s">
        <v>541</v>
      </c>
      <c r="F194" s="8" t="s">
        <v>541</v>
      </c>
      <c r="G194" s="8" t="s">
        <v>541</v>
      </c>
      <c r="H194" s="8" t="s">
        <v>541</v>
      </c>
      <c r="I194" s="8" t="s">
        <v>541</v>
      </c>
      <c r="J194" s="8" t="s">
        <v>541</v>
      </c>
      <c r="K194" s="8" t="s">
        <v>541</v>
      </c>
      <c r="L194" s="8" t="s">
        <v>541</v>
      </c>
      <c r="M194" s="8" t="s">
        <v>541</v>
      </c>
      <c r="N194" s="8" t="s">
        <v>541</v>
      </c>
      <c r="O194" s="8" t="s">
        <v>541</v>
      </c>
      <c r="P194" s="8" t="s">
        <v>541</v>
      </c>
      <c r="Q194" s="8" t="s">
        <v>541</v>
      </c>
      <c r="R194" s="8" t="s">
        <v>541</v>
      </c>
      <c r="S194" s="8" t="s">
        <v>541</v>
      </c>
      <c r="T194" s="8" t="s">
        <v>541</v>
      </c>
      <c r="U194" s="8" t="s">
        <v>541</v>
      </c>
      <c r="V194" s="8" t="s">
        <v>541</v>
      </c>
      <c r="W194" s="8" t="s">
        <v>541</v>
      </c>
      <c r="X194" s="8" t="s">
        <v>541</v>
      </c>
      <c r="Y194" s="8" t="s">
        <v>541</v>
      </c>
      <c r="Z194" s="8" t="s">
        <v>541</v>
      </c>
      <c r="AA194" s="8" t="s">
        <v>541</v>
      </c>
      <c r="AB194" s="8" t="s">
        <v>541</v>
      </c>
      <c r="AC194" s="8" t="s">
        <v>541</v>
      </c>
      <c r="AD194" s="8" t="s">
        <v>541</v>
      </c>
      <c r="AE194" s="8" t="s">
        <v>541</v>
      </c>
      <c r="AF194" s="8" t="s">
        <v>541</v>
      </c>
      <c r="AG194" s="8" t="s">
        <v>541</v>
      </c>
      <c r="AH194" s="8" t="s">
        <v>541</v>
      </c>
      <c r="AI194" s="8" t="s">
        <v>541</v>
      </c>
      <c r="AJ194" s="8" t="s">
        <v>541</v>
      </c>
      <c r="AK194" s="8" t="s">
        <v>541</v>
      </c>
      <c r="AL194" s="8" t="s">
        <v>541</v>
      </c>
      <c r="AM194" s="8"/>
      <c r="AN194" s="8" t="s">
        <v>541</v>
      </c>
      <c r="AO194" s="8" t="s">
        <v>541</v>
      </c>
      <c r="AP194" s="8" t="s">
        <v>541</v>
      </c>
      <c r="AQ194" s="8" t="s">
        <v>541</v>
      </c>
      <c r="AR194" s="8" t="s">
        <v>541</v>
      </c>
      <c r="AS194" s="8" t="s">
        <v>541</v>
      </c>
      <c r="AT194" s="8" t="s">
        <v>541</v>
      </c>
      <c r="AU194" s="1">
        <v>-2146826273</v>
      </c>
      <c r="AV194" s="8"/>
      <c r="AW194" s="8" t="s">
        <v>541</v>
      </c>
      <c r="AX194" s="8" t="s">
        <v>541</v>
      </c>
      <c r="AY194" s="8" t="s">
        <v>541</v>
      </c>
      <c r="AZ194" s="1">
        <v>-2146826273</v>
      </c>
      <c r="BA194" s="9" t="s">
        <v>541</v>
      </c>
      <c r="BB194" s="8"/>
      <c r="BC194" s="8" t="s">
        <v>541</v>
      </c>
      <c r="BD194" s="8" t="s">
        <v>541</v>
      </c>
      <c r="BE194" s="8" t="s">
        <v>541</v>
      </c>
      <c r="BF194" s="8" t="s">
        <v>541</v>
      </c>
      <c r="BG194" s="8" t="s">
        <v>541</v>
      </c>
      <c r="BH194" s="8" t="s">
        <v>541</v>
      </c>
      <c r="BI194" s="8" t="s">
        <v>541</v>
      </c>
      <c r="BJ194" s="8"/>
      <c r="BK194" s="8"/>
      <c r="BL194" s="8" t="s">
        <v>541</v>
      </c>
      <c r="BM194" s="8" t="s">
        <v>541</v>
      </c>
      <c r="BN194" s="8" t="s">
        <v>541</v>
      </c>
      <c r="BO194" s="8" t="s">
        <v>541</v>
      </c>
      <c r="BP194" s="8" t="s">
        <v>541</v>
      </c>
      <c r="BQ194" s="8" t="s">
        <v>541</v>
      </c>
      <c r="BR194" s="8" t="s">
        <v>541</v>
      </c>
      <c r="BS194" s="8" t="s">
        <v>541</v>
      </c>
      <c r="BT194" s="8" t="s">
        <v>541</v>
      </c>
      <c r="BU194" s="8" t="s">
        <v>541</v>
      </c>
      <c r="BV194" s="8" t="s">
        <v>541</v>
      </c>
      <c r="BW194" s="8" t="s">
        <v>541</v>
      </c>
      <c r="BX194" s="8" t="s">
        <v>541</v>
      </c>
      <c r="BY194" s="8" t="s">
        <v>541</v>
      </c>
      <c r="BZ194" s="8" t="s">
        <v>541</v>
      </c>
      <c r="CA194" s="8" t="s">
        <v>541</v>
      </c>
      <c r="CB194" s="8" t="s">
        <v>541</v>
      </c>
      <c r="CC194" s="8" t="s">
        <v>541</v>
      </c>
      <c r="CD194" s="8" t="s">
        <v>541</v>
      </c>
      <c r="CE194" s="8"/>
      <c r="CF194" s="8" t="s">
        <v>541</v>
      </c>
      <c r="CG194" s="8" t="s">
        <v>541</v>
      </c>
      <c r="CH194" s="8" t="s">
        <v>541</v>
      </c>
      <c r="CI194" s="8" t="s">
        <v>541</v>
      </c>
      <c r="CJ194" s="8" t="s">
        <v>541</v>
      </c>
      <c r="CK194" s="8" t="s">
        <v>541</v>
      </c>
      <c r="CL194" s="8" t="s">
        <v>541</v>
      </c>
      <c r="CM194" s="8" t="s">
        <v>541</v>
      </c>
      <c r="CN194" s="8" t="s">
        <v>541</v>
      </c>
      <c r="CO194" s="8" t="s">
        <v>541</v>
      </c>
      <c r="CP194" s="8" t="s">
        <v>541</v>
      </c>
      <c r="CQ194" s="8" t="s">
        <v>541</v>
      </c>
      <c r="CR194" s="8" t="s">
        <v>541</v>
      </c>
      <c r="CS194" s="8" t="s">
        <v>541</v>
      </c>
      <c r="CT194" s="8" t="s">
        <v>541</v>
      </c>
      <c r="CU194" s="8" t="s">
        <v>541</v>
      </c>
      <c r="CV194" s="8" t="s">
        <v>541</v>
      </c>
      <c r="CW194" s="8" t="s">
        <v>541</v>
      </c>
      <c r="CX194" s="8" t="s">
        <v>541</v>
      </c>
      <c r="CY194" s="8" t="s">
        <v>541</v>
      </c>
      <c r="CZ194" s="8" t="s">
        <v>541</v>
      </c>
      <c r="DA194" s="8" t="s">
        <v>541</v>
      </c>
      <c r="DB194" s="8" t="s">
        <v>541</v>
      </c>
      <c r="DC194" s="8"/>
      <c r="DD194" s="8" t="s">
        <v>541</v>
      </c>
      <c r="DE194" s="8" t="s">
        <v>541</v>
      </c>
      <c r="DF194" s="8" t="s">
        <v>541</v>
      </c>
      <c r="DG194" s="8" t="s">
        <v>541</v>
      </c>
      <c r="DH194" s="8" t="s">
        <v>541</v>
      </c>
      <c r="DI194" s="8" t="s">
        <v>541</v>
      </c>
      <c r="DJ194" s="8" t="s">
        <v>541</v>
      </c>
      <c r="DK194" s="8" t="s">
        <v>541</v>
      </c>
      <c r="DL194" s="8" t="s">
        <v>541</v>
      </c>
      <c r="DM194" s="8" t="s">
        <v>541</v>
      </c>
      <c r="DN194" s="8" t="s">
        <v>541</v>
      </c>
      <c r="DO194" s="8" t="s">
        <v>541</v>
      </c>
      <c r="DP194" s="8" t="s">
        <v>541</v>
      </c>
      <c r="DQ194" s="8" t="s">
        <v>541</v>
      </c>
      <c r="DR194" s="8" t="s">
        <v>541</v>
      </c>
      <c r="DS194" s="8" t="s">
        <v>541</v>
      </c>
      <c r="DT194" s="8" t="s">
        <v>541</v>
      </c>
      <c r="DU194" s="8" t="s">
        <v>541</v>
      </c>
      <c r="DV194" s="8"/>
      <c r="DW194" s="8" t="s">
        <v>541</v>
      </c>
      <c r="DX194" s="8" t="s">
        <v>541</v>
      </c>
      <c r="DY194" s="8" t="s">
        <v>541</v>
      </c>
      <c r="DZ194" s="8" t="s">
        <v>541</v>
      </c>
      <c r="EA194" s="8" t="s">
        <v>541</v>
      </c>
      <c r="EB194" s="8" t="s">
        <v>541</v>
      </c>
      <c r="EC194" s="8" t="s">
        <v>541</v>
      </c>
      <c r="ED194" s="8" t="s">
        <v>541</v>
      </c>
      <c r="EE194" s="8" t="s">
        <v>541</v>
      </c>
      <c r="EF194" s="8" t="s">
        <v>541</v>
      </c>
      <c r="EG194" s="8" t="s">
        <v>541</v>
      </c>
      <c r="EH194" s="8" t="s">
        <v>541</v>
      </c>
      <c r="EI194" s="8" t="s">
        <v>541</v>
      </c>
      <c r="EJ194" s="8" t="s">
        <v>541</v>
      </c>
      <c r="EK194" s="8" t="s">
        <v>541</v>
      </c>
      <c r="EL194" s="8" t="s">
        <v>541</v>
      </c>
      <c r="EM194" s="8" t="s">
        <v>541</v>
      </c>
      <c r="EN194" s="8" t="s">
        <v>541</v>
      </c>
      <c r="EO194" s="8" t="s">
        <v>541</v>
      </c>
      <c r="EP194" s="8" t="s">
        <v>541</v>
      </c>
      <c r="EQ194" s="8" t="s">
        <v>541</v>
      </c>
      <c r="ER194" s="8" t="s">
        <v>541</v>
      </c>
      <c r="ES194" s="8" t="s">
        <v>541</v>
      </c>
      <c r="ET194" s="8" t="s">
        <v>541</v>
      </c>
      <c r="EU194" s="8" t="s">
        <v>541</v>
      </c>
      <c r="EV194" s="8" t="s">
        <v>541</v>
      </c>
      <c r="EW194" s="8" t="s">
        <v>541</v>
      </c>
      <c r="EX194" s="8" t="s">
        <v>541</v>
      </c>
      <c r="EY194" s="8" t="s">
        <v>541</v>
      </c>
      <c r="EZ194" s="8" t="s">
        <v>541</v>
      </c>
      <c r="FA194" s="8" t="s">
        <v>541</v>
      </c>
      <c r="FB194" s="8" t="s">
        <v>541</v>
      </c>
      <c r="FC194" s="8" t="s">
        <v>541</v>
      </c>
      <c r="FD194" s="8" t="s">
        <v>541</v>
      </c>
      <c r="FE194" s="8" t="s">
        <v>541</v>
      </c>
      <c r="FF194" s="8" t="s">
        <v>541</v>
      </c>
      <c r="FG194" s="8" t="s">
        <v>541</v>
      </c>
      <c r="FH194" s="8" t="s">
        <v>541</v>
      </c>
      <c r="FI194" s="8" t="s">
        <v>541</v>
      </c>
      <c r="FJ194" s="8" t="s">
        <v>541</v>
      </c>
      <c r="FK194" s="8" t="s">
        <v>541</v>
      </c>
      <c r="FL194" s="8"/>
      <c r="FM194" s="8" t="s">
        <v>541</v>
      </c>
      <c r="FN194" s="8" t="s">
        <v>541</v>
      </c>
      <c r="FO194" s="8" t="s">
        <v>541</v>
      </c>
      <c r="FP194" s="8" t="s">
        <v>541</v>
      </c>
      <c r="FQ194" s="8" t="s">
        <v>541</v>
      </c>
      <c r="FR194" s="8" t="s">
        <v>541</v>
      </c>
      <c r="FS194" s="8" t="s">
        <v>541</v>
      </c>
      <c r="FT194" s="9" t="s">
        <v>541</v>
      </c>
      <c r="FU194" s="8" t="s">
        <v>541</v>
      </c>
      <c r="FV194" s="8" t="s">
        <v>538</v>
      </c>
      <c r="FW194" s="8" t="s">
        <v>539</v>
      </c>
      <c r="FX194" s="8" t="s">
        <v>538</v>
      </c>
      <c r="FY194" s="8" t="s">
        <v>538</v>
      </c>
      <c r="FZ194" s="8" t="s">
        <v>538</v>
      </c>
      <c r="GA194" s="31" t="e">
        <f t="shared" si="29"/>
        <v>#VALUE!</v>
      </c>
      <c r="GB194" s="10" t="e">
        <f t="shared" si="30"/>
        <v>#VALUE!</v>
      </c>
      <c r="GC194" s="10" t="s">
        <v>540</v>
      </c>
      <c r="GD194" s="10" t="s">
        <v>540</v>
      </c>
    </row>
    <row r="195" spans="1:186">
      <c r="A195" s="10">
        <f>Assumptions!C18</f>
        <v>0</v>
      </c>
      <c r="B195" s="10">
        <f>Assumptions!B18</f>
        <v>0</v>
      </c>
      <c r="C195" s="8" t="e">
        <f>CONCATENATE("FY",RIGHT(Assumptions!D$18,4)-11)</f>
        <v>#VALUE!</v>
      </c>
      <c r="D195" s="10" t="e">
        <f t="shared" ref="D195:D242" si="35">IF(GB195&gt;6,RIGHT(C195,4)*1,RIGHT(C195,4)*1-1)</f>
        <v>#VALUE!</v>
      </c>
      <c r="E195" s="8" t="s">
        <v>537</v>
      </c>
      <c r="F195" s="8" t="s">
        <v>537</v>
      </c>
      <c r="G195" s="8" t="s">
        <v>537</v>
      </c>
      <c r="H195" s="8" t="s">
        <v>537</v>
      </c>
      <c r="I195" s="8" t="s">
        <v>537</v>
      </c>
      <c r="J195" s="8" t="s">
        <v>537</v>
      </c>
      <c r="K195" s="8" t="s">
        <v>537</v>
      </c>
      <c r="L195" s="8" t="s">
        <v>537</v>
      </c>
      <c r="M195" s="8" t="s">
        <v>537</v>
      </c>
      <c r="N195" s="8" t="s">
        <v>537</v>
      </c>
      <c r="O195" s="8" t="s">
        <v>537</v>
      </c>
      <c r="P195" s="8" t="s">
        <v>537</v>
      </c>
      <c r="Q195" s="8" t="s">
        <v>537</v>
      </c>
      <c r="R195" s="8" t="s">
        <v>537</v>
      </c>
      <c r="S195" s="8" t="s">
        <v>537</v>
      </c>
      <c r="T195" s="8" t="s">
        <v>537</v>
      </c>
      <c r="U195" s="8" t="s">
        <v>537</v>
      </c>
      <c r="V195" s="8" t="s">
        <v>537</v>
      </c>
      <c r="W195" s="8" t="s">
        <v>537</v>
      </c>
      <c r="X195" s="8" t="s">
        <v>537</v>
      </c>
      <c r="Y195" s="8" t="s">
        <v>537</v>
      </c>
      <c r="Z195" s="8" t="s">
        <v>537</v>
      </c>
      <c r="AA195" s="8" t="s">
        <v>537</v>
      </c>
      <c r="AB195" s="8" t="s">
        <v>537</v>
      </c>
      <c r="AC195" s="8" t="s">
        <v>537</v>
      </c>
      <c r="AD195" s="8" t="s">
        <v>537</v>
      </c>
      <c r="AE195" s="8" t="s">
        <v>537</v>
      </c>
      <c r="AF195" s="8" t="s">
        <v>537</v>
      </c>
      <c r="AG195" s="8" t="s">
        <v>537</v>
      </c>
      <c r="AH195" s="8" t="s">
        <v>537</v>
      </c>
      <c r="AI195" s="8" t="s">
        <v>537</v>
      </c>
      <c r="AJ195" s="8" t="s">
        <v>537</v>
      </c>
      <c r="AK195" s="8" t="s">
        <v>537</v>
      </c>
      <c r="AL195" s="8" t="s">
        <v>537</v>
      </c>
      <c r="AM195" s="8"/>
      <c r="AN195" s="8" t="s">
        <v>537</v>
      </c>
      <c r="AO195" s="8" t="s">
        <v>537</v>
      </c>
      <c r="AP195" s="8" t="s">
        <v>537</v>
      </c>
      <c r="AQ195" s="8" t="s">
        <v>537</v>
      </c>
      <c r="AR195" s="8" t="s">
        <v>537</v>
      </c>
      <c r="AS195" s="8" t="s">
        <v>537</v>
      </c>
      <c r="AT195" s="8" t="s">
        <v>537</v>
      </c>
      <c r="AU195" s="1">
        <v>-2146826273</v>
      </c>
      <c r="AV195" s="8"/>
      <c r="AW195" s="8" t="s">
        <v>537</v>
      </c>
      <c r="AX195" s="8" t="s">
        <v>537</v>
      </c>
      <c r="AY195" s="8" t="s">
        <v>537</v>
      </c>
      <c r="AZ195" s="1">
        <v>-2146826273</v>
      </c>
      <c r="BA195" s="9" t="s">
        <v>537</v>
      </c>
      <c r="BB195" s="8"/>
      <c r="BC195" s="8" t="s">
        <v>537</v>
      </c>
      <c r="BD195" s="8" t="s">
        <v>537</v>
      </c>
      <c r="BE195" s="8" t="s">
        <v>537</v>
      </c>
      <c r="BF195" s="8" t="s">
        <v>537</v>
      </c>
      <c r="BG195" s="8" t="s">
        <v>537</v>
      </c>
      <c r="BH195" s="8" t="s">
        <v>537</v>
      </c>
      <c r="BI195" s="8" t="s">
        <v>537</v>
      </c>
      <c r="BJ195" s="8"/>
      <c r="BK195" s="8"/>
      <c r="BL195" s="8" t="s">
        <v>537</v>
      </c>
      <c r="BM195" s="8" t="s">
        <v>537</v>
      </c>
      <c r="BN195" s="8" t="s">
        <v>537</v>
      </c>
      <c r="BO195" s="8" t="s">
        <v>537</v>
      </c>
      <c r="BP195" s="8" t="s">
        <v>537</v>
      </c>
      <c r="BQ195" s="8" t="s">
        <v>537</v>
      </c>
      <c r="BR195" s="8" t="s">
        <v>537</v>
      </c>
      <c r="BS195" s="8" t="s">
        <v>537</v>
      </c>
      <c r="BT195" s="8" t="s">
        <v>537</v>
      </c>
      <c r="BU195" s="8" t="s">
        <v>537</v>
      </c>
      <c r="BV195" s="8" t="s">
        <v>537</v>
      </c>
      <c r="BW195" s="8" t="s">
        <v>537</v>
      </c>
      <c r="BX195" s="8" t="s">
        <v>537</v>
      </c>
      <c r="BY195" s="8" t="s">
        <v>537</v>
      </c>
      <c r="BZ195" s="8" t="s">
        <v>537</v>
      </c>
      <c r="CA195" s="8" t="s">
        <v>537</v>
      </c>
      <c r="CB195" s="8" t="s">
        <v>537</v>
      </c>
      <c r="CC195" s="8" t="s">
        <v>537</v>
      </c>
      <c r="CD195" s="8" t="s">
        <v>537</v>
      </c>
      <c r="CE195" s="8"/>
      <c r="CF195" s="8" t="s">
        <v>537</v>
      </c>
      <c r="CG195" s="8" t="s">
        <v>537</v>
      </c>
      <c r="CH195" s="8" t="s">
        <v>537</v>
      </c>
      <c r="CI195" s="8" t="s">
        <v>537</v>
      </c>
      <c r="CJ195" s="8" t="s">
        <v>537</v>
      </c>
      <c r="CK195" s="8" t="s">
        <v>537</v>
      </c>
      <c r="CL195" s="8" t="s">
        <v>537</v>
      </c>
      <c r="CM195" s="8" t="s">
        <v>537</v>
      </c>
      <c r="CN195" s="8" t="s">
        <v>537</v>
      </c>
      <c r="CO195" s="8" t="s">
        <v>537</v>
      </c>
      <c r="CP195" s="8" t="s">
        <v>537</v>
      </c>
      <c r="CQ195" s="8" t="s">
        <v>537</v>
      </c>
      <c r="CR195" s="8" t="s">
        <v>537</v>
      </c>
      <c r="CS195" s="8" t="s">
        <v>537</v>
      </c>
      <c r="CT195" s="8" t="s">
        <v>537</v>
      </c>
      <c r="CU195" s="8" t="s">
        <v>537</v>
      </c>
      <c r="CV195" s="8" t="s">
        <v>537</v>
      </c>
      <c r="CW195" s="8" t="s">
        <v>537</v>
      </c>
      <c r="CX195" s="8" t="s">
        <v>537</v>
      </c>
      <c r="CY195" s="8" t="s">
        <v>537</v>
      </c>
      <c r="CZ195" s="8" t="s">
        <v>537</v>
      </c>
      <c r="DA195" s="8" t="s">
        <v>537</v>
      </c>
      <c r="DB195" s="8" t="s">
        <v>537</v>
      </c>
      <c r="DC195" s="8"/>
      <c r="DD195" s="8" t="s">
        <v>537</v>
      </c>
      <c r="DE195" s="8" t="s">
        <v>537</v>
      </c>
      <c r="DF195" s="8" t="s">
        <v>537</v>
      </c>
      <c r="DG195" s="8" t="s">
        <v>537</v>
      </c>
      <c r="DH195" s="8" t="s">
        <v>537</v>
      </c>
      <c r="DI195" s="8" t="s">
        <v>537</v>
      </c>
      <c r="DJ195" s="8" t="s">
        <v>537</v>
      </c>
      <c r="DK195" s="8" t="s">
        <v>537</v>
      </c>
      <c r="DL195" s="8" t="s">
        <v>537</v>
      </c>
      <c r="DM195" s="8" t="s">
        <v>537</v>
      </c>
      <c r="DN195" s="8" t="s">
        <v>537</v>
      </c>
      <c r="DO195" s="8" t="s">
        <v>537</v>
      </c>
      <c r="DP195" s="8" t="s">
        <v>537</v>
      </c>
      <c r="DQ195" s="8" t="s">
        <v>537</v>
      </c>
      <c r="DR195" s="8" t="s">
        <v>537</v>
      </c>
      <c r="DS195" s="8" t="s">
        <v>537</v>
      </c>
      <c r="DT195" s="8" t="s">
        <v>537</v>
      </c>
      <c r="DU195" s="8" t="s">
        <v>537</v>
      </c>
      <c r="DV195" s="8"/>
      <c r="DW195" s="8" t="s">
        <v>537</v>
      </c>
      <c r="DX195" s="8" t="s">
        <v>537</v>
      </c>
      <c r="DY195" s="8" t="s">
        <v>537</v>
      </c>
      <c r="DZ195" s="8" t="s">
        <v>537</v>
      </c>
      <c r="EA195" s="8" t="s">
        <v>537</v>
      </c>
      <c r="EB195" s="8" t="s">
        <v>537</v>
      </c>
      <c r="EC195" s="8" t="s">
        <v>537</v>
      </c>
      <c r="ED195" s="8" t="s">
        <v>537</v>
      </c>
      <c r="EE195" s="8" t="s">
        <v>537</v>
      </c>
      <c r="EF195" s="8" t="s">
        <v>537</v>
      </c>
      <c r="EG195" s="8" t="s">
        <v>537</v>
      </c>
      <c r="EH195" s="8" t="s">
        <v>537</v>
      </c>
      <c r="EI195" s="8" t="s">
        <v>537</v>
      </c>
      <c r="EJ195" s="8" t="s">
        <v>537</v>
      </c>
      <c r="EK195" s="8" t="s">
        <v>537</v>
      </c>
      <c r="EL195" s="8" t="s">
        <v>537</v>
      </c>
      <c r="EM195" s="8" t="s">
        <v>537</v>
      </c>
      <c r="EN195" s="8" t="s">
        <v>537</v>
      </c>
      <c r="EO195" s="8" t="s">
        <v>537</v>
      </c>
      <c r="EP195" s="8" t="s">
        <v>537</v>
      </c>
      <c r="EQ195" s="8" t="s">
        <v>537</v>
      </c>
      <c r="ER195" s="8" t="s">
        <v>537</v>
      </c>
      <c r="ES195" s="8" t="s">
        <v>537</v>
      </c>
      <c r="ET195" s="8" t="s">
        <v>537</v>
      </c>
      <c r="EU195" s="8" t="s">
        <v>537</v>
      </c>
      <c r="EV195" s="8" t="s">
        <v>537</v>
      </c>
      <c r="EW195" s="8" t="s">
        <v>537</v>
      </c>
      <c r="EX195" s="8" t="s">
        <v>537</v>
      </c>
      <c r="EY195" s="8" t="s">
        <v>537</v>
      </c>
      <c r="EZ195" s="8" t="s">
        <v>537</v>
      </c>
      <c r="FA195" s="8" t="s">
        <v>537</v>
      </c>
      <c r="FB195" s="8" t="s">
        <v>537</v>
      </c>
      <c r="FC195" s="8" t="s">
        <v>537</v>
      </c>
      <c r="FD195" s="8" t="s">
        <v>537</v>
      </c>
      <c r="FE195" s="8" t="s">
        <v>537</v>
      </c>
      <c r="FF195" s="8" t="s">
        <v>537</v>
      </c>
      <c r="FG195" s="8" t="s">
        <v>537</v>
      </c>
      <c r="FH195" s="8" t="s">
        <v>537</v>
      </c>
      <c r="FI195" s="8" t="s">
        <v>537</v>
      </c>
      <c r="FJ195" s="8" t="s">
        <v>537</v>
      </c>
      <c r="FK195" s="8" t="s">
        <v>537</v>
      </c>
      <c r="FL195" s="8"/>
      <c r="FM195" s="8" t="s">
        <v>537</v>
      </c>
      <c r="FN195" s="8" t="s">
        <v>537</v>
      </c>
      <c r="FO195" s="8" t="s">
        <v>537</v>
      </c>
      <c r="FP195" s="8" t="s">
        <v>537</v>
      </c>
      <c r="FQ195" s="8" t="s">
        <v>537</v>
      </c>
      <c r="FR195" s="8" t="s">
        <v>537</v>
      </c>
      <c r="FS195" s="8" t="s">
        <v>537</v>
      </c>
      <c r="FT195" s="9" t="s">
        <v>537</v>
      </c>
      <c r="FU195" s="8" t="s">
        <v>537</v>
      </c>
      <c r="FV195" s="8" t="s">
        <v>538</v>
      </c>
      <c r="FW195" s="8" t="s">
        <v>539</v>
      </c>
      <c r="FX195" s="8" t="s">
        <v>538</v>
      </c>
      <c r="FY195" s="8" t="s">
        <v>538</v>
      </c>
      <c r="FZ195" s="8" t="s">
        <v>538</v>
      </c>
      <c r="GA195" s="31" t="e">
        <f t="shared" si="29"/>
        <v>#VALUE!</v>
      </c>
      <c r="GB195" s="10" t="e">
        <f t="shared" si="30"/>
        <v>#VALUE!</v>
      </c>
      <c r="GC195" s="10" t="s">
        <v>540</v>
      </c>
      <c r="GD195" s="10" t="s">
        <v>540</v>
      </c>
    </row>
    <row r="196" spans="1:186">
      <c r="A196" s="8">
        <f t="shared" si="33"/>
        <v>0</v>
      </c>
      <c r="B196" s="8">
        <f t="shared" si="33"/>
        <v>0</v>
      </c>
      <c r="C196" s="8" t="e">
        <f>CONCATENATE("FY",RIGHT(Assumptions!D$18,4)-10)</f>
        <v>#VALUE!</v>
      </c>
      <c r="D196" s="10" t="e">
        <f t="shared" si="35"/>
        <v>#VALUE!</v>
      </c>
      <c r="E196" s="8" t="s">
        <v>537</v>
      </c>
      <c r="F196" s="8" t="s">
        <v>537</v>
      </c>
      <c r="G196" s="8" t="s">
        <v>537</v>
      </c>
      <c r="H196" s="8" t="s">
        <v>537</v>
      </c>
      <c r="I196" s="8" t="s">
        <v>537</v>
      </c>
      <c r="J196" s="8" t="s">
        <v>537</v>
      </c>
      <c r="K196" s="8" t="s">
        <v>537</v>
      </c>
      <c r="L196" s="8" t="s">
        <v>537</v>
      </c>
      <c r="M196" s="8" t="s">
        <v>537</v>
      </c>
      <c r="N196" s="8" t="s">
        <v>537</v>
      </c>
      <c r="O196" s="8" t="s">
        <v>537</v>
      </c>
      <c r="P196" s="8" t="s">
        <v>537</v>
      </c>
      <c r="Q196" s="8" t="s">
        <v>537</v>
      </c>
      <c r="R196" s="8" t="s">
        <v>537</v>
      </c>
      <c r="S196" s="8" t="s">
        <v>537</v>
      </c>
      <c r="T196" s="8" t="s">
        <v>537</v>
      </c>
      <c r="U196" s="8" t="s">
        <v>537</v>
      </c>
      <c r="V196" s="8" t="s">
        <v>537</v>
      </c>
      <c r="W196" s="8" t="s">
        <v>537</v>
      </c>
      <c r="X196" s="8" t="s">
        <v>537</v>
      </c>
      <c r="Y196" s="8" t="s">
        <v>537</v>
      </c>
      <c r="Z196" s="8" t="s">
        <v>537</v>
      </c>
      <c r="AA196" s="8" t="s">
        <v>537</v>
      </c>
      <c r="AB196" s="8" t="s">
        <v>537</v>
      </c>
      <c r="AC196" s="8" t="s">
        <v>537</v>
      </c>
      <c r="AD196" s="8" t="s">
        <v>537</v>
      </c>
      <c r="AE196" s="8" t="s">
        <v>537</v>
      </c>
      <c r="AF196" s="8" t="s">
        <v>537</v>
      </c>
      <c r="AG196" s="8" t="s">
        <v>537</v>
      </c>
      <c r="AH196" s="8" t="s">
        <v>537</v>
      </c>
      <c r="AI196" s="8" t="s">
        <v>537</v>
      </c>
      <c r="AJ196" s="8" t="s">
        <v>537</v>
      </c>
      <c r="AK196" s="8" t="s">
        <v>537</v>
      </c>
      <c r="AL196" s="8" t="s">
        <v>537</v>
      </c>
      <c r="AM196" s="8"/>
      <c r="AN196" s="8" t="s">
        <v>537</v>
      </c>
      <c r="AO196" s="8" t="s">
        <v>537</v>
      </c>
      <c r="AP196" s="8" t="s">
        <v>537</v>
      </c>
      <c r="AQ196" s="8" t="s">
        <v>537</v>
      </c>
      <c r="AR196" s="8" t="s">
        <v>537</v>
      </c>
      <c r="AS196" s="8" t="s">
        <v>537</v>
      </c>
      <c r="AT196" s="8" t="s">
        <v>537</v>
      </c>
      <c r="AU196" s="1">
        <v>-2146826273</v>
      </c>
      <c r="AV196" s="8"/>
      <c r="AW196" s="8" t="s">
        <v>537</v>
      </c>
      <c r="AX196" s="8" t="s">
        <v>537</v>
      </c>
      <c r="AY196" s="8" t="s">
        <v>537</v>
      </c>
      <c r="AZ196" s="1">
        <v>-2146826273</v>
      </c>
      <c r="BA196" s="9" t="s">
        <v>537</v>
      </c>
      <c r="BB196" s="8"/>
      <c r="BC196" s="8" t="s">
        <v>537</v>
      </c>
      <c r="BD196" s="8" t="s">
        <v>537</v>
      </c>
      <c r="BE196" s="8" t="s">
        <v>537</v>
      </c>
      <c r="BF196" s="8" t="s">
        <v>537</v>
      </c>
      <c r="BG196" s="8" t="s">
        <v>537</v>
      </c>
      <c r="BH196" s="8" t="s">
        <v>537</v>
      </c>
      <c r="BI196" s="8" t="s">
        <v>537</v>
      </c>
      <c r="BJ196" s="8"/>
      <c r="BK196" s="8"/>
      <c r="BL196" s="8" t="s">
        <v>537</v>
      </c>
      <c r="BM196" s="8" t="s">
        <v>537</v>
      </c>
      <c r="BN196" s="8" t="s">
        <v>537</v>
      </c>
      <c r="BO196" s="8" t="s">
        <v>537</v>
      </c>
      <c r="BP196" s="8" t="s">
        <v>537</v>
      </c>
      <c r="BQ196" s="8" t="s">
        <v>537</v>
      </c>
      <c r="BR196" s="8" t="s">
        <v>537</v>
      </c>
      <c r="BS196" s="8" t="s">
        <v>537</v>
      </c>
      <c r="BT196" s="8" t="s">
        <v>537</v>
      </c>
      <c r="BU196" s="8" t="s">
        <v>537</v>
      </c>
      <c r="BV196" s="8" t="s">
        <v>537</v>
      </c>
      <c r="BW196" s="8" t="s">
        <v>537</v>
      </c>
      <c r="BX196" s="8" t="s">
        <v>537</v>
      </c>
      <c r="BY196" s="8" t="s">
        <v>537</v>
      </c>
      <c r="BZ196" s="8" t="s">
        <v>537</v>
      </c>
      <c r="CA196" s="8" t="s">
        <v>537</v>
      </c>
      <c r="CB196" s="8" t="s">
        <v>537</v>
      </c>
      <c r="CC196" s="8" t="s">
        <v>537</v>
      </c>
      <c r="CD196" s="8" t="s">
        <v>537</v>
      </c>
      <c r="CE196" s="8"/>
      <c r="CF196" s="8" t="s">
        <v>537</v>
      </c>
      <c r="CG196" s="8" t="s">
        <v>537</v>
      </c>
      <c r="CH196" s="8" t="s">
        <v>537</v>
      </c>
      <c r="CI196" s="8" t="s">
        <v>537</v>
      </c>
      <c r="CJ196" s="8" t="s">
        <v>537</v>
      </c>
      <c r="CK196" s="8" t="s">
        <v>537</v>
      </c>
      <c r="CL196" s="8" t="s">
        <v>537</v>
      </c>
      <c r="CM196" s="8" t="s">
        <v>537</v>
      </c>
      <c r="CN196" s="8" t="s">
        <v>537</v>
      </c>
      <c r="CO196" s="8" t="s">
        <v>537</v>
      </c>
      <c r="CP196" s="8" t="s">
        <v>537</v>
      </c>
      <c r="CQ196" s="8" t="s">
        <v>537</v>
      </c>
      <c r="CR196" s="8" t="s">
        <v>537</v>
      </c>
      <c r="CS196" s="8" t="s">
        <v>537</v>
      </c>
      <c r="CT196" s="8" t="s">
        <v>537</v>
      </c>
      <c r="CU196" s="8" t="s">
        <v>537</v>
      </c>
      <c r="CV196" s="8" t="s">
        <v>537</v>
      </c>
      <c r="CW196" s="8" t="s">
        <v>537</v>
      </c>
      <c r="CX196" s="8" t="s">
        <v>537</v>
      </c>
      <c r="CY196" s="8" t="s">
        <v>537</v>
      </c>
      <c r="CZ196" s="8" t="s">
        <v>537</v>
      </c>
      <c r="DA196" s="8" t="s">
        <v>537</v>
      </c>
      <c r="DB196" s="8" t="s">
        <v>537</v>
      </c>
      <c r="DC196" s="8"/>
      <c r="DD196" s="8" t="s">
        <v>537</v>
      </c>
      <c r="DE196" s="8" t="s">
        <v>537</v>
      </c>
      <c r="DF196" s="8" t="s">
        <v>537</v>
      </c>
      <c r="DG196" s="8" t="s">
        <v>537</v>
      </c>
      <c r="DH196" s="8" t="s">
        <v>537</v>
      </c>
      <c r="DI196" s="8" t="s">
        <v>537</v>
      </c>
      <c r="DJ196" s="8" t="s">
        <v>537</v>
      </c>
      <c r="DK196" s="8" t="s">
        <v>537</v>
      </c>
      <c r="DL196" s="8" t="s">
        <v>537</v>
      </c>
      <c r="DM196" s="8" t="s">
        <v>537</v>
      </c>
      <c r="DN196" s="8" t="s">
        <v>537</v>
      </c>
      <c r="DO196" s="8" t="s">
        <v>537</v>
      </c>
      <c r="DP196" s="8" t="s">
        <v>537</v>
      </c>
      <c r="DQ196" s="8" t="s">
        <v>537</v>
      </c>
      <c r="DR196" s="8" t="s">
        <v>537</v>
      </c>
      <c r="DS196" s="8" t="s">
        <v>537</v>
      </c>
      <c r="DT196" s="8" t="s">
        <v>537</v>
      </c>
      <c r="DU196" s="8" t="s">
        <v>537</v>
      </c>
      <c r="DV196" s="8"/>
      <c r="DW196" s="8" t="s">
        <v>537</v>
      </c>
      <c r="DX196" s="8" t="s">
        <v>537</v>
      </c>
      <c r="DY196" s="8" t="s">
        <v>537</v>
      </c>
      <c r="DZ196" s="8" t="s">
        <v>537</v>
      </c>
      <c r="EA196" s="8" t="s">
        <v>537</v>
      </c>
      <c r="EB196" s="8" t="s">
        <v>537</v>
      </c>
      <c r="EC196" s="8" t="s">
        <v>537</v>
      </c>
      <c r="ED196" s="8" t="s">
        <v>537</v>
      </c>
      <c r="EE196" s="8" t="s">
        <v>537</v>
      </c>
      <c r="EF196" s="8" t="s">
        <v>537</v>
      </c>
      <c r="EG196" s="8" t="s">
        <v>537</v>
      </c>
      <c r="EH196" s="8" t="s">
        <v>537</v>
      </c>
      <c r="EI196" s="8" t="s">
        <v>537</v>
      </c>
      <c r="EJ196" s="8" t="s">
        <v>537</v>
      </c>
      <c r="EK196" s="8" t="s">
        <v>537</v>
      </c>
      <c r="EL196" s="8" t="s">
        <v>537</v>
      </c>
      <c r="EM196" s="8" t="s">
        <v>537</v>
      </c>
      <c r="EN196" s="8" t="s">
        <v>537</v>
      </c>
      <c r="EO196" s="8" t="s">
        <v>537</v>
      </c>
      <c r="EP196" s="8" t="s">
        <v>537</v>
      </c>
      <c r="EQ196" s="8" t="s">
        <v>537</v>
      </c>
      <c r="ER196" s="8" t="s">
        <v>537</v>
      </c>
      <c r="ES196" s="8" t="s">
        <v>537</v>
      </c>
      <c r="ET196" s="8" t="s">
        <v>537</v>
      </c>
      <c r="EU196" s="8" t="s">
        <v>537</v>
      </c>
      <c r="EV196" s="8" t="s">
        <v>537</v>
      </c>
      <c r="EW196" s="8" t="s">
        <v>537</v>
      </c>
      <c r="EX196" s="8" t="s">
        <v>537</v>
      </c>
      <c r="EY196" s="8" t="s">
        <v>537</v>
      </c>
      <c r="EZ196" s="8" t="s">
        <v>537</v>
      </c>
      <c r="FA196" s="8" t="s">
        <v>537</v>
      </c>
      <c r="FB196" s="8" t="s">
        <v>537</v>
      </c>
      <c r="FC196" s="8" t="s">
        <v>537</v>
      </c>
      <c r="FD196" s="8" t="s">
        <v>537</v>
      </c>
      <c r="FE196" s="8" t="s">
        <v>537</v>
      </c>
      <c r="FF196" s="8" t="s">
        <v>537</v>
      </c>
      <c r="FG196" s="8" t="s">
        <v>537</v>
      </c>
      <c r="FH196" s="8" t="s">
        <v>537</v>
      </c>
      <c r="FI196" s="8" t="s">
        <v>537</v>
      </c>
      <c r="FJ196" s="8" t="s">
        <v>537</v>
      </c>
      <c r="FK196" s="8" t="s">
        <v>537</v>
      </c>
      <c r="FL196" s="8"/>
      <c r="FM196" s="8" t="s">
        <v>537</v>
      </c>
      <c r="FN196" s="8" t="s">
        <v>537</v>
      </c>
      <c r="FO196" s="8" t="s">
        <v>537</v>
      </c>
      <c r="FP196" s="8" t="s">
        <v>537</v>
      </c>
      <c r="FQ196" s="8" t="s">
        <v>537</v>
      </c>
      <c r="FR196" s="8" t="s">
        <v>537</v>
      </c>
      <c r="FS196" s="8" t="s">
        <v>537</v>
      </c>
      <c r="FT196" s="9" t="s">
        <v>537</v>
      </c>
      <c r="FU196" s="8" t="s">
        <v>537</v>
      </c>
      <c r="FV196" s="8" t="s">
        <v>538</v>
      </c>
      <c r="FW196" s="8" t="s">
        <v>539</v>
      </c>
      <c r="FX196" s="8" t="s">
        <v>538</v>
      </c>
      <c r="FY196" s="8" t="s">
        <v>538</v>
      </c>
      <c r="FZ196" s="8" t="s">
        <v>538</v>
      </c>
      <c r="GA196" s="31" t="e">
        <f t="shared" ref="GA196:GA242" si="36">YEAR(FT196)</f>
        <v>#VALUE!</v>
      </c>
      <c r="GB196" s="10" t="e">
        <f t="shared" ref="GB196:GB242" si="37">MONTH(FT196)</f>
        <v>#VALUE!</v>
      </c>
      <c r="GC196" s="10" t="s">
        <v>540</v>
      </c>
      <c r="GD196" s="10" t="s">
        <v>540</v>
      </c>
    </row>
    <row r="197" spans="1:186">
      <c r="A197" s="8">
        <f t="shared" si="33"/>
        <v>0</v>
      </c>
      <c r="B197" s="8">
        <f t="shared" si="33"/>
        <v>0</v>
      </c>
      <c r="C197" s="8" t="e">
        <f>CONCATENATE("FY",RIGHT(Assumptions!D$18,4)-9)</f>
        <v>#VALUE!</v>
      </c>
      <c r="D197" s="10" t="e">
        <f t="shared" si="35"/>
        <v>#VALUE!</v>
      </c>
      <c r="E197" s="8" t="s">
        <v>537</v>
      </c>
      <c r="F197" s="8" t="s">
        <v>537</v>
      </c>
      <c r="G197" s="8" t="s">
        <v>537</v>
      </c>
      <c r="H197" s="8" t="s">
        <v>537</v>
      </c>
      <c r="I197" s="8" t="s">
        <v>537</v>
      </c>
      <c r="J197" s="8" t="s">
        <v>537</v>
      </c>
      <c r="K197" s="8" t="s">
        <v>537</v>
      </c>
      <c r="L197" s="8" t="s">
        <v>537</v>
      </c>
      <c r="M197" s="8" t="s">
        <v>537</v>
      </c>
      <c r="N197" s="8" t="s">
        <v>537</v>
      </c>
      <c r="O197" s="8" t="s">
        <v>537</v>
      </c>
      <c r="P197" s="8" t="s">
        <v>537</v>
      </c>
      <c r="Q197" s="8" t="s">
        <v>537</v>
      </c>
      <c r="R197" s="8" t="s">
        <v>537</v>
      </c>
      <c r="S197" s="8" t="s">
        <v>537</v>
      </c>
      <c r="T197" s="8" t="s">
        <v>537</v>
      </c>
      <c r="U197" s="8" t="s">
        <v>537</v>
      </c>
      <c r="V197" s="8" t="s">
        <v>537</v>
      </c>
      <c r="W197" s="8" t="s">
        <v>537</v>
      </c>
      <c r="X197" s="8" t="s">
        <v>537</v>
      </c>
      <c r="Y197" s="8" t="s">
        <v>537</v>
      </c>
      <c r="Z197" s="8" t="s">
        <v>537</v>
      </c>
      <c r="AA197" s="8" t="s">
        <v>537</v>
      </c>
      <c r="AB197" s="8" t="s">
        <v>537</v>
      </c>
      <c r="AC197" s="8" t="s">
        <v>537</v>
      </c>
      <c r="AD197" s="8" t="s">
        <v>537</v>
      </c>
      <c r="AE197" s="8" t="s">
        <v>537</v>
      </c>
      <c r="AF197" s="8" t="s">
        <v>537</v>
      </c>
      <c r="AG197" s="8" t="s">
        <v>537</v>
      </c>
      <c r="AH197" s="8" t="s">
        <v>537</v>
      </c>
      <c r="AI197" s="8" t="s">
        <v>537</v>
      </c>
      <c r="AJ197" s="8" t="s">
        <v>537</v>
      </c>
      <c r="AK197" s="8" t="s">
        <v>537</v>
      </c>
      <c r="AL197" s="8" t="s">
        <v>537</v>
      </c>
      <c r="AM197" s="8"/>
      <c r="AN197" s="8" t="s">
        <v>537</v>
      </c>
      <c r="AO197" s="8" t="s">
        <v>537</v>
      </c>
      <c r="AP197" s="8" t="s">
        <v>537</v>
      </c>
      <c r="AQ197" s="8" t="s">
        <v>537</v>
      </c>
      <c r="AR197" s="8" t="s">
        <v>537</v>
      </c>
      <c r="AS197" s="8" t="s">
        <v>537</v>
      </c>
      <c r="AT197" s="8" t="s">
        <v>537</v>
      </c>
      <c r="AU197" s="1">
        <v>-2146826273</v>
      </c>
      <c r="AV197" s="8"/>
      <c r="AW197" s="8" t="s">
        <v>537</v>
      </c>
      <c r="AX197" s="8" t="s">
        <v>537</v>
      </c>
      <c r="AY197" s="8" t="s">
        <v>537</v>
      </c>
      <c r="AZ197" s="1">
        <v>-2146826273</v>
      </c>
      <c r="BA197" s="9" t="s">
        <v>537</v>
      </c>
      <c r="BB197" s="8"/>
      <c r="BC197" s="8" t="s">
        <v>537</v>
      </c>
      <c r="BD197" s="8" t="s">
        <v>537</v>
      </c>
      <c r="BE197" s="8" t="s">
        <v>537</v>
      </c>
      <c r="BF197" s="8" t="s">
        <v>537</v>
      </c>
      <c r="BG197" s="8" t="s">
        <v>537</v>
      </c>
      <c r="BH197" s="8" t="s">
        <v>537</v>
      </c>
      <c r="BI197" s="8" t="s">
        <v>537</v>
      </c>
      <c r="BJ197" s="8"/>
      <c r="BK197" s="8"/>
      <c r="BL197" s="8" t="s">
        <v>537</v>
      </c>
      <c r="BM197" s="8" t="s">
        <v>537</v>
      </c>
      <c r="BN197" s="8" t="s">
        <v>537</v>
      </c>
      <c r="BO197" s="8" t="s">
        <v>537</v>
      </c>
      <c r="BP197" s="8" t="s">
        <v>537</v>
      </c>
      <c r="BQ197" s="8" t="s">
        <v>537</v>
      </c>
      <c r="BR197" s="8" t="s">
        <v>537</v>
      </c>
      <c r="BS197" s="8" t="s">
        <v>537</v>
      </c>
      <c r="BT197" s="8" t="s">
        <v>537</v>
      </c>
      <c r="BU197" s="8" t="s">
        <v>537</v>
      </c>
      <c r="BV197" s="8" t="s">
        <v>537</v>
      </c>
      <c r="BW197" s="8" t="s">
        <v>537</v>
      </c>
      <c r="BX197" s="8" t="s">
        <v>537</v>
      </c>
      <c r="BY197" s="8" t="s">
        <v>537</v>
      </c>
      <c r="BZ197" s="8" t="s">
        <v>537</v>
      </c>
      <c r="CA197" s="8" t="s">
        <v>537</v>
      </c>
      <c r="CB197" s="8" t="s">
        <v>537</v>
      </c>
      <c r="CC197" s="8" t="s">
        <v>537</v>
      </c>
      <c r="CD197" s="8" t="s">
        <v>537</v>
      </c>
      <c r="CE197" s="8"/>
      <c r="CF197" s="8" t="s">
        <v>537</v>
      </c>
      <c r="CG197" s="8" t="s">
        <v>537</v>
      </c>
      <c r="CH197" s="8" t="s">
        <v>537</v>
      </c>
      <c r="CI197" s="8" t="s">
        <v>537</v>
      </c>
      <c r="CJ197" s="8" t="s">
        <v>537</v>
      </c>
      <c r="CK197" s="8" t="s">
        <v>537</v>
      </c>
      <c r="CL197" s="8" t="s">
        <v>537</v>
      </c>
      <c r="CM197" s="8" t="s">
        <v>537</v>
      </c>
      <c r="CN197" s="8" t="s">
        <v>537</v>
      </c>
      <c r="CO197" s="8" t="s">
        <v>537</v>
      </c>
      <c r="CP197" s="8" t="s">
        <v>537</v>
      </c>
      <c r="CQ197" s="8" t="s">
        <v>537</v>
      </c>
      <c r="CR197" s="8" t="s">
        <v>537</v>
      </c>
      <c r="CS197" s="8" t="s">
        <v>537</v>
      </c>
      <c r="CT197" s="8" t="s">
        <v>537</v>
      </c>
      <c r="CU197" s="8" t="s">
        <v>537</v>
      </c>
      <c r="CV197" s="8" t="s">
        <v>537</v>
      </c>
      <c r="CW197" s="8" t="s">
        <v>537</v>
      </c>
      <c r="CX197" s="8" t="s">
        <v>537</v>
      </c>
      <c r="CY197" s="8" t="s">
        <v>537</v>
      </c>
      <c r="CZ197" s="8" t="s">
        <v>537</v>
      </c>
      <c r="DA197" s="8" t="s">
        <v>537</v>
      </c>
      <c r="DB197" s="8" t="s">
        <v>537</v>
      </c>
      <c r="DC197" s="8"/>
      <c r="DD197" s="8" t="s">
        <v>537</v>
      </c>
      <c r="DE197" s="8" t="s">
        <v>537</v>
      </c>
      <c r="DF197" s="8" t="s">
        <v>537</v>
      </c>
      <c r="DG197" s="8" t="s">
        <v>537</v>
      </c>
      <c r="DH197" s="8" t="s">
        <v>537</v>
      </c>
      <c r="DI197" s="8" t="s">
        <v>537</v>
      </c>
      <c r="DJ197" s="8" t="s">
        <v>537</v>
      </c>
      <c r="DK197" s="8" t="s">
        <v>537</v>
      </c>
      <c r="DL197" s="8" t="s">
        <v>537</v>
      </c>
      <c r="DM197" s="8" t="s">
        <v>537</v>
      </c>
      <c r="DN197" s="8" t="s">
        <v>537</v>
      </c>
      <c r="DO197" s="8" t="s">
        <v>537</v>
      </c>
      <c r="DP197" s="8" t="s">
        <v>537</v>
      </c>
      <c r="DQ197" s="8" t="s">
        <v>537</v>
      </c>
      <c r="DR197" s="8" t="s">
        <v>537</v>
      </c>
      <c r="DS197" s="8" t="s">
        <v>537</v>
      </c>
      <c r="DT197" s="8" t="s">
        <v>537</v>
      </c>
      <c r="DU197" s="8" t="s">
        <v>537</v>
      </c>
      <c r="DV197" s="8"/>
      <c r="DW197" s="8" t="s">
        <v>537</v>
      </c>
      <c r="DX197" s="8" t="s">
        <v>537</v>
      </c>
      <c r="DY197" s="8" t="s">
        <v>537</v>
      </c>
      <c r="DZ197" s="8" t="s">
        <v>537</v>
      </c>
      <c r="EA197" s="8" t="s">
        <v>537</v>
      </c>
      <c r="EB197" s="8" t="s">
        <v>537</v>
      </c>
      <c r="EC197" s="8" t="s">
        <v>537</v>
      </c>
      <c r="ED197" s="8" t="s">
        <v>537</v>
      </c>
      <c r="EE197" s="8" t="s">
        <v>537</v>
      </c>
      <c r="EF197" s="8" t="s">
        <v>537</v>
      </c>
      <c r="EG197" s="8" t="s">
        <v>537</v>
      </c>
      <c r="EH197" s="8" t="s">
        <v>537</v>
      </c>
      <c r="EI197" s="8" t="s">
        <v>537</v>
      </c>
      <c r="EJ197" s="8" t="s">
        <v>537</v>
      </c>
      <c r="EK197" s="8" t="s">
        <v>537</v>
      </c>
      <c r="EL197" s="8" t="s">
        <v>537</v>
      </c>
      <c r="EM197" s="8" t="s">
        <v>537</v>
      </c>
      <c r="EN197" s="8" t="s">
        <v>537</v>
      </c>
      <c r="EO197" s="8" t="s">
        <v>537</v>
      </c>
      <c r="EP197" s="8" t="s">
        <v>537</v>
      </c>
      <c r="EQ197" s="8" t="s">
        <v>537</v>
      </c>
      <c r="ER197" s="8" t="s">
        <v>537</v>
      </c>
      <c r="ES197" s="8" t="s">
        <v>537</v>
      </c>
      <c r="ET197" s="8" t="s">
        <v>537</v>
      </c>
      <c r="EU197" s="8" t="s">
        <v>537</v>
      </c>
      <c r="EV197" s="8" t="s">
        <v>537</v>
      </c>
      <c r="EW197" s="8" t="s">
        <v>537</v>
      </c>
      <c r="EX197" s="8" t="s">
        <v>537</v>
      </c>
      <c r="EY197" s="8" t="s">
        <v>537</v>
      </c>
      <c r="EZ197" s="8" t="s">
        <v>537</v>
      </c>
      <c r="FA197" s="8" t="s">
        <v>537</v>
      </c>
      <c r="FB197" s="8" t="s">
        <v>537</v>
      </c>
      <c r="FC197" s="8" t="s">
        <v>537</v>
      </c>
      <c r="FD197" s="8" t="s">
        <v>537</v>
      </c>
      <c r="FE197" s="8" t="s">
        <v>537</v>
      </c>
      <c r="FF197" s="8" t="s">
        <v>537</v>
      </c>
      <c r="FG197" s="8" t="s">
        <v>537</v>
      </c>
      <c r="FH197" s="8" t="s">
        <v>537</v>
      </c>
      <c r="FI197" s="8" t="s">
        <v>537</v>
      </c>
      <c r="FJ197" s="8" t="s">
        <v>537</v>
      </c>
      <c r="FK197" s="8" t="s">
        <v>537</v>
      </c>
      <c r="FL197" s="8"/>
      <c r="FM197" s="8" t="s">
        <v>537</v>
      </c>
      <c r="FN197" s="8" t="s">
        <v>537</v>
      </c>
      <c r="FO197" s="8" t="s">
        <v>537</v>
      </c>
      <c r="FP197" s="8" t="s">
        <v>537</v>
      </c>
      <c r="FQ197" s="8" t="s">
        <v>537</v>
      </c>
      <c r="FR197" s="8" t="s">
        <v>537</v>
      </c>
      <c r="FS197" s="8" t="s">
        <v>537</v>
      </c>
      <c r="FT197" s="9" t="s">
        <v>537</v>
      </c>
      <c r="FU197" s="8" t="s">
        <v>537</v>
      </c>
      <c r="FV197" s="8" t="s">
        <v>538</v>
      </c>
      <c r="FW197" s="8" t="s">
        <v>539</v>
      </c>
      <c r="FX197" s="8" t="s">
        <v>538</v>
      </c>
      <c r="FY197" s="8" t="s">
        <v>538</v>
      </c>
      <c r="FZ197" s="8" t="s">
        <v>538</v>
      </c>
      <c r="GA197" s="31" t="e">
        <f t="shared" si="36"/>
        <v>#VALUE!</v>
      </c>
      <c r="GB197" s="10" t="e">
        <f t="shared" si="37"/>
        <v>#VALUE!</v>
      </c>
      <c r="GC197" s="10" t="s">
        <v>540</v>
      </c>
      <c r="GD197" s="10" t="s">
        <v>540</v>
      </c>
    </row>
    <row r="198" spans="1:186">
      <c r="A198" s="8">
        <f t="shared" si="33"/>
        <v>0</v>
      </c>
      <c r="B198" s="8">
        <f t="shared" si="33"/>
        <v>0</v>
      </c>
      <c r="C198" s="8" t="e">
        <f>CONCATENATE("FY",RIGHT(Assumptions!D$18,4)-8)</f>
        <v>#VALUE!</v>
      </c>
      <c r="D198" s="10" t="e">
        <f t="shared" si="35"/>
        <v>#VALUE!</v>
      </c>
      <c r="E198" s="8" t="s">
        <v>537</v>
      </c>
      <c r="F198" s="8" t="s">
        <v>537</v>
      </c>
      <c r="G198" s="8" t="s">
        <v>537</v>
      </c>
      <c r="H198" s="8" t="s">
        <v>537</v>
      </c>
      <c r="I198" s="8" t="s">
        <v>537</v>
      </c>
      <c r="J198" s="8" t="s">
        <v>537</v>
      </c>
      <c r="K198" s="8" t="s">
        <v>537</v>
      </c>
      <c r="L198" s="8" t="s">
        <v>537</v>
      </c>
      <c r="M198" s="8" t="s">
        <v>537</v>
      </c>
      <c r="N198" s="8" t="s">
        <v>537</v>
      </c>
      <c r="O198" s="8" t="s">
        <v>537</v>
      </c>
      <c r="P198" s="8" t="s">
        <v>537</v>
      </c>
      <c r="Q198" s="8" t="s">
        <v>537</v>
      </c>
      <c r="R198" s="8" t="s">
        <v>537</v>
      </c>
      <c r="S198" s="8" t="s">
        <v>537</v>
      </c>
      <c r="T198" s="8" t="s">
        <v>537</v>
      </c>
      <c r="U198" s="8" t="s">
        <v>537</v>
      </c>
      <c r="V198" s="8" t="s">
        <v>537</v>
      </c>
      <c r="W198" s="8" t="s">
        <v>537</v>
      </c>
      <c r="X198" s="8" t="s">
        <v>537</v>
      </c>
      <c r="Y198" s="8" t="s">
        <v>537</v>
      </c>
      <c r="Z198" s="8" t="s">
        <v>537</v>
      </c>
      <c r="AA198" s="8" t="s">
        <v>537</v>
      </c>
      <c r="AB198" s="8" t="s">
        <v>537</v>
      </c>
      <c r="AC198" s="8" t="s">
        <v>537</v>
      </c>
      <c r="AD198" s="8" t="s">
        <v>537</v>
      </c>
      <c r="AE198" s="8" t="s">
        <v>537</v>
      </c>
      <c r="AF198" s="8" t="s">
        <v>537</v>
      </c>
      <c r="AG198" s="8" t="s">
        <v>537</v>
      </c>
      <c r="AH198" s="8" t="s">
        <v>537</v>
      </c>
      <c r="AI198" s="8" t="s">
        <v>537</v>
      </c>
      <c r="AJ198" s="8" t="s">
        <v>537</v>
      </c>
      <c r="AK198" s="8" t="s">
        <v>537</v>
      </c>
      <c r="AL198" s="8" t="s">
        <v>537</v>
      </c>
      <c r="AM198" s="8"/>
      <c r="AN198" s="8" t="s">
        <v>537</v>
      </c>
      <c r="AO198" s="8" t="s">
        <v>537</v>
      </c>
      <c r="AP198" s="8" t="s">
        <v>537</v>
      </c>
      <c r="AQ198" s="8" t="s">
        <v>537</v>
      </c>
      <c r="AR198" s="8" t="s">
        <v>537</v>
      </c>
      <c r="AS198" s="8" t="s">
        <v>537</v>
      </c>
      <c r="AT198" s="8" t="s">
        <v>537</v>
      </c>
      <c r="AU198" s="1">
        <v>-2146826273</v>
      </c>
      <c r="AV198" s="8"/>
      <c r="AW198" s="8" t="s">
        <v>537</v>
      </c>
      <c r="AX198" s="8" t="s">
        <v>537</v>
      </c>
      <c r="AY198" s="8" t="s">
        <v>537</v>
      </c>
      <c r="AZ198" s="1">
        <v>-2146826273</v>
      </c>
      <c r="BA198" s="9" t="s">
        <v>537</v>
      </c>
      <c r="BB198" s="8"/>
      <c r="BC198" s="8" t="s">
        <v>537</v>
      </c>
      <c r="BD198" s="8" t="s">
        <v>537</v>
      </c>
      <c r="BE198" s="8" t="s">
        <v>537</v>
      </c>
      <c r="BF198" s="8" t="s">
        <v>537</v>
      </c>
      <c r="BG198" s="8" t="s">
        <v>537</v>
      </c>
      <c r="BH198" s="8" t="s">
        <v>537</v>
      </c>
      <c r="BI198" s="8" t="s">
        <v>537</v>
      </c>
      <c r="BJ198" s="8"/>
      <c r="BK198" s="8"/>
      <c r="BL198" s="8" t="s">
        <v>537</v>
      </c>
      <c r="BM198" s="8" t="s">
        <v>537</v>
      </c>
      <c r="BN198" s="8" t="s">
        <v>537</v>
      </c>
      <c r="BO198" s="8" t="s">
        <v>537</v>
      </c>
      <c r="BP198" s="8" t="s">
        <v>537</v>
      </c>
      <c r="BQ198" s="8" t="s">
        <v>537</v>
      </c>
      <c r="BR198" s="8" t="s">
        <v>537</v>
      </c>
      <c r="BS198" s="8" t="s">
        <v>537</v>
      </c>
      <c r="BT198" s="8" t="s">
        <v>537</v>
      </c>
      <c r="BU198" s="8" t="s">
        <v>537</v>
      </c>
      <c r="BV198" s="8" t="s">
        <v>537</v>
      </c>
      <c r="BW198" s="8" t="s">
        <v>537</v>
      </c>
      <c r="BX198" s="8" t="s">
        <v>537</v>
      </c>
      <c r="BY198" s="8" t="s">
        <v>537</v>
      </c>
      <c r="BZ198" s="8" t="s">
        <v>537</v>
      </c>
      <c r="CA198" s="8" t="s">
        <v>537</v>
      </c>
      <c r="CB198" s="8" t="s">
        <v>537</v>
      </c>
      <c r="CC198" s="8" t="s">
        <v>537</v>
      </c>
      <c r="CD198" s="8" t="s">
        <v>537</v>
      </c>
      <c r="CE198" s="8"/>
      <c r="CF198" s="8" t="s">
        <v>537</v>
      </c>
      <c r="CG198" s="8" t="s">
        <v>537</v>
      </c>
      <c r="CH198" s="8" t="s">
        <v>537</v>
      </c>
      <c r="CI198" s="8" t="s">
        <v>537</v>
      </c>
      <c r="CJ198" s="8" t="s">
        <v>537</v>
      </c>
      <c r="CK198" s="8" t="s">
        <v>537</v>
      </c>
      <c r="CL198" s="8" t="s">
        <v>537</v>
      </c>
      <c r="CM198" s="8" t="s">
        <v>537</v>
      </c>
      <c r="CN198" s="8" t="s">
        <v>537</v>
      </c>
      <c r="CO198" s="8" t="s">
        <v>537</v>
      </c>
      <c r="CP198" s="8" t="s">
        <v>537</v>
      </c>
      <c r="CQ198" s="8" t="s">
        <v>537</v>
      </c>
      <c r="CR198" s="8" t="s">
        <v>537</v>
      </c>
      <c r="CS198" s="8" t="s">
        <v>537</v>
      </c>
      <c r="CT198" s="8" t="s">
        <v>537</v>
      </c>
      <c r="CU198" s="8" t="s">
        <v>537</v>
      </c>
      <c r="CV198" s="8" t="s">
        <v>537</v>
      </c>
      <c r="CW198" s="8" t="s">
        <v>537</v>
      </c>
      <c r="CX198" s="8" t="s">
        <v>537</v>
      </c>
      <c r="CY198" s="8" t="s">
        <v>537</v>
      </c>
      <c r="CZ198" s="8" t="s">
        <v>537</v>
      </c>
      <c r="DA198" s="8" t="s">
        <v>537</v>
      </c>
      <c r="DB198" s="8" t="s">
        <v>537</v>
      </c>
      <c r="DC198" s="8"/>
      <c r="DD198" s="8" t="s">
        <v>537</v>
      </c>
      <c r="DE198" s="8" t="s">
        <v>537</v>
      </c>
      <c r="DF198" s="8" t="s">
        <v>537</v>
      </c>
      <c r="DG198" s="8" t="s">
        <v>537</v>
      </c>
      <c r="DH198" s="8" t="s">
        <v>537</v>
      </c>
      <c r="DI198" s="8" t="s">
        <v>537</v>
      </c>
      <c r="DJ198" s="8" t="s">
        <v>537</v>
      </c>
      <c r="DK198" s="8" t="s">
        <v>537</v>
      </c>
      <c r="DL198" s="8" t="s">
        <v>537</v>
      </c>
      <c r="DM198" s="8" t="s">
        <v>537</v>
      </c>
      <c r="DN198" s="8" t="s">
        <v>537</v>
      </c>
      <c r="DO198" s="8" t="s">
        <v>537</v>
      </c>
      <c r="DP198" s="8" t="s">
        <v>537</v>
      </c>
      <c r="DQ198" s="8" t="s">
        <v>537</v>
      </c>
      <c r="DR198" s="8" t="s">
        <v>537</v>
      </c>
      <c r="DS198" s="8" t="s">
        <v>537</v>
      </c>
      <c r="DT198" s="8" t="s">
        <v>537</v>
      </c>
      <c r="DU198" s="8" t="s">
        <v>537</v>
      </c>
      <c r="DV198" s="8"/>
      <c r="DW198" s="8" t="s">
        <v>537</v>
      </c>
      <c r="DX198" s="8" t="s">
        <v>537</v>
      </c>
      <c r="DY198" s="8" t="s">
        <v>537</v>
      </c>
      <c r="DZ198" s="8" t="s">
        <v>537</v>
      </c>
      <c r="EA198" s="8" t="s">
        <v>537</v>
      </c>
      <c r="EB198" s="8" t="s">
        <v>537</v>
      </c>
      <c r="EC198" s="8" t="s">
        <v>537</v>
      </c>
      <c r="ED198" s="8" t="s">
        <v>537</v>
      </c>
      <c r="EE198" s="8" t="s">
        <v>537</v>
      </c>
      <c r="EF198" s="8" t="s">
        <v>537</v>
      </c>
      <c r="EG198" s="8" t="s">
        <v>537</v>
      </c>
      <c r="EH198" s="8" t="s">
        <v>537</v>
      </c>
      <c r="EI198" s="8" t="s">
        <v>537</v>
      </c>
      <c r="EJ198" s="8" t="s">
        <v>537</v>
      </c>
      <c r="EK198" s="8" t="s">
        <v>537</v>
      </c>
      <c r="EL198" s="8" t="s">
        <v>537</v>
      </c>
      <c r="EM198" s="8" t="s">
        <v>537</v>
      </c>
      <c r="EN198" s="8" t="s">
        <v>537</v>
      </c>
      <c r="EO198" s="8" t="s">
        <v>537</v>
      </c>
      <c r="EP198" s="8" t="s">
        <v>537</v>
      </c>
      <c r="EQ198" s="8" t="s">
        <v>537</v>
      </c>
      <c r="ER198" s="8" t="s">
        <v>537</v>
      </c>
      <c r="ES198" s="8" t="s">
        <v>537</v>
      </c>
      <c r="ET198" s="8" t="s">
        <v>537</v>
      </c>
      <c r="EU198" s="8" t="s">
        <v>537</v>
      </c>
      <c r="EV198" s="8" t="s">
        <v>537</v>
      </c>
      <c r="EW198" s="8" t="s">
        <v>537</v>
      </c>
      <c r="EX198" s="8" t="s">
        <v>537</v>
      </c>
      <c r="EY198" s="8" t="s">
        <v>537</v>
      </c>
      <c r="EZ198" s="8" t="s">
        <v>537</v>
      </c>
      <c r="FA198" s="8" t="s">
        <v>537</v>
      </c>
      <c r="FB198" s="8" t="s">
        <v>537</v>
      </c>
      <c r="FC198" s="8" t="s">
        <v>537</v>
      </c>
      <c r="FD198" s="8" t="s">
        <v>537</v>
      </c>
      <c r="FE198" s="8" t="s">
        <v>537</v>
      </c>
      <c r="FF198" s="8" t="s">
        <v>537</v>
      </c>
      <c r="FG198" s="8" t="s">
        <v>537</v>
      </c>
      <c r="FH198" s="8" t="s">
        <v>537</v>
      </c>
      <c r="FI198" s="8" t="s">
        <v>537</v>
      </c>
      <c r="FJ198" s="8" t="s">
        <v>537</v>
      </c>
      <c r="FK198" s="8" t="s">
        <v>537</v>
      </c>
      <c r="FL198" s="8"/>
      <c r="FM198" s="8" t="s">
        <v>537</v>
      </c>
      <c r="FN198" s="8" t="s">
        <v>537</v>
      </c>
      <c r="FO198" s="8" t="s">
        <v>537</v>
      </c>
      <c r="FP198" s="8" t="s">
        <v>537</v>
      </c>
      <c r="FQ198" s="8" t="s">
        <v>537</v>
      </c>
      <c r="FR198" s="8" t="s">
        <v>537</v>
      </c>
      <c r="FS198" s="8" t="s">
        <v>537</v>
      </c>
      <c r="FT198" s="9" t="s">
        <v>537</v>
      </c>
      <c r="FU198" s="8" t="s">
        <v>537</v>
      </c>
      <c r="FV198" s="8" t="s">
        <v>538</v>
      </c>
      <c r="FW198" s="8" t="s">
        <v>539</v>
      </c>
      <c r="FX198" s="8" t="s">
        <v>538</v>
      </c>
      <c r="FY198" s="8" t="s">
        <v>538</v>
      </c>
      <c r="FZ198" s="8" t="s">
        <v>538</v>
      </c>
      <c r="GA198" s="31" t="e">
        <f t="shared" si="36"/>
        <v>#VALUE!</v>
      </c>
      <c r="GB198" s="10" t="e">
        <f t="shared" si="37"/>
        <v>#VALUE!</v>
      </c>
      <c r="GC198" s="10" t="s">
        <v>540</v>
      </c>
      <c r="GD198" s="10" t="s">
        <v>540</v>
      </c>
    </row>
    <row r="199" spans="1:186">
      <c r="A199" s="8">
        <f t="shared" si="33"/>
        <v>0</v>
      </c>
      <c r="B199" s="8">
        <f t="shared" si="33"/>
        <v>0</v>
      </c>
      <c r="C199" s="8" t="e">
        <f>CONCATENATE("FY",RIGHT(Assumptions!D$18,4)-7)</f>
        <v>#VALUE!</v>
      </c>
      <c r="D199" s="10" t="e">
        <f t="shared" si="35"/>
        <v>#VALUE!</v>
      </c>
      <c r="E199" s="8" t="s">
        <v>537</v>
      </c>
      <c r="F199" s="8" t="s">
        <v>537</v>
      </c>
      <c r="G199" s="8" t="s">
        <v>537</v>
      </c>
      <c r="H199" s="8" t="s">
        <v>537</v>
      </c>
      <c r="I199" s="8" t="s">
        <v>537</v>
      </c>
      <c r="J199" s="8" t="s">
        <v>537</v>
      </c>
      <c r="K199" s="8" t="s">
        <v>537</v>
      </c>
      <c r="L199" s="8" t="s">
        <v>537</v>
      </c>
      <c r="M199" s="8" t="s">
        <v>537</v>
      </c>
      <c r="N199" s="8" t="s">
        <v>537</v>
      </c>
      <c r="O199" s="8" t="s">
        <v>537</v>
      </c>
      <c r="P199" s="8" t="s">
        <v>537</v>
      </c>
      <c r="Q199" s="8" t="s">
        <v>537</v>
      </c>
      <c r="R199" s="8" t="s">
        <v>537</v>
      </c>
      <c r="S199" s="8" t="s">
        <v>537</v>
      </c>
      <c r="T199" s="8" t="s">
        <v>537</v>
      </c>
      <c r="U199" s="8" t="s">
        <v>537</v>
      </c>
      <c r="V199" s="8" t="s">
        <v>537</v>
      </c>
      <c r="W199" s="8" t="s">
        <v>537</v>
      </c>
      <c r="X199" s="8" t="s">
        <v>537</v>
      </c>
      <c r="Y199" s="8" t="s">
        <v>537</v>
      </c>
      <c r="Z199" s="8" t="s">
        <v>537</v>
      </c>
      <c r="AA199" s="8" t="s">
        <v>537</v>
      </c>
      <c r="AB199" s="8" t="s">
        <v>537</v>
      </c>
      <c r="AC199" s="8" t="s">
        <v>537</v>
      </c>
      <c r="AD199" s="8" t="s">
        <v>537</v>
      </c>
      <c r="AE199" s="8" t="s">
        <v>537</v>
      </c>
      <c r="AF199" s="8" t="s">
        <v>537</v>
      </c>
      <c r="AG199" s="8" t="s">
        <v>537</v>
      </c>
      <c r="AH199" s="8" t="s">
        <v>537</v>
      </c>
      <c r="AI199" s="8" t="s">
        <v>537</v>
      </c>
      <c r="AJ199" s="8" t="s">
        <v>537</v>
      </c>
      <c r="AK199" s="8" t="s">
        <v>537</v>
      </c>
      <c r="AL199" s="8" t="s">
        <v>537</v>
      </c>
      <c r="AM199" s="8"/>
      <c r="AN199" s="8" t="s">
        <v>537</v>
      </c>
      <c r="AO199" s="8" t="s">
        <v>537</v>
      </c>
      <c r="AP199" s="8" t="s">
        <v>537</v>
      </c>
      <c r="AQ199" s="8" t="s">
        <v>537</v>
      </c>
      <c r="AR199" s="8" t="s">
        <v>537</v>
      </c>
      <c r="AS199" s="8" t="s">
        <v>537</v>
      </c>
      <c r="AT199" s="8" t="s">
        <v>537</v>
      </c>
      <c r="AU199" s="1">
        <v>-2146826273</v>
      </c>
      <c r="AV199" s="8"/>
      <c r="AW199" s="8" t="s">
        <v>537</v>
      </c>
      <c r="AX199" s="8" t="s">
        <v>537</v>
      </c>
      <c r="AY199" s="8" t="s">
        <v>537</v>
      </c>
      <c r="AZ199" s="1">
        <v>-2146826273</v>
      </c>
      <c r="BA199" s="9" t="s">
        <v>537</v>
      </c>
      <c r="BB199" s="8"/>
      <c r="BC199" s="8" t="s">
        <v>537</v>
      </c>
      <c r="BD199" s="8" t="s">
        <v>537</v>
      </c>
      <c r="BE199" s="8" t="s">
        <v>537</v>
      </c>
      <c r="BF199" s="8" t="s">
        <v>537</v>
      </c>
      <c r="BG199" s="8" t="s">
        <v>537</v>
      </c>
      <c r="BH199" s="8" t="s">
        <v>537</v>
      </c>
      <c r="BI199" s="8" t="s">
        <v>537</v>
      </c>
      <c r="BJ199" s="8"/>
      <c r="BK199" s="8"/>
      <c r="BL199" s="8" t="s">
        <v>537</v>
      </c>
      <c r="BM199" s="8" t="s">
        <v>537</v>
      </c>
      <c r="BN199" s="8" t="s">
        <v>537</v>
      </c>
      <c r="BO199" s="8" t="s">
        <v>537</v>
      </c>
      <c r="BP199" s="8" t="s">
        <v>537</v>
      </c>
      <c r="BQ199" s="8" t="s">
        <v>537</v>
      </c>
      <c r="BR199" s="8" t="s">
        <v>537</v>
      </c>
      <c r="BS199" s="8" t="s">
        <v>537</v>
      </c>
      <c r="BT199" s="8" t="s">
        <v>537</v>
      </c>
      <c r="BU199" s="8" t="s">
        <v>537</v>
      </c>
      <c r="BV199" s="8" t="s">
        <v>537</v>
      </c>
      <c r="BW199" s="8" t="s">
        <v>537</v>
      </c>
      <c r="BX199" s="8" t="s">
        <v>537</v>
      </c>
      <c r="BY199" s="8" t="s">
        <v>537</v>
      </c>
      <c r="BZ199" s="8" t="s">
        <v>537</v>
      </c>
      <c r="CA199" s="8" t="s">
        <v>537</v>
      </c>
      <c r="CB199" s="8" t="s">
        <v>537</v>
      </c>
      <c r="CC199" s="8" t="s">
        <v>537</v>
      </c>
      <c r="CD199" s="8" t="s">
        <v>537</v>
      </c>
      <c r="CE199" s="8"/>
      <c r="CF199" s="8" t="s">
        <v>537</v>
      </c>
      <c r="CG199" s="8" t="s">
        <v>537</v>
      </c>
      <c r="CH199" s="8" t="s">
        <v>537</v>
      </c>
      <c r="CI199" s="8" t="s">
        <v>537</v>
      </c>
      <c r="CJ199" s="8" t="s">
        <v>537</v>
      </c>
      <c r="CK199" s="8" t="s">
        <v>537</v>
      </c>
      <c r="CL199" s="8" t="s">
        <v>537</v>
      </c>
      <c r="CM199" s="8" t="s">
        <v>537</v>
      </c>
      <c r="CN199" s="8" t="s">
        <v>537</v>
      </c>
      <c r="CO199" s="8" t="s">
        <v>537</v>
      </c>
      <c r="CP199" s="8" t="s">
        <v>537</v>
      </c>
      <c r="CQ199" s="8" t="s">
        <v>537</v>
      </c>
      <c r="CR199" s="8" t="s">
        <v>537</v>
      </c>
      <c r="CS199" s="8" t="s">
        <v>537</v>
      </c>
      <c r="CT199" s="8" t="s">
        <v>537</v>
      </c>
      <c r="CU199" s="8" t="s">
        <v>537</v>
      </c>
      <c r="CV199" s="8" t="s">
        <v>537</v>
      </c>
      <c r="CW199" s="8" t="s">
        <v>537</v>
      </c>
      <c r="CX199" s="8" t="s">
        <v>537</v>
      </c>
      <c r="CY199" s="8" t="s">
        <v>537</v>
      </c>
      <c r="CZ199" s="8" t="s">
        <v>537</v>
      </c>
      <c r="DA199" s="8" t="s">
        <v>537</v>
      </c>
      <c r="DB199" s="8" t="s">
        <v>537</v>
      </c>
      <c r="DC199" s="8"/>
      <c r="DD199" s="8" t="s">
        <v>537</v>
      </c>
      <c r="DE199" s="8" t="s">
        <v>537</v>
      </c>
      <c r="DF199" s="8" t="s">
        <v>537</v>
      </c>
      <c r="DG199" s="8" t="s">
        <v>537</v>
      </c>
      <c r="DH199" s="8" t="s">
        <v>537</v>
      </c>
      <c r="DI199" s="8" t="s">
        <v>537</v>
      </c>
      <c r="DJ199" s="8" t="s">
        <v>537</v>
      </c>
      <c r="DK199" s="8" t="s">
        <v>537</v>
      </c>
      <c r="DL199" s="8" t="s">
        <v>537</v>
      </c>
      <c r="DM199" s="8" t="s">
        <v>537</v>
      </c>
      <c r="DN199" s="8" t="s">
        <v>537</v>
      </c>
      <c r="DO199" s="8" t="s">
        <v>537</v>
      </c>
      <c r="DP199" s="8" t="s">
        <v>537</v>
      </c>
      <c r="DQ199" s="8" t="s">
        <v>537</v>
      </c>
      <c r="DR199" s="8" t="s">
        <v>537</v>
      </c>
      <c r="DS199" s="8" t="s">
        <v>537</v>
      </c>
      <c r="DT199" s="8" t="s">
        <v>537</v>
      </c>
      <c r="DU199" s="8" t="s">
        <v>537</v>
      </c>
      <c r="DV199" s="8"/>
      <c r="DW199" s="8" t="s">
        <v>537</v>
      </c>
      <c r="DX199" s="8" t="s">
        <v>537</v>
      </c>
      <c r="DY199" s="8" t="s">
        <v>537</v>
      </c>
      <c r="DZ199" s="8" t="s">
        <v>537</v>
      </c>
      <c r="EA199" s="8" t="s">
        <v>537</v>
      </c>
      <c r="EB199" s="8" t="s">
        <v>537</v>
      </c>
      <c r="EC199" s="8" t="s">
        <v>537</v>
      </c>
      <c r="ED199" s="8" t="s">
        <v>537</v>
      </c>
      <c r="EE199" s="8" t="s">
        <v>537</v>
      </c>
      <c r="EF199" s="8" t="s">
        <v>537</v>
      </c>
      <c r="EG199" s="8" t="s">
        <v>537</v>
      </c>
      <c r="EH199" s="8" t="s">
        <v>537</v>
      </c>
      <c r="EI199" s="8" t="s">
        <v>537</v>
      </c>
      <c r="EJ199" s="8" t="s">
        <v>537</v>
      </c>
      <c r="EK199" s="8" t="s">
        <v>537</v>
      </c>
      <c r="EL199" s="8" t="s">
        <v>537</v>
      </c>
      <c r="EM199" s="8" t="s">
        <v>537</v>
      </c>
      <c r="EN199" s="8" t="s">
        <v>537</v>
      </c>
      <c r="EO199" s="8" t="s">
        <v>537</v>
      </c>
      <c r="EP199" s="8" t="s">
        <v>537</v>
      </c>
      <c r="EQ199" s="8" t="s">
        <v>537</v>
      </c>
      <c r="ER199" s="8" t="s">
        <v>537</v>
      </c>
      <c r="ES199" s="8" t="s">
        <v>537</v>
      </c>
      <c r="ET199" s="8" t="s">
        <v>537</v>
      </c>
      <c r="EU199" s="8" t="s">
        <v>537</v>
      </c>
      <c r="EV199" s="8" t="s">
        <v>537</v>
      </c>
      <c r="EW199" s="8" t="s">
        <v>537</v>
      </c>
      <c r="EX199" s="8" t="s">
        <v>537</v>
      </c>
      <c r="EY199" s="8" t="s">
        <v>537</v>
      </c>
      <c r="EZ199" s="8" t="s">
        <v>537</v>
      </c>
      <c r="FA199" s="8" t="s">
        <v>537</v>
      </c>
      <c r="FB199" s="8" t="s">
        <v>537</v>
      </c>
      <c r="FC199" s="8" t="s">
        <v>537</v>
      </c>
      <c r="FD199" s="8" t="s">
        <v>537</v>
      </c>
      <c r="FE199" s="8" t="s">
        <v>537</v>
      </c>
      <c r="FF199" s="8" t="s">
        <v>537</v>
      </c>
      <c r="FG199" s="8" t="s">
        <v>537</v>
      </c>
      <c r="FH199" s="8" t="s">
        <v>537</v>
      </c>
      <c r="FI199" s="8" t="s">
        <v>537</v>
      </c>
      <c r="FJ199" s="8" t="s">
        <v>537</v>
      </c>
      <c r="FK199" s="8" t="s">
        <v>537</v>
      </c>
      <c r="FL199" s="8"/>
      <c r="FM199" s="8" t="s">
        <v>537</v>
      </c>
      <c r="FN199" s="8" t="s">
        <v>537</v>
      </c>
      <c r="FO199" s="8" t="s">
        <v>537</v>
      </c>
      <c r="FP199" s="8" t="s">
        <v>537</v>
      </c>
      <c r="FQ199" s="8" t="s">
        <v>537</v>
      </c>
      <c r="FR199" s="8" t="s">
        <v>537</v>
      </c>
      <c r="FS199" s="8" t="s">
        <v>537</v>
      </c>
      <c r="FT199" s="9" t="s">
        <v>537</v>
      </c>
      <c r="FU199" s="8" t="s">
        <v>537</v>
      </c>
      <c r="FV199" s="8" t="s">
        <v>538</v>
      </c>
      <c r="FW199" s="8" t="s">
        <v>539</v>
      </c>
      <c r="FX199" s="8" t="s">
        <v>538</v>
      </c>
      <c r="FY199" s="8" t="s">
        <v>538</v>
      </c>
      <c r="FZ199" s="8" t="s">
        <v>538</v>
      </c>
      <c r="GA199" s="31" t="e">
        <f t="shared" si="36"/>
        <v>#VALUE!</v>
      </c>
      <c r="GB199" s="10" t="e">
        <f t="shared" si="37"/>
        <v>#VALUE!</v>
      </c>
      <c r="GC199" s="10" t="s">
        <v>540</v>
      </c>
      <c r="GD199" s="10" t="s">
        <v>540</v>
      </c>
    </row>
    <row r="200" spans="1:186">
      <c r="A200" s="8">
        <f t="shared" si="33"/>
        <v>0</v>
      </c>
      <c r="B200" s="8">
        <f t="shared" si="33"/>
        <v>0</v>
      </c>
      <c r="C200" s="8" t="e">
        <f>CONCATENATE("FY",RIGHT(Assumptions!D$18,4)-6)</f>
        <v>#VALUE!</v>
      </c>
      <c r="D200" s="10" t="e">
        <f t="shared" si="35"/>
        <v>#VALUE!</v>
      </c>
      <c r="E200" s="8" t="s">
        <v>537</v>
      </c>
      <c r="F200" s="8" t="s">
        <v>537</v>
      </c>
      <c r="G200" s="8" t="s">
        <v>537</v>
      </c>
      <c r="H200" s="8" t="s">
        <v>537</v>
      </c>
      <c r="I200" s="8" t="s">
        <v>537</v>
      </c>
      <c r="J200" s="8" t="s">
        <v>537</v>
      </c>
      <c r="K200" s="8" t="s">
        <v>537</v>
      </c>
      <c r="L200" s="8" t="s">
        <v>537</v>
      </c>
      <c r="M200" s="8" t="s">
        <v>537</v>
      </c>
      <c r="N200" s="8" t="s">
        <v>537</v>
      </c>
      <c r="O200" s="8" t="s">
        <v>537</v>
      </c>
      <c r="P200" s="8" t="s">
        <v>537</v>
      </c>
      <c r="Q200" s="8" t="s">
        <v>537</v>
      </c>
      <c r="R200" s="8" t="s">
        <v>537</v>
      </c>
      <c r="S200" s="8" t="s">
        <v>537</v>
      </c>
      <c r="T200" s="8" t="s">
        <v>537</v>
      </c>
      <c r="U200" s="8" t="s">
        <v>537</v>
      </c>
      <c r="V200" s="8" t="s">
        <v>537</v>
      </c>
      <c r="W200" s="8" t="s">
        <v>537</v>
      </c>
      <c r="X200" s="8" t="s">
        <v>537</v>
      </c>
      <c r="Y200" s="8" t="s">
        <v>537</v>
      </c>
      <c r="Z200" s="8" t="s">
        <v>537</v>
      </c>
      <c r="AA200" s="8" t="s">
        <v>537</v>
      </c>
      <c r="AB200" s="8" t="s">
        <v>537</v>
      </c>
      <c r="AC200" s="8" t="s">
        <v>537</v>
      </c>
      <c r="AD200" s="8" t="s">
        <v>537</v>
      </c>
      <c r="AE200" s="8" t="s">
        <v>537</v>
      </c>
      <c r="AF200" s="8" t="s">
        <v>537</v>
      </c>
      <c r="AG200" s="8" t="s">
        <v>537</v>
      </c>
      <c r="AH200" s="8" t="s">
        <v>537</v>
      </c>
      <c r="AI200" s="8" t="s">
        <v>537</v>
      </c>
      <c r="AJ200" s="8" t="s">
        <v>537</v>
      </c>
      <c r="AK200" s="8" t="s">
        <v>537</v>
      </c>
      <c r="AL200" s="8" t="s">
        <v>537</v>
      </c>
      <c r="AM200" s="8"/>
      <c r="AN200" s="8" t="s">
        <v>537</v>
      </c>
      <c r="AO200" s="8" t="s">
        <v>537</v>
      </c>
      <c r="AP200" s="8" t="s">
        <v>537</v>
      </c>
      <c r="AQ200" s="8" t="s">
        <v>537</v>
      </c>
      <c r="AR200" s="8" t="s">
        <v>537</v>
      </c>
      <c r="AS200" s="8" t="s">
        <v>537</v>
      </c>
      <c r="AT200" s="8" t="s">
        <v>537</v>
      </c>
      <c r="AU200" s="1">
        <v>-2146826273</v>
      </c>
      <c r="AV200" s="8"/>
      <c r="AW200" s="8" t="s">
        <v>537</v>
      </c>
      <c r="AX200" s="8" t="s">
        <v>537</v>
      </c>
      <c r="AY200" s="8" t="s">
        <v>537</v>
      </c>
      <c r="AZ200" s="1">
        <v>-2146826273</v>
      </c>
      <c r="BA200" s="9" t="s">
        <v>537</v>
      </c>
      <c r="BB200" s="8"/>
      <c r="BC200" s="8" t="s">
        <v>537</v>
      </c>
      <c r="BD200" s="8" t="s">
        <v>537</v>
      </c>
      <c r="BE200" s="8" t="s">
        <v>537</v>
      </c>
      <c r="BF200" s="8" t="s">
        <v>537</v>
      </c>
      <c r="BG200" s="8" t="s">
        <v>537</v>
      </c>
      <c r="BH200" s="8" t="s">
        <v>537</v>
      </c>
      <c r="BI200" s="8" t="s">
        <v>537</v>
      </c>
      <c r="BJ200" s="8"/>
      <c r="BK200" s="8"/>
      <c r="BL200" s="8" t="s">
        <v>537</v>
      </c>
      <c r="BM200" s="8" t="s">
        <v>537</v>
      </c>
      <c r="BN200" s="8" t="s">
        <v>537</v>
      </c>
      <c r="BO200" s="8" t="s">
        <v>537</v>
      </c>
      <c r="BP200" s="8" t="s">
        <v>537</v>
      </c>
      <c r="BQ200" s="8" t="s">
        <v>537</v>
      </c>
      <c r="BR200" s="8" t="s">
        <v>537</v>
      </c>
      <c r="BS200" s="8" t="s">
        <v>537</v>
      </c>
      <c r="BT200" s="8" t="s">
        <v>537</v>
      </c>
      <c r="BU200" s="8" t="s">
        <v>537</v>
      </c>
      <c r="BV200" s="8" t="s">
        <v>537</v>
      </c>
      <c r="BW200" s="8" t="s">
        <v>537</v>
      </c>
      <c r="BX200" s="8" t="s">
        <v>537</v>
      </c>
      <c r="BY200" s="8" t="s">
        <v>537</v>
      </c>
      <c r="BZ200" s="8" t="s">
        <v>537</v>
      </c>
      <c r="CA200" s="8" t="s">
        <v>537</v>
      </c>
      <c r="CB200" s="8" t="s">
        <v>537</v>
      </c>
      <c r="CC200" s="8" t="s">
        <v>537</v>
      </c>
      <c r="CD200" s="8" t="s">
        <v>537</v>
      </c>
      <c r="CE200" s="8"/>
      <c r="CF200" s="8" t="s">
        <v>537</v>
      </c>
      <c r="CG200" s="8" t="s">
        <v>537</v>
      </c>
      <c r="CH200" s="8" t="s">
        <v>537</v>
      </c>
      <c r="CI200" s="8" t="s">
        <v>537</v>
      </c>
      <c r="CJ200" s="8" t="s">
        <v>537</v>
      </c>
      <c r="CK200" s="8" t="s">
        <v>537</v>
      </c>
      <c r="CL200" s="8" t="s">
        <v>537</v>
      </c>
      <c r="CM200" s="8" t="s">
        <v>537</v>
      </c>
      <c r="CN200" s="8" t="s">
        <v>537</v>
      </c>
      <c r="CO200" s="8" t="s">
        <v>537</v>
      </c>
      <c r="CP200" s="8" t="s">
        <v>537</v>
      </c>
      <c r="CQ200" s="8" t="s">
        <v>537</v>
      </c>
      <c r="CR200" s="8" t="s">
        <v>537</v>
      </c>
      <c r="CS200" s="8" t="s">
        <v>537</v>
      </c>
      <c r="CT200" s="8" t="s">
        <v>537</v>
      </c>
      <c r="CU200" s="8" t="s">
        <v>537</v>
      </c>
      <c r="CV200" s="8" t="s">
        <v>537</v>
      </c>
      <c r="CW200" s="8" t="s">
        <v>537</v>
      </c>
      <c r="CX200" s="8" t="s">
        <v>537</v>
      </c>
      <c r="CY200" s="8" t="s">
        <v>537</v>
      </c>
      <c r="CZ200" s="8" t="s">
        <v>537</v>
      </c>
      <c r="DA200" s="8" t="s">
        <v>537</v>
      </c>
      <c r="DB200" s="8" t="s">
        <v>537</v>
      </c>
      <c r="DC200" s="8"/>
      <c r="DD200" s="8" t="s">
        <v>537</v>
      </c>
      <c r="DE200" s="8" t="s">
        <v>537</v>
      </c>
      <c r="DF200" s="8" t="s">
        <v>537</v>
      </c>
      <c r="DG200" s="8" t="s">
        <v>537</v>
      </c>
      <c r="DH200" s="8" t="s">
        <v>537</v>
      </c>
      <c r="DI200" s="8" t="s">
        <v>537</v>
      </c>
      <c r="DJ200" s="8" t="s">
        <v>537</v>
      </c>
      <c r="DK200" s="8" t="s">
        <v>537</v>
      </c>
      <c r="DL200" s="8" t="s">
        <v>537</v>
      </c>
      <c r="DM200" s="8" t="s">
        <v>537</v>
      </c>
      <c r="DN200" s="8" t="s">
        <v>537</v>
      </c>
      <c r="DO200" s="8" t="s">
        <v>537</v>
      </c>
      <c r="DP200" s="8" t="s">
        <v>537</v>
      </c>
      <c r="DQ200" s="8" t="s">
        <v>537</v>
      </c>
      <c r="DR200" s="8" t="s">
        <v>537</v>
      </c>
      <c r="DS200" s="8" t="s">
        <v>537</v>
      </c>
      <c r="DT200" s="8" t="s">
        <v>537</v>
      </c>
      <c r="DU200" s="8" t="s">
        <v>537</v>
      </c>
      <c r="DV200" s="8"/>
      <c r="DW200" s="8" t="s">
        <v>537</v>
      </c>
      <c r="DX200" s="8" t="s">
        <v>537</v>
      </c>
      <c r="DY200" s="8" t="s">
        <v>537</v>
      </c>
      <c r="DZ200" s="8" t="s">
        <v>537</v>
      </c>
      <c r="EA200" s="8" t="s">
        <v>537</v>
      </c>
      <c r="EB200" s="8" t="s">
        <v>537</v>
      </c>
      <c r="EC200" s="8" t="s">
        <v>537</v>
      </c>
      <c r="ED200" s="8" t="s">
        <v>537</v>
      </c>
      <c r="EE200" s="8" t="s">
        <v>537</v>
      </c>
      <c r="EF200" s="8" t="s">
        <v>537</v>
      </c>
      <c r="EG200" s="8" t="s">
        <v>537</v>
      </c>
      <c r="EH200" s="8" t="s">
        <v>537</v>
      </c>
      <c r="EI200" s="8" t="s">
        <v>537</v>
      </c>
      <c r="EJ200" s="8" t="s">
        <v>537</v>
      </c>
      <c r="EK200" s="8" t="s">
        <v>537</v>
      </c>
      <c r="EL200" s="8" t="s">
        <v>537</v>
      </c>
      <c r="EM200" s="8" t="s">
        <v>537</v>
      </c>
      <c r="EN200" s="8" t="s">
        <v>537</v>
      </c>
      <c r="EO200" s="8" t="s">
        <v>537</v>
      </c>
      <c r="EP200" s="8" t="s">
        <v>537</v>
      </c>
      <c r="EQ200" s="8" t="s">
        <v>537</v>
      </c>
      <c r="ER200" s="8" t="s">
        <v>537</v>
      </c>
      <c r="ES200" s="8" t="s">
        <v>537</v>
      </c>
      <c r="ET200" s="8" t="s">
        <v>537</v>
      </c>
      <c r="EU200" s="8" t="s">
        <v>537</v>
      </c>
      <c r="EV200" s="8" t="s">
        <v>537</v>
      </c>
      <c r="EW200" s="8" t="s">
        <v>537</v>
      </c>
      <c r="EX200" s="8" t="s">
        <v>537</v>
      </c>
      <c r="EY200" s="8" t="s">
        <v>537</v>
      </c>
      <c r="EZ200" s="8" t="s">
        <v>537</v>
      </c>
      <c r="FA200" s="8" t="s">
        <v>537</v>
      </c>
      <c r="FB200" s="8" t="s">
        <v>537</v>
      </c>
      <c r="FC200" s="8" t="s">
        <v>537</v>
      </c>
      <c r="FD200" s="8" t="s">
        <v>537</v>
      </c>
      <c r="FE200" s="8" t="s">
        <v>537</v>
      </c>
      <c r="FF200" s="8" t="s">
        <v>537</v>
      </c>
      <c r="FG200" s="8" t="s">
        <v>537</v>
      </c>
      <c r="FH200" s="8" t="s">
        <v>537</v>
      </c>
      <c r="FI200" s="8" t="s">
        <v>537</v>
      </c>
      <c r="FJ200" s="8" t="s">
        <v>537</v>
      </c>
      <c r="FK200" s="8" t="s">
        <v>537</v>
      </c>
      <c r="FL200" s="8"/>
      <c r="FM200" s="8" t="s">
        <v>537</v>
      </c>
      <c r="FN200" s="8" t="s">
        <v>537</v>
      </c>
      <c r="FO200" s="8" t="s">
        <v>537</v>
      </c>
      <c r="FP200" s="8" t="s">
        <v>537</v>
      </c>
      <c r="FQ200" s="8" t="s">
        <v>537</v>
      </c>
      <c r="FR200" s="8" t="s">
        <v>537</v>
      </c>
      <c r="FS200" s="8" t="s">
        <v>537</v>
      </c>
      <c r="FT200" s="9" t="s">
        <v>537</v>
      </c>
      <c r="FU200" s="8" t="s">
        <v>537</v>
      </c>
      <c r="FV200" s="8" t="s">
        <v>538</v>
      </c>
      <c r="FW200" s="8" t="s">
        <v>539</v>
      </c>
      <c r="FX200" s="8" t="s">
        <v>538</v>
      </c>
      <c r="FY200" s="8" t="s">
        <v>538</v>
      </c>
      <c r="FZ200" s="8" t="s">
        <v>538</v>
      </c>
      <c r="GA200" s="31" t="e">
        <f t="shared" si="36"/>
        <v>#VALUE!</v>
      </c>
      <c r="GB200" s="10" t="e">
        <f t="shared" si="37"/>
        <v>#VALUE!</v>
      </c>
      <c r="GC200" s="10" t="s">
        <v>540</v>
      </c>
      <c r="GD200" s="10" t="s">
        <v>540</v>
      </c>
    </row>
    <row r="201" spans="1:186">
      <c r="A201" s="8">
        <f t="shared" si="33"/>
        <v>0</v>
      </c>
      <c r="B201" s="8">
        <f t="shared" si="33"/>
        <v>0</v>
      </c>
      <c r="C201" s="8" t="e">
        <f>CONCATENATE("FY",RIGHT(Assumptions!D$18,4)-5)</f>
        <v>#VALUE!</v>
      </c>
      <c r="D201" s="10" t="e">
        <f t="shared" si="35"/>
        <v>#VALUE!</v>
      </c>
      <c r="E201" s="8" t="s">
        <v>537</v>
      </c>
      <c r="F201" s="8" t="s">
        <v>537</v>
      </c>
      <c r="G201" s="8" t="s">
        <v>537</v>
      </c>
      <c r="H201" s="8" t="s">
        <v>537</v>
      </c>
      <c r="I201" s="8" t="s">
        <v>537</v>
      </c>
      <c r="J201" s="8" t="s">
        <v>537</v>
      </c>
      <c r="K201" s="8" t="s">
        <v>537</v>
      </c>
      <c r="L201" s="8" t="s">
        <v>537</v>
      </c>
      <c r="M201" s="8" t="s">
        <v>537</v>
      </c>
      <c r="N201" s="8" t="s">
        <v>537</v>
      </c>
      <c r="O201" s="8" t="s">
        <v>537</v>
      </c>
      <c r="P201" s="8" t="s">
        <v>537</v>
      </c>
      <c r="Q201" s="8" t="s">
        <v>537</v>
      </c>
      <c r="R201" s="8" t="s">
        <v>537</v>
      </c>
      <c r="S201" s="8" t="s">
        <v>537</v>
      </c>
      <c r="T201" s="8" t="s">
        <v>537</v>
      </c>
      <c r="U201" s="8" t="s">
        <v>537</v>
      </c>
      <c r="V201" s="8" t="s">
        <v>537</v>
      </c>
      <c r="W201" s="8" t="s">
        <v>537</v>
      </c>
      <c r="X201" s="8" t="s">
        <v>537</v>
      </c>
      <c r="Y201" s="8" t="s">
        <v>537</v>
      </c>
      <c r="Z201" s="8" t="s">
        <v>537</v>
      </c>
      <c r="AA201" s="8" t="s">
        <v>537</v>
      </c>
      <c r="AB201" s="8" t="s">
        <v>537</v>
      </c>
      <c r="AC201" s="8" t="s">
        <v>537</v>
      </c>
      <c r="AD201" s="8" t="s">
        <v>537</v>
      </c>
      <c r="AE201" s="8" t="s">
        <v>537</v>
      </c>
      <c r="AF201" s="8" t="s">
        <v>537</v>
      </c>
      <c r="AG201" s="8" t="s">
        <v>537</v>
      </c>
      <c r="AH201" s="8" t="s">
        <v>537</v>
      </c>
      <c r="AI201" s="8" t="s">
        <v>537</v>
      </c>
      <c r="AJ201" s="8" t="s">
        <v>537</v>
      </c>
      <c r="AK201" s="8" t="s">
        <v>537</v>
      </c>
      <c r="AL201" s="8" t="s">
        <v>537</v>
      </c>
      <c r="AM201" s="8"/>
      <c r="AN201" s="8" t="s">
        <v>537</v>
      </c>
      <c r="AO201" s="8" t="s">
        <v>537</v>
      </c>
      <c r="AP201" s="8" t="s">
        <v>537</v>
      </c>
      <c r="AQ201" s="8" t="s">
        <v>537</v>
      </c>
      <c r="AR201" s="8" t="s">
        <v>537</v>
      </c>
      <c r="AS201" s="8" t="s">
        <v>537</v>
      </c>
      <c r="AT201" s="8" t="s">
        <v>537</v>
      </c>
      <c r="AU201" s="1">
        <v>-2146826273</v>
      </c>
      <c r="AV201" s="8"/>
      <c r="AW201" s="8" t="s">
        <v>537</v>
      </c>
      <c r="AX201" s="8" t="s">
        <v>537</v>
      </c>
      <c r="AY201" s="8" t="s">
        <v>537</v>
      </c>
      <c r="AZ201" s="1">
        <v>-2146826273</v>
      </c>
      <c r="BA201" s="9" t="s">
        <v>537</v>
      </c>
      <c r="BB201" s="8"/>
      <c r="BC201" s="8" t="s">
        <v>537</v>
      </c>
      <c r="BD201" s="8" t="s">
        <v>537</v>
      </c>
      <c r="BE201" s="8" t="s">
        <v>537</v>
      </c>
      <c r="BF201" s="8" t="s">
        <v>537</v>
      </c>
      <c r="BG201" s="8" t="s">
        <v>537</v>
      </c>
      <c r="BH201" s="8" t="s">
        <v>537</v>
      </c>
      <c r="BI201" s="8" t="s">
        <v>537</v>
      </c>
      <c r="BJ201" s="8"/>
      <c r="BK201" s="8"/>
      <c r="BL201" s="8" t="s">
        <v>537</v>
      </c>
      <c r="BM201" s="8" t="s">
        <v>537</v>
      </c>
      <c r="BN201" s="8" t="s">
        <v>537</v>
      </c>
      <c r="BO201" s="8" t="s">
        <v>537</v>
      </c>
      <c r="BP201" s="8" t="s">
        <v>537</v>
      </c>
      <c r="BQ201" s="8" t="s">
        <v>537</v>
      </c>
      <c r="BR201" s="8" t="s">
        <v>537</v>
      </c>
      <c r="BS201" s="8" t="s">
        <v>537</v>
      </c>
      <c r="BT201" s="8" t="s">
        <v>537</v>
      </c>
      <c r="BU201" s="8" t="s">
        <v>537</v>
      </c>
      <c r="BV201" s="8" t="s">
        <v>537</v>
      </c>
      <c r="BW201" s="8" t="s">
        <v>537</v>
      </c>
      <c r="BX201" s="8" t="s">
        <v>537</v>
      </c>
      <c r="BY201" s="8" t="s">
        <v>537</v>
      </c>
      <c r="BZ201" s="8" t="s">
        <v>537</v>
      </c>
      <c r="CA201" s="8" t="s">
        <v>537</v>
      </c>
      <c r="CB201" s="8" t="s">
        <v>537</v>
      </c>
      <c r="CC201" s="8" t="s">
        <v>537</v>
      </c>
      <c r="CD201" s="8" t="s">
        <v>537</v>
      </c>
      <c r="CE201" s="8"/>
      <c r="CF201" s="8" t="s">
        <v>537</v>
      </c>
      <c r="CG201" s="8" t="s">
        <v>537</v>
      </c>
      <c r="CH201" s="8" t="s">
        <v>537</v>
      </c>
      <c r="CI201" s="8" t="s">
        <v>537</v>
      </c>
      <c r="CJ201" s="8" t="s">
        <v>537</v>
      </c>
      <c r="CK201" s="8" t="s">
        <v>537</v>
      </c>
      <c r="CL201" s="8" t="s">
        <v>537</v>
      </c>
      <c r="CM201" s="8" t="s">
        <v>537</v>
      </c>
      <c r="CN201" s="8" t="s">
        <v>537</v>
      </c>
      <c r="CO201" s="8" t="s">
        <v>537</v>
      </c>
      <c r="CP201" s="8" t="s">
        <v>537</v>
      </c>
      <c r="CQ201" s="8" t="s">
        <v>537</v>
      </c>
      <c r="CR201" s="8" t="s">
        <v>537</v>
      </c>
      <c r="CS201" s="8" t="s">
        <v>537</v>
      </c>
      <c r="CT201" s="8" t="s">
        <v>537</v>
      </c>
      <c r="CU201" s="8" t="s">
        <v>537</v>
      </c>
      <c r="CV201" s="8" t="s">
        <v>537</v>
      </c>
      <c r="CW201" s="8" t="s">
        <v>537</v>
      </c>
      <c r="CX201" s="8" t="s">
        <v>537</v>
      </c>
      <c r="CY201" s="8" t="s">
        <v>537</v>
      </c>
      <c r="CZ201" s="8" t="s">
        <v>537</v>
      </c>
      <c r="DA201" s="8" t="s">
        <v>537</v>
      </c>
      <c r="DB201" s="8" t="s">
        <v>537</v>
      </c>
      <c r="DC201" s="8"/>
      <c r="DD201" s="8" t="s">
        <v>537</v>
      </c>
      <c r="DE201" s="8" t="s">
        <v>537</v>
      </c>
      <c r="DF201" s="8" t="s">
        <v>537</v>
      </c>
      <c r="DG201" s="8" t="s">
        <v>537</v>
      </c>
      <c r="DH201" s="8" t="s">
        <v>537</v>
      </c>
      <c r="DI201" s="8" t="s">
        <v>537</v>
      </c>
      <c r="DJ201" s="8" t="s">
        <v>537</v>
      </c>
      <c r="DK201" s="8" t="s">
        <v>537</v>
      </c>
      <c r="DL201" s="8" t="s">
        <v>537</v>
      </c>
      <c r="DM201" s="8" t="s">
        <v>537</v>
      </c>
      <c r="DN201" s="8" t="s">
        <v>537</v>
      </c>
      <c r="DO201" s="8" t="s">
        <v>537</v>
      </c>
      <c r="DP201" s="8" t="s">
        <v>537</v>
      </c>
      <c r="DQ201" s="8" t="s">
        <v>537</v>
      </c>
      <c r="DR201" s="8" t="s">
        <v>537</v>
      </c>
      <c r="DS201" s="8" t="s">
        <v>537</v>
      </c>
      <c r="DT201" s="8" t="s">
        <v>537</v>
      </c>
      <c r="DU201" s="8" t="s">
        <v>537</v>
      </c>
      <c r="DV201" s="8"/>
      <c r="DW201" s="8" t="s">
        <v>537</v>
      </c>
      <c r="DX201" s="8" t="s">
        <v>537</v>
      </c>
      <c r="DY201" s="8" t="s">
        <v>537</v>
      </c>
      <c r="DZ201" s="8" t="s">
        <v>537</v>
      </c>
      <c r="EA201" s="8" t="s">
        <v>537</v>
      </c>
      <c r="EB201" s="8" t="s">
        <v>537</v>
      </c>
      <c r="EC201" s="8" t="s">
        <v>537</v>
      </c>
      <c r="ED201" s="8" t="s">
        <v>537</v>
      </c>
      <c r="EE201" s="8" t="s">
        <v>537</v>
      </c>
      <c r="EF201" s="8" t="s">
        <v>537</v>
      </c>
      <c r="EG201" s="8" t="s">
        <v>537</v>
      </c>
      <c r="EH201" s="8" t="s">
        <v>537</v>
      </c>
      <c r="EI201" s="8" t="s">
        <v>537</v>
      </c>
      <c r="EJ201" s="8" t="s">
        <v>537</v>
      </c>
      <c r="EK201" s="8" t="s">
        <v>537</v>
      </c>
      <c r="EL201" s="8" t="s">
        <v>537</v>
      </c>
      <c r="EM201" s="8" t="s">
        <v>537</v>
      </c>
      <c r="EN201" s="8" t="s">
        <v>537</v>
      </c>
      <c r="EO201" s="8" t="s">
        <v>537</v>
      </c>
      <c r="EP201" s="8" t="s">
        <v>537</v>
      </c>
      <c r="EQ201" s="8" t="s">
        <v>537</v>
      </c>
      <c r="ER201" s="8" t="s">
        <v>537</v>
      </c>
      <c r="ES201" s="8" t="s">
        <v>537</v>
      </c>
      <c r="ET201" s="8" t="s">
        <v>537</v>
      </c>
      <c r="EU201" s="8" t="s">
        <v>537</v>
      </c>
      <c r="EV201" s="8" t="s">
        <v>537</v>
      </c>
      <c r="EW201" s="8" t="s">
        <v>537</v>
      </c>
      <c r="EX201" s="8" t="s">
        <v>537</v>
      </c>
      <c r="EY201" s="8" t="s">
        <v>537</v>
      </c>
      <c r="EZ201" s="8" t="s">
        <v>537</v>
      </c>
      <c r="FA201" s="8" t="s">
        <v>537</v>
      </c>
      <c r="FB201" s="8" t="s">
        <v>537</v>
      </c>
      <c r="FC201" s="8" t="s">
        <v>537</v>
      </c>
      <c r="FD201" s="8" t="s">
        <v>537</v>
      </c>
      <c r="FE201" s="8" t="s">
        <v>537</v>
      </c>
      <c r="FF201" s="8" t="s">
        <v>537</v>
      </c>
      <c r="FG201" s="8" t="s">
        <v>537</v>
      </c>
      <c r="FH201" s="8" t="s">
        <v>537</v>
      </c>
      <c r="FI201" s="8" t="s">
        <v>537</v>
      </c>
      <c r="FJ201" s="8" t="s">
        <v>537</v>
      </c>
      <c r="FK201" s="8" t="s">
        <v>537</v>
      </c>
      <c r="FL201" s="8"/>
      <c r="FM201" s="8" t="s">
        <v>537</v>
      </c>
      <c r="FN201" s="8" t="s">
        <v>537</v>
      </c>
      <c r="FO201" s="8" t="s">
        <v>537</v>
      </c>
      <c r="FP201" s="8" t="s">
        <v>537</v>
      </c>
      <c r="FQ201" s="8" t="s">
        <v>537</v>
      </c>
      <c r="FR201" s="8" t="s">
        <v>537</v>
      </c>
      <c r="FS201" s="8" t="s">
        <v>537</v>
      </c>
      <c r="FT201" s="9" t="s">
        <v>537</v>
      </c>
      <c r="FU201" s="8" t="s">
        <v>537</v>
      </c>
      <c r="FV201" s="8" t="s">
        <v>538</v>
      </c>
      <c r="FW201" s="8" t="s">
        <v>539</v>
      </c>
      <c r="FX201" s="8" t="s">
        <v>538</v>
      </c>
      <c r="FY201" s="8" t="s">
        <v>538</v>
      </c>
      <c r="FZ201" s="8" t="s">
        <v>538</v>
      </c>
      <c r="GA201" s="31" t="e">
        <f t="shared" si="36"/>
        <v>#VALUE!</v>
      </c>
      <c r="GB201" s="10" t="e">
        <f t="shared" si="37"/>
        <v>#VALUE!</v>
      </c>
      <c r="GC201" s="10" t="s">
        <v>540</v>
      </c>
      <c r="GD201" s="10" t="s">
        <v>540</v>
      </c>
    </row>
    <row r="202" spans="1:186">
      <c r="A202" s="8">
        <f t="shared" si="33"/>
        <v>0</v>
      </c>
      <c r="B202" s="8">
        <f t="shared" si="33"/>
        <v>0</v>
      </c>
      <c r="C202" s="8" t="e">
        <f>CONCATENATE("FY",RIGHT(Assumptions!D$18,4)-4)</f>
        <v>#VALUE!</v>
      </c>
      <c r="D202" s="10" t="e">
        <f t="shared" si="35"/>
        <v>#VALUE!</v>
      </c>
      <c r="E202" s="8" t="s">
        <v>537</v>
      </c>
      <c r="F202" s="8" t="s">
        <v>537</v>
      </c>
      <c r="G202" s="8" t="s">
        <v>537</v>
      </c>
      <c r="H202" s="8" t="s">
        <v>537</v>
      </c>
      <c r="I202" s="8" t="s">
        <v>537</v>
      </c>
      <c r="J202" s="8" t="s">
        <v>537</v>
      </c>
      <c r="K202" s="8" t="s">
        <v>537</v>
      </c>
      <c r="L202" s="8" t="s">
        <v>537</v>
      </c>
      <c r="M202" s="8" t="s">
        <v>537</v>
      </c>
      <c r="N202" s="8" t="s">
        <v>537</v>
      </c>
      <c r="O202" s="8" t="s">
        <v>537</v>
      </c>
      <c r="P202" s="8" t="s">
        <v>537</v>
      </c>
      <c r="Q202" s="8" t="s">
        <v>537</v>
      </c>
      <c r="R202" s="8" t="s">
        <v>537</v>
      </c>
      <c r="S202" s="8" t="s">
        <v>537</v>
      </c>
      <c r="T202" s="8" t="s">
        <v>537</v>
      </c>
      <c r="U202" s="8" t="s">
        <v>537</v>
      </c>
      <c r="V202" s="8" t="s">
        <v>537</v>
      </c>
      <c r="W202" s="8" t="s">
        <v>537</v>
      </c>
      <c r="X202" s="8" t="s">
        <v>537</v>
      </c>
      <c r="Y202" s="8" t="s">
        <v>537</v>
      </c>
      <c r="Z202" s="8" t="s">
        <v>537</v>
      </c>
      <c r="AA202" s="8" t="s">
        <v>537</v>
      </c>
      <c r="AB202" s="8" t="s">
        <v>537</v>
      </c>
      <c r="AC202" s="8" t="s">
        <v>537</v>
      </c>
      <c r="AD202" s="8" t="s">
        <v>537</v>
      </c>
      <c r="AE202" s="8" t="s">
        <v>537</v>
      </c>
      <c r="AF202" s="8" t="s">
        <v>537</v>
      </c>
      <c r="AG202" s="8" t="s">
        <v>537</v>
      </c>
      <c r="AH202" s="8" t="s">
        <v>537</v>
      </c>
      <c r="AI202" s="8" t="s">
        <v>537</v>
      </c>
      <c r="AJ202" s="8" t="s">
        <v>537</v>
      </c>
      <c r="AK202" s="8" t="s">
        <v>537</v>
      </c>
      <c r="AL202" s="8" t="s">
        <v>537</v>
      </c>
      <c r="AM202" s="8"/>
      <c r="AN202" s="8" t="s">
        <v>537</v>
      </c>
      <c r="AO202" s="8" t="s">
        <v>537</v>
      </c>
      <c r="AP202" s="8" t="s">
        <v>537</v>
      </c>
      <c r="AQ202" s="8" t="s">
        <v>537</v>
      </c>
      <c r="AR202" s="8" t="s">
        <v>537</v>
      </c>
      <c r="AS202" s="8" t="s">
        <v>537</v>
      </c>
      <c r="AT202" s="8" t="s">
        <v>537</v>
      </c>
      <c r="AU202" s="1">
        <v>-2146826273</v>
      </c>
      <c r="AV202" s="8"/>
      <c r="AW202" s="8" t="s">
        <v>537</v>
      </c>
      <c r="AX202" s="8" t="s">
        <v>537</v>
      </c>
      <c r="AY202" s="8" t="s">
        <v>537</v>
      </c>
      <c r="AZ202" s="1">
        <v>-2146826273</v>
      </c>
      <c r="BA202" s="9" t="s">
        <v>537</v>
      </c>
      <c r="BB202" s="8"/>
      <c r="BC202" s="8" t="s">
        <v>537</v>
      </c>
      <c r="BD202" s="8" t="s">
        <v>537</v>
      </c>
      <c r="BE202" s="8" t="s">
        <v>537</v>
      </c>
      <c r="BF202" s="8" t="s">
        <v>537</v>
      </c>
      <c r="BG202" s="8" t="s">
        <v>537</v>
      </c>
      <c r="BH202" s="8" t="s">
        <v>537</v>
      </c>
      <c r="BI202" s="8" t="s">
        <v>537</v>
      </c>
      <c r="BJ202" s="8"/>
      <c r="BK202" s="8"/>
      <c r="BL202" s="8" t="s">
        <v>537</v>
      </c>
      <c r="BM202" s="8" t="s">
        <v>537</v>
      </c>
      <c r="BN202" s="8" t="s">
        <v>537</v>
      </c>
      <c r="BO202" s="8" t="s">
        <v>537</v>
      </c>
      <c r="BP202" s="8" t="s">
        <v>537</v>
      </c>
      <c r="BQ202" s="8" t="s">
        <v>537</v>
      </c>
      <c r="BR202" s="8" t="s">
        <v>537</v>
      </c>
      <c r="BS202" s="8" t="s">
        <v>537</v>
      </c>
      <c r="BT202" s="8" t="s">
        <v>537</v>
      </c>
      <c r="BU202" s="8" t="s">
        <v>537</v>
      </c>
      <c r="BV202" s="8" t="s">
        <v>537</v>
      </c>
      <c r="BW202" s="8" t="s">
        <v>537</v>
      </c>
      <c r="BX202" s="8" t="s">
        <v>537</v>
      </c>
      <c r="BY202" s="8" t="s">
        <v>537</v>
      </c>
      <c r="BZ202" s="8" t="s">
        <v>537</v>
      </c>
      <c r="CA202" s="8" t="s">
        <v>537</v>
      </c>
      <c r="CB202" s="8" t="s">
        <v>537</v>
      </c>
      <c r="CC202" s="8" t="s">
        <v>537</v>
      </c>
      <c r="CD202" s="8" t="s">
        <v>537</v>
      </c>
      <c r="CE202" s="8"/>
      <c r="CF202" s="8" t="s">
        <v>537</v>
      </c>
      <c r="CG202" s="8" t="s">
        <v>537</v>
      </c>
      <c r="CH202" s="8" t="s">
        <v>537</v>
      </c>
      <c r="CI202" s="8" t="s">
        <v>537</v>
      </c>
      <c r="CJ202" s="8" t="s">
        <v>537</v>
      </c>
      <c r="CK202" s="8" t="s">
        <v>537</v>
      </c>
      <c r="CL202" s="8" t="s">
        <v>537</v>
      </c>
      <c r="CM202" s="8" t="s">
        <v>537</v>
      </c>
      <c r="CN202" s="8" t="s">
        <v>537</v>
      </c>
      <c r="CO202" s="8" t="s">
        <v>537</v>
      </c>
      <c r="CP202" s="8" t="s">
        <v>537</v>
      </c>
      <c r="CQ202" s="8" t="s">
        <v>537</v>
      </c>
      <c r="CR202" s="8" t="s">
        <v>537</v>
      </c>
      <c r="CS202" s="8" t="s">
        <v>537</v>
      </c>
      <c r="CT202" s="8" t="s">
        <v>537</v>
      </c>
      <c r="CU202" s="8" t="s">
        <v>537</v>
      </c>
      <c r="CV202" s="8" t="s">
        <v>537</v>
      </c>
      <c r="CW202" s="8" t="s">
        <v>537</v>
      </c>
      <c r="CX202" s="8" t="s">
        <v>537</v>
      </c>
      <c r="CY202" s="8" t="s">
        <v>537</v>
      </c>
      <c r="CZ202" s="8" t="s">
        <v>537</v>
      </c>
      <c r="DA202" s="8" t="s">
        <v>537</v>
      </c>
      <c r="DB202" s="8" t="s">
        <v>537</v>
      </c>
      <c r="DC202" s="8"/>
      <c r="DD202" s="8" t="s">
        <v>537</v>
      </c>
      <c r="DE202" s="8" t="s">
        <v>537</v>
      </c>
      <c r="DF202" s="8" t="s">
        <v>537</v>
      </c>
      <c r="DG202" s="8" t="s">
        <v>537</v>
      </c>
      <c r="DH202" s="8" t="s">
        <v>537</v>
      </c>
      <c r="DI202" s="8" t="s">
        <v>537</v>
      </c>
      <c r="DJ202" s="8" t="s">
        <v>537</v>
      </c>
      <c r="DK202" s="8" t="s">
        <v>537</v>
      </c>
      <c r="DL202" s="8" t="s">
        <v>537</v>
      </c>
      <c r="DM202" s="8" t="s">
        <v>537</v>
      </c>
      <c r="DN202" s="8" t="s">
        <v>537</v>
      </c>
      <c r="DO202" s="8" t="s">
        <v>537</v>
      </c>
      <c r="DP202" s="8" t="s">
        <v>537</v>
      </c>
      <c r="DQ202" s="8" t="s">
        <v>537</v>
      </c>
      <c r="DR202" s="8" t="s">
        <v>537</v>
      </c>
      <c r="DS202" s="8" t="s">
        <v>537</v>
      </c>
      <c r="DT202" s="8" t="s">
        <v>537</v>
      </c>
      <c r="DU202" s="8" t="s">
        <v>537</v>
      </c>
      <c r="DV202" s="8"/>
      <c r="DW202" s="8" t="s">
        <v>537</v>
      </c>
      <c r="DX202" s="8" t="s">
        <v>537</v>
      </c>
      <c r="DY202" s="8" t="s">
        <v>537</v>
      </c>
      <c r="DZ202" s="8" t="s">
        <v>537</v>
      </c>
      <c r="EA202" s="8" t="s">
        <v>537</v>
      </c>
      <c r="EB202" s="8" t="s">
        <v>537</v>
      </c>
      <c r="EC202" s="8" t="s">
        <v>537</v>
      </c>
      <c r="ED202" s="8" t="s">
        <v>537</v>
      </c>
      <c r="EE202" s="8" t="s">
        <v>537</v>
      </c>
      <c r="EF202" s="8" t="s">
        <v>537</v>
      </c>
      <c r="EG202" s="8" t="s">
        <v>537</v>
      </c>
      <c r="EH202" s="8" t="s">
        <v>537</v>
      </c>
      <c r="EI202" s="8" t="s">
        <v>537</v>
      </c>
      <c r="EJ202" s="8" t="s">
        <v>537</v>
      </c>
      <c r="EK202" s="8" t="s">
        <v>537</v>
      </c>
      <c r="EL202" s="8" t="s">
        <v>537</v>
      </c>
      <c r="EM202" s="8" t="s">
        <v>537</v>
      </c>
      <c r="EN202" s="8" t="s">
        <v>537</v>
      </c>
      <c r="EO202" s="8" t="s">
        <v>537</v>
      </c>
      <c r="EP202" s="8" t="s">
        <v>537</v>
      </c>
      <c r="EQ202" s="8" t="s">
        <v>537</v>
      </c>
      <c r="ER202" s="8" t="s">
        <v>537</v>
      </c>
      <c r="ES202" s="8" t="s">
        <v>537</v>
      </c>
      <c r="ET202" s="8" t="s">
        <v>537</v>
      </c>
      <c r="EU202" s="8" t="s">
        <v>537</v>
      </c>
      <c r="EV202" s="8" t="s">
        <v>537</v>
      </c>
      <c r="EW202" s="8" t="s">
        <v>537</v>
      </c>
      <c r="EX202" s="8" t="s">
        <v>537</v>
      </c>
      <c r="EY202" s="8" t="s">
        <v>537</v>
      </c>
      <c r="EZ202" s="8" t="s">
        <v>537</v>
      </c>
      <c r="FA202" s="8" t="s">
        <v>537</v>
      </c>
      <c r="FB202" s="8" t="s">
        <v>537</v>
      </c>
      <c r="FC202" s="8" t="s">
        <v>537</v>
      </c>
      <c r="FD202" s="8" t="s">
        <v>537</v>
      </c>
      <c r="FE202" s="8" t="s">
        <v>537</v>
      </c>
      <c r="FF202" s="8" t="s">
        <v>537</v>
      </c>
      <c r="FG202" s="8" t="s">
        <v>537</v>
      </c>
      <c r="FH202" s="8" t="s">
        <v>537</v>
      </c>
      <c r="FI202" s="8" t="s">
        <v>537</v>
      </c>
      <c r="FJ202" s="8" t="s">
        <v>537</v>
      </c>
      <c r="FK202" s="8" t="s">
        <v>537</v>
      </c>
      <c r="FL202" s="8"/>
      <c r="FM202" s="8" t="s">
        <v>537</v>
      </c>
      <c r="FN202" s="8" t="s">
        <v>537</v>
      </c>
      <c r="FO202" s="8" t="s">
        <v>537</v>
      </c>
      <c r="FP202" s="8" t="s">
        <v>537</v>
      </c>
      <c r="FQ202" s="8" t="s">
        <v>537</v>
      </c>
      <c r="FR202" s="8" t="s">
        <v>537</v>
      </c>
      <c r="FS202" s="8" t="s">
        <v>537</v>
      </c>
      <c r="FT202" s="9" t="s">
        <v>537</v>
      </c>
      <c r="FU202" s="8" t="s">
        <v>537</v>
      </c>
      <c r="FV202" s="8" t="s">
        <v>538</v>
      </c>
      <c r="FW202" s="8" t="s">
        <v>539</v>
      </c>
      <c r="FX202" s="8" t="s">
        <v>538</v>
      </c>
      <c r="FY202" s="8" t="s">
        <v>538</v>
      </c>
      <c r="FZ202" s="8" t="s">
        <v>538</v>
      </c>
      <c r="GA202" s="31" t="e">
        <f t="shared" si="36"/>
        <v>#VALUE!</v>
      </c>
      <c r="GB202" s="10" t="e">
        <f t="shared" si="37"/>
        <v>#VALUE!</v>
      </c>
      <c r="GC202" s="10" t="s">
        <v>540</v>
      </c>
      <c r="GD202" s="10" t="s">
        <v>540</v>
      </c>
    </row>
    <row r="203" spans="1:186">
      <c r="A203" s="8">
        <f t="shared" si="33"/>
        <v>0</v>
      </c>
      <c r="B203" s="8">
        <f t="shared" si="33"/>
        <v>0</v>
      </c>
      <c r="C203" s="8" t="e">
        <f>CONCATENATE("FY",RIGHT(Assumptions!D$18,4)-3)</f>
        <v>#VALUE!</v>
      </c>
      <c r="D203" s="10" t="e">
        <f t="shared" si="35"/>
        <v>#VALUE!</v>
      </c>
      <c r="E203" s="8" t="s">
        <v>537</v>
      </c>
      <c r="F203" s="8" t="s">
        <v>537</v>
      </c>
      <c r="G203" s="8" t="s">
        <v>537</v>
      </c>
      <c r="H203" s="8" t="s">
        <v>537</v>
      </c>
      <c r="I203" s="8" t="s">
        <v>537</v>
      </c>
      <c r="J203" s="8" t="s">
        <v>537</v>
      </c>
      <c r="K203" s="8" t="s">
        <v>537</v>
      </c>
      <c r="L203" s="8" t="s">
        <v>537</v>
      </c>
      <c r="M203" s="8" t="s">
        <v>537</v>
      </c>
      <c r="N203" s="8" t="s">
        <v>537</v>
      </c>
      <c r="O203" s="8" t="s">
        <v>537</v>
      </c>
      <c r="P203" s="8" t="s">
        <v>537</v>
      </c>
      <c r="Q203" s="8" t="s">
        <v>537</v>
      </c>
      <c r="R203" s="8" t="s">
        <v>537</v>
      </c>
      <c r="S203" s="8" t="s">
        <v>537</v>
      </c>
      <c r="T203" s="8" t="s">
        <v>537</v>
      </c>
      <c r="U203" s="8" t="s">
        <v>537</v>
      </c>
      <c r="V203" s="8" t="s">
        <v>537</v>
      </c>
      <c r="W203" s="8" t="s">
        <v>537</v>
      </c>
      <c r="X203" s="8" t="s">
        <v>537</v>
      </c>
      <c r="Y203" s="8" t="s">
        <v>537</v>
      </c>
      <c r="Z203" s="8" t="s">
        <v>537</v>
      </c>
      <c r="AA203" s="8" t="s">
        <v>537</v>
      </c>
      <c r="AB203" s="8" t="s">
        <v>537</v>
      </c>
      <c r="AC203" s="8" t="s">
        <v>537</v>
      </c>
      <c r="AD203" s="8" t="s">
        <v>537</v>
      </c>
      <c r="AE203" s="8" t="s">
        <v>537</v>
      </c>
      <c r="AF203" s="8" t="s">
        <v>537</v>
      </c>
      <c r="AG203" s="8" t="s">
        <v>537</v>
      </c>
      <c r="AH203" s="8" t="s">
        <v>537</v>
      </c>
      <c r="AI203" s="8" t="s">
        <v>537</v>
      </c>
      <c r="AJ203" s="8" t="s">
        <v>537</v>
      </c>
      <c r="AK203" s="8" t="s">
        <v>537</v>
      </c>
      <c r="AL203" s="8" t="s">
        <v>537</v>
      </c>
      <c r="AM203" s="8"/>
      <c r="AN203" s="8" t="s">
        <v>537</v>
      </c>
      <c r="AO203" s="8" t="s">
        <v>537</v>
      </c>
      <c r="AP203" s="8" t="s">
        <v>537</v>
      </c>
      <c r="AQ203" s="8" t="s">
        <v>537</v>
      </c>
      <c r="AR203" s="8" t="s">
        <v>537</v>
      </c>
      <c r="AS203" s="8" t="s">
        <v>537</v>
      </c>
      <c r="AT203" s="8" t="s">
        <v>537</v>
      </c>
      <c r="AU203" s="1">
        <v>-2146826273</v>
      </c>
      <c r="AV203" s="8"/>
      <c r="AW203" s="8" t="s">
        <v>537</v>
      </c>
      <c r="AX203" s="8" t="s">
        <v>537</v>
      </c>
      <c r="AY203" s="8" t="s">
        <v>537</v>
      </c>
      <c r="AZ203" s="1">
        <v>-2146826273</v>
      </c>
      <c r="BA203" s="9" t="s">
        <v>537</v>
      </c>
      <c r="BB203" s="8"/>
      <c r="BC203" s="8" t="s">
        <v>537</v>
      </c>
      <c r="BD203" s="8" t="s">
        <v>537</v>
      </c>
      <c r="BE203" s="8" t="s">
        <v>537</v>
      </c>
      <c r="BF203" s="8" t="s">
        <v>537</v>
      </c>
      <c r="BG203" s="8" t="s">
        <v>537</v>
      </c>
      <c r="BH203" s="8" t="s">
        <v>537</v>
      </c>
      <c r="BI203" s="8" t="s">
        <v>537</v>
      </c>
      <c r="BJ203" s="8"/>
      <c r="BK203" s="8"/>
      <c r="BL203" s="8" t="s">
        <v>537</v>
      </c>
      <c r="BM203" s="8" t="s">
        <v>537</v>
      </c>
      <c r="BN203" s="8" t="s">
        <v>537</v>
      </c>
      <c r="BO203" s="8" t="s">
        <v>537</v>
      </c>
      <c r="BP203" s="8" t="s">
        <v>537</v>
      </c>
      <c r="BQ203" s="8" t="s">
        <v>537</v>
      </c>
      <c r="BR203" s="8" t="s">
        <v>537</v>
      </c>
      <c r="BS203" s="8" t="s">
        <v>537</v>
      </c>
      <c r="BT203" s="8" t="s">
        <v>537</v>
      </c>
      <c r="BU203" s="8" t="s">
        <v>537</v>
      </c>
      <c r="BV203" s="8" t="s">
        <v>537</v>
      </c>
      <c r="BW203" s="8" t="s">
        <v>537</v>
      </c>
      <c r="BX203" s="8" t="s">
        <v>537</v>
      </c>
      <c r="BY203" s="8" t="s">
        <v>537</v>
      </c>
      <c r="BZ203" s="8" t="s">
        <v>537</v>
      </c>
      <c r="CA203" s="8" t="s">
        <v>537</v>
      </c>
      <c r="CB203" s="8" t="s">
        <v>537</v>
      </c>
      <c r="CC203" s="8" t="s">
        <v>537</v>
      </c>
      <c r="CD203" s="8" t="s">
        <v>537</v>
      </c>
      <c r="CE203" s="8"/>
      <c r="CF203" s="8" t="s">
        <v>537</v>
      </c>
      <c r="CG203" s="8" t="s">
        <v>537</v>
      </c>
      <c r="CH203" s="8" t="s">
        <v>537</v>
      </c>
      <c r="CI203" s="8" t="s">
        <v>537</v>
      </c>
      <c r="CJ203" s="8" t="s">
        <v>537</v>
      </c>
      <c r="CK203" s="8" t="s">
        <v>537</v>
      </c>
      <c r="CL203" s="8" t="s">
        <v>537</v>
      </c>
      <c r="CM203" s="8" t="s">
        <v>537</v>
      </c>
      <c r="CN203" s="8" t="s">
        <v>537</v>
      </c>
      <c r="CO203" s="8" t="s">
        <v>537</v>
      </c>
      <c r="CP203" s="8" t="s">
        <v>537</v>
      </c>
      <c r="CQ203" s="8" t="s">
        <v>537</v>
      </c>
      <c r="CR203" s="8" t="s">
        <v>537</v>
      </c>
      <c r="CS203" s="8" t="s">
        <v>537</v>
      </c>
      <c r="CT203" s="8" t="s">
        <v>537</v>
      </c>
      <c r="CU203" s="8" t="s">
        <v>537</v>
      </c>
      <c r="CV203" s="8" t="s">
        <v>537</v>
      </c>
      <c r="CW203" s="8" t="s">
        <v>537</v>
      </c>
      <c r="CX203" s="8" t="s">
        <v>537</v>
      </c>
      <c r="CY203" s="8" t="s">
        <v>537</v>
      </c>
      <c r="CZ203" s="8" t="s">
        <v>537</v>
      </c>
      <c r="DA203" s="8" t="s">
        <v>537</v>
      </c>
      <c r="DB203" s="8" t="s">
        <v>537</v>
      </c>
      <c r="DC203" s="8"/>
      <c r="DD203" s="8" t="s">
        <v>537</v>
      </c>
      <c r="DE203" s="8" t="s">
        <v>537</v>
      </c>
      <c r="DF203" s="8" t="s">
        <v>537</v>
      </c>
      <c r="DG203" s="8" t="s">
        <v>537</v>
      </c>
      <c r="DH203" s="8" t="s">
        <v>537</v>
      </c>
      <c r="DI203" s="8" t="s">
        <v>537</v>
      </c>
      <c r="DJ203" s="8" t="s">
        <v>537</v>
      </c>
      <c r="DK203" s="8" t="s">
        <v>537</v>
      </c>
      <c r="DL203" s="8" t="s">
        <v>537</v>
      </c>
      <c r="DM203" s="8" t="s">
        <v>537</v>
      </c>
      <c r="DN203" s="8" t="s">
        <v>537</v>
      </c>
      <c r="DO203" s="8" t="s">
        <v>537</v>
      </c>
      <c r="DP203" s="8" t="s">
        <v>537</v>
      </c>
      <c r="DQ203" s="8" t="s">
        <v>537</v>
      </c>
      <c r="DR203" s="8" t="s">
        <v>537</v>
      </c>
      <c r="DS203" s="8" t="s">
        <v>537</v>
      </c>
      <c r="DT203" s="8" t="s">
        <v>537</v>
      </c>
      <c r="DU203" s="8" t="s">
        <v>537</v>
      </c>
      <c r="DV203" s="8"/>
      <c r="DW203" s="8" t="s">
        <v>537</v>
      </c>
      <c r="DX203" s="8" t="s">
        <v>537</v>
      </c>
      <c r="DY203" s="8" t="s">
        <v>537</v>
      </c>
      <c r="DZ203" s="8" t="s">
        <v>537</v>
      </c>
      <c r="EA203" s="8" t="s">
        <v>537</v>
      </c>
      <c r="EB203" s="8" t="s">
        <v>537</v>
      </c>
      <c r="EC203" s="8" t="s">
        <v>537</v>
      </c>
      <c r="ED203" s="8" t="s">
        <v>537</v>
      </c>
      <c r="EE203" s="8" t="s">
        <v>537</v>
      </c>
      <c r="EF203" s="8" t="s">
        <v>537</v>
      </c>
      <c r="EG203" s="8" t="s">
        <v>537</v>
      </c>
      <c r="EH203" s="8" t="s">
        <v>537</v>
      </c>
      <c r="EI203" s="8" t="s">
        <v>537</v>
      </c>
      <c r="EJ203" s="8" t="s">
        <v>537</v>
      </c>
      <c r="EK203" s="8" t="s">
        <v>537</v>
      </c>
      <c r="EL203" s="8" t="s">
        <v>537</v>
      </c>
      <c r="EM203" s="8" t="s">
        <v>537</v>
      </c>
      <c r="EN203" s="8" t="s">
        <v>537</v>
      </c>
      <c r="EO203" s="8" t="s">
        <v>537</v>
      </c>
      <c r="EP203" s="8" t="s">
        <v>537</v>
      </c>
      <c r="EQ203" s="8" t="s">
        <v>537</v>
      </c>
      <c r="ER203" s="8" t="s">
        <v>537</v>
      </c>
      <c r="ES203" s="8" t="s">
        <v>537</v>
      </c>
      <c r="ET203" s="8" t="s">
        <v>537</v>
      </c>
      <c r="EU203" s="8" t="s">
        <v>537</v>
      </c>
      <c r="EV203" s="8" t="s">
        <v>537</v>
      </c>
      <c r="EW203" s="8" t="s">
        <v>537</v>
      </c>
      <c r="EX203" s="8" t="s">
        <v>537</v>
      </c>
      <c r="EY203" s="8" t="s">
        <v>537</v>
      </c>
      <c r="EZ203" s="8" t="s">
        <v>537</v>
      </c>
      <c r="FA203" s="8" t="s">
        <v>537</v>
      </c>
      <c r="FB203" s="8" t="s">
        <v>537</v>
      </c>
      <c r="FC203" s="8" t="s">
        <v>537</v>
      </c>
      <c r="FD203" s="8" t="s">
        <v>537</v>
      </c>
      <c r="FE203" s="8" t="s">
        <v>537</v>
      </c>
      <c r="FF203" s="8" t="s">
        <v>537</v>
      </c>
      <c r="FG203" s="8" t="s">
        <v>537</v>
      </c>
      <c r="FH203" s="8" t="s">
        <v>537</v>
      </c>
      <c r="FI203" s="8" t="s">
        <v>537</v>
      </c>
      <c r="FJ203" s="8" t="s">
        <v>537</v>
      </c>
      <c r="FK203" s="8" t="s">
        <v>537</v>
      </c>
      <c r="FL203" s="8"/>
      <c r="FM203" s="8" t="s">
        <v>537</v>
      </c>
      <c r="FN203" s="8" t="s">
        <v>537</v>
      </c>
      <c r="FO203" s="8" t="s">
        <v>537</v>
      </c>
      <c r="FP203" s="8" t="s">
        <v>537</v>
      </c>
      <c r="FQ203" s="8" t="s">
        <v>537</v>
      </c>
      <c r="FR203" s="8" t="s">
        <v>537</v>
      </c>
      <c r="FS203" s="8" t="s">
        <v>537</v>
      </c>
      <c r="FT203" s="9" t="s">
        <v>537</v>
      </c>
      <c r="FU203" s="8" t="s">
        <v>537</v>
      </c>
      <c r="FV203" s="8" t="s">
        <v>538</v>
      </c>
      <c r="FW203" s="8" t="s">
        <v>539</v>
      </c>
      <c r="FX203" s="8" t="s">
        <v>538</v>
      </c>
      <c r="FY203" s="8" t="s">
        <v>538</v>
      </c>
      <c r="FZ203" s="8" t="s">
        <v>538</v>
      </c>
      <c r="GA203" s="31" t="e">
        <f t="shared" si="36"/>
        <v>#VALUE!</v>
      </c>
      <c r="GB203" s="10" t="e">
        <f t="shared" si="37"/>
        <v>#VALUE!</v>
      </c>
      <c r="GC203" s="10" t="s">
        <v>540</v>
      </c>
      <c r="GD203" s="10" t="s">
        <v>540</v>
      </c>
    </row>
    <row r="204" spans="1:186">
      <c r="A204" s="8">
        <f t="shared" si="33"/>
        <v>0</v>
      </c>
      <c r="B204" s="8">
        <f t="shared" si="33"/>
        <v>0</v>
      </c>
      <c r="C204" s="8" t="e">
        <f>CONCATENATE("FY",RIGHT(Assumptions!D$18,4)-2)</f>
        <v>#VALUE!</v>
      </c>
      <c r="D204" s="10" t="e">
        <f t="shared" si="35"/>
        <v>#VALUE!</v>
      </c>
      <c r="E204" s="8" t="s">
        <v>537</v>
      </c>
      <c r="F204" s="8" t="s">
        <v>537</v>
      </c>
      <c r="G204" s="8" t="s">
        <v>537</v>
      </c>
      <c r="H204" s="8" t="s">
        <v>537</v>
      </c>
      <c r="I204" s="8" t="s">
        <v>537</v>
      </c>
      <c r="J204" s="8" t="s">
        <v>537</v>
      </c>
      <c r="K204" s="8" t="s">
        <v>537</v>
      </c>
      <c r="L204" s="8" t="s">
        <v>537</v>
      </c>
      <c r="M204" s="8" t="s">
        <v>537</v>
      </c>
      <c r="N204" s="8" t="s">
        <v>537</v>
      </c>
      <c r="O204" s="8" t="s">
        <v>537</v>
      </c>
      <c r="P204" s="8" t="s">
        <v>537</v>
      </c>
      <c r="Q204" s="8" t="s">
        <v>537</v>
      </c>
      <c r="R204" s="8" t="s">
        <v>537</v>
      </c>
      <c r="S204" s="8" t="s">
        <v>537</v>
      </c>
      <c r="T204" s="8" t="s">
        <v>537</v>
      </c>
      <c r="U204" s="8" t="s">
        <v>537</v>
      </c>
      <c r="V204" s="8" t="s">
        <v>537</v>
      </c>
      <c r="W204" s="8" t="s">
        <v>537</v>
      </c>
      <c r="X204" s="8" t="s">
        <v>537</v>
      </c>
      <c r="Y204" s="8" t="s">
        <v>537</v>
      </c>
      <c r="Z204" s="8" t="s">
        <v>537</v>
      </c>
      <c r="AA204" s="8" t="s">
        <v>537</v>
      </c>
      <c r="AB204" s="8" t="s">
        <v>537</v>
      </c>
      <c r="AC204" s="8" t="s">
        <v>537</v>
      </c>
      <c r="AD204" s="8" t="s">
        <v>537</v>
      </c>
      <c r="AE204" s="8" t="s">
        <v>537</v>
      </c>
      <c r="AF204" s="8" t="s">
        <v>537</v>
      </c>
      <c r="AG204" s="8" t="s">
        <v>537</v>
      </c>
      <c r="AH204" s="8" t="s">
        <v>537</v>
      </c>
      <c r="AI204" s="8" t="s">
        <v>537</v>
      </c>
      <c r="AJ204" s="8" t="s">
        <v>537</v>
      </c>
      <c r="AK204" s="8" t="s">
        <v>537</v>
      </c>
      <c r="AL204" s="8" t="s">
        <v>537</v>
      </c>
      <c r="AM204" s="8"/>
      <c r="AN204" s="8" t="s">
        <v>537</v>
      </c>
      <c r="AO204" s="8" t="s">
        <v>537</v>
      </c>
      <c r="AP204" s="8" t="s">
        <v>537</v>
      </c>
      <c r="AQ204" s="8" t="s">
        <v>537</v>
      </c>
      <c r="AR204" s="8" t="s">
        <v>537</v>
      </c>
      <c r="AS204" s="8" t="s">
        <v>537</v>
      </c>
      <c r="AT204" s="8" t="s">
        <v>537</v>
      </c>
      <c r="AU204" s="1">
        <v>-2146826273</v>
      </c>
      <c r="AV204" s="8"/>
      <c r="AW204" s="8" t="s">
        <v>537</v>
      </c>
      <c r="AX204" s="8" t="s">
        <v>537</v>
      </c>
      <c r="AY204" s="8" t="s">
        <v>537</v>
      </c>
      <c r="AZ204" s="1">
        <v>-2146826273</v>
      </c>
      <c r="BA204" s="9" t="s">
        <v>537</v>
      </c>
      <c r="BB204" s="8"/>
      <c r="BC204" s="8" t="s">
        <v>537</v>
      </c>
      <c r="BD204" s="8" t="s">
        <v>537</v>
      </c>
      <c r="BE204" s="8" t="s">
        <v>537</v>
      </c>
      <c r="BF204" s="8" t="s">
        <v>537</v>
      </c>
      <c r="BG204" s="8" t="s">
        <v>537</v>
      </c>
      <c r="BH204" s="8" t="s">
        <v>537</v>
      </c>
      <c r="BI204" s="8" t="s">
        <v>537</v>
      </c>
      <c r="BJ204" s="8"/>
      <c r="BK204" s="8"/>
      <c r="BL204" s="8" t="s">
        <v>537</v>
      </c>
      <c r="BM204" s="8" t="s">
        <v>537</v>
      </c>
      <c r="BN204" s="8" t="s">
        <v>537</v>
      </c>
      <c r="BO204" s="8" t="s">
        <v>537</v>
      </c>
      <c r="BP204" s="8" t="s">
        <v>537</v>
      </c>
      <c r="BQ204" s="8" t="s">
        <v>537</v>
      </c>
      <c r="BR204" s="8" t="s">
        <v>537</v>
      </c>
      <c r="BS204" s="8" t="s">
        <v>537</v>
      </c>
      <c r="BT204" s="8" t="s">
        <v>537</v>
      </c>
      <c r="BU204" s="8" t="s">
        <v>537</v>
      </c>
      <c r="BV204" s="8" t="s">
        <v>537</v>
      </c>
      <c r="BW204" s="8" t="s">
        <v>537</v>
      </c>
      <c r="BX204" s="8" t="s">
        <v>537</v>
      </c>
      <c r="BY204" s="8" t="s">
        <v>537</v>
      </c>
      <c r="BZ204" s="8" t="s">
        <v>537</v>
      </c>
      <c r="CA204" s="8" t="s">
        <v>537</v>
      </c>
      <c r="CB204" s="8" t="s">
        <v>537</v>
      </c>
      <c r="CC204" s="8" t="s">
        <v>537</v>
      </c>
      <c r="CD204" s="8" t="s">
        <v>537</v>
      </c>
      <c r="CE204" s="8"/>
      <c r="CF204" s="8" t="s">
        <v>537</v>
      </c>
      <c r="CG204" s="8" t="s">
        <v>537</v>
      </c>
      <c r="CH204" s="8" t="s">
        <v>537</v>
      </c>
      <c r="CI204" s="8" t="s">
        <v>537</v>
      </c>
      <c r="CJ204" s="8" t="s">
        <v>537</v>
      </c>
      <c r="CK204" s="8" t="s">
        <v>537</v>
      </c>
      <c r="CL204" s="8" t="s">
        <v>537</v>
      </c>
      <c r="CM204" s="8" t="s">
        <v>537</v>
      </c>
      <c r="CN204" s="8" t="s">
        <v>537</v>
      </c>
      <c r="CO204" s="8" t="s">
        <v>537</v>
      </c>
      <c r="CP204" s="8" t="s">
        <v>537</v>
      </c>
      <c r="CQ204" s="8" t="s">
        <v>537</v>
      </c>
      <c r="CR204" s="8" t="s">
        <v>537</v>
      </c>
      <c r="CS204" s="8" t="s">
        <v>537</v>
      </c>
      <c r="CT204" s="8" t="s">
        <v>537</v>
      </c>
      <c r="CU204" s="8" t="s">
        <v>537</v>
      </c>
      <c r="CV204" s="8" t="s">
        <v>537</v>
      </c>
      <c r="CW204" s="8" t="s">
        <v>537</v>
      </c>
      <c r="CX204" s="8" t="s">
        <v>537</v>
      </c>
      <c r="CY204" s="8" t="s">
        <v>537</v>
      </c>
      <c r="CZ204" s="8" t="s">
        <v>537</v>
      </c>
      <c r="DA204" s="8" t="s">
        <v>537</v>
      </c>
      <c r="DB204" s="8" t="s">
        <v>537</v>
      </c>
      <c r="DC204" s="8"/>
      <c r="DD204" s="8" t="s">
        <v>537</v>
      </c>
      <c r="DE204" s="8" t="s">
        <v>537</v>
      </c>
      <c r="DF204" s="8" t="s">
        <v>537</v>
      </c>
      <c r="DG204" s="8" t="s">
        <v>537</v>
      </c>
      <c r="DH204" s="8" t="s">
        <v>537</v>
      </c>
      <c r="DI204" s="8" t="s">
        <v>537</v>
      </c>
      <c r="DJ204" s="8" t="s">
        <v>537</v>
      </c>
      <c r="DK204" s="8" t="s">
        <v>537</v>
      </c>
      <c r="DL204" s="8" t="s">
        <v>537</v>
      </c>
      <c r="DM204" s="8" t="s">
        <v>537</v>
      </c>
      <c r="DN204" s="8" t="s">
        <v>537</v>
      </c>
      <c r="DO204" s="8" t="s">
        <v>537</v>
      </c>
      <c r="DP204" s="8" t="s">
        <v>537</v>
      </c>
      <c r="DQ204" s="8" t="s">
        <v>537</v>
      </c>
      <c r="DR204" s="8" t="s">
        <v>537</v>
      </c>
      <c r="DS204" s="8" t="s">
        <v>537</v>
      </c>
      <c r="DT204" s="8" t="s">
        <v>537</v>
      </c>
      <c r="DU204" s="8" t="s">
        <v>537</v>
      </c>
      <c r="DV204" s="8"/>
      <c r="DW204" s="8" t="s">
        <v>537</v>
      </c>
      <c r="DX204" s="8" t="s">
        <v>537</v>
      </c>
      <c r="DY204" s="8" t="s">
        <v>537</v>
      </c>
      <c r="DZ204" s="8" t="s">
        <v>537</v>
      </c>
      <c r="EA204" s="8" t="s">
        <v>537</v>
      </c>
      <c r="EB204" s="8" t="s">
        <v>537</v>
      </c>
      <c r="EC204" s="8" t="s">
        <v>537</v>
      </c>
      <c r="ED204" s="8" t="s">
        <v>537</v>
      </c>
      <c r="EE204" s="8" t="s">
        <v>537</v>
      </c>
      <c r="EF204" s="8" t="s">
        <v>537</v>
      </c>
      <c r="EG204" s="8" t="s">
        <v>537</v>
      </c>
      <c r="EH204" s="8" t="s">
        <v>537</v>
      </c>
      <c r="EI204" s="8" t="s">
        <v>537</v>
      </c>
      <c r="EJ204" s="8" t="s">
        <v>537</v>
      </c>
      <c r="EK204" s="8" t="s">
        <v>537</v>
      </c>
      <c r="EL204" s="8" t="s">
        <v>537</v>
      </c>
      <c r="EM204" s="8" t="s">
        <v>537</v>
      </c>
      <c r="EN204" s="8" t="s">
        <v>537</v>
      </c>
      <c r="EO204" s="8" t="s">
        <v>537</v>
      </c>
      <c r="EP204" s="8" t="s">
        <v>537</v>
      </c>
      <c r="EQ204" s="8" t="s">
        <v>537</v>
      </c>
      <c r="ER204" s="8" t="s">
        <v>537</v>
      </c>
      <c r="ES204" s="8" t="s">
        <v>537</v>
      </c>
      <c r="ET204" s="8" t="s">
        <v>537</v>
      </c>
      <c r="EU204" s="8" t="s">
        <v>537</v>
      </c>
      <c r="EV204" s="8" t="s">
        <v>537</v>
      </c>
      <c r="EW204" s="8" t="s">
        <v>537</v>
      </c>
      <c r="EX204" s="8" t="s">
        <v>537</v>
      </c>
      <c r="EY204" s="8" t="s">
        <v>537</v>
      </c>
      <c r="EZ204" s="8" t="s">
        <v>537</v>
      </c>
      <c r="FA204" s="8" t="s">
        <v>537</v>
      </c>
      <c r="FB204" s="8" t="s">
        <v>537</v>
      </c>
      <c r="FC204" s="8" t="s">
        <v>537</v>
      </c>
      <c r="FD204" s="8" t="s">
        <v>537</v>
      </c>
      <c r="FE204" s="8" t="s">
        <v>537</v>
      </c>
      <c r="FF204" s="8" t="s">
        <v>537</v>
      </c>
      <c r="FG204" s="8" t="s">
        <v>537</v>
      </c>
      <c r="FH204" s="8" t="s">
        <v>537</v>
      </c>
      <c r="FI204" s="8" t="s">
        <v>537</v>
      </c>
      <c r="FJ204" s="8" t="s">
        <v>537</v>
      </c>
      <c r="FK204" s="8" t="s">
        <v>537</v>
      </c>
      <c r="FL204" s="8"/>
      <c r="FM204" s="8" t="s">
        <v>537</v>
      </c>
      <c r="FN204" s="8" t="s">
        <v>537</v>
      </c>
      <c r="FO204" s="8" t="s">
        <v>537</v>
      </c>
      <c r="FP204" s="8" t="s">
        <v>537</v>
      </c>
      <c r="FQ204" s="8" t="s">
        <v>537</v>
      </c>
      <c r="FR204" s="8" t="s">
        <v>537</v>
      </c>
      <c r="FS204" s="8" t="s">
        <v>537</v>
      </c>
      <c r="FT204" s="9" t="s">
        <v>537</v>
      </c>
      <c r="FU204" s="8" t="s">
        <v>537</v>
      </c>
      <c r="FV204" s="8" t="s">
        <v>538</v>
      </c>
      <c r="FW204" s="8" t="s">
        <v>539</v>
      </c>
      <c r="FX204" s="8" t="s">
        <v>538</v>
      </c>
      <c r="FY204" s="8" t="s">
        <v>538</v>
      </c>
      <c r="FZ204" s="8" t="s">
        <v>538</v>
      </c>
      <c r="GA204" s="31" t="e">
        <f t="shared" si="36"/>
        <v>#VALUE!</v>
      </c>
      <c r="GB204" s="10" t="e">
        <f t="shared" si="37"/>
        <v>#VALUE!</v>
      </c>
      <c r="GC204" s="10" t="s">
        <v>540</v>
      </c>
      <c r="GD204" s="10" t="s">
        <v>540</v>
      </c>
    </row>
    <row r="205" spans="1:186">
      <c r="A205" s="8">
        <f t="shared" si="33"/>
        <v>0</v>
      </c>
      <c r="B205" s="8">
        <f t="shared" si="33"/>
        <v>0</v>
      </c>
      <c r="C205" s="8" t="e">
        <f>CONCATENATE("FY",RIGHT(Assumptions!D$18,4)-1)</f>
        <v>#VALUE!</v>
      </c>
      <c r="D205" s="10" t="e">
        <f t="shared" si="35"/>
        <v>#VALUE!</v>
      </c>
      <c r="E205" s="8" t="s">
        <v>537</v>
      </c>
      <c r="F205" s="8" t="s">
        <v>537</v>
      </c>
      <c r="G205" s="8" t="s">
        <v>537</v>
      </c>
      <c r="H205" s="8" t="s">
        <v>537</v>
      </c>
      <c r="I205" s="8" t="s">
        <v>537</v>
      </c>
      <c r="J205" s="8" t="s">
        <v>537</v>
      </c>
      <c r="K205" s="8" t="s">
        <v>537</v>
      </c>
      <c r="L205" s="8" t="s">
        <v>537</v>
      </c>
      <c r="M205" s="8" t="s">
        <v>537</v>
      </c>
      <c r="N205" s="8" t="s">
        <v>537</v>
      </c>
      <c r="O205" s="8" t="s">
        <v>537</v>
      </c>
      <c r="P205" s="8" t="s">
        <v>537</v>
      </c>
      <c r="Q205" s="8" t="s">
        <v>537</v>
      </c>
      <c r="R205" s="8" t="s">
        <v>537</v>
      </c>
      <c r="S205" s="8" t="s">
        <v>537</v>
      </c>
      <c r="T205" s="8" t="s">
        <v>537</v>
      </c>
      <c r="U205" s="8" t="s">
        <v>537</v>
      </c>
      <c r="V205" s="8" t="s">
        <v>537</v>
      </c>
      <c r="W205" s="8" t="s">
        <v>537</v>
      </c>
      <c r="X205" s="8" t="s">
        <v>537</v>
      </c>
      <c r="Y205" s="8" t="s">
        <v>537</v>
      </c>
      <c r="Z205" s="8" t="s">
        <v>537</v>
      </c>
      <c r="AA205" s="8" t="s">
        <v>537</v>
      </c>
      <c r="AB205" s="8" t="s">
        <v>537</v>
      </c>
      <c r="AC205" s="8" t="s">
        <v>537</v>
      </c>
      <c r="AD205" s="8" t="s">
        <v>537</v>
      </c>
      <c r="AE205" s="8" t="s">
        <v>537</v>
      </c>
      <c r="AF205" s="8" t="s">
        <v>537</v>
      </c>
      <c r="AG205" s="8" t="s">
        <v>537</v>
      </c>
      <c r="AH205" s="8" t="s">
        <v>537</v>
      </c>
      <c r="AI205" s="8" t="s">
        <v>537</v>
      </c>
      <c r="AJ205" s="8" t="s">
        <v>537</v>
      </c>
      <c r="AK205" s="8" t="s">
        <v>537</v>
      </c>
      <c r="AL205" s="8" t="s">
        <v>537</v>
      </c>
      <c r="AM205" s="8"/>
      <c r="AN205" s="8" t="s">
        <v>537</v>
      </c>
      <c r="AO205" s="8" t="s">
        <v>537</v>
      </c>
      <c r="AP205" s="8" t="s">
        <v>537</v>
      </c>
      <c r="AQ205" s="8" t="s">
        <v>537</v>
      </c>
      <c r="AR205" s="8" t="s">
        <v>537</v>
      </c>
      <c r="AS205" s="8" t="s">
        <v>537</v>
      </c>
      <c r="AT205" s="8" t="s">
        <v>537</v>
      </c>
      <c r="AU205" s="1">
        <v>-2146826273</v>
      </c>
      <c r="AV205" s="8"/>
      <c r="AW205" s="8" t="s">
        <v>537</v>
      </c>
      <c r="AX205" s="8" t="s">
        <v>537</v>
      </c>
      <c r="AY205" s="8" t="s">
        <v>537</v>
      </c>
      <c r="AZ205" s="1">
        <v>-2146826273</v>
      </c>
      <c r="BA205" s="9" t="s">
        <v>537</v>
      </c>
      <c r="BB205" s="8"/>
      <c r="BC205" s="8" t="s">
        <v>537</v>
      </c>
      <c r="BD205" s="8" t="s">
        <v>537</v>
      </c>
      <c r="BE205" s="8" t="s">
        <v>537</v>
      </c>
      <c r="BF205" s="8" t="s">
        <v>537</v>
      </c>
      <c r="BG205" s="8" t="s">
        <v>537</v>
      </c>
      <c r="BH205" s="8" t="s">
        <v>537</v>
      </c>
      <c r="BI205" s="8" t="s">
        <v>537</v>
      </c>
      <c r="BJ205" s="8"/>
      <c r="BK205" s="8"/>
      <c r="BL205" s="8" t="s">
        <v>537</v>
      </c>
      <c r="BM205" s="8" t="s">
        <v>537</v>
      </c>
      <c r="BN205" s="8" t="s">
        <v>537</v>
      </c>
      <c r="BO205" s="8" t="s">
        <v>537</v>
      </c>
      <c r="BP205" s="8" t="s">
        <v>537</v>
      </c>
      <c r="BQ205" s="8" t="s">
        <v>537</v>
      </c>
      <c r="BR205" s="8" t="s">
        <v>537</v>
      </c>
      <c r="BS205" s="8" t="s">
        <v>537</v>
      </c>
      <c r="BT205" s="8" t="s">
        <v>537</v>
      </c>
      <c r="BU205" s="8" t="s">
        <v>537</v>
      </c>
      <c r="BV205" s="8" t="s">
        <v>537</v>
      </c>
      <c r="BW205" s="8" t="s">
        <v>537</v>
      </c>
      <c r="BX205" s="8" t="s">
        <v>537</v>
      </c>
      <c r="BY205" s="8" t="s">
        <v>537</v>
      </c>
      <c r="BZ205" s="8" t="s">
        <v>537</v>
      </c>
      <c r="CA205" s="8" t="s">
        <v>537</v>
      </c>
      <c r="CB205" s="8" t="s">
        <v>537</v>
      </c>
      <c r="CC205" s="8" t="s">
        <v>537</v>
      </c>
      <c r="CD205" s="8" t="s">
        <v>537</v>
      </c>
      <c r="CE205" s="8"/>
      <c r="CF205" s="8" t="s">
        <v>537</v>
      </c>
      <c r="CG205" s="8" t="s">
        <v>537</v>
      </c>
      <c r="CH205" s="8" t="s">
        <v>537</v>
      </c>
      <c r="CI205" s="8" t="s">
        <v>537</v>
      </c>
      <c r="CJ205" s="8" t="s">
        <v>537</v>
      </c>
      <c r="CK205" s="8" t="s">
        <v>537</v>
      </c>
      <c r="CL205" s="8" t="s">
        <v>537</v>
      </c>
      <c r="CM205" s="8" t="s">
        <v>537</v>
      </c>
      <c r="CN205" s="8" t="s">
        <v>537</v>
      </c>
      <c r="CO205" s="8" t="s">
        <v>537</v>
      </c>
      <c r="CP205" s="8" t="s">
        <v>537</v>
      </c>
      <c r="CQ205" s="8" t="s">
        <v>537</v>
      </c>
      <c r="CR205" s="8" t="s">
        <v>537</v>
      </c>
      <c r="CS205" s="8" t="s">
        <v>537</v>
      </c>
      <c r="CT205" s="8" t="s">
        <v>537</v>
      </c>
      <c r="CU205" s="8" t="s">
        <v>537</v>
      </c>
      <c r="CV205" s="8" t="s">
        <v>537</v>
      </c>
      <c r="CW205" s="8" t="s">
        <v>537</v>
      </c>
      <c r="CX205" s="8" t="s">
        <v>537</v>
      </c>
      <c r="CY205" s="8" t="s">
        <v>537</v>
      </c>
      <c r="CZ205" s="8" t="s">
        <v>537</v>
      </c>
      <c r="DA205" s="8" t="s">
        <v>537</v>
      </c>
      <c r="DB205" s="8" t="s">
        <v>537</v>
      </c>
      <c r="DC205" s="8"/>
      <c r="DD205" s="8" t="s">
        <v>537</v>
      </c>
      <c r="DE205" s="8" t="s">
        <v>537</v>
      </c>
      <c r="DF205" s="8" t="s">
        <v>537</v>
      </c>
      <c r="DG205" s="8" t="s">
        <v>537</v>
      </c>
      <c r="DH205" s="8" t="s">
        <v>537</v>
      </c>
      <c r="DI205" s="8" t="s">
        <v>537</v>
      </c>
      <c r="DJ205" s="8" t="s">
        <v>537</v>
      </c>
      <c r="DK205" s="8" t="s">
        <v>537</v>
      </c>
      <c r="DL205" s="8" t="s">
        <v>537</v>
      </c>
      <c r="DM205" s="8" t="s">
        <v>537</v>
      </c>
      <c r="DN205" s="8" t="s">
        <v>537</v>
      </c>
      <c r="DO205" s="8" t="s">
        <v>537</v>
      </c>
      <c r="DP205" s="8" t="s">
        <v>537</v>
      </c>
      <c r="DQ205" s="8" t="s">
        <v>537</v>
      </c>
      <c r="DR205" s="8" t="s">
        <v>537</v>
      </c>
      <c r="DS205" s="8" t="s">
        <v>537</v>
      </c>
      <c r="DT205" s="8" t="s">
        <v>537</v>
      </c>
      <c r="DU205" s="8" t="s">
        <v>537</v>
      </c>
      <c r="DV205" s="8"/>
      <c r="DW205" s="8" t="s">
        <v>537</v>
      </c>
      <c r="DX205" s="8" t="s">
        <v>537</v>
      </c>
      <c r="DY205" s="8" t="s">
        <v>537</v>
      </c>
      <c r="DZ205" s="8" t="s">
        <v>537</v>
      </c>
      <c r="EA205" s="8" t="s">
        <v>537</v>
      </c>
      <c r="EB205" s="8" t="s">
        <v>537</v>
      </c>
      <c r="EC205" s="8" t="s">
        <v>537</v>
      </c>
      <c r="ED205" s="8" t="s">
        <v>537</v>
      </c>
      <c r="EE205" s="8" t="s">
        <v>537</v>
      </c>
      <c r="EF205" s="8" t="s">
        <v>537</v>
      </c>
      <c r="EG205" s="8" t="s">
        <v>537</v>
      </c>
      <c r="EH205" s="8" t="s">
        <v>537</v>
      </c>
      <c r="EI205" s="8" t="s">
        <v>537</v>
      </c>
      <c r="EJ205" s="8" t="s">
        <v>537</v>
      </c>
      <c r="EK205" s="8" t="s">
        <v>537</v>
      </c>
      <c r="EL205" s="8" t="s">
        <v>537</v>
      </c>
      <c r="EM205" s="8" t="s">
        <v>537</v>
      </c>
      <c r="EN205" s="8" t="s">
        <v>537</v>
      </c>
      <c r="EO205" s="8" t="s">
        <v>537</v>
      </c>
      <c r="EP205" s="8" t="s">
        <v>537</v>
      </c>
      <c r="EQ205" s="8" t="s">
        <v>537</v>
      </c>
      <c r="ER205" s="8" t="s">
        <v>537</v>
      </c>
      <c r="ES205" s="8" t="s">
        <v>537</v>
      </c>
      <c r="ET205" s="8" t="s">
        <v>537</v>
      </c>
      <c r="EU205" s="8" t="s">
        <v>537</v>
      </c>
      <c r="EV205" s="8" t="s">
        <v>537</v>
      </c>
      <c r="EW205" s="8" t="s">
        <v>537</v>
      </c>
      <c r="EX205" s="8" t="s">
        <v>537</v>
      </c>
      <c r="EY205" s="8" t="s">
        <v>537</v>
      </c>
      <c r="EZ205" s="8" t="s">
        <v>537</v>
      </c>
      <c r="FA205" s="8" t="s">
        <v>537</v>
      </c>
      <c r="FB205" s="8" t="s">
        <v>537</v>
      </c>
      <c r="FC205" s="8" t="s">
        <v>537</v>
      </c>
      <c r="FD205" s="8" t="s">
        <v>537</v>
      </c>
      <c r="FE205" s="8" t="s">
        <v>537</v>
      </c>
      <c r="FF205" s="8" t="s">
        <v>537</v>
      </c>
      <c r="FG205" s="8" t="s">
        <v>537</v>
      </c>
      <c r="FH205" s="8" t="s">
        <v>537</v>
      </c>
      <c r="FI205" s="8" t="s">
        <v>537</v>
      </c>
      <c r="FJ205" s="8" t="s">
        <v>537</v>
      </c>
      <c r="FK205" s="8" t="s">
        <v>537</v>
      </c>
      <c r="FL205" s="8"/>
      <c r="FM205" s="8" t="s">
        <v>537</v>
      </c>
      <c r="FN205" s="8" t="s">
        <v>537</v>
      </c>
      <c r="FO205" s="8" t="s">
        <v>537</v>
      </c>
      <c r="FP205" s="8" t="s">
        <v>537</v>
      </c>
      <c r="FQ205" s="8" t="s">
        <v>537</v>
      </c>
      <c r="FR205" s="8" t="s">
        <v>537</v>
      </c>
      <c r="FS205" s="8" t="s">
        <v>537</v>
      </c>
      <c r="FT205" s="9" t="s">
        <v>537</v>
      </c>
      <c r="FU205" s="8" t="s">
        <v>537</v>
      </c>
      <c r="FV205" s="8" t="s">
        <v>538</v>
      </c>
      <c r="FW205" s="8" t="s">
        <v>539</v>
      </c>
      <c r="FX205" s="8" t="s">
        <v>538</v>
      </c>
      <c r="FY205" s="8" t="s">
        <v>538</v>
      </c>
      <c r="FZ205" s="8" t="s">
        <v>538</v>
      </c>
      <c r="GA205" s="31" t="e">
        <f t="shared" si="36"/>
        <v>#VALUE!</v>
      </c>
      <c r="GB205" s="10" t="e">
        <f t="shared" si="37"/>
        <v>#VALUE!</v>
      </c>
      <c r="GC205" s="10" t="s">
        <v>540</v>
      </c>
      <c r="GD205" s="10" t="s">
        <v>540</v>
      </c>
    </row>
    <row r="206" spans="1:186">
      <c r="A206" s="8">
        <f t="shared" si="33"/>
        <v>0</v>
      </c>
      <c r="B206" s="8">
        <f t="shared" si="33"/>
        <v>0</v>
      </c>
      <c r="C206" s="8" t="str">
        <f>CONCATENATE("FY",RIGHT(Assumptions!D$18,4))</f>
        <v>FY</v>
      </c>
      <c r="D206" s="10" t="e">
        <f t="shared" si="35"/>
        <v>#VALUE!</v>
      </c>
      <c r="E206" s="8" t="s">
        <v>541</v>
      </c>
      <c r="F206" s="8" t="s">
        <v>541</v>
      </c>
      <c r="G206" s="8" t="s">
        <v>541</v>
      </c>
      <c r="H206" s="8" t="s">
        <v>541</v>
      </c>
      <c r="I206" s="8" t="s">
        <v>541</v>
      </c>
      <c r="J206" s="8" t="s">
        <v>541</v>
      </c>
      <c r="K206" s="8" t="s">
        <v>541</v>
      </c>
      <c r="L206" s="8" t="s">
        <v>541</v>
      </c>
      <c r="M206" s="8" t="s">
        <v>541</v>
      </c>
      <c r="N206" s="8" t="s">
        <v>541</v>
      </c>
      <c r="O206" s="8" t="s">
        <v>541</v>
      </c>
      <c r="P206" s="8" t="s">
        <v>541</v>
      </c>
      <c r="Q206" s="8" t="s">
        <v>541</v>
      </c>
      <c r="R206" s="8" t="s">
        <v>541</v>
      </c>
      <c r="S206" s="8" t="s">
        <v>541</v>
      </c>
      <c r="T206" s="8" t="s">
        <v>541</v>
      </c>
      <c r="U206" s="8" t="s">
        <v>541</v>
      </c>
      <c r="V206" s="8" t="s">
        <v>541</v>
      </c>
      <c r="W206" s="8" t="s">
        <v>541</v>
      </c>
      <c r="X206" s="8" t="s">
        <v>541</v>
      </c>
      <c r="Y206" s="8" t="s">
        <v>541</v>
      </c>
      <c r="Z206" s="8" t="s">
        <v>541</v>
      </c>
      <c r="AA206" s="8" t="s">
        <v>541</v>
      </c>
      <c r="AB206" s="8" t="s">
        <v>541</v>
      </c>
      <c r="AC206" s="8" t="s">
        <v>541</v>
      </c>
      <c r="AD206" s="8" t="s">
        <v>541</v>
      </c>
      <c r="AE206" s="8" t="s">
        <v>541</v>
      </c>
      <c r="AF206" s="8" t="s">
        <v>541</v>
      </c>
      <c r="AG206" s="8" t="s">
        <v>541</v>
      </c>
      <c r="AH206" s="8" t="s">
        <v>541</v>
      </c>
      <c r="AI206" s="8" t="s">
        <v>541</v>
      </c>
      <c r="AJ206" s="8" t="s">
        <v>541</v>
      </c>
      <c r="AK206" s="8" t="s">
        <v>541</v>
      </c>
      <c r="AL206" s="8" t="s">
        <v>541</v>
      </c>
      <c r="AM206" s="8"/>
      <c r="AN206" s="8" t="s">
        <v>541</v>
      </c>
      <c r="AO206" s="8" t="s">
        <v>541</v>
      </c>
      <c r="AP206" s="8" t="s">
        <v>541</v>
      </c>
      <c r="AQ206" s="8" t="s">
        <v>541</v>
      </c>
      <c r="AR206" s="8" t="s">
        <v>541</v>
      </c>
      <c r="AS206" s="8" t="s">
        <v>541</v>
      </c>
      <c r="AT206" s="8" t="s">
        <v>541</v>
      </c>
      <c r="AU206" s="1">
        <v>-2146826273</v>
      </c>
      <c r="AV206" s="8"/>
      <c r="AW206" s="8" t="s">
        <v>541</v>
      </c>
      <c r="AX206" s="8" t="s">
        <v>541</v>
      </c>
      <c r="AY206" s="8" t="s">
        <v>541</v>
      </c>
      <c r="AZ206" s="1">
        <v>-2146826273</v>
      </c>
      <c r="BA206" s="9" t="s">
        <v>541</v>
      </c>
      <c r="BB206" s="8"/>
      <c r="BC206" s="8" t="s">
        <v>541</v>
      </c>
      <c r="BD206" s="8" t="s">
        <v>541</v>
      </c>
      <c r="BE206" s="8" t="s">
        <v>541</v>
      </c>
      <c r="BF206" s="8" t="s">
        <v>541</v>
      </c>
      <c r="BG206" s="8" t="s">
        <v>541</v>
      </c>
      <c r="BH206" s="8" t="s">
        <v>541</v>
      </c>
      <c r="BI206" s="8" t="s">
        <v>541</v>
      </c>
      <c r="BJ206" s="8"/>
      <c r="BK206" s="8"/>
      <c r="BL206" s="8" t="s">
        <v>541</v>
      </c>
      <c r="BM206" s="8" t="s">
        <v>541</v>
      </c>
      <c r="BN206" s="8" t="s">
        <v>541</v>
      </c>
      <c r="BO206" s="8" t="s">
        <v>541</v>
      </c>
      <c r="BP206" s="8" t="s">
        <v>541</v>
      </c>
      <c r="BQ206" s="8" t="s">
        <v>541</v>
      </c>
      <c r="BR206" s="8" t="s">
        <v>541</v>
      </c>
      <c r="BS206" s="8" t="s">
        <v>541</v>
      </c>
      <c r="BT206" s="8" t="s">
        <v>541</v>
      </c>
      <c r="BU206" s="8" t="s">
        <v>541</v>
      </c>
      <c r="BV206" s="8" t="s">
        <v>541</v>
      </c>
      <c r="BW206" s="8" t="s">
        <v>541</v>
      </c>
      <c r="BX206" s="8" t="s">
        <v>541</v>
      </c>
      <c r="BY206" s="8" t="s">
        <v>541</v>
      </c>
      <c r="BZ206" s="8" t="s">
        <v>541</v>
      </c>
      <c r="CA206" s="8" t="s">
        <v>541</v>
      </c>
      <c r="CB206" s="8" t="s">
        <v>541</v>
      </c>
      <c r="CC206" s="8" t="s">
        <v>541</v>
      </c>
      <c r="CD206" s="8" t="s">
        <v>541</v>
      </c>
      <c r="CE206" s="8"/>
      <c r="CF206" s="8" t="s">
        <v>541</v>
      </c>
      <c r="CG206" s="8" t="s">
        <v>541</v>
      </c>
      <c r="CH206" s="8" t="s">
        <v>541</v>
      </c>
      <c r="CI206" s="8" t="s">
        <v>541</v>
      </c>
      <c r="CJ206" s="8" t="s">
        <v>541</v>
      </c>
      <c r="CK206" s="8" t="s">
        <v>541</v>
      </c>
      <c r="CL206" s="8" t="s">
        <v>541</v>
      </c>
      <c r="CM206" s="8" t="s">
        <v>541</v>
      </c>
      <c r="CN206" s="8" t="s">
        <v>541</v>
      </c>
      <c r="CO206" s="8" t="s">
        <v>541</v>
      </c>
      <c r="CP206" s="8" t="s">
        <v>541</v>
      </c>
      <c r="CQ206" s="8" t="s">
        <v>541</v>
      </c>
      <c r="CR206" s="8" t="s">
        <v>541</v>
      </c>
      <c r="CS206" s="8" t="s">
        <v>541</v>
      </c>
      <c r="CT206" s="8" t="s">
        <v>541</v>
      </c>
      <c r="CU206" s="8" t="s">
        <v>541</v>
      </c>
      <c r="CV206" s="8" t="s">
        <v>541</v>
      </c>
      <c r="CW206" s="8" t="s">
        <v>541</v>
      </c>
      <c r="CX206" s="8" t="s">
        <v>541</v>
      </c>
      <c r="CY206" s="8" t="s">
        <v>541</v>
      </c>
      <c r="CZ206" s="8" t="s">
        <v>541</v>
      </c>
      <c r="DA206" s="8" t="s">
        <v>541</v>
      </c>
      <c r="DB206" s="8" t="s">
        <v>541</v>
      </c>
      <c r="DC206" s="8"/>
      <c r="DD206" s="8" t="s">
        <v>541</v>
      </c>
      <c r="DE206" s="8" t="s">
        <v>541</v>
      </c>
      <c r="DF206" s="8" t="s">
        <v>541</v>
      </c>
      <c r="DG206" s="8" t="s">
        <v>541</v>
      </c>
      <c r="DH206" s="8" t="s">
        <v>541</v>
      </c>
      <c r="DI206" s="8" t="s">
        <v>541</v>
      </c>
      <c r="DJ206" s="8" t="s">
        <v>541</v>
      </c>
      <c r="DK206" s="8" t="s">
        <v>541</v>
      </c>
      <c r="DL206" s="8" t="s">
        <v>541</v>
      </c>
      <c r="DM206" s="8" t="s">
        <v>541</v>
      </c>
      <c r="DN206" s="8" t="s">
        <v>541</v>
      </c>
      <c r="DO206" s="8" t="s">
        <v>541</v>
      </c>
      <c r="DP206" s="8" t="s">
        <v>541</v>
      </c>
      <c r="DQ206" s="8" t="s">
        <v>541</v>
      </c>
      <c r="DR206" s="8" t="s">
        <v>541</v>
      </c>
      <c r="DS206" s="8" t="s">
        <v>541</v>
      </c>
      <c r="DT206" s="8" t="s">
        <v>541</v>
      </c>
      <c r="DU206" s="8" t="s">
        <v>541</v>
      </c>
      <c r="DV206" s="8"/>
      <c r="DW206" s="8" t="s">
        <v>541</v>
      </c>
      <c r="DX206" s="8" t="s">
        <v>541</v>
      </c>
      <c r="DY206" s="8" t="s">
        <v>541</v>
      </c>
      <c r="DZ206" s="8" t="s">
        <v>541</v>
      </c>
      <c r="EA206" s="8" t="s">
        <v>541</v>
      </c>
      <c r="EB206" s="8" t="s">
        <v>541</v>
      </c>
      <c r="EC206" s="8" t="s">
        <v>541</v>
      </c>
      <c r="ED206" s="8" t="s">
        <v>541</v>
      </c>
      <c r="EE206" s="8" t="s">
        <v>541</v>
      </c>
      <c r="EF206" s="8" t="s">
        <v>541</v>
      </c>
      <c r="EG206" s="8" t="s">
        <v>541</v>
      </c>
      <c r="EH206" s="8" t="s">
        <v>541</v>
      </c>
      <c r="EI206" s="8" t="s">
        <v>541</v>
      </c>
      <c r="EJ206" s="8" t="s">
        <v>541</v>
      </c>
      <c r="EK206" s="8" t="s">
        <v>541</v>
      </c>
      <c r="EL206" s="8" t="s">
        <v>541</v>
      </c>
      <c r="EM206" s="8" t="s">
        <v>541</v>
      </c>
      <c r="EN206" s="8" t="s">
        <v>541</v>
      </c>
      <c r="EO206" s="8" t="s">
        <v>541</v>
      </c>
      <c r="EP206" s="8" t="s">
        <v>541</v>
      </c>
      <c r="EQ206" s="8" t="s">
        <v>541</v>
      </c>
      <c r="ER206" s="8" t="s">
        <v>541</v>
      </c>
      <c r="ES206" s="8" t="s">
        <v>541</v>
      </c>
      <c r="ET206" s="8" t="s">
        <v>541</v>
      </c>
      <c r="EU206" s="8" t="s">
        <v>541</v>
      </c>
      <c r="EV206" s="8" t="s">
        <v>541</v>
      </c>
      <c r="EW206" s="8" t="s">
        <v>541</v>
      </c>
      <c r="EX206" s="8" t="s">
        <v>541</v>
      </c>
      <c r="EY206" s="8" t="s">
        <v>541</v>
      </c>
      <c r="EZ206" s="8" t="s">
        <v>541</v>
      </c>
      <c r="FA206" s="8" t="s">
        <v>541</v>
      </c>
      <c r="FB206" s="8" t="s">
        <v>541</v>
      </c>
      <c r="FC206" s="8" t="s">
        <v>541</v>
      </c>
      <c r="FD206" s="8" t="s">
        <v>541</v>
      </c>
      <c r="FE206" s="8" t="s">
        <v>541</v>
      </c>
      <c r="FF206" s="8" t="s">
        <v>541</v>
      </c>
      <c r="FG206" s="8" t="s">
        <v>541</v>
      </c>
      <c r="FH206" s="8" t="s">
        <v>541</v>
      </c>
      <c r="FI206" s="8" t="s">
        <v>541</v>
      </c>
      <c r="FJ206" s="8" t="s">
        <v>541</v>
      </c>
      <c r="FK206" s="8" t="s">
        <v>541</v>
      </c>
      <c r="FL206" s="8"/>
      <c r="FM206" s="8" t="s">
        <v>541</v>
      </c>
      <c r="FN206" s="8" t="s">
        <v>541</v>
      </c>
      <c r="FO206" s="8" t="s">
        <v>541</v>
      </c>
      <c r="FP206" s="8" t="s">
        <v>541</v>
      </c>
      <c r="FQ206" s="8" t="s">
        <v>541</v>
      </c>
      <c r="FR206" s="8" t="s">
        <v>541</v>
      </c>
      <c r="FS206" s="8" t="s">
        <v>541</v>
      </c>
      <c r="FT206" s="9" t="s">
        <v>541</v>
      </c>
      <c r="FU206" s="8" t="s">
        <v>541</v>
      </c>
      <c r="FV206" s="8" t="s">
        <v>538</v>
      </c>
      <c r="FW206" s="8" t="s">
        <v>539</v>
      </c>
      <c r="FX206" s="8" t="s">
        <v>538</v>
      </c>
      <c r="FY206" s="8" t="s">
        <v>538</v>
      </c>
      <c r="FZ206" s="8" t="s">
        <v>538</v>
      </c>
      <c r="GA206" s="31" t="e">
        <f t="shared" si="36"/>
        <v>#VALUE!</v>
      </c>
      <c r="GB206" s="10" t="e">
        <f t="shared" si="37"/>
        <v>#VALUE!</v>
      </c>
      <c r="GC206" s="10" t="s">
        <v>540</v>
      </c>
      <c r="GD206" s="10" t="s">
        <v>540</v>
      </c>
    </row>
    <row r="207" spans="1:186">
      <c r="A207" s="10">
        <f>Assumptions!C19</f>
        <v>0</v>
      </c>
      <c r="B207" s="10">
        <f>Assumptions!B19</f>
        <v>0</v>
      </c>
      <c r="C207" s="8" t="e">
        <f>CONCATENATE("FY",RIGHT(Assumptions!D$19,4)-11)</f>
        <v>#VALUE!</v>
      </c>
      <c r="D207" s="10" t="e">
        <f t="shared" si="35"/>
        <v>#VALUE!</v>
      </c>
      <c r="E207" s="8" t="s">
        <v>537</v>
      </c>
      <c r="F207" s="8" t="s">
        <v>537</v>
      </c>
      <c r="G207" s="8" t="s">
        <v>537</v>
      </c>
      <c r="H207" s="8" t="s">
        <v>537</v>
      </c>
      <c r="I207" s="8" t="s">
        <v>537</v>
      </c>
      <c r="J207" s="8" t="s">
        <v>537</v>
      </c>
      <c r="K207" s="8" t="s">
        <v>537</v>
      </c>
      <c r="L207" s="8" t="s">
        <v>537</v>
      </c>
      <c r="M207" s="8" t="s">
        <v>537</v>
      </c>
      <c r="N207" s="8" t="s">
        <v>537</v>
      </c>
      <c r="O207" s="8" t="s">
        <v>537</v>
      </c>
      <c r="P207" s="8" t="s">
        <v>537</v>
      </c>
      <c r="Q207" s="8" t="s">
        <v>537</v>
      </c>
      <c r="R207" s="8" t="s">
        <v>537</v>
      </c>
      <c r="S207" s="8" t="s">
        <v>537</v>
      </c>
      <c r="T207" s="8" t="s">
        <v>537</v>
      </c>
      <c r="U207" s="8" t="s">
        <v>537</v>
      </c>
      <c r="V207" s="8" t="s">
        <v>537</v>
      </c>
      <c r="W207" s="8" t="s">
        <v>537</v>
      </c>
      <c r="X207" s="8" t="s">
        <v>537</v>
      </c>
      <c r="Y207" s="8" t="s">
        <v>537</v>
      </c>
      <c r="Z207" s="8" t="s">
        <v>537</v>
      </c>
      <c r="AA207" s="8" t="s">
        <v>537</v>
      </c>
      <c r="AB207" s="8" t="s">
        <v>537</v>
      </c>
      <c r="AC207" s="8" t="s">
        <v>537</v>
      </c>
      <c r="AD207" s="8" t="s">
        <v>537</v>
      </c>
      <c r="AE207" s="8" t="s">
        <v>537</v>
      </c>
      <c r="AF207" s="8" t="s">
        <v>537</v>
      </c>
      <c r="AG207" s="8" t="s">
        <v>537</v>
      </c>
      <c r="AH207" s="8" t="s">
        <v>537</v>
      </c>
      <c r="AI207" s="8" t="s">
        <v>537</v>
      </c>
      <c r="AJ207" s="8" t="s">
        <v>537</v>
      </c>
      <c r="AK207" s="8" t="s">
        <v>537</v>
      </c>
      <c r="AL207" s="8" t="s">
        <v>537</v>
      </c>
      <c r="AM207" s="8"/>
      <c r="AN207" s="8" t="s">
        <v>537</v>
      </c>
      <c r="AO207" s="8" t="s">
        <v>537</v>
      </c>
      <c r="AP207" s="8" t="s">
        <v>537</v>
      </c>
      <c r="AQ207" s="8" t="s">
        <v>537</v>
      </c>
      <c r="AR207" s="8" t="s">
        <v>537</v>
      </c>
      <c r="AS207" s="8" t="s">
        <v>537</v>
      </c>
      <c r="AT207" s="8" t="s">
        <v>537</v>
      </c>
      <c r="AU207" s="1">
        <v>-2146826273</v>
      </c>
      <c r="AV207" s="8"/>
      <c r="AW207" s="8" t="s">
        <v>537</v>
      </c>
      <c r="AX207" s="8" t="s">
        <v>537</v>
      </c>
      <c r="AY207" s="8" t="s">
        <v>537</v>
      </c>
      <c r="AZ207" s="1">
        <v>-2146826273</v>
      </c>
      <c r="BA207" s="9" t="s">
        <v>537</v>
      </c>
      <c r="BB207" s="8"/>
      <c r="BC207" s="8" t="s">
        <v>537</v>
      </c>
      <c r="BD207" s="8" t="s">
        <v>537</v>
      </c>
      <c r="BE207" s="8" t="s">
        <v>537</v>
      </c>
      <c r="BF207" s="8" t="s">
        <v>537</v>
      </c>
      <c r="BG207" s="8" t="s">
        <v>537</v>
      </c>
      <c r="BH207" s="8" t="s">
        <v>537</v>
      </c>
      <c r="BI207" s="8" t="s">
        <v>537</v>
      </c>
      <c r="BJ207" s="8"/>
      <c r="BK207" s="8"/>
      <c r="BL207" s="8" t="s">
        <v>537</v>
      </c>
      <c r="BM207" s="8" t="s">
        <v>537</v>
      </c>
      <c r="BN207" s="8" t="s">
        <v>537</v>
      </c>
      <c r="BO207" s="8" t="s">
        <v>537</v>
      </c>
      <c r="BP207" s="8" t="s">
        <v>537</v>
      </c>
      <c r="BQ207" s="8" t="s">
        <v>537</v>
      </c>
      <c r="BR207" s="8" t="s">
        <v>537</v>
      </c>
      <c r="BS207" s="8" t="s">
        <v>537</v>
      </c>
      <c r="BT207" s="8" t="s">
        <v>537</v>
      </c>
      <c r="BU207" s="8" t="s">
        <v>537</v>
      </c>
      <c r="BV207" s="8" t="s">
        <v>537</v>
      </c>
      <c r="BW207" s="8" t="s">
        <v>537</v>
      </c>
      <c r="BX207" s="8" t="s">
        <v>537</v>
      </c>
      <c r="BY207" s="8" t="s">
        <v>537</v>
      </c>
      <c r="BZ207" s="8" t="s">
        <v>537</v>
      </c>
      <c r="CA207" s="8" t="s">
        <v>537</v>
      </c>
      <c r="CB207" s="8" t="s">
        <v>537</v>
      </c>
      <c r="CC207" s="8" t="s">
        <v>537</v>
      </c>
      <c r="CD207" s="8" t="s">
        <v>537</v>
      </c>
      <c r="CE207" s="8"/>
      <c r="CF207" s="8" t="s">
        <v>537</v>
      </c>
      <c r="CG207" s="8" t="s">
        <v>537</v>
      </c>
      <c r="CH207" s="8" t="s">
        <v>537</v>
      </c>
      <c r="CI207" s="8" t="s">
        <v>537</v>
      </c>
      <c r="CJ207" s="8" t="s">
        <v>537</v>
      </c>
      <c r="CK207" s="8" t="s">
        <v>537</v>
      </c>
      <c r="CL207" s="8" t="s">
        <v>537</v>
      </c>
      <c r="CM207" s="8" t="s">
        <v>537</v>
      </c>
      <c r="CN207" s="8" t="s">
        <v>537</v>
      </c>
      <c r="CO207" s="8" t="s">
        <v>537</v>
      </c>
      <c r="CP207" s="8" t="s">
        <v>537</v>
      </c>
      <c r="CQ207" s="8" t="s">
        <v>537</v>
      </c>
      <c r="CR207" s="8" t="s">
        <v>537</v>
      </c>
      <c r="CS207" s="8" t="s">
        <v>537</v>
      </c>
      <c r="CT207" s="8" t="s">
        <v>537</v>
      </c>
      <c r="CU207" s="8" t="s">
        <v>537</v>
      </c>
      <c r="CV207" s="8" t="s">
        <v>537</v>
      </c>
      <c r="CW207" s="8" t="s">
        <v>537</v>
      </c>
      <c r="CX207" s="8" t="s">
        <v>537</v>
      </c>
      <c r="CY207" s="8" t="s">
        <v>537</v>
      </c>
      <c r="CZ207" s="8" t="s">
        <v>537</v>
      </c>
      <c r="DA207" s="8" t="s">
        <v>537</v>
      </c>
      <c r="DB207" s="8" t="s">
        <v>537</v>
      </c>
      <c r="DC207" s="8"/>
      <c r="DD207" s="8" t="s">
        <v>537</v>
      </c>
      <c r="DE207" s="8" t="s">
        <v>537</v>
      </c>
      <c r="DF207" s="8" t="s">
        <v>537</v>
      </c>
      <c r="DG207" s="8" t="s">
        <v>537</v>
      </c>
      <c r="DH207" s="8" t="s">
        <v>537</v>
      </c>
      <c r="DI207" s="8" t="s">
        <v>537</v>
      </c>
      <c r="DJ207" s="8" t="s">
        <v>537</v>
      </c>
      <c r="DK207" s="8" t="s">
        <v>537</v>
      </c>
      <c r="DL207" s="8" t="s">
        <v>537</v>
      </c>
      <c r="DM207" s="8" t="s">
        <v>537</v>
      </c>
      <c r="DN207" s="8" t="s">
        <v>537</v>
      </c>
      <c r="DO207" s="8" t="s">
        <v>537</v>
      </c>
      <c r="DP207" s="8" t="s">
        <v>537</v>
      </c>
      <c r="DQ207" s="8" t="s">
        <v>537</v>
      </c>
      <c r="DR207" s="8" t="s">
        <v>537</v>
      </c>
      <c r="DS207" s="8" t="s">
        <v>537</v>
      </c>
      <c r="DT207" s="8" t="s">
        <v>537</v>
      </c>
      <c r="DU207" s="8" t="s">
        <v>537</v>
      </c>
      <c r="DV207" s="8"/>
      <c r="DW207" s="8" t="s">
        <v>537</v>
      </c>
      <c r="DX207" s="8" t="s">
        <v>537</v>
      </c>
      <c r="DY207" s="8" t="s">
        <v>537</v>
      </c>
      <c r="DZ207" s="8" t="s">
        <v>537</v>
      </c>
      <c r="EA207" s="8" t="s">
        <v>537</v>
      </c>
      <c r="EB207" s="8" t="s">
        <v>537</v>
      </c>
      <c r="EC207" s="8" t="s">
        <v>537</v>
      </c>
      <c r="ED207" s="8" t="s">
        <v>537</v>
      </c>
      <c r="EE207" s="8" t="s">
        <v>537</v>
      </c>
      <c r="EF207" s="8" t="s">
        <v>537</v>
      </c>
      <c r="EG207" s="8" t="s">
        <v>537</v>
      </c>
      <c r="EH207" s="8" t="s">
        <v>537</v>
      </c>
      <c r="EI207" s="8" t="s">
        <v>537</v>
      </c>
      <c r="EJ207" s="8" t="s">
        <v>537</v>
      </c>
      <c r="EK207" s="8" t="s">
        <v>537</v>
      </c>
      <c r="EL207" s="8" t="s">
        <v>537</v>
      </c>
      <c r="EM207" s="8" t="s">
        <v>537</v>
      </c>
      <c r="EN207" s="8" t="s">
        <v>537</v>
      </c>
      <c r="EO207" s="8" t="s">
        <v>537</v>
      </c>
      <c r="EP207" s="8" t="s">
        <v>537</v>
      </c>
      <c r="EQ207" s="8" t="s">
        <v>537</v>
      </c>
      <c r="ER207" s="8" t="s">
        <v>537</v>
      </c>
      <c r="ES207" s="8" t="s">
        <v>537</v>
      </c>
      <c r="ET207" s="8" t="s">
        <v>537</v>
      </c>
      <c r="EU207" s="8" t="s">
        <v>537</v>
      </c>
      <c r="EV207" s="8" t="s">
        <v>537</v>
      </c>
      <c r="EW207" s="8" t="s">
        <v>537</v>
      </c>
      <c r="EX207" s="8" t="s">
        <v>537</v>
      </c>
      <c r="EY207" s="8" t="s">
        <v>537</v>
      </c>
      <c r="EZ207" s="8" t="s">
        <v>537</v>
      </c>
      <c r="FA207" s="8" t="s">
        <v>537</v>
      </c>
      <c r="FB207" s="8" t="s">
        <v>537</v>
      </c>
      <c r="FC207" s="8" t="s">
        <v>537</v>
      </c>
      <c r="FD207" s="8" t="s">
        <v>537</v>
      </c>
      <c r="FE207" s="8" t="s">
        <v>537</v>
      </c>
      <c r="FF207" s="8" t="s">
        <v>537</v>
      </c>
      <c r="FG207" s="8" t="s">
        <v>537</v>
      </c>
      <c r="FH207" s="8" t="s">
        <v>537</v>
      </c>
      <c r="FI207" s="8" t="s">
        <v>537</v>
      </c>
      <c r="FJ207" s="8" t="s">
        <v>537</v>
      </c>
      <c r="FK207" s="8" t="s">
        <v>537</v>
      </c>
      <c r="FL207" s="8"/>
      <c r="FM207" s="8" t="s">
        <v>537</v>
      </c>
      <c r="FN207" s="8" t="s">
        <v>537</v>
      </c>
      <c r="FO207" s="8" t="s">
        <v>537</v>
      </c>
      <c r="FP207" s="8" t="s">
        <v>537</v>
      </c>
      <c r="FQ207" s="8" t="s">
        <v>537</v>
      </c>
      <c r="FR207" s="8" t="s">
        <v>537</v>
      </c>
      <c r="FS207" s="8" t="s">
        <v>537</v>
      </c>
      <c r="FT207" s="9" t="s">
        <v>537</v>
      </c>
      <c r="FU207" s="8" t="s">
        <v>537</v>
      </c>
      <c r="FV207" s="8" t="s">
        <v>538</v>
      </c>
      <c r="FW207" s="8" t="s">
        <v>539</v>
      </c>
      <c r="FX207" s="8" t="s">
        <v>538</v>
      </c>
      <c r="FY207" s="8" t="s">
        <v>538</v>
      </c>
      <c r="FZ207" s="8" t="s">
        <v>538</v>
      </c>
      <c r="GA207" s="31" t="e">
        <f t="shared" si="36"/>
        <v>#VALUE!</v>
      </c>
      <c r="GB207" s="10" t="e">
        <f t="shared" si="37"/>
        <v>#VALUE!</v>
      </c>
      <c r="GC207" s="10" t="s">
        <v>540</v>
      </c>
      <c r="GD207" s="10" t="s">
        <v>540</v>
      </c>
    </row>
    <row r="208" spans="1:186">
      <c r="A208" s="8">
        <f t="shared" si="33"/>
        <v>0</v>
      </c>
      <c r="B208" s="8">
        <f t="shared" si="33"/>
        <v>0</v>
      </c>
      <c r="C208" s="8" t="e">
        <f>CONCATENATE("FY",RIGHT(Assumptions!D$19,4)-10)</f>
        <v>#VALUE!</v>
      </c>
      <c r="D208" s="10" t="e">
        <f t="shared" si="35"/>
        <v>#VALUE!</v>
      </c>
      <c r="E208" s="8" t="s">
        <v>537</v>
      </c>
      <c r="F208" s="8" t="s">
        <v>537</v>
      </c>
      <c r="G208" s="8" t="s">
        <v>537</v>
      </c>
      <c r="H208" s="8" t="s">
        <v>537</v>
      </c>
      <c r="I208" s="8" t="s">
        <v>537</v>
      </c>
      <c r="J208" s="8" t="s">
        <v>537</v>
      </c>
      <c r="K208" s="8" t="s">
        <v>537</v>
      </c>
      <c r="L208" s="8" t="s">
        <v>537</v>
      </c>
      <c r="M208" s="8" t="s">
        <v>537</v>
      </c>
      <c r="N208" s="8" t="s">
        <v>537</v>
      </c>
      <c r="O208" s="8" t="s">
        <v>537</v>
      </c>
      <c r="P208" s="8" t="s">
        <v>537</v>
      </c>
      <c r="Q208" s="8" t="s">
        <v>537</v>
      </c>
      <c r="R208" s="8" t="s">
        <v>537</v>
      </c>
      <c r="S208" s="8" t="s">
        <v>537</v>
      </c>
      <c r="T208" s="8" t="s">
        <v>537</v>
      </c>
      <c r="U208" s="8" t="s">
        <v>537</v>
      </c>
      <c r="V208" s="8" t="s">
        <v>537</v>
      </c>
      <c r="W208" s="8" t="s">
        <v>537</v>
      </c>
      <c r="X208" s="8" t="s">
        <v>537</v>
      </c>
      <c r="Y208" s="8" t="s">
        <v>537</v>
      </c>
      <c r="Z208" s="8" t="s">
        <v>537</v>
      </c>
      <c r="AA208" s="8" t="s">
        <v>537</v>
      </c>
      <c r="AB208" s="8" t="s">
        <v>537</v>
      </c>
      <c r="AC208" s="8" t="s">
        <v>537</v>
      </c>
      <c r="AD208" s="8" t="s">
        <v>537</v>
      </c>
      <c r="AE208" s="8" t="s">
        <v>537</v>
      </c>
      <c r="AF208" s="8" t="s">
        <v>537</v>
      </c>
      <c r="AG208" s="8" t="s">
        <v>537</v>
      </c>
      <c r="AH208" s="8" t="s">
        <v>537</v>
      </c>
      <c r="AI208" s="8" t="s">
        <v>537</v>
      </c>
      <c r="AJ208" s="8" t="s">
        <v>537</v>
      </c>
      <c r="AK208" s="8" t="s">
        <v>537</v>
      </c>
      <c r="AL208" s="8" t="s">
        <v>537</v>
      </c>
      <c r="AM208" s="8"/>
      <c r="AN208" s="8" t="s">
        <v>537</v>
      </c>
      <c r="AO208" s="8" t="s">
        <v>537</v>
      </c>
      <c r="AP208" s="8" t="s">
        <v>537</v>
      </c>
      <c r="AQ208" s="8" t="s">
        <v>537</v>
      </c>
      <c r="AR208" s="8" t="s">
        <v>537</v>
      </c>
      <c r="AS208" s="8" t="s">
        <v>537</v>
      </c>
      <c r="AT208" s="8" t="s">
        <v>537</v>
      </c>
      <c r="AU208" s="1">
        <v>-2146826273</v>
      </c>
      <c r="AV208" s="8"/>
      <c r="AW208" s="8" t="s">
        <v>537</v>
      </c>
      <c r="AX208" s="8" t="s">
        <v>537</v>
      </c>
      <c r="AY208" s="8" t="s">
        <v>537</v>
      </c>
      <c r="AZ208" s="1">
        <v>-2146826273</v>
      </c>
      <c r="BA208" s="9" t="s">
        <v>537</v>
      </c>
      <c r="BB208" s="8"/>
      <c r="BC208" s="8" t="s">
        <v>537</v>
      </c>
      <c r="BD208" s="8" t="s">
        <v>537</v>
      </c>
      <c r="BE208" s="8" t="s">
        <v>537</v>
      </c>
      <c r="BF208" s="8" t="s">
        <v>537</v>
      </c>
      <c r="BG208" s="8" t="s">
        <v>537</v>
      </c>
      <c r="BH208" s="8" t="s">
        <v>537</v>
      </c>
      <c r="BI208" s="8" t="s">
        <v>537</v>
      </c>
      <c r="BJ208" s="8"/>
      <c r="BK208" s="8"/>
      <c r="BL208" s="8" t="s">
        <v>537</v>
      </c>
      <c r="BM208" s="8" t="s">
        <v>537</v>
      </c>
      <c r="BN208" s="8" t="s">
        <v>537</v>
      </c>
      <c r="BO208" s="8" t="s">
        <v>537</v>
      </c>
      <c r="BP208" s="8" t="s">
        <v>537</v>
      </c>
      <c r="BQ208" s="8" t="s">
        <v>537</v>
      </c>
      <c r="BR208" s="8" t="s">
        <v>537</v>
      </c>
      <c r="BS208" s="8" t="s">
        <v>537</v>
      </c>
      <c r="BT208" s="8" t="s">
        <v>537</v>
      </c>
      <c r="BU208" s="8" t="s">
        <v>537</v>
      </c>
      <c r="BV208" s="8" t="s">
        <v>537</v>
      </c>
      <c r="BW208" s="8" t="s">
        <v>537</v>
      </c>
      <c r="BX208" s="8" t="s">
        <v>537</v>
      </c>
      <c r="BY208" s="8" t="s">
        <v>537</v>
      </c>
      <c r="BZ208" s="8" t="s">
        <v>537</v>
      </c>
      <c r="CA208" s="8" t="s">
        <v>537</v>
      </c>
      <c r="CB208" s="8" t="s">
        <v>537</v>
      </c>
      <c r="CC208" s="8" t="s">
        <v>537</v>
      </c>
      <c r="CD208" s="8" t="s">
        <v>537</v>
      </c>
      <c r="CE208" s="8"/>
      <c r="CF208" s="8" t="s">
        <v>537</v>
      </c>
      <c r="CG208" s="8" t="s">
        <v>537</v>
      </c>
      <c r="CH208" s="8" t="s">
        <v>537</v>
      </c>
      <c r="CI208" s="8" t="s">
        <v>537</v>
      </c>
      <c r="CJ208" s="8" t="s">
        <v>537</v>
      </c>
      <c r="CK208" s="8" t="s">
        <v>537</v>
      </c>
      <c r="CL208" s="8" t="s">
        <v>537</v>
      </c>
      <c r="CM208" s="8" t="s">
        <v>537</v>
      </c>
      <c r="CN208" s="8" t="s">
        <v>537</v>
      </c>
      <c r="CO208" s="8" t="s">
        <v>537</v>
      </c>
      <c r="CP208" s="8" t="s">
        <v>537</v>
      </c>
      <c r="CQ208" s="8" t="s">
        <v>537</v>
      </c>
      <c r="CR208" s="8" t="s">
        <v>537</v>
      </c>
      <c r="CS208" s="8" t="s">
        <v>537</v>
      </c>
      <c r="CT208" s="8" t="s">
        <v>537</v>
      </c>
      <c r="CU208" s="8" t="s">
        <v>537</v>
      </c>
      <c r="CV208" s="8" t="s">
        <v>537</v>
      </c>
      <c r="CW208" s="8" t="s">
        <v>537</v>
      </c>
      <c r="CX208" s="8" t="s">
        <v>537</v>
      </c>
      <c r="CY208" s="8" t="s">
        <v>537</v>
      </c>
      <c r="CZ208" s="8" t="s">
        <v>537</v>
      </c>
      <c r="DA208" s="8" t="s">
        <v>537</v>
      </c>
      <c r="DB208" s="8" t="s">
        <v>537</v>
      </c>
      <c r="DC208" s="8"/>
      <c r="DD208" s="8" t="s">
        <v>537</v>
      </c>
      <c r="DE208" s="8" t="s">
        <v>537</v>
      </c>
      <c r="DF208" s="8" t="s">
        <v>537</v>
      </c>
      <c r="DG208" s="8" t="s">
        <v>537</v>
      </c>
      <c r="DH208" s="8" t="s">
        <v>537</v>
      </c>
      <c r="DI208" s="8" t="s">
        <v>537</v>
      </c>
      <c r="DJ208" s="8" t="s">
        <v>537</v>
      </c>
      <c r="DK208" s="8" t="s">
        <v>537</v>
      </c>
      <c r="DL208" s="8" t="s">
        <v>537</v>
      </c>
      <c r="DM208" s="8" t="s">
        <v>537</v>
      </c>
      <c r="DN208" s="8" t="s">
        <v>537</v>
      </c>
      <c r="DO208" s="8" t="s">
        <v>537</v>
      </c>
      <c r="DP208" s="8" t="s">
        <v>537</v>
      </c>
      <c r="DQ208" s="8" t="s">
        <v>537</v>
      </c>
      <c r="DR208" s="8" t="s">
        <v>537</v>
      </c>
      <c r="DS208" s="8" t="s">
        <v>537</v>
      </c>
      <c r="DT208" s="8" t="s">
        <v>537</v>
      </c>
      <c r="DU208" s="8" t="s">
        <v>537</v>
      </c>
      <c r="DV208" s="8"/>
      <c r="DW208" s="8" t="s">
        <v>537</v>
      </c>
      <c r="DX208" s="8" t="s">
        <v>537</v>
      </c>
      <c r="DY208" s="8" t="s">
        <v>537</v>
      </c>
      <c r="DZ208" s="8" t="s">
        <v>537</v>
      </c>
      <c r="EA208" s="8" t="s">
        <v>537</v>
      </c>
      <c r="EB208" s="8" t="s">
        <v>537</v>
      </c>
      <c r="EC208" s="8" t="s">
        <v>537</v>
      </c>
      <c r="ED208" s="8" t="s">
        <v>537</v>
      </c>
      <c r="EE208" s="8" t="s">
        <v>537</v>
      </c>
      <c r="EF208" s="8" t="s">
        <v>537</v>
      </c>
      <c r="EG208" s="8" t="s">
        <v>537</v>
      </c>
      <c r="EH208" s="8" t="s">
        <v>537</v>
      </c>
      <c r="EI208" s="8" t="s">
        <v>537</v>
      </c>
      <c r="EJ208" s="8" t="s">
        <v>537</v>
      </c>
      <c r="EK208" s="8" t="s">
        <v>537</v>
      </c>
      <c r="EL208" s="8" t="s">
        <v>537</v>
      </c>
      <c r="EM208" s="8" t="s">
        <v>537</v>
      </c>
      <c r="EN208" s="8" t="s">
        <v>537</v>
      </c>
      <c r="EO208" s="8" t="s">
        <v>537</v>
      </c>
      <c r="EP208" s="8" t="s">
        <v>537</v>
      </c>
      <c r="EQ208" s="8" t="s">
        <v>537</v>
      </c>
      <c r="ER208" s="8" t="s">
        <v>537</v>
      </c>
      <c r="ES208" s="8" t="s">
        <v>537</v>
      </c>
      <c r="ET208" s="8" t="s">
        <v>537</v>
      </c>
      <c r="EU208" s="8" t="s">
        <v>537</v>
      </c>
      <c r="EV208" s="8" t="s">
        <v>537</v>
      </c>
      <c r="EW208" s="8" t="s">
        <v>537</v>
      </c>
      <c r="EX208" s="8" t="s">
        <v>537</v>
      </c>
      <c r="EY208" s="8" t="s">
        <v>537</v>
      </c>
      <c r="EZ208" s="8" t="s">
        <v>537</v>
      </c>
      <c r="FA208" s="8" t="s">
        <v>537</v>
      </c>
      <c r="FB208" s="8" t="s">
        <v>537</v>
      </c>
      <c r="FC208" s="8" t="s">
        <v>537</v>
      </c>
      <c r="FD208" s="8" t="s">
        <v>537</v>
      </c>
      <c r="FE208" s="8" t="s">
        <v>537</v>
      </c>
      <c r="FF208" s="8" t="s">
        <v>537</v>
      </c>
      <c r="FG208" s="8" t="s">
        <v>537</v>
      </c>
      <c r="FH208" s="8" t="s">
        <v>537</v>
      </c>
      <c r="FI208" s="8" t="s">
        <v>537</v>
      </c>
      <c r="FJ208" s="8" t="s">
        <v>537</v>
      </c>
      <c r="FK208" s="8" t="s">
        <v>537</v>
      </c>
      <c r="FL208" s="8"/>
      <c r="FM208" s="8" t="s">
        <v>537</v>
      </c>
      <c r="FN208" s="8" t="s">
        <v>537</v>
      </c>
      <c r="FO208" s="8" t="s">
        <v>537</v>
      </c>
      <c r="FP208" s="8" t="s">
        <v>537</v>
      </c>
      <c r="FQ208" s="8" t="s">
        <v>537</v>
      </c>
      <c r="FR208" s="8" t="s">
        <v>537</v>
      </c>
      <c r="FS208" s="8" t="s">
        <v>537</v>
      </c>
      <c r="FT208" s="9" t="s">
        <v>537</v>
      </c>
      <c r="FU208" s="8" t="s">
        <v>537</v>
      </c>
      <c r="FV208" s="8" t="s">
        <v>538</v>
      </c>
      <c r="FW208" s="8" t="s">
        <v>539</v>
      </c>
      <c r="FX208" s="8" t="s">
        <v>538</v>
      </c>
      <c r="FY208" s="8" t="s">
        <v>538</v>
      </c>
      <c r="FZ208" s="8" t="s">
        <v>538</v>
      </c>
      <c r="GA208" s="31" t="e">
        <f t="shared" si="36"/>
        <v>#VALUE!</v>
      </c>
      <c r="GB208" s="10" t="e">
        <f t="shared" si="37"/>
        <v>#VALUE!</v>
      </c>
      <c r="GC208" s="10" t="s">
        <v>540</v>
      </c>
      <c r="GD208" s="10" t="s">
        <v>540</v>
      </c>
    </row>
    <row r="209" spans="1:186">
      <c r="A209" s="8">
        <f t="shared" si="33"/>
        <v>0</v>
      </c>
      <c r="B209" s="8">
        <f t="shared" si="33"/>
        <v>0</v>
      </c>
      <c r="C209" s="8" t="e">
        <f>CONCATENATE("FY",RIGHT(Assumptions!D$19,4)-9)</f>
        <v>#VALUE!</v>
      </c>
      <c r="D209" s="10" t="e">
        <f t="shared" si="35"/>
        <v>#VALUE!</v>
      </c>
      <c r="E209" s="8" t="s">
        <v>537</v>
      </c>
      <c r="F209" s="8" t="s">
        <v>537</v>
      </c>
      <c r="G209" s="8" t="s">
        <v>537</v>
      </c>
      <c r="H209" s="8" t="s">
        <v>537</v>
      </c>
      <c r="I209" s="8" t="s">
        <v>537</v>
      </c>
      <c r="J209" s="8" t="s">
        <v>537</v>
      </c>
      <c r="K209" s="8" t="s">
        <v>537</v>
      </c>
      <c r="L209" s="8" t="s">
        <v>537</v>
      </c>
      <c r="M209" s="8" t="s">
        <v>537</v>
      </c>
      <c r="N209" s="8" t="s">
        <v>537</v>
      </c>
      <c r="O209" s="8" t="s">
        <v>537</v>
      </c>
      <c r="P209" s="8" t="s">
        <v>537</v>
      </c>
      <c r="Q209" s="8" t="s">
        <v>537</v>
      </c>
      <c r="R209" s="8" t="s">
        <v>537</v>
      </c>
      <c r="S209" s="8" t="s">
        <v>537</v>
      </c>
      <c r="T209" s="8" t="s">
        <v>537</v>
      </c>
      <c r="U209" s="8" t="s">
        <v>537</v>
      </c>
      <c r="V209" s="8" t="s">
        <v>537</v>
      </c>
      <c r="W209" s="8" t="s">
        <v>537</v>
      </c>
      <c r="X209" s="8" t="s">
        <v>537</v>
      </c>
      <c r="Y209" s="8" t="s">
        <v>537</v>
      </c>
      <c r="Z209" s="8" t="s">
        <v>537</v>
      </c>
      <c r="AA209" s="8" t="s">
        <v>537</v>
      </c>
      <c r="AB209" s="8" t="s">
        <v>537</v>
      </c>
      <c r="AC209" s="8" t="s">
        <v>537</v>
      </c>
      <c r="AD209" s="8" t="s">
        <v>537</v>
      </c>
      <c r="AE209" s="8" t="s">
        <v>537</v>
      </c>
      <c r="AF209" s="8" t="s">
        <v>537</v>
      </c>
      <c r="AG209" s="8" t="s">
        <v>537</v>
      </c>
      <c r="AH209" s="8" t="s">
        <v>537</v>
      </c>
      <c r="AI209" s="8" t="s">
        <v>537</v>
      </c>
      <c r="AJ209" s="8" t="s">
        <v>537</v>
      </c>
      <c r="AK209" s="8" t="s">
        <v>537</v>
      </c>
      <c r="AL209" s="8" t="s">
        <v>537</v>
      </c>
      <c r="AM209" s="8"/>
      <c r="AN209" s="8" t="s">
        <v>537</v>
      </c>
      <c r="AO209" s="8" t="s">
        <v>537</v>
      </c>
      <c r="AP209" s="8" t="s">
        <v>537</v>
      </c>
      <c r="AQ209" s="8" t="s">
        <v>537</v>
      </c>
      <c r="AR209" s="8" t="s">
        <v>537</v>
      </c>
      <c r="AS209" s="8" t="s">
        <v>537</v>
      </c>
      <c r="AT209" s="8" t="s">
        <v>537</v>
      </c>
      <c r="AU209" s="1">
        <v>-2146826273</v>
      </c>
      <c r="AV209" s="8"/>
      <c r="AW209" s="8" t="s">
        <v>537</v>
      </c>
      <c r="AX209" s="8" t="s">
        <v>537</v>
      </c>
      <c r="AY209" s="8" t="s">
        <v>537</v>
      </c>
      <c r="AZ209" s="1">
        <v>-2146826273</v>
      </c>
      <c r="BA209" s="9" t="s">
        <v>537</v>
      </c>
      <c r="BB209" s="8"/>
      <c r="BC209" s="8" t="s">
        <v>537</v>
      </c>
      <c r="BD209" s="8" t="s">
        <v>537</v>
      </c>
      <c r="BE209" s="8" t="s">
        <v>537</v>
      </c>
      <c r="BF209" s="8" t="s">
        <v>537</v>
      </c>
      <c r="BG209" s="8" t="s">
        <v>537</v>
      </c>
      <c r="BH209" s="8" t="s">
        <v>537</v>
      </c>
      <c r="BI209" s="8" t="s">
        <v>537</v>
      </c>
      <c r="BJ209" s="8"/>
      <c r="BK209" s="8"/>
      <c r="BL209" s="8" t="s">
        <v>537</v>
      </c>
      <c r="BM209" s="8" t="s">
        <v>537</v>
      </c>
      <c r="BN209" s="8" t="s">
        <v>537</v>
      </c>
      <c r="BO209" s="8" t="s">
        <v>537</v>
      </c>
      <c r="BP209" s="8" t="s">
        <v>537</v>
      </c>
      <c r="BQ209" s="8" t="s">
        <v>537</v>
      </c>
      <c r="BR209" s="8" t="s">
        <v>537</v>
      </c>
      <c r="BS209" s="8" t="s">
        <v>537</v>
      </c>
      <c r="BT209" s="8" t="s">
        <v>537</v>
      </c>
      <c r="BU209" s="8" t="s">
        <v>537</v>
      </c>
      <c r="BV209" s="8" t="s">
        <v>537</v>
      </c>
      <c r="BW209" s="8" t="s">
        <v>537</v>
      </c>
      <c r="BX209" s="8" t="s">
        <v>537</v>
      </c>
      <c r="BY209" s="8" t="s">
        <v>537</v>
      </c>
      <c r="BZ209" s="8" t="s">
        <v>537</v>
      </c>
      <c r="CA209" s="8" t="s">
        <v>537</v>
      </c>
      <c r="CB209" s="8" t="s">
        <v>537</v>
      </c>
      <c r="CC209" s="8" t="s">
        <v>537</v>
      </c>
      <c r="CD209" s="8" t="s">
        <v>537</v>
      </c>
      <c r="CE209" s="8"/>
      <c r="CF209" s="8" t="s">
        <v>537</v>
      </c>
      <c r="CG209" s="8" t="s">
        <v>537</v>
      </c>
      <c r="CH209" s="8" t="s">
        <v>537</v>
      </c>
      <c r="CI209" s="8" t="s">
        <v>537</v>
      </c>
      <c r="CJ209" s="8" t="s">
        <v>537</v>
      </c>
      <c r="CK209" s="8" t="s">
        <v>537</v>
      </c>
      <c r="CL209" s="8" t="s">
        <v>537</v>
      </c>
      <c r="CM209" s="8" t="s">
        <v>537</v>
      </c>
      <c r="CN209" s="8" t="s">
        <v>537</v>
      </c>
      <c r="CO209" s="8" t="s">
        <v>537</v>
      </c>
      <c r="CP209" s="8" t="s">
        <v>537</v>
      </c>
      <c r="CQ209" s="8" t="s">
        <v>537</v>
      </c>
      <c r="CR209" s="8" t="s">
        <v>537</v>
      </c>
      <c r="CS209" s="8" t="s">
        <v>537</v>
      </c>
      <c r="CT209" s="8" t="s">
        <v>537</v>
      </c>
      <c r="CU209" s="8" t="s">
        <v>537</v>
      </c>
      <c r="CV209" s="8" t="s">
        <v>537</v>
      </c>
      <c r="CW209" s="8" t="s">
        <v>537</v>
      </c>
      <c r="CX209" s="8" t="s">
        <v>537</v>
      </c>
      <c r="CY209" s="8" t="s">
        <v>537</v>
      </c>
      <c r="CZ209" s="8" t="s">
        <v>537</v>
      </c>
      <c r="DA209" s="8" t="s">
        <v>537</v>
      </c>
      <c r="DB209" s="8" t="s">
        <v>537</v>
      </c>
      <c r="DC209" s="8"/>
      <c r="DD209" s="8" t="s">
        <v>537</v>
      </c>
      <c r="DE209" s="8" t="s">
        <v>537</v>
      </c>
      <c r="DF209" s="8" t="s">
        <v>537</v>
      </c>
      <c r="DG209" s="8" t="s">
        <v>537</v>
      </c>
      <c r="DH209" s="8" t="s">
        <v>537</v>
      </c>
      <c r="DI209" s="8" t="s">
        <v>537</v>
      </c>
      <c r="DJ209" s="8" t="s">
        <v>537</v>
      </c>
      <c r="DK209" s="8" t="s">
        <v>537</v>
      </c>
      <c r="DL209" s="8" t="s">
        <v>537</v>
      </c>
      <c r="DM209" s="8" t="s">
        <v>537</v>
      </c>
      <c r="DN209" s="8" t="s">
        <v>537</v>
      </c>
      <c r="DO209" s="8" t="s">
        <v>537</v>
      </c>
      <c r="DP209" s="8" t="s">
        <v>537</v>
      </c>
      <c r="DQ209" s="8" t="s">
        <v>537</v>
      </c>
      <c r="DR209" s="8" t="s">
        <v>537</v>
      </c>
      <c r="DS209" s="8" t="s">
        <v>537</v>
      </c>
      <c r="DT209" s="8" t="s">
        <v>537</v>
      </c>
      <c r="DU209" s="8" t="s">
        <v>537</v>
      </c>
      <c r="DV209" s="8"/>
      <c r="DW209" s="8" t="s">
        <v>537</v>
      </c>
      <c r="DX209" s="8" t="s">
        <v>537</v>
      </c>
      <c r="DY209" s="8" t="s">
        <v>537</v>
      </c>
      <c r="DZ209" s="8" t="s">
        <v>537</v>
      </c>
      <c r="EA209" s="8" t="s">
        <v>537</v>
      </c>
      <c r="EB209" s="8" t="s">
        <v>537</v>
      </c>
      <c r="EC209" s="8" t="s">
        <v>537</v>
      </c>
      <c r="ED209" s="8" t="s">
        <v>537</v>
      </c>
      <c r="EE209" s="8" t="s">
        <v>537</v>
      </c>
      <c r="EF209" s="8" t="s">
        <v>537</v>
      </c>
      <c r="EG209" s="8" t="s">
        <v>537</v>
      </c>
      <c r="EH209" s="8" t="s">
        <v>537</v>
      </c>
      <c r="EI209" s="8" t="s">
        <v>537</v>
      </c>
      <c r="EJ209" s="8" t="s">
        <v>537</v>
      </c>
      <c r="EK209" s="8" t="s">
        <v>537</v>
      </c>
      <c r="EL209" s="8" t="s">
        <v>537</v>
      </c>
      <c r="EM209" s="8" t="s">
        <v>537</v>
      </c>
      <c r="EN209" s="8" t="s">
        <v>537</v>
      </c>
      <c r="EO209" s="8" t="s">
        <v>537</v>
      </c>
      <c r="EP209" s="8" t="s">
        <v>537</v>
      </c>
      <c r="EQ209" s="8" t="s">
        <v>537</v>
      </c>
      <c r="ER209" s="8" t="s">
        <v>537</v>
      </c>
      <c r="ES209" s="8" t="s">
        <v>537</v>
      </c>
      <c r="ET209" s="8" t="s">
        <v>537</v>
      </c>
      <c r="EU209" s="8" t="s">
        <v>537</v>
      </c>
      <c r="EV209" s="8" t="s">
        <v>537</v>
      </c>
      <c r="EW209" s="8" t="s">
        <v>537</v>
      </c>
      <c r="EX209" s="8" t="s">
        <v>537</v>
      </c>
      <c r="EY209" s="8" t="s">
        <v>537</v>
      </c>
      <c r="EZ209" s="8" t="s">
        <v>537</v>
      </c>
      <c r="FA209" s="8" t="s">
        <v>537</v>
      </c>
      <c r="FB209" s="8" t="s">
        <v>537</v>
      </c>
      <c r="FC209" s="8" t="s">
        <v>537</v>
      </c>
      <c r="FD209" s="8" t="s">
        <v>537</v>
      </c>
      <c r="FE209" s="8" t="s">
        <v>537</v>
      </c>
      <c r="FF209" s="8" t="s">
        <v>537</v>
      </c>
      <c r="FG209" s="8" t="s">
        <v>537</v>
      </c>
      <c r="FH209" s="8" t="s">
        <v>537</v>
      </c>
      <c r="FI209" s="8" t="s">
        <v>537</v>
      </c>
      <c r="FJ209" s="8" t="s">
        <v>537</v>
      </c>
      <c r="FK209" s="8" t="s">
        <v>537</v>
      </c>
      <c r="FL209" s="8"/>
      <c r="FM209" s="8" t="s">
        <v>537</v>
      </c>
      <c r="FN209" s="8" t="s">
        <v>537</v>
      </c>
      <c r="FO209" s="8" t="s">
        <v>537</v>
      </c>
      <c r="FP209" s="8" t="s">
        <v>537</v>
      </c>
      <c r="FQ209" s="8" t="s">
        <v>537</v>
      </c>
      <c r="FR209" s="8" t="s">
        <v>537</v>
      </c>
      <c r="FS209" s="8" t="s">
        <v>537</v>
      </c>
      <c r="FT209" s="9" t="s">
        <v>537</v>
      </c>
      <c r="FU209" s="8" t="s">
        <v>537</v>
      </c>
      <c r="FV209" s="8" t="s">
        <v>538</v>
      </c>
      <c r="FW209" s="8" t="s">
        <v>539</v>
      </c>
      <c r="FX209" s="8" t="s">
        <v>538</v>
      </c>
      <c r="FY209" s="8" t="s">
        <v>538</v>
      </c>
      <c r="FZ209" s="8" t="s">
        <v>538</v>
      </c>
      <c r="GA209" s="31" t="e">
        <f t="shared" si="36"/>
        <v>#VALUE!</v>
      </c>
      <c r="GB209" s="10" t="e">
        <f t="shared" si="37"/>
        <v>#VALUE!</v>
      </c>
      <c r="GC209" s="10" t="s">
        <v>540</v>
      </c>
      <c r="GD209" s="10" t="s">
        <v>540</v>
      </c>
    </row>
    <row r="210" spans="1:186">
      <c r="A210" s="8">
        <f t="shared" si="33"/>
        <v>0</v>
      </c>
      <c r="B210" s="8">
        <f t="shared" si="33"/>
        <v>0</v>
      </c>
      <c r="C210" s="8" t="e">
        <f>CONCATENATE("FY",RIGHT(Assumptions!D$19,4)-8)</f>
        <v>#VALUE!</v>
      </c>
      <c r="D210" s="10" t="e">
        <f t="shared" si="35"/>
        <v>#VALUE!</v>
      </c>
      <c r="E210" s="8" t="s">
        <v>537</v>
      </c>
      <c r="F210" s="8" t="s">
        <v>537</v>
      </c>
      <c r="G210" s="8" t="s">
        <v>537</v>
      </c>
      <c r="H210" s="8" t="s">
        <v>537</v>
      </c>
      <c r="I210" s="8" t="s">
        <v>537</v>
      </c>
      <c r="J210" s="8" t="s">
        <v>537</v>
      </c>
      <c r="K210" s="8" t="s">
        <v>537</v>
      </c>
      <c r="L210" s="8" t="s">
        <v>537</v>
      </c>
      <c r="M210" s="8" t="s">
        <v>537</v>
      </c>
      <c r="N210" s="8" t="s">
        <v>537</v>
      </c>
      <c r="O210" s="8" t="s">
        <v>537</v>
      </c>
      <c r="P210" s="8" t="s">
        <v>537</v>
      </c>
      <c r="Q210" s="8" t="s">
        <v>537</v>
      </c>
      <c r="R210" s="8" t="s">
        <v>537</v>
      </c>
      <c r="S210" s="8" t="s">
        <v>537</v>
      </c>
      <c r="T210" s="8" t="s">
        <v>537</v>
      </c>
      <c r="U210" s="8" t="s">
        <v>537</v>
      </c>
      <c r="V210" s="8" t="s">
        <v>537</v>
      </c>
      <c r="W210" s="8" t="s">
        <v>537</v>
      </c>
      <c r="X210" s="8" t="s">
        <v>537</v>
      </c>
      <c r="Y210" s="8" t="s">
        <v>537</v>
      </c>
      <c r="Z210" s="8" t="s">
        <v>537</v>
      </c>
      <c r="AA210" s="8" t="s">
        <v>537</v>
      </c>
      <c r="AB210" s="8" t="s">
        <v>537</v>
      </c>
      <c r="AC210" s="8" t="s">
        <v>537</v>
      </c>
      <c r="AD210" s="8" t="s">
        <v>537</v>
      </c>
      <c r="AE210" s="8" t="s">
        <v>537</v>
      </c>
      <c r="AF210" s="8" t="s">
        <v>537</v>
      </c>
      <c r="AG210" s="8" t="s">
        <v>537</v>
      </c>
      <c r="AH210" s="8" t="s">
        <v>537</v>
      </c>
      <c r="AI210" s="8" t="s">
        <v>537</v>
      </c>
      <c r="AJ210" s="8" t="s">
        <v>537</v>
      </c>
      <c r="AK210" s="8" t="s">
        <v>537</v>
      </c>
      <c r="AL210" s="8" t="s">
        <v>537</v>
      </c>
      <c r="AM210" s="8"/>
      <c r="AN210" s="8" t="s">
        <v>537</v>
      </c>
      <c r="AO210" s="8" t="s">
        <v>537</v>
      </c>
      <c r="AP210" s="8" t="s">
        <v>537</v>
      </c>
      <c r="AQ210" s="8" t="s">
        <v>537</v>
      </c>
      <c r="AR210" s="8" t="s">
        <v>537</v>
      </c>
      <c r="AS210" s="8" t="s">
        <v>537</v>
      </c>
      <c r="AT210" s="8" t="s">
        <v>537</v>
      </c>
      <c r="AU210" s="1">
        <v>-2146826273</v>
      </c>
      <c r="AV210" s="8"/>
      <c r="AW210" s="8" t="s">
        <v>537</v>
      </c>
      <c r="AX210" s="8" t="s">
        <v>537</v>
      </c>
      <c r="AY210" s="8" t="s">
        <v>537</v>
      </c>
      <c r="AZ210" s="1">
        <v>-2146826273</v>
      </c>
      <c r="BA210" s="9" t="s">
        <v>537</v>
      </c>
      <c r="BB210" s="8"/>
      <c r="BC210" s="8" t="s">
        <v>537</v>
      </c>
      <c r="BD210" s="8" t="s">
        <v>537</v>
      </c>
      <c r="BE210" s="8" t="s">
        <v>537</v>
      </c>
      <c r="BF210" s="8" t="s">
        <v>537</v>
      </c>
      <c r="BG210" s="8" t="s">
        <v>537</v>
      </c>
      <c r="BH210" s="8" t="s">
        <v>537</v>
      </c>
      <c r="BI210" s="8" t="s">
        <v>537</v>
      </c>
      <c r="BJ210" s="8"/>
      <c r="BK210" s="8"/>
      <c r="BL210" s="8" t="s">
        <v>537</v>
      </c>
      <c r="BM210" s="8" t="s">
        <v>537</v>
      </c>
      <c r="BN210" s="8" t="s">
        <v>537</v>
      </c>
      <c r="BO210" s="8" t="s">
        <v>537</v>
      </c>
      <c r="BP210" s="8" t="s">
        <v>537</v>
      </c>
      <c r="BQ210" s="8" t="s">
        <v>537</v>
      </c>
      <c r="BR210" s="8" t="s">
        <v>537</v>
      </c>
      <c r="BS210" s="8" t="s">
        <v>537</v>
      </c>
      <c r="BT210" s="8" t="s">
        <v>537</v>
      </c>
      <c r="BU210" s="8" t="s">
        <v>537</v>
      </c>
      <c r="BV210" s="8" t="s">
        <v>537</v>
      </c>
      <c r="BW210" s="8" t="s">
        <v>537</v>
      </c>
      <c r="BX210" s="8" t="s">
        <v>537</v>
      </c>
      <c r="BY210" s="8" t="s">
        <v>537</v>
      </c>
      <c r="BZ210" s="8" t="s">
        <v>537</v>
      </c>
      <c r="CA210" s="8" t="s">
        <v>537</v>
      </c>
      <c r="CB210" s="8" t="s">
        <v>537</v>
      </c>
      <c r="CC210" s="8" t="s">
        <v>537</v>
      </c>
      <c r="CD210" s="8" t="s">
        <v>537</v>
      </c>
      <c r="CE210" s="8"/>
      <c r="CF210" s="8" t="s">
        <v>537</v>
      </c>
      <c r="CG210" s="8" t="s">
        <v>537</v>
      </c>
      <c r="CH210" s="8" t="s">
        <v>537</v>
      </c>
      <c r="CI210" s="8" t="s">
        <v>537</v>
      </c>
      <c r="CJ210" s="8" t="s">
        <v>537</v>
      </c>
      <c r="CK210" s="8" t="s">
        <v>537</v>
      </c>
      <c r="CL210" s="8" t="s">
        <v>537</v>
      </c>
      <c r="CM210" s="8" t="s">
        <v>537</v>
      </c>
      <c r="CN210" s="8" t="s">
        <v>537</v>
      </c>
      <c r="CO210" s="8" t="s">
        <v>537</v>
      </c>
      <c r="CP210" s="8" t="s">
        <v>537</v>
      </c>
      <c r="CQ210" s="8" t="s">
        <v>537</v>
      </c>
      <c r="CR210" s="8" t="s">
        <v>537</v>
      </c>
      <c r="CS210" s="8" t="s">
        <v>537</v>
      </c>
      <c r="CT210" s="8" t="s">
        <v>537</v>
      </c>
      <c r="CU210" s="8" t="s">
        <v>537</v>
      </c>
      <c r="CV210" s="8" t="s">
        <v>537</v>
      </c>
      <c r="CW210" s="8" t="s">
        <v>537</v>
      </c>
      <c r="CX210" s="8" t="s">
        <v>537</v>
      </c>
      <c r="CY210" s="8" t="s">
        <v>537</v>
      </c>
      <c r="CZ210" s="8" t="s">
        <v>537</v>
      </c>
      <c r="DA210" s="8" t="s">
        <v>537</v>
      </c>
      <c r="DB210" s="8" t="s">
        <v>537</v>
      </c>
      <c r="DC210" s="8"/>
      <c r="DD210" s="8" t="s">
        <v>537</v>
      </c>
      <c r="DE210" s="8" t="s">
        <v>537</v>
      </c>
      <c r="DF210" s="8" t="s">
        <v>537</v>
      </c>
      <c r="DG210" s="8" t="s">
        <v>537</v>
      </c>
      <c r="DH210" s="8" t="s">
        <v>537</v>
      </c>
      <c r="DI210" s="8" t="s">
        <v>537</v>
      </c>
      <c r="DJ210" s="8" t="s">
        <v>537</v>
      </c>
      <c r="DK210" s="8" t="s">
        <v>537</v>
      </c>
      <c r="DL210" s="8" t="s">
        <v>537</v>
      </c>
      <c r="DM210" s="8" t="s">
        <v>537</v>
      </c>
      <c r="DN210" s="8" t="s">
        <v>537</v>
      </c>
      <c r="DO210" s="8" t="s">
        <v>537</v>
      </c>
      <c r="DP210" s="8" t="s">
        <v>537</v>
      </c>
      <c r="DQ210" s="8" t="s">
        <v>537</v>
      </c>
      <c r="DR210" s="8" t="s">
        <v>537</v>
      </c>
      <c r="DS210" s="8" t="s">
        <v>537</v>
      </c>
      <c r="DT210" s="8" t="s">
        <v>537</v>
      </c>
      <c r="DU210" s="8" t="s">
        <v>537</v>
      </c>
      <c r="DV210" s="8"/>
      <c r="DW210" s="8" t="s">
        <v>537</v>
      </c>
      <c r="DX210" s="8" t="s">
        <v>537</v>
      </c>
      <c r="DY210" s="8" t="s">
        <v>537</v>
      </c>
      <c r="DZ210" s="8" t="s">
        <v>537</v>
      </c>
      <c r="EA210" s="8" t="s">
        <v>537</v>
      </c>
      <c r="EB210" s="8" t="s">
        <v>537</v>
      </c>
      <c r="EC210" s="8" t="s">
        <v>537</v>
      </c>
      <c r="ED210" s="8" t="s">
        <v>537</v>
      </c>
      <c r="EE210" s="8" t="s">
        <v>537</v>
      </c>
      <c r="EF210" s="8" t="s">
        <v>537</v>
      </c>
      <c r="EG210" s="8" t="s">
        <v>537</v>
      </c>
      <c r="EH210" s="8" t="s">
        <v>537</v>
      </c>
      <c r="EI210" s="8" t="s">
        <v>537</v>
      </c>
      <c r="EJ210" s="8" t="s">
        <v>537</v>
      </c>
      <c r="EK210" s="8" t="s">
        <v>537</v>
      </c>
      <c r="EL210" s="8" t="s">
        <v>537</v>
      </c>
      <c r="EM210" s="8" t="s">
        <v>537</v>
      </c>
      <c r="EN210" s="8" t="s">
        <v>537</v>
      </c>
      <c r="EO210" s="8" t="s">
        <v>537</v>
      </c>
      <c r="EP210" s="8" t="s">
        <v>537</v>
      </c>
      <c r="EQ210" s="8" t="s">
        <v>537</v>
      </c>
      <c r="ER210" s="8" t="s">
        <v>537</v>
      </c>
      <c r="ES210" s="8" t="s">
        <v>537</v>
      </c>
      <c r="ET210" s="8" t="s">
        <v>537</v>
      </c>
      <c r="EU210" s="8" t="s">
        <v>537</v>
      </c>
      <c r="EV210" s="8" t="s">
        <v>537</v>
      </c>
      <c r="EW210" s="8" t="s">
        <v>537</v>
      </c>
      <c r="EX210" s="8" t="s">
        <v>537</v>
      </c>
      <c r="EY210" s="8" t="s">
        <v>537</v>
      </c>
      <c r="EZ210" s="8" t="s">
        <v>537</v>
      </c>
      <c r="FA210" s="8" t="s">
        <v>537</v>
      </c>
      <c r="FB210" s="8" t="s">
        <v>537</v>
      </c>
      <c r="FC210" s="8" t="s">
        <v>537</v>
      </c>
      <c r="FD210" s="8" t="s">
        <v>537</v>
      </c>
      <c r="FE210" s="8" t="s">
        <v>537</v>
      </c>
      <c r="FF210" s="8" t="s">
        <v>537</v>
      </c>
      <c r="FG210" s="8" t="s">
        <v>537</v>
      </c>
      <c r="FH210" s="8" t="s">
        <v>537</v>
      </c>
      <c r="FI210" s="8" t="s">
        <v>537</v>
      </c>
      <c r="FJ210" s="8" t="s">
        <v>537</v>
      </c>
      <c r="FK210" s="8" t="s">
        <v>537</v>
      </c>
      <c r="FL210" s="8"/>
      <c r="FM210" s="8" t="s">
        <v>537</v>
      </c>
      <c r="FN210" s="8" t="s">
        <v>537</v>
      </c>
      <c r="FO210" s="8" t="s">
        <v>537</v>
      </c>
      <c r="FP210" s="8" t="s">
        <v>537</v>
      </c>
      <c r="FQ210" s="8" t="s">
        <v>537</v>
      </c>
      <c r="FR210" s="8" t="s">
        <v>537</v>
      </c>
      <c r="FS210" s="8" t="s">
        <v>537</v>
      </c>
      <c r="FT210" s="9" t="s">
        <v>537</v>
      </c>
      <c r="FU210" s="8" t="s">
        <v>537</v>
      </c>
      <c r="FV210" s="8" t="s">
        <v>538</v>
      </c>
      <c r="FW210" s="8" t="s">
        <v>539</v>
      </c>
      <c r="FX210" s="8" t="s">
        <v>538</v>
      </c>
      <c r="FY210" s="8" t="s">
        <v>538</v>
      </c>
      <c r="FZ210" s="8" t="s">
        <v>538</v>
      </c>
      <c r="GA210" s="31" t="e">
        <f t="shared" si="36"/>
        <v>#VALUE!</v>
      </c>
      <c r="GB210" s="10" t="e">
        <f t="shared" si="37"/>
        <v>#VALUE!</v>
      </c>
      <c r="GC210" s="10" t="s">
        <v>540</v>
      </c>
      <c r="GD210" s="10" t="s">
        <v>540</v>
      </c>
    </row>
    <row r="211" spans="1:186">
      <c r="A211" s="8">
        <f t="shared" si="33"/>
        <v>0</v>
      </c>
      <c r="B211" s="8">
        <f t="shared" si="33"/>
        <v>0</v>
      </c>
      <c r="C211" s="8" t="e">
        <f>CONCATENATE("FY",RIGHT(Assumptions!D$19,4)-7)</f>
        <v>#VALUE!</v>
      </c>
      <c r="D211" s="10" t="e">
        <f t="shared" si="35"/>
        <v>#VALUE!</v>
      </c>
      <c r="E211" s="8" t="s">
        <v>537</v>
      </c>
      <c r="F211" s="8" t="s">
        <v>537</v>
      </c>
      <c r="G211" s="8" t="s">
        <v>537</v>
      </c>
      <c r="H211" s="8" t="s">
        <v>537</v>
      </c>
      <c r="I211" s="8" t="s">
        <v>537</v>
      </c>
      <c r="J211" s="8" t="s">
        <v>537</v>
      </c>
      <c r="K211" s="8" t="s">
        <v>537</v>
      </c>
      <c r="L211" s="8" t="s">
        <v>537</v>
      </c>
      <c r="M211" s="8" t="s">
        <v>537</v>
      </c>
      <c r="N211" s="8" t="s">
        <v>537</v>
      </c>
      <c r="O211" s="8" t="s">
        <v>537</v>
      </c>
      <c r="P211" s="8" t="s">
        <v>537</v>
      </c>
      <c r="Q211" s="8" t="s">
        <v>537</v>
      </c>
      <c r="R211" s="8" t="s">
        <v>537</v>
      </c>
      <c r="S211" s="8" t="s">
        <v>537</v>
      </c>
      <c r="T211" s="8" t="s">
        <v>537</v>
      </c>
      <c r="U211" s="8" t="s">
        <v>537</v>
      </c>
      <c r="V211" s="8" t="s">
        <v>537</v>
      </c>
      <c r="W211" s="8" t="s">
        <v>537</v>
      </c>
      <c r="X211" s="8" t="s">
        <v>537</v>
      </c>
      <c r="Y211" s="8" t="s">
        <v>537</v>
      </c>
      <c r="Z211" s="8" t="s">
        <v>537</v>
      </c>
      <c r="AA211" s="8" t="s">
        <v>537</v>
      </c>
      <c r="AB211" s="8" t="s">
        <v>537</v>
      </c>
      <c r="AC211" s="8" t="s">
        <v>537</v>
      </c>
      <c r="AD211" s="8" t="s">
        <v>537</v>
      </c>
      <c r="AE211" s="8" t="s">
        <v>537</v>
      </c>
      <c r="AF211" s="8" t="s">
        <v>537</v>
      </c>
      <c r="AG211" s="8" t="s">
        <v>537</v>
      </c>
      <c r="AH211" s="8" t="s">
        <v>537</v>
      </c>
      <c r="AI211" s="8" t="s">
        <v>537</v>
      </c>
      <c r="AJ211" s="8" t="s">
        <v>537</v>
      </c>
      <c r="AK211" s="8" t="s">
        <v>537</v>
      </c>
      <c r="AL211" s="8" t="s">
        <v>537</v>
      </c>
      <c r="AM211" s="8"/>
      <c r="AN211" s="8" t="s">
        <v>537</v>
      </c>
      <c r="AO211" s="8" t="s">
        <v>537</v>
      </c>
      <c r="AP211" s="8" t="s">
        <v>537</v>
      </c>
      <c r="AQ211" s="8" t="s">
        <v>537</v>
      </c>
      <c r="AR211" s="8" t="s">
        <v>537</v>
      </c>
      <c r="AS211" s="8" t="s">
        <v>537</v>
      </c>
      <c r="AT211" s="8" t="s">
        <v>537</v>
      </c>
      <c r="AU211" s="1">
        <v>-2146826273</v>
      </c>
      <c r="AV211" s="8"/>
      <c r="AW211" s="8" t="s">
        <v>537</v>
      </c>
      <c r="AX211" s="8" t="s">
        <v>537</v>
      </c>
      <c r="AY211" s="8" t="s">
        <v>537</v>
      </c>
      <c r="AZ211" s="1">
        <v>-2146826273</v>
      </c>
      <c r="BA211" s="9" t="s">
        <v>537</v>
      </c>
      <c r="BB211" s="8"/>
      <c r="BC211" s="8" t="s">
        <v>537</v>
      </c>
      <c r="BD211" s="8" t="s">
        <v>537</v>
      </c>
      <c r="BE211" s="8" t="s">
        <v>537</v>
      </c>
      <c r="BF211" s="8" t="s">
        <v>537</v>
      </c>
      <c r="BG211" s="8" t="s">
        <v>537</v>
      </c>
      <c r="BH211" s="8" t="s">
        <v>537</v>
      </c>
      <c r="BI211" s="8" t="s">
        <v>537</v>
      </c>
      <c r="BJ211" s="8"/>
      <c r="BK211" s="8"/>
      <c r="BL211" s="8" t="s">
        <v>537</v>
      </c>
      <c r="BM211" s="8" t="s">
        <v>537</v>
      </c>
      <c r="BN211" s="8" t="s">
        <v>537</v>
      </c>
      <c r="BO211" s="8" t="s">
        <v>537</v>
      </c>
      <c r="BP211" s="8" t="s">
        <v>537</v>
      </c>
      <c r="BQ211" s="8" t="s">
        <v>537</v>
      </c>
      <c r="BR211" s="8" t="s">
        <v>537</v>
      </c>
      <c r="BS211" s="8" t="s">
        <v>537</v>
      </c>
      <c r="BT211" s="8" t="s">
        <v>537</v>
      </c>
      <c r="BU211" s="8" t="s">
        <v>537</v>
      </c>
      <c r="BV211" s="8" t="s">
        <v>537</v>
      </c>
      <c r="BW211" s="8" t="s">
        <v>537</v>
      </c>
      <c r="BX211" s="8" t="s">
        <v>537</v>
      </c>
      <c r="BY211" s="8" t="s">
        <v>537</v>
      </c>
      <c r="BZ211" s="8" t="s">
        <v>537</v>
      </c>
      <c r="CA211" s="8" t="s">
        <v>537</v>
      </c>
      <c r="CB211" s="8" t="s">
        <v>537</v>
      </c>
      <c r="CC211" s="8" t="s">
        <v>537</v>
      </c>
      <c r="CD211" s="8" t="s">
        <v>537</v>
      </c>
      <c r="CE211" s="8"/>
      <c r="CF211" s="8" t="s">
        <v>537</v>
      </c>
      <c r="CG211" s="8" t="s">
        <v>537</v>
      </c>
      <c r="CH211" s="8" t="s">
        <v>537</v>
      </c>
      <c r="CI211" s="8" t="s">
        <v>537</v>
      </c>
      <c r="CJ211" s="8" t="s">
        <v>537</v>
      </c>
      <c r="CK211" s="8" t="s">
        <v>537</v>
      </c>
      <c r="CL211" s="8" t="s">
        <v>537</v>
      </c>
      <c r="CM211" s="8" t="s">
        <v>537</v>
      </c>
      <c r="CN211" s="8" t="s">
        <v>537</v>
      </c>
      <c r="CO211" s="8" t="s">
        <v>537</v>
      </c>
      <c r="CP211" s="8" t="s">
        <v>537</v>
      </c>
      <c r="CQ211" s="8" t="s">
        <v>537</v>
      </c>
      <c r="CR211" s="8" t="s">
        <v>537</v>
      </c>
      <c r="CS211" s="8" t="s">
        <v>537</v>
      </c>
      <c r="CT211" s="8" t="s">
        <v>537</v>
      </c>
      <c r="CU211" s="8" t="s">
        <v>537</v>
      </c>
      <c r="CV211" s="8" t="s">
        <v>537</v>
      </c>
      <c r="CW211" s="8" t="s">
        <v>537</v>
      </c>
      <c r="CX211" s="8" t="s">
        <v>537</v>
      </c>
      <c r="CY211" s="8" t="s">
        <v>537</v>
      </c>
      <c r="CZ211" s="8" t="s">
        <v>537</v>
      </c>
      <c r="DA211" s="8" t="s">
        <v>537</v>
      </c>
      <c r="DB211" s="8" t="s">
        <v>537</v>
      </c>
      <c r="DC211" s="8"/>
      <c r="DD211" s="8" t="s">
        <v>537</v>
      </c>
      <c r="DE211" s="8" t="s">
        <v>537</v>
      </c>
      <c r="DF211" s="8" t="s">
        <v>537</v>
      </c>
      <c r="DG211" s="8" t="s">
        <v>537</v>
      </c>
      <c r="DH211" s="8" t="s">
        <v>537</v>
      </c>
      <c r="DI211" s="8" t="s">
        <v>537</v>
      </c>
      <c r="DJ211" s="8" t="s">
        <v>537</v>
      </c>
      <c r="DK211" s="8" t="s">
        <v>537</v>
      </c>
      <c r="DL211" s="8" t="s">
        <v>537</v>
      </c>
      <c r="DM211" s="8" t="s">
        <v>537</v>
      </c>
      <c r="DN211" s="8" t="s">
        <v>537</v>
      </c>
      <c r="DO211" s="8" t="s">
        <v>537</v>
      </c>
      <c r="DP211" s="8" t="s">
        <v>537</v>
      </c>
      <c r="DQ211" s="8" t="s">
        <v>537</v>
      </c>
      <c r="DR211" s="8" t="s">
        <v>537</v>
      </c>
      <c r="DS211" s="8" t="s">
        <v>537</v>
      </c>
      <c r="DT211" s="8" t="s">
        <v>537</v>
      </c>
      <c r="DU211" s="8" t="s">
        <v>537</v>
      </c>
      <c r="DV211" s="8"/>
      <c r="DW211" s="8" t="s">
        <v>537</v>
      </c>
      <c r="DX211" s="8" t="s">
        <v>537</v>
      </c>
      <c r="DY211" s="8" t="s">
        <v>537</v>
      </c>
      <c r="DZ211" s="8" t="s">
        <v>537</v>
      </c>
      <c r="EA211" s="8" t="s">
        <v>537</v>
      </c>
      <c r="EB211" s="8" t="s">
        <v>537</v>
      </c>
      <c r="EC211" s="8" t="s">
        <v>537</v>
      </c>
      <c r="ED211" s="8" t="s">
        <v>537</v>
      </c>
      <c r="EE211" s="8" t="s">
        <v>537</v>
      </c>
      <c r="EF211" s="8" t="s">
        <v>537</v>
      </c>
      <c r="EG211" s="8" t="s">
        <v>537</v>
      </c>
      <c r="EH211" s="8" t="s">
        <v>537</v>
      </c>
      <c r="EI211" s="8" t="s">
        <v>537</v>
      </c>
      <c r="EJ211" s="8" t="s">
        <v>537</v>
      </c>
      <c r="EK211" s="8" t="s">
        <v>537</v>
      </c>
      <c r="EL211" s="8" t="s">
        <v>537</v>
      </c>
      <c r="EM211" s="8" t="s">
        <v>537</v>
      </c>
      <c r="EN211" s="8" t="s">
        <v>537</v>
      </c>
      <c r="EO211" s="8" t="s">
        <v>537</v>
      </c>
      <c r="EP211" s="8" t="s">
        <v>537</v>
      </c>
      <c r="EQ211" s="8" t="s">
        <v>537</v>
      </c>
      <c r="ER211" s="8" t="s">
        <v>537</v>
      </c>
      <c r="ES211" s="8" t="s">
        <v>537</v>
      </c>
      <c r="ET211" s="8" t="s">
        <v>537</v>
      </c>
      <c r="EU211" s="8" t="s">
        <v>537</v>
      </c>
      <c r="EV211" s="8" t="s">
        <v>537</v>
      </c>
      <c r="EW211" s="8" t="s">
        <v>537</v>
      </c>
      <c r="EX211" s="8" t="s">
        <v>537</v>
      </c>
      <c r="EY211" s="8" t="s">
        <v>537</v>
      </c>
      <c r="EZ211" s="8" t="s">
        <v>537</v>
      </c>
      <c r="FA211" s="8" t="s">
        <v>537</v>
      </c>
      <c r="FB211" s="8" t="s">
        <v>537</v>
      </c>
      <c r="FC211" s="8" t="s">
        <v>537</v>
      </c>
      <c r="FD211" s="8" t="s">
        <v>537</v>
      </c>
      <c r="FE211" s="8" t="s">
        <v>537</v>
      </c>
      <c r="FF211" s="8" t="s">
        <v>537</v>
      </c>
      <c r="FG211" s="8" t="s">
        <v>537</v>
      </c>
      <c r="FH211" s="8" t="s">
        <v>537</v>
      </c>
      <c r="FI211" s="8" t="s">
        <v>537</v>
      </c>
      <c r="FJ211" s="8" t="s">
        <v>537</v>
      </c>
      <c r="FK211" s="8" t="s">
        <v>537</v>
      </c>
      <c r="FL211" s="8"/>
      <c r="FM211" s="8" t="s">
        <v>537</v>
      </c>
      <c r="FN211" s="8" t="s">
        <v>537</v>
      </c>
      <c r="FO211" s="8" t="s">
        <v>537</v>
      </c>
      <c r="FP211" s="8" t="s">
        <v>537</v>
      </c>
      <c r="FQ211" s="8" t="s">
        <v>537</v>
      </c>
      <c r="FR211" s="8" t="s">
        <v>537</v>
      </c>
      <c r="FS211" s="8" t="s">
        <v>537</v>
      </c>
      <c r="FT211" s="9" t="s">
        <v>537</v>
      </c>
      <c r="FU211" s="8" t="s">
        <v>537</v>
      </c>
      <c r="FV211" s="8" t="s">
        <v>538</v>
      </c>
      <c r="FW211" s="8" t="s">
        <v>539</v>
      </c>
      <c r="FX211" s="8" t="s">
        <v>538</v>
      </c>
      <c r="FY211" s="8" t="s">
        <v>538</v>
      </c>
      <c r="FZ211" s="8" t="s">
        <v>538</v>
      </c>
      <c r="GA211" s="31" t="e">
        <f t="shared" si="36"/>
        <v>#VALUE!</v>
      </c>
      <c r="GB211" s="10" t="e">
        <f t="shared" si="37"/>
        <v>#VALUE!</v>
      </c>
      <c r="GC211" s="10" t="s">
        <v>540</v>
      </c>
      <c r="GD211" s="10" t="s">
        <v>540</v>
      </c>
    </row>
    <row r="212" spans="1:186">
      <c r="A212" s="8">
        <f t="shared" ref="A212:B218" si="38">A211</f>
        <v>0</v>
      </c>
      <c r="B212" s="8">
        <f t="shared" si="38"/>
        <v>0</v>
      </c>
      <c r="C212" s="8" t="e">
        <f>CONCATENATE("FY",RIGHT(Assumptions!D$19,4)-6)</f>
        <v>#VALUE!</v>
      </c>
      <c r="D212" s="10" t="e">
        <f t="shared" si="35"/>
        <v>#VALUE!</v>
      </c>
      <c r="E212" s="8" t="s">
        <v>537</v>
      </c>
      <c r="F212" s="8" t="s">
        <v>537</v>
      </c>
      <c r="G212" s="8" t="s">
        <v>537</v>
      </c>
      <c r="H212" s="8" t="s">
        <v>537</v>
      </c>
      <c r="I212" s="8" t="s">
        <v>537</v>
      </c>
      <c r="J212" s="8" t="s">
        <v>537</v>
      </c>
      <c r="K212" s="8" t="s">
        <v>537</v>
      </c>
      <c r="L212" s="8" t="s">
        <v>537</v>
      </c>
      <c r="M212" s="8" t="s">
        <v>537</v>
      </c>
      <c r="N212" s="8" t="s">
        <v>537</v>
      </c>
      <c r="O212" s="8" t="s">
        <v>537</v>
      </c>
      <c r="P212" s="8" t="s">
        <v>537</v>
      </c>
      <c r="Q212" s="8" t="s">
        <v>537</v>
      </c>
      <c r="R212" s="8" t="s">
        <v>537</v>
      </c>
      <c r="S212" s="8" t="s">
        <v>537</v>
      </c>
      <c r="T212" s="8" t="s">
        <v>537</v>
      </c>
      <c r="U212" s="8" t="s">
        <v>537</v>
      </c>
      <c r="V212" s="8" t="s">
        <v>537</v>
      </c>
      <c r="W212" s="8" t="s">
        <v>537</v>
      </c>
      <c r="X212" s="8" t="s">
        <v>537</v>
      </c>
      <c r="Y212" s="8" t="s">
        <v>537</v>
      </c>
      <c r="Z212" s="8" t="s">
        <v>537</v>
      </c>
      <c r="AA212" s="8" t="s">
        <v>537</v>
      </c>
      <c r="AB212" s="8" t="s">
        <v>537</v>
      </c>
      <c r="AC212" s="8" t="s">
        <v>537</v>
      </c>
      <c r="AD212" s="8" t="s">
        <v>537</v>
      </c>
      <c r="AE212" s="8" t="s">
        <v>537</v>
      </c>
      <c r="AF212" s="8" t="s">
        <v>537</v>
      </c>
      <c r="AG212" s="8" t="s">
        <v>537</v>
      </c>
      <c r="AH212" s="8" t="s">
        <v>537</v>
      </c>
      <c r="AI212" s="8" t="s">
        <v>537</v>
      </c>
      <c r="AJ212" s="8" t="s">
        <v>537</v>
      </c>
      <c r="AK212" s="8" t="s">
        <v>537</v>
      </c>
      <c r="AL212" s="8" t="s">
        <v>537</v>
      </c>
      <c r="AM212" s="8"/>
      <c r="AN212" s="8" t="s">
        <v>537</v>
      </c>
      <c r="AO212" s="8" t="s">
        <v>537</v>
      </c>
      <c r="AP212" s="8" t="s">
        <v>537</v>
      </c>
      <c r="AQ212" s="8" t="s">
        <v>537</v>
      </c>
      <c r="AR212" s="8" t="s">
        <v>537</v>
      </c>
      <c r="AS212" s="8" t="s">
        <v>537</v>
      </c>
      <c r="AT212" s="8" t="s">
        <v>537</v>
      </c>
      <c r="AU212" s="1">
        <v>-2146826273</v>
      </c>
      <c r="AV212" s="8"/>
      <c r="AW212" s="8" t="s">
        <v>537</v>
      </c>
      <c r="AX212" s="8" t="s">
        <v>537</v>
      </c>
      <c r="AY212" s="8" t="s">
        <v>537</v>
      </c>
      <c r="AZ212" s="1">
        <v>-2146826273</v>
      </c>
      <c r="BA212" s="9" t="s">
        <v>537</v>
      </c>
      <c r="BB212" s="8"/>
      <c r="BC212" s="8" t="s">
        <v>537</v>
      </c>
      <c r="BD212" s="8" t="s">
        <v>537</v>
      </c>
      <c r="BE212" s="8" t="s">
        <v>537</v>
      </c>
      <c r="BF212" s="8" t="s">
        <v>537</v>
      </c>
      <c r="BG212" s="8" t="s">
        <v>537</v>
      </c>
      <c r="BH212" s="8" t="s">
        <v>537</v>
      </c>
      <c r="BI212" s="8" t="s">
        <v>537</v>
      </c>
      <c r="BJ212" s="8"/>
      <c r="BK212" s="8"/>
      <c r="BL212" s="8" t="s">
        <v>537</v>
      </c>
      <c r="BM212" s="8" t="s">
        <v>537</v>
      </c>
      <c r="BN212" s="8" t="s">
        <v>537</v>
      </c>
      <c r="BO212" s="8" t="s">
        <v>537</v>
      </c>
      <c r="BP212" s="8" t="s">
        <v>537</v>
      </c>
      <c r="BQ212" s="8" t="s">
        <v>537</v>
      </c>
      <c r="BR212" s="8" t="s">
        <v>537</v>
      </c>
      <c r="BS212" s="8" t="s">
        <v>537</v>
      </c>
      <c r="BT212" s="8" t="s">
        <v>537</v>
      </c>
      <c r="BU212" s="8" t="s">
        <v>537</v>
      </c>
      <c r="BV212" s="8" t="s">
        <v>537</v>
      </c>
      <c r="BW212" s="8" t="s">
        <v>537</v>
      </c>
      <c r="BX212" s="8" t="s">
        <v>537</v>
      </c>
      <c r="BY212" s="8" t="s">
        <v>537</v>
      </c>
      <c r="BZ212" s="8" t="s">
        <v>537</v>
      </c>
      <c r="CA212" s="8" t="s">
        <v>537</v>
      </c>
      <c r="CB212" s="8" t="s">
        <v>537</v>
      </c>
      <c r="CC212" s="8" t="s">
        <v>537</v>
      </c>
      <c r="CD212" s="8" t="s">
        <v>537</v>
      </c>
      <c r="CE212" s="8"/>
      <c r="CF212" s="8" t="s">
        <v>537</v>
      </c>
      <c r="CG212" s="8" t="s">
        <v>537</v>
      </c>
      <c r="CH212" s="8" t="s">
        <v>537</v>
      </c>
      <c r="CI212" s="8" t="s">
        <v>537</v>
      </c>
      <c r="CJ212" s="8" t="s">
        <v>537</v>
      </c>
      <c r="CK212" s="8" t="s">
        <v>537</v>
      </c>
      <c r="CL212" s="8" t="s">
        <v>537</v>
      </c>
      <c r="CM212" s="8" t="s">
        <v>537</v>
      </c>
      <c r="CN212" s="8" t="s">
        <v>537</v>
      </c>
      <c r="CO212" s="8" t="s">
        <v>537</v>
      </c>
      <c r="CP212" s="8" t="s">
        <v>537</v>
      </c>
      <c r="CQ212" s="8" t="s">
        <v>537</v>
      </c>
      <c r="CR212" s="8" t="s">
        <v>537</v>
      </c>
      <c r="CS212" s="8" t="s">
        <v>537</v>
      </c>
      <c r="CT212" s="8" t="s">
        <v>537</v>
      </c>
      <c r="CU212" s="8" t="s">
        <v>537</v>
      </c>
      <c r="CV212" s="8" t="s">
        <v>537</v>
      </c>
      <c r="CW212" s="8" t="s">
        <v>537</v>
      </c>
      <c r="CX212" s="8" t="s">
        <v>537</v>
      </c>
      <c r="CY212" s="8" t="s">
        <v>537</v>
      </c>
      <c r="CZ212" s="8" t="s">
        <v>537</v>
      </c>
      <c r="DA212" s="8" t="s">
        <v>537</v>
      </c>
      <c r="DB212" s="8" t="s">
        <v>537</v>
      </c>
      <c r="DC212" s="8"/>
      <c r="DD212" s="8" t="s">
        <v>537</v>
      </c>
      <c r="DE212" s="8" t="s">
        <v>537</v>
      </c>
      <c r="DF212" s="8" t="s">
        <v>537</v>
      </c>
      <c r="DG212" s="8" t="s">
        <v>537</v>
      </c>
      <c r="DH212" s="8" t="s">
        <v>537</v>
      </c>
      <c r="DI212" s="8" t="s">
        <v>537</v>
      </c>
      <c r="DJ212" s="8" t="s">
        <v>537</v>
      </c>
      <c r="DK212" s="8" t="s">
        <v>537</v>
      </c>
      <c r="DL212" s="8" t="s">
        <v>537</v>
      </c>
      <c r="DM212" s="8" t="s">
        <v>537</v>
      </c>
      <c r="DN212" s="8" t="s">
        <v>537</v>
      </c>
      <c r="DO212" s="8" t="s">
        <v>537</v>
      </c>
      <c r="DP212" s="8" t="s">
        <v>537</v>
      </c>
      <c r="DQ212" s="8" t="s">
        <v>537</v>
      </c>
      <c r="DR212" s="8" t="s">
        <v>537</v>
      </c>
      <c r="DS212" s="8" t="s">
        <v>537</v>
      </c>
      <c r="DT212" s="8" t="s">
        <v>537</v>
      </c>
      <c r="DU212" s="8" t="s">
        <v>537</v>
      </c>
      <c r="DV212" s="8"/>
      <c r="DW212" s="8" t="s">
        <v>537</v>
      </c>
      <c r="DX212" s="8" t="s">
        <v>537</v>
      </c>
      <c r="DY212" s="8" t="s">
        <v>537</v>
      </c>
      <c r="DZ212" s="8" t="s">
        <v>537</v>
      </c>
      <c r="EA212" s="8" t="s">
        <v>537</v>
      </c>
      <c r="EB212" s="8" t="s">
        <v>537</v>
      </c>
      <c r="EC212" s="8" t="s">
        <v>537</v>
      </c>
      <c r="ED212" s="8" t="s">
        <v>537</v>
      </c>
      <c r="EE212" s="8" t="s">
        <v>537</v>
      </c>
      <c r="EF212" s="8" t="s">
        <v>537</v>
      </c>
      <c r="EG212" s="8" t="s">
        <v>537</v>
      </c>
      <c r="EH212" s="8" t="s">
        <v>537</v>
      </c>
      <c r="EI212" s="8" t="s">
        <v>537</v>
      </c>
      <c r="EJ212" s="8" t="s">
        <v>537</v>
      </c>
      <c r="EK212" s="8" t="s">
        <v>537</v>
      </c>
      <c r="EL212" s="8" t="s">
        <v>537</v>
      </c>
      <c r="EM212" s="8" t="s">
        <v>537</v>
      </c>
      <c r="EN212" s="8" t="s">
        <v>537</v>
      </c>
      <c r="EO212" s="8" t="s">
        <v>537</v>
      </c>
      <c r="EP212" s="8" t="s">
        <v>537</v>
      </c>
      <c r="EQ212" s="8" t="s">
        <v>537</v>
      </c>
      <c r="ER212" s="8" t="s">
        <v>537</v>
      </c>
      <c r="ES212" s="8" t="s">
        <v>537</v>
      </c>
      <c r="ET212" s="8" t="s">
        <v>537</v>
      </c>
      <c r="EU212" s="8" t="s">
        <v>537</v>
      </c>
      <c r="EV212" s="8" t="s">
        <v>537</v>
      </c>
      <c r="EW212" s="8" t="s">
        <v>537</v>
      </c>
      <c r="EX212" s="8" t="s">
        <v>537</v>
      </c>
      <c r="EY212" s="8" t="s">
        <v>537</v>
      </c>
      <c r="EZ212" s="8" t="s">
        <v>537</v>
      </c>
      <c r="FA212" s="8" t="s">
        <v>537</v>
      </c>
      <c r="FB212" s="8" t="s">
        <v>537</v>
      </c>
      <c r="FC212" s="8" t="s">
        <v>537</v>
      </c>
      <c r="FD212" s="8" t="s">
        <v>537</v>
      </c>
      <c r="FE212" s="8" t="s">
        <v>537</v>
      </c>
      <c r="FF212" s="8" t="s">
        <v>537</v>
      </c>
      <c r="FG212" s="8" t="s">
        <v>537</v>
      </c>
      <c r="FH212" s="8" t="s">
        <v>537</v>
      </c>
      <c r="FI212" s="8" t="s">
        <v>537</v>
      </c>
      <c r="FJ212" s="8" t="s">
        <v>537</v>
      </c>
      <c r="FK212" s="8" t="s">
        <v>537</v>
      </c>
      <c r="FL212" s="8"/>
      <c r="FM212" s="8" t="s">
        <v>537</v>
      </c>
      <c r="FN212" s="8" t="s">
        <v>537</v>
      </c>
      <c r="FO212" s="8" t="s">
        <v>537</v>
      </c>
      <c r="FP212" s="8" t="s">
        <v>537</v>
      </c>
      <c r="FQ212" s="8" t="s">
        <v>537</v>
      </c>
      <c r="FR212" s="8" t="s">
        <v>537</v>
      </c>
      <c r="FS212" s="8" t="s">
        <v>537</v>
      </c>
      <c r="FT212" s="9" t="s">
        <v>537</v>
      </c>
      <c r="FU212" s="8" t="s">
        <v>537</v>
      </c>
      <c r="FV212" s="8" t="s">
        <v>538</v>
      </c>
      <c r="FW212" s="8" t="s">
        <v>539</v>
      </c>
      <c r="FX212" s="8" t="s">
        <v>538</v>
      </c>
      <c r="FY212" s="8" t="s">
        <v>538</v>
      </c>
      <c r="FZ212" s="8" t="s">
        <v>538</v>
      </c>
      <c r="GA212" s="31" t="e">
        <f t="shared" si="36"/>
        <v>#VALUE!</v>
      </c>
      <c r="GB212" s="10" t="e">
        <f t="shared" si="37"/>
        <v>#VALUE!</v>
      </c>
      <c r="GC212" s="10" t="s">
        <v>540</v>
      </c>
      <c r="GD212" s="10" t="s">
        <v>540</v>
      </c>
    </row>
    <row r="213" spans="1:186">
      <c r="A213" s="8">
        <f t="shared" si="38"/>
        <v>0</v>
      </c>
      <c r="B213" s="8">
        <f t="shared" si="38"/>
        <v>0</v>
      </c>
      <c r="C213" s="8" t="e">
        <f>CONCATENATE("FY",RIGHT(Assumptions!D$19,4)-5)</f>
        <v>#VALUE!</v>
      </c>
      <c r="D213" s="10" t="e">
        <f t="shared" si="35"/>
        <v>#VALUE!</v>
      </c>
      <c r="E213" s="8" t="s">
        <v>537</v>
      </c>
      <c r="F213" s="8" t="s">
        <v>537</v>
      </c>
      <c r="G213" s="8" t="s">
        <v>537</v>
      </c>
      <c r="H213" s="8" t="s">
        <v>537</v>
      </c>
      <c r="I213" s="8" t="s">
        <v>537</v>
      </c>
      <c r="J213" s="8" t="s">
        <v>537</v>
      </c>
      <c r="K213" s="8" t="s">
        <v>537</v>
      </c>
      <c r="L213" s="8" t="s">
        <v>537</v>
      </c>
      <c r="M213" s="8" t="s">
        <v>537</v>
      </c>
      <c r="N213" s="8" t="s">
        <v>537</v>
      </c>
      <c r="O213" s="8" t="s">
        <v>537</v>
      </c>
      <c r="P213" s="8" t="s">
        <v>537</v>
      </c>
      <c r="Q213" s="8" t="s">
        <v>537</v>
      </c>
      <c r="R213" s="8" t="s">
        <v>537</v>
      </c>
      <c r="S213" s="8" t="s">
        <v>537</v>
      </c>
      <c r="T213" s="8" t="s">
        <v>537</v>
      </c>
      <c r="U213" s="8" t="s">
        <v>537</v>
      </c>
      <c r="V213" s="8" t="s">
        <v>537</v>
      </c>
      <c r="W213" s="8" t="s">
        <v>537</v>
      </c>
      <c r="X213" s="8" t="s">
        <v>537</v>
      </c>
      <c r="Y213" s="8" t="s">
        <v>537</v>
      </c>
      <c r="Z213" s="8" t="s">
        <v>537</v>
      </c>
      <c r="AA213" s="8" t="s">
        <v>537</v>
      </c>
      <c r="AB213" s="8" t="s">
        <v>537</v>
      </c>
      <c r="AC213" s="8" t="s">
        <v>537</v>
      </c>
      <c r="AD213" s="8" t="s">
        <v>537</v>
      </c>
      <c r="AE213" s="8" t="s">
        <v>537</v>
      </c>
      <c r="AF213" s="8" t="s">
        <v>537</v>
      </c>
      <c r="AG213" s="8" t="s">
        <v>537</v>
      </c>
      <c r="AH213" s="8" t="s">
        <v>537</v>
      </c>
      <c r="AI213" s="8" t="s">
        <v>537</v>
      </c>
      <c r="AJ213" s="8" t="s">
        <v>537</v>
      </c>
      <c r="AK213" s="8" t="s">
        <v>537</v>
      </c>
      <c r="AL213" s="8" t="s">
        <v>537</v>
      </c>
      <c r="AM213" s="8"/>
      <c r="AN213" s="8" t="s">
        <v>537</v>
      </c>
      <c r="AO213" s="8" t="s">
        <v>537</v>
      </c>
      <c r="AP213" s="8" t="s">
        <v>537</v>
      </c>
      <c r="AQ213" s="8" t="s">
        <v>537</v>
      </c>
      <c r="AR213" s="8" t="s">
        <v>537</v>
      </c>
      <c r="AS213" s="8" t="s">
        <v>537</v>
      </c>
      <c r="AT213" s="8" t="s">
        <v>537</v>
      </c>
      <c r="AU213" s="1">
        <v>-2146826273</v>
      </c>
      <c r="AV213" s="8"/>
      <c r="AW213" s="8" t="s">
        <v>537</v>
      </c>
      <c r="AX213" s="8" t="s">
        <v>537</v>
      </c>
      <c r="AY213" s="8" t="s">
        <v>537</v>
      </c>
      <c r="AZ213" s="1">
        <v>-2146826273</v>
      </c>
      <c r="BA213" s="9" t="s">
        <v>537</v>
      </c>
      <c r="BB213" s="8"/>
      <c r="BC213" s="8" t="s">
        <v>537</v>
      </c>
      <c r="BD213" s="8" t="s">
        <v>537</v>
      </c>
      <c r="BE213" s="8" t="s">
        <v>537</v>
      </c>
      <c r="BF213" s="8" t="s">
        <v>537</v>
      </c>
      <c r="BG213" s="8" t="s">
        <v>537</v>
      </c>
      <c r="BH213" s="8" t="s">
        <v>537</v>
      </c>
      <c r="BI213" s="8" t="s">
        <v>537</v>
      </c>
      <c r="BJ213" s="8"/>
      <c r="BK213" s="8"/>
      <c r="BL213" s="8" t="s">
        <v>537</v>
      </c>
      <c r="BM213" s="8" t="s">
        <v>537</v>
      </c>
      <c r="BN213" s="8" t="s">
        <v>537</v>
      </c>
      <c r="BO213" s="8" t="s">
        <v>537</v>
      </c>
      <c r="BP213" s="8" t="s">
        <v>537</v>
      </c>
      <c r="BQ213" s="8" t="s">
        <v>537</v>
      </c>
      <c r="BR213" s="8" t="s">
        <v>537</v>
      </c>
      <c r="BS213" s="8" t="s">
        <v>537</v>
      </c>
      <c r="BT213" s="8" t="s">
        <v>537</v>
      </c>
      <c r="BU213" s="8" t="s">
        <v>537</v>
      </c>
      <c r="BV213" s="8" t="s">
        <v>537</v>
      </c>
      <c r="BW213" s="8" t="s">
        <v>537</v>
      </c>
      <c r="BX213" s="8" t="s">
        <v>537</v>
      </c>
      <c r="BY213" s="8" t="s">
        <v>537</v>
      </c>
      <c r="BZ213" s="8" t="s">
        <v>537</v>
      </c>
      <c r="CA213" s="8" t="s">
        <v>537</v>
      </c>
      <c r="CB213" s="8" t="s">
        <v>537</v>
      </c>
      <c r="CC213" s="8" t="s">
        <v>537</v>
      </c>
      <c r="CD213" s="8" t="s">
        <v>537</v>
      </c>
      <c r="CE213" s="8"/>
      <c r="CF213" s="8" t="s">
        <v>537</v>
      </c>
      <c r="CG213" s="8" t="s">
        <v>537</v>
      </c>
      <c r="CH213" s="8" t="s">
        <v>537</v>
      </c>
      <c r="CI213" s="8" t="s">
        <v>537</v>
      </c>
      <c r="CJ213" s="8" t="s">
        <v>537</v>
      </c>
      <c r="CK213" s="8" t="s">
        <v>537</v>
      </c>
      <c r="CL213" s="8" t="s">
        <v>537</v>
      </c>
      <c r="CM213" s="8" t="s">
        <v>537</v>
      </c>
      <c r="CN213" s="8" t="s">
        <v>537</v>
      </c>
      <c r="CO213" s="8" t="s">
        <v>537</v>
      </c>
      <c r="CP213" s="8" t="s">
        <v>537</v>
      </c>
      <c r="CQ213" s="8" t="s">
        <v>537</v>
      </c>
      <c r="CR213" s="8" t="s">
        <v>537</v>
      </c>
      <c r="CS213" s="8" t="s">
        <v>537</v>
      </c>
      <c r="CT213" s="8" t="s">
        <v>537</v>
      </c>
      <c r="CU213" s="8" t="s">
        <v>537</v>
      </c>
      <c r="CV213" s="8" t="s">
        <v>537</v>
      </c>
      <c r="CW213" s="8" t="s">
        <v>537</v>
      </c>
      <c r="CX213" s="8" t="s">
        <v>537</v>
      </c>
      <c r="CY213" s="8" t="s">
        <v>537</v>
      </c>
      <c r="CZ213" s="8" t="s">
        <v>537</v>
      </c>
      <c r="DA213" s="8" t="s">
        <v>537</v>
      </c>
      <c r="DB213" s="8" t="s">
        <v>537</v>
      </c>
      <c r="DC213" s="8"/>
      <c r="DD213" s="8" t="s">
        <v>537</v>
      </c>
      <c r="DE213" s="8" t="s">
        <v>537</v>
      </c>
      <c r="DF213" s="8" t="s">
        <v>537</v>
      </c>
      <c r="DG213" s="8" t="s">
        <v>537</v>
      </c>
      <c r="DH213" s="8" t="s">
        <v>537</v>
      </c>
      <c r="DI213" s="8" t="s">
        <v>537</v>
      </c>
      <c r="DJ213" s="8" t="s">
        <v>537</v>
      </c>
      <c r="DK213" s="8" t="s">
        <v>537</v>
      </c>
      <c r="DL213" s="8" t="s">
        <v>537</v>
      </c>
      <c r="DM213" s="8" t="s">
        <v>537</v>
      </c>
      <c r="DN213" s="8" t="s">
        <v>537</v>
      </c>
      <c r="DO213" s="8" t="s">
        <v>537</v>
      </c>
      <c r="DP213" s="8" t="s">
        <v>537</v>
      </c>
      <c r="DQ213" s="8" t="s">
        <v>537</v>
      </c>
      <c r="DR213" s="8" t="s">
        <v>537</v>
      </c>
      <c r="DS213" s="8" t="s">
        <v>537</v>
      </c>
      <c r="DT213" s="8" t="s">
        <v>537</v>
      </c>
      <c r="DU213" s="8" t="s">
        <v>537</v>
      </c>
      <c r="DV213" s="8"/>
      <c r="DW213" s="8" t="s">
        <v>537</v>
      </c>
      <c r="DX213" s="8" t="s">
        <v>537</v>
      </c>
      <c r="DY213" s="8" t="s">
        <v>537</v>
      </c>
      <c r="DZ213" s="8" t="s">
        <v>537</v>
      </c>
      <c r="EA213" s="8" t="s">
        <v>537</v>
      </c>
      <c r="EB213" s="8" t="s">
        <v>537</v>
      </c>
      <c r="EC213" s="8" t="s">
        <v>537</v>
      </c>
      <c r="ED213" s="8" t="s">
        <v>537</v>
      </c>
      <c r="EE213" s="8" t="s">
        <v>537</v>
      </c>
      <c r="EF213" s="8" t="s">
        <v>537</v>
      </c>
      <c r="EG213" s="8" t="s">
        <v>537</v>
      </c>
      <c r="EH213" s="8" t="s">
        <v>537</v>
      </c>
      <c r="EI213" s="8" t="s">
        <v>537</v>
      </c>
      <c r="EJ213" s="8" t="s">
        <v>537</v>
      </c>
      <c r="EK213" s="8" t="s">
        <v>537</v>
      </c>
      <c r="EL213" s="8" t="s">
        <v>537</v>
      </c>
      <c r="EM213" s="8" t="s">
        <v>537</v>
      </c>
      <c r="EN213" s="8" t="s">
        <v>537</v>
      </c>
      <c r="EO213" s="8" t="s">
        <v>537</v>
      </c>
      <c r="EP213" s="8" t="s">
        <v>537</v>
      </c>
      <c r="EQ213" s="8" t="s">
        <v>537</v>
      </c>
      <c r="ER213" s="8" t="s">
        <v>537</v>
      </c>
      <c r="ES213" s="8" t="s">
        <v>537</v>
      </c>
      <c r="ET213" s="8" t="s">
        <v>537</v>
      </c>
      <c r="EU213" s="8" t="s">
        <v>537</v>
      </c>
      <c r="EV213" s="8" t="s">
        <v>537</v>
      </c>
      <c r="EW213" s="8" t="s">
        <v>537</v>
      </c>
      <c r="EX213" s="8" t="s">
        <v>537</v>
      </c>
      <c r="EY213" s="8" t="s">
        <v>537</v>
      </c>
      <c r="EZ213" s="8" t="s">
        <v>537</v>
      </c>
      <c r="FA213" s="8" t="s">
        <v>537</v>
      </c>
      <c r="FB213" s="8" t="s">
        <v>537</v>
      </c>
      <c r="FC213" s="8" t="s">
        <v>537</v>
      </c>
      <c r="FD213" s="8" t="s">
        <v>537</v>
      </c>
      <c r="FE213" s="8" t="s">
        <v>537</v>
      </c>
      <c r="FF213" s="8" t="s">
        <v>537</v>
      </c>
      <c r="FG213" s="8" t="s">
        <v>537</v>
      </c>
      <c r="FH213" s="8" t="s">
        <v>537</v>
      </c>
      <c r="FI213" s="8" t="s">
        <v>537</v>
      </c>
      <c r="FJ213" s="8" t="s">
        <v>537</v>
      </c>
      <c r="FK213" s="8" t="s">
        <v>537</v>
      </c>
      <c r="FL213" s="8"/>
      <c r="FM213" s="8" t="s">
        <v>537</v>
      </c>
      <c r="FN213" s="8" t="s">
        <v>537</v>
      </c>
      <c r="FO213" s="8" t="s">
        <v>537</v>
      </c>
      <c r="FP213" s="8" t="s">
        <v>537</v>
      </c>
      <c r="FQ213" s="8" t="s">
        <v>537</v>
      </c>
      <c r="FR213" s="8" t="s">
        <v>537</v>
      </c>
      <c r="FS213" s="8" t="s">
        <v>537</v>
      </c>
      <c r="FT213" s="9" t="s">
        <v>537</v>
      </c>
      <c r="FU213" s="8" t="s">
        <v>537</v>
      </c>
      <c r="FV213" s="8" t="s">
        <v>538</v>
      </c>
      <c r="FW213" s="8" t="s">
        <v>539</v>
      </c>
      <c r="FX213" s="8" t="s">
        <v>538</v>
      </c>
      <c r="FY213" s="8" t="s">
        <v>538</v>
      </c>
      <c r="FZ213" s="8" t="s">
        <v>538</v>
      </c>
      <c r="GA213" s="31" t="e">
        <f t="shared" si="36"/>
        <v>#VALUE!</v>
      </c>
      <c r="GB213" s="10" t="e">
        <f t="shared" si="37"/>
        <v>#VALUE!</v>
      </c>
      <c r="GC213" s="10" t="s">
        <v>540</v>
      </c>
      <c r="GD213" s="10" t="s">
        <v>540</v>
      </c>
    </row>
    <row r="214" spans="1:186">
      <c r="A214" s="8">
        <f t="shared" si="38"/>
        <v>0</v>
      </c>
      <c r="B214" s="8">
        <f t="shared" si="38"/>
        <v>0</v>
      </c>
      <c r="C214" s="8" t="e">
        <f>CONCATENATE("FY",RIGHT(Assumptions!D$19,4)-4)</f>
        <v>#VALUE!</v>
      </c>
      <c r="D214" s="10" t="e">
        <f t="shared" si="35"/>
        <v>#VALUE!</v>
      </c>
      <c r="E214" s="8" t="s">
        <v>537</v>
      </c>
      <c r="F214" s="8" t="s">
        <v>537</v>
      </c>
      <c r="G214" s="8" t="s">
        <v>537</v>
      </c>
      <c r="H214" s="8" t="s">
        <v>537</v>
      </c>
      <c r="I214" s="8" t="s">
        <v>537</v>
      </c>
      <c r="J214" s="8" t="s">
        <v>537</v>
      </c>
      <c r="K214" s="8" t="s">
        <v>537</v>
      </c>
      <c r="L214" s="8" t="s">
        <v>537</v>
      </c>
      <c r="M214" s="8" t="s">
        <v>537</v>
      </c>
      <c r="N214" s="8" t="s">
        <v>537</v>
      </c>
      <c r="O214" s="8" t="s">
        <v>537</v>
      </c>
      <c r="P214" s="8" t="s">
        <v>537</v>
      </c>
      <c r="Q214" s="8" t="s">
        <v>537</v>
      </c>
      <c r="R214" s="8" t="s">
        <v>537</v>
      </c>
      <c r="S214" s="8" t="s">
        <v>537</v>
      </c>
      <c r="T214" s="8" t="s">
        <v>537</v>
      </c>
      <c r="U214" s="8" t="s">
        <v>537</v>
      </c>
      <c r="V214" s="8" t="s">
        <v>537</v>
      </c>
      <c r="W214" s="8" t="s">
        <v>537</v>
      </c>
      <c r="X214" s="8" t="s">
        <v>537</v>
      </c>
      <c r="Y214" s="8" t="s">
        <v>537</v>
      </c>
      <c r="Z214" s="8" t="s">
        <v>537</v>
      </c>
      <c r="AA214" s="8" t="s">
        <v>537</v>
      </c>
      <c r="AB214" s="8" t="s">
        <v>537</v>
      </c>
      <c r="AC214" s="8" t="s">
        <v>537</v>
      </c>
      <c r="AD214" s="8" t="s">
        <v>537</v>
      </c>
      <c r="AE214" s="8" t="s">
        <v>537</v>
      </c>
      <c r="AF214" s="8" t="s">
        <v>537</v>
      </c>
      <c r="AG214" s="8" t="s">
        <v>537</v>
      </c>
      <c r="AH214" s="8" t="s">
        <v>537</v>
      </c>
      <c r="AI214" s="8" t="s">
        <v>537</v>
      </c>
      <c r="AJ214" s="8" t="s">
        <v>537</v>
      </c>
      <c r="AK214" s="8" t="s">
        <v>537</v>
      </c>
      <c r="AL214" s="8" t="s">
        <v>537</v>
      </c>
      <c r="AM214" s="8"/>
      <c r="AN214" s="8" t="s">
        <v>537</v>
      </c>
      <c r="AO214" s="8" t="s">
        <v>537</v>
      </c>
      <c r="AP214" s="8" t="s">
        <v>537</v>
      </c>
      <c r="AQ214" s="8" t="s">
        <v>537</v>
      </c>
      <c r="AR214" s="8" t="s">
        <v>537</v>
      </c>
      <c r="AS214" s="8" t="s">
        <v>537</v>
      </c>
      <c r="AT214" s="8" t="s">
        <v>537</v>
      </c>
      <c r="AU214" s="1">
        <v>-2146826273</v>
      </c>
      <c r="AV214" s="8"/>
      <c r="AW214" s="8" t="s">
        <v>537</v>
      </c>
      <c r="AX214" s="8" t="s">
        <v>537</v>
      </c>
      <c r="AY214" s="8" t="s">
        <v>537</v>
      </c>
      <c r="AZ214" s="1">
        <v>-2146826273</v>
      </c>
      <c r="BA214" s="9" t="s">
        <v>537</v>
      </c>
      <c r="BB214" s="8"/>
      <c r="BC214" s="8" t="s">
        <v>537</v>
      </c>
      <c r="BD214" s="8" t="s">
        <v>537</v>
      </c>
      <c r="BE214" s="8" t="s">
        <v>537</v>
      </c>
      <c r="BF214" s="8" t="s">
        <v>537</v>
      </c>
      <c r="BG214" s="8" t="s">
        <v>537</v>
      </c>
      <c r="BH214" s="8" t="s">
        <v>537</v>
      </c>
      <c r="BI214" s="8" t="s">
        <v>537</v>
      </c>
      <c r="BJ214" s="8"/>
      <c r="BK214" s="8"/>
      <c r="BL214" s="8" t="s">
        <v>537</v>
      </c>
      <c r="BM214" s="8" t="s">
        <v>537</v>
      </c>
      <c r="BN214" s="8" t="s">
        <v>537</v>
      </c>
      <c r="BO214" s="8" t="s">
        <v>537</v>
      </c>
      <c r="BP214" s="8" t="s">
        <v>537</v>
      </c>
      <c r="BQ214" s="8" t="s">
        <v>537</v>
      </c>
      <c r="BR214" s="8" t="s">
        <v>537</v>
      </c>
      <c r="BS214" s="8" t="s">
        <v>537</v>
      </c>
      <c r="BT214" s="8" t="s">
        <v>537</v>
      </c>
      <c r="BU214" s="8" t="s">
        <v>537</v>
      </c>
      <c r="BV214" s="8" t="s">
        <v>537</v>
      </c>
      <c r="BW214" s="8" t="s">
        <v>537</v>
      </c>
      <c r="BX214" s="8" t="s">
        <v>537</v>
      </c>
      <c r="BY214" s="8" t="s">
        <v>537</v>
      </c>
      <c r="BZ214" s="8" t="s">
        <v>537</v>
      </c>
      <c r="CA214" s="8" t="s">
        <v>537</v>
      </c>
      <c r="CB214" s="8" t="s">
        <v>537</v>
      </c>
      <c r="CC214" s="8" t="s">
        <v>537</v>
      </c>
      <c r="CD214" s="8" t="s">
        <v>537</v>
      </c>
      <c r="CE214" s="8"/>
      <c r="CF214" s="8" t="s">
        <v>537</v>
      </c>
      <c r="CG214" s="8" t="s">
        <v>537</v>
      </c>
      <c r="CH214" s="8" t="s">
        <v>537</v>
      </c>
      <c r="CI214" s="8" t="s">
        <v>537</v>
      </c>
      <c r="CJ214" s="8" t="s">
        <v>537</v>
      </c>
      <c r="CK214" s="8" t="s">
        <v>537</v>
      </c>
      <c r="CL214" s="8" t="s">
        <v>537</v>
      </c>
      <c r="CM214" s="8" t="s">
        <v>537</v>
      </c>
      <c r="CN214" s="8" t="s">
        <v>537</v>
      </c>
      <c r="CO214" s="8" t="s">
        <v>537</v>
      </c>
      <c r="CP214" s="8" t="s">
        <v>537</v>
      </c>
      <c r="CQ214" s="8" t="s">
        <v>537</v>
      </c>
      <c r="CR214" s="8" t="s">
        <v>537</v>
      </c>
      <c r="CS214" s="8" t="s">
        <v>537</v>
      </c>
      <c r="CT214" s="8" t="s">
        <v>537</v>
      </c>
      <c r="CU214" s="8" t="s">
        <v>537</v>
      </c>
      <c r="CV214" s="8" t="s">
        <v>537</v>
      </c>
      <c r="CW214" s="8" t="s">
        <v>537</v>
      </c>
      <c r="CX214" s="8" t="s">
        <v>537</v>
      </c>
      <c r="CY214" s="8" t="s">
        <v>537</v>
      </c>
      <c r="CZ214" s="8" t="s">
        <v>537</v>
      </c>
      <c r="DA214" s="8" t="s">
        <v>537</v>
      </c>
      <c r="DB214" s="8" t="s">
        <v>537</v>
      </c>
      <c r="DC214" s="8"/>
      <c r="DD214" s="8" t="s">
        <v>537</v>
      </c>
      <c r="DE214" s="8" t="s">
        <v>537</v>
      </c>
      <c r="DF214" s="8" t="s">
        <v>537</v>
      </c>
      <c r="DG214" s="8" t="s">
        <v>537</v>
      </c>
      <c r="DH214" s="8" t="s">
        <v>537</v>
      </c>
      <c r="DI214" s="8" t="s">
        <v>537</v>
      </c>
      <c r="DJ214" s="8" t="s">
        <v>537</v>
      </c>
      <c r="DK214" s="8" t="s">
        <v>537</v>
      </c>
      <c r="DL214" s="8" t="s">
        <v>537</v>
      </c>
      <c r="DM214" s="8" t="s">
        <v>537</v>
      </c>
      <c r="DN214" s="8" t="s">
        <v>537</v>
      </c>
      <c r="DO214" s="8" t="s">
        <v>537</v>
      </c>
      <c r="DP214" s="8" t="s">
        <v>537</v>
      </c>
      <c r="DQ214" s="8" t="s">
        <v>537</v>
      </c>
      <c r="DR214" s="8" t="s">
        <v>537</v>
      </c>
      <c r="DS214" s="8" t="s">
        <v>537</v>
      </c>
      <c r="DT214" s="8" t="s">
        <v>537</v>
      </c>
      <c r="DU214" s="8" t="s">
        <v>537</v>
      </c>
      <c r="DV214" s="8"/>
      <c r="DW214" s="8" t="s">
        <v>537</v>
      </c>
      <c r="DX214" s="8" t="s">
        <v>537</v>
      </c>
      <c r="DY214" s="8" t="s">
        <v>537</v>
      </c>
      <c r="DZ214" s="8" t="s">
        <v>537</v>
      </c>
      <c r="EA214" s="8" t="s">
        <v>537</v>
      </c>
      <c r="EB214" s="8" t="s">
        <v>537</v>
      </c>
      <c r="EC214" s="8" t="s">
        <v>537</v>
      </c>
      <c r="ED214" s="8" t="s">
        <v>537</v>
      </c>
      <c r="EE214" s="8" t="s">
        <v>537</v>
      </c>
      <c r="EF214" s="8" t="s">
        <v>537</v>
      </c>
      <c r="EG214" s="8" t="s">
        <v>537</v>
      </c>
      <c r="EH214" s="8" t="s">
        <v>537</v>
      </c>
      <c r="EI214" s="8" t="s">
        <v>537</v>
      </c>
      <c r="EJ214" s="8" t="s">
        <v>537</v>
      </c>
      <c r="EK214" s="8" t="s">
        <v>537</v>
      </c>
      <c r="EL214" s="8" t="s">
        <v>537</v>
      </c>
      <c r="EM214" s="8" t="s">
        <v>537</v>
      </c>
      <c r="EN214" s="8" t="s">
        <v>537</v>
      </c>
      <c r="EO214" s="8" t="s">
        <v>537</v>
      </c>
      <c r="EP214" s="8" t="s">
        <v>537</v>
      </c>
      <c r="EQ214" s="8" t="s">
        <v>537</v>
      </c>
      <c r="ER214" s="8" t="s">
        <v>537</v>
      </c>
      <c r="ES214" s="8" t="s">
        <v>537</v>
      </c>
      <c r="ET214" s="8" t="s">
        <v>537</v>
      </c>
      <c r="EU214" s="8" t="s">
        <v>537</v>
      </c>
      <c r="EV214" s="8" t="s">
        <v>537</v>
      </c>
      <c r="EW214" s="8" t="s">
        <v>537</v>
      </c>
      <c r="EX214" s="8" t="s">
        <v>537</v>
      </c>
      <c r="EY214" s="8" t="s">
        <v>537</v>
      </c>
      <c r="EZ214" s="8" t="s">
        <v>537</v>
      </c>
      <c r="FA214" s="8" t="s">
        <v>537</v>
      </c>
      <c r="FB214" s="8" t="s">
        <v>537</v>
      </c>
      <c r="FC214" s="8" t="s">
        <v>537</v>
      </c>
      <c r="FD214" s="8" t="s">
        <v>537</v>
      </c>
      <c r="FE214" s="8" t="s">
        <v>537</v>
      </c>
      <c r="FF214" s="8" t="s">
        <v>537</v>
      </c>
      <c r="FG214" s="8" t="s">
        <v>537</v>
      </c>
      <c r="FH214" s="8" t="s">
        <v>537</v>
      </c>
      <c r="FI214" s="8" t="s">
        <v>537</v>
      </c>
      <c r="FJ214" s="8" t="s">
        <v>537</v>
      </c>
      <c r="FK214" s="8" t="s">
        <v>537</v>
      </c>
      <c r="FL214" s="8"/>
      <c r="FM214" s="8" t="s">
        <v>537</v>
      </c>
      <c r="FN214" s="8" t="s">
        <v>537</v>
      </c>
      <c r="FO214" s="8" t="s">
        <v>537</v>
      </c>
      <c r="FP214" s="8" t="s">
        <v>537</v>
      </c>
      <c r="FQ214" s="8" t="s">
        <v>537</v>
      </c>
      <c r="FR214" s="8" t="s">
        <v>537</v>
      </c>
      <c r="FS214" s="8" t="s">
        <v>537</v>
      </c>
      <c r="FT214" s="9" t="s">
        <v>537</v>
      </c>
      <c r="FU214" s="8" t="s">
        <v>537</v>
      </c>
      <c r="FV214" s="8" t="s">
        <v>538</v>
      </c>
      <c r="FW214" s="8" t="s">
        <v>539</v>
      </c>
      <c r="FX214" s="8" t="s">
        <v>538</v>
      </c>
      <c r="FY214" s="8" t="s">
        <v>538</v>
      </c>
      <c r="FZ214" s="8" t="s">
        <v>538</v>
      </c>
      <c r="GA214" s="31" t="e">
        <f t="shared" si="36"/>
        <v>#VALUE!</v>
      </c>
      <c r="GB214" s="10" t="e">
        <f t="shared" si="37"/>
        <v>#VALUE!</v>
      </c>
      <c r="GC214" s="10" t="s">
        <v>540</v>
      </c>
      <c r="GD214" s="10" t="s">
        <v>540</v>
      </c>
    </row>
    <row r="215" spans="1:186">
      <c r="A215" s="8">
        <f t="shared" si="38"/>
        <v>0</v>
      </c>
      <c r="B215" s="8">
        <f t="shared" si="38"/>
        <v>0</v>
      </c>
      <c r="C215" s="8" t="e">
        <f>CONCATENATE("FY",RIGHT(Assumptions!D$19,4)-3)</f>
        <v>#VALUE!</v>
      </c>
      <c r="D215" s="10" t="e">
        <f t="shared" si="35"/>
        <v>#VALUE!</v>
      </c>
      <c r="E215" s="8" t="s">
        <v>537</v>
      </c>
      <c r="F215" s="8" t="s">
        <v>537</v>
      </c>
      <c r="G215" s="8" t="s">
        <v>537</v>
      </c>
      <c r="H215" s="8" t="s">
        <v>537</v>
      </c>
      <c r="I215" s="8" t="s">
        <v>537</v>
      </c>
      <c r="J215" s="8" t="s">
        <v>537</v>
      </c>
      <c r="K215" s="8" t="s">
        <v>537</v>
      </c>
      <c r="L215" s="8" t="s">
        <v>537</v>
      </c>
      <c r="M215" s="8" t="s">
        <v>537</v>
      </c>
      <c r="N215" s="8" t="s">
        <v>537</v>
      </c>
      <c r="O215" s="8" t="s">
        <v>537</v>
      </c>
      <c r="P215" s="8" t="s">
        <v>537</v>
      </c>
      <c r="Q215" s="8" t="s">
        <v>537</v>
      </c>
      <c r="R215" s="8" t="s">
        <v>537</v>
      </c>
      <c r="S215" s="8" t="s">
        <v>537</v>
      </c>
      <c r="T215" s="8" t="s">
        <v>537</v>
      </c>
      <c r="U215" s="8" t="s">
        <v>537</v>
      </c>
      <c r="V215" s="8" t="s">
        <v>537</v>
      </c>
      <c r="W215" s="8" t="s">
        <v>537</v>
      </c>
      <c r="X215" s="8" t="s">
        <v>537</v>
      </c>
      <c r="Y215" s="8" t="s">
        <v>537</v>
      </c>
      <c r="Z215" s="8" t="s">
        <v>537</v>
      </c>
      <c r="AA215" s="8" t="s">
        <v>537</v>
      </c>
      <c r="AB215" s="8" t="s">
        <v>537</v>
      </c>
      <c r="AC215" s="8" t="s">
        <v>537</v>
      </c>
      <c r="AD215" s="8" t="s">
        <v>537</v>
      </c>
      <c r="AE215" s="8" t="s">
        <v>537</v>
      </c>
      <c r="AF215" s="8" t="s">
        <v>537</v>
      </c>
      <c r="AG215" s="8" t="s">
        <v>537</v>
      </c>
      <c r="AH215" s="8" t="s">
        <v>537</v>
      </c>
      <c r="AI215" s="8" t="s">
        <v>537</v>
      </c>
      <c r="AJ215" s="8" t="s">
        <v>537</v>
      </c>
      <c r="AK215" s="8" t="s">
        <v>537</v>
      </c>
      <c r="AL215" s="8" t="s">
        <v>537</v>
      </c>
      <c r="AM215" s="8"/>
      <c r="AN215" s="8" t="s">
        <v>537</v>
      </c>
      <c r="AO215" s="8" t="s">
        <v>537</v>
      </c>
      <c r="AP215" s="8" t="s">
        <v>537</v>
      </c>
      <c r="AQ215" s="8" t="s">
        <v>537</v>
      </c>
      <c r="AR215" s="8" t="s">
        <v>537</v>
      </c>
      <c r="AS215" s="8" t="s">
        <v>537</v>
      </c>
      <c r="AT215" s="8" t="s">
        <v>537</v>
      </c>
      <c r="AU215" s="1">
        <v>-2146826273</v>
      </c>
      <c r="AV215" s="8"/>
      <c r="AW215" s="8" t="s">
        <v>537</v>
      </c>
      <c r="AX215" s="8" t="s">
        <v>537</v>
      </c>
      <c r="AY215" s="8" t="s">
        <v>537</v>
      </c>
      <c r="AZ215" s="1">
        <v>-2146826273</v>
      </c>
      <c r="BA215" s="9" t="s">
        <v>537</v>
      </c>
      <c r="BB215" s="8"/>
      <c r="BC215" s="8" t="s">
        <v>537</v>
      </c>
      <c r="BD215" s="8" t="s">
        <v>537</v>
      </c>
      <c r="BE215" s="8" t="s">
        <v>537</v>
      </c>
      <c r="BF215" s="8" t="s">
        <v>537</v>
      </c>
      <c r="BG215" s="8" t="s">
        <v>537</v>
      </c>
      <c r="BH215" s="8" t="s">
        <v>537</v>
      </c>
      <c r="BI215" s="8" t="s">
        <v>537</v>
      </c>
      <c r="BJ215" s="8"/>
      <c r="BK215" s="8"/>
      <c r="BL215" s="8" t="s">
        <v>537</v>
      </c>
      <c r="BM215" s="8" t="s">
        <v>537</v>
      </c>
      <c r="BN215" s="8" t="s">
        <v>537</v>
      </c>
      <c r="BO215" s="8" t="s">
        <v>537</v>
      </c>
      <c r="BP215" s="8" t="s">
        <v>537</v>
      </c>
      <c r="BQ215" s="8" t="s">
        <v>537</v>
      </c>
      <c r="BR215" s="8" t="s">
        <v>537</v>
      </c>
      <c r="BS215" s="8" t="s">
        <v>537</v>
      </c>
      <c r="BT215" s="8" t="s">
        <v>537</v>
      </c>
      <c r="BU215" s="8" t="s">
        <v>537</v>
      </c>
      <c r="BV215" s="8" t="s">
        <v>537</v>
      </c>
      <c r="BW215" s="8" t="s">
        <v>537</v>
      </c>
      <c r="BX215" s="8" t="s">
        <v>537</v>
      </c>
      <c r="BY215" s="8" t="s">
        <v>537</v>
      </c>
      <c r="BZ215" s="8" t="s">
        <v>537</v>
      </c>
      <c r="CA215" s="8" t="s">
        <v>537</v>
      </c>
      <c r="CB215" s="8" t="s">
        <v>537</v>
      </c>
      <c r="CC215" s="8" t="s">
        <v>537</v>
      </c>
      <c r="CD215" s="8" t="s">
        <v>537</v>
      </c>
      <c r="CE215" s="8"/>
      <c r="CF215" s="8" t="s">
        <v>537</v>
      </c>
      <c r="CG215" s="8" t="s">
        <v>537</v>
      </c>
      <c r="CH215" s="8" t="s">
        <v>537</v>
      </c>
      <c r="CI215" s="8" t="s">
        <v>537</v>
      </c>
      <c r="CJ215" s="8" t="s">
        <v>537</v>
      </c>
      <c r="CK215" s="8" t="s">
        <v>537</v>
      </c>
      <c r="CL215" s="8" t="s">
        <v>537</v>
      </c>
      <c r="CM215" s="8" t="s">
        <v>537</v>
      </c>
      <c r="CN215" s="8" t="s">
        <v>537</v>
      </c>
      <c r="CO215" s="8" t="s">
        <v>537</v>
      </c>
      <c r="CP215" s="8" t="s">
        <v>537</v>
      </c>
      <c r="CQ215" s="8" t="s">
        <v>537</v>
      </c>
      <c r="CR215" s="8" t="s">
        <v>537</v>
      </c>
      <c r="CS215" s="8" t="s">
        <v>537</v>
      </c>
      <c r="CT215" s="8" t="s">
        <v>537</v>
      </c>
      <c r="CU215" s="8" t="s">
        <v>537</v>
      </c>
      <c r="CV215" s="8" t="s">
        <v>537</v>
      </c>
      <c r="CW215" s="8" t="s">
        <v>537</v>
      </c>
      <c r="CX215" s="8" t="s">
        <v>537</v>
      </c>
      <c r="CY215" s="8" t="s">
        <v>537</v>
      </c>
      <c r="CZ215" s="8" t="s">
        <v>537</v>
      </c>
      <c r="DA215" s="8" t="s">
        <v>537</v>
      </c>
      <c r="DB215" s="8" t="s">
        <v>537</v>
      </c>
      <c r="DC215" s="8"/>
      <c r="DD215" s="8" t="s">
        <v>537</v>
      </c>
      <c r="DE215" s="8" t="s">
        <v>537</v>
      </c>
      <c r="DF215" s="8" t="s">
        <v>537</v>
      </c>
      <c r="DG215" s="8" t="s">
        <v>537</v>
      </c>
      <c r="DH215" s="8" t="s">
        <v>537</v>
      </c>
      <c r="DI215" s="8" t="s">
        <v>537</v>
      </c>
      <c r="DJ215" s="8" t="s">
        <v>537</v>
      </c>
      <c r="DK215" s="8" t="s">
        <v>537</v>
      </c>
      <c r="DL215" s="8" t="s">
        <v>537</v>
      </c>
      <c r="DM215" s="8" t="s">
        <v>537</v>
      </c>
      <c r="DN215" s="8" t="s">
        <v>537</v>
      </c>
      <c r="DO215" s="8" t="s">
        <v>537</v>
      </c>
      <c r="DP215" s="8" t="s">
        <v>537</v>
      </c>
      <c r="DQ215" s="8" t="s">
        <v>537</v>
      </c>
      <c r="DR215" s="8" t="s">
        <v>537</v>
      </c>
      <c r="DS215" s="8" t="s">
        <v>537</v>
      </c>
      <c r="DT215" s="8" t="s">
        <v>537</v>
      </c>
      <c r="DU215" s="8" t="s">
        <v>537</v>
      </c>
      <c r="DV215" s="8"/>
      <c r="DW215" s="8" t="s">
        <v>537</v>
      </c>
      <c r="DX215" s="8" t="s">
        <v>537</v>
      </c>
      <c r="DY215" s="8" t="s">
        <v>537</v>
      </c>
      <c r="DZ215" s="8" t="s">
        <v>537</v>
      </c>
      <c r="EA215" s="8" t="s">
        <v>537</v>
      </c>
      <c r="EB215" s="8" t="s">
        <v>537</v>
      </c>
      <c r="EC215" s="8" t="s">
        <v>537</v>
      </c>
      <c r="ED215" s="8" t="s">
        <v>537</v>
      </c>
      <c r="EE215" s="8" t="s">
        <v>537</v>
      </c>
      <c r="EF215" s="8" t="s">
        <v>537</v>
      </c>
      <c r="EG215" s="8" t="s">
        <v>537</v>
      </c>
      <c r="EH215" s="8" t="s">
        <v>537</v>
      </c>
      <c r="EI215" s="8" t="s">
        <v>537</v>
      </c>
      <c r="EJ215" s="8" t="s">
        <v>537</v>
      </c>
      <c r="EK215" s="8" t="s">
        <v>537</v>
      </c>
      <c r="EL215" s="8" t="s">
        <v>537</v>
      </c>
      <c r="EM215" s="8" t="s">
        <v>537</v>
      </c>
      <c r="EN215" s="8" t="s">
        <v>537</v>
      </c>
      <c r="EO215" s="8" t="s">
        <v>537</v>
      </c>
      <c r="EP215" s="8" t="s">
        <v>537</v>
      </c>
      <c r="EQ215" s="8" t="s">
        <v>537</v>
      </c>
      <c r="ER215" s="8" t="s">
        <v>537</v>
      </c>
      <c r="ES215" s="8" t="s">
        <v>537</v>
      </c>
      <c r="ET215" s="8" t="s">
        <v>537</v>
      </c>
      <c r="EU215" s="8" t="s">
        <v>537</v>
      </c>
      <c r="EV215" s="8" t="s">
        <v>537</v>
      </c>
      <c r="EW215" s="8" t="s">
        <v>537</v>
      </c>
      <c r="EX215" s="8" t="s">
        <v>537</v>
      </c>
      <c r="EY215" s="8" t="s">
        <v>537</v>
      </c>
      <c r="EZ215" s="8" t="s">
        <v>537</v>
      </c>
      <c r="FA215" s="8" t="s">
        <v>537</v>
      </c>
      <c r="FB215" s="8" t="s">
        <v>537</v>
      </c>
      <c r="FC215" s="8" t="s">
        <v>537</v>
      </c>
      <c r="FD215" s="8" t="s">
        <v>537</v>
      </c>
      <c r="FE215" s="8" t="s">
        <v>537</v>
      </c>
      <c r="FF215" s="8" t="s">
        <v>537</v>
      </c>
      <c r="FG215" s="8" t="s">
        <v>537</v>
      </c>
      <c r="FH215" s="8" t="s">
        <v>537</v>
      </c>
      <c r="FI215" s="8" t="s">
        <v>537</v>
      </c>
      <c r="FJ215" s="8" t="s">
        <v>537</v>
      </c>
      <c r="FK215" s="8" t="s">
        <v>537</v>
      </c>
      <c r="FL215" s="8"/>
      <c r="FM215" s="8" t="s">
        <v>537</v>
      </c>
      <c r="FN215" s="8" t="s">
        <v>537</v>
      </c>
      <c r="FO215" s="8" t="s">
        <v>537</v>
      </c>
      <c r="FP215" s="8" t="s">
        <v>537</v>
      </c>
      <c r="FQ215" s="8" t="s">
        <v>537</v>
      </c>
      <c r="FR215" s="8" t="s">
        <v>537</v>
      </c>
      <c r="FS215" s="8" t="s">
        <v>537</v>
      </c>
      <c r="FT215" s="9" t="s">
        <v>537</v>
      </c>
      <c r="FU215" s="8" t="s">
        <v>537</v>
      </c>
      <c r="FV215" s="8" t="s">
        <v>538</v>
      </c>
      <c r="FW215" s="8" t="s">
        <v>539</v>
      </c>
      <c r="FX215" s="8" t="s">
        <v>538</v>
      </c>
      <c r="FY215" s="8" t="s">
        <v>538</v>
      </c>
      <c r="FZ215" s="8" t="s">
        <v>538</v>
      </c>
      <c r="GA215" s="31" t="e">
        <f t="shared" si="36"/>
        <v>#VALUE!</v>
      </c>
      <c r="GB215" s="10" t="e">
        <f t="shared" si="37"/>
        <v>#VALUE!</v>
      </c>
      <c r="GC215" s="10" t="s">
        <v>540</v>
      </c>
      <c r="GD215" s="10" t="s">
        <v>540</v>
      </c>
    </row>
    <row r="216" spans="1:186">
      <c r="A216" s="8">
        <f t="shared" si="38"/>
        <v>0</v>
      </c>
      <c r="B216" s="8">
        <f t="shared" si="38"/>
        <v>0</v>
      </c>
      <c r="C216" s="8" t="e">
        <f>CONCATENATE("FY",RIGHT(Assumptions!D$19,4)-2)</f>
        <v>#VALUE!</v>
      </c>
      <c r="D216" s="10" t="e">
        <f t="shared" si="35"/>
        <v>#VALUE!</v>
      </c>
      <c r="E216" s="8" t="s">
        <v>537</v>
      </c>
      <c r="F216" s="8" t="s">
        <v>537</v>
      </c>
      <c r="G216" s="8" t="s">
        <v>537</v>
      </c>
      <c r="H216" s="8" t="s">
        <v>537</v>
      </c>
      <c r="I216" s="8" t="s">
        <v>537</v>
      </c>
      <c r="J216" s="8" t="s">
        <v>537</v>
      </c>
      <c r="K216" s="8" t="s">
        <v>537</v>
      </c>
      <c r="L216" s="8" t="s">
        <v>537</v>
      </c>
      <c r="M216" s="8" t="s">
        <v>537</v>
      </c>
      <c r="N216" s="8" t="s">
        <v>537</v>
      </c>
      <c r="O216" s="8" t="s">
        <v>537</v>
      </c>
      <c r="P216" s="8" t="s">
        <v>537</v>
      </c>
      <c r="Q216" s="8" t="s">
        <v>537</v>
      </c>
      <c r="R216" s="8" t="s">
        <v>537</v>
      </c>
      <c r="S216" s="8" t="s">
        <v>537</v>
      </c>
      <c r="T216" s="8" t="s">
        <v>537</v>
      </c>
      <c r="U216" s="8" t="s">
        <v>537</v>
      </c>
      <c r="V216" s="8" t="s">
        <v>537</v>
      </c>
      <c r="W216" s="8" t="s">
        <v>537</v>
      </c>
      <c r="X216" s="8" t="s">
        <v>537</v>
      </c>
      <c r="Y216" s="8" t="s">
        <v>537</v>
      </c>
      <c r="Z216" s="8" t="s">
        <v>537</v>
      </c>
      <c r="AA216" s="8" t="s">
        <v>537</v>
      </c>
      <c r="AB216" s="8" t="s">
        <v>537</v>
      </c>
      <c r="AC216" s="8" t="s">
        <v>537</v>
      </c>
      <c r="AD216" s="8" t="s">
        <v>537</v>
      </c>
      <c r="AE216" s="8" t="s">
        <v>537</v>
      </c>
      <c r="AF216" s="8" t="s">
        <v>537</v>
      </c>
      <c r="AG216" s="8" t="s">
        <v>537</v>
      </c>
      <c r="AH216" s="8" t="s">
        <v>537</v>
      </c>
      <c r="AI216" s="8" t="s">
        <v>537</v>
      </c>
      <c r="AJ216" s="8" t="s">
        <v>537</v>
      </c>
      <c r="AK216" s="8" t="s">
        <v>537</v>
      </c>
      <c r="AL216" s="8" t="s">
        <v>537</v>
      </c>
      <c r="AM216" s="8"/>
      <c r="AN216" s="8" t="s">
        <v>537</v>
      </c>
      <c r="AO216" s="8" t="s">
        <v>537</v>
      </c>
      <c r="AP216" s="8" t="s">
        <v>537</v>
      </c>
      <c r="AQ216" s="8" t="s">
        <v>537</v>
      </c>
      <c r="AR216" s="8" t="s">
        <v>537</v>
      </c>
      <c r="AS216" s="8" t="s">
        <v>537</v>
      </c>
      <c r="AT216" s="8" t="s">
        <v>537</v>
      </c>
      <c r="AU216" s="1">
        <v>-2146826273</v>
      </c>
      <c r="AV216" s="8"/>
      <c r="AW216" s="8" t="s">
        <v>537</v>
      </c>
      <c r="AX216" s="8" t="s">
        <v>537</v>
      </c>
      <c r="AY216" s="8" t="s">
        <v>537</v>
      </c>
      <c r="AZ216" s="1">
        <v>-2146826273</v>
      </c>
      <c r="BA216" s="9" t="s">
        <v>537</v>
      </c>
      <c r="BB216" s="8"/>
      <c r="BC216" s="8" t="s">
        <v>537</v>
      </c>
      <c r="BD216" s="8" t="s">
        <v>537</v>
      </c>
      <c r="BE216" s="8" t="s">
        <v>537</v>
      </c>
      <c r="BF216" s="8" t="s">
        <v>537</v>
      </c>
      <c r="BG216" s="8" t="s">
        <v>537</v>
      </c>
      <c r="BH216" s="8" t="s">
        <v>537</v>
      </c>
      <c r="BI216" s="8" t="s">
        <v>537</v>
      </c>
      <c r="BJ216" s="8"/>
      <c r="BK216" s="8"/>
      <c r="BL216" s="8" t="s">
        <v>537</v>
      </c>
      <c r="BM216" s="8" t="s">
        <v>537</v>
      </c>
      <c r="BN216" s="8" t="s">
        <v>537</v>
      </c>
      <c r="BO216" s="8" t="s">
        <v>537</v>
      </c>
      <c r="BP216" s="8" t="s">
        <v>537</v>
      </c>
      <c r="BQ216" s="8" t="s">
        <v>537</v>
      </c>
      <c r="BR216" s="8" t="s">
        <v>537</v>
      </c>
      <c r="BS216" s="8" t="s">
        <v>537</v>
      </c>
      <c r="BT216" s="8" t="s">
        <v>537</v>
      </c>
      <c r="BU216" s="8" t="s">
        <v>537</v>
      </c>
      <c r="BV216" s="8" t="s">
        <v>537</v>
      </c>
      <c r="BW216" s="8" t="s">
        <v>537</v>
      </c>
      <c r="BX216" s="8" t="s">
        <v>537</v>
      </c>
      <c r="BY216" s="8" t="s">
        <v>537</v>
      </c>
      <c r="BZ216" s="8" t="s">
        <v>537</v>
      </c>
      <c r="CA216" s="8" t="s">
        <v>537</v>
      </c>
      <c r="CB216" s="8" t="s">
        <v>537</v>
      </c>
      <c r="CC216" s="8" t="s">
        <v>537</v>
      </c>
      <c r="CD216" s="8" t="s">
        <v>537</v>
      </c>
      <c r="CE216" s="8"/>
      <c r="CF216" s="8" t="s">
        <v>537</v>
      </c>
      <c r="CG216" s="8" t="s">
        <v>537</v>
      </c>
      <c r="CH216" s="8" t="s">
        <v>537</v>
      </c>
      <c r="CI216" s="8" t="s">
        <v>537</v>
      </c>
      <c r="CJ216" s="8" t="s">
        <v>537</v>
      </c>
      <c r="CK216" s="8" t="s">
        <v>537</v>
      </c>
      <c r="CL216" s="8" t="s">
        <v>537</v>
      </c>
      <c r="CM216" s="8" t="s">
        <v>537</v>
      </c>
      <c r="CN216" s="8" t="s">
        <v>537</v>
      </c>
      <c r="CO216" s="8" t="s">
        <v>537</v>
      </c>
      <c r="CP216" s="8" t="s">
        <v>537</v>
      </c>
      <c r="CQ216" s="8" t="s">
        <v>537</v>
      </c>
      <c r="CR216" s="8" t="s">
        <v>537</v>
      </c>
      <c r="CS216" s="8" t="s">
        <v>537</v>
      </c>
      <c r="CT216" s="8" t="s">
        <v>537</v>
      </c>
      <c r="CU216" s="8" t="s">
        <v>537</v>
      </c>
      <c r="CV216" s="8" t="s">
        <v>537</v>
      </c>
      <c r="CW216" s="8" t="s">
        <v>537</v>
      </c>
      <c r="CX216" s="8" t="s">
        <v>537</v>
      </c>
      <c r="CY216" s="8" t="s">
        <v>537</v>
      </c>
      <c r="CZ216" s="8" t="s">
        <v>537</v>
      </c>
      <c r="DA216" s="8" t="s">
        <v>537</v>
      </c>
      <c r="DB216" s="8" t="s">
        <v>537</v>
      </c>
      <c r="DC216" s="8"/>
      <c r="DD216" s="8" t="s">
        <v>537</v>
      </c>
      <c r="DE216" s="8" t="s">
        <v>537</v>
      </c>
      <c r="DF216" s="8" t="s">
        <v>537</v>
      </c>
      <c r="DG216" s="8" t="s">
        <v>537</v>
      </c>
      <c r="DH216" s="8" t="s">
        <v>537</v>
      </c>
      <c r="DI216" s="8" t="s">
        <v>537</v>
      </c>
      <c r="DJ216" s="8" t="s">
        <v>537</v>
      </c>
      <c r="DK216" s="8" t="s">
        <v>537</v>
      </c>
      <c r="DL216" s="8" t="s">
        <v>537</v>
      </c>
      <c r="DM216" s="8" t="s">
        <v>537</v>
      </c>
      <c r="DN216" s="8" t="s">
        <v>537</v>
      </c>
      <c r="DO216" s="8" t="s">
        <v>537</v>
      </c>
      <c r="DP216" s="8" t="s">
        <v>537</v>
      </c>
      <c r="DQ216" s="8" t="s">
        <v>537</v>
      </c>
      <c r="DR216" s="8" t="s">
        <v>537</v>
      </c>
      <c r="DS216" s="8" t="s">
        <v>537</v>
      </c>
      <c r="DT216" s="8" t="s">
        <v>537</v>
      </c>
      <c r="DU216" s="8" t="s">
        <v>537</v>
      </c>
      <c r="DV216" s="8"/>
      <c r="DW216" s="8" t="s">
        <v>537</v>
      </c>
      <c r="DX216" s="8" t="s">
        <v>537</v>
      </c>
      <c r="DY216" s="8" t="s">
        <v>537</v>
      </c>
      <c r="DZ216" s="8" t="s">
        <v>537</v>
      </c>
      <c r="EA216" s="8" t="s">
        <v>537</v>
      </c>
      <c r="EB216" s="8" t="s">
        <v>537</v>
      </c>
      <c r="EC216" s="8" t="s">
        <v>537</v>
      </c>
      <c r="ED216" s="8" t="s">
        <v>537</v>
      </c>
      <c r="EE216" s="8" t="s">
        <v>537</v>
      </c>
      <c r="EF216" s="8" t="s">
        <v>537</v>
      </c>
      <c r="EG216" s="8" t="s">
        <v>537</v>
      </c>
      <c r="EH216" s="8" t="s">
        <v>537</v>
      </c>
      <c r="EI216" s="8" t="s">
        <v>537</v>
      </c>
      <c r="EJ216" s="8" t="s">
        <v>537</v>
      </c>
      <c r="EK216" s="8" t="s">
        <v>537</v>
      </c>
      <c r="EL216" s="8" t="s">
        <v>537</v>
      </c>
      <c r="EM216" s="8" t="s">
        <v>537</v>
      </c>
      <c r="EN216" s="8" t="s">
        <v>537</v>
      </c>
      <c r="EO216" s="8" t="s">
        <v>537</v>
      </c>
      <c r="EP216" s="8" t="s">
        <v>537</v>
      </c>
      <c r="EQ216" s="8" t="s">
        <v>537</v>
      </c>
      <c r="ER216" s="8" t="s">
        <v>537</v>
      </c>
      <c r="ES216" s="8" t="s">
        <v>537</v>
      </c>
      <c r="ET216" s="8" t="s">
        <v>537</v>
      </c>
      <c r="EU216" s="8" t="s">
        <v>537</v>
      </c>
      <c r="EV216" s="8" t="s">
        <v>537</v>
      </c>
      <c r="EW216" s="8" t="s">
        <v>537</v>
      </c>
      <c r="EX216" s="8" t="s">
        <v>537</v>
      </c>
      <c r="EY216" s="8" t="s">
        <v>537</v>
      </c>
      <c r="EZ216" s="8" t="s">
        <v>537</v>
      </c>
      <c r="FA216" s="8" t="s">
        <v>537</v>
      </c>
      <c r="FB216" s="8" t="s">
        <v>537</v>
      </c>
      <c r="FC216" s="8" t="s">
        <v>537</v>
      </c>
      <c r="FD216" s="8" t="s">
        <v>537</v>
      </c>
      <c r="FE216" s="8" t="s">
        <v>537</v>
      </c>
      <c r="FF216" s="8" t="s">
        <v>537</v>
      </c>
      <c r="FG216" s="8" t="s">
        <v>537</v>
      </c>
      <c r="FH216" s="8" t="s">
        <v>537</v>
      </c>
      <c r="FI216" s="8" t="s">
        <v>537</v>
      </c>
      <c r="FJ216" s="8" t="s">
        <v>537</v>
      </c>
      <c r="FK216" s="8" t="s">
        <v>537</v>
      </c>
      <c r="FL216" s="8"/>
      <c r="FM216" s="8" t="s">
        <v>537</v>
      </c>
      <c r="FN216" s="8" t="s">
        <v>537</v>
      </c>
      <c r="FO216" s="8" t="s">
        <v>537</v>
      </c>
      <c r="FP216" s="8" t="s">
        <v>537</v>
      </c>
      <c r="FQ216" s="8" t="s">
        <v>537</v>
      </c>
      <c r="FR216" s="8" t="s">
        <v>537</v>
      </c>
      <c r="FS216" s="8" t="s">
        <v>537</v>
      </c>
      <c r="FT216" s="9" t="s">
        <v>537</v>
      </c>
      <c r="FU216" s="8" t="s">
        <v>537</v>
      </c>
      <c r="FV216" s="8" t="s">
        <v>538</v>
      </c>
      <c r="FW216" s="8" t="s">
        <v>539</v>
      </c>
      <c r="FX216" s="8" t="s">
        <v>538</v>
      </c>
      <c r="FY216" s="8" t="s">
        <v>538</v>
      </c>
      <c r="FZ216" s="8" t="s">
        <v>538</v>
      </c>
      <c r="GA216" s="31" t="e">
        <f t="shared" si="36"/>
        <v>#VALUE!</v>
      </c>
      <c r="GB216" s="10" t="e">
        <f t="shared" si="37"/>
        <v>#VALUE!</v>
      </c>
      <c r="GC216" s="10" t="s">
        <v>540</v>
      </c>
      <c r="GD216" s="10" t="s">
        <v>540</v>
      </c>
    </row>
    <row r="217" spans="1:186">
      <c r="A217" s="8">
        <f t="shared" si="38"/>
        <v>0</v>
      </c>
      <c r="B217" s="8">
        <f t="shared" si="38"/>
        <v>0</v>
      </c>
      <c r="C217" s="8" t="e">
        <f>CONCATENATE("FY",RIGHT(Assumptions!D$19,4)-1)</f>
        <v>#VALUE!</v>
      </c>
      <c r="D217" s="10" t="e">
        <f t="shared" si="35"/>
        <v>#VALUE!</v>
      </c>
      <c r="E217" s="8" t="s">
        <v>537</v>
      </c>
      <c r="F217" s="8" t="s">
        <v>537</v>
      </c>
      <c r="G217" s="8" t="s">
        <v>537</v>
      </c>
      <c r="H217" s="8" t="s">
        <v>537</v>
      </c>
      <c r="I217" s="8" t="s">
        <v>537</v>
      </c>
      <c r="J217" s="8" t="s">
        <v>537</v>
      </c>
      <c r="K217" s="8" t="s">
        <v>537</v>
      </c>
      <c r="L217" s="8" t="s">
        <v>537</v>
      </c>
      <c r="M217" s="8" t="s">
        <v>537</v>
      </c>
      <c r="N217" s="8" t="s">
        <v>537</v>
      </c>
      <c r="O217" s="8" t="s">
        <v>537</v>
      </c>
      <c r="P217" s="8" t="s">
        <v>537</v>
      </c>
      <c r="Q217" s="8" t="s">
        <v>537</v>
      </c>
      <c r="R217" s="8" t="s">
        <v>537</v>
      </c>
      <c r="S217" s="8" t="s">
        <v>537</v>
      </c>
      <c r="T217" s="8" t="s">
        <v>537</v>
      </c>
      <c r="U217" s="8" t="s">
        <v>537</v>
      </c>
      <c r="V217" s="8" t="s">
        <v>537</v>
      </c>
      <c r="W217" s="8" t="s">
        <v>537</v>
      </c>
      <c r="X217" s="8" t="s">
        <v>537</v>
      </c>
      <c r="Y217" s="8" t="s">
        <v>537</v>
      </c>
      <c r="Z217" s="8" t="s">
        <v>537</v>
      </c>
      <c r="AA217" s="8" t="s">
        <v>537</v>
      </c>
      <c r="AB217" s="8" t="s">
        <v>537</v>
      </c>
      <c r="AC217" s="8" t="s">
        <v>537</v>
      </c>
      <c r="AD217" s="8" t="s">
        <v>537</v>
      </c>
      <c r="AE217" s="8" t="s">
        <v>537</v>
      </c>
      <c r="AF217" s="8" t="s">
        <v>537</v>
      </c>
      <c r="AG217" s="8" t="s">
        <v>537</v>
      </c>
      <c r="AH217" s="8" t="s">
        <v>537</v>
      </c>
      <c r="AI217" s="8" t="s">
        <v>537</v>
      </c>
      <c r="AJ217" s="8" t="s">
        <v>537</v>
      </c>
      <c r="AK217" s="8" t="s">
        <v>537</v>
      </c>
      <c r="AL217" s="8" t="s">
        <v>537</v>
      </c>
      <c r="AM217" s="8"/>
      <c r="AN217" s="8" t="s">
        <v>537</v>
      </c>
      <c r="AO217" s="8" t="s">
        <v>537</v>
      </c>
      <c r="AP217" s="8" t="s">
        <v>537</v>
      </c>
      <c r="AQ217" s="8" t="s">
        <v>537</v>
      </c>
      <c r="AR217" s="8" t="s">
        <v>537</v>
      </c>
      <c r="AS217" s="8" t="s">
        <v>537</v>
      </c>
      <c r="AT217" s="8" t="s">
        <v>537</v>
      </c>
      <c r="AU217" s="1">
        <v>-2146826273</v>
      </c>
      <c r="AV217" s="8"/>
      <c r="AW217" s="8" t="s">
        <v>537</v>
      </c>
      <c r="AX217" s="8" t="s">
        <v>537</v>
      </c>
      <c r="AY217" s="8" t="s">
        <v>537</v>
      </c>
      <c r="AZ217" s="1">
        <v>-2146826273</v>
      </c>
      <c r="BA217" s="9" t="s">
        <v>537</v>
      </c>
      <c r="BB217" s="8"/>
      <c r="BC217" s="8" t="s">
        <v>537</v>
      </c>
      <c r="BD217" s="8" t="s">
        <v>537</v>
      </c>
      <c r="BE217" s="8" t="s">
        <v>537</v>
      </c>
      <c r="BF217" s="8" t="s">
        <v>537</v>
      </c>
      <c r="BG217" s="8" t="s">
        <v>537</v>
      </c>
      <c r="BH217" s="8" t="s">
        <v>537</v>
      </c>
      <c r="BI217" s="8" t="s">
        <v>537</v>
      </c>
      <c r="BJ217" s="8"/>
      <c r="BK217" s="8"/>
      <c r="BL217" s="8" t="s">
        <v>537</v>
      </c>
      <c r="BM217" s="8" t="s">
        <v>537</v>
      </c>
      <c r="BN217" s="8" t="s">
        <v>537</v>
      </c>
      <c r="BO217" s="8" t="s">
        <v>537</v>
      </c>
      <c r="BP217" s="8" t="s">
        <v>537</v>
      </c>
      <c r="BQ217" s="8" t="s">
        <v>537</v>
      </c>
      <c r="BR217" s="8" t="s">
        <v>537</v>
      </c>
      <c r="BS217" s="8" t="s">
        <v>537</v>
      </c>
      <c r="BT217" s="8" t="s">
        <v>537</v>
      </c>
      <c r="BU217" s="8" t="s">
        <v>537</v>
      </c>
      <c r="BV217" s="8" t="s">
        <v>537</v>
      </c>
      <c r="BW217" s="8" t="s">
        <v>537</v>
      </c>
      <c r="BX217" s="8" t="s">
        <v>537</v>
      </c>
      <c r="BY217" s="8" t="s">
        <v>537</v>
      </c>
      <c r="BZ217" s="8" t="s">
        <v>537</v>
      </c>
      <c r="CA217" s="8" t="s">
        <v>537</v>
      </c>
      <c r="CB217" s="8" t="s">
        <v>537</v>
      </c>
      <c r="CC217" s="8" t="s">
        <v>537</v>
      </c>
      <c r="CD217" s="8" t="s">
        <v>537</v>
      </c>
      <c r="CE217" s="8"/>
      <c r="CF217" s="8" t="s">
        <v>537</v>
      </c>
      <c r="CG217" s="8" t="s">
        <v>537</v>
      </c>
      <c r="CH217" s="8" t="s">
        <v>537</v>
      </c>
      <c r="CI217" s="8" t="s">
        <v>537</v>
      </c>
      <c r="CJ217" s="8" t="s">
        <v>537</v>
      </c>
      <c r="CK217" s="8" t="s">
        <v>537</v>
      </c>
      <c r="CL217" s="8" t="s">
        <v>537</v>
      </c>
      <c r="CM217" s="8" t="s">
        <v>537</v>
      </c>
      <c r="CN217" s="8" t="s">
        <v>537</v>
      </c>
      <c r="CO217" s="8" t="s">
        <v>537</v>
      </c>
      <c r="CP217" s="8" t="s">
        <v>537</v>
      </c>
      <c r="CQ217" s="8" t="s">
        <v>537</v>
      </c>
      <c r="CR217" s="8" t="s">
        <v>537</v>
      </c>
      <c r="CS217" s="8" t="s">
        <v>537</v>
      </c>
      <c r="CT217" s="8" t="s">
        <v>537</v>
      </c>
      <c r="CU217" s="8" t="s">
        <v>537</v>
      </c>
      <c r="CV217" s="8" t="s">
        <v>537</v>
      </c>
      <c r="CW217" s="8" t="s">
        <v>537</v>
      </c>
      <c r="CX217" s="8" t="s">
        <v>537</v>
      </c>
      <c r="CY217" s="8" t="s">
        <v>537</v>
      </c>
      <c r="CZ217" s="8" t="s">
        <v>537</v>
      </c>
      <c r="DA217" s="8" t="s">
        <v>537</v>
      </c>
      <c r="DB217" s="8" t="s">
        <v>537</v>
      </c>
      <c r="DC217" s="8"/>
      <c r="DD217" s="8" t="s">
        <v>537</v>
      </c>
      <c r="DE217" s="8" t="s">
        <v>537</v>
      </c>
      <c r="DF217" s="8" t="s">
        <v>537</v>
      </c>
      <c r="DG217" s="8" t="s">
        <v>537</v>
      </c>
      <c r="DH217" s="8" t="s">
        <v>537</v>
      </c>
      <c r="DI217" s="8" t="s">
        <v>537</v>
      </c>
      <c r="DJ217" s="8" t="s">
        <v>537</v>
      </c>
      <c r="DK217" s="8" t="s">
        <v>537</v>
      </c>
      <c r="DL217" s="8" t="s">
        <v>537</v>
      </c>
      <c r="DM217" s="8" t="s">
        <v>537</v>
      </c>
      <c r="DN217" s="8" t="s">
        <v>537</v>
      </c>
      <c r="DO217" s="8" t="s">
        <v>537</v>
      </c>
      <c r="DP217" s="8" t="s">
        <v>537</v>
      </c>
      <c r="DQ217" s="8" t="s">
        <v>537</v>
      </c>
      <c r="DR217" s="8" t="s">
        <v>537</v>
      </c>
      <c r="DS217" s="8" t="s">
        <v>537</v>
      </c>
      <c r="DT217" s="8" t="s">
        <v>537</v>
      </c>
      <c r="DU217" s="8" t="s">
        <v>537</v>
      </c>
      <c r="DV217" s="8"/>
      <c r="DW217" s="8" t="s">
        <v>537</v>
      </c>
      <c r="DX217" s="8" t="s">
        <v>537</v>
      </c>
      <c r="DY217" s="8" t="s">
        <v>537</v>
      </c>
      <c r="DZ217" s="8" t="s">
        <v>537</v>
      </c>
      <c r="EA217" s="8" t="s">
        <v>537</v>
      </c>
      <c r="EB217" s="8" t="s">
        <v>537</v>
      </c>
      <c r="EC217" s="8" t="s">
        <v>537</v>
      </c>
      <c r="ED217" s="8" t="s">
        <v>537</v>
      </c>
      <c r="EE217" s="8" t="s">
        <v>537</v>
      </c>
      <c r="EF217" s="8" t="s">
        <v>537</v>
      </c>
      <c r="EG217" s="8" t="s">
        <v>537</v>
      </c>
      <c r="EH217" s="8" t="s">
        <v>537</v>
      </c>
      <c r="EI217" s="8" t="s">
        <v>537</v>
      </c>
      <c r="EJ217" s="8" t="s">
        <v>537</v>
      </c>
      <c r="EK217" s="8" t="s">
        <v>537</v>
      </c>
      <c r="EL217" s="8" t="s">
        <v>537</v>
      </c>
      <c r="EM217" s="8" t="s">
        <v>537</v>
      </c>
      <c r="EN217" s="8" t="s">
        <v>537</v>
      </c>
      <c r="EO217" s="8" t="s">
        <v>537</v>
      </c>
      <c r="EP217" s="8" t="s">
        <v>537</v>
      </c>
      <c r="EQ217" s="8" t="s">
        <v>537</v>
      </c>
      <c r="ER217" s="8" t="s">
        <v>537</v>
      </c>
      <c r="ES217" s="8" t="s">
        <v>537</v>
      </c>
      <c r="ET217" s="8" t="s">
        <v>537</v>
      </c>
      <c r="EU217" s="8" t="s">
        <v>537</v>
      </c>
      <c r="EV217" s="8" t="s">
        <v>537</v>
      </c>
      <c r="EW217" s="8" t="s">
        <v>537</v>
      </c>
      <c r="EX217" s="8" t="s">
        <v>537</v>
      </c>
      <c r="EY217" s="8" t="s">
        <v>537</v>
      </c>
      <c r="EZ217" s="8" t="s">
        <v>537</v>
      </c>
      <c r="FA217" s="8" t="s">
        <v>537</v>
      </c>
      <c r="FB217" s="8" t="s">
        <v>537</v>
      </c>
      <c r="FC217" s="8" t="s">
        <v>537</v>
      </c>
      <c r="FD217" s="8" t="s">
        <v>537</v>
      </c>
      <c r="FE217" s="8" t="s">
        <v>537</v>
      </c>
      <c r="FF217" s="8" t="s">
        <v>537</v>
      </c>
      <c r="FG217" s="8" t="s">
        <v>537</v>
      </c>
      <c r="FH217" s="8" t="s">
        <v>537</v>
      </c>
      <c r="FI217" s="8" t="s">
        <v>537</v>
      </c>
      <c r="FJ217" s="8" t="s">
        <v>537</v>
      </c>
      <c r="FK217" s="8" t="s">
        <v>537</v>
      </c>
      <c r="FL217" s="8"/>
      <c r="FM217" s="8" t="s">
        <v>537</v>
      </c>
      <c r="FN217" s="8" t="s">
        <v>537</v>
      </c>
      <c r="FO217" s="8" t="s">
        <v>537</v>
      </c>
      <c r="FP217" s="8" t="s">
        <v>537</v>
      </c>
      <c r="FQ217" s="8" t="s">
        <v>537</v>
      </c>
      <c r="FR217" s="8" t="s">
        <v>537</v>
      </c>
      <c r="FS217" s="8" t="s">
        <v>537</v>
      </c>
      <c r="FT217" s="9" t="s">
        <v>537</v>
      </c>
      <c r="FU217" s="8" t="s">
        <v>537</v>
      </c>
      <c r="FV217" s="8" t="s">
        <v>538</v>
      </c>
      <c r="FW217" s="8" t="s">
        <v>539</v>
      </c>
      <c r="FX217" s="8" t="s">
        <v>538</v>
      </c>
      <c r="FY217" s="8" t="s">
        <v>538</v>
      </c>
      <c r="FZ217" s="8" t="s">
        <v>538</v>
      </c>
      <c r="GA217" s="31" t="e">
        <f t="shared" si="36"/>
        <v>#VALUE!</v>
      </c>
      <c r="GB217" s="10" t="e">
        <f t="shared" si="37"/>
        <v>#VALUE!</v>
      </c>
      <c r="GC217" s="10" t="s">
        <v>540</v>
      </c>
      <c r="GD217" s="10" t="s">
        <v>540</v>
      </c>
    </row>
    <row r="218" spans="1:186">
      <c r="A218" s="8">
        <f t="shared" si="38"/>
        <v>0</v>
      </c>
      <c r="B218" s="8">
        <f t="shared" si="38"/>
        <v>0</v>
      </c>
      <c r="C218" s="8" t="str">
        <f>CONCATENATE("FY",RIGHT(Assumptions!D$19,4))</f>
        <v>FY</v>
      </c>
      <c r="D218" s="10" t="e">
        <f t="shared" si="35"/>
        <v>#VALUE!</v>
      </c>
      <c r="E218" s="8" t="s">
        <v>541</v>
      </c>
      <c r="F218" s="8" t="s">
        <v>541</v>
      </c>
      <c r="G218" s="8" t="s">
        <v>541</v>
      </c>
      <c r="H218" s="8" t="s">
        <v>541</v>
      </c>
      <c r="I218" s="8" t="s">
        <v>541</v>
      </c>
      <c r="J218" s="8" t="s">
        <v>541</v>
      </c>
      <c r="K218" s="8" t="s">
        <v>541</v>
      </c>
      <c r="L218" s="8" t="s">
        <v>541</v>
      </c>
      <c r="M218" s="8" t="s">
        <v>541</v>
      </c>
      <c r="N218" s="8" t="s">
        <v>541</v>
      </c>
      <c r="O218" s="8" t="s">
        <v>541</v>
      </c>
      <c r="P218" s="8" t="s">
        <v>541</v>
      </c>
      <c r="Q218" s="8" t="s">
        <v>541</v>
      </c>
      <c r="R218" s="8" t="s">
        <v>541</v>
      </c>
      <c r="S218" s="8" t="s">
        <v>541</v>
      </c>
      <c r="T218" s="8" t="s">
        <v>541</v>
      </c>
      <c r="U218" s="8" t="s">
        <v>541</v>
      </c>
      <c r="V218" s="8" t="s">
        <v>541</v>
      </c>
      <c r="W218" s="8" t="s">
        <v>541</v>
      </c>
      <c r="X218" s="8" t="s">
        <v>541</v>
      </c>
      <c r="Y218" s="8" t="s">
        <v>541</v>
      </c>
      <c r="Z218" s="8" t="s">
        <v>541</v>
      </c>
      <c r="AA218" s="8" t="s">
        <v>541</v>
      </c>
      <c r="AB218" s="8" t="s">
        <v>541</v>
      </c>
      <c r="AC218" s="8" t="s">
        <v>541</v>
      </c>
      <c r="AD218" s="8" t="s">
        <v>541</v>
      </c>
      <c r="AE218" s="8" t="s">
        <v>541</v>
      </c>
      <c r="AF218" s="8" t="s">
        <v>541</v>
      </c>
      <c r="AG218" s="8" t="s">
        <v>541</v>
      </c>
      <c r="AH218" s="8" t="s">
        <v>541</v>
      </c>
      <c r="AI218" s="8" t="s">
        <v>541</v>
      </c>
      <c r="AJ218" s="8" t="s">
        <v>541</v>
      </c>
      <c r="AK218" s="8" t="s">
        <v>541</v>
      </c>
      <c r="AL218" s="8" t="s">
        <v>541</v>
      </c>
      <c r="AM218" s="8"/>
      <c r="AN218" s="8" t="s">
        <v>541</v>
      </c>
      <c r="AO218" s="8" t="s">
        <v>541</v>
      </c>
      <c r="AP218" s="8" t="s">
        <v>541</v>
      </c>
      <c r="AQ218" s="8" t="s">
        <v>541</v>
      </c>
      <c r="AR218" s="8" t="s">
        <v>541</v>
      </c>
      <c r="AS218" s="8" t="s">
        <v>541</v>
      </c>
      <c r="AT218" s="8" t="s">
        <v>541</v>
      </c>
      <c r="AU218" s="1">
        <v>-2146826273</v>
      </c>
      <c r="AV218" s="8"/>
      <c r="AW218" s="8" t="s">
        <v>541</v>
      </c>
      <c r="AX218" s="8" t="s">
        <v>541</v>
      </c>
      <c r="AY218" s="8" t="s">
        <v>541</v>
      </c>
      <c r="AZ218" s="1">
        <v>-2146826273</v>
      </c>
      <c r="BA218" s="9" t="s">
        <v>541</v>
      </c>
      <c r="BB218" s="8"/>
      <c r="BC218" s="8" t="s">
        <v>541</v>
      </c>
      <c r="BD218" s="8" t="s">
        <v>541</v>
      </c>
      <c r="BE218" s="8" t="s">
        <v>541</v>
      </c>
      <c r="BF218" s="8" t="s">
        <v>541</v>
      </c>
      <c r="BG218" s="8" t="s">
        <v>541</v>
      </c>
      <c r="BH218" s="8" t="s">
        <v>541</v>
      </c>
      <c r="BI218" s="8" t="s">
        <v>541</v>
      </c>
      <c r="BJ218" s="8"/>
      <c r="BK218" s="8"/>
      <c r="BL218" s="8" t="s">
        <v>541</v>
      </c>
      <c r="BM218" s="8" t="s">
        <v>541</v>
      </c>
      <c r="BN218" s="8" t="s">
        <v>541</v>
      </c>
      <c r="BO218" s="8" t="s">
        <v>541</v>
      </c>
      <c r="BP218" s="8" t="s">
        <v>541</v>
      </c>
      <c r="BQ218" s="8" t="s">
        <v>541</v>
      </c>
      <c r="BR218" s="8" t="s">
        <v>541</v>
      </c>
      <c r="BS218" s="8" t="s">
        <v>541</v>
      </c>
      <c r="BT218" s="8" t="s">
        <v>541</v>
      </c>
      <c r="BU218" s="8" t="s">
        <v>541</v>
      </c>
      <c r="BV218" s="8" t="s">
        <v>541</v>
      </c>
      <c r="BW218" s="8" t="s">
        <v>541</v>
      </c>
      <c r="BX218" s="8" t="s">
        <v>541</v>
      </c>
      <c r="BY218" s="8" t="s">
        <v>541</v>
      </c>
      <c r="BZ218" s="8" t="s">
        <v>541</v>
      </c>
      <c r="CA218" s="8" t="s">
        <v>541</v>
      </c>
      <c r="CB218" s="8" t="s">
        <v>541</v>
      </c>
      <c r="CC218" s="8" t="s">
        <v>541</v>
      </c>
      <c r="CD218" s="8" t="s">
        <v>541</v>
      </c>
      <c r="CE218" s="8"/>
      <c r="CF218" s="8" t="s">
        <v>541</v>
      </c>
      <c r="CG218" s="8" t="s">
        <v>541</v>
      </c>
      <c r="CH218" s="8" t="s">
        <v>541</v>
      </c>
      <c r="CI218" s="8" t="s">
        <v>541</v>
      </c>
      <c r="CJ218" s="8" t="s">
        <v>541</v>
      </c>
      <c r="CK218" s="8" t="s">
        <v>541</v>
      </c>
      <c r="CL218" s="8" t="s">
        <v>541</v>
      </c>
      <c r="CM218" s="8" t="s">
        <v>541</v>
      </c>
      <c r="CN218" s="8" t="s">
        <v>541</v>
      </c>
      <c r="CO218" s="8" t="s">
        <v>541</v>
      </c>
      <c r="CP218" s="8" t="s">
        <v>541</v>
      </c>
      <c r="CQ218" s="8" t="s">
        <v>541</v>
      </c>
      <c r="CR218" s="8" t="s">
        <v>541</v>
      </c>
      <c r="CS218" s="8" t="s">
        <v>541</v>
      </c>
      <c r="CT218" s="8" t="s">
        <v>541</v>
      </c>
      <c r="CU218" s="8" t="s">
        <v>541</v>
      </c>
      <c r="CV218" s="8" t="s">
        <v>541</v>
      </c>
      <c r="CW218" s="8" t="s">
        <v>541</v>
      </c>
      <c r="CX218" s="8" t="s">
        <v>541</v>
      </c>
      <c r="CY218" s="8" t="s">
        <v>541</v>
      </c>
      <c r="CZ218" s="8" t="s">
        <v>541</v>
      </c>
      <c r="DA218" s="8" t="s">
        <v>541</v>
      </c>
      <c r="DB218" s="8" t="s">
        <v>541</v>
      </c>
      <c r="DC218" s="8"/>
      <c r="DD218" s="8" t="s">
        <v>541</v>
      </c>
      <c r="DE218" s="8" t="s">
        <v>541</v>
      </c>
      <c r="DF218" s="8" t="s">
        <v>541</v>
      </c>
      <c r="DG218" s="8" t="s">
        <v>541</v>
      </c>
      <c r="DH218" s="8" t="s">
        <v>541</v>
      </c>
      <c r="DI218" s="8" t="s">
        <v>541</v>
      </c>
      <c r="DJ218" s="8" t="s">
        <v>541</v>
      </c>
      <c r="DK218" s="8" t="s">
        <v>541</v>
      </c>
      <c r="DL218" s="8" t="s">
        <v>541</v>
      </c>
      <c r="DM218" s="8" t="s">
        <v>541</v>
      </c>
      <c r="DN218" s="8" t="s">
        <v>541</v>
      </c>
      <c r="DO218" s="8" t="s">
        <v>541</v>
      </c>
      <c r="DP218" s="8" t="s">
        <v>541</v>
      </c>
      <c r="DQ218" s="8" t="s">
        <v>541</v>
      </c>
      <c r="DR218" s="8" t="s">
        <v>541</v>
      </c>
      <c r="DS218" s="8" t="s">
        <v>541</v>
      </c>
      <c r="DT218" s="8" t="s">
        <v>541</v>
      </c>
      <c r="DU218" s="8" t="s">
        <v>541</v>
      </c>
      <c r="DV218" s="8"/>
      <c r="DW218" s="8" t="s">
        <v>541</v>
      </c>
      <c r="DX218" s="8" t="s">
        <v>541</v>
      </c>
      <c r="DY218" s="8" t="s">
        <v>541</v>
      </c>
      <c r="DZ218" s="8" t="s">
        <v>541</v>
      </c>
      <c r="EA218" s="8" t="s">
        <v>541</v>
      </c>
      <c r="EB218" s="8" t="s">
        <v>541</v>
      </c>
      <c r="EC218" s="8" t="s">
        <v>541</v>
      </c>
      <c r="ED218" s="8" t="s">
        <v>541</v>
      </c>
      <c r="EE218" s="8" t="s">
        <v>541</v>
      </c>
      <c r="EF218" s="8" t="s">
        <v>541</v>
      </c>
      <c r="EG218" s="8" t="s">
        <v>541</v>
      </c>
      <c r="EH218" s="8" t="s">
        <v>541</v>
      </c>
      <c r="EI218" s="8" t="s">
        <v>541</v>
      </c>
      <c r="EJ218" s="8" t="s">
        <v>541</v>
      </c>
      <c r="EK218" s="8" t="s">
        <v>541</v>
      </c>
      <c r="EL218" s="8" t="s">
        <v>541</v>
      </c>
      <c r="EM218" s="8" t="s">
        <v>541</v>
      </c>
      <c r="EN218" s="8" t="s">
        <v>541</v>
      </c>
      <c r="EO218" s="8" t="s">
        <v>541</v>
      </c>
      <c r="EP218" s="8" t="s">
        <v>541</v>
      </c>
      <c r="EQ218" s="8" t="s">
        <v>541</v>
      </c>
      <c r="ER218" s="8" t="s">
        <v>541</v>
      </c>
      <c r="ES218" s="8" t="s">
        <v>541</v>
      </c>
      <c r="ET218" s="8" t="s">
        <v>541</v>
      </c>
      <c r="EU218" s="8" t="s">
        <v>541</v>
      </c>
      <c r="EV218" s="8" t="s">
        <v>541</v>
      </c>
      <c r="EW218" s="8" t="s">
        <v>541</v>
      </c>
      <c r="EX218" s="8" t="s">
        <v>541</v>
      </c>
      <c r="EY218" s="8" t="s">
        <v>541</v>
      </c>
      <c r="EZ218" s="8" t="s">
        <v>541</v>
      </c>
      <c r="FA218" s="8" t="s">
        <v>541</v>
      </c>
      <c r="FB218" s="8" t="s">
        <v>541</v>
      </c>
      <c r="FC218" s="8" t="s">
        <v>541</v>
      </c>
      <c r="FD218" s="8" t="s">
        <v>541</v>
      </c>
      <c r="FE218" s="8" t="s">
        <v>541</v>
      </c>
      <c r="FF218" s="8" t="s">
        <v>541</v>
      </c>
      <c r="FG218" s="8" t="s">
        <v>541</v>
      </c>
      <c r="FH218" s="8" t="s">
        <v>541</v>
      </c>
      <c r="FI218" s="8" t="s">
        <v>541</v>
      </c>
      <c r="FJ218" s="8" t="s">
        <v>541</v>
      </c>
      <c r="FK218" s="8" t="s">
        <v>541</v>
      </c>
      <c r="FL218" s="8"/>
      <c r="FM218" s="8" t="s">
        <v>541</v>
      </c>
      <c r="FN218" s="8" t="s">
        <v>541</v>
      </c>
      <c r="FO218" s="8" t="s">
        <v>541</v>
      </c>
      <c r="FP218" s="8" t="s">
        <v>541</v>
      </c>
      <c r="FQ218" s="8" t="s">
        <v>541</v>
      </c>
      <c r="FR218" s="8" t="s">
        <v>541</v>
      </c>
      <c r="FS218" s="8" t="s">
        <v>541</v>
      </c>
      <c r="FT218" s="9" t="s">
        <v>541</v>
      </c>
      <c r="FU218" s="8" t="s">
        <v>541</v>
      </c>
      <c r="FV218" s="8" t="s">
        <v>538</v>
      </c>
      <c r="FW218" s="8" t="s">
        <v>539</v>
      </c>
      <c r="FX218" s="8" t="s">
        <v>538</v>
      </c>
      <c r="FY218" s="8" t="s">
        <v>538</v>
      </c>
      <c r="FZ218" s="8" t="s">
        <v>538</v>
      </c>
      <c r="GA218" s="31" t="e">
        <f t="shared" si="36"/>
        <v>#VALUE!</v>
      </c>
      <c r="GB218" s="10" t="e">
        <f t="shared" si="37"/>
        <v>#VALUE!</v>
      </c>
      <c r="GC218" s="10" t="s">
        <v>540</v>
      </c>
      <c r="GD218" s="10" t="s">
        <v>540</v>
      </c>
    </row>
    <row r="219" spans="1:186">
      <c r="A219" s="10">
        <f>Assumptions!C20</f>
        <v>0</v>
      </c>
      <c r="B219" s="10">
        <f>Assumptions!B20</f>
        <v>0</v>
      </c>
      <c r="C219" s="8" t="e">
        <f>CONCATENATE("FY",RIGHT(Assumptions!D$20,4)-11)</f>
        <v>#VALUE!</v>
      </c>
      <c r="D219" s="10" t="e">
        <f t="shared" si="35"/>
        <v>#VALUE!</v>
      </c>
      <c r="E219" s="8" t="s">
        <v>537</v>
      </c>
      <c r="F219" s="8" t="s">
        <v>537</v>
      </c>
      <c r="G219" s="8" t="s">
        <v>537</v>
      </c>
      <c r="H219" s="8" t="s">
        <v>537</v>
      </c>
      <c r="I219" s="8" t="s">
        <v>537</v>
      </c>
      <c r="J219" s="8" t="s">
        <v>537</v>
      </c>
      <c r="K219" s="8" t="s">
        <v>537</v>
      </c>
      <c r="L219" s="8" t="s">
        <v>537</v>
      </c>
      <c r="M219" s="8" t="s">
        <v>537</v>
      </c>
      <c r="N219" s="8" t="s">
        <v>537</v>
      </c>
      <c r="O219" s="8" t="s">
        <v>537</v>
      </c>
      <c r="P219" s="8" t="s">
        <v>537</v>
      </c>
      <c r="Q219" s="8" t="s">
        <v>537</v>
      </c>
      <c r="R219" s="8" t="s">
        <v>537</v>
      </c>
      <c r="S219" s="8" t="s">
        <v>537</v>
      </c>
      <c r="T219" s="8" t="s">
        <v>537</v>
      </c>
      <c r="U219" s="8" t="s">
        <v>537</v>
      </c>
      <c r="V219" s="8" t="s">
        <v>537</v>
      </c>
      <c r="W219" s="8" t="s">
        <v>537</v>
      </c>
      <c r="X219" s="8" t="s">
        <v>537</v>
      </c>
      <c r="Y219" s="8" t="s">
        <v>537</v>
      </c>
      <c r="Z219" s="8" t="s">
        <v>537</v>
      </c>
      <c r="AA219" s="8" t="s">
        <v>537</v>
      </c>
      <c r="AB219" s="8" t="s">
        <v>537</v>
      </c>
      <c r="AC219" s="8" t="s">
        <v>537</v>
      </c>
      <c r="AD219" s="8" t="s">
        <v>537</v>
      </c>
      <c r="AE219" s="8" t="s">
        <v>537</v>
      </c>
      <c r="AF219" s="8" t="s">
        <v>537</v>
      </c>
      <c r="AG219" s="8" t="s">
        <v>537</v>
      </c>
      <c r="AH219" s="8" t="s">
        <v>537</v>
      </c>
      <c r="AI219" s="8" t="s">
        <v>537</v>
      </c>
      <c r="AJ219" s="8" t="s">
        <v>537</v>
      </c>
      <c r="AK219" s="8" t="s">
        <v>537</v>
      </c>
      <c r="AL219" s="8" t="s">
        <v>537</v>
      </c>
      <c r="AM219" s="8"/>
      <c r="AN219" s="8" t="s">
        <v>537</v>
      </c>
      <c r="AO219" s="8" t="s">
        <v>537</v>
      </c>
      <c r="AP219" s="8" t="s">
        <v>537</v>
      </c>
      <c r="AQ219" s="8" t="s">
        <v>537</v>
      </c>
      <c r="AR219" s="8" t="s">
        <v>537</v>
      </c>
      <c r="AS219" s="8" t="s">
        <v>537</v>
      </c>
      <c r="AT219" s="8" t="s">
        <v>537</v>
      </c>
      <c r="AU219" s="1">
        <v>-2146826273</v>
      </c>
      <c r="AV219" s="8"/>
      <c r="AW219" s="8" t="s">
        <v>537</v>
      </c>
      <c r="AX219" s="8" t="s">
        <v>537</v>
      </c>
      <c r="AY219" s="8" t="s">
        <v>537</v>
      </c>
      <c r="AZ219" s="1">
        <v>-2146826273</v>
      </c>
      <c r="BA219" s="9" t="s">
        <v>537</v>
      </c>
      <c r="BB219" s="8"/>
      <c r="BC219" s="8" t="s">
        <v>537</v>
      </c>
      <c r="BD219" s="8" t="s">
        <v>537</v>
      </c>
      <c r="BE219" s="8" t="s">
        <v>537</v>
      </c>
      <c r="BF219" s="8" t="s">
        <v>537</v>
      </c>
      <c r="BG219" s="8" t="s">
        <v>537</v>
      </c>
      <c r="BH219" s="8" t="s">
        <v>537</v>
      </c>
      <c r="BI219" s="8" t="s">
        <v>537</v>
      </c>
      <c r="BJ219" s="8"/>
      <c r="BK219" s="8"/>
      <c r="BL219" s="8" t="s">
        <v>537</v>
      </c>
      <c r="BM219" s="8" t="s">
        <v>537</v>
      </c>
      <c r="BN219" s="8" t="s">
        <v>537</v>
      </c>
      <c r="BO219" s="8" t="s">
        <v>537</v>
      </c>
      <c r="BP219" s="8" t="s">
        <v>537</v>
      </c>
      <c r="BQ219" s="8" t="s">
        <v>537</v>
      </c>
      <c r="BR219" s="8" t="s">
        <v>537</v>
      </c>
      <c r="BS219" s="8" t="s">
        <v>537</v>
      </c>
      <c r="BT219" s="8" t="s">
        <v>537</v>
      </c>
      <c r="BU219" s="8" t="s">
        <v>537</v>
      </c>
      <c r="BV219" s="8" t="s">
        <v>537</v>
      </c>
      <c r="BW219" s="8" t="s">
        <v>537</v>
      </c>
      <c r="BX219" s="8" t="s">
        <v>537</v>
      </c>
      <c r="BY219" s="8" t="s">
        <v>537</v>
      </c>
      <c r="BZ219" s="8" t="s">
        <v>537</v>
      </c>
      <c r="CA219" s="8" t="s">
        <v>537</v>
      </c>
      <c r="CB219" s="8" t="s">
        <v>537</v>
      </c>
      <c r="CC219" s="8" t="s">
        <v>537</v>
      </c>
      <c r="CD219" s="8" t="s">
        <v>537</v>
      </c>
      <c r="CE219" s="8"/>
      <c r="CF219" s="8" t="s">
        <v>537</v>
      </c>
      <c r="CG219" s="8" t="s">
        <v>537</v>
      </c>
      <c r="CH219" s="8" t="s">
        <v>537</v>
      </c>
      <c r="CI219" s="8" t="s">
        <v>537</v>
      </c>
      <c r="CJ219" s="8" t="s">
        <v>537</v>
      </c>
      <c r="CK219" s="8" t="s">
        <v>537</v>
      </c>
      <c r="CL219" s="8" t="s">
        <v>537</v>
      </c>
      <c r="CM219" s="8" t="s">
        <v>537</v>
      </c>
      <c r="CN219" s="8" t="s">
        <v>537</v>
      </c>
      <c r="CO219" s="8" t="s">
        <v>537</v>
      </c>
      <c r="CP219" s="8" t="s">
        <v>537</v>
      </c>
      <c r="CQ219" s="8" t="s">
        <v>537</v>
      </c>
      <c r="CR219" s="8" t="s">
        <v>537</v>
      </c>
      <c r="CS219" s="8" t="s">
        <v>537</v>
      </c>
      <c r="CT219" s="8" t="s">
        <v>537</v>
      </c>
      <c r="CU219" s="8" t="s">
        <v>537</v>
      </c>
      <c r="CV219" s="8" t="s">
        <v>537</v>
      </c>
      <c r="CW219" s="8" t="s">
        <v>537</v>
      </c>
      <c r="CX219" s="8" t="s">
        <v>537</v>
      </c>
      <c r="CY219" s="8" t="s">
        <v>537</v>
      </c>
      <c r="CZ219" s="8" t="s">
        <v>537</v>
      </c>
      <c r="DA219" s="8" t="s">
        <v>537</v>
      </c>
      <c r="DB219" s="8" t="s">
        <v>537</v>
      </c>
      <c r="DC219" s="8"/>
      <c r="DD219" s="8" t="s">
        <v>537</v>
      </c>
      <c r="DE219" s="8" t="s">
        <v>537</v>
      </c>
      <c r="DF219" s="8" t="s">
        <v>537</v>
      </c>
      <c r="DG219" s="8" t="s">
        <v>537</v>
      </c>
      <c r="DH219" s="8" t="s">
        <v>537</v>
      </c>
      <c r="DI219" s="8" t="s">
        <v>537</v>
      </c>
      <c r="DJ219" s="8" t="s">
        <v>537</v>
      </c>
      <c r="DK219" s="8" t="s">
        <v>537</v>
      </c>
      <c r="DL219" s="8" t="s">
        <v>537</v>
      </c>
      <c r="DM219" s="8" t="s">
        <v>537</v>
      </c>
      <c r="DN219" s="8" t="s">
        <v>537</v>
      </c>
      <c r="DO219" s="8" t="s">
        <v>537</v>
      </c>
      <c r="DP219" s="8" t="s">
        <v>537</v>
      </c>
      <c r="DQ219" s="8" t="s">
        <v>537</v>
      </c>
      <c r="DR219" s="8" t="s">
        <v>537</v>
      </c>
      <c r="DS219" s="8" t="s">
        <v>537</v>
      </c>
      <c r="DT219" s="8" t="s">
        <v>537</v>
      </c>
      <c r="DU219" s="8" t="s">
        <v>537</v>
      </c>
      <c r="DV219" s="8"/>
      <c r="DW219" s="8" t="s">
        <v>537</v>
      </c>
      <c r="DX219" s="8" t="s">
        <v>537</v>
      </c>
      <c r="DY219" s="8" t="s">
        <v>537</v>
      </c>
      <c r="DZ219" s="8" t="s">
        <v>537</v>
      </c>
      <c r="EA219" s="8" t="s">
        <v>537</v>
      </c>
      <c r="EB219" s="8" t="s">
        <v>537</v>
      </c>
      <c r="EC219" s="8" t="s">
        <v>537</v>
      </c>
      <c r="ED219" s="8" t="s">
        <v>537</v>
      </c>
      <c r="EE219" s="8" t="s">
        <v>537</v>
      </c>
      <c r="EF219" s="8" t="s">
        <v>537</v>
      </c>
      <c r="EG219" s="8" t="s">
        <v>537</v>
      </c>
      <c r="EH219" s="8" t="s">
        <v>537</v>
      </c>
      <c r="EI219" s="8" t="s">
        <v>537</v>
      </c>
      <c r="EJ219" s="8" t="s">
        <v>537</v>
      </c>
      <c r="EK219" s="8" t="s">
        <v>537</v>
      </c>
      <c r="EL219" s="8" t="s">
        <v>537</v>
      </c>
      <c r="EM219" s="8" t="s">
        <v>537</v>
      </c>
      <c r="EN219" s="8" t="s">
        <v>537</v>
      </c>
      <c r="EO219" s="8" t="s">
        <v>537</v>
      </c>
      <c r="EP219" s="8" t="s">
        <v>537</v>
      </c>
      <c r="EQ219" s="8" t="s">
        <v>537</v>
      </c>
      <c r="ER219" s="8" t="s">
        <v>537</v>
      </c>
      <c r="ES219" s="8" t="s">
        <v>537</v>
      </c>
      <c r="ET219" s="8" t="s">
        <v>537</v>
      </c>
      <c r="EU219" s="8" t="s">
        <v>537</v>
      </c>
      <c r="EV219" s="8" t="s">
        <v>537</v>
      </c>
      <c r="EW219" s="8" t="s">
        <v>537</v>
      </c>
      <c r="EX219" s="8" t="s">
        <v>537</v>
      </c>
      <c r="EY219" s="8" t="s">
        <v>537</v>
      </c>
      <c r="EZ219" s="8" t="s">
        <v>537</v>
      </c>
      <c r="FA219" s="8" t="s">
        <v>537</v>
      </c>
      <c r="FB219" s="8" t="s">
        <v>537</v>
      </c>
      <c r="FC219" s="8" t="s">
        <v>537</v>
      </c>
      <c r="FD219" s="8" t="s">
        <v>537</v>
      </c>
      <c r="FE219" s="8" t="s">
        <v>537</v>
      </c>
      <c r="FF219" s="8" t="s">
        <v>537</v>
      </c>
      <c r="FG219" s="8" t="s">
        <v>537</v>
      </c>
      <c r="FH219" s="8" t="s">
        <v>537</v>
      </c>
      <c r="FI219" s="8" t="s">
        <v>537</v>
      </c>
      <c r="FJ219" s="8" t="s">
        <v>537</v>
      </c>
      <c r="FK219" s="8" t="s">
        <v>537</v>
      </c>
      <c r="FL219" s="8"/>
      <c r="FM219" s="8" t="s">
        <v>537</v>
      </c>
      <c r="FN219" s="8" t="s">
        <v>537</v>
      </c>
      <c r="FO219" s="8" t="s">
        <v>537</v>
      </c>
      <c r="FP219" s="8" t="s">
        <v>537</v>
      </c>
      <c r="FQ219" s="8" t="s">
        <v>537</v>
      </c>
      <c r="FR219" s="8" t="s">
        <v>537</v>
      </c>
      <c r="FS219" s="8" t="s">
        <v>537</v>
      </c>
      <c r="FT219" s="9" t="s">
        <v>537</v>
      </c>
      <c r="FU219" s="8" t="s">
        <v>537</v>
      </c>
      <c r="FV219" s="8" t="s">
        <v>538</v>
      </c>
      <c r="FW219" s="8" t="s">
        <v>539</v>
      </c>
      <c r="FX219" s="8" t="s">
        <v>538</v>
      </c>
      <c r="FY219" s="8" t="s">
        <v>538</v>
      </c>
      <c r="FZ219" s="8" t="s">
        <v>538</v>
      </c>
      <c r="GA219" s="31" t="e">
        <f t="shared" si="36"/>
        <v>#VALUE!</v>
      </c>
      <c r="GB219" s="10" t="e">
        <f t="shared" si="37"/>
        <v>#VALUE!</v>
      </c>
      <c r="GC219" s="10" t="s">
        <v>540</v>
      </c>
      <c r="GD219" s="10" t="s">
        <v>540</v>
      </c>
    </row>
    <row r="220" spans="1:186">
      <c r="A220" s="8">
        <f t="shared" ref="A220:B230" si="39">A219</f>
        <v>0</v>
      </c>
      <c r="B220" s="8">
        <f t="shared" si="39"/>
        <v>0</v>
      </c>
      <c r="C220" s="8" t="e">
        <f>CONCATENATE("FY",RIGHT(Assumptions!D$20,4)-10)</f>
        <v>#VALUE!</v>
      </c>
      <c r="D220" s="10" t="e">
        <f t="shared" si="35"/>
        <v>#VALUE!</v>
      </c>
      <c r="E220" s="8" t="s">
        <v>537</v>
      </c>
      <c r="F220" s="8" t="s">
        <v>537</v>
      </c>
      <c r="G220" s="8" t="s">
        <v>537</v>
      </c>
      <c r="H220" s="8" t="s">
        <v>537</v>
      </c>
      <c r="I220" s="8" t="s">
        <v>537</v>
      </c>
      <c r="J220" s="8" t="s">
        <v>537</v>
      </c>
      <c r="K220" s="8" t="s">
        <v>537</v>
      </c>
      <c r="L220" s="8" t="s">
        <v>537</v>
      </c>
      <c r="M220" s="8" t="s">
        <v>537</v>
      </c>
      <c r="N220" s="8" t="s">
        <v>537</v>
      </c>
      <c r="O220" s="8" t="s">
        <v>537</v>
      </c>
      <c r="P220" s="8" t="s">
        <v>537</v>
      </c>
      <c r="Q220" s="8" t="s">
        <v>537</v>
      </c>
      <c r="R220" s="8" t="s">
        <v>537</v>
      </c>
      <c r="S220" s="8" t="s">
        <v>537</v>
      </c>
      <c r="T220" s="8" t="s">
        <v>537</v>
      </c>
      <c r="U220" s="8" t="s">
        <v>537</v>
      </c>
      <c r="V220" s="8" t="s">
        <v>537</v>
      </c>
      <c r="W220" s="8" t="s">
        <v>537</v>
      </c>
      <c r="X220" s="8" t="s">
        <v>537</v>
      </c>
      <c r="Y220" s="8" t="s">
        <v>537</v>
      </c>
      <c r="Z220" s="8" t="s">
        <v>537</v>
      </c>
      <c r="AA220" s="8" t="s">
        <v>537</v>
      </c>
      <c r="AB220" s="8" t="s">
        <v>537</v>
      </c>
      <c r="AC220" s="8" t="s">
        <v>537</v>
      </c>
      <c r="AD220" s="8" t="s">
        <v>537</v>
      </c>
      <c r="AE220" s="8" t="s">
        <v>537</v>
      </c>
      <c r="AF220" s="8" t="s">
        <v>537</v>
      </c>
      <c r="AG220" s="8" t="s">
        <v>537</v>
      </c>
      <c r="AH220" s="8" t="s">
        <v>537</v>
      </c>
      <c r="AI220" s="8" t="s">
        <v>537</v>
      </c>
      <c r="AJ220" s="8" t="s">
        <v>537</v>
      </c>
      <c r="AK220" s="8" t="s">
        <v>537</v>
      </c>
      <c r="AL220" s="8" t="s">
        <v>537</v>
      </c>
      <c r="AM220" s="8"/>
      <c r="AN220" s="8" t="s">
        <v>537</v>
      </c>
      <c r="AO220" s="8" t="s">
        <v>537</v>
      </c>
      <c r="AP220" s="8" t="s">
        <v>537</v>
      </c>
      <c r="AQ220" s="8" t="s">
        <v>537</v>
      </c>
      <c r="AR220" s="8" t="s">
        <v>537</v>
      </c>
      <c r="AS220" s="8" t="s">
        <v>537</v>
      </c>
      <c r="AT220" s="8" t="s">
        <v>537</v>
      </c>
      <c r="AU220" s="1">
        <v>-2146826273</v>
      </c>
      <c r="AV220" s="8"/>
      <c r="AW220" s="8" t="s">
        <v>537</v>
      </c>
      <c r="AX220" s="8" t="s">
        <v>537</v>
      </c>
      <c r="AY220" s="8" t="s">
        <v>537</v>
      </c>
      <c r="AZ220" s="1">
        <v>-2146826273</v>
      </c>
      <c r="BA220" s="9" t="s">
        <v>537</v>
      </c>
      <c r="BB220" s="8"/>
      <c r="BC220" s="8" t="s">
        <v>537</v>
      </c>
      <c r="BD220" s="8" t="s">
        <v>537</v>
      </c>
      <c r="BE220" s="8" t="s">
        <v>537</v>
      </c>
      <c r="BF220" s="8" t="s">
        <v>537</v>
      </c>
      <c r="BG220" s="8" t="s">
        <v>537</v>
      </c>
      <c r="BH220" s="8" t="s">
        <v>537</v>
      </c>
      <c r="BI220" s="8" t="s">
        <v>537</v>
      </c>
      <c r="BJ220" s="8"/>
      <c r="BK220" s="8"/>
      <c r="BL220" s="8" t="s">
        <v>537</v>
      </c>
      <c r="BM220" s="8" t="s">
        <v>537</v>
      </c>
      <c r="BN220" s="8" t="s">
        <v>537</v>
      </c>
      <c r="BO220" s="8" t="s">
        <v>537</v>
      </c>
      <c r="BP220" s="8" t="s">
        <v>537</v>
      </c>
      <c r="BQ220" s="8" t="s">
        <v>537</v>
      </c>
      <c r="BR220" s="8" t="s">
        <v>537</v>
      </c>
      <c r="BS220" s="8" t="s">
        <v>537</v>
      </c>
      <c r="BT220" s="8" t="s">
        <v>537</v>
      </c>
      <c r="BU220" s="8" t="s">
        <v>537</v>
      </c>
      <c r="BV220" s="8" t="s">
        <v>537</v>
      </c>
      <c r="BW220" s="8" t="s">
        <v>537</v>
      </c>
      <c r="BX220" s="8" t="s">
        <v>537</v>
      </c>
      <c r="BY220" s="8" t="s">
        <v>537</v>
      </c>
      <c r="BZ220" s="8" t="s">
        <v>537</v>
      </c>
      <c r="CA220" s="8" t="s">
        <v>537</v>
      </c>
      <c r="CB220" s="8" t="s">
        <v>537</v>
      </c>
      <c r="CC220" s="8" t="s">
        <v>537</v>
      </c>
      <c r="CD220" s="8" t="s">
        <v>537</v>
      </c>
      <c r="CE220" s="8"/>
      <c r="CF220" s="8" t="s">
        <v>537</v>
      </c>
      <c r="CG220" s="8" t="s">
        <v>537</v>
      </c>
      <c r="CH220" s="8" t="s">
        <v>537</v>
      </c>
      <c r="CI220" s="8" t="s">
        <v>537</v>
      </c>
      <c r="CJ220" s="8" t="s">
        <v>537</v>
      </c>
      <c r="CK220" s="8" t="s">
        <v>537</v>
      </c>
      <c r="CL220" s="8" t="s">
        <v>537</v>
      </c>
      <c r="CM220" s="8" t="s">
        <v>537</v>
      </c>
      <c r="CN220" s="8" t="s">
        <v>537</v>
      </c>
      <c r="CO220" s="8" t="s">
        <v>537</v>
      </c>
      <c r="CP220" s="8" t="s">
        <v>537</v>
      </c>
      <c r="CQ220" s="8" t="s">
        <v>537</v>
      </c>
      <c r="CR220" s="8" t="s">
        <v>537</v>
      </c>
      <c r="CS220" s="8" t="s">
        <v>537</v>
      </c>
      <c r="CT220" s="8" t="s">
        <v>537</v>
      </c>
      <c r="CU220" s="8" t="s">
        <v>537</v>
      </c>
      <c r="CV220" s="8" t="s">
        <v>537</v>
      </c>
      <c r="CW220" s="8" t="s">
        <v>537</v>
      </c>
      <c r="CX220" s="8" t="s">
        <v>537</v>
      </c>
      <c r="CY220" s="8" t="s">
        <v>537</v>
      </c>
      <c r="CZ220" s="8" t="s">
        <v>537</v>
      </c>
      <c r="DA220" s="8" t="s">
        <v>537</v>
      </c>
      <c r="DB220" s="8" t="s">
        <v>537</v>
      </c>
      <c r="DC220" s="8"/>
      <c r="DD220" s="8" t="s">
        <v>537</v>
      </c>
      <c r="DE220" s="8" t="s">
        <v>537</v>
      </c>
      <c r="DF220" s="8" t="s">
        <v>537</v>
      </c>
      <c r="DG220" s="8" t="s">
        <v>537</v>
      </c>
      <c r="DH220" s="8" t="s">
        <v>537</v>
      </c>
      <c r="DI220" s="8" t="s">
        <v>537</v>
      </c>
      <c r="DJ220" s="8" t="s">
        <v>537</v>
      </c>
      <c r="DK220" s="8" t="s">
        <v>537</v>
      </c>
      <c r="DL220" s="8" t="s">
        <v>537</v>
      </c>
      <c r="DM220" s="8" t="s">
        <v>537</v>
      </c>
      <c r="DN220" s="8" t="s">
        <v>537</v>
      </c>
      <c r="DO220" s="8" t="s">
        <v>537</v>
      </c>
      <c r="DP220" s="8" t="s">
        <v>537</v>
      </c>
      <c r="DQ220" s="8" t="s">
        <v>537</v>
      </c>
      <c r="DR220" s="8" t="s">
        <v>537</v>
      </c>
      <c r="DS220" s="8" t="s">
        <v>537</v>
      </c>
      <c r="DT220" s="8" t="s">
        <v>537</v>
      </c>
      <c r="DU220" s="8" t="s">
        <v>537</v>
      </c>
      <c r="DV220" s="8"/>
      <c r="DW220" s="8" t="s">
        <v>537</v>
      </c>
      <c r="DX220" s="8" t="s">
        <v>537</v>
      </c>
      <c r="DY220" s="8" t="s">
        <v>537</v>
      </c>
      <c r="DZ220" s="8" t="s">
        <v>537</v>
      </c>
      <c r="EA220" s="8" t="s">
        <v>537</v>
      </c>
      <c r="EB220" s="8" t="s">
        <v>537</v>
      </c>
      <c r="EC220" s="8" t="s">
        <v>537</v>
      </c>
      <c r="ED220" s="8" t="s">
        <v>537</v>
      </c>
      <c r="EE220" s="8" t="s">
        <v>537</v>
      </c>
      <c r="EF220" s="8" t="s">
        <v>537</v>
      </c>
      <c r="EG220" s="8" t="s">
        <v>537</v>
      </c>
      <c r="EH220" s="8" t="s">
        <v>537</v>
      </c>
      <c r="EI220" s="8" t="s">
        <v>537</v>
      </c>
      <c r="EJ220" s="8" t="s">
        <v>537</v>
      </c>
      <c r="EK220" s="8" t="s">
        <v>537</v>
      </c>
      <c r="EL220" s="8" t="s">
        <v>537</v>
      </c>
      <c r="EM220" s="8" t="s">
        <v>537</v>
      </c>
      <c r="EN220" s="8" t="s">
        <v>537</v>
      </c>
      <c r="EO220" s="8" t="s">
        <v>537</v>
      </c>
      <c r="EP220" s="8" t="s">
        <v>537</v>
      </c>
      <c r="EQ220" s="8" t="s">
        <v>537</v>
      </c>
      <c r="ER220" s="8" t="s">
        <v>537</v>
      </c>
      <c r="ES220" s="8" t="s">
        <v>537</v>
      </c>
      <c r="ET220" s="8" t="s">
        <v>537</v>
      </c>
      <c r="EU220" s="8" t="s">
        <v>537</v>
      </c>
      <c r="EV220" s="8" t="s">
        <v>537</v>
      </c>
      <c r="EW220" s="8" t="s">
        <v>537</v>
      </c>
      <c r="EX220" s="8" t="s">
        <v>537</v>
      </c>
      <c r="EY220" s="8" t="s">
        <v>537</v>
      </c>
      <c r="EZ220" s="8" t="s">
        <v>537</v>
      </c>
      <c r="FA220" s="8" t="s">
        <v>537</v>
      </c>
      <c r="FB220" s="8" t="s">
        <v>537</v>
      </c>
      <c r="FC220" s="8" t="s">
        <v>537</v>
      </c>
      <c r="FD220" s="8" t="s">
        <v>537</v>
      </c>
      <c r="FE220" s="8" t="s">
        <v>537</v>
      </c>
      <c r="FF220" s="8" t="s">
        <v>537</v>
      </c>
      <c r="FG220" s="8" t="s">
        <v>537</v>
      </c>
      <c r="FH220" s="8" t="s">
        <v>537</v>
      </c>
      <c r="FI220" s="8" t="s">
        <v>537</v>
      </c>
      <c r="FJ220" s="8" t="s">
        <v>537</v>
      </c>
      <c r="FK220" s="8" t="s">
        <v>537</v>
      </c>
      <c r="FL220" s="8"/>
      <c r="FM220" s="8" t="s">
        <v>537</v>
      </c>
      <c r="FN220" s="8" t="s">
        <v>537</v>
      </c>
      <c r="FO220" s="8" t="s">
        <v>537</v>
      </c>
      <c r="FP220" s="8" t="s">
        <v>537</v>
      </c>
      <c r="FQ220" s="8" t="s">
        <v>537</v>
      </c>
      <c r="FR220" s="8" t="s">
        <v>537</v>
      </c>
      <c r="FS220" s="8" t="s">
        <v>537</v>
      </c>
      <c r="FT220" s="9" t="s">
        <v>537</v>
      </c>
      <c r="FU220" s="8" t="s">
        <v>537</v>
      </c>
      <c r="FV220" s="8" t="s">
        <v>538</v>
      </c>
      <c r="FW220" s="8" t="s">
        <v>539</v>
      </c>
      <c r="FX220" s="8" t="s">
        <v>538</v>
      </c>
      <c r="FY220" s="8" t="s">
        <v>538</v>
      </c>
      <c r="FZ220" s="8" t="s">
        <v>538</v>
      </c>
      <c r="GA220" s="31" t="e">
        <f t="shared" si="36"/>
        <v>#VALUE!</v>
      </c>
      <c r="GB220" s="10" t="e">
        <f t="shared" si="37"/>
        <v>#VALUE!</v>
      </c>
      <c r="GC220" s="10" t="s">
        <v>540</v>
      </c>
      <c r="GD220" s="10" t="s">
        <v>540</v>
      </c>
    </row>
    <row r="221" spans="1:186">
      <c r="A221" s="8">
        <f t="shared" si="39"/>
        <v>0</v>
      </c>
      <c r="B221" s="8">
        <f t="shared" si="39"/>
        <v>0</v>
      </c>
      <c r="C221" s="8" t="e">
        <f>CONCATENATE("FY",RIGHT(Assumptions!D$20,4)-9)</f>
        <v>#VALUE!</v>
      </c>
      <c r="D221" s="10" t="e">
        <f t="shared" si="35"/>
        <v>#VALUE!</v>
      </c>
      <c r="E221" s="8" t="s">
        <v>537</v>
      </c>
      <c r="F221" s="8" t="s">
        <v>537</v>
      </c>
      <c r="G221" s="8" t="s">
        <v>537</v>
      </c>
      <c r="H221" s="8" t="s">
        <v>537</v>
      </c>
      <c r="I221" s="8" t="s">
        <v>537</v>
      </c>
      <c r="J221" s="8" t="s">
        <v>537</v>
      </c>
      <c r="K221" s="8" t="s">
        <v>537</v>
      </c>
      <c r="L221" s="8" t="s">
        <v>537</v>
      </c>
      <c r="M221" s="8" t="s">
        <v>537</v>
      </c>
      <c r="N221" s="8" t="s">
        <v>537</v>
      </c>
      <c r="O221" s="8" t="s">
        <v>537</v>
      </c>
      <c r="P221" s="8" t="s">
        <v>537</v>
      </c>
      <c r="Q221" s="8" t="s">
        <v>537</v>
      </c>
      <c r="R221" s="8" t="s">
        <v>537</v>
      </c>
      <c r="S221" s="8" t="s">
        <v>537</v>
      </c>
      <c r="T221" s="8" t="s">
        <v>537</v>
      </c>
      <c r="U221" s="8" t="s">
        <v>537</v>
      </c>
      <c r="V221" s="8" t="s">
        <v>537</v>
      </c>
      <c r="W221" s="8" t="s">
        <v>537</v>
      </c>
      <c r="X221" s="8" t="s">
        <v>537</v>
      </c>
      <c r="Y221" s="8" t="s">
        <v>537</v>
      </c>
      <c r="Z221" s="8" t="s">
        <v>537</v>
      </c>
      <c r="AA221" s="8" t="s">
        <v>537</v>
      </c>
      <c r="AB221" s="8" t="s">
        <v>537</v>
      </c>
      <c r="AC221" s="8" t="s">
        <v>537</v>
      </c>
      <c r="AD221" s="8" t="s">
        <v>537</v>
      </c>
      <c r="AE221" s="8" t="s">
        <v>537</v>
      </c>
      <c r="AF221" s="8" t="s">
        <v>537</v>
      </c>
      <c r="AG221" s="8" t="s">
        <v>537</v>
      </c>
      <c r="AH221" s="8" t="s">
        <v>537</v>
      </c>
      <c r="AI221" s="8" t="s">
        <v>537</v>
      </c>
      <c r="AJ221" s="8" t="s">
        <v>537</v>
      </c>
      <c r="AK221" s="8" t="s">
        <v>537</v>
      </c>
      <c r="AL221" s="8" t="s">
        <v>537</v>
      </c>
      <c r="AM221" s="8"/>
      <c r="AN221" s="8" t="s">
        <v>537</v>
      </c>
      <c r="AO221" s="8" t="s">
        <v>537</v>
      </c>
      <c r="AP221" s="8" t="s">
        <v>537</v>
      </c>
      <c r="AQ221" s="8" t="s">
        <v>537</v>
      </c>
      <c r="AR221" s="8" t="s">
        <v>537</v>
      </c>
      <c r="AS221" s="8" t="s">
        <v>537</v>
      </c>
      <c r="AT221" s="8" t="s">
        <v>537</v>
      </c>
      <c r="AU221" s="1">
        <v>-2146826273</v>
      </c>
      <c r="AV221" s="8"/>
      <c r="AW221" s="8" t="s">
        <v>537</v>
      </c>
      <c r="AX221" s="8" t="s">
        <v>537</v>
      </c>
      <c r="AY221" s="8" t="s">
        <v>537</v>
      </c>
      <c r="AZ221" s="1">
        <v>-2146826273</v>
      </c>
      <c r="BA221" s="9" t="s">
        <v>537</v>
      </c>
      <c r="BB221" s="8"/>
      <c r="BC221" s="8" t="s">
        <v>537</v>
      </c>
      <c r="BD221" s="8" t="s">
        <v>537</v>
      </c>
      <c r="BE221" s="8" t="s">
        <v>537</v>
      </c>
      <c r="BF221" s="8" t="s">
        <v>537</v>
      </c>
      <c r="BG221" s="8" t="s">
        <v>537</v>
      </c>
      <c r="BH221" s="8" t="s">
        <v>537</v>
      </c>
      <c r="BI221" s="8" t="s">
        <v>537</v>
      </c>
      <c r="BJ221" s="8"/>
      <c r="BK221" s="8"/>
      <c r="BL221" s="8" t="s">
        <v>537</v>
      </c>
      <c r="BM221" s="8" t="s">
        <v>537</v>
      </c>
      <c r="BN221" s="8" t="s">
        <v>537</v>
      </c>
      <c r="BO221" s="8" t="s">
        <v>537</v>
      </c>
      <c r="BP221" s="8" t="s">
        <v>537</v>
      </c>
      <c r="BQ221" s="8" t="s">
        <v>537</v>
      </c>
      <c r="BR221" s="8" t="s">
        <v>537</v>
      </c>
      <c r="BS221" s="8" t="s">
        <v>537</v>
      </c>
      <c r="BT221" s="8" t="s">
        <v>537</v>
      </c>
      <c r="BU221" s="8" t="s">
        <v>537</v>
      </c>
      <c r="BV221" s="8" t="s">
        <v>537</v>
      </c>
      <c r="BW221" s="8" t="s">
        <v>537</v>
      </c>
      <c r="BX221" s="8" t="s">
        <v>537</v>
      </c>
      <c r="BY221" s="8" t="s">
        <v>537</v>
      </c>
      <c r="BZ221" s="8" t="s">
        <v>537</v>
      </c>
      <c r="CA221" s="8" t="s">
        <v>537</v>
      </c>
      <c r="CB221" s="8" t="s">
        <v>537</v>
      </c>
      <c r="CC221" s="8" t="s">
        <v>537</v>
      </c>
      <c r="CD221" s="8" t="s">
        <v>537</v>
      </c>
      <c r="CE221" s="8"/>
      <c r="CF221" s="8" t="s">
        <v>537</v>
      </c>
      <c r="CG221" s="8" t="s">
        <v>537</v>
      </c>
      <c r="CH221" s="8" t="s">
        <v>537</v>
      </c>
      <c r="CI221" s="8" t="s">
        <v>537</v>
      </c>
      <c r="CJ221" s="8" t="s">
        <v>537</v>
      </c>
      <c r="CK221" s="8" t="s">
        <v>537</v>
      </c>
      <c r="CL221" s="8" t="s">
        <v>537</v>
      </c>
      <c r="CM221" s="8" t="s">
        <v>537</v>
      </c>
      <c r="CN221" s="8" t="s">
        <v>537</v>
      </c>
      <c r="CO221" s="8" t="s">
        <v>537</v>
      </c>
      <c r="CP221" s="8" t="s">
        <v>537</v>
      </c>
      <c r="CQ221" s="8" t="s">
        <v>537</v>
      </c>
      <c r="CR221" s="8" t="s">
        <v>537</v>
      </c>
      <c r="CS221" s="8" t="s">
        <v>537</v>
      </c>
      <c r="CT221" s="8" t="s">
        <v>537</v>
      </c>
      <c r="CU221" s="8" t="s">
        <v>537</v>
      </c>
      <c r="CV221" s="8" t="s">
        <v>537</v>
      </c>
      <c r="CW221" s="8" t="s">
        <v>537</v>
      </c>
      <c r="CX221" s="8" t="s">
        <v>537</v>
      </c>
      <c r="CY221" s="8" t="s">
        <v>537</v>
      </c>
      <c r="CZ221" s="8" t="s">
        <v>537</v>
      </c>
      <c r="DA221" s="8" t="s">
        <v>537</v>
      </c>
      <c r="DB221" s="8" t="s">
        <v>537</v>
      </c>
      <c r="DC221" s="8"/>
      <c r="DD221" s="8" t="s">
        <v>537</v>
      </c>
      <c r="DE221" s="8" t="s">
        <v>537</v>
      </c>
      <c r="DF221" s="8" t="s">
        <v>537</v>
      </c>
      <c r="DG221" s="8" t="s">
        <v>537</v>
      </c>
      <c r="DH221" s="8" t="s">
        <v>537</v>
      </c>
      <c r="DI221" s="8" t="s">
        <v>537</v>
      </c>
      <c r="DJ221" s="8" t="s">
        <v>537</v>
      </c>
      <c r="DK221" s="8" t="s">
        <v>537</v>
      </c>
      <c r="DL221" s="8" t="s">
        <v>537</v>
      </c>
      <c r="DM221" s="8" t="s">
        <v>537</v>
      </c>
      <c r="DN221" s="8" t="s">
        <v>537</v>
      </c>
      <c r="DO221" s="8" t="s">
        <v>537</v>
      </c>
      <c r="DP221" s="8" t="s">
        <v>537</v>
      </c>
      <c r="DQ221" s="8" t="s">
        <v>537</v>
      </c>
      <c r="DR221" s="8" t="s">
        <v>537</v>
      </c>
      <c r="DS221" s="8" t="s">
        <v>537</v>
      </c>
      <c r="DT221" s="8" t="s">
        <v>537</v>
      </c>
      <c r="DU221" s="8" t="s">
        <v>537</v>
      </c>
      <c r="DV221" s="8"/>
      <c r="DW221" s="8" t="s">
        <v>537</v>
      </c>
      <c r="DX221" s="8" t="s">
        <v>537</v>
      </c>
      <c r="DY221" s="8" t="s">
        <v>537</v>
      </c>
      <c r="DZ221" s="8" t="s">
        <v>537</v>
      </c>
      <c r="EA221" s="8" t="s">
        <v>537</v>
      </c>
      <c r="EB221" s="8" t="s">
        <v>537</v>
      </c>
      <c r="EC221" s="8" t="s">
        <v>537</v>
      </c>
      <c r="ED221" s="8" t="s">
        <v>537</v>
      </c>
      <c r="EE221" s="8" t="s">
        <v>537</v>
      </c>
      <c r="EF221" s="8" t="s">
        <v>537</v>
      </c>
      <c r="EG221" s="8" t="s">
        <v>537</v>
      </c>
      <c r="EH221" s="8" t="s">
        <v>537</v>
      </c>
      <c r="EI221" s="8" t="s">
        <v>537</v>
      </c>
      <c r="EJ221" s="8" t="s">
        <v>537</v>
      </c>
      <c r="EK221" s="8" t="s">
        <v>537</v>
      </c>
      <c r="EL221" s="8" t="s">
        <v>537</v>
      </c>
      <c r="EM221" s="8" t="s">
        <v>537</v>
      </c>
      <c r="EN221" s="8" t="s">
        <v>537</v>
      </c>
      <c r="EO221" s="8" t="s">
        <v>537</v>
      </c>
      <c r="EP221" s="8" t="s">
        <v>537</v>
      </c>
      <c r="EQ221" s="8" t="s">
        <v>537</v>
      </c>
      <c r="ER221" s="8" t="s">
        <v>537</v>
      </c>
      <c r="ES221" s="8" t="s">
        <v>537</v>
      </c>
      <c r="ET221" s="8" t="s">
        <v>537</v>
      </c>
      <c r="EU221" s="8" t="s">
        <v>537</v>
      </c>
      <c r="EV221" s="8" t="s">
        <v>537</v>
      </c>
      <c r="EW221" s="8" t="s">
        <v>537</v>
      </c>
      <c r="EX221" s="8" t="s">
        <v>537</v>
      </c>
      <c r="EY221" s="8" t="s">
        <v>537</v>
      </c>
      <c r="EZ221" s="8" t="s">
        <v>537</v>
      </c>
      <c r="FA221" s="8" t="s">
        <v>537</v>
      </c>
      <c r="FB221" s="8" t="s">
        <v>537</v>
      </c>
      <c r="FC221" s="8" t="s">
        <v>537</v>
      </c>
      <c r="FD221" s="8" t="s">
        <v>537</v>
      </c>
      <c r="FE221" s="8" t="s">
        <v>537</v>
      </c>
      <c r="FF221" s="8" t="s">
        <v>537</v>
      </c>
      <c r="FG221" s="8" t="s">
        <v>537</v>
      </c>
      <c r="FH221" s="8" t="s">
        <v>537</v>
      </c>
      <c r="FI221" s="8" t="s">
        <v>537</v>
      </c>
      <c r="FJ221" s="8" t="s">
        <v>537</v>
      </c>
      <c r="FK221" s="8" t="s">
        <v>537</v>
      </c>
      <c r="FL221" s="8"/>
      <c r="FM221" s="8" t="s">
        <v>537</v>
      </c>
      <c r="FN221" s="8" t="s">
        <v>537</v>
      </c>
      <c r="FO221" s="8" t="s">
        <v>537</v>
      </c>
      <c r="FP221" s="8" t="s">
        <v>537</v>
      </c>
      <c r="FQ221" s="8" t="s">
        <v>537</v>
      </c>
      <c r="FR221" s="8" t="s">
        <v>537</v>
      </c>
      <c r="FS221" s="8" t="s">
        <v>537</v>
      </c>
      <c r="FT221" s="9" t="s">
        <v>537</v>
      </c>
      <c r="FU221" s="8" t="s">
        <v>537</v>
      </c>
      <c r="FV221" s="8" t="s">
        <v>538</v>
      </c>
      <c r="FW221" s="8" t="s">
        <v>539</v>
      </c>
      <c r="FX221" s="8" t="s">
        <v>538</v>
      </c>
      <c r="FY221" s="8" t="s">
        <v>538</v>
      </c>
      <c r="FZ221" s="8" t="s">
        <v>538</v>
      </c>
      <c r="GA221" s="31" t="e">
        <f t="shared" si="36"/>
        <v>#VALUE!</v>
      </c>
      <c r="GB221" s="10" t="e">
        <f t="shared" si="37"/>
        <v>#VALUE!</v>
      </c>
      <c r="GC221" s="10" t="s">
        <v>540</v>
      </c>
      <c r="GD221" s="10" t="s">
        <v>540</v>
      </c>
    </row>
    <row r="222" spans="1:186">
      <c r="A222" s="8">
        <f t="shared" si="39"/>
        <v>0</v>
      </c>
      <c r="B222" s="8">
        <f t="shared" si="39"/>
        <v>0</v>
      </c>
      <c r="C222" s="8" t="e">
        <f>CONCATENATE("FY",RIGHT(Assumptions!D$20,4)-8)</f>
        <v>#VALUE!</v>
      </c>
      <c r="D222" s="10" t="e">
        <f t="shared" si="35"/>
        <v>#VALUE!</v>
      </c>
      <c r="E222" s="8" t="s">
        <v>537</v>
      </c>
      <c r="F222" s="8" t="s">
        <v>537</v>
      </c>
      <c r="G222" s="8" t="s">
        <v>537</v>
      </c>
      <c r="H222" s="8" t="s">
        <v>537</v>
      </c>
      <c r="I222" s="8" t="s">
        <v>537</v>
      </c>
      <c r="J222" s="8" t="s">
        <v>537</v>
      </c>
      <c r="K222" s="8" t="s">
        <v>537</v>
      </c>
      <c r="L222" s="8" t="s">
        <v>537</v>
      </c>
      <c r="M222" s="8" t="s">
        <v>537</v>
      </c>
      <c r="N222" s="8" t="s">
        <v>537</v>
      </c>
      <c r="O222" s="8" t="s">
        <v>537</v>
      </c>
      <c r="P222" s="8" t="s">
        <v>537</v>
      </c>
      <c r="Q222" s="8" t="s">
        <v>537</v>
      </c>
      <c r="R222" s="8" t="s">
        <v>537</v>
      </c>
      <c r="S222" s="8" t="s">
        <v>537</v>
      </c>
      <c r="T222" s="8" t="s">
        <v>537</v>
      </c>
      <c r="U222" s="8" t="s">
        <v>537</v>
      </c>
      <c r="V222" s="8" t="s">
        <v>537</v>
      </c>
      <c r="W222" s="8" t="s">
        <v>537</v>
      </c>
      <c r="X222" s="8" t="s">
        <v>537</v>
      </c>
      <c r="Y222" s="8" t="s">
        <v>537</v>
      </c>
      <c r="Z222" s="8" t="s">
        <v>537</v>
      </c>
      <c r="AA222" s="8" t="s">
        <v>537</v>
      </c>
      <c r="AB222" s="8" t="s">
        <v>537</v>
      </c>
      <c r="AC222" s="8" t="s">
        <v>537</v>
      </c>
      <c r="AD222" s="8" t="s">
        <v>537</v>
      </c>
      <c r="AE222" s="8" t="s">
        <v>537</v>
      </c>
      <c r="AF222" s="8" t="s">
        <v>537</v>
      </c>
      <c r="AG222" s="8" t="s">
        <v>537</v>
      </c>
      <c r="AH222" s="8" t="s">
        <v>537</v>
      </c>
      <c r="AI222" s="8" t="s">
        <v>537</v>
      </c>
      <c r="AJ222" s="8" t="s">
        <v>537</v>
      </c>
      <c r="AK222" s="8" t="s">
        <v>537</v>
      </c>
      <c r="AL222" s="8" t="s">
        <v>537</v>
      </c>
      <c r="AM222" s="8"/>
      <c r="AN222" s="8" t="s">
        <v>537</v>
      </c>
      <c r="AO222" s="8" t="s">
        <v>537</v>
      </c>
      <c r="AP222" s="8" t="s">
        <v>537</v>
      </c>
      <c r="AQ222" s="8" t="s">
        <v>537</v>
      </c>
      <c r="AR222" s="8" t="s">
        <v>537</v>
      </c>
      <c r="AS222" s="8" t="s">
        <v>537</v>
      </c>
      <c r="AT222" s="8" t="s">
        <v>537</v>
      </c>
      <c r="AU222" s="1">
        <v>-2146826273</v>
      </c>
      <c r="AV222" s="8"/>
      <c r="AW222" s="8" t="s">
        <v>537</v>
      </c>
      <c r="AX222" s="8" t="s">
        <v>537</v>
      </c>
      <c r="AY222" s="8" t="s">
        <v>537</v>
      </c>
      <c r="AZ222" s="1">
        <v>-2146826273</v>
      </c>
      <c r="BA222" s="9" t="s">
        <v>537</v>
      </c>
      <c r="BB222" s="8"/>
      <c r="BC222" s="8" t="s">
        <v>537</v>
      </c>
      <c r="BD222" s="8" t="s">
        <v>537</v>
      </c>
      <c r="BE222" s="8" t="s">
        <v>537</v>
      </c>
      <c r="BF222" s="8" t="s">
        <v>537</v>
      </c>
      <c r="BG222" s="8" t="s">
        <v>537</v>
      </c>
      <c r="BH222" s="8" t="s">
        <v>537</v>
      </c>
      <c r="BI222" s="8" t="s">
        <v>537</v>
      </c>
      <c r="BJ222" s="8"/>
      <c r="BK222" s="8"/>
      <c r="BL222" s="8" t="s">
        <v>537</v>
      </c>
      <c r="BM222" s="8" t="s">
        <v>537</v>
      </c>
      <c r="BN222" s="8" t="s">
        <v>537</v>
      </c>
      <c r="BO222" s="8" t="s">
        <v>537</v>
      </c>
      <c r="BP222" s="8" t="s">
        <v>537</v>
      </c>
      <c r="BQ222" s="8" t="s">
        <v>537</v>
      </c>
      <c r="BR222" s="8" t="s">
        <v>537</v>
      </c>
      <c r="BS222" s="8" t="s">
        <v>537</v>
      </c>
      <c r="BT222" s="8" t="s">
        <v>537</v>
      </c>
      <c r="BU222" s="8" t="s">
        <v>537</v>
      </c>
      <c r="BV222" s="8" t="s">
        <v>537</v>
      </c>
      <c r="BW222" s="8" t="s">
        <v>537</v>
      </c>
      <c r="BX222" s="8" t="s">
        <v>537</v>
      </c>
      <c r="BY222" s="8" t="s">
        <v>537</v>
      </c>
      <c r="BZ222" s="8" t="s">
        <v>537</v>
      </c>
      <c r="CA222" s="8" t="s">
        <v>537</v>
      </c>
      <c r="CB222" s="8" t="s">
        <v>537</v>
      </c>
      <c r="CC222" s="8" t="s">
        <v>537</v>
      </c>
      <c r="CD222" s="8" t="s">
        <v>537</v>
      </c>
      <c r="CE222" s="8"/>
      <c r="CF222" s="8" t="s">
        <v>537</v>
      </c>
      <c r="CG222" s="8" t="s">
        <v>537</v>
      </c>
      <c r="CH222" s="8" t="s">
        <v>537</v>
      </c>
      <c r="CI222" s="8" t="s">
        <v>537</v>
      </c>
      <c r="CJ222" s="8" t="s">
        <v>537</v>
      </c>
      <c r="CK222" s="8" t="s">
        <v>537</v>
      </c>
      <c r="CL222" s="8" t="s">
        <v>537</v>
      </c>
      <c r="CM222" s="8" t="s">
        <v>537</v>
      </c>
      <c r="CN222" s="8" t="s">
        <v>537</v>
      </c>
      <c r="CO222" s="8" t="s">
        <v>537</v>
      </c>
      <c r="CP222" s="8" t="s">
        <v>537</v>
      </c>
      <c r="CQ222" s="8" t="s">
        <v>537</v>
      </c>
      <c r="CR222" s="8" t="s">
        <v>537</v>
      </c>
      <c r="CS222" s="8" t="s">
        <v>537</v>
      </c>
      <c r="CT222" s="8" t="s">
        <v>537</v>
      </c>
      <c r="CU222" s="8" t="s">
        <v>537</v>
      </c>
      <c r="CV222" s="8" t="s">
        <v>537</v>
      </c>
      <c r="CW222" s="8" t="s">
        <v>537</v>
      </c>
      <c r="CX222" s="8" t="s">
        <v>537</v>
      </c>
      <c r="CY222" s="8" t="s">
        <v>537</v>
      </c>
      <c r="CZ222" s="8" t="s">
        <v>537</v>
      </c>
      <c r="DA222" s="8" t="s">
        <v>537</v>
      </c>
      <c r="DB222" s="8" t="s">
        <v>537</v>
      </c>
      <c r="DC222" s="8"/>
      <c r="DD222" s="8" t="s">
        <v>537</v>
      </c>
      <c r="DE222" s="8" t="s">
        <v>537</v>
      </c>
      <c r="DF222" s="8" t="s">
        <v>537</v>
      </c>
      <c r="DG222" s="8" t="s">
        <v>537</v>
      </c>
      <c r="DH222" s="8" t="s">
        <v>537</v>
      </c>
      <c r="DI222" s="8" t="s">
        <v>537</v>
      </c>
      <c r="DJ222" s="8" t="s">
        <v>537</v>
      </c>
      <c r="DK222" s="8" t="s">
        <v>537</v>
      </c>
      <c r="DL222" s="8" t="s">
        <v>537</v>
      </c>
      <c r="DM222" s="8" t="s">
        <v>537</v>
      </c>
      <c r="DN222" s="8" t="s">
        <v>537</v>
      </c>
      <c r="DO222" s="8" t="s">
        <v>537</v>
      </c>
      <c r="DP222" s="8" t="s">
        <v>537</v>
      </c>
      <c r="DQ222" s="8" t="s">
        <v>537</v>
      </c>
      <c r="DR222" s="8" t="s">
        <v>537</v>
      </c>
      <c r="DS222" s="8" t="s">
        <v>537</v>
      </c>
      <c r="DT222" s="8" t="s">
        <v>537</v>
      </c>
      <c r="DU222" s="8" t="s">
        <v>537</v>
      </c>
      <c r="DV222" s="8"/>
      <c r="DW222" s="8" t="s">
        <v>537</v>
      </c>
      <c r="DX222" s="8" t="s">
        <v>537</v>
      </c>
      <c r="DY222" s="8" t="s">
        <v>537</v>
      </c>
      <c r="DZ222" s="8" t="s">
        <v>537</v>
      </c>
      <c r="EA222" s="8" t="s">
        <v>537</v>
      </c>
      <c r="EB222" s="8" t="s">
        <v>537</v>
      </c>
      <c r="EC222" s="8" t="s">
        <v>537</v>
      </c>
      <c r="ED222" s="8" t="s">
        <v>537</v>
      </c>
      <c r="EE222" s="8" t="s">
        <v>537</v>
      </c>
      <c r="EF222" s="8" t="s">
        <v>537</v>
      </c>
      <c r="EG222" s="8" t="s">
        <v>537</v>
      </c>
      <c r="EH222" s="8" t="s">
        <v>537</v>
      </c>
      <c r="EI222" s="8" t="s">
        <v>537</v>
      </c>
      <c r="EJ222" s="8" t="s">
        <v>537</v>
      </c>
      <c r="EK222" s="8" t="s">
        <v>537</v>
      </c>
      <c r="EL222" s="8" t="s">
        <v>537</v>
      </c>
      <c r="EM222" s="8" t="s">
        <v>537</v>
      </c>
      <c r="EN222" s="8" t="s">
        <v>537</v>
      </c>
      <c r="EO222" s="8" t="s">
        <v>537</v>
      </c>
      <c r="EP222" s="8" t="s">
        <v>537</v>
      </c>
      <c r="EQ222" s="8" t="s">
        <v>537</v>
      </c>
      <c r="ER222" s="8" t="s">
        <v>537</v>
      </c>
      <c r="ES222" s="8" t="s">
        <v>537</v>
      </c>
      <c r="ET222" s="8" t="s">
        <v>537</v>
      </c>
      <c r="EU222" s="8" t="s">
        <v>537</v>
      </c>
      <c r="EV222" s="8" t="s">
        <v>537</v>
      </c>
      <c r="EW222" s="8" t="s">
        <v>537</v>
      </c>
      <c r="EX222" s="8" t="s">
        <v>537</v>
      </c>
      <c r="EY222" s="8" t="s">
        <v>537</v>
      </c>
      <c r="EZ222" s="8" t="s">
        <v>537</v>
      </c>
      <c r="FA222" s="8" t="s">
        <v>537</v>
      </c>
      <c r="FB222" s="8" t="s">
        <v>537</v>
      </c>
      <c r="FC222" s="8" t="s">
        <v>537</v>
      </c>
      <c r="FD222" s="8" t="s">
        <v>537</v>
      </c>
      <c r="FE222" s="8" t="s">
        <v>537</v>
      </c>
      <c r="FF222" s="8" t="s">
        <v>537</v>
      </c>
      <c r="FG222" s="8" t="s">
        <v>537</v>
      </c>
      <c r="FH222" s="8" t="s">
        <v>537</v>
      </c>
      <c r="FI222" s="8" t="s">
        <v>537</v>
      </c>
      <c r="FJ222" s="8" t="s">
        <v>537</v>
      </c>
      <c r="FK222" s="8" t="s">
        <v>537</v>
      </c>
      <c r="FL222" s="8"/>
      <c r="FM222" s="8" t="s">
        <v>537</v>
      </c>
      <c r="FN222" s="8" t="s">
        <v>537</v>
      </c>
      <c r="FO222" s="8" t="s">
        <v>537</v>
      </c>
      <c r="FP222" s="8" t="s">
        <v>537</v>
      </c>
      <c r="FQ222" s="8" t="s">
        <v>537</v>
      </c>
      <c r="FR222" s="8" t="s">
        <v>537</v>
      </c>
      <c r="FS222" s="8" t="s">
        <v>537</v>
      </c>
      <c r="FT222" s="9" t="s">
        <v>537</v>
      </c>
      <c r="FU222" s="8" t="s">
        <v>537</v>
      </c>
      <c r="FV222" s="8" t="s">
        <v>538</v>
      </c>
      <c r="FW222" s="8" t="s">
        <v>539</v>
      </c>
      <c r="FX222" s="8" t="s">
        <v>538</v>
      </c>
      <c r="FY222" s="8" t="s">
        <v>538</v>
      </c>
      <c r="FZ222" s="8" t="s">
        <v>538</v>
      </c>
      <c r="GA222" s="31" t="e">
        <f t="shared" si="36"/>
        <v>#VALUE!</v>
      </c>
      <c r="GB222" s="10" t="e">
        <f t="shared" si="37"/>
        <v>#VALUE!</v>
      </c>
      <c r="GC222" s="10" t="s">
        <v>540</v>
      </c>
      <c r="GD222" s="10" t="s">
        <v>540</v>
      </c>
    </row>
    <row r="223" spans="1:186">
      <c r="A223" s="8">
        <f t="shared" si="39"/>
        <v>0</v>
      </c>
      <c r="B223" s="8">
        <f t="shared" si="39"/>
        <v>0</v>
      </c>
      <c r="C223" s="8" t="e">
        <f>CONCATENATE("FY",RIGHT(Assumptions!D$20,4)-7)</f>
        <v>#VALUE!</v>
      </c>
      <c r="D223" s="10" t="e">
        <f t="shared" si="35"/>
        <v>#VALUE!</v>
      </c>
      <c r="E223" s="8" t="s">
        <v>537</v>
      </c>
      <c r="F223" s="8" t="s">
        <v>537</v>
      </c>
      <c r="G223" s="8" t="s">
        <v>537</v>
      </c>
      <c r="H223" s="8" t="s">
        <v>537</v>
      </c>
      <c r="I223" s="8" t="s">
        <v>537</v>
      </c>
      <c r="J223" s="8" t="s">
        <v>537</v>
      </c>
      <c r="K223" s="8" t="s">
        <v>537</v>
      </c>
      <c r="L223" s="8" t="s">
        <v>537</v>
      </c>
      <c r="M223" s="8" t="s">
        <v>537</v>
      </c>
      <c r="N223" s="8" t="s">
        <v>537</v>
      </c>
      <c r="O223" s="8" t="s">
        <v>537</v>
      </c>
      <c r="P223" s="8" t="s">
        <v>537</v>
      </c>
      <c r="Q223" s="8" t="s">
        <v>537</v>
      </c>
      <c r="R223" s="8" t="s">
        <v>537</v>
      </c>
      <c r="S223" s="8" t="s">
        <v>537</v>
      </c>
      <c r="T223" s="8" t="s">
        <v>537</v>
      </c>
      <c r="U223" s="8" t="s">
        <v>537</v>
      </c>
      <c r="V223" s="8" t="s">
        <v>537</v>
      </c>
      <c r="W223" s="8" t="s">
        <v>537</v>
      </c>
      <c r="X223" s="8" t="s">
        <v>537</v>
      </c>
      <c r="Y223" s="8" t="s">
        <v>537</v>
      </c>
      <c r="Z223" s="8" t="s">
        <v>537</v>
      </c>
      <c r="AA223" s="8" t="s">
        <v>537</v>
      </c>
      <c r="AB223" s="8" t="s">
        <v>537</v>
      </c>
      <c r="AC223" s="8" t="s">
        <v>537</v>
      </c>
      <c r="AD223" s="8" t="s">
        <v>537</v>
      </c>
      <c r="AE223" s="8" t="s">
        <v>537</v>
      </c>
      <c r="AF223" s="8" t="s">
        <v>537</v>
      </c>
      <c r="AG223" s="8" t="s">
        <v>537</v>
      </c>
      <c r="AH223" s="8" t="s">
        <v>537</v>
      </c>
      <c r="AI223" s="8" t="s">
        <v>537</v>
      </c>
      <c r="AJ223" s="8" t="s">
        <v>537</v>
      </c>
      <c r="AK223" s="8" t="s">
        <v>537</v>
      </c>
      <c r="AL223" s="8" t="s">
        <v>537</v>
      </c>
      <c r="AM223" s="8"/>
      <c r="AN223" s="8" t="s">
        <v>537</v>
      </c>
      <c r="AO223" s="8" t="s">
        <v>537</v>
      </c>
      <c r="AP223" s="8" t="s">
        <v>537</v>
      </c>
      <c r="AQ223" s="8" t="s">
        <v>537</v>
      </c>
      <c r="AR223" s="8" t="s">
        <v>537</v>
      </c>
      <c r="AS223" s="8" t="s">
        <v>537</v>
      </c>
      <c r="AT223" s="8" t="s">
        <v>537</v>
      </c>
      <c r="AU223" s="1">
        <v>-2146826273</v>
      </c>
      <c r="AV223" s="8"/>
      <c r="AW223" s="8" t="s">
        <v>537</v>
      </c>
      <c r="AX223" s="8" t="s">
        <v>537</v>
      </c>
      <c r="AY223" s="8" t="s">
        <v>537</v>
      </c>
      <c r="AZ223" s="1">
        <v>-2146826273</v>
      </c>
      <c r="BA223" s="9" t="s">
        <v>537</v>
      </c>
      <c r="BB223" s="8"/>
      <c r="BC223" s="8" t="s">
        <v>537</v>
      </c>
      <c r="BD223" s="8" t="s">
        <v>537</v>
      </c>
      <c r="BE223" s="8" t="s">
        <v>537</v>
      </c>
      <c r="BF223" s="8" t="s">
        <v>537</v>
      </c>
      <c r="BG223" s="8" t="s">
        <v>537</v>
      </c>
      <c r="BH223" s="8" t="s">
        <v>537</v>
      </c>
      <c r="BI223" s="8" t="s">
        <v>537</v>
      </c>
      <c r="BJ223" s="8"/>
      <c r="BK223" s="8"/>
      <c r="BL223" s="8" t="s">
        <v>537</v>
      </c>
      <c r="BM223" s="8" t="s">
        <v>537</v>
      </c>
      <c r="BN223" s="8" t="s">
        <v>537</v>
      </c>
      <c r="BO223" s="8" t="s">
        <v>537</v>
      </c>
      <c r="BP223" s="8" t="s">
        <v>537</v>
      </c>
      <c r="BQ223" s="8" t="s">
        <v>537</v>
      </c>
      <c r="BR223" s="8" t="s">
        <v>537</v>
      </c>
      <c r="BS223" s="8" t="s">
        <v>537</v>
      </c>
      <c r="BT223" s="8" t="s">
        <v>537</v>
      </c>
      <c r="BU223" s="8" t="s">
        <v>537</v>
      </c>
      <c r="BV223" s="8" t="s">
        <v>537</v>
      </c>
      <c r="BW223" s="8" t="s">
        <v>537</v>
      </c>
      <c r="BX223" s="8" t="s">
        <v>537</v>
      </c>
      <c r="BY223" s="8" t="s">
        <v>537</v>
      </c>
      <c r="BZ223" s="8" t="s">
        <v>537</v>
      </c>
      <c r="CA223" s="8" t="s">
        <v>537</v>
      </c>
      <c r="CB223" s="8" t="s">
        <v>537</v>
      </c>
      <c r="CC223" s="8" t="s">
        <v>537</v>
      </c>
      <c r="CD223" s="8" t="s">
        <v>537</v>
      </c>
      <c r="CE223" s="8"/>
      <c r="CF223" s="8" t="s">
        <v>537</v>
      </c>
      <c r="CG223" s="8" t="s">
        <v>537</v>
      </c>
      <c r="CH223" s="8" t="s">
        <v>537</v>
      </c>
      <c r="CI223" s="8" t="s">
        <v>537</v>
      </c>
      <c r="CJ223" s="8" t="s">
        <v>537</v>
      </c>
      <c r="CK223" s="8" t="s">
        <v>537</v>
      </c>
      <c r="CL223" s="8" t="s">
        <v>537</v>
      </c>
      <c r="CM223" s="8" t="s">
        <v>537</v>
      </c>
      <c r="CN223" s="8" t="s">
        <v>537</v>
      </c>
      <c r="CO223" s="8" t="s">
        <v>537</v>
      </c>
      <c r="CP223" s="8" t="s">
        <v>537</v>
      </c>
      <c r="CQ223" s="8" t="s">
        <v>537</v>
      </c>
      <c r="CR223" s="8" t="s">
        <v>537</v>
      </c>
      <c r="CS223" s="8" t="s">
        <v>537</v>
      </c>
      <c r="CT223" s="8" t="s">
        <v>537</v>
      </c>
      <c r="CU223" s="8" t="s">
        <v>537</v>
      </c>
      <c r="CV223" s="8" t="s">
        <v>537</v>
      </c>
      <c r="CW223" s="8" t="s">
        <v>537</v>
      </c>
      <c r="CX223" s="8" t="s">
        <v>537</v>
      </c>
      <c r="CY223" s="8" t="s">
        <v>537</v>
      </c>
      <c r="CZ223" s="8" t="s">
        <v>537</v>
      </c>
      <c r="DA223" s="8" t="s">
        <v>537</v>
      </c>
      <c r="DB223" s="8" t="s">
        <v>537</v>
      </c>
      <c r="DC223" s="8"/>
      <c r="DD223" s="8" t="s">
        <v>537</v>
      </c>
      <c r="DE223" s="8" t="s">
        <v>537</v>
      </c>
      <c r="DF223" s="8" t="s">
        <v>537</v>
      </c>
      <c r="DG223" s="8" t="s">
        <v>537</v>
      </c>
      <c r="DH223" s="8" t="s">
        <v>537</v>
      </c>
      <c r="DI223" s="8" t="s">
        <v>537</v>
      </c>
      <c r="DJ223" s="8" t="s">
        <v>537</v>
      </c>
      <c r="DK223" s="8" t="s">
        <v>537</v>
      </c>
      <c r="DL223" s="8" t="s">
        <v>537</v>
      </c>
      <c r="DM223" s="8" t="s">
        <v>537</v>
      </c>
      <c r="DN223" s="8" t="s">
        <v>537</v>
      </c>
      <c r="DO223" s="8" t="s">
        <v>537</v>
      </c>
      <c r="DP223" s="8" t="s">
        <v>537</v>
      </c>
      <c r="DQ223" s="8" t="s">
        <v>537</v>
      </c>
      <c r="DR223" s="8" t="s">
        <v>537</v>
      </c>
      <c r="DS223" s="8" t="s">
        <v>537</v>
      </c>
      <c r="DT223" s="8" t="s">
        <v>537</v>
      </c>
      <c r="DU223" s="8" t="s">
        <v>537</v>
      </c>
      <c r="DV223" s="8"/>
      <c r="DW223" s="8" t="s">
        <v>537</v>
      </c>
      <c r="DX223" s="8" t="s">
        <v>537</v>
      </c>
      <c r="DY223" s="8" t="s">
        <v>537</v>
      </c>
      <c r="DZ223" s="8" t="s">
        <v>537</v>
      </c>
      <c r="EA223" s="8" t="s">
        <v>537</v>
      </c>
      <c r="EB223" s="8" t="s">
        <v>537</v>
      </c>
      <c r="EC223" s="8" t="s">
        <v>537</v>
      </c>
      <c r="ED223" s="8" t="s">
        <v>537</v>
      </c>
      <c r="EE223" s="8" t="s">
        <v>537</v>
      </c>
      <c r="EF223" s="8" t="s">
        <v>537</v>
      </c>
      <c r="EG223" s="8" t="s">
        <v>537</v>
      </c>
      <c r="EH223" s="8" t="s">
        <v>537</v>
      </c>
      <c r="EI223" s="8" t="s">
        <v>537</v>
      </c>
      <c r="EJ223" s="8" t="s">
        <v>537</v>
      </c>
      <c r="EK223" s="8" t="s">
        <v>537</v>
      </c>
      <c r="EL223" s="8" t="s">
        <v>537</v>
      </c>
      <c r="EM223" s="8" t="s">
        <v>537</v>
      </c>
      <c r="EN223" s="8" t="s">
        <v>537</v>
      </c>
      <c r="EO223" s="8" t="s">
        <v>537</v>
      </c>
      <c r="EP223" s="8" t="s">
        <v>537</v>
      </c>
      <c r="EQ223" s="8" t="s">
        <v>537</v>
      </c>
      <c r="ER223" s="8" t="s">
        <v>537</v>
      </c>
      <c r="ES223" s="8" t="s">
        <v>537</v>
      </c>
      <c r="ET223" s="8" t="s">
        <v>537</v>
      </c>
      <c r="EU223" s="8" t="s">
        <v>537</v>
      </c>
      <c r="EV223" s="8" t="s">
        <v>537</v>
      </c>
      <c r="EW223" s="8" t="s">
        <v>537</v>
      </c>
      <c r="EX223" s="8" t="s">
        <v>537</v>
      </c>
      <c r="EY223" s="8" t="s">
        <v>537</v>
      </c>
      <c r="EZ223" s="8" t="s">
        <v>537</v>
      </c>
      <c r="FA223" s="8" t="s">
        <v>537</v>
      </c>
      <c r="FB223" s="8" t="s">
        <v>537</v>
      </c>
      <c r="FC223" s="8" t="s">
        <v>537</v>
      </c>
      <c r="FD223" s="8" t="s">
        <v>537</v>
      </c>
      <c r="FE223" s="8" t="s">
        <v>537</v>
      </c>
      <c r="FF223" s="8" t="s">
        <v>537</v>
      </c>
      <c r="FG223" s="8" t="s">
        <v>537</v>
      </c>
      <c r="FH223" s="8" t="s">
        <v>537</v>
      </c>
      <c r="FI223" s="8" t="s">
        <v>537</v>
      </c>
      <c r="FJ223" s="8" t="s">
        <v>537</v>
      </c>
      <c r="FK223" s="8" t="s">
        <v>537</v>
      </c>
      <c r="FL223" s="8"/>
      <c r="FM223" s="8" t="s">
        <v>537</v>
      </c>
      <c r="FN223" s="8" t="s">
        <v>537</v>
      </c>
      <c r="FO223" s="8" t="s">
        <v>537</v>
      </c>
      <c r="FP223" s="8" t="s">
        <v>537</v>
      </c>
      <c r="FQ223" s="8" t="s">
        <v>537</v>
      </c>
      <c r="FR223" s="8" t="s">
        <v>537</v>
      </c>
      <c r="FS223" s="8" t="s">
        <v>537</v>
      </c>
      <c r="FT223" s="9" t="s">
        <v>537</v>
      </c>
      <c r="FU223" s="8" t="s">
        <v>537</v>
      </c>
      <c r="FV223" s="8" t="s">
        <v>538</v>
      </c>
      <c r="FW223" s="8" t="s">
        <v>539</v>
      </c>
      <c r="FX223" s="8" t="s">
        <v>538</v>
      </c>
      <c r="FY223" s="8" t="s">
        <v>538</v>
      </c>
      <c r="FZ223" s="8" t="s">
        <v>538</v>
      </c>
      <c r="GA223" s="31" t="e">
        <f t="shared" si="36"/>
        <v>#VALUE!</v>
      </c>
      <c r="GB223" s="10" t="e">
        <f t="shared" si="37"/>
        <v>#VALUE!</v>
      </c>
      <c r="GC223" s="10" t="s">
        <v>540</v>
      </c>
      <c r="GD223" s="10" t="s">
        <v>540</v>
      </c>
    </row>
    <row r="224" spans="1:186">
      <c r="A224" s="8">
        <f t="shared" si="39"/>
        <v>0</v>
      </c>
      <c r="B224" s="8">
        <f t="shared" si="39"/>
        <v>0</v>
      </c>
      <c r="C224" s="8" t="e">
        <f>CONCATENATE("FY",RIGHT(Assumptions!D$20,4)-6)</f>
        <v>#VALUE!</v>
      </c>
      <c r="D224" s="10" t="e">
        <f t="shared" si="35"/>
        <v>#VALUE!</v>
      </c>
      <c r="E224" s="8" t="s">
        <v>537</v>
      </c>
      <c r="F224" s="8" t="s">
        <v>537</v>
      </c>
      <c r="G224" s="8" t="s">
        <v>537</v>
      </c>
      <c r="H224" s="8" t="s">
        <v>537</v>
      </c>
      <c r="I224" s="8" t="s">
        <v>537</v>
      </c>
      <c r="J224" s="8" t="s">
        <v>537</v>
      </c>
      <c r="K224" s="8" t="s">
        <v>537</v>
      </c>
      <c r="L224" s="8" t="s">
        <v>537</v>
      </c>
      <c r="M224" s="8" t="s">
        <v>537</v>
      </c>
      <c r="N224" s="8" t="s">
        <v>537</v>
      </c>
      <c r="O224" s="8" t="s">
        <v>537</v>
      </c>
      <c r="P224" s="8" t="s">
        <v>537</v>
      </c>
      <c r="Q224" s="8" t="s">
        <v>537</v>
      </c>
      <c r="R224" s="8" t="s">
        <v>537</v>
      </c>
      <c r="S224" s="8" t="s">
        <v>537</v>
      </c>
      <c r="T224" s="8" t="s">
        <v>537</v>
      </c>
      <c r="U224" s="8" t="s">
        <v>537</v>
      </c>
      <c r="V224" s="8" t="s">
        <v>537</v>
      </c>
      <c r="W224" s="8" t="s">
        <v>537</v>
      </c>
      <c r="X224" s="8" t="s">
        <v>537</v>
      </c>
      <c r="Y224" s="8" t="s">
        <v>537</v>
      </c>
      <c r="Z224" s="8" t="s">
        <v>537</v>
      </c>
      <c r="AA224" s="8" t="s">
        <v>537</v>
      </c>
      <c r="AB224" s="8" t="s">
        <v>537</v>
      </c>
      <c r="AC224" s="8" t="s">
        <v>537</v>
      </c>
      <c r="AD224" s="8" t="s">
        <v>537</v>
      </c>
      <c r="AE224" s="8" t="s">
        <v>537</v>
      </c>
      <c r="AF224" s="8" t="s">
        <v>537</v>
      </c>
      <c r="AG224" s="8" t="s">
        <v>537</v>
      </c>
      <c r="AH224" s="8" t="s">
        <v>537</v>
      </c>
      <c r="AI224" s="8" t="s">
        <v>537</v>
      </c>
      <c r="AJ224" s="8" t="s">
        <v>537</v>
      </c>
      <c r="AK224" s="8" t="s">
        <v>537</v>
      </c>
      <c r="AL224" s="8" t="s">
        <v>537</v>
      </c>
      <c r="AM224" s="8"/>
      <c r="AN224" s="8" t="s">
        <v>537</v>
      </c>
      <c r="AO224" s="8" t="s">
        <v>537</v>
      </c>
      <c r="AP224" s="8" t="s">
        <v>537</v>
      </c>
      <c r="AQ224" s="8" t="s">
        <v>537</v>
      </c>
      <c r="AR224" s="8" t="s">
        <v>537</v>
      </c>
      <c r="AS224" s="8" t="s">
        <v>537</v>
      </c>
      <c r="AT224" s="8" t="s">
        <v>537</v>
      </c>
      <c r="AU224" s="1">
        <v>-2146826273</v>
      </c>
      <c r="AV224" s="8"/>
      <c r="AW224" s="8" t="s">
        <v>537</v>
      </c>
      <c r="AX224" s="8" t="s">
        <v>537</v>
      </c>
      <c r="AY224" s="8" t="s">
        <v>537</v>
      </c>
      <c r="AZ224" s="1">
        <v>-2146826273</v>
      </c>
      <c r="BA224" s="9" t="s">
        <v>537</v>
      </c>
      <c r="BB224" s="8"/>
      <c r="BC224" s="8" t="s">
        <v>537</v>
      </c>
      <c r="BD224" s="8" t="s">
        <v>537</v>
      </c>
      <c r="BE224" s="8" t="s">
        <v>537</v>
      </c>
      <c r="BF224" s="8" t="s">
        <v>537</v>
      </c>
      <c r="BG224" s="8" t="s">
        <v>537</v>
      </c>
      <c r="BH224" s="8" t="s">
        <v>537</v>
      </c>
      <c r="BI224" s="8" t="s">
        <v>537</v>
      </c>
      <c r="BJ224" s="8"/>
      <c r="BK224" s="8"/>
      <c r="BL224" s="8" t="s">
        <v>537</v>
      </c>
      <c r="BM224" s="8" t="s">
        <v>537</v>
      </c>
      <c r="BN224" s="8" t="s">
        <v>537</v>
      </c>
      <c r="BO224" s="8" t="s">
        <v>537</v>
      </c>
      <c r="BP224" s="8" t="s">
        <v>537</v>
      </c>
      <c r="BQ224" s="8" t="s">
        <v>537</v>
      </c>
      <c r="BR224" s="8" t="s">
        <v>537</v>
      </c>
      <c r="BS224" s="8" t="s">
        <v>537</v>
      </c>
      <c r="BT224" s="8" t="s">
        <v>537</v>
      </c>
      <c r="BU224" s="8" t="s">
        <v>537</v>
      </c>
      <c r="BV224" s="8" t="s">
        <v>537</v>
      </c>
      <c r="BW224" s="8" t="s">
        <v>537</v>
      </c>
      <c r="BX224" s="8" t="s">
        <v>537</v>
      </c>
      <c r="BY224" s="8" t="s">
        <v>537</v>
      </c>
      <c r="BZ224" s="8" t="s">
        <v>537</v>
      </c>
      <c r="CA224" s="8" t="s">
        <v>537</v>
      </c>
      <c r="CB224" s="8" t="s">
        <v>537</v>
      </c>
      <c r="CC224" s="8" t="s">
        <v>537</v>
      </c>
      <c r="CD224" s="8" t="s">
        <v>537</v>
      </c>
      <c r="CE224" s="8"/>
      <c r="CF224" s="8" t="s">
        <v>537</v>
      </c>
      <c r="CG224" s="8" t="s">
        <v>537</v>
      </c>
      <c r="CH224" s="8" t="s">
        <v>537</v>
      </c>
      <c r="CI224" s="8" t="s">
        <v>537</v>
      </c>
      <c r="CJ224" s="8" t="s">
        <v>537</v>
      </c>
      <c r="CK224" s="8" t="s">
        <v>537</v>
      </c>
      <c r="CL224" s="8" t="s">
        <v>537</v>
      </c>
      <c r="CM224" s="8" t="s">
        <v>537</v>
      </c>
      <c r="CN224" s="8" t="s">
        <v>537</v>
      </c>
      <c r="CO224" s="8" t="s">
        <v>537</v>
      </c>
      <c r="CP224" s="8" t="s">
        <v>537</v>
      </c>
      <c r="CQ224" s="8" t="s">
        <v>537</v>
      </c>
      <c r="CR224" s="8" t="s">
        <v>537</v>
      </c>
      <c r="CS224" s="8" t="s">
        <v>537</v>
      </c>
      <c r="CT224" s="8" t="s">
        <v>537</v>
      </c>
      <c r="CU224" s="8" t="s">
        <v>537</v>
      </c>
      <c r="CV224" s="8" t="s">
        <v>537</v>
      </c>
      <c r="CW224" s="8" t="s">
        <v>537</v>
      </c>
      <c r="CX224" s="8" t="s">
        <v>537</v>
      </c>
      <c r="CY224" s="8" t="s">
        <v>537</v>
      </c>
      <c r="CZ224" s="8" t="s">
        <v>537</v>
      </c>
      <c r="DA224" s="8" t="s">
        <v>537</v>
      </c>
      <c r="DB224" s="8" t="s">
        <v>537</v>
      </c>
      <c r="DC224" s="8"/>
      <c r="DD224" s="8" t="s">
        <v>537</v>
      </c>
      <c r="DE224" s="8" t="s">
        <v>537</v>
      </c>
      <c r="DF224" s="8" t="s">
        <v>537</v>
      </c>
      <c r="DG224" s="8" t="s">
        <v>537</v>
      </c>
      <c r="DH224" s="8" t="s">
        <v>537</v>
      </c>
      <c r="DI224" s="8" t="s">
        <v>537</v>
      </c>
      <c r="DJ224" s="8" t="s">
        <v>537</v>
      </c>
      <c r="DK224" s="8" t="s">
        <v>537</v>
      </c>
      <c r="DL224" s="8" t="s">
        <v>537</v>
      </c>
      <c r="DM224" s="8" t="s">
        <v>537</v>
      </c>
      <c r="DN224" s="8" t="s">
        <v>537</v>
      </c>
      <c r="DO224" s="8" t="s">
        <v>537</v>
      </c>
      <c r="DP224" s="8" t="s">
        <v>537</v>
      </c>
      <c r="DQ224" s="8" t="s">
        <v>537</v>
      </c>
      <c r="DR224" s="8" t="s">
        <v>537</v>
      </c>
      <c r="DS224" s="8" t="s">
        <v>537</v>
      </c>
      <c r="DT224" s="8" t="s">
        <v>537</v>
      </c>
      <c r="DU224" s="8" t="s">
        <v>537</v>
      </c>
      <c r="DV224" s="8"/>
      <c r="DW224" s="8" t="s">
        <v>537</v>
      </c>
      <c r="DX224" s="8" t="s">
        <v>537</v>
      </c>
      <c r="DY224" s="8" t="s">
        <v>537</v>
      </c>
      <c r="DZ224" s="8" t="s">
        <v>537</v>
      </c>
      <c r="EA224" s="8" t="s">
        <v>537</v>
      </c>
      <c r="EB224" s="8" t="s">
        <v>537</v>
      </c>
      <c r="EC224" s="8" t="s">
        <v>537</v>
      </c>
      <c r="ED224" s="8" t="s">
        <v>537</v>
      </c>
      <c r="EE224" s="8" t="s">
        <v>537</v>
      </c>
      <c r="EF224" s="8" t="s">
        <v>537</v>
      </c>
      <c r="EG224" s="8" t="s">
        <v>537</v>
      </c>
      <c r="EH224" s="8" t="s">
        <v>537</v>
      </c>
      <c r="EI224" s="8" t="s">
        <v>537</v>
      </c>
      <c r="EJ224" s="8" t="s">
        <v>537</v>
      </c>
      <c r="EK224" s="8" t="s">
        <v>537</v>
      </c>
      <c r="EL224" s="8" t="s">
        <v>537</v>
      </c>
      <c r="EM224" s="8" t="s">
        <v>537</v>
      </c>
      <c r="EN224" s="8" t="s">
        <v>537</v>
      </c>
      <c r="EO224" s="8" t="s">
        <v>537</v>
      </c>
      <c r="EP224" s="8" t="s">
        <v>537</v>
      </c>
      <c r="EQ224" s="8" t="s">
        <v>537</v>
      </c>
      <c r="ER224" s="8" t="s">
        <v>537</v>
      </c>
      <c r="ES224" s="8" t="s">
        <v>537</v>
      </c>
      <c r="ET224" s="8" t="s">
        <v>537</v>
      </c>
      <c r="EU224" s="8" t="s">
        <v>537</v>
      </c>
      <c r="EV224" s="8" t="s">
        <v>537</v>
      </c>
      <c r="EW224" s="8" t="s">
        <v>537</v>
      </c>
      <c r="EX224" s="8" t="s">
        <v>537</v>
      </c>
      <c r="EY224" s="8" t="s">
        <v>537</v>
      </c>
      <c r="EZ224" s="8" t="s">
        <v>537</v>
      </c>
      <c r="FA224" s="8" t="s">
        <v>537</v>
      </c>
      <c r="FB224" s="8" t="s">
        <v>537</v>
      </c>
      <c r="FC224" s="8" t="s">
        <v>537</v>
      </c>
      <c r="FD224" s="8" t="s">
        <v>537</v>
      </c>
      <c r="FE224" s="8" t="s">
        <v>537</v>
      </c>
      <c r="FF224" s="8" t="s">
        <v>537</v>
      </c>
      <c r="FG224" s="8" t="s">
        <v>537</v>
      </c>
      <c r="FH224" s="8" t="s">
        <v>537</v>
      </c>
      <c r="FI224" s="8" t="s">
        <v>537</v>
      </c>
      <c r="FJ224" s="8" t="s">
        <v>537</v>
      </c>
      <c r="FK224" s="8" t="s">
        <v>537</v>
      </c>
      <c r="FL224" s="8"/>
      <c r="FM224" s="8" t="s">
        <v>537</v>
      </c>
      <c r="FN224" s="8" t="s">
        <v>537</v>
      </c>
      <c r="FO224" s="8" t="s">
        <v>537</v>
      </c>
      <c r="FP224" s="8" t="s">
        <v>537</v>
      </c>
      <c r="FQ224" s="8" t="s">
        <v>537</v>
      </c>
      <c r="FR224" s="8" t="s">
        <v>537</v>
      </c>
      <c r="FS224" s="8" t="s">
        <v>537</v>
      </c>
      <c r="FT224" s="9" t="s">
        <v>537</v>
      </c>
      <c r="FU224" s="8" t="s">
        <v>537</v>
      </c>
      <c r="FV224" s="8" t="s">
        <v>538</v>
      </c>
      <c r="FW224" s="8" t="s">
        <v>539</v>
      </c>
      <c r="FX224" s="8" t="s">
        <v>538</v>
      </c>
      <c r="FY224" s="8" t="s">
        <v>538</v>
      </c>
      <c r="FZ224" s="8" t="s">
        <v>538</v>
      </c>
      <c r="GA224" s="31" t="e">
        <f t="shared" si="36"/>
        <v>#VALUE!</v>
      </c>
      <c r="GB224" s="10" t="e">
        <f t="shared" si="37"/>
        <v>#VALUE!</v>
      </c>
      <c r="GC224" s="10" t="s">
        <v>540</v>
      </c>
      <c r="GD224" s="10" t="s">
        <v>540</v>
      </c>
    </row>
    <row r="225" spans="1:186">
      <c r="A225" s="8">
        <f t="shared" si="39"/>
        <v>0</v>
      </c>
      <c r="B225" s="8">
        <f t="shared" si="39"/>
        <v>0</v>
      </c>
      <c r="C225" s="8" t="e">
        <f>CONCATENATE("FY",RIGHT(Assumptions!D$20,4)-5)</f>
        <v>#VALUE!</v>
      </c>
      <c r="D225" s="10" t="e">
        <f t="shared" si="35"/>
        <v>#VALUE!</v>
      </c>
      <c r="E225" s="8" t="s">
        <v>537</v>
      </c>
      <c r="F225" s="8" t="s">
        <v>537</v>
      </c>
      <c r="G225" s="8" t="s">
        <v>537</v>
      </c>
      <c r="H225" s="8" t="s">
        <v>537</v>
      </c>
      <c r="I225" s="8" t="s">
        <v>537</v>
      </c>
      <c r="J225" s="8" t="s">
        <v>537</v>
      </c>
      <c r="K225" s="8" t="s">
        <v>537</v>
      </c>
      <c r="L225" s="8" t="s">
        <v>537</v>
      </c>
      <c r="M225" s="8" t="s">
        <v>537</v>
      </c>
      <c r="N225" s="8" t="s">
        <v>537</v>
      </c>
      <c r="O225" s="8" t="s">
        <v>537</v>
      </c>
      <c r="P225" s="8" t="s">
        <v>537</v>
      </c>
      <c r="Q225" s="8" t="s">
        <v>537</v>
      </c>
      <c r="R225" s="8" t="s">
        <v>537</v>
      </c>
      <c r="S225" s="8" t="s">
        <v>537</v>
      </c>
      <c r="T225" s="8" t="s">
        <v>537</v>
      </c>
      <c r="U225" s="8" t="s">
        <v>537</v>
      </c>
      <c r="V225" s="8" t="s">
        <v>537</v>
      </c>
      <c r="W225" s="8" t="s">
        <v>537</v>
      </c>
      <c r="X225" s="8" t="s">
        <v>537</v>
      </c>
      <c r="Y225" s="8" t="s">
        <v>537</v>
      </c>
      <c r="Z225" s="8" t="s">
        <v>537</v>
      </c>
      <c r="AA225" s="8" t="s">
        <v>537</v>
      </c>
      <c r="AB225" s="8" t="s">
        <v>537</v>
      </c>
      <c r="AC225" s="8" t="s">
        <v>537</v>
      </c>
      <c r="AD225" s="8" t="s">
        <v>537</v>
      </c>
      <c r="AE225" s="8" t="s">
        <v>537</v>
      </c>
      <c r="AF225" s="8" t="s">
        <v>537</v>
      </c>
      <c r="AG225" s="8" t="s">
        <v>537</v>
      </c>
      <c r="AH225" s="8" t="s">
        <v>537</v>
      </c>
      <c r="AI225" s="8" t="s">
        <v>537</v>
      </c>
      <c r="AJ225" s="8" t="s">
        <v>537</v>
      </c>
      <c r="AK225" s="8" t="s">
        <v>537</v>
      </c>
      <c r="AL225" s="8" t="s">
        <v>537</v>
      </c>
      <c r="AM225" s="8"/>
      <c r="AN225" s="8" t="s">
        <v>537</v>
      </c>
      <c r="AO225" s="8" t="s">
        <v>537</v>
      </c>
      <c r="AP225" s="8" t="s">
        <v>537</v>
      </c>
      <c r="AQ225" s="8" t="s">
        <v>537</v>
      </c>
      <c r="AR225" s="8" t="s">
        <v>537</v>
      </c>
      <c r="AS225" s="8" t="s">
        <v>537</v>
      </c>
      <c r="AT225" s="8" t="s">
        <v>537</v>
      </c>
      <c r="AU225" s="1">
        <v>-2146826273</v>
      </c>
      <c r="AV225" s="8"/>
      <c r="AW225" s="8" t="s">
        <v>537</v>
      </c>
      <c r="AX225" s="8" t="s">
        <v>537</v>
      </c>
      <c r="AY225" s="8" t="s">
        <v>537</v>
      </c>
      <c r="AZ225" s="1">
        <v>-2146826273</v>
      </c>
      <c r="BA225" s="9" t="s">
        <v>537</v>
      </c>
      <c r="BB225" s="8"/>
      <c r="BC225" s="8" t="s">
        <v>537</v>
      </c>
      <c r="BD225" s="8" t="s">
        <v>537</v>
      </c>
      <c r="BE225" s="8" t="s">
        <v>537</v>
      </c>
      <c r="BF225" s="8" t="s">
        <v>537</v>
      </c>
      <c r="BG225" s="8" t="s">
        <v>537</v>
      </c>
      <c r="BH225" s="8" t="s">
        <v>537</v>
      </c>
      <c r="BI225" s="8" t="s">
        <v>537</v>
      </c>
      <c r="BJ225" s="8"/>
      <c r="BK225" s="8"/>
      <c r="BL225" s="8" t="s">
        <v>537</v>
      </c>
      <c r="BM225" s="8" t="s">
        <v>537</v>
      </c>
      <c r="BN225" s="8" t="s">
        <v>537</v>
      </c>
      <c r="BO225" s="8" t="s">
        <v>537</v>
      </c>
      <c r="BP225" s="8" t="s">
        <v>537</v>
      </c>
      <c r="BQ225" s="8" t="s">
        <v>537</v>
      </c>
      <c r="BR225" s="8" t="s">
        <v>537</v>
      </c>
      <c r="BS225" s="8" t="s">
        <v>537</v>
      </c>
      <c r="BT225" s="8" t="s">
        <v>537</v>
      </c>
      <c r="BU225" s="8" t="s">
        <v>537</v>
      </c>
      <c r="BV225" s="8" t="s">
        <v>537</v>
      </c>
      <c r="BW225" s="8" t="s">
        <v>537</v>
      </c>
      <c r="BX225" s="8" t="s">
        <v>537</v>
      </c>
      <c r="BY225" s="8" t="s">
        <v>537</v>
      </c>
      <c r="BZ225" s="8" t="s">
        <v>537</v>
      </c>
      <c r="CA225" s="8" t="s">
        <v>537</v>
      </c>
      <c r="CB225" s="8" t="s">
        <v>537</v>
      </c>
      <c r="CC225" s="8" t="s">
        <v>537</v>
      </c>
      <c r="CD225" s="8" t="s">
        <v>537</v>
      </c>
      <c r="CE225" s="8"/>
      <c r="CF225" s="8" t="s">
        <v>537</v>
      </c>
      <c r="CG225" s="8" t="s">
        <v>537</v>
      </c>
      <c r="CH225" s="8" t="s">
        <v>537</v>
      </c>
      <c r="CI225" s="8" t="s">
        <v>537</v>
      </c>
      <c r="CJ225" s="8" t="s">
        <v>537</v>
      </c>
      <c r="CK225" s="8" t="s">
        <v>537</v>
      </c>
      <c r="CL225" s="8" t="s">
        <v>537</v>
      </c>
      <c r="CM225" s="8" t="s">
        <v>537</v>
      </c>
      <c r="CN225" s="8" t="s">
        <v>537</v>
      </c>
      <c r="CO225" s="8" t="s">
        <v>537</v>
      </c>
      <c r="CP225" s="8" t="s">
        <v>537</v>
      </c>
      <c r="CQ225" s="8" t="s">
        <v>537</v>
      </c>
      <c r="CR225" s="8" t="s">
        <v>537</v>
      </c>
      <c r="CS225" s="8" t="s">
        <v>537</v>
      </c>
      <c r="CT225" s="8" t="s">
        <v>537</v>
      </c>
      <c r="CU225" s="8" t="s">
        <v>537</v>
      </c>
      <c r="CV225" s="8" t="s">
        <v>537</v>
      </c>
      <c r="CW225" s="8" t="s">
        <v>537</v>
      </c>
      <c r="CX225" s="8" t="s">
        <v>537</v>
      </c>
      <c r="CY225" s="8" t="s">
        <v>537</v>
      </c>
      <c r="CZ225" s="8" t="s">
        <v>537</v>
      </c>
      <c r="DA225" s="8" t="s">
        <v>537</v>
      </c>
      <c r="DB225" s="8" t="s">
        <v>537</v>
      </c>
      <c r="DC225" s="8"/>
      <c r="DD225" s="8" t="s">
        <v>537</v>
      </c>
      <c r="DE225" s="8" t="s">
        <v>537</v>
      </c>
      <c r="DF225" s="8" t="s">
        <v>537</v>
      </c>
      <c r="DG225" s="8" t="s">
        <v>537</v>
      </c>
      <c r="DH225" s="8" t="s">
        <v>537</v>
      </c>
      <c r="DI225" s="8" t="s">
        <v>537</v>
      </c>
      <c r="DJ225" s="8" t="s">
        <v>537</v>
      </c>
      <c r="DK225" s="8" t="s">
        <v>537</v>
      </c>
      <c r="DL225" s="8" t="s">
        <v>537</v>
      </c>
      <c r="DM225" s="8" t="s">
        <v>537</v>
      </c>
      <c r="DN225" s="8" t="s">
        <v>537</v>
      </c>
      <c r="DO225" s="8" t="s">
        <v>537</v>
      </c>
      <c r="DP225" s="8" t="s">
        <v>537</v>
      </c>
      <c r="DQ225" s="8" t="s">
        <v>537</v>
      </c>
      <c r="DR225" s="8" t="s">
        <v>537</v>
      </c>
      <c r="DS225" s="8" t="s">
        <v>537</v>
      </c>
      <c r="DT225" s="8" t="s">
        <v>537</v>
      </c>
      <c r="DU225" s="8" t="s">
        <v>537</v>
      </c>
      <c r="DV225" s="8"/>
      <c r="DW225" s="8" t="s">
        <v>537</v>
      </c>
      <c r="DX225" s="8" t="s">
        <v>537</v>
      </c>
      <c r="DY225" s="8" t="s">
        <v>537</v>
      </c>
      <c r="DZ225" s="8" t="s">
        <v>537</v>
      </c>
      <c r="EA225" s="8" t="s">
        <v>537</v>
      </c>
      <c r="EB225" s="8" t="s">
        <v>537</v>
      </c>
      <c r="EC225" s="8" t="s">
        <v>537</v>
      </c>
      <c r="ED225" s="8" t="s">
        <v>537</v>
      </c>
      <c r="EE225" s="8" t="s">
        <v>537</v>
      </c>
      <c r="EF225" s="8" t="s">
        <v>537</v>
      </c>
      <c r="EG225" s="8" t="s">
        <v>537</v>
      </c>
      <c r="EH225" s="8" t="s">
        <v>537</v>
      </c>
      <c r="EI225" s="8" t="s">
        <v>537</v>
      </c>
      <c r="EJ225" s="8" t="s">
        <v>537</v>
      </c>
      <c r="EK225" s="8" t="s">
        <v>537</v>
      </c>
      <c r="EL225" s="8" t="s">
        <v>537</v>
      </c>
      <c r="EM225" s="8" t="s">
        <v>537</v>
      </c>
      <c r="EN225" s="8" t="s">
        <v>537</v>
      </c>
      <c r="EO225" s="8" t="s">
        <v>537</v>
      </c>
      <c r="EP225" s="8" t="s">
        <v>537</v>
      </c>
      <c r="EQ225" s="8" t="s">
        <v>537</v>
      </c>
      <c r="ER225" s="8" t="s">
        <v>537</v>
      </c>
      <c r="ES225" s="8" t="s">
        <v>537</v>
      </c>
      <c r="ET225" s="8" t="s">
        <v>537</v>
      </c>
      <c r="EU225" s="8" t="s">
        <v>537</v>
      </c>
      <c r="EV225" s="8" t="s">
        <v>537</v>
      </c>
      <c r="EW225" s="8" t="s">
        <v>537</v>
      </c>
      <c r="EX225" s="8" t="s">
        <v>537</v>
      </c>
      <c r="EY225" s="8" t="s">
        <v>537</v>
      </c>
      <c r="EZ225" s="8" t="s">
        <v>537</v>
      </c>
      <c r="FA225" s="8" t="s">
        <v>537</v>
      </c>
      <c r="FB225" s="8" t="s">
        <v>537</v>
      </c>
      <c r="FC225" s="8" t="s">
        <v>537</v>
      </c>
      <c r="FD225" s="8" t="s">
        <v>537</v>
      </c>
      <c r="FE225" s="8" t="s">
        <v>537</v>
      </c>
      <c r="FF225" s="8" t="s">
        <v>537</v>
      </c>
      <c r="FG225" s="8" t="s">
        <v>537</v>
      </c>
      <c r="FH225" s="8" t="s">
        <v>537</v>
      </c>
      <c r="FI225" s="8" t="s">
        <v>537</v>
      </c>
      <c r="FJ225" s="8" t="s">
        <v>537</v>
      </c>
      <c r="FK225" s="8" t="s">
        <v>537</v>
      </c>
      <c r="FL225" s="8"/>
      <c r="FM225" s="8" t="s">
        <v>537</v>
      </c>
      <c r="FN225" s="8" t="s">
        <v>537</v>
      </c>
      <c r="FO225" s="8" t="s">
        <v>537</v>
      </c>
      <c r="FP225" s="8" t="s">
        <v>537</v>
      </c>
      <c r="FQ225" s="8" t="s">
        <v>537</v>
      </c>
      <c r="FR225" s="8" t="s">
        <v>537</v>
      </c>
      <c r="FS225" s="8" t="s">
        <v>537</v>
      </c>
      <c r="FT225" s="9" t="s">
        <v>537</v>
      </c>
      <c r="FU225" s="8" t="s">
        <v>537</v>
      </c>
      <c r="FV225" s="8" t="s">
        <v>538</v>
      </c>
      <c r="FW225" s="8" t="s">
        <v>539</v>
      </c>
      <c r="FX225" s="8" t="s">
        <v>538</v>
      </c>
      <c r="FY225" s="8" t="s">
        <v>538</v>
      </c>
      <c r="FZ225" s="8" t="s">
        <v>538</v>
      </c>
      <c r="GA225" s="31" t="e">
        <f t="shared" si="36"/>
        <v>#VALUE!</v>
      </c>
      <c r="GB225" s="10" t="e">
        <f t="shared" si="37"/>
        <v>#VALUE!</v>
      </c>
      <c r="GC225" s="10" t="s">
        <v>540</v>
      </c>
      <c r="GD225" s="10" t="s">
        <v>540</v>
      </c>
    </row>
    <row r="226" spans="1:186">
      <c r="A226" s="8">
        <f t="shared" si="39"/>
        <v>0</v>
      </c>
      <c r="B226" s="8">
        <f t="shared" si="39"/>
        <v>0</v>
      </c>
      <c r="C226" s="8" t="e">
        <f>CONCATENATE("FY",RIGHT(Assumptions!D$20,4)-4)</f>
        <v>#VALUE!</v>
      </c>
      <c r="D226" s="10" t="e">
        <f t="shared" si="35"/>
        <v>#VALUE!</v>
      </c>
      <c r="E226" s="8" t="s">
        <v>537</v>
      </c>
      <c r="F226" s="8" t="s">
        <v>537</v>
      </c>
      <c r="G226" s="8" t="s">
        <v>537</v>
      </c>
      <c r="H226" s="8" t="s">
        <v>537</v>
      </c>
      <c r="I226" s="8" t="s">
        <v>537</v>
      </c>
      <c r="J226" s="8" t="s">
        <v>537</v>
      </c>
      <c r="K226" s="8" t="s">
        <v>537</v>
      </c>
      <c r="L226" s="8" t="s">
        <v>537</v>
      </c>
      <c r="M226" s="8" t="s">
        <v>537</v>
      </c>
      <c r="N226" s="8" t="s">
        <v>537</v>
      </c>
      <c r="O226" s="8" t="s">
        <v>537</v>
      </c>
      <c r="P226" s="8" t="s">
        <v>537</v>
      </c>
      <c r="Q226" s="8" t="s">
        <v>537</v>
      </c>
      <c r="R226" s="8" t="s">
        <v>537</v>
      </c>
      <c r="S226" s="8" t="s">
        <v>537</v>
      </c>
      <c r="T226" s="8" t="s">
        <v>537</v>
      </c>
      <c r="U226" s="8" t="s">
        <v>537</v>
      </c>
      <c r="V226" s="8" t="s">
        <v>537</v>
      </c>
      <c r="W226" s="8" t="s">
        <v>537</v>
      </c>
      <c r="X226" s="8" t="s">
        <v>537</v>
      </c>
      <c r="Y226" s="8" t="s">
        <v>537</v>
      </c>
      <c r="Z226" s="8" t="s">
        <v>537</v>
      </c>
      <c r="AA226" s="8" t="s">
        <v>537</v>
      </c>
      <c r="AB226" s="8" t="s">
        <v>537</v>
      </c>
      <c r="AC226" s="8" t="s">
        <v>537</v>
      </c>
      <c r="AD226" s="8" t="s">
        <v>537</v>
      </c>
      <c r="AE226" s="8" t="s">
        <v>537</v>
      </c>
      <c r="AF226" s="8" t="s">
        <v>537</v>
      </c>
      <c r="AG226" s="8" t="s">
        <v>537</v>
      </c>
      <c r="AH226" s="8" t="s">
        <v>537</v>
      </c>
      <c r="AI226" s="8" t="s">
        <v>537</v>
      </c>
      <c r="AJ226" s="8" t="s">
        <v>537</v>
      </c>
      <c r="AK226" s="8" t="s">
        <v>537</v>
      </c>
      <c r="AL226" s="8" t="s">
        <v>537</v>
      </c>
      <c r="AM226" s="8"/>
      <c r="AN226" s="8" t="s">
        <v>537</v>
      </c>
      <c r="AO226" s="8" t="s">
        <v>537</v>
      </c>
      <c r="AP226" s="8" t="s">
        <v>537</v>
      </c>
      <c r="AQ226" s="8" t="s">
        <v>537</v>
      </c>
      <c r="AR226" s="8" t="s">
        <v>537</v>
      </c>
      <c r="AS226" s="8" t="s">
        <v>537</v>
      </c>
      <c r="AT226" s="8" t="s">
        <v>537</v>
      </c>
      <c r="AU226" s="1">
        <v>-2146826273</v>
      </c>
      <c r="AV226" s="8"/>
      <c r="AW226" s="8" t="s">
        <v>537</v>
      </c>
      <c r="AX226" s="8" t="s">
        <v>537</v>
      </c>
      <c r="AY226" s="8" t="s">
        <v>537</v>
      </c>
      <c r="AZ226" s="1">
        <v>-2146826273</v>
      </c>
      <c r="BA226" s="9" t="s">
        <v>537</v>
      </c>
      <c r="BB226" s="8"/>
      <c r="BC226" s="8" t="s">
        <v>537</v>
      </c>
      <c r="BD226" s="8" t="s">
        <v>537</v>
      </c>
      <c r="BE226" s="8" t="s">
        <v>537</v>
      </c>
      <c r="BF226" s="8" t="s">
        <v>537</v>
      </c>
      <c r="BG226" s="8" t="s">
        <v>537</v>
      </c>
      <c r="BH226" s="8" t="s">
        <v>537</v>
      </c>
      <c r="BI226" s="8" t="s">
        <v>537</v>
      </c>
      <c r="BJ226" s="8"/>
      <c r="BK226" s="8"/>
      <c r="BL226" s="8" t="s">
        <v>537</v>
      </c>
      <c r="BM226" s="8" t="s">
        <v>537</v>
      </c>
      <c r="BN226" s="8" t="s">
        <v>537</v>
      </c>
      <c r="BO226" s="8" t="s">
        <v>537</v>
      </c>
      <c r="BP226" s="8" t="s">
        <v>537</v>
      </c>
      <c r="BQ226" s="8" t="s">
        <v>537</v>
      </c>
      <c r="BR226" s="8" t="s">
        <v>537</v>
      </c>
      <c r="BS226" s="8" t="s">
        <v>537</v>
      </c>
      <c r="BT226" s="8" t="s">
        <v>537</v>
      </c>
      <c r="BU226" s="8" t="s">
        <v>537</v>
      </c>
      <c r="BV226" s="8" t="s">
        <v>537</v>
      </c>
      <c r="BW226" s="8" t="s">
        <v>537</v>
      </c>
      <c r="BX226" s="8" t="s">
        <v>537</v>
      </c>
      <c r="BY226" s="8" t="s">
        <v>537</v>
      </c>
      <c r="BZ226" s="8" t="s">
        <v>537</v>
      </c>
      <c r="CA226" s="8" t="s">
        <v>537</v>
      </c>
      <c r="CB226" s="8" t="s">
        <v>537</v>
      </c>
      <c r="CC226" s="8" t="s">
        <v>537</v>
      </c>
      <c r="CD226" s="8" t="s">
        <v>537</v>
      </c>
      <c r="CE226" s="8"/>
      <c r="CF226" s="8" t="s">
        <v>537</v>
      </c>
      <c r="CG226" s="8" t="s">
        <v>537</v>
      </c>
      <c r="CH226" s="8" t="s">
        <v>537</v>
      </c>
      <c r="CI226" s="8" t="s">
        <v>537</v>
      </c>
      <c r="CJ226" s="8" t="s">
        <v>537</v>
      </c>
      <c r="CK226" s="8" t="s">
        <v>537</v>
      </c>
      <c r="CL226" s="8" t="s">
        <v>537</v>
      </c>
      <c r="CM226" s="8" t="s">
        <v>537</v>
      </c>
      <c r="CN226" s="8" t="s">
        <v>537</v>
      </c>
      <c r="CO226" s="8" t="s">
        <v>537</v>
      </c>
      <c r="CP226" s="8" t="s">
        <v>537</v>
      </c>
      <c r="CQ226" s="8" t="s">
        <v>537</v>
      </c>
      <c r="CR226" s="8" t="s">
        <v>537</v>
      </c>
      <c r="CS226" s="8" t="s">
        <v>537</v>
      </c>
      <c r="CT226" s="8" t="s">
        <v>537</v>
      </c>
      <c r="CU226" s="8" t="s">
        <v>537</v>
      </c>
      <c r="CV226" s="8" t="s">
        <v>537</v>
      </c>
      <c r="CW226" s="8" t="s">
        <v>537</v>
      </c>
      <c r="CX226" s="8" t="s">
        <v>537</v>
      </c>
      <c r="CY226" s="8" t="s">
        <v>537</v>
      </c>
      <c r="CZ226" s="8" t="s">
        <v>537</v>
      </c>
      <c r="DA226" s="8" t="s">
        <v>537</v>
      </c>
      <c r="DB226" s="8" t="s">
        <v>537</v>
      </c>
      <c r="DC226" s="8"/>
      <c r="DD226" s="8" t="s">
        <v>537</v>
      </c>
      <c r="DE226" s="8" t="s">
        <v>537</v>
      </c>
      <c r="DF226" s="8" t="s">
        <v>537</v>
      </c>
      <c r="DG226" s="8" t="s">
        <v>537</v>
      </c>
      <c r="DH226" s="8" t="s">
        <v>537</v>
      </c>
      <c r="DI226" s="8" t="s">
        <v>537</v>
      </c>
      <c r="DJ226" s="8" t="s">
        <v>537</v>
      </c>
      <c r="DK226" s="8" t="s">
        <v>537</v>
      </c>
      <c r="DL226" s="8" t="s">
        <v>537</v>
      </c>
      <c r="DM226" s="8" t="s">
        <v>537</v>
      </c>
      <c r="DN226" s="8" t="s">
        <v>537</v>
      </c>
      <c r="DO226" s="8" t="s">
        <v>537</v>
      </c>
      <c r="DP226" s="8" t="s">
        <v>537</v>
      </c>
      <c r="DQ226" s="8" t="s">
        <v>537</v>
      </c>
      <c r="DR226" s="8" t="s">
        <v>537</v>
      </c>
      <c r="DS226" s="8" t="s">
        <v>537</v>
      </c>
      <c r="DT226" s="8" t="s">
        <v>537</v>
      </c>
      <c r="DU226" s="8" t="s">
        <v>537</v>
      </c>
      <c r="DV226" s="8"/>
      <c r="DW226" s="8" t="s">
        <v>537</v>
      </c>
      <c r="DX226" s="8" t="s">
        <v>537</v>
      </c>
      <c r="DY226" s="8" t="s">
        <v>537</v>
      </c>
      <c r="DZ226" s="8" t="s">
        <v>537</v>
      </c>
      <c r="EA226" s="8" t="s">
        <v>537</v>
      </c>
      <c r="EB226" s="8" t="s">
        <v>537</v>
      </c>
      <c r="EC226" s="8" t="s">
        <v>537</v>
      </c>
      <c r="ED226" s="8" t="s">
        <v>537</v>
      </c>
      <c r="EE226" s="8" t="s">
        <v>537</v>
      </c>
      <c r="EF226" s="8" t="s">
        <v>537</v>
      </c>
      <c r="EG226" s="8" t="s">
        <v>537</v>
      </c>
      <c r="EH226" s="8" t="s">
        <v>537</v>
      </c>
      <c r="EI226" s="8" t="s">
        <v>537</v>
      </c>
      <c r="EJ226" s="8" t="s">
        <v>537</v>
      </c>
      <c r="EK226" s="8" t="s">
        <v>537</v>
      </c>
      <c r="EL226" s="8" t="s">
        <v>537</v>
      </c>
      <c r="EM226" s="8" t="s">
        <v>537</v>
      </c>
      <c r="EN226" s="8" t="s">
        <v>537</v>
      </c>
      <c r="EO226" s="8" t="s">
        <v>537</v>
      </c>
      <c r="EP226" s="8" t="s">
        <v>537</v>
      </c>
      <c r="EQ226" s="8" t="s">
        <v>537</v>
      </c>
      <c r="ER226" s="8" t="s">
        <v>537</v>
      </c>
      <c r="ES226" s="8" t="s">
        <v>537</v>
      </c>
      <c r="ET226" s="8" t="s">
        <v>537</v>
      </c>
      <c r="EU226" s="8" t="s">
        <v>537</v>
      </c>
      <c r="EV226" s="8" t="s">
        <v>537</v>
      </c>
      <c r="EW226" s="8" t="s">
        <v>537</v>
      </c>
      <c r="EX226" s="8" t="s">
        <v>537</v>
      </c>
      <c r="EY226" s="8" t="s">
        <v>537</v>
      </c>
      <c r="EZ226" s="8" t="s">
        <v>537</v>
      </c>
      <c r="FA226" s="8" t="s">
        <v>537</v>
      </c>
      <c r="FB226" s="8" t="s">
        <v>537</v>
      </c>
      <c r="FC226" s="8" t="s">
        <v>537</v>
      </c>
      <c r="FD226" s="8" t="s">
        <v>537</v>
      </c>
      <c r="FE226" s="8" t="s">
        <v>537</v>
      </c>
      <c r="FF226" s="8" t="s">
        <v>537</v>
      </c>
      <c r="FG226" s="8" t="s">
        <v>537</v>
      </c>
      <c r="FH226" s="8" t="s">
        <v>537</v>
      </c>
      <c r="FI226" s="8" t="s">
        <v>537</v>
      </c>
      <c r="FJ226" s="8" t="s">
        <v>537</v>
      </c>
      <c r="FK226" s="8" t="s">
        <v>537</v>
      </c>
      <c r="FL226" s="8"/>
      <c r="FM226" s="8" t="s">
        <v>537</v>
      </c>
      <c r="FN226" s="8" t="s">
        <v>537</v>
      </c>
      <c r="FO226" s="8" t="s">
        <v>537</v>
      </c>
      <c r="FP226" s="8" t="s">
        <v>537</v>
      </c>
      <c r="FQ226" s="8" t="s">
        <v>537</v>
      </c>
      <c r="FR226" s="8" t="s">
        <v>537</v>
      </c>
      <c r="FS226" s="8" t="s">
        <v>537</v>
      </c>
      <c r="FT226" s="9" t="s">
        <v>537</v>
      </c>
      <c r="FU226" s="8" t="s">
        <v>537</v>
      </c>
      <c r="FV226" s="8" t="s">
        <v>538</v>
      </c>
      <c r="FW226" s="8" t="s">
        <v>539</v>
      </c>
      <c r="FX226" s="8" t="s">
        <v>538</v>
      </c>
      <c r="FY226" s="8" t="s">
        <v>538</v>
      </c>
      <c r="FZ226" s="8" t="s">
        <v>538</v>
      </c>
      <c r="GA226" s="31" t="e">
        <f t="shared" si="36"/>
        <v>#VALUE!</v>
      </c>
      <c r="GB226" s="10" t="e">
        <f t="shared" si="37"/>
        <v>#VALUE!</v>
      </c>
      <c r="GC226" s="10" t="s">
        <v>540</v>
      </c>
      <c r="GD226" s="10" t="s">
        <v>540</v>
      </c>
    </row>
    <row r="227" spans="1:186">
      <c r="A227" s="8">
        <f t="shared" si="39"/>
        <v>0</v>
      </c>
      <c r="B227" s="8">
        <f t="shared" si="39"/>
        <v>0</v>
      </c>
      <c r="C227" s="8" t="e">
        <f>CONCATENATE("FY",RIGHT(Assumptions!D$20,4)-3)</f>
        <v>#VALUE!</v>
      </c>
      <c r="D227" s="10" t="e">
        <f t="shared" si="35"/>
        <v>#VALUE!</v>
      </c>
      <c r="E227" s="8" t="s">
        <v>537</v>
      </c>
      <c r="F227" s="8" t="s">
        <v>537</v>
      </c>
      <c r="G227" s="8" t="s">
        <v>537</v>
      </c>
      <c r="H227" s="8" t="s">
        <v>537</v>
      </c>
      <c r="I227" s="8" t="s">
        <v>537</v>
      </c>
      <c r="J227" s="8" t="s">
        <v>537</v>
      </c>
      <c r="K227" s="8" t="s">
        <v>537</v>
      </c>
      <c r="L227" s="8" t="s">
        <v>537</v>
      </c>
      <c r="M227" s="8" t="s">
        <v>537</v>
      </c>
      <c r="N227" s="8" t="s">
        <v>537</v>
      </c>
      <c r="O227" s="8" t="s">
        <v>537</v>
      </c>
      <c r="P227" s="8" t="s">
        <v>537</v>
      </c>
      <c r="Q227" s="8" t="s">
        <v>537</v>
      </c>
      <c r="R227" s="8" t="s">
        <v>537</v>
      </c>
      <c r="S227" s="8" t="s">
        <v>537</v>
      </c>
      <c r="T227" s="8" t="s">
        <v>537</v>
      </c>
      <c r="U227" s="8" t="s">
        <v>537</v>
      </c>
      <c r="V227" s="8" t="s">
        <v>537</v>
      </c>
      <c r="W227" s="8" t="s">
        <v>537</v>
      </c>
      <c r="X227" s="8" t="s">
        <v>537</v>
      </c>
      <c r="Y227" s="8" t="s">
        <v>537</v>
      </c>
      <c r="Z227" s="8" t="s">
        <v>537</v>
      </c>
      <c r="AA227" s="8" t="s">
        <v>537</v>
      </c>
      <c r="AB227" s="8" t="s">
        <v>537</v>
      </c>
      <c r="AC227" s="8" t="s">
        <v>537</v>
      </c>
      <c r="AD227" s="8" t="s">
        <v>537</v>
      </c>
      <c r="AE227" s="8" t="s">
        <v>537</v>
      </c>
      <c r="AF227" s="8" t="s">
        <v>537</v>
      </c>
      <c r="AG227" s="8" t="s">
        <v>537</v>
      </c>
      <c r="AH227" s="8" t="s">
        <v>537</v>
      </c>
      <c r="AI227" s="8" t="s">
        <v>537</v>
      </c>
      <c r="AJ227" s="8" t="s">
        <v>537</v>
      </c>
      <c r="AK227" s="8" t="s">
        <v>537</v>
      </c>
      <c r="AL227" s="8" t="s">
        <v>537</v>
      </c>
      <c r="AM227" s="8"/>
      <c r="AN227" s="8" t="s">
        <v>537</v>
      </c>
      <c r="AO227" s="8" t="s">
        <v>537</v>
      </c>
      <c r="AP227" s="8" t="s">
        <v>537</v>
      </c>
      <c r="AQ227" s="8" t="s">
        <v>537</v>
      </c>
      <c r="AR227" s="8" t="s">
        <v>537</v>
      </c>
      <c r="AS227" s="8" t="s">
        <v>537</v>
      </c>
      <c r="AT227" s="8" t="s">
        <v>537</v>
      </c>
      <c r="AU227" s="1">
        <v>-2146826273</v>
      </c>
      <c r="AV227" s="8"/>
      <c r="AW227" s="8" t="s">
        <v>537</v>
      </c>
      <c r="AX227" s="8" t="s">
        <v>537</v>
      </c>
      <c r="AY227" s="8" t="s">
        <v>537</v>
      </c>
      <c r="AZ227" s="1">
        <v>-2146826273</v>
      </c>
      <c r="BA227" s="9" t="s">
        <v>537</v>
      </c>
      <c r="BB227" s="8"/>
      <c r="BC227" s="8" t="s">
        <v>537</v>
      </c>
      <c r="BD227" s="8" t="s">
        <v>537</v>
      </c>
      <c r="BE227" s="8" t="s">
        <v>537</v>
      </c>
      <c r="BF227" s="8" t="s">
        <v>537</v>
      </c>
      <c r="BG227" s="8" t="s">
        <v>537</v>
      </c>
      <c r="BH227" s="8" t="s">
        <v>537</v>
      </c>
      <c r="BI227" s="8" t="s">
        <v>537</v>
      </c>
      <c r="BJ227" s="8"/>
      <c r="BK227" s="8"/>
      <c r="BL227" s="8" t="s">
        <v>537</v>
      </c>
      <c r="BM227" s="8" t="s">
        <v>537</v>
      </c>
      <c r="BN227" s="8" t="s">
        <v>537</v>
      </c>
      <c r="BO227" s="8" t="s">
        <v>537</v>
      </c>
      <c r="BP227" s="8" t="s">
        <v>537</v>
      </c>
      <c r="BQ227" s="8" t="s">
        <v>537</v>
      </c>
      <c r="BR227" s="8" t="s">
        <v>537</v>
      </c>
      <c r="BS227" s="8" t="s">
        <v>537</v>
      </c>
      <c r="BT227" s="8" t="s">
        <v>537</v>
      </c>
      <c r="BU227" s="8" t="s">
        <v>537</v>
      </c>
      <c r="BV227" s="8" t="s">
        <v>537</v>
      </c>
      <c r="BW227" s="8" t="s">
        <v>537</v>
      </c>
      <c r="BX227" s="8" t="s">
        <v>537</v>
      </c>
      <c r="BY227" s="8" t="s">
        <v>537</v>
      </c>
      <c r="BZ227" s="8" t="s">
        <v>537</v>
      </c>
      <c r="CA227" s="8" t="s">
        <v>537</v>
      </c>
      <c r="CB227" s="8" t="s">
        <v>537</v>
      </c>
      <c r="CC227" s="8" t="s">
        <v>537</v>
      </c>
      <c r="CD227" s="8" t="s">
        <v>537</v>
      </c>
      <c r="CE227" s="8"/>
      <c r="CF227" s="8" t="s">
        <v>537</v>
      </c>
      <c r="CG227" s="8" t="s">
        <v>537</v>
      </c>
      <c r="CH227" s="8" t="s">
        <v>537</v>
      </c>
      <c r="CI227" s="8" t="s">
        <v>537</v>
      </c>
      <c r="CJ227" s="8" t="s">
        <v>537</v>
      </c>
      <c r="CK227" s="8" t="s">
        <v>537</v>
      </c>
      <c r="CL227" s="8" t="s">
        <v>537</v>
      </c>
      <c r="CM227" s="8" t="s">
        <v>537</v>
      </c>
      <c r="CN227" s="8" t="s">
        <v>537</v>
      </c>
      <c r="CO227" s="8" t="s">
        <v>537</v>
      </c>
      <c r="CP227" s="8" t="s">
        <v>537</v>
      </c>
      <c r="CQ227" s="8" t="s">
        <v>537</v>
      </c>
      <c r="CR227" s="8" t="s">
        <v>537</v>
      </c>
      <c r="CS227" s="8" t="s">
        <v>537</v>
      </c>
      <c r="CT227" s="8" t="s">
        <v>537</v>
      </c>
      <c r="CU227" s="8" t="s">
        <v>537</v>
      </c>
      <c r="CV227" s="8" t="s">
        <v>537</v>
      </c>
      <c r="CW227" s="8" t="s">
        <v>537</v>
      </c>
      <c r="CX227" s="8" t="s">
        <v>537</v>
      </c>
      <c r="CY227" s="8" t="s">
        <v>537</v>
      </c>
      <c r="CZ227" s="8" t="s">
        <v>537</v>
      </c>
      <c r="DA227" s="8" t="s">
        <v>537</v>
      </c>
      <c r="DB227" s="8" t="s">
        <v>537</v>
      </c>
      <c r="DC227" s="8"/>
      <c r="DD227" s="8" t="s">
        <v>537</v>
      </c>
      <c r="DE227" s="8" t="s">
        <v>537</v>
      </c>
      <c r="DF227" s="8" t="s">
        <v>537</v>
      </c>
      <c r="DG227" s="8" t="s">
        <v>537</v>
      </c>
      <c r="DH227" s="8" t="s">
        <v>537</v>
      </c>
      <c r="DI227" s="8" t="s">
        <v>537</v>
      </c>
      <c r="DJ227" s="8" t="s">
        <v>537</v>
      </c>
      <c r="DK227" s="8" t="s">
        <v>537</v>
      </c>
      <c r="DL227" s="8" t="s">
        <v>537</v>
      </c>
      <c r="DM227" s="8" t="s">
        <v>537</v>
      </c>
      <c r="DN227" s="8" t="s">
        <v>537</v>
      </c>
      <c r="DO227" s="8" t="s">
        <v>537</v>
      </c>
      <c r="DP227" s="8" t="s">
        <v>537</v>
      </c>
      <c r="DQ227" s="8" t="s">
        <v>537</v>
      </c>
      <c r="DR227" s="8" t="s">
        <v>537</v>
      </c>
      <c r="DS227" s="8" t="s">
        <v>537</v>
      </c>
      <c r="DT227" s="8" t="s">
        <v>537</v>
      </c>
      <c r="DU227" s="8" t="s">
        <v>537</v>
      </c>
      <c r="DV227" s="8"/>
      <c r="DW227" s="8" t="s">
        <v>537</v>
      </c>
      <c r="DX227" s="8" t="s">
        <v>537</v>
      </c>
      <c r="DY227" s="8" t="s">
        <v>537</v>
      </c>
      <c r="DZ227" s="8" t="s">
        <v>537</v>
      </c>
      <c r="EA227" s="8" t="s">
        <v>537</v>
      </c>
      <c r="EB227" s="8" t="s">
        <v>537</v>
      </c>
      <c r="EC227" s="8" t="s">
        <v>537</v>
      </c>
      <c r="ED227" s="8" t="s">
        <v>537</v>
      </c>
      <c r="EE227" s="8" t="s">
        <v>537</v>
      </c>
      <c r="EF227" s="8" t="s">
        <v>537</v>
      </c>
      <c r="EG227" s="8" t="s">
        <v>537</v>
      </c>
      <c r="EH227" s="8" t="s">
        <v>537</v>
      </c>
      <c r="EI227" s="8" t="s">
        <v>537</v>
      </c>
      <c r="EJ227" s="8" t="s">
        <v>537</v>
      </c>
      <c r="EK227" s="8" t="s">
        <v>537</v>
      </c>
      <c r="EL227" s="8" t="s">
        <v>537</v>
      </c>
      <c r="EM227" s="8" t="s">
        <v>537</v>
      </c>
      <c r="EN227" s="8" t="s">
        <v>537</v>
      </c>
      <c r="EO227" s="8" t="s">
        <v>537</v>
      </c>
      <c r="EP227" s="8" t="s">
        <v>537</v>
      </c>
      <c r="EQ227" s="8" t="s">
        <v>537</v>
      </c>
      <c r="ER227" s="8" t="s">
        <v>537</v>
      </c>
      <c r="ES227" s="8" t="s">
        <v>537</v>
      </c>
      <c r="ET227" s="8" t="s">
        <v>537</v>
      </c>
      <c r="EU227" s="8" t="s">
        <v>537</v>
      </c>
      <c r="EV227" s="8" t="s">
        <v>537</v>
      </c>
      <c r="EW227" s="8" t="s">
        <v>537</v>
      </c>
      <c r="EX227" s="8" t="s">
        <v>537</v>
      </c>
      <c r="EY227" s="8" t="s">
        <v>537</v>
      </c>
      <c r="EZ227" s="8" t="s">
        <v>537</v>
      </c>
      <c r="FA227" s="8" t="s">
        <v>537</v>
      </c>
      <c r="FB227" s="8" t="s">
        <v>537</v>
      </c>
      <c r="FC227" s="8" t="s">
        <v>537</v>
      </c>
      <c r="FD227" s="8" t="s">
        <v>537</v>
      </c>
      <c r="FE227" s="8" t="s">
        <v>537</v>
      </c>
      <c r="FF227" s="8" t="s">
        <v>537</v>
      </c>
      <c r="FG227" s="8" t="s">
        <v>537</v>
      </c>
      <c r="FH227" s="8" t="s">
        <v>537</v>
      </c>
      <c r="FI227" s="8" t="s">
        <v>537</v>
      </c>
      <c r="FJ227" s="8" t="s">
        <v>537</v>
      </c>
      <c r="FK227" s="8" t="s">
        <v>537</v>
      </c>
      <c r="FL227" s="8"/>
      <c r="FM227" s="8" t="s">
        <v>537</v>
      </c>
      <c r="FN227" s="8" t="s">
        <v>537</v>
      </c>
      <c r="FO227" s="8" t="s">
        <v>537</v>
      </c>
      <c r="FP227" s="8" t="s">
        <v>537</v>
      </c>
      <c r="FQ227" s="8" t="s">
        <v>537</v>
      </c>
      <c r="FR227" s="8" t="s">
        <v>537</v>
      </c>
      <c r="FS227" s="8" t="s">
        <v>537</v>
      </c>
      <c r="FT227" s="9" t="s">
        <v>537</v>
      </c>
      <c r="FU227" s="8" t="s">
        <v>537</v>
      </c>
      <c r="FV227" s="8" t="s">
        <v>538</v>
      </c>
      <c r="FW227" s="8" t="s">
        <v>539</v>
      </c>
      <c r="FX227" s="8" t="s">
        <v>538</v>
      </c>
      <c r="FY227" s="8" t="s">
        <v>538</v>
      </c>
      <c r="FZ227" s="8" t="s">
        <v>538</v>
      </c>
      <c r="GA227" s="31" t="e">
        <f t="shared" si="36"/>
        <v>#VALUE!</v>
      </c>
      <c r="GB227" s="10" t="e">
        <f t="shared" si="37"/>
        <v>#VALUE!</v>
      </c>
      <c r="GC227" s="10" t="s">
        <v>540</v>
      </c>
      <c r="GD227" s="10" t="s">
        <v>540</v>
      </c>
    </row>
    <row r="228" spans="1:186">
      <c r="A228" s="8">
        <f t="shared" si="39"/>
        <v>0</v>
      </c>
      <c r="B228" s="8">
        <f t="shared" si="39"/>
        <v>0</v>
      </c>
      <c r="C228" s="8" t="e">
        <f>CONCATENATE("FY",RIGHT(Assumptions!D$20,4)-2)</f>
        <v>#VALUE!</v>
      </c>
      <c r="D228" s="10" t="e">
        <f t="shared" si="35"/>
        <v>#VALUE!</v>
      </c>
      <c r="E228" s="8" t="s">
        <v>537</v>
      </c>
      <c r="F228" s="8" t="s">
        <v>537</v>
      </c>
      <c r="G228" s="8" t="s">
        <v>537</v>
      </c>
      <c r="H228" s="8" t="s">
        <v>537</v>
      </c>
      <c r="I228" s="8" t="s">
        <v>537</v>
      </c>
      <c r="J228" s="8" t="s">
        <v>537</v>
      </c>
      <c r="K228" s="8" t="s">
        <v>537</v>
      </c>
      <c r="L228" s="8" t="s">
        <v>537</v>
      </c>
      <c r="M228" s="8" t="s">
        <v>537</v>
      </c>
      <c r="N228" s="8" t="s">
        <v>537</v>
      </c>
      <c r="O228" s="8" t="s">
        <v>537</v>
      </c>
      <c r="P228" s="8" t="s">
        <v>537</v>
      </c>
      <c r="Q228" s="8" t="s">
        <v>537</v>
      </c>
      <c r="R228" s="8" t="s">
        <v>537</v>
      </c>
      <c r="S228" s="8" t="s">
        <v>537</v>
      </c>
      <c r="T228" s="8" t="s">
        <v>537</v>
      </c>
      <c r="U228" s="8" t="s">
        <v>537</v>
      </c>
      <c r="V228" s="8" t="s">
        <v>537</v>
      </c>
      <c r="W228" s="8" t="s">
        <v>537</v>
      </c>
      <c r="X228" s="8" t="s">
        <v>537</v>
      </c>
      <c r="Y228" s="8" t="s">
        <v>537</v>
      </c>
      <c r="Z228" s="8" t="s">
        <v>537</v>
      </c>
      <c r="AA228" s="8" t="s">
        <v>537</v>
      </c>
      <c r="AB228" s="8" t="s">
        <v>537</v>
      </c>
      <c r="AC228" s="8" t="s">
        <v>537</v>
      </c>
      <c r="AD228" s="8" t="s">
        <v>537</v>
      </c>
      <c r="AE228" s="8" t="s">
        <v>537</v>
      </c>
      <c r="AF228" s="8" t="s">
        <v>537</v>
      </c>
      <c r="AG228" s="8" t="s">
        <v>537</v>
      </c>
      <c r="AH228" s="8" t="s">
        <v>537</v>
      </c>
      <c r="AI228" s="8" t="s">
        <v>537</v>
      </c>
      <c r="AJ228" s="8" t="s">
        <v>537</v>
      </c>
      <c r="AK228" s="8" t="s">
        <v>537</v>
      </c>
      <c r="AL228" s="8" t="s">
        <v>537</v>
      </c>
      <c r="AM228" s="8"/>
      <c r="AN228" s="8" t="s">
        <v>537</v>
      </c>
      <c r="AO228" s="8" t="s">
        <v>537</v>
      </c>
      <c r="AP228" s="8" t="s">
        <v>537</v>
      </c>
      <c r="AQ228" s="8" t="s">
        <v>537</v>
      </c>
      <c r="AR228" s="8" t="s">
        <v>537</v>
      </c>
      <c r="AS228" s="8" t="s">
        <v>537</v>
      </c>
      <c r="AT228" s="8" t="s">
        <v>537</v>
      </c>
      <c r="AU228" s="1">
        <v>-2146826273</v>
      </c>
      <c r="AV228" s="8"/>
      <c r="AW228" s="8" t="s">
        <v>537</v>
      </c>
      <c r="AX228" s="8" t="s">
        <v>537</v>
      </c>
      <c r="AY228" s="8" t="s">
        <v>537</v>
      </c>
      <c r="AZ228" s="1">
        <v>-2146826273</v>
      </c>
      <c r="BA228" s="9" t="s">
        <v>537</v>
      </c>
      <c r="BB228" s="8"/>
      <c r="BC228" s="8" t="s">
        <v>537</v>
      </c>
      <c r="BD228" s="8" t="s">
        <v>537</v>
      </c>
      <c r="BE228" s="8" t="s">
        <v>537</v>
      </c>
      <c r="BF228" s="8" t="s">
        <v>537</v>
      </c>
      <c r="BG228" s="8" t="s">
        <v>537</v>
      </c>
      <c r="BH228" s="8" t="s">
        <v>537</v>
      </c>
      <c r="BI228" s="8" t="s">
        <v>537</v>
      </c>
      <c r="BJ228" s="8"/>
      <c r="BK228" s="8"/>
      <c r="BL228" s="8" t="s">
        <v>537</v>
      </c>
      <c r="BM228" s="8" t="s">
        <v>537</v>
      </c>
      <c r="BN228" s="8" t="s">
        <v>537</v>
      </c>
      <c r="BO228" s="8" t="s">
        <v>537</v>
      </c>
      <c r="BP228" s="8" t="s">
        <v>537</v>
      </c>
      <c r="BQ228" s="8" t="s">
        <v>537</v>
      </c>
      <c r="BR228" s="8" t="s">
        <v>537</v>
      </c>
      <c r="BS228" s="8" t="s">
        <v>537</v>
      </c>
      <c r="BT228" s="8" t="s">
        <v>537</v>
      </c>
      <c r="BU228" s="8" t="s">
        <v>537</v>
      </c>
      <c r="BV228" s="8" t="s">
        <v>537</v>
      </c>
      <c r="BW228" s="8" t="s">
        <v>537</v>
      </c>
      <c r="BX228" s="8" t="s">
        <v>537</v>
      </c>
      <c r="BY228" s="8" t="s">
        <v>537</v>
      </c>
      <c r="BZ228" s="8" t="s">
        <v>537</v>
      </c>
      <c r="CA228" s="8" t="s">
        <v>537</v>
      </c>
      <c r="CB228" s="8" t="s">
        <v>537</v>
      </c>
      <c r="CC228" s="8" t="s">
        <v>537</v>
      </c>
      <c r="CD228" s="8" t="s">
        <v>537</v>
      </c>
      <c r="CE228" s="8"/>
      <c r="CF228" s="8" t="s">
        <v>537</v>
      </c>
      <c r="CG228" s="8" t="s">
        <v>537</v>
      </c>
      <c r="CH228" s="8" t="s">
        <v>537</v>
      </c>
      <c r="CI228" s="8" t="s">
        <v>537</v>
      </c>
      <c r="CJ228" s="8" t="s">
        <v>537</v>
      </c>
      <c r="CK228" s="8" t="s">
        <v>537</v>
      </c>
      <c r="CL228" s="8" t="s">
        <v>537</v>
      </c>
      <c r="CM228" s="8" t="s">
        <v>537</v>
      </c>
      <c r="CN228" s="8" t="s">
        <v>537</v>
      </c>
      <c r="CO228" s="8" t="s">
        <v>537</v>
      </c>
      <c r="CP228" s="8" t="s">
        <v>537</v>
      </c>
      <c r="CQ228" s="8" t="s">
        <v>537</v>
      </c>
      <c r="CR228" s="8" t="s">
        <v>537</v>
      </c>
      <c r="CS228" s="8" t="s">
        <v>537</v>
      </c>
      <c r="CT228" s="8" t="s">
        <v>537</v>
      </c>
      <c r="CU228" s="8" t="s">
        <v>537</v>
      </c>
      <c r="CV228" s="8" t="s">
        <v>537</v>
      </c>
      <c r="CW228" s="8" t="s">
        <v>537</v>
      </c>
      <c r="CX228" s="8" t="s">
        <v>537</v>
      </c>
      <c r="CY228" s="8" t="s">
        <v>537</v>
      </c>
      <c r="CZ228" s="8" t="s">
        <v>537</v>
      </c>
      <c r="DA228" s="8" t="s">
        <v>537</v>
      </c>
      <c r="DB228" s="8" t="s">
        <v>537</v>
      </c>
      <c r="DC228" s="8"/>
      <c r="DD228" s="8" t="s">
        <v>537</v>
      </c>
      <c r="DE228" s="8" t="s">
        <v>537</v>
      </c>
      <c r="DF228" s="8" t="s">
        <v>537</v>
      </c>
      <c r="DG228" s="8" t="s">
        <v>537</v>
      </c>
      <c r="DH228" s="8" t="s">
        <v>537</v>
      </c>
      <c r="DI228" s="8" t="s">
        <v>537</v>
      </c>
      <c r="DJ228" s="8" t="s">
        <v>537</v>
      </c>
      <c r="DK228" s="8" t="s">
        <v>537</v>
      </c>
      <c r="DL228" s="8" t="s">
        <v>537</v>
      </c>
      <c r="DM228" s="8" t="s">
        <v>537</v>
      </c>
      <c r="DN228" s="8" t="s">
        <v>537</v>
      </c>
      <c r="DO228" s="8" t="s">
        <v>537</v>
      </c>
      <c r="DP228" s="8" t="s">
        <v>537</v>
      </c>
      <c r="DQ228" s="8" t="s">
        <v>537</v>
      </c>
      <c r="DR228" s="8" t="s">
        <v>537</v>
      </c>
      <c r="DS228" s="8" t="s">
        <v>537</v>
      </c>
      <c r="DT228" s="8" t="s">
        <v>537</v>
      </c>
      <c r="DU228" s="8" t="s">
        <v>537</v>
      </c>
      <c r="DV228" s="8"/>
      <c r="DW228" s="8" t="s">
        <v>537</v>
      </c>
      <c r="DX228" s="8" t="s">
        <v>537</v>
      </c>
      <c r="DY228" s="8" t="s">
        <v>537</v>
      </c>
      <c r="DZ228" s="8" t="s">
        <v>537</v>
      </c>
      <c r="EA228" s="8" t="s">
        <v>537</v>
      </c>
      <c r="EB228" s="8" t="s">
        <v>537</v>
      </c>
      <c r="EC228" s="8" t="s">
        <v>537</v>
      </c>
      <c r="ED228" s="8" t="s">
        <v>537</v>
      </c>
      <c r="EE228" s="8" t="s">
        <v>537</v>
      </c>
      <c r="EF228" s="8" t="s">
        <v>537</v>
      </c>
      <c r="EG228" s="8" t="s">
        <v>537</v>
      </c>
      <c r="EH228" s="8" t="s">
        <v>537</v>
      </c>
      <c r="EI228" s="8" t="s">
        <v>537</v>
      </c>
      <c r="EJ228" s="8" t="s">
        <v>537</v>
      </c>
      <c r="EK228" s="8" t="s">
        <v>537</v>
      </c>
      <c r="EL228" s="8" t="s">
        <v>537</v>
      </c>
      <c r="EM228" s="8" t="s">
        <v>537</v>
      </c>
      <c r="EN228" s="8" t="s">
        <v>537</v>
      </c>
      <c r="EO228" s="8" t="s">
        <v>537</v>
      </c>
      <c r="EP228" s="8" t="s">
        <v>537</v>
      </c>
      <c r="EQ228" s="8" t="s">
        <v>537</v>
      </c>
      <c r="ER228" s="8" t="s">
        <v>537</v>
      </c>
      <c r="ES228" s="8" t="s">
        <v>537</v>
      </c>
      <c r="ET228" s="8" t="s">
        <v>537</v>
      </c>
      <c r="EU228" s="8" t="s">
        <v>537</v>
      </c>
      <c r="EV228" s="8" t="s">
        <v>537</v>
      </c>
      <c r="EW228" s="8" t="s">
        <v>537</v>
      </c>
      <c r="EX228" s="8" t="s">
        <v>537</v>
      </c>
      <c r="EY228" s="8" t="s">
        <v>537</v>
      </c>
      <c r="EZ228" s="8" t="s">
        <v>537</v>
      </c>
      <c r="FA228" s="8" t="s">
        <v>537</v>
      </c>
      <c r="FB228" s="8" t="s">
        <v>537</v>
      </c>
      <c r="FC228" s="8" t="s">
        <v>537</v>
      </c>
      <c r="FD228" s="8" t="s">
        <v>537</v>
      </c>
      <c r="FE228" s="8" t="s">
        <v>537</v>
      </c>
      <c r="FF228" s="8" t="s">
        <v>537</v>
      </c>
      <c r="FG228" s="8" t="s">
        <v>537</v>
      </c>
      <c r="FH228" s="8" t="s">
        <v>537</v>
      </c>
      <c r="FI228" s="8" t="s">
        <v>537</v>
      </c>
      <c r="FJ228" s="8" t="s">
        <v>537</v>
      </c>
      <c r="FK228" s="8" t="s">
        <v>537</v>
      </c>
      <c r="FL228" s="8"/>
      <c r="FM228" s="8" t="s">
        <v>537</v>
      </c>
      <c r="FN228" s="8" t="s">
        <v>537</v>
      </c>
      <c r="FO228" s="8" t="s">
        <v>537</v>
      </c>
      <c r="FP228" s="8" t="s">
        <v>537</v>
      </c>
      <c r="FQ228" s="8" t="s">
        <v>537</v>
      </c>
      <c r="FR228" s="8" t="s">
        <v>537</v>
      </c>
      <c r="FS228" s="8" t="s">
        <v>537</v>
      </c>
      <c r="FT228" s="9" t="s">
        <v>537</v>
      </c>
      <c r="FU228" s="8" t="s">
        <v>537</v>
      </c>
      <c r="FV228" s="8" t="s">
        <v>538</v>
      </c>
      <c r="FW228" s="8" t="s">
        <v>539</v>
      </c>
      <c r="FX228" s="8" t="s">
        <v>538</v>
      </c>
      <c r="FY228" s="8" t="s">
        <v>538</v>
      </c>
      <c r="FZ228" s="8" t="s">
        <v>538</v>
      </c>
      <c r="GA228" s="31" t="e">
        <f t="shared" si="36"/>
        <v>#VALUE!</v>
      </c>
      <c r="GB228" s="10" t="e">
        <f t="shared" si="37"/>
        <v>#VALUE!</v>
      </c>
      <c r="GC228" s="10" t="s">
        <v>540</v>
      </c>
      <c r="GD228" s="10" t="s">
        <v>540</v>
      </c>
    </row>
    <row r="229" spans="1:186">
      <c r="A229" s="8">
        <f t="shared" si="39"/>
        <v>0</v>
      </c>
      <c r="B229" s="8">
        <f t="shared" si="39"/>
        <v>0</v>
      </c>
      <c r="C229" s="8" t="e">
        <f>CONCATENATE("FY",RIGHT(Assumptions!D$20,4)-1)</f>
        <v>#VALUE!</v>
      </c>
      <c r="D229" s="10" t="e">
        <f t="shared" si="35"/>
        <v>#VALUE!</v>
      </c>
      <c r="E229" s="8" t="s">
        <v>537</v>
      </c>
      <c r="F229" s="8" t="s">
        <v>537</v>
      </c>
      <c r="G229" s="8" t="s">
        <v>537</v>
      </c>
      <c r="H229" s="8" t="s">
        <v>537</v>
      </c>
      <c r="I229" s="8" t="s">
        <v>537</v>
      </c>
      <c r="J229" s="8" t="s">
        <v>537</v>
      </c>
      <c r="K229" s="8" t="s">
        <v>537</v>
      </c>
      <c r="L229" s="8" t="s">
        <v>537</v>
      </c>
      <c r="M229" s="8" t="s">
        <v>537</v>
      </c>
      <c r="N229" s="8" t="s">
        <v>537</v>
      </c>
      <c r="O229" s="8" t="s">
        <v>537</v>
      </c>
      <c r="P229" s="8" t="s">
        <v>537</v>
      </c>
      <c r="Q229" s="8" t="s">
        <v>537</v>
      </c>
      <c r="R229" s="8" t="s">
        <v>537</v>
      </c>
      <c r="S229" s="8" t="s">
        <v>537</v>
      </c>
      <c r="T229" s="8" t="s">
        <v>537</v>
      </c>
      <c r="U229" s="8" t="s">
        <v>537</v>
      </c>
      <c r="V229" s="8" t="s">
        <v>537</v>
      </c>
      <c r="W229" s="8" t="s">
        <v>537</v>
      </c>
      <c r="X229" s="8" t="s">
        <v>537</v>
      </c>
      <c r="Y229" s="8" t="s">
        <v>537</v>
      </c>
      <c r="Z229" s="8" t="s">
        <v>537</v>
      </c>
      <c r="AA229" s="8" t="s">
        <v>537</v>
      </c>
      <c r="AB229" s="8" t="s">
        <v>537</v>
      </c>
      <c r="AC229" s="8" t="s">
        <v>537</v>
      </c>
      <c r="AD229" s="8" t="s">
        <v>537</v>
      </c>
      <c r="AE229" s="8" t="s">
        <v>537</v>
      </c>
      <c r="AF229" s="8" t="s">
        <v>537</v>
      </c>
      <c r="AG229" s="8" t="s">
        <v>537</v>
      </c>
      <c r="AH229" s="8" t="s">
        <v>537</v>
      </c>
      <c r="AI229" s="8" t="s">
        <v>537</v>
      </c>
      <c r="AJ229" s="8" t="s">
        <v>537</v>
      </c>
      <c r="AK229" s="8" t="s">
        <v>537</v>
      </c>
      <c r="AL229" s="8" t="s">
        <v>537</v>
      </c>
      <c r="AM229" s="8"/>
      <c r="AN229" s="8" t="s">
        <v>537</v>
      </c>
      <c r="AO229" s="8" t="s">
        <v>537</v>
      </c>
      <c r="AP229" s="8" t="s">
        <v>537</v>
      </c>
      <c r="AQ229" s="8" t="s">
        <v>537</v>
      </c>
      <c r="AR229" s="8" t="s">
        <v>537</v>
      </c>
      <c r="AS229" s="8" t="s">
        <v>537</v>
      </c>
      <c r="AT229" s="8" t="s">
        <v>537</v>
      </c>
      <c r="AU229" s="1">
        <v>-2146826273</v>
      </c>
      <c r="AV229" s="8"/>
      <c r="AW229" s="8" t="s">
        <v>537</v>
      </c>
      <c r="AX229" s="8" t="s">
        <v>537</v>
      </c>
      <c r="AY229" s="8" t="s">
        <v>537</v>
      </c>
      <c r="AZ229" s="1">
        <v>-2146826273</v>
      </c>
      <c r="BA229" s="9" t="s">
        <v>537</v>
      </c>
      <c r="BB229" s="8"/>
      <c r="BC229" s="8" t="s">
        <v>537</v>
      </c>
      <c r="BD229" s="8" t="s">
        <v>537</v>
      </c>
      <c r="BE229" s="8" t="s">
        <v>537</v>
      </c>
      <c r="BF229" s="8" t="s">
        <v>537</v>
      </c>
      <c r="BG229" s="8" t="s">
        <v>537</v>
      </c>
      <c r="BH229" s="8" t="s">
        <v>537</v>
      </c>
      <c r="BI229" s="8" t="s">
        <v>537</v>
      </c>
      <c r="BJ229" s="8"/>
      <c r="BK229" s="8"/>
      <c r="BL229" s="8" t="s">
        <v>537</v>
      </c>
      <c r="BM229" s="8" t="s">
        <v>537</v>
      </c>
      <c r="BN229" s="8" t="s">
        <v>537</v>
      </c>
      <c r="BO229" s="8" t="s">
        <v>537</v>
      </c>
      <c r="BP229" s="8" t="s">
        <v>537</v>
      </c>
      <c r="BQ229" s="8" t="s">
        <v>537</v>
      </c>
      <c r="BR229" s="8" t="s">
        <v>537</v>
      </c>
      <c r="BS229" s="8" t="s">
        <v>537</v>
      </c>
      <c r="BT229" s="8" t="s">
        <v>537</v>
      </c>
      <c r="BU229" s="8" t="s">
        <v>537</v>
      </c>
      <c r="BV229" s="8" t="s">
        <v>537</v>
      </c>
      <c r="BW229" s="8" t="s">
        <v>537</v>
      </c>
      <c r="BX229" s="8" t="s">
        <v>537</v>
      </c>
      <c r="BY229" s="8" t="s">
        <v>537</v>
      </c>
      <c r="BZ229" s="8" t="s">
        <v>537</v>
      </c>
      <c r="CA229" s="8" t="s">
        <v>537</v>
      </c>
      <c r="CB229" s="8" t="s">
        <v>537</v>
      </c>
      <c r="CC229" s="8" t="s">
        <v>537</v>
      </c>
      <c r="CD229" s="8" t="s">
        <v>537</v>
      </c>
      <c r="CE229" s="8"/>
      <c r="CF229" s="8" t="s">
        <v>537</v>
      </c>
      <c r="CG229" s="8" t="s">
        <v>537</v>
      </c>
      <c r="CH229" s="8" t="s">
        <v>537</v>
      </c>
      <c r="CI229" s="8" t="s">
        <v>537</v>
      </c>
      <c r="CJ229" s="8" t="s">
        <v>537</v>
      </c>
      <c r="CK229" s="8" t="s">
        <v>537</v>
      </c>
      <c r="CL229" s="8" t="s">
        <v>537</v>
      </c>
      <c r="CM229" s="8" t="s">
        <v>537</v>
      </c>
      <c r="CN229" s="8" t="s">
        <v>537</v>
      </c>
      <c r="CO229" s="8" t="s">
        <v>537</v>
      </c>
      <c r="CP229" s="8" t="s">
        <v>537</v>
      </c>
      <c r="CQ229" s="8" t="s">
        <v>537</v>
      </c>
      <c r="CR229" s="8" t="s">
        <v>537</v>
      </c>
      <c r="CS229" s="8" t="s">
        <v>537</v>
      </c>
      <c r="CT229" s="8" t="s">
        <v>537</v>
      </c>
      <c r="CU229" s="8" t="s">
        <v>537</v>
      </c>
      <c r="CV229" s="8" t="s">
        <v>537</v>
      </c>
      <c r="CW229" s="8" t="s">
        <v>537</v>
      </c>
      <c r="CX229" s="8" t="s">
        <v>537</v>
      </c>
      <c r="CY229" s="8" t="s">
        <v>537</v>
      </c>
      <c r="CZ229" s="8" t="s">
        <v>537</v>
      </c>
      <c r="DA229" s="8" t="s">
        <v>537</v>
      </c>
      <c r="DB229" s="8" t="s">
        <v>537</v>
      </c>
      <c r="DC229" s="8"/>
      <c r="DD229" s="8" t="s">
        <v>537</v>
      </c>
      <c r="DE229" s="8" t="s">
        <v>537</v>
      </c>
      <c r="DF229" s="8" t="s">
        <v>537</v>
      </c>
      <c r="DG229" s="8" t="s">
        <v>537</v>
      </c>
      <c r="DH229" s="8" t="s">
        <v>537</v>
      </c>
      <c r="DI229" s="8" t="s">
        <v>537</v>
      </c>
      <c r="DJ229" s="8" t="s">
        <v>537</v>
      </c>
      <c r="DK229" s="8" t="s">
        <v>537</v>
      </c>
      <c r="DL229" s="8" t="s">
        <v>537</v>
      </c>
      <c r="DM229" s="8" t="s">
        <v>537</v>
      </c>
      <c r="DN229" s="8" t="s">
        <v>537</v>
      </c>
      <c r="DO229" s="8" t="s">
        <v>537</v>
      </c>
      <c r="DP229" s="8" t="s">
        <v>537</v>
      </c>
      <c r="DQ229" s="8" t="s">
        <v>537</v>
      </c>
      <c r="DR229" s="8" t="s">
        <v>537</v>
      </c>
      <c r="DS229" s="8" t="s">
        <v>537</v>
      </c>
      <c r="DT229" s="8" t="s">
        <v>537</v>
      </c>
      <c r="DU229" s="8" t="s">
        <v>537</v>
      </c>
      <c r="DV229" s="8"/>
      <c r="DW229" s="8" t="s">
        <v>537</v>
      </c>
      <c r="DX229" s="8" t="s">
        <v>537</v>
      </c>
      <c r="DY229" s="8" t="s">
        <v>537</v>
      </c>
      <c r="DZ229" s="8" t="s">
        <v>537</v>
      </c>
      <c r="EA229" s="8" t="s">
        <v>537</v>
      </c>
      <c r="EB229" s="8" t="s">
        <v>537</v>
      </c>
      <c r="EC229" s="8" t="s">
        <v>537</v>
      </c>
      <c r="ED229" s="8" t="s">
        <v>537</v>
      </c>
      <c r="EE229" s="8" t="s">
        <v>537</v>
      </c>
      <c r="EF229" s="8" t="s">
        <v>537</v>
      </c>
      <c r="EG229" s="8" t="s">
        <v>537</v>
      </c>
      <c r="EH229" s="8" t="s">
        <v>537</v>
      </c>
      <c r="EI229" s="8" t="s">
        <v>537</v>
      </c>
      <c r="EJ229" s="8" t="s">
        <v>537</v>
      </c>
      <c r="EK229" s="8" t="s">
        <v>537</v>
      </c>
      <c r="EL229" s="8" t="s">
        <v>537</v>
      </c>
      <c r="EM229" s="8" t="s">
        <v>537</v>
      </c>
      <c r="EN229" s="8" t="s">
        <v>537</v>
      </c>
      <c r="EO229" s="8" t="s">
        <v>537</v>
      </c>
      <c r="EP229" s="8" t="s">
        <v>537</v>
      </c>
      <c r="EQ229" s="8" t="s">
        <v>537</v>
      </c>
      <c r="ER229" s="8" t="s">
        <v>537</v>
      </c>
      <c r="ES229" s="8" t="s">
        <v>537</v>
      </c>
      <c r="ET229" s="8" t="s">
        <v>537</v>
      </c>
      <c r="EU229" s="8" t="s">
        <v>537</v>
      </c>
      <c r="EV229" s="8" t="s">
        <v>537</v>
      </c>
      <c r="EW229" s="8" t="s">
        <v>537</v>
      </c>
      <c r="EX229" s="8" t="s">
        <v>537</v>
      </c>
      <c r="EY229" s="8" t="s">
        <v>537</v>
      </c>
      <c r="EZ229" s="8" t="s">
        <v>537</v>
      </c>
      <c r="FA229" s="8" t="s">
        <v>537</v>
      </c>
      <c r="FB229" s="8" t="s">
        <v>537</v>
      </c>
      <c r="FC229" s="8" t="s">
        <v>537</v>
      </c>
      <c r="FD229" s="8" t="s">
        <v>537</v>
      </c>
      <c r="FE229" s="8" t="s">
        <v>537</v>
      </c>
      <c r="FF229" s="8" t="s">
        <v>537</v>
      </c>
      <c r="FG229" s="8" t="s">
        <v>537</v>
      </c>
      <c r="FH229" s="8" t="s">
        <v>537</v>
      </c>
      <c r="FI229" s="8" t="s">
        <v>537</v>
      </c>
      <c r="FJ229" s="8" t="s">
        <v>537</v>
      </c>
      <c r="FK229" s="8" t="s">
        <v>537</v>
      </c>
      <c r="FL229" s="8"/>
      <c r="FM229" s="8" t="s">
        <v>537</v>
      </c>
      <c r="FN229" s="8" t="s">
        <v>537</v>
      </c>
      <c r="FO229" s="8" t="s">
        <v>537</v>
      </c>
      <c r="FP229" s="8" t="s">
        <v>537</v>
      </c>
      <c r="FQ229" s="8" t="s">
        <v>537</v>
      </c>
      <c r="FR229" s="8" t="s">
        <v>537</v>
      </c>
      <c r="FS229" s="8" t="s">
        <v>537</v>
      </c>
      <c r="FT229" s="9" t="s">
        <v>537</v>
      </c>
      <c r="FU229" s="8" t="s">
        <v>537</v>
      </c>
      <c r="FV229" s="8" t="s">
        <v>538</v>
      </c>
      <c r="FW229" s="8" t="s">
        <v>539</v>
      </c>
      <c r="FX229" s="8" t="s">
        <v>538</v>
      </c>
      <c r="FY229" s="8" t="s">
        <v>538</v>
      </c>
      <c r="FZ229" s="8" t="s">
        <v>538</v>
      </c>
      <c r="GA229" s="31" t="e">
        <f t="shared" si="36"/>
        <v>#VALUE!</v>
      </c>
      <c r="GB229" s="10" t="e">
        <f t="shared" si="37"/>
        <v>#VALUE!</v>
      </c>
      <c r="GC229" s="10" t="s">
        <v>540</v>
      </c>
      <c r="GD229" s="10" t="s">
        <v>540</v>
      </c>
    </row>
    <row r="230" spans="1:186">
      <c r="A230" s="8">
        <f t="shared" si="39"/>
        <v>0</v>
      </c>
      <c r="B230" s="8">
        <f t="shared" si="39"/>
        <v>0</v>
      </c>
      <c r="C230" s="8" t="str">
        <f>CONCATENATE("FY",RIGHT(Assumptions!D$20,4))</f>
        <v>FY</v>
      </c>
      <c r="D230" s="10" t="e">
        <f t="shared" si="35"/>
        <v>#VALUE!</v>
      </c>
      <c r="E230" s="8" t="s">
        <v>541</v>
      </c>
      <c r="F230" s="8" t="s">
        <v>541</v>
      </c>
      <c r="G230" s="8" t="s">
        <v>541</v>
      </c>
      <c r="H230" s="8" t="s">
        <v>541</v>
      </c>
      <c r="I230" s="8" t="s">
        <v>541</v>
      </c>
      <c r="J230" s="8" t="s">
        <v>541</v>
      </c>
      <c r="K230" s="8" t="s">
        <v>541</v>
      </c>
      <c r="L230" s="8" t="s">
        <v>541</v>
      </c>
      <c r="M230" s="8" t="s">
        <v>541</v>
      </c>
      <c r="N230" s="8" t="s">
        <v>541</v>
      </c>
      <c r="O230" s="8" t="s">
        <v>541</v>
      </c>
      <c r="P230" s="8" t="s">
        <v>541</v>
      </c>
      <c r="Q230" s="8" t="s">
        <v>541</v>
      </c>
      <c r="R230" s="8" t="s">
        <v>541</v>
      </c>
      <c r="S230" s="8" t="s">
        <v>541</v>
      </c>
      <c r="T230" s="8" t="s">
        <v>541</v>
      </c>
      <c r="U230" s="8" t="s">
        <v>541</v>
      </c>
      <c r="V230" s="8" t="s">
        <v>541</v>
      </c>
      <c r="W230" s="8" t="s">
        <v>541</v>
      </c>
      <c r="X230" s="8" t="s">
        <v>541</v>
      </c>
      <c r="Y230" s="8" t="s">
        <v>541</v>
      </c>
      <c r="Z230" s="8" t="s">
        <v>541</v>
      </c>
      <c r="AA230" s="8" t="s">
        <v>541</v>
      </c>
      <c r="AB230" s="8" t="s">
        <v>541</v>
      </c>
      <c r="AC230" s="8" t="s">
        <v>541</v>
      </c>
      <c r="AD230" s="8" t="s">
        <v>541</v>
      </c>
      <c r="AE230" s="8" t="s">
        <v>541</v>
      </c>
      <c r="AF230" s="8" t="s">
        <v>541</v>
      </c>
      <c r="AG230" s="8" t="s">
        <v>541</v>
      </c>
      <c r="AH230" s="8" t="s">
        <v>541</v>
      </c>
      <c r="AI230" s="8" t="s">
        <v>541</v>
      </c>
      <c r="AJ230" s="8" t="s">
        <v>541</v>
      </c>
      <c r="AK230" s="8" t="s">
        <v>541</v>
      </c>
      <c r="AL230" s="8" t="s">
        <v>541</v>
      </c>
      <c r="AM230" s="8"/>
      <c r="AN230" s="8" t="s">
        <v>541</v>
      </c>
      <c r="AO230" s="8" t="s">
        <v>541</v>
      </c>
      <c r="AP230" s="8" t="s">
        <v>541</v>
      </c>
      <c r="AQ230" s="8" t="s">
        <v>541</v>
      </c>
      <c r="AR230" s="8" t="s">
        <v>541</v>
      </c>
      <c r="AS230" s="8" t="s">
        <v>541</v>
      </c>
      <c r="AT230" s="8" t="s">
        <v>541</v>
      </c>
      <c r="AU230" s="1">
        <v>-2146826273</v>
      </c>
      <c r="AV230" s="8"/>
      <c r="AW230" s="8" t="s">
        <v>541</v>
      </c>
      <c r="AX230" s="8" t="s">
        <v>541</v>
      </c>
      <c r="AY230" s="8" t="s">
        <v>541</v>
      </c>
      <c r="AZ230" s="1">
        <v>-2146826273</v>
      </c>
      <c r="BA230" s="9" t="s">
        <v>541</v>
      </c>
      <c r="BB230" s="8"/>
      <c r="BC230" s="8" t="s">
        <v>541</v>
      </c>
      <c r="BD230" s="8" t="s">
        <v>541</v>
      </c>
      <c r="BE230" s="8" t="s">
        <v>541</v>
      </c>
      <c r="BF230" s="8" t="s">
        <v>541</v>
      </c>
      <c r="BG230" s="8" t="s">
        <v>541</v>
      </c>
      <c r="BH230" s="8" t="s">
        <v>541</v>
      </c>
      <c r="BI230" s="8" t="s">
        <v>541</v>
      </c>
      <c r="BJ230" s="8"/>
      <c r="BK230" s="8"/>
      <c r="BL230" s="8" t="s">
        <v>541</v>
      </c>
      <c r="BM230" s="8" t="s">
        <v>541</v>
      </c>
      <c r="BN230" s="8" t="s">
        <v>541</v>
      </c>
      <c r="BO230" s="8" t="s">
        <v>541</v>
      </c>
      <c r="BP230" s="8" t="s">
        <v>541</v>
      </c>
      <c r="BQ230" s="8" t="s">
        <v>541</v>
      </c>
      <c r="BR230" s="8" t="s">
        <v>541</v>
      </c>
      <c r="BS230" s="8" t="s">
        <v>541</v>
      </c>
      <c r="BT230" s="8" t="s">
        <v>541</v>
      </c>
      <c r="BU230" s="8" t="s">
        <v>541</v>
      </c>
      <c r="BV230" s="8" t="s">
        <v>541</v>
      </c>
      <c r="BW230" s="8" t="s">
        <v>541</v>
      </c>
      <c r="BX230" s="8" t="s">
        <v>541</v>
      </c>
      <c r="BY230" s="8" t="s">
        <v>541</v>
      </c>
      <c r="BZ230" s="8" t="s">
        <v>541</v>
      </c>
      <c r="CA230" s="8" t="s">
        <v>541</v>
      </c>
      <c r="CB230" s="8" t="s">
        <v>541</v>
      </c>
      <c r="CC230" s="8" t="s">
        <v>541</v>
      </c>
      <c r="CD230" s="8" t="s">
        <v>541</v>
      </c>
      <c r="CE230" s="8"/>
      <c r="CF230" s="8" t="s">
        <v>541</v>
      </c>
      <c r="CG230" s="8" t="s">
        <v>541</v>
      </c>
      <c r="CH230" s="8" t="s">
        <v>541</v>
      </c>
      <c r="CI230" s="8" t="s">
        <v>541</v>
      </c>
      <c r="CJ230" s="8" t="s">
        <v>541</v>
      </c>
      <c r="CK230" s="8" t="s">
        <v>541</v>
      </c>
      <c r="CL230" s="8" t="s">
        <v>541</v>
      </c>
      <c r="CM230" s="8" t="s">
        <v>541</v>
      </c>
      <c r="CN230" s="8" t="s">
        <v>541</v>
      </c>
      <c r="CO230" s="8" t="s">
        <v>541</v>
      </c>
      <c r="CP230" s="8" t="s">
        <v>541</v>
      </c>
      <c r="CQ230" s="8" t="s">
        <v>541</v>
      </c>
      <c r="CR230" s="8" t="s">
        <v>541</v>
      </c>
      <c r="CS230" s="8" t="s">
        <v>541</v>
      </c>
      <c r="CT230" s="8" t="s">
        <v>541</v>
      </c>
      <c r="CU230" s="8" t="s">
        <v>541</v>
      </c>
      <c r="CV230" s="8" t="s">
        <v>541</v>
      </c>
      <c r="CW230" s="8" t="s">
        <v>541</v>
      </c>
      <c r="CX230" s="8" t="s">
        <v>541</v>
      </c>
      <c r="CY230" s="8" t="s">
        <v>541</v>
      </c>
      <c r="CZ230" s="8" t="s">
        <v>541</v>
      </c>
      <c r="DA230" s="8" t="s">
        <v>541</v>
      </c>
      <c r="DB230" s="8" t="s">
        <v>541</v>
      </c>
      <c r="DC230" s="8"/>
      <c r="DD230" s="8" t="s">
        <v>541</v>
      </c>
      <c r="DE230" s="8" t="s">
        <v>541</v>
      </c>
      <c r="DF230" s="8" t="s">
        <v>541</v>
      </c>
      <c r="DG230" s="8" t="s">
        <v>541</v>
      </c>
      <c r="DH230" s="8" t="s">
        <v>541</v>
      </c>
      <c r="DI230" s="8" t="s">
        <v>541</v>
      </c>
      <c r="DJ230" s="8" t="s">
        <v>541</v>
      </c>
      <c r="DK230" s="8" t="s">
        <v>541</v>
      </c>
      <c r="DL230" s="8" t="s">
        <v>541</v>
      </c>
      <c r="DM230" s="8" t="s">
        <v>541</v>
      </c>
      <c r="DN230" s="8" t="s">
        <v>541</v>
      </c>
      <c r="DO230" s="8" t="s">
        <v>541</v>
      </c>
      <c r="DP230" s="8" t="s">
        <v>541</v>
      </c>
      <c r="DQ230" s="8" t="s">
        <v>541</v>
      </c>
      <c r="DR230" s="8" t="s">
        <v>541</v>
      </c>
      <c r="DS230" s="8" t="s">
        <v>541</v>
      </c>
      <c r="DT230" s="8" t="s">
        <v>541</v>
      </c>
      <c r="DU230" s="8" t="s">
        <v>541</v>
      </c>
      <c r="DV230" s="8"/>
      <c r="DW230" s="8" t="s">
        <v>541</v>
      </c>
      <c r="DX230" s="8" t="s">
        <v>541</v>
      </c>
      <c r="DY230" s="8" t="s">
        <v>541</v>
      </c>
      <c r="DZ230" s="8" t="s">
        <v>541</v>
      </c>
      <c r="EA230" s="8" t="s">
        <v>541</v>
      </c>
      <c r="EB230" s="8" t="s">
        <v>541</v>
      </c>
      <c r="EC230" s="8" t="s">
        <v>541</v>
      </c>
      <c r="ED230" s="8" t="s">
        <v>541</v>
      </c>
      <c r="EE230" s="8" t="s">
        <v>541</v>
      </c>
      <c r="EF230" s="8" t="s">
        <v>541</v>
      </c>
      <c r="EG230" s="8" t="s">
        <v>541</v>
      </c>
      <c r="EH230" s="8" t="s">
        <v>541</v>
      </c>
      <c r="EI230" s="8" t="s">
        <v>541</v>
      </c>
      <c r="EJ230" s="8" t="s">
        <v>541</v>
      </c>
      <c r="EK230" s="8" t="s">
        <v>541</v>
      </c>
      <c r="EL230" s="8" t="s">
        <v>541</v>
      </c>
      <c r="EM230" s="8" t="s">
        <v>541</v>
      </c>
      <c r="EN230" s="8" t="s">
        <v>541</v>
      </c>
      <c r="EO230" s="8" t="s">
        <v>541</v>
      </c>
      <c r="EP230" s="8" t="s">
        <v>541</v>
      </c>
      <c r="EQ230" s="8" t="s">
        <v>541</v>
      </c>
      <c r="ER230" s="8" t="s">
        <v>541</v>
      </c>
      <c r="ES230" s="8" t="s">
        <v>541</v>
      </c>
      <c r="ET230" s="8" t="s">
        <v>541</v>
      </c>
      <c r="EU230" s="8" t="s">
        <v>541</v>
      </c>
      <c r="EV230" s="8" t="s">
        <v>541</v>
      </c>
      <c r="EW230" s="8" t="s">
        <v>541</v>
      </c>
      <c r="EX230" s="8" t="s">
        <v>541</v>
      </c>
      <c r="EY230" s="8" t="s">
        <v>541</v>
      </c>
      <c r="EZ230" s="8" t="s">
        <v>541</v>
      </c>
      <c r="FA230" s="8" t="s">
        <v>541</v>
      </c>
      <c r="FB230" s="8" t="s">
        <v>541</v>
      </c>
      <c r="FC230" s="8" t="s">
        <v>541</v>
      </c>
      <c r="FD230" s="8" t="s">
        <v>541</v>
      </c>
      <c r="FE230" s="8" t="s">
        <v>541</v>
      </c>
      <c r="FF230" s="8" t="s">
        <v>541</v>
      </c>
      <c r="FG230" s="8" t="s">
        <v>541</v>
      </c>
      <c r="FH230" s="8" t="s">
        <v>541</v>
      </c>
      <c r="FI230" s="8" t="s">
        <v>541</v>
      </c>
      <c r="FJ230" s="8" t="s">
        <v>541</v>
      </c>
      <c r="FK230" s="8" t="s">
        <v>541</v>
      </c>
      <c r="FL230" s="8"/>
      <c r="FM230" s="8" t="s">
        <v>541</v>
      </c>
      <c r="FN230" s="8" t="s">
        <v>541</v>
      </c>
      <c r="FO230" s="8" t="s">
        <v>541</v>
      </c>
      <c r="FP230" s="8" t="s">
        <v>541</v>
      </c>
      <c r="FQ230" s="8" t="s">
        <v>541</v>
      </c>
      <c r="FR230" s="8" t="s">
        <v>541</v>
      </c>
      <c r="FS230" s="8" t="s">
        <v>541</v>
      </c>
      <c r="FT230" s="9" t="s">
        <v>541</v>
      </c>
      <c r="FU230" s="8" t="s">
        <v>541</v>
      </c>
      <c r="FV230" s="8" t="s">
        <v>538</v>
      </c>
      <c r="FW230" s="8" t="s">
        <v>539</v>
      </c>
      <c r="FX230" s="8" t="s">
        <v>538</v>
      </c>
      <c r="FY230" s="8" t="s">
        <v>538</v>
      </c>
      <c r="FZ230" s="8" t="s">
        <v>538</v>
      </c>
      <c r="GA230" s="31" t="e">
        <f t="shared" si="36"/>
        <v>#VALUE!</v>
      </c>
      <c r="GB230" s="10" t="e">
        <f t="shared" si="37"/>
        <v>#VALUE!</v>
      </c>
      <c r="GC230" s="10" t="s">
        <v>540</v>
      </c>
      <c r="GD230" s="10" t="s">
        <v>540</v>
      </c>
    </row>
    <row r="231" spans="1:186">
      <c r="A231" s="10">
        <f>Assumptions!C21</f>
        <v>0</v>
      </c>
      <c r="B231" s="10">
        <f>Assumptions!B21</f>
        <v>0</v>
      </c>
      <c r="C231" s="8" t="e">
        <f>CONCATENATE("FY",RIGHT(Assumptions!D$21,4)-11)</f>
        <v>#VALUE!</v>
      </c>
      <c r="D231" s="10" t="e">
        <f t="shared" si="35"/>
        <v>#VALUE!</v>
      </c>
      <c r="E231" s="8" t="s">
        <v>537</v>
      </c>
      <c r="F231" s="8" t="s">
        <v>537</v>
      </c>
      <c r="G231" s="8" t="s">
        <v>537</v>
      </c>
      <c r="H231" s="8" t="s">
        <v>537</v>
      </c>
      <c r="I231" s="8" t="s">
        <v>537</v>
      </c>
      <c r="J231" s="8" t="s">
        <v>537</v>
      </c>
      <c r="K231" s="8" t="s">
        <v>537</v>
      </c>
      <c r="L231" s="8" t="s">
        <v>537</v>
      </c>
      <c r="M231" s="8" t="s">
        <v>537</v>
      </c>
      <c r="N231" s="8" t="s">
        <v>537</v>
      </c>
      <c r="O231" s="8" t="s">
        <v>537</v>
      </c>
      <c r="P231" s="8" t="s">
        <v>537</v>
      </c>
      <c r="Q231" s="8" t="s">
        <v>537</v>
      </c>
      <c r="R231" s="8" t="s">
        <v>537</v>
      </c>
      <c r="S231" s="8" t="s">
        <v>537</v>
      </c>
      <c r="T231" s="8" t="s">
        <v>537</v>
      </c>
      <c r="U231" s="8" t="s">
        <v>537</v>
      </c>
      <c r="V231" s="8" t="s">
        <v>537</v>
      </c>
      <c r="W231" s="8" t="s">
        <v>537</v>
      </c>
      <c r="X231" s="8" t="s">
        <v>537</v>
      </c>
      <c r="Y231" s="8" t="s">
        <v>537</v>
      </c>
      <c r="Z231" s="8" t="s">
        <v>537</v>
      </c>
      <c r="AA231" s="8" t="s">
        <v>537</v>
      </c>
      <c r="AB231" s="8" t="s">
        <v>537</v>
      </c>
      <c r="AC231" s="8" t="s">
        <v>537</v>
      </c>
      <c r="AD231" s="8" t="s">
        <v>537</v>
      </c>
      <c r="AE231" s="8" t="s">
        <v>537</v>
      </c>
      <c r="AF231" s="8" t="s">
        <v>537</v>
      </c>
      <c r="AG231" s="8" t="s">
        <v>537</v>
      </c>
      <c r="AH231" s="8" t="s">
        <v>537</v>
      </c>
      <c r="AI231" s="8" t="s">
        <v>537</v>
      </c>
      <c r="AJ231" s="8" t="s">
        <v>537</v>
      </c>
      <c r="AK231" s="8" t="s">
        <v>537</v>
      </c>
      <c r="AL231" s="8" t="s">
        <v>537</v>
      </c>
      <c r="AM231" s="8"/>
      <c r="AN231" s="8" t="s">
        <v>537</v>
      </c>
      <c r="AO231" s="8" t="s">
        <v>537</v>
      </c>
      <c r="AP231" s="8" t="s">
        <v>537</v>
      </c>
      <c r="AQ231" s="8" t="s">
        <v>537</v>
      </c>
      <c r="AR231" s="8" t="s">
        <v>537</v>
      </c>
      <c r="AS231" s="8" t="s">
        <v>537</v>
      </c>
      <c r="AT231" s="8" t="s">
        <v>537</v>
      </c>
      <c r="AU231" s="1">
        <v>-2146826273</v>
      </c>
      <c r="AV231" s="8"/>
      <c r="AW231" s="8" t="s">
        <v>537</v>
      </c>
      <c r="AX231" s="8" t="s">
        <v>537</v>
      </c>
      <c r="AY231" s="8" t="s">
        <v>537</v>
      </c>
      <c r="AZ231" s="1">
        <v>-2146826273</v>
      </c>
      <c r="BA231" s="9" t="s">
        <v>537</v>
      </c>
      <c r="BB231" s="8"/>
      <c r="BC231" s="8" t="s">
        <v>537</v>
      </c>
      <c r="BD231" s="8" t="s">
        <v>537</v>
      </c>
      <c r="BE231" s="8" t="s">
        <v>537</v>
      </c>
      <c r="BF231" s="8" t="s">
        <v>537</v>
      </c>
      <c r="BG231" s="8" t="s">
        <v>537</v>
      </c>
      <c r="BH231" s="8" t="s">
        <v>537</v>
      </c>
      <c r="BI231" s="8" t="s">
        <v>537</v>
      </c>
      <c r="BJ231" s="8"/>
      <c r="BK231" s="8"/>
      <c r="BL231" s="8" t="s">
        <v>537</v>
      </c>
      <c r="BM231" s="8" t="s">
        <v>537</v>
      </c>
      <c r="BN231" s="8" t="s">
        <v>537</v>
      </c>
      <c r="BO231" s="8" t="s">
        <v>537</v>
      </c>
      <c r="BP231" s="8" t="s">
        <v>537</v>
      </c>
      <c r="BQ231" s="8" t="s">
        <v>537</v>
      </c>
      <c r="BR231" s="8" t="s">
        <v>537</v>
      </c>
      <c r="BS231" s="8" t="s">
        <v>537</v>
      </c>
      <c r="BT231" s="8" t="s">
        <v>537</v>
      </c>
      <c r="BU231" s="8" t="s">
        <v>537</v>
      </c>
      <c r="BV231" s="8" t="s">
        <v>537</v>
      </c>
      <c r="BW231" s="8" t="s">
        <v>537</v>
      </c>
      <c r="BX231" s="8" t="s">
        <v>537</v>
      </c>
      <c r="BY231" s="8" t="s">
        <v>537</v>
      </c>
      <c r="BZ231" s="8" t="s">
        <v>537</v>
      </c>
      <c r="CA231" s="8" t="s">
        <v>537</v>
      </c>
      <c r="CB231" s="8" t="s">
        <v>537</v>
      </c>
      <c r="CC231" s="8" t="s">
        <v>537</v>
      </c>
      <c r="CD231" s="8" t="s">
        <v>537</v>
      </c>
      <c r="CE231" s="8"/>
      <c r="CF231" s="8" t="s">
        <v>537</v>
      </c>
      <c r="CG231" s="8" t="s">
        <v>537</v>
      </c>
      <c r="CH231" s="8" t="s">
        <v>537</v>
      </c>
      <c r="CI231" s="8" t="s">
        <v>537</v>
      </c>
      <c r="CJ231" s="8" t="s">
        <v>537</v>
      </c>
      <c r="CK231" s="8" t="s">
        <v>537</v>
      </c>
      <c r="CL231" s="8" t="s">
        <v>537</v>
      </c>
      <c r="CM231" s="8" t="s">
        <v>537</v>
      </c>
      <c r="CN231" s="8" t="s">
        <v>537</v>
      </c>
      <c r="CO231" s="8" t="s">
        <v>537</v>
      </c>
      <c r="CP231" s="8" t="s">
        <v>537</v>
      </c>
      <c r="CQ231" s="8" t="s">
        <v>537</v>
      </c>
      <c r="CR231" s="8" t="s">
        <v>537</v>
      </c>
      <c r="CS231" s="8" t="s">
        <v>537</v>
      </c>
      <c r="CT231" s="8" t="s">
        <v>537</v>
      </c>
      <c r="CU231" s="8" t="s">
        <v>537</v>
      </c>
      <c r="CV231" s="8" t="s">
        <v>537</v>
      </c>
      <c r="CW231" s="8" t="s">
        <v>537</v>
      </c>
      <c r="CX231" s="8" t="s">
        <v>537</v>
      </c>
      <c r="CY231" s="8" t="s">
        <v>537</v>
      </c>
      <c r="CZ231" s="8" t="s">
        <v>537</v>
      </c>
      <c r="DA231" s="8" t="s">
        <v>537</v>
      </c>
      <c r="DB231" s="8" t="s">
        <v>537</v>
      </c>
      <c r="DC231" s="8"/>
      <c r="DD231" s="8" t="s">
        <v>537</v>
      </c>
      <c r="DE231" s="8" t="s">
        <v>537</v>
      </c>
      <c r="DF231" s="8" t="s">
        <v>537</v>
      </c>
      <c r="DG231" s="8" t="s">
        <v>537</v>
      </c>
      <c r="DH231" s="8" t="s">
        <v>537</v>
      </c>
      <c r="DI231" s="8" t="s">
        <v>537</v>
      </c>
      <c r="DJ231" s="8" t="s">
        <v>537</v>
      </c>
      <c r="DK231" s="8" t="s">
        <v>537</v>
      </c>
      <c r="DL231" s="8" t="s">
        <v>537</v>
      </c>
      <c r="DM231" s="8" t="s">
        <v>537</v>
      </c>
      <c r="DN231" s="8" t="s">
        <v>537</v>
      </c>
      <c r="DO231" s="8" t="s">
        <v>537</v>
      </c>
      <c r="DP231" s="8" t="s">
        <v>537</v>
      </c>
      <c r="DQ231" s="8" t="s">
        <v>537</v>
      </c>
      <c r="DR231" s="8" t="s">
        <v>537</v>
      </c>
      <c r="DS231" s="8" t="s">
        <v>537</v>
      </c>
      <c r="DT231" s="8" t="s">
        <v>537</v>
      </c>
      <c r="DU231" s="8" t="s">
        <v>537</v>
      </c>
      <c r="DV231" s="8"/>
      <c r="DW231" s="8" t="s">
        <v>537</v>
      </c>
      <c r="DX231" s="8" t="s">
        <v>537</v>
      </c>
      <c r="DY231" s="8" t="s">
        <v>537</v>
      </c>
      <c r="DZ231" s="8" t="s">
        <v>537</v>
      </c>
      <c r="EA231" s="8" t="s">
        <v>537</v>
      </c>
      <c r="EB231" s="8" t="s">
        <v>537</v>
      </c>
      <c r="EC231" s="8" t="s">
        <v>537</v>
      </c>
      <c r="ED231" s="8" t="s">
        <v>537</v>
      </c>
      <c r="EE231" s="8" t="s">
        <v>537</v>
      </c>
      <c r="EF231" s="8" t="s">
        <v>537</v>
      </c>
      <c r="EG231" s="8" t="s">
        <v>537</v>
      </c>
      <c r="EH231" s="8" t="s">
        <v>537</v>
      </c>
      <c r="EI231" s="8" t="s">
        <v>537</v>
      </c>
      <c r="EJ231" s="8" t="s">
        <v>537</v>
      </c>
      <c r="EK231" s="8" t="s">
        <v>537</v>
      </c>
      <c r="EL231" s="8" t="s">
        <v>537</v>
      </c>
      <c r="EM231" s="8" t="s">
        <v>537</v>
      </c>
      <c r="EN231" s="8" t="s">
        <v>537</v>
      </c>
      <c r="EO231" s="8" t="s">
        <v>537</v>
      </c>
      <c r="EP231" s="8" t="s">
        <v>537</v>
      </c>
      <c r="EQ231" s="8" t="s">
        <v>537</v>
      </c>
      <c r="ER231" s="8" t="s">
        <v>537</v>
      </c>
      <c r="ES231" s="8" t="s">
        <v>537</v>
      </c>
      <c r="ET231" s="8" t="s">
        <v>537</v>
      </c>
      <c r="EU231" s="8" t="s">
        <v>537</v>
      </c>
      <c r="EV231" s="8" t="s">
        <v>537</v>
      </c>
      <c r="EW231" s="8" t="s">
        <v>537</v>
      </c>
      <c r="EX231" s="8" t="s">
        <v>537</v>
      </c>
      <c r="EY231" s="8" t="s">
        <v>537</v>
      </c>
      <c r="EZ231" s="8" t="s">
        <v>537</v>
      </c>
      <c r="FA231" s="8" t="s">
        <v>537</v>
      </c>
      <c r="FB231" s="8" t="s">
        <v>537</v>
      </c>
      <c r="FC231" s="8" t="s">
        <v>537</v>
      </c>
      <c r="FD231" s="8" t="s">
        <v>537</v>
      </c>
      <c r="FE231" s="8" t="s">
        <v>537</v>
      </c>
      <c r="FF231" s="8" t="s">
        <v>537</v>
      </c>
      <c r="FG231" s="8" t="s">
        <v>537</v>
      </c>
      <c r="FH231" s="8" t="s">
        <v>537</v>
      </c>
      <c r="FI231" s="8" t="s">
        <v>537</v>
      </c>
      <c r="FJ231" s="8" t="s">
        <v>537</v>
      </c>
      <c r="FK231" s="8" t="s">
        <v>537</v>
      </c>
      <c r="FL231" s="8"/>
      <c r="FM231" s="8" t="s">
        <v>537</v>
      </c>
      <c r="FN231" s="8" t="s">
        <v>537</v>
      </c>
      <c r="FO231" s="8" t="s">
        <v>537</v>
      </c>
      <c r="FP231" s="8" t="s">
        <v>537</v>
      </c>
      <c r="FQ231" s="8" t="s">
        <v>537</v>
      </c>
      <c r="FR231" s="8" t="s">
        <v>537</v>
      </c>
      <c r="FS231" s="8" t="s">
        <v>537</v>
      </c>
      <c r="FT231" s="9" t="s">
        <v>537</v>
      </c>
      <c r="FU231" s="8" t="s">
        <v>537</v>
      </c>
      <c r="FV231" s="8" t="s">
        <v>538</v>
      </c>
      <c r="FW231" s="8" t="s">
        <v>539</v>
      </c>
      <c r="FX231" s="8" t="s">
        <v>538</v>
      </c>
      <c r="FY231" s="8" t="s">
        <v>538</v>
      </c>
      <c r="FZ231" s="8" t="s">
        <v>538</v>
      </c>
      <c r="GA231" s="31" t="e">
        <f t="shared" si="36"/>
        <v>#VALUE!</v>
      </c>
      <c r="GB231" s="10" t="e">
        <f t="shared" si="37"/>
        <v>#VALUE!</v>
      </c>
      <c r="GC231" s="10" t="s">
        <v>540</v>
      </c>
      <c r="GD231" s="10" t="s">
        <v>540</v>
      </c>
    </row>
    <row r="232" spans="1:186">
      <c r="A232" s="8">
        <f t="shared" ref="A232:B242" si="40">A231</f>
        <v>0</v>
      </c>
      <c r="B232" s="8">
        <f t="shared" si="40"/>
        <v>0</v>
      </c>
      <c r="C232" s="8" t="e">
        <f>CONCATENATE("FY",RIGHT(Assumptions!D$21,4)-10)</f>
        <v>#VALUE!</v>
      </c>
      <c r="D232" s="10" t="e">
        <f t="shared" si="35"/>
        <v>#VALUE!</v>
      </c>
      <c r="E232" s="8" t="s">
        <v>537</v>
      </c>
      <c r="F232" s="8" t="s">
        <v>537</v>
      </c>
      <c r="G232" s="8" t="s">
        <v>537</v>
      </c>
      <c r="H232" s="8" t="s">
        <v>537</v>
      </c>
      <c r="I232" s="8" t="s">
        <v>537</v>
      </c>
      <c r="J232" s="8" t="s">
        <v>537</v>
      </c>
      <c r="K232" s="8" t="s">
        <v>537</v>
      </c>
      <c r="L232" s="8" t="s">
        <v>537</v>
      </c>
      <c r="M232" s="8" t="s">
        <v>537</v>
      </c>
      <c r="N232" s="8" t="s">
        <v>537</v>
      </c>
      <c r="O232" s="8" t="s">
        <v>537</v>
      </c>
      <c r="P232" s="8" t="s">
        <v>537</v>
      </c>
      <c r="Q232" s="8" t="s">
        <v>537</v>
      </c>
      <c r="R232" s="8" t="s">
        <v>537</v>
      </c>
      <c r="S232" s="8" t="s">
        <v>537</v>
      </c>
      <c r="T232" s="8" t="s">
        <v>537</v>
      </c>
      <c r="U232" s="8" t="s">
        <v>537</v>
      </c>
      <c r="V232" s="8" t="s">
        <v>537</v>
      </c>
      <c r="W232" s="8" t="s">
        <v>537</v>
      </c>
      <c r="X232" s="8" t="s">
        <v>537</v>
      </c>
      <c r="Y232" s="8" t="s">
        <v>537</v>
      </c>
      <c r="Z232" s="8" t="s">
        <v>537</v>
      </c>
      <c r="AA232" s="8" t="s">
        <v>537</v>
      </c>
      <c r="AB232" s="8" t="s">
        <v>537</v>
      </c>
      <c r="AC232" s="8" t="s">
        <v>537</v>
      </c>
      <c r="AD232" s="8" t="s">
        <v>537</v>
      </c>
      <c r="AE232" s="8" t="s">
        <v>537</v>
      </c>
      <c r="AF232" s="8" t="s">
        <v>537</v>
      </c>
      <c r="AG232" s="8" t="s">
        <v>537</v>
      </c>
      <c r="AH232" s="8" t="s">
        <v>537</v>
      </c>
      <c r="AI232" s="8" t="s">
        <v>537</v>
      </c>
      <c r="AJ232" s="8" t="s">
        <v>537</v>
      </c>
      <c r="AK232" s="8" t="s">
        <v>537</v>
      </c>
      <c r="AL232" s="8" t="s">
        <v>537</v>
      </c>
      <c r="AM232" s="8"/>
      <c r="AN232" s="8" t="s">
        <v>537</v>
      </c>
      <c r="AO232" s="8" t="s">
        <v>537</v>
      </c>
      <c r="AP232" s="8" t="s">
        <v>537</v>
      </c>
      <c r="AQ232" s="8" t="s">
        <v>537</v>
      </c>
      <c r="AR232" s="8" t="s">
        <v>537</v>
      </c>
      <c r="AS232" s="8" t="s">
        <v>537</v>
      </c>
      <c r="AT232" s="8" t="s">
        <v>537</v>
      </c>
      <c r="AU232" s="1">
        <v>-2146826273</v>
      </c>
      <c r="AV232" s="8"/>
      <c r="AW232" s="8" t="s">
        <v>537</v>
      </c>
      <c r="AX232" s="8" t="s">
        <v>537</v>
      </c>
      <c r="AY232" s="8" t="s">
        <v>537</v>
      </c>
      <c r="AZ232" s="1">
        <v>-2146826273</v>
      </c>
      <c r="BA232" s="9" t="s">
        <v>537</v>
      </c>
      <c r="BB232" s="8"/>
      <c r="BC232" s="8" t="s">
        <v>537</v>
      </c>
      <c r="BD232" s="8" t="s">
        <v>537</v>
      </c>
      <c r="BE232" s="8" t="s">
        <v>537</v>
      </c>
      <c r="BF232" s="8" t="s">
        <v>537</v>
      </c>
      <c r="BG232" s="8" t="s">
        <v>537</v>
      </c>
      <c r="BH232" s="8" t="s">
        <v>537</v>
      </c>
      <c r="BI232" s="8" t="s">
        <v>537</v>
      </c>
      <c r="BJ232" s="8"/>
      <c r="BK232" s="8"/>
      <c r="BL232" s="8" t="s">
        <v>537</v>
      </c>
      <c r="BM232" s="8" t="s">
        <v>537</v>
      </c>
      <c r="BN232" s="8" t="s">
        <v>537</v>
      </c>
      <c r="BO232" s="8" t="s">
        <v>537</v>
      </c>
      <c r="BP232" s="8" t="s">
        <v>537</v>
      </c>
      <c r="BQ232" s="8" t="s">
        <v>537</v>
      </c>
      <c r="BR232" s="8" t="s">
        <v>537</v>
      </c>
      <c r="BS232" s="8" t="s">
        <v>537</v>
      </c>
      <c r="BT232" s="8" t="s">
        <v>537</v>
      </c>
      <c r="BU232" s="8" t="s">
        <v>537</v>
      </c>
      <c r="BV232" s="8" t="s">
        <v>537</v>
      </c>
      <c r="BW232" s="8" t="s">
        <v>537</v>
      </c>
      <c r="BX232" s="8" t="s">
        <v>537</v>
      </c>
      <c r="BY232" s="8" t="s">
        <v>537</v>
      </c>
      <c r="BZ232" s="8" t="s">
        <v>537</v>
      </c>
      <c r="CA232" s="8" t="s">
        <v>537</v>
      </c>
      <c r="CB232" s="8" t="s">
        <v>537</v>
      </c>
      <c r="CC232" s="8" t="s">
        <v>537</v>
      </c>
      <c r="CD232" s="8" t="s">
        <v>537</v>
      </c>
      <c r="CE232" s="8"/>
      <c r="CF232" s="8" t="s">
        <v>537</v>
      </c>
      <c r="CG232" s="8" t="s">
        <v>537</v>
      </c>
      <c r="CH232" s="8" t="s">
        <v>537</v>
      </c>
      <c r="CI232" s="8" t="s">
        <v>537</v>
      </c>
      <c r="CJ232" s="8" t="s">
        <v>537</v>
      </c>
      <c r="CK232" s="8" t="s">
        <v>537</v>
      </c>
      <c r="CL232" s="8" t="s">
        <v>537</v>
      </c>
      <c r="CM232" s="8" t="s">
        <v>537</v>
      </c>
      <c r="CN232" s="8" t="s">
        <v>537</v>
      </c>
      <c r="CO232" s="8" t="s">
        <v>537</v>
      </c>
      <c r="CP232" s="8" t="s">
        <v>537</v>
      </c>
      <c r="CQ232" s="8" t="s">
        <v>537</v>
      </c>
      <c r="CR232" s="8" t="s">
        <v>537</v>
      </c>
      <c r="CS232" s="8" t="s">
        <v>537</v>
      </c>
      <c r="CT232" s="8" t="s">
        <v>537</v>
      </c>
      <c r="CU232" s="8" t="s">
        <v>537</v>
      </c>
      <c r="CV232" s="8" t="s">
        <v>537</v>
      </c>
      <c r="CW232" s="8" t="s">
        <v>537</v>
      </c>
      <c r="CX232" s="8" t="s">
        <v>537</v>
      </c>
      <c r="CY232" s="8" t="s">
        <v>537</v>
      </c>
      <c r="CZ232" s="8" t="s">
        <v>537</v>
      </c>
      <c r="DA232" s="8" t="s">
        <v>537</v>
      </c>
      <c r="DB232" s="8" t="s">
        <v>537</v>
      </c>
      <c r="DC232" s="8"/>
      <c r="DD232" s="8" t="s">
        <v>537</v>
      </c>
      <c r="DE232" s="8" t="s">
        <v>537</v>
      </c>
      <c r="DF232" s="8" t="s">
        <v>537</v>
      </c>
      <c r="DG232" s="8" t="s">
        <v>537</v>
      </c>
      <c r="DH232" s="8" t="s">
        <v>537</v>
      </c>
      <c r="DI232" s="8" t="s">
        <v>537</v>
      </c>
      <c r="DJ232" s="8" t="s">
        <v>537</v>
      </c>
      <c r="DK232" s="8" t="s">
        <v>537</v>
      </c>
      <c r="DL232" s="8" t="s">
        <v>537</v>
      </c>
      <c r="DM232" s="8" t="s">
        <v>537</v>
      </c>
      <c r="DN232" s="8" t="s">
        <v>537</v>
      </c>
      <c r="DO232" s="8" t="s">
        <v>537</v>
      </c>
      <c r="DP232" s="8" t="s">
        <v>537</v>
      </c>
      <c r="DQ232" s="8" t="s">
        <v>537</v>
      </c>
      <c r="DR232" s="8" t="s">
        <v>537</v>
      </c>
      <c r="DS232" s="8" t="s">
        <v>537</v>
      </c>
      <c r="DT232" s="8" t="s">
        <v>537</v>
      </c>
      <c r="DU232" s="8" t="s">
        <v>537</v>
      </c>
      <c r="DV232" s="8"/>
      <c r="DW232" s="8" t="s">
        <v>537</v>
      </c>
      <c r="DX232" s="8" t="s">
        <v>537</v>
      </c>
      <c r="DY232" s="8" t="s">
        <v>537</v>
      </c>
      <c r="DZ232" s="8" t="s">
        <v>537</v>
      </c>
      <c r="EA232" s="8" t="s">
        <v>537</v>
      </c>
      <c r="EB232" s="8" t="s">
        <v>537</v>
      </c>
      <c r="EC232" s="8" t="s">
        <v>537</v>
      </c>
      <c r="ED232" s="8" t="s">
        <v>537</v>
      </c>
      <c r="EE232" s="8" t="s">
        <v>537</v>
      </c>
      <c r="EF232" s="8" t="s">
        <v>537</v>
      </c>
      <c r="EG232" s="8" t="s">
        <v>537</v>
      </c>
      <c r="EH232" s="8" t="s">
        <v>537</v>
      </c>
      <c r="EI232" s="8" t="s">
        <v>537</v>
      </c>
      <c r="EJ232" s="8" t="s">
        <v>537</v>
      </c>
      <c r="EK232" s="8" t="s">
        <v>537</v>
      </c>
      <c r="EL232" s="8" t="s">
        <v>537</v>
      </c>
      <c r="EM232" s="8" t="s">
        <v>537</v>
      </c>
      <c r="EN232" s="8" t="s">
        <v>537</v>
      </c>
      <c r="EO232" s="8" t="s">
        <v>537</v>
      </c>
      <c r="EP232" s="8" t="s">
        <v>537</v>
      </c>
      <c r="EQ232" s="8" t="s">
        <v>537</v>
      </c>
      <c r="ER232" s="8" t="s">
        <v>537</v>
      </c>
      <c r="ES232" s="8" t="s">
        <v>537</v>
      </c>
      <c r="ET232" s="8" t="s">
        <v>537</v>
      </c>
      <c r="EU232" s="8" t="s">
        <v>537</v>
      </c>
      <c r="EV232" s="8" t="s">
        <v>537</v>
      </c>
      <c r="EW232" s="8" t="s">
        <v>537</v>
      </c>
      <c r="EX232" s="8" t="s">
        <v>537</v>
      </c>
      <c r="EY232" s="8" t="s">
        <v>537</v>
      </c>
      <c r="EZ232" s="8" t="s">
        <v>537</v>
      </c>
      <c r="FA232" s="8" t="s">
        <v>537</v>
      </c>
      <c r="FB232" s="8" t="s">
        <v>537</v>
      </c>
      <c r="FC232" s="8" t="s">
        <v>537</v>
      </c>
      <c r="FD232" s="8" t="s">
        <v>537</v>
      </c>
      <c r="FE232" s="8" t="s">
        <v>537</v>
      </c>
      <c r="FF232" s="8" t="s">
        <v>537</v>
      </c>
      <c r="FG232" s="8" t="s">
        <v>537</v>
      </c>
      <c r="FH232" s="8" t="s">
        <v>537</v>
      </c>
      <c r="FI232" s="8" t="s">
        <v>537</v>
      </c>
      <c r="FJ232" s="8" t="s">
        <v>537</v>
      </c>
      <c r="FK232" s="8" t="s">
        <v>537</v>
      </c>
      <c r="FL232" s="8"/>
      <c r="FM232" s="8" t="s">
        <v>537</v>
      </c>
      <c r="FN232" s="8" t="s">
        <v>537</v>
      </c>
      <c r="FO232" s="8" t="s">
        <v>537</v>
      </c>
      <c r="FP232" s="8" t="s">
        <v>537</v>
      </c>
      <c r="FQ232" s="8" t="s">
        <v>537</v>
      </c>
      <c r="FR232" s="8" t="s">
        <v>537</v>
      </c>
      <c r="FS232" s="8" t="s">
        <v>537</v>
      </c>
      <c r="FT232" s="9" t="s">
        <v>537</v>
      </c>
      <c r="FU232" s="8" t="s">
        <v>537</v>
      </c>
      <c r="FV232" s="8" t="s">
        <v>538</v>
      </c>
      <c r="FW232" s="8" t="s">
        <v>539</v>
      </c>
      <c r="FX232" s="8" t="s">
        <v>538</v>
      </c>
      <c r="FY232" s="8" t="s">
        <v>538</v>
      </c>
      <c r="FZ232" s="8" t="s">
        <v>538</v>
      </c>
      <c r="GA232" s="31" t="e">
        <f t="shared" si="36"/>
        <v>#VALUE!</v>
      </c>
      <c r="GB232" s="10" t="e">
        <f t="shared" si="37"/>
        <v>#VALUE!</v>
      </c>
      <c r="GC232" s="10" t="s">
        <v>540</v>
      </c>
      <c r="GD232" s="10" t="s">
        <v>540</v>
      </c>
    </row>
    <row r="233" spans="1:186">
      <c r="A233" s="8">
        <f t="shared" si="40"/>
        <v>0</v>
      </c>
      <c r="B233" s="8">
        <f t="shared" si="40"/>
        <v>0</v>
      </c>
      <c r="C233" s="8" t="e">
        <f>CONCATENATE("FY",RIGHT(Assumptions!D$21,4)-9)</f>
        <v>#VALUE!</v>
      </c>
      <c r="D233" s="10" t="e">
        <f t="shared" si="35"/>
        <v>#VALUE!</v>
      </c>
      <c r="E233" s="8" t="s">
        <v>537</v>
      </c>
      <c r="F233" s="8" t="s">
        <v>537</v>
      </c>
      <c r="G233" s="8" t="s">
        <v>537</v>
      </c>
      <c r="H233" s="8" t="s">
        <v>537</v>
      </c>
      <c r="I233" s="8" t="s">
        <v>537</v>
      </c>
      <c r="J233" s="8" t="s">
        <v>537</v>
      </c>
      <c r="K233" s="8" t="s">
        <v>537</v>
      </c>
      <c r="L233" s="8" t="s">
        <v>537</v>
      </c>
      <c r="M233" s="8" t="s">
        <v>537</v>
      </c>
      <c r="N233" s="8" t="s">
        <v>537</v>
      </c>
      <c r="O233" s="8" t="s">
        <v>537</v>
      </c>
      <c r="P233" s="8" t="s">
        <v>537</v>
      </c>
      <c r="Q233" s="8" t="s">
        <v>537</v>
      </c>
      <c r="R233" s="8" t="s">
        <v>537</v>
      </c>
      <c r="S233" s="8" t="s">
        <v>537</v>
      </c>
      <c r="T233" s="8" t="s">
        <v>537</v>
      </c>
      <c r="U233" s="8" t="s">
        <v>537</v>
      </c>
      <c r="V233" s="8" t="s">
        <v>537</v>
      </c>
      <c r="W233" s="8" t="s">
        <v>537</v>
      </c>
      <c r="X233" s="8" t="s">
        <v>537</v>
      </c>
      <c r="Y233" s="8" t="s">
        <v>537</v>
      </c>
      <c r="Z233" s="8" t="s">
        <v>537</v>
      </c>
      <c r="AA233" s="8" t="s">
        <v>537</v>
      </c>
      <c r="AB233" s="8" t="s">
        <v>537</v>
      </c>
      <c r="AC233" s="8" t="s">
        <v>537</v>
      </c>
      <c r="AD233" s="8" t="s">
        <v>537</v>
      </c>
      <c r="AE233" s="8" t="s">
        <v>537</v>
      </c>
      <c r="AF233" s="8" t="s">
        <v>537</v>
      </c>
      <c r="AG233" s="8" t="s">
        <v>537</v>
      </c>
      <c r="AH233" s="8" t="s">
        <v>537</v>
      </c>
      <c r="AI233" s="8" t="s">
        <v>537</v>
      </c>
      <c r="AJ233" s="8" t="s">
        <v>537</v>
      </c>
      <c r="AK233" s="8" t="s">
        <v>537</v>
      </c>
      <c r="AL233" s="8" t="s">
        <v>537</v>
      </c>
      <c r="AM233" s="8"/>
      <c r="AN233" s="8" t="s">
        <v>537</v>
      </c>
      <c r="AO233" s="8" t="s">
        <v>537</v>
      </c>
      <c r="AP233" s="8" t="s">
        <v>537</v>
      </c>
      <c r="AQ233" s="8" t="s">
        <v>537</v>
      </c>
      <c r="AR233" s="8" t="s">
        <v>537</v>
      </c>
      <c r="AS233" s="8" t="s">
        <v>537</v>
      </c>
      <c r="AT233" s="8" t="s">
        <v>537</v>
      </c>
      <c r="AU233" s="1">
        <v>-2146826273</v>
      </c>
      <c r="AV233" s="8"/>
      <c r="AW233" s="8" t="s">
        <v>537</v>
      </c>
      <c r="AX233" s="8" t="s">
        <v>537</v>
      </c>
      <c r="AY233" s="8" t="s">
        <v>537</v>
      </c>
      <c r="AZ233" s="1">
        <v>-2146826273</v>
      </c>
      <c r="BA233" s="9" t="s">
        <v>537</v>
      </c>
      <c r="BB233" s="8"/>
      <c r="BC233" s="8" t="s">
        <v>537</v>
      </c>
      <c r="BD233" s="8" t="s">
        <v>537</v>
      </c>
      <c r="BE233" s="8" t="s">
        <v>537</v>
      </c>
      <c r="BF233" s="8" t="s">
        <v>537</v>
      </c>
      <c r="BG233" s="8" t="s">
        <v>537</v>
      </c>
      <c r="BH233" s="8" t="s">
        <v>537</v>
      </c>
      <c r="BI233" s="8" t="s">
        <v>537</v>
      </c>
      <c r="BJ233" s="8"/>
      <c r="BK233" s="8"/>
      <c r="BL233" s="8" t="s">
        <v>537</v>
      </c>
      <c r="BM233" s="8" t="s">
        <v>537</v>
      </c>
      <c r="BN233" s="8" t="s">
        <v>537</v>
      </c>
      <c r="BO233" s="8" t="s">
        <v>537</v>
      </c>
      <c r="BP233" s="8" t="s">
        <v>537</v>
      </c>
      <c r="BQ233" s="8" t="s">
        <v>537</v>
      </c>
      <c r="BR233" s="8" t="s">
        <v>537</v>
      </c>
      <c r="BS233" s="8" t="s">
        <v>537</v>
      </c>
      <c r="BT233" s="8" t="s">
        <v>537</v>
      </c>
      <c r="BU233" s="8" t="s">
        <v>537</v>
      </c>
      <c r="BV233" s="8" t="s">
        <v>537</v>
      </c>
      <c r="BW233" s="8" t="s">
        <v>537</v>
      </c>
      <c r="BX233" s="8" t="s">
        <v>537</v>
      </c>
      <c r="BY233" s="8" t="s">
        <v>537</v>
      </c>
      <c r="BZ233" s="8" t="s">
        <v>537</v>
      </c>
      <c r="CA233" s="8" t="s">
        <v>537</v>
      </c>
      <c r="CB233" s="8" t="s">
        <v>537</v>
      </c>
      <c r="CC233" s="8" t="s">
        <v>537</v>
      </c>
      <c r="CD233" s="8" t="s">
        <v>537</v>
      </c>
      <c r="CE233" s="8"/>
      <c r="CF233" s="8" t="s">
        <v>537</v>
      </c>
      <c r="CG233" s="8" t="s">
        <v>537</v>
      </c>
      <c r="CH233" s="8" t="s">
        <v>537</v>
      </c>
      <c r="CI233" s="8" t="s">
        <v>537</v>
      </c>
      <c r="CJ233" s="8" t="s">
        <v>537</v>
      </c>
      <c r="CK233" s="8" t="s">
        <v>537</v>
      </c>
      <c r="CL233" s="8" t="s">
        <v>537</v>
      </c>
      <c r="CM233" s="8" t="s">
        <v>537</v>
      </c>
      <c r="CN233" s="8" t="s">
        <v>537</v>
      </c>
      <c r="CO233" s="8" t="s">
        <v>537</v>
      </c>
      <c r="CP233" s="8" t="s">
        <v>537</v>
      </c>
      <c r="CQ233" s="8" t="s">
        <v>537</v>
      </c>
      <c r="CR233" s="8" t="s">
        <v>537</v>
      </c>
      <c r="CS233" s="8" t="s">
        <v>537</v>
      </c>
      <c r="CT233" s="8" t="s">
        <v>537</v>
      </c>
      <c r="CU233" s="8" t="s">
        <v>537</v>
      </c>
      <c r="CV233" s="8" t="s">
        <v>537</v>
      </c>
      <c r="CW233" s="8" t="s">
        <v>537</v>
      </c>
      <c r="CX233" s="8" t="s">
        <v>537</v>
      </c>
      <c r="CY233" s="8" t="s">
        <v>537</v>
      </c>
      <c r="CZ233" s="8" t="s">
        <v>537</v>
      </c>
      <c r="DA233" s="8" t="s">
        <v>537</v>
      </c>
      <c r="DB233" s="8" t="s">
        <v>537</v>
      </c>
      <c r="DC233" s="8"/>
      <c r="DD233" s="8" t="s">
        <v>537</v>
      </c>
      <c r="DE233" s="8" t="s">
        <v>537</v>
      </c>
      <c r="DF233" s="8" t="s">
        <v>537</v>
      </c>
      <c r="DG233" s="8" t="s">
        <v>537</v>
      </c>
      <c r="DH233" s="8" t="s">
        <v>537</v>
      </c>
      <c r="DI233" s="8" t="s">
        <v>537</v>
      </c>
      <c r="DJ233" s="8" t="s">
        <v>537</v>
      </c>
      <c r="DK233" s="8" t="s">
        <v>537</v>
      </c>
      <c r="DL233" s="8" t="s">
        <v>537</v>
      </c>
      <c r="DM233" s="8" t="s">
        <v>537</v>
      </c>
      <c r="DN233" s="8" t="s">
        <v>537</v>
      </c>
      <c r="DO233" s="8" t="s">
        <v>537</v>
      </c>
      <c r="DP233" s="8" t="s">
        <v>537</v>
      </c>
      <c r="DQ233" s="8" t="s">
        <v>537</v>
      </c>
      <c r="DR233" s="8" t="s">
        <v>537</v>
      </c>
      <c r="DS233" s="8" t="s">
        <v>537</v>
      </c>
      <c r="DT233" s="8" t="s">
        <v>537</v>
      </c>
      <c r="DU233" s="8" t="s">
        <v>537</v>
      </c>
      <c r="DV233" s="8"/>
      <c r="DW233" s="8" t="s">
        <v>537</v>
      </c>
      <c r="DX233" s="8" t="s">
        <v>537</v>
      </c>
      <c r="DY233" s="8" t="s">
        <v>537</v>
      </c>
      <c r="DZ233" s="8" t="s">
        <v>537</v>
      </c>
      <c r="EA233" s="8" t="s">
        <v>537</v>
      </c>
      <c r="EB233" s="8" t="s">
        <v>537</v>
      </c>
      <c r="EC233" s="8" t="s">
        <v>537</v>
      </c>
      <c r="ED233" s="8" t="s">
        <v>537</v>
      </c>
      <c r="EE233" s="8" t="s">
        <v>537</v>
      </c>
      <c r="EF233" s="8" t="s">
        <v>537</v>
      </c>
      <c r="EG233" s="8" t="s">
        <v>537</v>
      </c>
      <c r="EH233" s="8" t="s">
        <v>537</v>
      </c>
      <c r="EI233" s="8" t="s">
        <v>537</v>
      </c>
      <c r="EJ233" s="8" t="s">
        <v>537</v>
      </c>
      <c r="EK233" s="8" t="s">
        <v>537</v>
      </c>
      <c r="EL233" s="8" t="s">
        <v>537</v>
      </c>
      <c r="EM233" s="8" t="s">
        <v>537</v>
      </c>
      <c r="EN233" s="8" t="s">
        <v>537</v>
      </c>
      <c r="EO233" s="8" t="s">
        <v>537</v>
      </c>
      <c r="EP233" s="8" t="s">
        <v>537</v>
      </c>
      <c r="EQ233" s="8" t="s">
        <v>537</v>
      </c>
      <c r="ER233" s="8" t="s">
        <v>537</v>
      </c>
      <c r="ES233" s="8" t="s">
        <v>537</v>
      </c>
      <c r="ET233" s="8" t="s">
        <v>537</v>
      </c>
      <c r="EU233" s="8" t="s">
        <v>537</v>
      </c>
      <c r="EV233" s="8" t="s">
        <v>537</v>
      </c>
      <c r="EW233" s="8" t="s">
        <v>537</v>
      </c>
      <c r="EX233" s="8" t="s">
        <v>537</v>
      </c>
      <c r="EY233" s="8" t="s">
        <v>537</v>
      </c>
      <c r="EZ233" s="8" t="s">
        <v>537</v>
      </c>
      <c r="FA233" s="8" t="s">
        <v>537</v>
      </c>
      <c r="FB233" s="8" t="s">
        <v>537</v>
      </c>
      <c r="FC233" s="8" t="s">
        <v>537</v>
      </c>
      <c r="FD233" s="8" t="s">
        <v>537</v>
      </c>
      <c r="FE233" s="8" t="s">
        <v>537</v>
      </c>
      <c r="FF233" s="8" t="s">
        <v>537</v>
      </c>
      <c r="FG233" s="8" t="s">
        <v>537</v>
      </c>
      <c r="FH233" s="8" t="s">
        <v>537</v>
      </c>
      <c r="FI233" s="8" t="s">
        <v>537</v>
      </c>
      <c r="FJ233" s="8" t="s">
        <v>537</v>
      </c>
      <c r="FK233" s="8" t="s">
        <v>537</v>
      </c>
      <c r="FL233" s="8"/>
      <c r="FM233" s="8" t="s">
        <v>537</v>
      </c>
      <c r="FN233" s="8" t="s">
        <v>537</v>
      </c>
      <c r="FO233" s="8" t="s">
        <v>537</v>
      </c>
      <c r="FP233" s="8" t="s">
        <v>537</v>
      </c>
      <c r="FQ233" s="8" t="s">
        <v>537</v>
      </c>
      <c r="FR233" s="8" t="s">
        <v>537</v>
      </c>
      <c r="FS233" s="8" t="s">
        <v>537</v>
      </c>
      <c r="FT233" s="9" t="s">
        <v>537</v>
      </c>
      <c r="FU233" s="8" t="s">
        <v>537</v>
      </c>
      <c r="FV233" s="8" t="s">
        <v>538</v>
      </c>
      <c r="FW233" s="8" t="s">
        <v>539</v>
      </c>
      <c r="FX233" s="8" t="s">
        <v>538</v>
      </c>
      <c r="FY233" s="8" t="s">
        <v>538</v>
      </c>
      <c r="FZ233" s="8" t="s">
        <v>538</v>
      </c>
      <c r="GA233" s="31" t="e">
        <f t="shared" si="36"/>
        <v>#VALUE!</v>
      </c>
      <c r="GB233" s="10" t="e">
        <f t="shared" si="37"/>
        <v>#VALUE!</v>
      </c>
      <c r="GC233" s="10" t="s">
        <v>540</v>
      </c>
      <c r="GD233" s="10" t="s">
        <v>540</v>
      </c>
    </row>
    <row r="234" spans="1:186">
      <c r="A234" s="8">
        <f t="shared" si="40"/>
        <v>0</v>
      </c>
      <c r="B234" s="8">
        <f t="shared" si="40"/>
        <v>0</v>
      </c>
      <c r="C234" s="8" t="e">
        <f>CONCATENATE("FY",RIGHT(Assumptions!D$21,4)-8)</f>
        <v>#VALUE!</v>
      </c>
      <c r="D234" s="10" t="e">
        <f t="shared" si="35"/>
        <v>#VALUE!</v>
      </c>
      <c r="E234" s="8" t="s">
        <v>537</v>
      </c>
      <c r="F234" s="8" t="s">
        <v>537</v>
      </c>
      <c r="G234" s="8" t="s">
        <v>537</v>
      </c>
      <c r="H234" s="8" t="s">
        <v>537</v>
      </c>
      <c r="I234" s="8" t="s">
        <v>537</v>
      </c>
      <c r="J234" s="8" t="s">
        <v>537</v>
      </c>
      <c r="K234" s="8" t="s">
        <v>537</v>
      </c>
      <c r="L234" s="8" t="s">
        <v>537</v>
      </c>
      <c r="M234" s="8" t="s">
        <v>537</v>
      </c>
      <c r="N234" s="8" t="s">
        <v>537</v>
      </c>
      <c r="O234" s="8" t="s">
        <v>537</v>
      </c>
      <c r="P234" s="8" t="s">
        <v>537</v>
      </c>
      <c r="Q234" s="8" t="s">
        <v>537</v>
      </c>
      <c r="R234" s="8" t="s">
        <v>537</v>
      </c>
      <c r="S234" s="8" t="s">
        <v>537</v>
      </c>
      <c r="T234" s="8" t="s">
        <v>537</v>
      </c>
      <c r="U234" s="8" t="s">
        <v>537</v>
      </c>
      <c r="V234" s="8" t="s">
        <v>537</v>
      </c>
      <c r="W234" s="8" t="s">
        <v>537</v>
      </c>
      <c r="X234" s="8" t="s">
        <v>537</v>
      </c>
      <c r="Y234" s="8" t="s">
        <v>537</v>
      </c>
      <c r="Z234" s="8" t="s">
        <v>537</v>
      </c>
      <c r="AA234" s="8" t="s">
        <v>537</v>
      </c>
      <c r="AB234" s="8" t="s">
        <v>537</v>
      </c>
      <c r="AC234" s="8" t="s">
        <v>537</v>
      </c>
      <c r="AD234" s="8" t="s">
        <v>537</v>
      </c>
      <c r="AE234" s="8" t="s">
        <v>537</v>
      </c>
      <c r="AF234" s="8" t="s">
        <v>537</v>
      </c>
      <c r="AG234" s="8" t="s">
        <v>537</v>
      </c>
      <c r="AH234" s="8" t="s">
        <v>537</v>
      </c>
      <c r="AI234" s="8" t="s">
        <v>537</v>
      </c>
      <c r="AJ234" s="8" t="s">
        <v>537</v>
      </c>
      <c r="AK234" s="8" t="s">
        <v>537</v>
      </c>
      <c r="AL234" s="8" t="s">
        <v>537</v>
      </c>
      <c r="AM234" s="8"/>
      <c r="AN234" s="8" t="s">
        <v>537</v>
      </c>
      <c r="AO234" s="8" t="s">
        <v>537</v>
      </c>
      <c r="AP234" s="8" t="s">
        <v>537</v>
      </c>
      <c r="AQ234" s="8" t="s">
        <v>537</v>
      </c>
      <c r="AR234" s="8" t="s">
        <v>537</v>
      </c>
      <c r="AS234" s="8" t="s">
        <v>537</v>
      </c>
      <c r="AT234" s="8" t="s">
        <v>537</v>
      </c>
      <c r="AU234" s="1">
        <v>-2146826273</v>
      </c>
      <c r="AV234" s="8"/>
      <c r="AW234" s="8" t="s">
        <v>537</v>
      </c>
      <c r="AX234" s="8" t="s">
        <v>537</v>
      </c>
      <c r="AY234" s="8" t="s">
        <v>537</v>
      </c>
      <c r="AZ234" s="1">
        <v>-2146826273</v>
      </c>
      <c r="BA234" s="9" t="s">
        <v>537</v>
      </c>
      <c r="BB234" s="8"/>
      <c r="BC234" s="8" t="s">
        <v>537</v>
      </c>
      <c r="BD234" s="8" t="s">
        <v>537</v>
      </c>
      <c r="BE234" s="8" t="s">
        <v>537</v>
      </c>
      <c r="BF234" s="8" t="s">
        <v>537</v>
      </c>
      <c r="BG234" s="8" t="s">
        <v>537</v>
      </c>
      <c r="BH234" s="8" t="s">
        <v>537</v>
      </c>
      <c r="BI234" s="8" t="s">
        <v>537</v>
      </c>
      <c r="BJ234" s="8"/>
      <c r="BK234" s="8"/>
      <c r="BL234" s="8" t="s">
        <v>537</v>
      </c>
      <c r="BM234" s="8" t="s">
        <v>537</v>
      </c>
      <c r="BN234" s="8" t="s">
        <v>537</v>
      </c>
      <c r="BO234" s="8" t="s">
        <v>537</v>
      </c>
      <c r="BP234" s="8" t="s">
        <v>537</v>
      </c>
      <c r="BQ234" s="8" t="s">
        <v>537</v>
      </c>
      <c r="BR234" s="8" t="s">
        <v>537</v>
      </c>
      <c r="BS234" s="8" t="s">
        <v>537</v>
      </c>
      <c r="BT234" s="8" t="s">
        <v>537</v>
      </c>
      <c r="BU234" s="8" t="s">
        <v>537</v>
      </c>
      <c r="BV234" s="8" t="s">
        <v>537</v>
      </c>
      <c r="BW234" s="8" t="s">
        <v>537</v>
      </c>
      <c r="BX234" s="8" t="s">
        <v>537</v>
      </c>
      <c r="BY234" s="8" t="s">
        <v>537</v>
      </c>
      <c r="BZ234" s="8" t="s">
        <v>537</v>
      </c>
      <c r="CA234" s="8" t="s">
        <v>537</v>
      </c>
      <c r="CB234" s="8" t="s">
        <v>537</v>
      </c>
      <c r="CC234" s="8" t="s">
        <v>537</v>
      </c>
      <c r="CD234" s="8" t="s">
        <v>537</v>
      </c>
      <c r="CE234" s="8"/>
      <c r="CF234" s="8" t="s">
        <v>537</v>
      </c>
      <c r="CG234" s="8" t="s">
        <v>537</v>
      </c>
      <c r="CH234" s="8" t="s">
        <v>537</v>
      </c>
      <c r="CI234" s="8" t="s">
        <v>537</v>
      </c>
      <c r="CJ234" s="8" t="s">
        <v>537</v>
      </c>
      <c r="CK234" s="8" t="s">
        <v>537</v>
      </c>
      <c r="CL234" s="8" t="s">
        <v>537</v>
      </c>
      <c r="CM234" s="8" t="s">
        <v>537</v>
      </c>
      <c r="CN234" s="8" t="s">
        <v>537</v>
      </c>
      <c r="CO234" s="8" t="s">
        <v>537</v>
      </c>
      <c r="CP234" s="8" t="s">
        <v>537</v>
      </c>
      <c r="CQ234" s="8" t="s">
        <v>537</v>
      </c>
      <c r="CR234" s="8" t="s">
        <v>537</v>
      </c>
      <c r="CS234" s="8" t="s">
        <v>537</v>
      </c>
      <c r="CT234" s="8" t="s">
        <v>537</v>
      </c>
      <c r="CU234" s="8" t="s">
        <v>537</v>
      </c>
      <c r="CV234" s="8" t="s">
        <v>537</v>
      </c>
      <c r="CW234" s="8" t="s">
        <v>537</v>
      </c>
      <c r="CX234" s="8" t="s">
        <v>537</v>
      </c>
      <c r="CY234" s="8" t="s">
        <v>537</v>
      </c>
      <c r="CZ234" s="8" t="s">
        <v>537</v>
      </c>
      <c r="DA234" s="8" t="s">
        <v>537</v>
      </c>
      <c r="DB234" s="8" t="s">
        <v>537</v>
      </c>
      <c r="DC234" s="8"/>
      <c r="DD234" s="8" t="s">
        <v>537</v>
      </c>
      <c r="DE234" s="8" t="s">
        <v>537</v>
      </c>
      <c r="DF234" s="8" t="s">
        <v>537</v>
      </c>
      <c r="DG234" s="8" t="s">
        <v>537</v>
      </c>
      <c r="DH234" s="8" t="s">
        <v>537</v>
      </c>
      <c r="DI234" s="8" t="s">
        <v>537</v>
      </c>
      <c r="DJ234" s="8" t="s">
        <v>537</v>
      </c>
      <c r="DK234" s="8" t="s">
        <v>537</v>
      </c>
      <c r="DL234" s="8" t="s">
        <v>537</v>
      </c>
      <c r="DM234" s="8" t="s">
        <v>537</v>
      </c>
      <c r="DN234" s="8" t="s">
        <v>537</v>
      </c>
      <c r="DO234" s="8" t="s">
        <v>537</v>
      </c>
      <c r="DP234" s="8" t="s">
        <v>537</v>
      </c>
      <c r="DQ234" s="8" t="s">
        <v>537</v>
      </c>
      <c r="DR234" s="8" t="s">
        <v>537</v>
      </c>
      <c r="DS234" s="8" t="s">
        <v>537</v>
      </c>
      <c r="DT234" s="8" t="s">
        <v>537</v>
      </c>
      <c r="DU234" s="8" t="s">
        <v>537</v>
      </c>
      <c r="DV234" s="8"/>
      <c r="DW234" s="8" t="s">
        <v>537</v>
      </c>
      <c r="DX234" s="8" t="s">
        <v>537</v>
      </c>
      <c r="DY234" s="8" t="s">
        <v>537</v>
      </c>
      <c r="DZ234" s="8" t="s">
        <v>537</v>
      </c>
      <c r="EA234" s="8" t="s">
        <v>537</v>
      </c>
      <c r="EB234" s="8" t="s">
        <v>537</v>
      </c>
      <c r="EC234" s="8" t="s">
        <v>537</v>
      </c>
      <c r="ED234" s="8" t="s">
        <v>537</v>
      </c>
      <c r="EE234" s="8" t="s">
        <v>537</v>
      </c>
      <c r="EF234" s="8" t="s">
        <v>537</v>
      </c>
      <c r="EG234" s="8" t="s">
        <v>537</v>
      </c>
      <c r="EH234" s="8" t="s">
        <v>537</v>
      </c>
      <c r="EI234" s="8" t="s">
        <v>537</v>
      </c>
      <c r="EJ234" s="8" t="s">
        <v>537</v>
      </c>
      <c r="EK234" s="8" t="s">
        <v>537</v>
      </c>
      <c r="EL234" s="8" t="s">
        <v>537</v>
      </c>
      <c r="EM234" s="8" t="s">
        <v>537</v>
      </c>
      <c r="EN234" s="8" t="s">
        <v>537</v>
      </c>
      <c r="EO234" s="8" t="s">
        <v>537</v>
      </c>
      <c r="EP234" s="8" t="s">
        <v>537</v>
      </c>
      <c r="EQ234" s="8" t="s">
        <v>537</v>
      </c>
      <c r="ER234" s="8" t="s">
        <v>537</v>
      </c>
      <c r="ES234" s="8" t="s">
        <v>537</v>
      </c>
      <c r="ET234" s="8" t="s">
        <v>537</v>
      </c>
      <c r="EU234" s="8" t="s">
        <v>537</v>
      </c>
      <c r="EV234" s="8" t="s">
        <v>537</v>
      </c>
      <c r="EW234" s="8" t="s">
        <v>537</v>
      </c>
      <c r="EX234" s="8" t="s">
        <v>537</v>
      </c>
      <c r="EY234" s="8" t="s">
        <v>537</v>
      </c>
      <c r="EZ234" s="8" t="s">
        <v>537</v>
      </c>
      <c r="FA234" s="8" t="s">
        <v>537</v>
      </c>
      <c r="FB234" s="8" t="s">
        <v>537</v>
      </c>
      <c r="FC234" s="8" t="s">
        <v>537</v>
      </c>
      <c r="FD234" s="8" t="s">
        <v>537</v>
      </c>
      <c r="FE234" s="8" t="s">
        <v>537</v>
      </c>
      <c r="FF234" s="8" t="s">
        <v>537</v>
      </c>
      <c r="FG234" s="8" t="s">
        <v>537</v>
      </c>
      <c r="FH234" s="8" t="s">
        <v>537</v>
      </c>
      <c r="FI234" s="8" t="s">
        <v>537</v>
      </c>
      <c r="FJ234" s="8" t="s">
        <v>537</v>
      </c>
      <c r="FK234" s="8" t="s">
        <v>537</v>
      </c>
      <c r="FL234" s="8"/>
      <c r="FM234" s="8" t="s">
        <v>537</v>
      </c>
      <c r="FN234" s="8" t="s">
        <v>537</v>
      </c>
      <c r="FO234" s="8" t="s">
        <v>537</v>
      </c>
      <c r="FP234" s="8" t="s">
        <v>537</v>
      </c>
      <c r="FQ234" s="8" t="s">
        <v>537</v>
      </c>
      <c r="FR234" s="8" t="s">
        <v>537</v>
      </c>
      <c r="FS234" s="8" t="s">
        <v>537</v>
      </c>
      <c r="FT234" s="9" t="s">
        <v>537</v>
      </c>
      <c r="FU234" s="8" t="s">
        <v>537</v>
      </c>
      <c r="FV234" s="8" t="s">
        <v>538</v>
      </c>
      <c r="FW234" s="8" t="s">
        <v>539</v>
      </c>
      <c r="FX234" s="8" t="s">
        <v>538</v>
      </c>
      <c r="FY234" s="8" t="s">
        <v>538</v>
      </c>
      <c r="FZ234" s="8" t="s">
        <v>538</v>
      </c>
      <c r="GA234" s="31" t="e">
        <f t="shared" si="36"/>
        <v>#VALUE!</v>
      </c>
      <c r="GB234" s="10" t="e">
        <f t="shared" si="37"/>
        <v>#VALUE!</v>
      </c>
      <c r="GC234" s="10" t="s">
        <v>540</v>
      </c>
      <c r="GD234" s="10" t="s">
        <v>540</v>
      </c>
    </row>
    <row r="235" spans="1:186">
      <c r="A235" s="8">
        <f t="shared" si="40"/>
        <v>0</v>
      </c>
      <c r="B235" s="8">
        <f t="shared" si="40"/>
        <v>0</v>
      </c>
      <c r="C235" s="8" t="e">
        <f>CONCATENATE("FY",RIGHT(Assumptions!D$21,4)-7)</f>
        <v>#VALUE!</v>
      </c>
      <c r="D235" s="10" t="e">
        <f t="shared" si="35"/>
        <v>#VALUE!</v>
      </c>
      <c r="E235" s="8" t="s">
        <v>537</v>
      </c>
      <c r="F235" s="8" t="s">
        <v>537</v>
      </c>
      <c r="G235" s="8" t="s">
        <v>537</v>
      </c>
      <c r="H235" s="8" t="s">
        <v>537</v>
      </c>
      <c r="I235" s="8" t="s">
        <v>537</v>
      </c>
      <c r="J235" s="8" t="s">
        <v>537</v>
      </c>
      <c r="K235" s="8" t="s">
        <v>537</v>
      </c>
      <c r="L235" s="8" t="s">
        <v>537</v>
      </c>
      <c r="M235" s="8" t="s">
        <v>537</v>
      </c>
      <c r="N235" s="8" t="s">
        <v>537</v>
      </c>
      <c r="O235" s="8" t="s">
        <v>537</v>
      </c>
      <c r="P235" s="8" t="s">
        <v>537</v>
      </c>
      <c r="Q235" s="8" t="s">
        <v>537</v>
      </c>
      <c r="R235" s="8" t="s">
        <v>537</v>
      </c>
      <c r="S235" s="8" t="s">
        <v>537</v>
      </c>
      <c r="T235" s="8" t="s">
        <v>537</v>
      </c>
      <c r="U235" s="8" t="s">
        <v>537</v>
      </c>
      <c r="V235" s="8" t="s">
        <v>537</v>
      </c>
      <c r="W235" s="8" t="s">
        <v>537</v>
      </c>
      <c r="X235" s="8" t="s">
        <v>537</v>
      </c>
      <c r="Y235" s="8" t="s">
        <v>537</v>
      </c>
      <c r="Z235" s="8" t="s">
        <v>537</v>
      </c>
      <c r="AA235" s="8" t="s">
        <v>537</v>
      </c>
      <c r="AB235" s="8" t="s">
        <v>537</v>
      </c>
      <c r="AC235" s="8" t="s">
        <v>537</v>
      </c>
      <c r="AD235" s="8" t="s">
        <v>537</v>
      </c>
      <c r="AE235" s="8" t="s">
        <v>537</v>
      </c>
      <c r="AF235" s="8" t="s">
        <v>537</v>
      </c>
      <c r="AG235" s="8" t="s">
        <v>537</v>
      </c>
      <c r="AH235" s="8" t="s">
        <v>537</v>
      </c>
      <c r="AI235" s="8" t="s">
        <v>537</v>
      </c>
      <c r="AJ235" s="8" t="s">
        <v>537</v>
      </c>
      <c r="AK235" s="8" t="s">
        <v>537</v>
      </c>
      <c r="AL235" s="8" t="s">
        <v>537</v>
      </c>
      <c r="AM235" s="8"/>
      <c r="AN235" s="8" t="s">
        <v>537</v>
      </c>
      <c r="AO235" s="8" t="s">
        <v>537</v>
      </c>
      <c r="AP235" s="8" t="s">
        <v>537</v>
      </c>
      <c r="AQ235" s="8" t="s">
        <v>537</v>
      </c>
      <c r="AR235" s="8" t="s">
        <v>537</v>
      </c>
      <c r="AS235" s="8" t="s">
        <v>537</v>
      </c>
      <c r="AT235" s="8" t="s">
        <v>537</v>
      </c>
      <c r="AU235" s="1">
        <v>-2146826273</v>
      </c>
      <c r="AV235" s="8"/>
      <c r="AW235" s="8" t="s">
        <v>537</v>
      </c>
      <c r="AX235" s="8" t="s">
        <v>537</v>
      </c>
      <c r="AY235" s="8" t="s">
        <v>537</v>
      </c>
      <c r="AZ235" s="1">
        <v>-2146826273</v>
      </c>
      <c r="BA235" s="9" t="s">
        <v>537</v>
      </c>
      <c r="BB235" s="8"/>
      <c r="BC235" s="8" t="s">
        <v>537</v>
      </c>
      <c r="BD235" s="8" t="s">
        <v>537</v>
      </c>
      <c r="BE235" s="8" t="s">
        <v>537</v>
      </c>
      <c r="BF235" s="8" t="s">
        <v>537</v>
      </c>
      <c r="BG235" s="8" t="s">
        <v>537</v>
      </c>
      <c r="BH235" s="8" t="s">
        <v>537</v>
      </c>
      <c r="BI235" s="8" t="s">
        <v>537</v>
      </c>
      <c r="BJ235" s="8"/>
      <c r="BK235" s="8"/>
      <c r="BL235" s="8" t="s">
        <v>537</v>
      </c>
      <c r="BM235" s="8" t="s">
        <v>537</v>
      </c>
      <c r="BN235" s="8" t="s">
        <v>537</v>
      </c>
      <c r="BO235" s="8" t="s">
        <v>537</v>
      </c>
      <c r="BP235" s="8" t="s">
        <v>537</v>
      </c>
      <c r="BQ235" s="8" t="s">
        <v>537</v>
      </c>
      <c r="BR235" s="8" t="s">
        <v>537</v>
      </c>
      <c r="BS235" s="8" t="s">
        <v>537</v>
      </c>
      <c r="BT235" s="8" t="s">
        <v>537</v>
      </c>
      <c r="BU235" s="8" t="s">
        <v>537</v>
      </c>
      <c r="BV235" s="8" t="s">
        <v>537</v>
      </c>
      <c r="BW235" s="8" t="s">
        <v>537</v>
      </c>
      <c r="BX235" s="8" t="s">
        <v>537</v>
      </c>
      <c r="BY235" s="8" t="s">
        <v>537</v>
      </c>
      <c r="BZ235" s="8" t="s">
        <v>537</v>
      </c>
      <c r="CA235" s="8" t="s">
        <v>537</v>
      </c>
      <c r="CB235" s="8" t="s">
        <v>537</v>
      </c>
      <c r="CC235" s="8" t="s">
        <v>537</v>
      </c>
      <c r="CD235" s="8" t="s">
        <v>537</v>
      </c>
      <c r="CE235" s="8"/>
      <c r="CF235" s="8" t="s">
        <v>537</v>
      </c>
      <c r="CG235" s="8" t="s">
        <v>537</v>
      </c>
      <c r="CH235" s="8" t="s">
        <v>537</v>
      </c>
      <c r="CI235" s="8" t="s">
        <v>537</v>
      </c>
      <c r="CJ235" s="8" t="s">
        <v>537</v>
      </c>
      <c r="CK235" s="8" t="s">
        <v>537</v>
      </c>
      <c r="CL235" s="8" t="s">
        <v>537</v>
      </c>
      <c r="CM235" s="8" t="s">
        <v>537</v>
      </c>
      <c r="CN235" s="8" t="s">
        <v>537</v>
      </c>
      <c r="CO235" s="8" t="s">
        <v>537</v>
      </c>
      <c r="CP235" s="8" t="s">
        <v>537</v>
      </c>
      <c r="CQ235" s="8" t="s">
        <v>537</v>
      </c>
      <c r="CR235" s="8" t="s">
        <v>537</v>
      </c>
      <c r="CS235" s="8" t="s">
        <v>537</v>
      </c>
      <c r="CT235" s="8" t="s">
        <v>537</v>
      </c>
      <c r="CU235" s="8" t="s">
        <v>537</v>
      </c>
      <c r="CV235" s="8" t="s">
        <v>537</v>
      </c>
      <c r="CW235" s="8" t="s">
        <v>537</v>
      </c>
      <c r="CX235" s="8" t="s">
        <v>537</v>
      </c>
      <c r="CY235" s="8" t="s">
        <v>537</v>
      </c>
      <c r="CZ235" s="8" t="s">
        <v>537</v>
      </c>
      <c r="DA235" s="8" t="s">
        <v>537</v>
      </c>
      <c r="DB235" s="8" t="s">
        <v>537</v>
      </c>
      <c r="DC235" s="8"/>
      <c r="DD235" s="8" t="s">
        <v>537</v>
      </c>
      <c r="DE235" s="8" t="s">
        <v>537</v>
      </c>
      <c r="DF235" s="8" t="s">
        <v>537</v>
      </c>
      <c r="DG235" s="8" t="s">
        <v>537</v>
      </c>
      <c r="DH235" s="8" t="s">
        <v>537</v>
      </c>
      <c r="DI235" s="8" t="s">
        <v>537</v>
      </c>
      <c r="DJ235" s="8" t="s">
        <v>537</v>
      </c>
      <c r="DK235" s="8" t="s">
        <v>537</v>
      </c>
      <c r="DL235" s="8" t="s">
        <v>537</v>
      </c>
      <c r="DM235" s="8" t="s">
        <v>537</v>
      </c>
      <c r="DN235" s="8" t="s">
        <v>537</v>
      </c>
      <c r="DO235" s="8" t="s">
        <v>537</v>
      </c>
      <c r="DP235" s="8" t="s">
        <v>537</v>
      </c>
      <c r="DQ235" s="8" t="s">
        <v>537</v>
      </c>
      <c r="DR235" s="8" t="s">
        <v>537</v>
      </c>
      <c r="DS235" s="8" t="s">
        <v>537</v>
      </c>
      <c r="DT235" s="8" t="s">
        <v>537</v>
      </c>
      <c r="DU235" s="8" t="s">
        <v>537</v>
      </c>
      <c r="DV235" s="8"/>
      <c r="DW235" s="8" t="s">
        <v>537</v>
      </c>
      <c r="DX235" s="8" t="s">
        <v>537</v>
      </c>
      <c r="DY235" s="8" t="s">
        <v>537</v>
      </c>
      <c r="DZ235" s="8" t="s">
        <v>537</v>
      </c>
      <c r="EA235" s="8" t="s">
        <v>537</v>
      </c>
      <c r="EB235" s="8" t="s">
        <v>537</v>
      </c>
      <c r="EC235" s="8" t="s">
        <v>537</v>
      </c>
      <c r="ED235" s="8" t="s">
        <v>537</v>
      </c>
      <c r="EE235" s="8" t="s">
        <v>537</v>
      </c>
      <c r="EF235" s="8" t="s">
        <v>537</v>
      </c>
      <c r="EG235" s="8" t="s">
        <v>537</v>
      </c>
      <c r="EH235" s="8" t="s">
        <v>537</v>
      </c>
      <c r="EI235" s="8" t="s">
        <v>537</v>
      </c>
      <c r="EJ235" s="8" t="s">
        <v>537</v>
      </c>
      <c r="EK235" s="8" t="s">
        <v>537</v>
      </c>
      <c r="EL235" s="8" t="s">
        <v>537</v>
      </c>
      <c r="EM235" s="8" t="s">
        <v>537</v>
      </c>
      <c r="EN235" s="8" t="s">
        <v>537</v>
      </c>
      <c r="EO235" s="8" t="s">
        <v>537</v>
      </c>
      <c r="EP235" s="8" t="s">
        <v>537</v>
      </c>
      <c r="EQ235" s="8" t="s">
        <v>537</v>
      </c>
      <c r="ER235" s="8" t="s">
        <v>537</v>
      </c>
      <c r="ES235" s="8" t="s">
        <v>537</v>
      </c>
      <c r="ET235" s="8" t="s">
        <v>537</v>
      </c>
      <c r="EU235" s="8" t="s">
        <v>537</v>
      </c>
      <c r="EV235" s="8" t="s">
        <v>537</v>
      </c>
      <c r="EW235" s="8" t="s">
        <v>537</v>
      </c>
      <c r="EX235" s="8" t="s">
        <v>537</v>
      </c>
      <c r="EY235" s="8" t="s">
        <v>537</v>
      </c>
      <c r="EZ235" s="8" t="s">
        <v>537</v>
      </c>
      <c r="FA235" s="8" t="s">
        <v>537</v>
      </c>
      <c r="FB235" s="8" t="s">
        <v>537</v>
      </c>
      <c r="FC235" s="8" t="s">
        <v>537</v>
      </c>
      <c r="FD235" s="8" t="s">
        <v>537</v>
      </c>
      <c r="FE235" s="8" t="s">
        <v>537</v>
      </c>
      <c r="FF235" s="8" t="s">
        <v>537</v>
      </c>
      <c r="FG235" s="8" t="s">
        <v>537</v>
      </c>
      <c r="FH235" s="8" t="s">
        <v>537</v>
      </c>
      <c r="FI235" s="8" t="s">
        <v>537</v>
      </c>
      <c r="FJ235" s="8" t="s">
        <v>537</v>
      </c>
      <c r="FK235" s="8" t="s">
        <v>537</v>
      </c>
      <c r="FL235" s="8"/>
      <c r="FM235" s="8" t="s">
        <v>537</v>
      </c>
      <c r="FN235" s="8" t="s">
        <v>537</v>
      </c>
      <c r="FO235" s="8" t="s">
        <v>537</v>
      </c>
      <c r="FP235" s="8" t="s">
        <v>537</v>
      </c>
      <c r="FQ235" s="8" t="s">
        <v>537</v>
      </c>
      <c r="FR235" s="8" t="s">
        <v>537</v>
      </c>
      <c r="FS235" s="8" t="s">
        <v>537</v>
      </c>
      <c r="FT235" s="9" t="s">
        <v>537</v>
      </c>
      <c r="FU235" s="8" t="s">
        <v>537</v>
      </c>
      <c r="FV235" s="8" t="s">
        <v>538</v>
      </c>
      <c r="FW235" s="8" t="s">
        <v>539</v>
      </c>
      <c r="FX235" s="8" t="s">
        <v>538</v>
      </c>
      <c r="FY235" s="8" t="s">
        <v>538</v>
      </c>
      <c r="FZ235" s="8" t="s">
        <v>538</v>
      </c>
      <c r="GA235" s="31" t="e">
        <f t="shared" si="36"/>
        <v>#VALUE!</v>
      </c>
      <c r="GB235" s="10" t="e">
        <f t="shared" si="37"/>
        <v>#VALUE!</v>
      </c>
      <c r="GC235" s="10" t="s">
        <v>540</v>
      </c>
      <c r="GD235" s="10" t="s">
        <v>540</v>
      </c>
    </row>
    <row r="236" spans="1:186">
      <c r="A236" s="8">
        <f t="shared" si="40"/>
        <v>0</v>
      </c>
      <c r="B236" s="8">
        <f t="shared" si="40"/>
        <v>0</v>
      </c>
      <c r="C236" s="8" t="e">
        <f>CONCATENATE("FY",RIGHT(Assumptions!D$21,4)-6)</f>
        <v>#VALUE!</v>
      </c>
      <c r="D236" s="10" t="e">
        <f t="shared" si="35"/>
        <v>#VALUE!</v>
      </c>
      <c r="E236" s="8" t="s">
        <v>537</v>
      </c>
      <c r="F236" s="8" t="s">
        <v>537</v>
      </c>
      <c r="G236" s="8" t="s">
        <v>537</v>
      </c>
      <c r="H236" s="8" t="s">
        <v>537</v>
      </c>
      <c r="I236" s="8" t="s">
        <v>537</v>
      </c>
      <c r="J236" s="8" t="s">
        <v>537</v>
      </c>
      <c r="K236" s="8" t="s">
        <v>537</v>
      </c>
      <c r="L236" s="8" t="s">
        <v>537</v>
      </c>
      <c r="M236" s="8" t="s">
        <v>537</v>
      </c>
      <c r="N236" s="8" t="s">
        <v>537</v>
      </c>
      <c r="O236" s="8" t="s">
        <v>537</v>
      </c>
      <c r="P236" s="8" t="s">
        <v>537</v>
      </c>
      <c r="Q236" s="8" t="s">
        <v>537</v>
      </c>
      <c r="R236" s="8" t="s">
        <v>537</v>
      </c>
      <c r="S236" s="8" t="s">
        <v>537</v>
      </c>
      <c r="T236" s="8" t="s">
        <v>537</v>
      </c>
      <c r="U236" s="8" t="s">
        <v>537</v>
      </c>
      <c r="V236" s="8" t="s">
        <v>537</v>
      </c>
      <c r="W236" s="8" t="s">
        <v>537</v>
      </c>
      <c r="X236" s="8" t="s">
        <v>537</v>
      </c>
      <c r="Y236" s="8" t="s">
        <v>537</v>
      </c>
      <c r="Z236" s="8" t="s">
        <v>537</v>
      </c>
      <c r="AA236" s="8" t="s">
        <v>537</v>
      </c>
      <c r="AB236" s="8" t="s">
        <v>537</v>
      </c>
      <c r="AC236" s="8" t="s">
        <v>537</v>
      </c>
      <c r="AD236" s="8" t="s">
        <v>537</v>
      </c>
      <c r="AE236" s="8" t="s">
        <v>537</v>
      </c>
      <c r="AF236" s="8" t="s">
        <v>537</v>
      </c>
      <c r="AG236" s="8" t="s">
        <v>537</v>
      </c>
      <c r="AH236" s="8" t="s">
        <v>537</v>
      </c>
      <c r="AI236" s="8" t="s">
        <v>537</v>
      </c>
      <c r="AJ236" s="8" t="s">
        <v>537</v>
      </c>
      <c r="AK236" s="8" t="s">
        <v>537</v>
      </c>
      <c r="AL236" s="8" t="s">
        <v>537</v>
      </c>
      <c r="AM236" s="8"/>
      <c r="AN236" s="8" t="s">
        <v>537</v>
      </c>
      <c r="AO236" s="8" t="s">
        <v>537</v>
      </c>
      <c r="AP236" s="8" t="s">
        <v>537</v>
      </c>
      <c r="AQ236" s="8" t="s">
        <v>537</v>
      </c>
      <c r="AR236" s="8" t="s">
        <v>537</v>
      </c>
      <c r="AS236" s="8" t="s">
        <v>537</v>
      </c>
      <c r="AT236" s="8" t="s">
        <v>537</v>
      </c>
      <c r="AU236" s="1">
        <v>-2146826273</v>
      </c>
      <c r="AV236" s="8"/>
      <c r="AW236" s="8" t="s">
        <v>537</v>
      </c>
      <c r="AX236" s="8" t="s">
        <v>537</v>
      </c>
      <c r="AY236" s="8" t="s">
        <v>537</v>
      </c>
      <c r="AZ236" s="1">
        <v>-2146826273</v>
      </c>
      <c r="BA236" s="9" t="s">
        <v>537</v>
      </c>
      <c r="BB236" s="8"/>
      <c r="BC236" s="8" t="s">
        <v>537</v>
      </c>
      <c r="BD236" s="8" t="s">
        <v>537</v>
      </c>
      <c r="BE236" s="8" t="s">
        <v>537</v>
      </c>
      <c r="BF236" s="8" t="s">
        <v>537</v>
      </c>
      <c r="BG236" s="8" t="s">
        <v>537</v>
      </c>
      <c r="BH236" s="8" t="s">
        <v>537</v>
      </c>
      <c r="BI236" s="8" t="s">
        <v>537</v>
      </c>
      <c r="BJ236" s="8"/>
      <c r="BK236" s="8"/>
      <c r="BL236" s="8" t="s">
        <v>537</v>
      </c>
      <c r="BM236" s="8" t="s">
        <v>537</v>
      </c>
      <c r="BN236" s="8" t="s">
        <v>537</v>
      </c>
      <c r="BO236" s="8" t="s">
        <v>537</v>
      </c>
      <c r="BP236" s="8" t="s">
        <v>537</v>
      </c>
      <c r="BQ236" s="8" t="s">
        <v>537</v>
      </c>
      <c r="BR236" s="8" t="s">
        <v>537</v>
      </c>
      <c r="BS236" s="8" t="s">
        <v>537</v>
      </c>
      <c r="BT236" s="8" t="s">
        <v>537</v>
      </c>
      <c r="BU236" s="8" t="s">
        <v>537</v>
      </c>
      <c r="BV236" s="8" t="s">
        <v>537</v>
      </c>
      <c r="BW236" s="8" t="s">
        <v>537</v>
      </c>
      <c r="BX236" s="8" t="s">
        <v>537</v>
      </c>
      <c r="BY236" s="8" t="s">
        <v>537</v>
      </c>
      <c r="BZ236" s="8" t="s">
        <v>537</v>
      </c>
      <c r="CA236" s="8" t="s">
        <v>537</v>
      </c>
      <c r="CB236" s="8" t="s">
        <v>537</v>
      </c>
      <c r="CC236" s="8" t="s">
        <v>537</v>
      </c>
      <c r="CD236" s="8" t="s">
        <v>537</v>
      </c>
      <c r="CE236" s="8"/>
      <c r="CF236" s="8" t="s">
        <v>537</v>
      </c>
      <c r="CG236" s="8" t="s">
        <v>537</v>
      </c>
      <c r="CH236" s="8" t="s">
        <v>537</v>
      </c>
      <c r="CI236" s="8" t="s">
        <v>537</v>
      </c>
      <c r="CJ236" s="8" t="s">
        <v>537</v>
      </c>
      <c r="CK236" s="8" t="s">
        <v>537</v>
      </c>
      <c r="CL236" s="8" t="s">
        <v>537</v>
      </c>
      <c r="CM236" s="8" t="s">
        <v>537</v>
      </c>
      <c r="CN236" s="8" t="s">
        <v>537</v>
      </c>
      <c r="CO236" s="8" t="s">
        <v>537</v>
      </c>
      <c r="CP236" s="8" t="s">
        <v>537</v>
      </c>
      <c r="CQ236" s="8" t="s">
        <v>537</v>
      </c>
      <c r="CR236" s="8" t="s">
        <v>537</v>
      </c>
      <c r="CS236" s="8" t="s">
        <v>537</v>
      </c>
      <c r="CT236" s="8" t="s">
        <v>537</v>
      </c>
      <c r="CU236" s="8" t="s">
        <v>537</v>
      </c>
      <c r="CV236" s="8" t="s">
        <v>537</v>
      </c>
      <c r="CW236" s="8" t="s">
        <v>537</v>
      </c>
      <c r="CX236" s="8" t="s">
        <v>537</v>
      </c>
      <c r="CY236" s="8" t="s">
        <v>537</v>
      </c>
      <c r="CZ236" s="8" t="s">
        <v>537</v>
      </c>
      <c r="DA236" s="8" t="s">
        <v>537</v>
      </c>
      <c r="DB236" s="8" t="s">
        <v>537</v>
      </c>
      <c r="DC236" s="8"/>
      <c r="DD236" s="8" t="s">
        <v>537</v>
      </c>
      <c r="DE236" s="8" t="s">
        <v>537</v>
      </c>
      <c r="DF236" s="8" t="s">
        <v>537</v>
      </c>
      <c r="DG236" s="8" t="s">
        <v>537</v>
      </c>
      <c r="DH236" s="8" t="s">
        <v>537</v>
      </c>
      <c r="DI236" s="8" t="s">
        <v>537</v>
      </c>
      <c r="DJ236" s="8" t="s">
        <v>537</v>
      </c>
      <c r="DK236" s="8" t="s">
        <v>537</v>
      </c>
      <c r="DL236" s="8" t="s">
        <v>537</v>
      </c>
      <c r="DM236" s="8" t="s">
        <v>537</v>
      </c>
      <c r="DN236" s="8" t="s">
        <v>537</v>
      </c>
      <c r="DO236" s="8" t="s">
        <v>537</v>
      </c>
      <c r="DP236" s="8" t="s">
        <v>537</v>
      </c>
      <c r="DQ236" s="8" t="s">
        <v>537</v>
      </c>
      <c r="DR236" s="8" t="s">
        <v>537</v>
      </c>
      <c r="DS236" s="8" t="s">
        <v>537</v>
      </c>
      <c r="DT236" s="8" t="s">
        <v>537</v>
      </c>
      <c r="DU236" s="8" t="s">
        <v>537</v>
      </c>
      <c r="DV236" s="8"/>
      <c r="DW236" s="8" t="s">
        <v>537</v>
      </c>
      <c r="DX236" s="8" t="s">
        <v>537</v>
      </c>
      <c r="DY236" s="8" t="s">
        <v>537</v>
      </c>
      <c r="DZ236" s="8" t="s">
        <v>537</v>
      </c>
      <c r="EA236" s="8" t="s">
        <v>537</v>
      </c>
      <c r="EB236" s="8" t="s">
        <v>537</v>
      </c>
      <c r="EC236" s="8" t="s">
        <v>537</v>
      </c>
      <c r="ED236" s="8" t="s">
        <v>537</v>
      </c>
      <c r="EE236" s="8" t="s">
        <v>537</v>
      </c>
      <c r="EF236" s="8" t="s">
        <v>537</v>
      </c>
      <c r="EG236" s="8" t="s">
        <v>537</v>
      </c>
      <c r="EH236" s="8" t="s">
        <v>537</v>
      </c>
      <c r="EI236" s="8" t="s">
        <v>537</v>
      </c>
      <c r="EJ236" s="8" t="s">
        <v>537</v>
      </c>
      <c r="EK236" s="8" t="s">
        <v>537</v>
      </c>
      <c r="EL236" s="8" t="s">
        <v>537</v>
      </c>
      <c r="EM236" s="8" t="s">
        <v>537</v>
      </c>
      <c r="EN236" s="8" t="s">
        <v>537</v>
      </c>
      <c r="EO236" s="8" t="s">
        <v>537</v>
      </c>
      <c r="EP236" s="8" t="s">
        <v>537</v>
      </c>
      <c r="EQ236" s="8" t="s">
        <v>537</v>
      </c>
      <c r="ER236" s="8" t="s">
        <v>537</v>
      </c>
      <c r="ES236" s="8" t="s">
        <v>537</v>
      </c>
      <c r="ET236" s="8" t="s">
        <v>537</v>
      </c>
      <c r="EU236" s="8" t="s">
        <v>537</v>
      </c>
      <c r="EV236" s="8" t="s">
        <v>537</v>
      </c>
      <c r="EW236" s="8" t="s">
        <v>537</v>
      </c>
      <c r="EX236" s="8" t="s">
        <v>537</v>
      </c>
      <c r="EY236" s="8" t="s">
        <v>537</v>
      </c>
      <c r="EZ236" s="8" t="s">
        <v>537</v>
      </c>
      <c r="FA236" s="8" t="s">
        <v>537</v>
      </c>
      <c r="FB236" s="8" t="s">
        <v>537</v>
      </c>
      <c r="FC236" s="8" t="s">
        <v>537</v>
      </c>
      <c r="FD236" s="8" t="s">
        <v>537</v>
      </c>
      <c r="FE236" s="8" t="s">
        <v>537</v>
      </c>
      <c r="FF236" s="8" t="s">
        <v>537</v>
      </c>
      <c r="FG236" s="8" t="s">
        <v>537</v>
      </c>
      <c r="FH236" s="8" t="s">
        <v>537</v>
      </c>
      <c r="FI236" s="8" t="s">
        <v>537</v>
      </c>
      <c r="FJ236" s="8" t="s">
        <v>537</v>
      </c>
      <c r="FK236" s="8" t="s">
        <v>537</v>
      </c>
      <c r="FL236" s="8"/>
      <c r="FM236" s="8" t="s">
        <v>537</v>
      </c>
      <c r="FN236" s="8" t="s">
        <v>537</v>
      </c>
      <c r="FO236" s="8" t="s">
        <v>537</v>
      </c>
      <c r="FP236" s="8" t="s">
        <v>537</v>
      </c>
      <c r="FQ236" s="8" t="s">
        <v>537</v>
      </c>
      <c r="FR236" s="8" t="s">
        <v>537</v>
      </c>
      <c r="FS236" s="8" t="s">
        <v>537</v>
      </c>
      <c r="FT236" s="9" t="s">
        <v>537</v>
      </c>
      <c r="FU236" s="8" t="s">
        <v>537</v>
      </c>
      <c r="FV236" s="8" t="s">
        <v>538</v>
      </c>
      <c r="FW236" s="8" t="s">
        <v>539</v>
      </c>
      <c r="FX236" s="8" t="s">
        <v>538</v>
      </c>
      <c r="FY236" s="8" t="s">
        <v>538</v>
      </c>
      <c r="FZ236" s="8" t="s">
        <v>538</v>
      </c>
      <c r="GA236" s="31" t="e">
        <f t="shared" si="36"/>
        <v>#VALUE!</v>
      </c>
      <c r="GB236" s="10" t="e">
        <f t="shared" si="37"/>
        <v>#VALUE!</v>
      </c>
      <c r="GC236" s="10" t="s">
        <v>540</v>
      </c>
      <c r="GD236" s="10" t="s">
        <v>540</v>
      </c>
    </row>
    <row r="237" spans="1:186">
      <c r="A237" s="8">
        <f t="shared" si="40"/>
        <v>0</v>
      </c>
      <c r="B237" s="8">
        <f t="shared" si="40"/>
        <v>0</v>
      </c>
      <c r="C237" s="8" t="e">
        <f>CONCATENATE("FY",RIGHT(Assumptions!D$21,4)-5)</f>
        <v>#VALUE!</v>
      </c>
      <c r="D237" s="10" t="e">
        <f t="shared" si="35"/>
        <v>#VALUE!</v>
      </c>
      <c r="E237" s="8" t="s">
        <v>537</v>
      </c>
      <c r="F237" s="8" t="s">
        <v>537</v>
      </c>
      <c r="G237" s="8" t="s">
        <v>537</v>
      </c>
      <c r="H237" s="8" t="s">
        <v>537</v>
      </c>
      <c r="I237" s="8" t="s">
        <v>537</v>
      </c>
      <c r="J237" s="8" t="s">
        <v>537</v>
      </c>
      <c r="K237" s="8" t="s">
        <v>537</v>
      </c>
      <c r="L237" s="8" t="s">
        <v>537</v>
      </c>
      <c r="M237" s="8" t="s">
        <v>537</v>
      </c>
      <c r="N237" s="8" t="s">
        <v>537</v>
      </c>
      <c r="O237" s="8" t="s">
        <v>537</v>
      </c>
      <c r="P237" s="8" t="s">
        <v>537</v>
      </c>
      <c r="Q237" s="8" t="s">
        <v>537</v>
      </c>
      <c r="R237" s="8" t="s">
        <v>537</v>
      </c>
      <c r="S237" s="8" t="s">
        <v>537</v>
      </c>
      <c r="T237" s="8" t="s">
        <v>537</v>
      </c>
      <c r="U237" s="8" t="s">
        <v>537</v>
      </c>
      <c r="V237" s="8" t="s">
        <v>537</v>
      </c>
      <c r="W237" s="8" t="s">
        <v>537</v>
      </c>
      <c r="X237" s="8" t="s">
        <v>537</v>
      </c>
      <c r="Y237" s="8" t="s">
        <v>537</v>
      </c>
      <c r="Z237" s="8" t="s">
        <v>537</v>
      </c>
      <c r="AA237" s="8" t="s">
        <v>537</v>
      </c>
      <c r="AB237" s="8" t="s">
        <v>537</v>
      </c>
      <c r="AC237" s="8" t="s">
        <v>537</v>
      </c>
      <c r="AD237" s="8" t="s">
        <v>537</v>
      </c>
      <c r="AE237" s="8" t="s">
        <v>537</v>
      </c>
      <c r="AF237" s="8" t="s">
        <v>537</v>
      </c>
      <c r="AG237" s="8" t="s">
        <v>537</v>
      </c>
      <c r="AH237" s="8" t="s">
        <v>537</v>
      </c>
      <c r="AI237" s="8" t="s">
        <v>537</v>
      </c>
      <c r="AJ237" s="8" t="s">
        <v>537</v>
      </c>
      <c r="AK237" s="8" t="s">
        <v>537</v>
      </c>
      <c r="AL237" s="8" t="s">
        <v>537</v>
      </c>
      <c r="AM237" s="8"/>
      <c r="AN237" s="8" t="s">
        <v>537</v>
      </c>
      <c r="AO237" s="8" t="s">
        <v>537</v>
      </c>
      <c r="AP237" s="8" t="s">
        <v>537</v>
      </c>
      <c r="AQ237" s="8" t="s">
        <v>537</v>
      </c>
      <c r="AR237" s="8" t="s">
        <v>537</v>
      </c>
      <c r="AS237" s="8" t="s">
        <v>537</v>
      </c>
      <c r="AT237" s="8" t="s">
        <v>537</v>
      </c>
      <c r="AU237" s="1">
        <v>-2146826273</v>
      </c>
      <c r="AV237" s="8"/>
      <c r="AW237" s="8" t="s">
        <v>537</v>
      </c>
      <c r="AX237" s="8" t="s">
        <v>537</v>
      </c>
      <c r="AY237" s="8" t="s">
        <v>537</v>
      </c>
      <c r="AZ237" s="1">
        <v>-2146826273</v>
      </c>
      <c r="BA237" s="9" t="s">
        <v>537</v>
      </c>
      <c r="BB237" s="8"/>
      <c r="BC237" s="8" t="s">
        <v>537</v>
      </c>
      <c r="BD237" s="8" t="s">
        <v>537</v>
      </c>
      <c r="BE237" s="8" t="s">
        <v>537</v>
      </c>
      <c r="BF237" s="8" t="s">
        <v>537</v>
      </c>
      <c r="BG237" s="8" t="s">
        <v>537</v>
      </c>
      <c r="BH237" s="8" t="s">
        <v>537</v>
      </c>
      <c r="BI237" s="8" t="s">
        <v>537</v>
      </c>
      <c r="BJ237" s="8"/>
      <c r="BK237" s="8"/>
      <c r="BL237" s="8" t="s">
        <v>537</v>
      </c>
      <c r="BM237" s="8" t="s">
        <v>537</v>
      </c>
      <c r="BN237" s="8" t="s">
        <v>537</v>
      </c>
      <c r="BO237" s="8" t="s">
        <v>537</v>
      </c>
      <c r="BP237" s="8" t="s">
        <v>537</v>
      </c>
      <c r="BQ237" s="8" t="s">
        <v>537</v>
      </c>
      <c r="BR237" s="8" t="s">
        <v>537</v>
      </c>
      <c r="BS237" s="8" t="s">
        <v>537</v>
      </c>
      <c r="BT237" s="8" t="s">
        <v>537</v>
      </c>
      <c r="BU237" s="8" t="s">
        <v>537</v>
      </c>
      <c r="BV237" s="8" t="s">
        <v>537</v>
      </c>
      <c r="BW237" s="8" t="s">
        <v>537</v>
      </c>
      <c r="BX237" s="8" t="s">
        <v>537</v>
      </c>
      <c r="BY237" s="8" t="s">
        <v>537</v>
      </c>
      <c r="BZ237" s="8" t="s">
        <v>537</v>
      </c>
      <c r="CA237" s="8" t="s">
        <v>537</v>
      </c>
      <c r="CB237" s="8" t="s">
        <v>537</v>
      </c>
      <c r="CC237" s="8" t="s">
        <v>537</v>
      </c>
      <c r="CD237" s="8" t="s">
        <v>537</v>
      </c>
      <c r="CE237" s="8"/>
      <c r="CF237" s="8" t="s">
        <v>537</v>
      </c>
      <c r="CG237" s="8" t="s">
        <v>537</v>
      </c>
      <c r="CH237" s="8" t="s">
        <v>537</v>
      </c>
      <c r="CI237" s="8" t="s">
        <v>537</v>
      </c>
      <c r="CJ237" s="8" t="s">
        <v>537</v>
      </c>
      <c r="CK237" s="8" t="s">
        <v>537</v>
      </c>
      <c r="CL237" s="8" t="s">
        <v>537</v>
      </c>
      <c r="CM237" s="8" t="s">
        <v>537</v>
      </c>
      <c r="CN237" s="8" t="s">
        <v>537</v>
      </c>
      <c r="CO237" s="8" t="s">
        <v>537</v>
      </c>
      <c r="CP237" s="8" t="s">
        <v>537</v>
      </c>
      <c r="CQ237" s="8" t="s">
        <v>537</v>
      </c>
      <c r="CR237" s="8" t="s">
        <v>537</v>
      </c>
      <c r="CS237" s="8" t="s">
        <v>537</v>
      </c>
      <c r="CT237" s="8" t="s">
        <v>537</v>
      </c>
      <c r="CU237" s="8" t="s">
        <v>537</v>
      </c>
      <c r="CV237" s="8" t="s">
        <v>537</v>
      </c>
      <c r="CW237" s="8" t="s">
        <v>537</v>
      </c>
      <c r="CX237" s="8" t="s">
        <v>537</v>
      </c>
      <c r="CY237" s="8" t="s">
        <v>537</v>
      </c>
      <c r="CZ237" s="8" t="s">
        <v>537</v>
      </c>
      <c r="DA237" s="8" t="s">
        <v>537</v>
      </c>
      <c r="DB237" s="8" t="s">
        <v>537</v>
      </c>
      <c r="DC237" s="8"/>
      <c r="DD237" s="8" t="s">
        <v>537</v>
      </c>
      <c r="DE237" s="8" t="s">
        <v>537</v>
      </c>
      <c r="DF237" s="8" t="s">
        <v>537</v>
      </c>
      <c r="DG237" s="8" t="s">
        <v>537</v>
      </c>
      <c r="DH237" s="8" t="s">
        <v>537</v>
      </c>
      <c r="DI237" s="8" t="s">
        <v>537</v>
      </c>
      <c r="DJ237" s="8" t="s">
        <v>537</v>
      </c>
      <c r="DK237" s="8" t="s">
        <v>537</v>
      </c>
      <c r="DL237" s="8" t="s">
        <v>537</v>
      </c>
      <c r="DM237" s="8" t="s">
        <v>537</v>
      </c>
      <c r="DN237" s="8" t="s">
        <v>537</v>
      </c>
      <c r="DO237" s="8" t="s">
        <v>537</v>
      </c>
      <c r="DP237" s="8" t="s">
        <v>537</v>
      </c>
      <c r="DQ237" s="8" t="s">
        <v>537</v>
      </c>
      <c r="DR237" s="8" t="s">
        <v>537</v>
      </c>
      <c r="DS237" s="8" t="s">
        <v>537</v>
      </c>
      <c r="DT237" s="8" t="s">
        <v>537</v>
      </c>
      <c r="DU237" s="8" t="s">
        <v>537</v>
      </c>
      <c r="DV237" s="8"/>
      <c r="DW237" s="8" t="s">
        <v>537</v>
      </c>
      <c r="DX237" s="8" t="s">
        <v>537</v>
      </c>
      <c r="DY237" s="8" t="s">
        <v>537</v>
      </c>
      <c r="DZ237" s="8" t="s">
        <v>537</v>
      </c>
      <c r="EA237" s="8" t="s">
        <v>537</v>
      </c>
      <c r="EB237" s="8" t="s">
        <v>537</v>
      </c>
      <c r="EC237" s="8" t="s">
        <v>537</v>
      </c>
      <c r="ED237" s="8" t="s">
        <v>537</v>
      </c>
      <c r="EE237" s="8" t="s">
        <v>537</v>
      </c>
      <c r="EF237" s="8" t="s">
        <v>537</v>
      </c>
      <c r="EG237" s="8" t="s">
        <v>537</v>
      </c>
      <c r="EH237" s="8" t="s">
        <v>537</v>
      </c>
      <c r="EI237" s="8" t="s">
        <v>537</v>
      </c>
      <c r="EJ237" s="8" t="s">
        <v>537</v>
      </c>
      <c r="EK237" s="8" t="s">
        <v>537</v>
      </c>
      <c r="EL237" s="8" t="s">
        <v>537</v>
      </c>
      <c r="EM237" s="8" t="s">
        <v>537</v>
      </c>
      <c r="EN237" s="8" t="s">
        <v>537</v>
      </c>
      <c r="EO237" s="8" t="s">
        <v>537</v>
      </c>
      <c r="EP237" s="8" t="s">
        <v>537</v>
      </c>
      <c r="EQ237" s="8" t="s">
        <v>537</v>
      </c>
      <c r="ER237" s="8" t="s">
        <v>537</v>
      </c>
      <c r="ES237" s="8" t="s">
        <v>537</v>
      </c>
      <c r="ET237" s="8" t="s">
        <v>537</v>
      </c>
      <c r="EU237" s="8" t="s">
        <v>537</v>
      </c>
      <c r="EV237" s="8" t="s">
        <v>537</v>
      </c>
      <c r="EW237" s="8" t="s">
        <v>537</v>
      </c>
      <c r="EX237" s="8" t="s">
        <v>537</v>
      </c>
      <c r="EY237" s="8" t="s">
        <v>537</v>
      </c>
      <c r="EZ237" s="8" t="s">
        <v>537</v>
      </c>
      <c r="FA237" s="8" t="s">
        <v>537</v>
      </c>
      <c r="FB237" s="8" t="s">
        <v>537</v>
      </c>
      <c r="FC237" s="8" t="s">
        <v>537</v>
      </c>
      <c r="FD237" s="8" t="s">
        <v>537</v>
      </c>
      <c r="FE237" s="8" t="s">
        <v>537</v>
      </c>
      <c r="FF237" s="8" t="s">
        <v>537</v>
      </c>
      <c r="FG237" s="8" t="s">
        <v>537</v>
      </c>
      <c r="FH237" s="8" t="s">
        <v>537</v>
      </c>
      <c r="FI237" s="8" t="s">
        <v>537</v>
      </c>
      <c r="FJ237" s="8" t="s">
        <v>537</v>
      </c>
      <c r="FK237" s="8" t="s">
        <v>537</v>
      </c>
      <c r="FL237" s="8"/>
      <c r="FM237" s="8" t="s">
        <v>537</v>
      </c>
      <c r="FN237" s="8" t="s">
        <v>537</v>
      </c>
      <c r="FO237" s="8" t="s">
        <v>537</v>
      </c>
      <c r="FP237" s="8" t="s">
        <v>537</v>
      </c>
      <c r="FQ237" s="8" t="s">
        <v>537</v>
      </c>
      <c r="FR237" s="8" t="s">
        <v>537</v>
      </c>
      <c r="FS237" s="8" t="s">
        <v>537</v>
      </c>
      <c r="FT237" s="9" t="s">
        <v>537</v>
      </c>
      <c r="FU237" s="8" t="s">
        <v>537</v>
      </c>
      <c r="FV237" s="8" t="s">
        <v>538</v>
      </c>
      <c r="FW237" s="8" t="s">
        <v>539</v>
      </c>
      <c r="FX237" s="8" t="s">
        <v>538</v>
      </c>
      <c r="FY237" s="8" t="s">
        <v>538</v>
      </c>
      <c r="FZ237" s="8" t="s">
        <v>538</v>
      </c>
      <c r="GA237" s="31" t="e">
        <f t="shared" si="36"/>
        <v>#VALUE!</v>
      </c>
      <c r="GB237" s="10" t="e">
        <f t="shared" si="37"/>
        <v>#VALUE!</v>
      </c>
      <c r="GC237" s="10" t="s">
        <v>540</v>
      </c>
      <c r="GD237" s="10" t="s">
        <v>540</v>
      </c>
    </row>
    <row r="238" spans="1:186">
      <c r="A238" s="8">
        <f t="shared" si="40"/>
        <v>0</v>
      </c>
      <c r="B238" s="8">
        <f t="shared" si="40"/>
        <v>0</v>
      </c>
      <c r="C238" s="8" t="e">
        <f>CONCATENATE("FY",RIGHT(Assumptions!D$21,4)-4)</f>
        <v>#VALUE!</v>
      </c>
      <c r="D238" s="10" t="e">
        <f t="shared" si="35"/>
        <v>#VALUE!</v>
      </c>
      <c r="E238" s="8" t="s">
        <v>537</v>
      </c>
      <c r="F238" s="8" t="s">
        <v>537</v>
      </c>
      <c r="G238" s="8" t="s">
        <v>537</v>
      </c>
      <c r="H238" s="8" t="s">
        <v>537</v>
      </c>
      <c r="I238" s="8" t="s">
        <v>537</v>
      </c>
      <c r="J238" s="8" t="s">
        <v>537</v>
      </c>
      <c r="K238" s="8" t="s">
        <v>537</v>
      </c>
      <c r="L238" s="8" t="s">
        <v>537</v>
      </c>
      <c r="M238" s="8" t="s">
        <v>537</v>
      </c>
      <c r="N238" s="8" t="s">
        <v>537</v>
      </c>
      <c r="O238" s="8" t="s">
        <v>537</v>
      </c>
      <c r="P238" s="8" t="s">
        <v>537</v>
      </c>
      <c r="Q238" s="8" t="s">
        <v>537</v>
      </c>
      <c r="R238" s="8" t="s">
        <v>537</v>
      </c>
      <c r="S238" s="8" t="s">
        <v>537</v>
      </c>
      <c r="T238" s="8" t="s">
        <v>537</v>
      </c>
      <c r="U238" s="8" t="s">
        <v>537</v>
      </c>
      <c r="V238" s="8" t="s">
        <v>537</v>
      </c>
      <c r="W238" s="8" t="s">
        <v>537</v>
      </c>
      <c r="X238" s="8" t="s">
        <v>537</v>
      </c>
      <c r="Y238" s="8" t="s">
        <v>537</v>
      </c>
      <c r="Z238" s="8" t="s">
        <v>537</v>
      </c>
      <c r="AA238" s="8" t="s">
        <v>537</v>
      </c>
      <c r="AB238" s="8" t="s">
        <v>537</v>
      </c>
      <c r="AC238" s="8" t="s">
        <v>537</v>
      </c>
      <c r="AD238" s="8" t="s">
        <v>537</v>
      </c>
      <c r="AE238" s="8" t="s">
        <v>537</v>
      </c>
      <c r="AF238" s="8" t="s">
        <v>537</v>
      </c>
      <c r="AG238" s="8" t="s">
        <v>537</v>
      </c>
      <c r="AH238" s="8" t="s">
        <v>537</v>
      </c>
      <c r="AI238" s="8" t="s">
        <v>537</v>
      </c>
      <c r="AJ238" s="8" t="s">
        <v>537</v>
      </c>
      <c r="AK238" s="8" t="s">
        <v>537</v>
      </c>
      <c r="AL238" s="8" t="s">
        <v>537</v>
      </c>
      <c r="AM238" s="8"/>
      <c r="AN238" s="8" t="s">
        <v>537</v>
      </c>
      <c r="AO238" s="8" t="s">
        <v>537</v>
      </c>
      <c r="AP238" s="8" t="s">
        <v>537</v>
      </c>
      <c r="AQ238" s="8" t="s">
        <v>537</v>
      </c>
      <c r="AR238" s="8" t="s">
        <v>537</v>
      </c>
      <c r="AS238" s="8" t="s">
        <v>537</v>
      </c>
      <c r="AT238" s="8" t="s">
        <v>537</v>
      </c>
      <c r="AU238" s="1">
        <v>-2146826273</v>
      </c>
      <c r="AV238" s="8"/>
      <c r="AW238" s="8" t="s">
        <v>537</v>
      </c>
      <c r="AX238" s="8" t="s">
        <v>537</v>
      </c>
      <c r="AY238" s="8" t="s">
        <v>537</v>
      </c>
      <c r="AZ238" s="1">
        <v>-2146826273</v>
      </c>
      <c r="BA238" s="9" t="s">
        <v>537</v>
      </c>
      <c r="BB238" s="8"/>
      <c r="BC238" s="8" t="s">
        <v>537</v>
      </c>
      <c r="BD238" s="8" t="s">
        <v>537</v>
      </c>
      <c r="BE238" s="8" t="s">
        <v>537</v>
      </c>
      <c r="BF238" s="8" t="s">
        <v>537</v>
      </c>
      <c r="BG238" s="8" t="s">
        <v>537</v>
      </c>
      <c r="BH238" s="8" t="s">
        <v>537</v>
      </c>
      <c r="BI238" s="8" t="s">
        <v>537</v>
      </c>
      <c r="BJ238" s="8"/>
      <c r="BK238" s="8"/>
      <c r="BL238" s="8" t="s">
        <v>537</v>
      </c>
      <c r="BM238" s="8" t="s">
        <v>537</v>
      </c>
      <c r="BN238" s="8" t="s">
        <v>537</v>
      </c>
      <c r="BO238" s="8" t="s">
        <v>537</v>
      </c>
      <c r="BP238" s="8" t="s">
        <v>537</v>
      </c>
      <c r="BQ238" s="8" t="s">
        <v>537</v>
      </c>
      <c r="BR238" s="8" t="s">
        <v>537</v>
      </c>
      <c r="BS238" s="8" t="s">
        <v>537</v>
      </c>
      <c r="BT238" s="8" t="s">
        <v>537</v>
      </c>
      <c r="BU238" s="8" t="s">
        <v>537</v>
      </c>
      <c r="BV238" s="8" t="s">
        <v>537</v>
      </c>
      <c r="BW238" s="8" t="s">
        <v>537</v>
      </c>
      <c r="BX238" s="8" t="s">
        <v>537</v>
      </c>
      <c r="BY238" s="8" t="s">
        <v>537</v>
      </c>
      <c r="BZ238" s="8" t="s">
        <v>537</v>
      </c>
      <c r="CA238" s="8" t="s">
        <v>537</v>
      </c>
      <c r="CB238" s="8" t="s">
        <v>537</v>
      </c>
      <c r="CC238" s="8" t="s">
        <v>537</v>
      </c>
      <c r="CD238" s="8" t="s">
        <v>537</v>
      </c>
      <c r="CE238" s="8"/>
      <c r="CF238" s="8" t="s">
        <v>537</v>
      </c>
      <c r="CG238" s="8" t="s">
        <v>537</v>
      </c>
      <c r="CH238" s="8" t="s">
        <v>537</v>
      </c>
      <c r="CI238" s="8" t="s">
        <v>537</v>
      </c>
      <c r="CJ238" s="8" t="s">
        <v>537</v>
      </c>
      <c r="CK238" s="8" t="s">
        <v>537</v>
      </c>
      <c r="CL238" s="8" t="s">
        <v>537</v>
      </c>
      <c r="CM238" s="8" t="s">
        <v>537</v>
      </c>
      <c r="CN238" s="8" t="s">
        <v>537</v>
      </c>
      <c r="CO238" s="8" t="s">
        <v>537</v>
      </c>
      <c r="CP238" s="8" t="s">
        <v>537</v>
      </c>
      <c r="CQ238" s="8" t="s">
        <v>537</v>
      </c>
      <c r="CR238" s="8" t="s">
        <v>537</v>
      </c>
      <c r="CS238" s="8" t="s">
        <v>537</v>
      </c>
      <c r="CT238" s="8" t="s">
        <v>537</v>
      </c>
      <c r="CU238" s="8" t="s">
        <v>537</v>
      </c>
      <c r="CV238" s="8" t="s">
        <v>537</v>
      </c>
      <c r="CW238" s="8" t="s">
        <v>537</v>
      </c>
      <c r="CX238" s="8" t="s">
        <v>537</v>
      </c>
      <c r="CY238" s="8" t="s">
        <v>537</v>
      </c>
      <c r="CZ238" s="8" t="s">
        <v>537</v>
      </c>
      <c r="DA238" s="8" t="s">
        <v>537</v>
      </c>
      <c r="DB238" s="8" t="s">
        <v>537</v>
      </c>
      <c r="DC238" s="8"/>
      <c r="DD238" s="8" t="s">
        <v>537</v>
      </c>
      <c r="DE238" s="8" t="s">
        <v>537</v>
      </c>
      <c r="DF238" s="8" t="s">
        <v>537</v>
      </c>
      <c r="DG238" s="8" t="s">
        <v>537</v>
      </c>
      <c r="DH238" s="8" t="s">
        <v>537</v>
      </c>
      <c r="DI238" s="8" t="s">
        <v>537</v>
      </c>
      <c r="DJ238" s="8" t="s">
        <v>537</v>
      </c>
      <c r="DK238" s="8" t="s">
        <v>537</v>
      </c>
      <c r="DL238" s="8" t="s">
        <v>537</v>
      </c>
      <c r="DM238" s="8" t="s">
        <v>537</v>
      </c>
      <c r="DN238" s="8" t="s">
        <v>537</v>
      </c>
      <c r="DO238" s="8" t="s">
        <v>537</v>
      </c>
      <c r="DP238" s="8" t="s">
        <v>537</v>
      </c>
      <c r="DQ238" s="8" t="s">
        <v>537</v>
      </c>
      <c r="DR238" s="8" t="s">
        <v>537</v>
      </c>
      <c r="DS238" s="8" t="s">
        <v>537</v>
      </c>
      <c r="DT238" s="8" t="s">
        <v>537</v>
      </c>
      <c r="DU238" s="8" t="s">
        <v>537</v>
      </c>
      <c r="DV238" s="8"/>
      <c r="DW238" s="8" t="s">
        <v>537</v>
      </c>
      <c r="DX238" s="8" t="s">
        <v>537</v>
      </c>
      <c r="DY238" s="8" t="s">
        <v>537</v>
      </c>
      <c r="DZ238" s="8" t="s">
        <v>537</v>
      </c>
      <c r="EA238" s="8" t="s">
        <v>537</v>
      </c>
      <c r="EB238" s="8" t="s">
        <v>537</v>
      </c>
      <c r="EC238" s="8" t="s">
        <v>537</v>
      </c>
      <c r="ED238" s="8" t="s">
        <v>537</v>
      </c>
      <c r="EE238" s="8" t="s">
        <v>537</v>
      </c>
      <c r="EF238" s="8" t="s">
        <v>537</v>
      </c>
      <c r="EG238" s="8" t="s">
        <v>537</v>
      </c>
      <c r="EH238" s="8" t="s">
        <v>537</v>
      </c>
      <c r="EI238" s="8" t="s">
        <v>537</v>
      </c>
      <c r="EJ238" s="8" t="s">
        <v>537</v>
      </c>
      <c r="EK238" s="8" t="s">
        <v>537</v>
      </c>
      <c r="EL238" s="8" t="s">
        <v>537</v>
      </c>
      <c r="EM238" s="8" t="s">
        <v>537</v>
      </c>
      <c r="EN238" s="8" t="s">
        <v>537</v>
      </c>
      <c r="EO238" s="8" t="s">
        <v>537</v>
      </c>
      <c r="EP238" s="8" t="s">
        <v>537</v>
      </c>
      <c r="EQ238" s="8" t="s">
        <v>537</v>
      </c>
      <c r="ER238" s="8" t="s">
        <v>537</v>
      </c>
      <c r="ES238" s="8" t="s">
        <v>537</v>
      </c>
      <c r="ET238" s="8" t="s">
        <v>537</v>
      </c>
      <c r="EU238" s="8" t="s">
        <v>537</v>
      </c>
      <c r="EV238" s="8" t="s">
        <v>537</v>
      </c>
      <c r="EW238" s="8" t="s">
        <v>537</v>
      </c>
      <c r="EX238" s="8" t="s">
        <v>537</v>
      </c>
      <c r="EY238" s="8" t="s">
        <v>537</v>
      </c>
      <c r="EZ238" s="8" t="s">
        <v>537</v>
      </c>
      <c r="FA238" s="8" t="s">
        <v>537</v>
      </c>
      <c r="FB238" s="8" t="s">
        <v>537</v>
      </c>
      <c r="FC238" s="8" t="s">
        <v>537</v>
      </c>
      <c r="FD238" s="8" t="s">
        <v>537</v>
      </c>
      <c r="FE238" s="8" t="s">
        <v>537</v>
      </c>
      <c r="FF238" s="8" t="s">
        <v>537</v>
      </c>
      <c r="FG238" s="8" t="s">
        <v>537</v>
      </c>
      <c r="FH238" s="8" t="s">
        <v>537</v>
      </c>
      <c r="FI238" s="8" t="s">
        <v>537</v>
      </c>
      <c r="FJ238" s="8" t="s">
        <v>537</v>
      </c>
      <c r="FK238" s="8" t="s">
        <v>537</v>
      </c>
      <c r="FL238" s="8"/>
      <c r="FM238" s="8" t="s">
        <v>537</v>
      </c>
      <c r="FN238" s="8" t="s">
        <v>537</v>
      </c>
      <c r="FO238" s="8" t="s">
        <v>537</v>
      </c>
      <c r="FP238" s="8" t="s">
        <v>537</v>
      </c>
      <c r="FQ238" s="8" t="s">
        <v>537</v>
      </c>
      <c r="FR238" s="8" t="s">
        <v>537</v>
      </c>
      <c r="FS238" s="8" t="s">
        <v>537</v>
      </c>
      <c r="FT238" s="9" t="s">
        <v>537</v>
      </c>
      <c r="FU238" s="8" t="s">
        <v>537</v>
      </c>
      <c r="FV238" s="8" t="s">
        <v>538</v>
      </c>
      <c r="FW238" s="8" t="s">
        <v>539</v>
      </c>
      <c r="FX238" s="8" t="s">
        <v>538</v>
      </c>
      <c r="FY238" s="8" t="s">
        <v>538</v>
      </c>
      <c r="FZ238" s="8" t="s">
        <v>538</v>
      </c>
      <c r="GA238" s="31" t="e">
        <f t="shared" si="36"/>
        <v>#VALUE!</v>
      </c>
      <c r="GB238" s="10" t="e">
        <f t="shared" si="37"/>
        <v>#VALUE!</v>
      </c>
      <c r="GC238" s="10" t="s">
        <v>540</v>
      </c>
      <c r="GD238" s="10" t="s">
        <v>540</v>
      </c>
    </row>
    <row r="239" spans="1:186">
      <c r="A239" s="8">
        <f t="shared" si="40"/>
        <v>0</v>
      </c>
      <c r="B239" s="8">
        <f t="shared" si="40"/>
        <v>0</v>
      </c>
      <c r="C239" s="8" t="e">
        <f>CONCATENATE("FY",RIGHT(Assumptions!D$21,4)-3)</f>
        <v>#VALUE!</v>
      </c>
      <c r="D239" s="10" t="e">
        <f t="shared" si="35"/>
        <v>#VALUE!</v>
      </c>
      <c r="E239" s="8" t="s">
        <v>537</v>
      </c>
      <c r="F239" s="8" t="s">
        <v>537</v>
      </c>
      <c r="G239" s="8" t="s">
        <v>537</v>
      </c>
      <c r="H239" s="8" t="s">
        <v>537</v>
      </c>
      <c r="I239" s="8" t="s">
        <v>537</v>
      </c>
      <c r="J239" s="8" t="s">
        <v>537</v>
      </c>
      <c r="K239" s="8" t="s">
        <v>537</v>
      </c>
      <c r="L239" s="8" t="s">
        <v>537</v>
      </c>
      <c r="M239" s="8" t="s">
        <v>537</v>
      </c>
      <c r="N239" s="8" t="s">
        <v>537</v>
      </c>
      <c r="O239" s="8" t="s">
        <v>537</v>
      </c>
      <c r="P239" s="8" t="s">
        <v>537</v>
      </c>
      <c r="Q239" s="8" t="s">
        <v>537</v>
      </c>
      <c r="R239" s="8" t="s">
        <v>537</v>
      </c>
      <c r="S239" s="8" t="s">
        <v>537</v>
      </c>
      <c r="T239" s="8" t="s">
        <v>537</v>
      </c>
      <c r="U239" s="8" t="s">
        <v>537</v>
      </c>
      <c r="V239" s="8" t="s">
        <v>537</v>
      </c>
      <c r="W239" s="8" t="s">
        <v>537</v>
      </c>
      <c r="X239" s="8" t="s">
        <v>537</v>
      </c>
      <c r="Y239" s="8" t="s">
        <v>537</v>
      </c>
      <c r="Z239" s="8" t="s">
        <v>537</v>
      </c>
      <c r="AA239" s="8" t="s">
        <v>537</v>
      </c>
      <c r="AB239" s="8" t="s">
        <v>537</v>
      </c>
      <c r="AC239" s="8" t="s">
        <v>537</v>
      </c>
      <c r="AD239" s="8" t="s">
        <v>537</v>
      </c>
      <c r="AE239" s="8" t="s">
        <v>537</v>
      </c>
      <c r="AF239" s="8" t="s">
        <v>537</v>
      </c>
      <c r="AG239" s="8" t="s">
        <v>537</v>
      </c>
      <c r="AH239" s="8" t="s">
        <v>537</v>
      </c>
      <c r="AI239" s="8" t="s">
        <v>537</v>
      </c>
      <c r="AJ239" s="8" t="s">
        <v>537</v>
      </c>
      <c r="AK239" s="8" t="s">
        <v>537</v>
      </c>
      <c r="AL239" s="8" t="s">
        <v>537</v>
      </c>
      <c r="AM239" s="8"/>
      <c r="AN239" s="8" t="s">
        <v>537</v>
      </c>
      <c r="AO239" s="8" t="s">
        <v>537</v>
      </c>
      <c r="AP239" s="8" t="s">
        <v>537</v>
      </c>
      <c r="AQ239" s="8" t="s">
        <v>537</v>
      </c>
      <c r="AR239" s="8" t="s">
        <v>537</v>
      </c>
      <c r="AS239" s="8" t="s">
        <v>537</v>
      </c>
      <c r="AT239" s="8" t="s">
        <v>537</v>
      </c>
      <c r="AU239" s="1">
        <v>-2146826273</v>
      </c>
      <c r="AV239" s="8"/>
      <c r="AW239" s="8" t="s">
        <v>537</v>
      </c>
      <c r="AX239" s="8" t="s">
        <v>537</v>
      </c>
      <c r="AY239" s="8" t="s">
        <v>537</v>
      </c>
      <c r="AZ239" s="1">
        <v>-2146826273</v>
      </c>
      <c r="BA239" s="9" t="s">
        <v>537</v>
      </c>
      <c r="BB239" s="8"/>
      <c r="BC239" s="8" t="s">
        <v>537</v>
      </c>
      <c r="BD239" s="8" t="s">
        <v>537</v>
      </c>
      <c r="BE239" s="8" t="s">
        <v>537</v>
      </c>
      <c r="BF239" s="8" t="s">
        <v>537</v>
      </c>
      <c r="BG239" s="8" t="s">
        <v>537</v>
      </c>
      <c r="BH239" s="8" t="s">
        <v>537</v>
      </c>
      <c r="BI239" s="8" t="s">
        <v>537</v>
      </c>
      <c r="BJ239" s="8"/>
      <c r="BK239" s="8"/>
      <c r="BL239" s="8" t="s">
        <v>537</v>
      </c>
      <c r="BM239" s="8" t="s">
        <v>537</v>
      </c>
      <c r="BN239" s="8" t="s">
        <v>537</v>
      </c>
      <c r="BO239" s="8" t="s">
        <v>537</v>
      </c>
      <c r="BP239" s="8" t="s">
        <v>537</v>
      </c>
      <c r="BQ239" s="8" t="s">
        <v>537</v>
      </c>
      <c r="BR239" s="8" t="s">
        <v>537</v>
      </c>
      <c r="BS239" s="8" t="s">
        <v>537</v>
      </c>
      <c r="BT239" s="8" t="s">
        <v>537</v>
      </c>
      <c r="BU239" s="8" t="s">
        <v>537</v>
      </c>
      <c r="BV239" s="8" t="s">
        <v>537</v>
      </c>
      <c r="BW239" s="8" t="s">
        <v>537</v>
      </c>
      <c r="BX239" s="8" t="s">
        <v>537</v>
      </c>
      <c r="BY239" s="8" t="s">
        <v>537</v>
      </c>
      <c r="BZ239" s="8" t="s">
        <v>537</v>
      </c>
      <c r="CA239" s="8" t="s">
        <v>537</v>
      </c>
      <c r="CB239" s="8" t="s">
        <v>537</v>
      </c>
      <c r="CC239" s="8" t="s">
        <v>537</v>
      </c>
      <c r="CD239" s="8" t="s">
        <v>537</v>
      </c>
      <c r="CE239" s="8"/>
      <c r="CF239" s="8" t="s">
        <v>537</v>
      </c>
      <c r="CG239" s="8" t="s">
        <v>537</v>
      </c>
      <c r="CH239" s="8" t="s">
        <v>537</v>
      </c>
      <c r="CI239" s="8" t="s">
        <v>537</v>
      </c>
      <c r="CJ239" s="8" t="s">
        <v>537</v>
      </c>
      <c r="CK239" s="8" t="s">
        <v>537</v>
      </c>
      <c r="CL239" s="8" t="s">
        <v>537</v>
      </c>
      <c r="CM239" s="8" t="s">
        <v>537</v>
      </c>
      <c r="CN239" s="8" t="s">
        <v>537</v>
      </c>
      <c r="CO239" s="8" t="s">
        <v>537</v>
      </c>
      <c r="CP239" s="8" t="s">
        <v>537</v>
      </c>
      <c r="CQ239" s="8" t="s">
        <v>537</v>
      </c>
      <c r="CR239" s="8" t="s">
        <v>537</v>
      </c>
      <c r="CS239" s="8" t="s">
        <v>537</v>
      </c>
      <c r="CT239" s="8" t="s">
        <v>537</v>
      </c>
      <c r="CU239" s="8" t="s">
        <v>537</v>
      </c>
      <c r="CV239" s="8" t="s">
        <v>537</v>
      </c>
      <c r="CW239" s="8" t="s">
        <v>537</v>
      </c>
      <c r="CX239" s="8" t="s">
        <v>537</v>
      </c>
      <c r="CY239" s="8" t="s">
        <v>537</v>
      </c>
      <c r="CZ239" s="8" t="s">
        <v>537</v>
      </c>
      <c r="DA239" s="8" t="s">
        <v>537</v>
      </c>
      <c r="DB239" s="8" t="s">
        <v>537</v>
      </c>
      <c r="DC239" s="8"/>
      <c r="DD239" s="8" t="s">
        <v>537</v>
      </c>
      <c r="DE239" s="8" t="s">
        <v>537</v>
      </c>
      <c r="DF239" s="8" t="s">
        <v>537</v>
      </c>
      <c r="DG239" s="8" t="s">
        <v>537</v>
      </c>
      <c r="DH239" s="8" t="s">
        <v>537</v>
      </c>
      <c r="DI239" s="8" t="s">
        <v>537</v>
      </c>
      <c r="DJ239" s="8" t="s">
        <v>537</v>
      </c>
      <c r="DK239" s="8" t="s">
        <v>537</v>
      </c>
      <c r="DL239" s="8" t="s">
        <v>537</v>
      </c>
      <c r="DM239" s="8" t="s">
        <v>537</v>
      </c>
      <c r="DN239" s="8" t="s">
        <v>537</v>
      </c>
      <c r="DO239" s="8" t="s">
        <v>537</v>
      </c>
      <c r="DP239" s="8" t="s">
        <v>537</v>
      </c>
      <c r="DQ239" s="8" t="s">
        <v>537</v>
      </c>
      <c r="DR239" s="8" t="s">
        <v>537</v>
      </c>
      <c r="DS239" s="8" t="s">
        <v>537</v>
      </c>
      <c r="DT239" s="8" t="s">
        <v>537</v>
      </c>
      <c r="DU239" s="8" t="s">
        <v>537</v>
      </c>
      <c r="DV239" s="8"/>
      <c r="DW239" s="8" t="s">
        <v>537</v>
      </c>
      <c r="DX239" s="8" t="s">
        <v>537</v>
      </c>
      <c r="DY239" s="8" t="s">
        <v>537</v>
      </c>
      <c r="DZ239" s="8" t="s">
        <v>537</v>
      </c>
      <c r="EA239" s="8" t="s">
        <v>537</v>
      </c>
      <c r="EB239" s="8" t="s">
        <v>537</v>
      </c>
      <c r="EC239" s="8" t="s">
        <v>537</v>
      </c>
      <c r="ED239" s="8" t="s">
        <v>537</v>
      </c>
      <c r="EE239" s="8" t="s">
        <v>537</v>
      </c>
      <c r="EF239" s="8" t="s">
        <v>537</v>
      </c>
      <c r="EG239" s="8" t="s">
        <v>537</v>
      </c>
      <c r="EH239" s="8" t="s">
        <v>537</v>
      </c>
      <c r="EI239" s="8" t="s">
        <v>537</v>
      </c>
      <c r="EJ239" s="8" t="s">
        <v>537</v>
      </c>
      <c r="EK239" s="8" t="s">
        <v>537</v>
      </c>
      <c r="EL239" s="8" t="s">
        <v>537</v>
      </c>
      <c r="EM239" s="8" t="s">
        <v>537</v>
      </c>
      <c r="EN239" s="8" t="s">
        <v>537</v>
      </c>
      <c r="EO239" s="8" t="s">
        <v>537</v>
      </c>
      <c r="EP239" s="8" t="s">
        <v>537</v>
      </c>
      <c r="EQ239" s="8" t="s">
        <v>537</v>
      </c>
      <c r="ER239" s="8" t="s">
        <v>537</v>
      </c>
      <c r="ES239" s="8" t="s">
        <v>537</v>
      </c>
      <c r="ET239" s="8" t="s">
        <v>537</v>
      </c>
      <c r="EU239" s="8" t="s">
        <v>537</v>
      </c>
      <c r="EV239" s="8" t="s">
        <v>537</v>
      </c>
      <c r="EW239" s="8" t="s">
        <v>537</v>
      </c>
      <c r="EX239" s="8" t="s">
        <v>537</v>
      </c>
      <c r="EY239" s="8" t="s">
        <v>537</v>
      </c>
      <c r="EZ239" s="8" t="s">
        <v>537</v>
      </c>
      <c r="FA239" s="8" t="s">
        <v>537</v>
      </c>
      <c r="FB239" s="8" t="s">
        <v>537</v>
      </c>
      <c r="FC239" s="8" t="s">
        <v>537</v>
      </c>
      <c r="FD239" s="8" t="s">
        <v>537</v>
      </c>
      <c r="FE239" s="8" t="s">
        <v>537</v>
      </c>
      <c r="FF239" s="8" t="s">
        <v>537</v>
      </c>
      <c r="FG239" s="8" t="s">
        <v>537</v>
      </c>
      <c r="FH239" s="8" t="s">
        <v>537</v>
      </c>
      <c r="FI239" s="8" t="s">
        <v>537</v>
      </c>
      <c r="FJ239" s="8" t="s">
        <v>537</v>
      </c>
      <c r="FK239" s="8" t="s">
        <v>537</v>
      </c>
      <c r="FL239" s="8"/>
      <c r="FM239" s="8" t="s">
        <v>537</v>
      </c>
      <c r="FN239" s="8" t="s">
        <v>537</v>
      </c>
      <c r="FO239" s="8" t="s">
        <v>537</v>
      </c>
      <c r="FP239" s="8" t="s">
        <v>537</v>
      </c>
      <c r="FQ239" s="8" t="s">
        <v>537</v>
      </c>
      <c r="FR239" s="8" t="s">
        <v>537</v>
      </c>
      <c r="FS239" s="8" t="s">
        <v>537</v>
      </c>
      <c r="FT239" s="9" t="s">
        <v>537</v>
      </c>
      <c r="FU239" s="8" t="s">
        <v>537</v>
      </c>
      <c r="FV239" s="8" t="s">
        <v>538</v>
      </c>
      <c r="FW239" s="8" t="s">
        <v>539</v>
      </c>
      <c r="FX239" s="8" t="s">
        <v>538</v>
      </c>
      <c r="FY239" s="8" t="s">
        <v>538</v>
      </c>
      <c r="FZ239" s="8" t="s">
        <v>538</v>
      </c>
      <c r="GA239" s="31" t="e">
        <f t="shared" si="36"/>
        <v>#VALUE!</v>
      </c>
      <c r="GB239" s="10" t="e">
        <f t="shared" si="37"/>
        <v>#VALUE!</v>
      </c>
      <c r="GC239" s="10" t="s">
        <v>540</v>
      </c>
      <c r="GD239" s="10" t="s">
        <v>540</v>
      </c>
    </row>
    <row r="240" spans="1:186">
      <c r="A240" s="8">
        <f t="shared" si="40"/>
        <v>0</v>
      </c>
      <c r="B240" s="8">
        <f t="shared" si="40"/>
        <v>0</v>
      </c>
      <c r="C240" s="8" t="e">
        <f>CONCATENATE("FY",RIGHT(Assumptions!D$21,4)-2)</f>
        <v>#VALUE!</v>
      </c>
      <c r="D240" s="10" t="e">
        <f t="shared" si="35"/>
        <v>#VALUE!</v>
      </c>
      <c r="E240" s="8" t="s">
        <v>537</v>
      </c>
      <c r="F240" s="8" t="s">
        <v>537</v>
      </c>
      <c r="G240" s="8" t="s">
        <v>537</v>
      </c>
      <c r="H240" s="8" t="s">
        <v>537</v>
      </c>
      <c r="I240" s="8" t="s">
        <v>537</v>
      </c>
      <c r="J240" s="8" t="s">
        <v>537</v>
      </c>
      <c r="K240" s="8" t="s">
        <v>537</v>
      </c>
      <c r="L240" s="8" t="s">
        <v>537</v>
      </c>
      <c r="M240" s="8" t="s">
        <v>537</v>
      </c>
      <c r="N240" s="8" t="s">
        <v>537</v>
      </c>
      <c r="O240" s="8" t="s">
        <v>537</v>
      </c>
      <c r="P240" s="8" t="s">
        <v>537</v>
      </c>
      <c r="Q240" s="8" t="s">
        <v>537</v>
      </c>
      <c r="R240" s="8" t="s">
        <v>537</v>
      </c>
      <c r="S240" s="8" t="s">
        <v>537</v>
      </c>
      <c r="T240" s="8" t="s">
        <v>537</v>
      </c>
      <c r="U240" s="8" t="s">
        <v>537</v>
      </c>
      <c r="V240" s="8" t="s">
        <v>537</v>
      </c>
      <c r="W240" s="8" t="s">
        <v>537</v>
      </c>
      <c r="X240" s="8" t="s">
        <v>537</v>
      </c>
      <c r="Y240" s="8" t="s">
        <v>537</v>
      </c>
      <c r="Z240" s="8" t="s">
        <v>537</v>
      </c>
      <c r="AA240" s="8" t="s">
        <v>537</v>
      </c>
      <c r="AB240" s="8" t="s">
        <v>537</v>
      </c>
      <c r="AC240" s="8" t="s">
        <v>537</v>
      </c>
      <c r="AD240" s="8" t="s">
        <v>537</v>
      </c>
      <c r="AE240" s="8" t="s">
        <v>537</v>
      </c>
      <c r="AF240" s="8" t="s">
        <v>537</v>
      </c>
      <c r="AG240" s="8" t="s">
        <v>537</v>
      </c>
      <c r="AH240" s="8" t="s">
        <v>537</v>
      </c>
      <c r="AI240" s="8" t="s">
        <v>537</v>
      </c>
      <c r="AJ240" s="8" t="s">
        <v>537</v>
      </c>
      <c r="AK240" s="8" t="s">
        <v>537</v>
      </c>
      <c r="AL240" s="8" t="s">
        <v>537</v>
      </c>
      <c r="AM240" s="8"/>
      <c r="AN240" s="8" t="s">
        <v>537</v>
      </c>
      <c r="AO240" s="8" t="s">
        <v>537</v>
      </c>
      <c r="AP240" s="8" t="s">
        <v>537</v>
      </c>
      <c r="AQ240" s="8" t="s">
        <v>537</v>
      </c>
      <c r="AR240" s="8" t="s">
        <v>537</v>
      </c>
      <c r="AS240" s="8" t="s">
        <v>537</v>
      </c>
      <c r="AT240" s="8" t="s">
        <v>537</v>
      </c>
      <c r="AU240" s="1">
        <v>-2146826273</v>
      </c>
      <c r="AV240" s="8"/>
      <c r="AW240" s="8" t="s">
        <v>537</v>
      </c>
      <c r="AX240" s="8" t="s">
        <v>537</v>
      </c>
      <c r="AY240" s="8" t="s">
        <v>537</v>
      </c>
      <c r="AZ240" s="1">
        <v>-2146826273</v>
      </c>
      <c r="BA240" s="9" t="s">
        <v>537</v>
      </c>
      <c r="BB240" s="8"/>
      <c r="BC240" s="8" t="s">
        <v>537</v>
      </c>
      <c r="BD240" s="8" t="s">
        <v>537</v>
      </c>
      <c r="BE240" s="8" t="s">
        <v>537</v>
      </c>
      <c r="BF240" s="8" t="s">
        <v>537</v>
      </c>
      <c r="BG240" s="8" t="s">
        <v>537</v>
      </c>
      <c r="BH240" s="8" t="s">
        <v>537</v>
      </c>
      <c r="BI240" s="8" t="s">
        <v>537</v>
      </c>
      <c r="BJ240" s="8"/>
      <c r="BK240" s="8"/>
      <c r="BL240" s="8" t="s">
        <v>537</v>
      </c>
      <c r="BM240" s="8" t="s">
        <v>537</v>
      </c>
      <c r="BN240" s="8" t="s">
        <v>537</v>
      </c>
      <c r="BO240" s="8" t="s">
        <v>537</v>
      </c>
      <c r="BP240" s="8" t="s">
        <v>537</v>
      </c>
      <c r="BQ240" s="8" t="s">
        <v>537</v>
      </c>
      <c r="BR240" s="8" t="s">
        <v>537</v>
      </c>
      <c r="BS240" s="8" t="s">
        <v>537</v>
      </c>
      <c r="BT240" s="8" t="s">
        <v>537</v>
      </c>
      <c r="BU240" s="8" t="s">
        <v>537</v>
      </c>
      <c r="BV240" s="8" t="s">
        <v>537</v>
      </c>
      <c r="BW240" s="8" t="s">
        <v>537</v>
      </c>
      <c r="BX240" s="8" t="s">
        <v>537</v>
      </c>
      <c r="BY240" s="8" t="s">
        <v>537</v>
      </c>
      <c r="BZ240" s="8" t="s">
        <v>537</v>
      </c>
      <c r="CA240" s="8" t="s">
        <v>537</v>
      </c>
      <c r="CB240" s="8" t="s">
        <v>537</v>
      </c>
      <c r="CC240" s="8" t="s">
        <v>537</v>
      </c>
      <c r="CD240" s="8" t="s">
        <v>537</v>
      </c>
      <c r="CE240" s="8"/>
      <c r="CF240" s="8" t="s">
        <v>537</v>
      </c>
      <c r="CG240" s="8" t="s">
        <v>537</v>
      </c>
      <c r="CH240" s="8" t="s">
        <v>537</v>
      </c>
      <c r="CI240" s="8" t="s">
        <v>537</v>
      </c>
      <c r="CJ240" s="8" t="s">
        <v>537</v>
      </c>
      <c r="CK240" s="8" t="s">
        <v>537</v>
      </c>
      <c r="CL240" s="8" t="s">
        <v>537</v>
      </c>
      <c r="CM240" s="8" t="s">
        <v>537</v>
      </c>
      <c r="CN240" s="8" t="s">
        <v>537</v>
      </c>
      <c r="CO240" s="8" t="s">
        <v>537</v>
      </c>
      <c r="CP240" s="8" t="s">
        <v>537</v>
      </c>
      <c r="CQ240" s="8" t="s">
        <v>537</v>
      </c>
      <c r="CR240" s="8" t="s">
        <v>537</v>
      </c>
      <c r="CS240" s="8" t="s">
        <v>537</v>
      </c>
      <c r="CT240" s="8" t="s">
        <v>537</v>
      </c>
      <c r="CU240" s="8" t="s">
        <v>537</v>
      </c>
      <c r="CV240" s="8" t="s">
        <v>537</v>
      </c>
      <c r="CW240" s="8" t="s">
        <v>537</v>
      </c>
      <c r="CX240" s="8" t="s">
        <v>537</v>
      </c>
      <c r="CY240" s="8" t="s">
        <v>537</v>
      </c>
      <c r="CZ240" s="8" t="s">
        <v>537</v>
      </c>
      <c r="DA240" s="8" t="s">
        <v>537</v>
      </c>
      <c r="DB240" s="8" t="s">
        <v>537</v>
      </c>
      <c r="DC240" s="8"/>
      <c r="DD240" s="8" t="s">
        <v>537</v>
      </c>
      <c r="DE240" s="8" t="s">
        <v>537</v>
      </c>
      <c r="DF240" s="8" t="s">
        <v>537</v>
      </c>
      <c r="DG240" s="8" t="s">
        <v>537</v>
      </c>
      <c r="DH240" s="8" t="s">
        <v>537</v>
      </c>
      <c r="DI240" s="8" t="s">
        <v>537</v>
      </c>
      <c r="DJ240" s="8" t="s">
        <v>537</v>
      </c>
      <c r="DK240" s="8" t="s">
        <v>537</v>
      </c>
      <c r="DL240" s="8" t="s">
        <v>537</v>
      </c>
      <c r="DM240" s="8" t="s">
        <v>537</v>
      </c>
      <c r="DN240" s="8" t="s">
        <v>537</v>
      </c>
      <c r="DO240" s="8" t="s">
        <v>537</v>
      </c>
      <c r="DP240" s="8" t="s">
        <v>537</v>
      </c>
      <c r="DQ240" s="8" t="s">
        <v>537</v>
      </c>
      <c r="DR240" s="8" t="s">
        <v>537</v>
      </c>
      <c r="DS240" s="8" t="s">
        <v>537</v>
      </c>
      <c r="DT240" s="8" t="s">
        <v>537</v>
      </c>
      <c r="DU240" s="8" t="s">
        <v>537</v>
      </c>
      <c r="DV240" s="8"/>
      <c r="DW240" s="8" t="s">
        <v>537</v>
      </c>
      <c r="DX240" s="8" t="s">
        <v>537</v>
      </c>
      <c r="DY240" s="8" t="s">
        <v>537</v>
      </c>
      <c r="DZ240" s="8" t="s">
        <v>537</v>
      </c>
      <c r="EA240" s="8" t="s">
        <v>537</v>
      </c>
      <c r="EB240" s="8" t="s">
        <v>537</v>
      </c>
      <c r="EC240" s="8" t="s">
        <v>537</v>
      </c>
      <c r="ED240" s="8" t="s">
        <v>537</v>
      </c>
      <c r="EE240" s="8" t="s">
        <v>537</v>
      </c>
      <c r="EF240" s="8" t="s">
        <v>537</v>
      </c>
      <c r="EG240" s="8" t="s">
        <v>537</v>
      </c>
      <c r="EH240" s="8" t="s">
        <v>537</v>
      </c>
      <c r="EI240" s="8" t="s">
        <v>537</v>
      </c>
      <c r="EJ240" s="8" t="s">
        <v>537</v>
      </c>
      <c r="EK240" s="8" t="s">
        <v>537</v>
      </c>
      <c r="EL240" s="8" t="s">
        <v>537</v>
      </c>
      <c r="EM240" s="8" t="s">
        <v>537</v>
      </c>
      <c r="EN240" s="8" t="s">
        <v>537</v>
      </c>
      <c r="EO240" s="8" t="s">
        <v>537</v>
      </c>
      <c r="EP240" s="8" t="s">
        <v>537</v>
      </c>
      <c r="EQ240" s="8" t="s">
        <v>537</v>
      </c>
      <c r="ER240" s="8" t="s">
        <v>537</v>
      </c>
      <c r="ES240" s="8" t="s">
        <v>537</v>
      </c>
      <c r="ET240" s="8" t="s">
        <v>537</v>
      </c>
      <c r="EU240" s="8" t="s">
        <v>537</v>
      </c>
      <c r="EV240" s="8" t="s">
        <v>537</v>
      </c>
      <c r="EW240" s="8" t="s">
        <v>537</v>
      </c>
      <c r="EX240" s="8" t="s">
        <v>537</v>
      </c>
      <c r="EY240" s="8" t="s">
        <v>537</v>
      </c>
      <c r="EZ240" s="8" t="s">
        <v>537</v>
      </c>
      <c r="FA240" s="8" t="s">
        <v>537</v>
      </c>
      <c r="FB240" s="8" t="s">
        <v>537</v>
      </c>
      <c r="FC240" s="8" t="s">
        <v>537</v>
      </c>
      <c r="FD240" s="8" t="s">
        <v>537</v>
      </c>
      <c r="FE240" s="8" t="s">
        <v>537</v>
      </c>
      <c r="FF240" s="8" t="s">
        <v>537</v>
      </c>
      <c r="FG240" s="8" t="s">
        <v>537</v>
      </c>
      <c r="FH240" s="8" t="s">
        <v>537</v>
      </c>
      <c r="FI240" s="8" t="s">
        <v>537</v>
      </c>
      <c r="FJ240" s="8" t="s">
        <v>537</v>
      </c>
      <c r="FK240" s="8" t="s">
        <v>537</v>
      </c>
      <c r="FL240" s="8"/>
      <c r="FM240" s="8" t="s">
        <v>537</v>
      </c>
      <c r="FN240" s="8" t="s">
        <v>537</v>
      </c>
      <c r="FO240" s="8" t="s">
        <v>537</v>
      </c>
      <c r="FP240" s="8" t="s">
        <v>537</v>
      </c>
      <c r="FQ240" s="8" t="s">
        <v>537</v>
      </c>
      <c r="FR240" s="8" t="s">
        <v>537</v>
      </c>
      <c r="FS240" s="8" t="s">
        <v>537</v>
      </c>
      <c r="FT240" s="9" t="s">
        <v>537</v>
      </c>
      <c r="FU240" s="8" t="s">
        <v>537</v>
      </c>
      <c r="FV240" s="8" t="s">
        <v>538</v>
      </c>
      <c r="FW240" s="8" t="s">
        <v>539</v>
      </c>
      <c r="FX240" s="8" t="s">
        <v>538</v>
      </c>
      <c r="FY240" s="8" t="s">
        <v>538</v>
      </c>
      <c r="FZ240" s="8" t="s">
        <v>538</v>
      </c>
      <c r="GA240" s="31" t="e">
        <f t="shared" si="36"/>
        <v>#VALUE!</v>
      </c>
      <c r="GB240" s="10" t="e">
        <f t="shared" si="37"/>
        <v>#VALUE!</v>
      </c>
      <c r="GC240" s="10" t="s">
        <v>540</v>
      </c>
      <c r="GD240" s="10" t="s">
        <v>540</v>
      </c>
    </row>
    <row r="241" spans="1:186">
      <c r="A241" s="8">
        <f t="shared" si="40"/>
        <v>0</v>
      </c>
      <c r="B241" s="8">
        <f t="shared" si="40"/>
        <v>0</v>
      </c>
      <c r="C241" s="8" t="e">
        <f>CONCATENATE("FY",RIGHT(Assumptions!D$21,4)-1)</f>
        <v>#VALUE!</v>
      </c>
      <c r="D241" s="10" t="e">
        <f t="shared" si="35"/>
        <v>#VALUE!</v>
      </c>
      <c r="E241" s="8" t="s">
        <v>537</v>
      </c>
      <c r="F241" s="8" t="s">
        <v>537</v>
      </c>
      <c r="G241" s="8" t="s">
        <v>537</v>
      </c>
      <c r="H241" s="8" t="s">
        <v>537</v>
      </c>
      <c r="I241" s="8" t="s">
        <v>537</v>
      </c>
      <c r="J241" s="8" t="s">
        <v>537</v>
      </c>
      <c r="K241" s="8" t="s">
        <v>537</v>
      </c>
      <c r="L241" s="8" t="s">
        <v>537</v>
      </c>
      <c r="M241" s="8" t="s">
        <v>537</v>
      </c>
      <c r="N241" s="8" t="s">
        <v>537</v>
      </c>
      <c r="O241" s="8" t="s">
        <v>537</v>
      </c>
      <c r="P241" s="8" t="s">
        <v>537</v>
      </c>
      <c r="Q241" s="8" t="s">
        <v>537</v>
      </c>
      <c r="R241" s="8" t="s">
        <v>537</v>
      </c>
      <c r="S241" s="8" t="s">
        <v>537</v>
      </c>
      <c r="T241" s="8" t="s">
        <v>537</v>
      </c>
      <c r="U241" s="8" t="s">
        <v>537</v>
      </c>
      <c r="V241" s="8" t="s">
        <v>537</v>
      </c>
      <c r="W241" s="8" t="s">
        <v>537</v>
      </c>
      <c r="X241" s="8" t="s">
        <v>537</v>
      </c>
      <c r="Y241" s="8" t="s">
        <v>537</v>
      </c>
      <c r="Z241" s="8" t="s">
        <v>537</v>
      </c>
      <c r="AA241" s="8" t="s">
        <v>537</v>
      </c>
      <c r="AB241" s="8" t="s">
        <v>537</v>
      </c>
      <c r="AC241" s="8" t="s">
        <v>537</v>
      </c>
      <c r="AD241" s="8" t="s">
        <v>537</v>
      </c>
      <c r="AE241" s="8" t="s">
        <v>537</v>
      </c>
      <c r="AF241" s="8" t="s">
        <v>537</v>
      </c>
      <c r="AG241" s="8" t="s">
        <v>537</v>
      </c>
      <c r="AH241" s="8" t="s">
        <v>537</v>
      </c>
      <c r="AI241" s="8" t="s">
        <v>537</v>
      </c>
      <c r="AJ241" s="8" t="s">
        <v>537</v>
      </c>
      <c r="AK241" s="8" t="s">
        <v>537</v>
      </c>
      <c r="AL241" s="8" t="s">
        <v>537</v>
      </c>
      <c r="AM241" s="8"/>
      <c r="AN241" s="8" t="s">
        <v>537</v>
      </c>
      <c r="AO241" s="8" t="s">
        <v>537</v>
      </c>
      <c r="AP241" s="8" t="s">
        <v>537</v>
      </c>
      <c r="AQ241" s="8" t="s">
        <v>537</v>
      </c>
      <c r="AR241" s="8" t="s">
        <v>537</v>
      </c>
      <c r="AS241" s="8" t="s">
        <v>537</v>
      </c>
      <c r="AT241" s="8" t="s">
        <v>537</v>
      </c>
      <c r="AU241" s="1">
        <v>-2146826273</v>
      </c>
      <c r="AV241" s="8"/>
      <c r="AW241" s="8" t="s">
        <v>537</v>
      </c>
      <c r="AX241" s="8" t="s">
        <v>537</v>
      </c>
      <c r="AY241" s="8" t="s">
        <v>537</v>
      </c>
      <c r="AZ241" s="1">
        <v>-2146826273</v>
      </c>
      <c r="BA241" s="9" t="s">
        <v>537</v>
      </c>
      <c r="BB241" s="8"/>
      <c r="BC241" s="8" t="s">
        <v>537</v>
      </c>
      <c r="BD241" s="8" t="s">
        <v>537</v>
      </c>
      <c r="BE241" s="8" t="s">
        <v>537</v>
      </c>
      <c r="BF241" s="8" t="s">
        <v>537</v>
      </c>
      <c r="BG241" s="8" t="s">
        <v>537</v>
      </c>
      <c r="BH241" s="8" t="s">
        <v>537</v>
      </c>
      <c r="BI241" s="8" t="s">
        <v>537</v>
      </c>
      <c r="BJ241" s="8"/>
      <c r="BK241" s="8"/>
      <c r="BL241" s="8" t="s">
        <v>537</v>
      </c>
      <c r="BM241" s="8" t="s">
        <v>537</v>
      </c>
      <c r="BN241" s="8" t="s">
        <v>537</v>
      </c>
      <c r="BO241" s="8" t="s">
        <v>537</v>
      </c>
      <c r="BP241" s="8" t="s">
        <v>537</v>
      </c>
      <c r="BQ241" s="8" t="s">
        <v>537</v>
      </c>
      <c r="BR241" s="8" t="s">
        <v>537</v>
      </c>
      <c r="BS241" s="8" t="s">
        <v>537</v>
      </c>
      <c r="BT241" s="8" t="s">
        <v>537</v>
      </c>
      <c r="BU241" s="8" t="s">
        <v>537</v>
      </c>
      <c r="BV241" s="8" t="s">
        <v>537</v>
      </c>
      <c r="BW241" s="8" t="s">
        <v>537</v>
      </c>
      <c r="BX241" s="8" t="s">
        <v>537</v>
      </c>
      <c r="BY241" s="8" t="s">
        <v>537</v>
      </c>
      <c r="BZ241" s="8" t="s">
        <v>537</v>
      </c>
      <c r="CA241" s="8" t="s">
        <v>537</v>
      </c>
      <c r="CB241" s="8" t="s">
        <v>537</v>
      </c>
      <c r="CC241" s="8" t="s">
        <v>537</v>
      </c>
      <c r="CD241" s="8" t="s">
        <v>537</v>
      </c>
      <c r="CE241" s="8"/>
      <c r="CF241" s="8" t="s">
        <v>537</v>
      </c>
      <c r="CG241" s="8" t="s">
        <v>537</v>
      </c>
      <c r="CH241" s="8" t="s">
        <v>537</v>
      </c>
      <c r="CI241" s="8" t="s">
        <v>537</v>
      </c>
      <c r="CJ241" s="8" t="s">
        <v>537</v>
      </c>
      <c r="CK241" s="8" t="s">
        <v>537</v>
      </c>
      <c r="CL241" s="8" t="s">
        <v>537</v>
      </c>
      <c r="CM241" s="8" t="s">
        <v>537</v>
      </c>
      <c r="CN241" s="8" t="s">
        <v>537</v>
      </c>
      <c r="CO241" s="8" t="s">
        <v>537</v>
      </c>
      <c r="CP241" s="8" t="s">
        <v>537</v>
      </c>
      <c r="CQ241" s="8" t="s">
        <v>537</v>
      </c>
      <c r="CR241" s="8" t="s">
        <v>537</v>
      </c>
      <c r="CS241" s="8" t="s">
        <v>537</v>
      </c>
      <c r="CT241" s="8" t="s">
        <v>537</v>
      </c>
      <c r="CU241" s="8" t="s">
        <v>537</v>
      </c>
      <c r="CV241" s="8" t="s">
        <v>537</v>
      </c>
      <c r="CW241" s="8" t="s">
        <v>537</v>
      </c>
      <c r="CX241" s="8" t="s">
        <v>537</v>
      </c>
      <c r="CY241" s="8" t="s">
        <v>537</v>
      </c>
      <c r="CZ241" s="8" t="s">
        <v>537</v>
      </c>
      <c r="DA241" s="8" t="s">
        <v>537</v>
      </c>
      <c r="DB241" s="8" t="s">
        <v>537</v>
      </c>
      <c r="DC241" s="8"/>
      <c r="DD241" s="8" t="s">
        <v>537</v>
      </c>
      <c r="DE241" s="8" t="s">
        <v>537</v>
      </c>
      <c r="DF241" s="8" t="s">
        <v>537</v>
      </c>
      <c r="DG241" s="8" t="s">
        <v>537</v>
      </c>
      <c r="DH241" s="8" t="s">
        <v>537</v>
      </c>
      <c r="DI241" s="8" t="s">
        <v>537</v>
      </c>
      <c r="DJ241" s="8" t="s">
        <v>537</v>
      </c>
      <c r="DK241" s="8" t="s">
        <v>537</v>
      </c>
      <c r="DL241" s="8" t="s">
        <v>537</v>
      </c>
      <c r="DM241" s="8" t="s">
        <v>537</v>
      </c>
      <c r="DN241" s="8" t="s">
        <v>537</v>
      </c>
      <c r="DO241" s="8" t="s">
        <v>537</v>
      </c>
      <c r="DP241" s="8" t="s">
        <v>537</v>
      </c>
      <c r="DQ241" s="8" t="s">
        <v>537</v>
      </c>
      <c r="DR241" s="8" t="s">
        <v>537</v>
      </c>
      <c r="DS241" s="8" t="s">
        <v>537</v>
      </c>
      <c r="DT241" s="8" t="s">
        <v>537</v>
      </c>
      <c r="DU241" s="8" t="s">
        <v>537</v>
      </c>
      <c r="DV241" s="8"/>
      <c r="DW241" s="8" t="s">
        <v>537</v>
      </c>
      <c r="DX241" s="8" t="s">
        <v>537</v>
      </c>
      <c r="DY241" s="8" t="s">
        <v>537</v>
      </c>
      <c r="DZ241" s="8" t="s">
        <v>537</v>
      </c>
      <c r="EA241" s="8" t="s">
        <v>537</v>
      </c>
      <c r="EB241" s="8" t="s">
        <v>537</v>
      </c>
      <c r="EC241" s="8" t="s">
        <v>537</v>
      </c>
      <c r="ED241" s="8" t="s">
        <v>537</v>
      </c>
      <c r="EE241" s="8" t="s">
        <v>537</v>
      </c>
      <c r="EF241" s="8" t="s">
        <v>537</v>
      </c>
      <c r="EG241" s="8" t="s">
        <v>537</v>
      </c>
      <c r="EH241" s="8" t="s">
        <v>537</v>
      </c>
      <c r="EI241" s="8" t="s">
        <v>537</v>
      </c>
      <c r="EJ241" s="8" t="s">
        <v>537</v>
      </c>
      <c r="EK241" s="8" t="s">
        <v>537</v>
      </c>
      <c r="EL241" s="8" t="s">
        <v>537</v>
      </c>
      <c r="EM241" s="8" t="s">
        <v>537</v>
      </c>
      <c r="EN241" s="8" t="s">
        <v>537</v>
      </c>
      <c r="EO241" s="8" t="s">
        <v>537</v>
      </c>
      <c r="EP241" s="8" t="s">
        <v>537</v>
      </c>
      <c r="EQ241" s="8" t="s">
        <v>537</v>
      </c>
      <c r="ER241" s="8" t="s">
        <v>537</v>
      </c>
      <c r="ES241" s="8" t="s">
        <v>537</v>
      </c>
      <c r="ET241" s="8" t="s">
        <v>537</v>
      </c>
      <c r="EU241" s="8" t="s">
        <v>537</v>
      </c>
      <c r="EV241" s="8" t="s">
        <v>537</v>
      </c>
      <c r="EW241" s="8" t="s">
        <v>537</v>
      </c>
      <c r="EX241" s="8" t="s">
        <v>537</v>
      </c>
      <c r="EY241" s="8" t="s">
        <v>537</v>
      </c>
      <c r="EZ241" s="8" t="s">
        <v>537</v>
      </c>
      <c r="FA241" s="8" t="s">
        <v>537</v>
      </c>
      <c r="FB241" s="8" t="s">
        <v>537</v>
      </c>
      <c r="FC241" s="8" t="s">
        <v>537</v>
      </c>
      <c r="FD241" s="8" t="s">
        <v>537</v>
      </c>
      <c r="FE241" s="8" t="s">
        <v>537</v>
      </c>
      <c r="FF241" s="8" t="s">
        <v>537</v>
      </c>
      <c r="FG241" s="8" t="s">
        <v>537</v>
      </c>
      <c r="FH241" s="8" t="s">
        <v>537</v>
      </c>
      <c r="FI241" s="8" t="s">
        <v>537</v>
      </c>
      <c r="FJ241" s="8" t="s">
        <v>537</v>
      </c>
      <c r="FK241" s="8" t="s">
        <v>537</v>
      </c>
      <c r="FL241" s="8"/>
      <c r="FM241" s="8" t="s">
        <v>537</v>
      </c>
      <c r="FN241" s="8" t="s">
        <v>537</v>
      </c>
      <c r="FO241" s="8" t="s">
        <v>537</v>
      </c>
      <c r="FP241" s="8" t="s">
        <v>537</v>
      </c>
      <c r="FQ241" s="8" t="s">
        <v>537</v>
      </c>
      <c r="FR241" s="8" t="s">
        <v>537</v>
      </c>
      <c r="FS241" s="8" t="s">
        <v>537</v>
      </c>
      <c r="FT241" s="9" t="s">
        <v>537</v>
      </c>
      <c r="FU241" s="8" t="s">
        <v>537</v>
      </c>
      <c r="FV241" s="8" t="s">
        <v>538</v>
      </c>
      <c r="FW241" s="8" t="s">
        <v>539</v>
      </c>
      <c r="FX241" s="8" t="s">
        <v>538</v>
      </c>
      <c r="FY241" s="8" t="s">
        <v>538</v>
      </c>
      <c r="FZ241" s="8" t="s">
        <v>538</v>
      </c>
      <c r="GA241" s="31" t="e">
        <f t="shared" si="36"/>
        <v>#VALUE!</v>
      </c>
      <c r="GB241" s="10" t="e">
        <f t="shared" si="37"/>
        <v>#VALUE!</v>
      </c>
      <c r="GC241" s="10" t="s">
        <v>540</v>
      </c>
      <c r="GD241" s="10" t="s">
        <v>540</v>
      </c>
    </row>
    <row r="242" spans="1:186">
      <c r="A242" s="8">
        <f t="shared" si="40"/>
        <v>0</v>
      </c>
      <c r="B242" s="8">
        <f t="shared" si="40"/>
        <v>0</v>
      </c>
      <c r="C242" s="8" t="str">
        <f>CONCATENATE("FY",RIGHT(Assumptions!D$21,4))</f>
        <v>FY</v>
      </c>
      <c r="D242" s="10" t="e">
        <f t="shared" si="35"/>
        <v>#VALUE!</v>
      </c>
      <c r="E242" s="8" t="s">
        <v>541</v>
      </c>
      <c r="F242" s="8" t="s">
        <v>541</v>
      </c>
      <c r="G242" s="8" t="s">
        <v>541</v>
      </c>
      <c r="H242" s="8" t="s">
        <v>541</v>
      </c>
      <c r="I242" s="8" t="s">
        <v>541</v>
      </c>
      <c r="J242" s="8" t="s">
        <v>541</v>
      </c>
      <c r="K242" s="8" t="s">
        <v>541</v>
      </c>
      <c r="L242" s="8" t="s">
        <v>541</v>
      </c>
      <c r="M242" s="8" t="s">
        <v>541</v>
      </c>
      <c r="N242" s="8" t="s">
        <v>541</v>
      </c>
      <c r="O242" s="8" t="s">
        <v>541</v>
      </c>
      <c r="P242" s="8" t="s">
        <v>541</v>
      </c>
      <c r="Q242" s="8" t="s">
        <v>541</v>
      </c>
      <c r="R242" s="8" t="s">
        <v>541</v>
      </c>
      <c r="S242" s="8" t="s">
        <v>541</v>
      </c>
      <c r="T242" s="8" t="s">
        <v>541</v>
      </c>
      <c r="U242" s="8" t="s">
        <v>541</v>
      </c>
      <c r="V242" s="8" t="s">
        <v>541</v>
      </c>
      <c r="W242" s="8" t="s">
        <v>541</v>
      </c>
      <c r="X242" s="8" t="s">
        <v>541</v>
      </c>
      <c r="Y242" s="8" t="s">
        <v>541</v>
      </c>
      <c r="Z242" s="8" t="s">
        <v>541</v>
      </c>
      <c r="AA242" s="8" t="s">
        <v>541</v>
      </c>
      <c r="AB242" s="8" t="s">
        <v>541</v>
      </c>
      <c r="AC242" s="8" t="s">
        <v>541</v>
      </c>
      <c r="AD242" s="8" t="s">
        <v>541</v>
      </c>
      <c r="AE242" s="8" t="s">
        <v>541</v>
      </c>
      <c r="AF242" s="8" t="s">
        <v>541</v>
      </c>
      <c r="AG242" s="8" t="s">
        <v>541</v>
      </c>
      <c r="AH242" s="8" t="s">
        <v>541</v>
      </c>
      <c r="AI242" s="8" t="s">
        <v>541</v>
      </c>
      <c r="AJ242" s="8" t="s">
        <v>541</v>
      </c>
      <c r="AK242" s="8" t="s">
        <v>541</v>
      </c>
      <c r="AL242" s="8" t="s">
        <v>541</v>
      </c>
      <c r="AM242" s="8"/>
      <c r="AN242" s="8" t="s">
        <v>541</v>
      </c>
      <c r="AO242" s="8" t="s">
        <v>541</v>
      </c>
      <c r="AP242" s="8" t="s">
        <v>541</v>
      </c>
      <c r="AQ242" s="8" t="s">
        <v>541</v>
      </c>
      <c r="AR242" s="8" t="s">
        <v>541</v>
      </c>
      <c r="AS242" s="8" t="s">
        <v>541</v>
      </c>
      <c r="AT242" s="8" t="s">
        <v>541</v>
      </c>
      <c r="AU242" s="1">
        <v>-2146826273</v>
      </c>
      <c r="AV242" s="8"/>
      <c r="AW242" s="8" t="s">
        <v>541</v>
      </c>
      <c r="AX242" s="8" t="s">
        <v>541</v>
      </c>
      <c r="AY242" s="8" t="s">
        <v>541</v>
      </c>
      <c r="AZ242" s="1">
        <v>-2146826273</v>
      </c>
      <c r="BA242" s="9" t="s">
        <v>541</v>
      </c>
      <c r="BB242" s="8"/>
      <c r="BC242" s="8" t="s">
        <v>541</v>
      </c>
      <c r="BD242" s="8" t="s">
        <v>541</v>
      </c>
      <c r="BE242" s="8" t="s">
        <v>541</v>
      </c>
      <c r="BF242" s="8" t="s">
        <v>541</v>
      </c>
      <c r="BG242" s="8" t="s">
        <v>541</v>
      </c>
      <c r="BH242" s="8" t="s">
        <v>541</v>
      </c>
      <c r="BI242" s="8" t="s">
        <v>541</v>
      </c>
      <c r="BJ242" s="8"/>
      <c r="BK242" s="8"/>
      <c r="BL242" s="8" t="s">
        <v>541</v>
      </c>
      <c r="BM242" s="8" t="s">
        <v>541</v>
      </c>
      <c r="BN242" s="8" t="s">
        <v>541</v>
      </c>
      <c r="BO242" s="8" t="s">
        <v>541</v>
      </c>
      <c r="BP242" s="8" t="s">
        <v>541</v>
      </c>
      <c r="BQ242" s="8" t="s">
        <v>541</v>
      </c>
      <c r="BR242" s="8" t="s">
        <v>541</v>
      </c>
      <c r="BS242" s="8" t="s">
        <v>541</v>
      </c>
      <c r="BT242" s="8" t="s">
        <v>541</v>
      </c>
      <c r="BU242" s="8" t="s">
        <v>541</v>
      </c>
      <c r="BV242" s="8" t="s">
        <v>541</v>
      </c>
      <c r="BW242" s="8" t="s">
        <v>541</v>
      </c>
      <c r="BX242" s="8" t="s">
        <v>541</v>
      </c>
      <c r="BY242" s="8" t="s">
        <v>541</v>
      </c>
      <c r="BZ242" s="8" t="s">
        <v>541</v>
      </c>
      <c r="CA242" s="8" t="s">
        <v>541</v>
      </c>
      <c r="CB242" s="8" t="s">
        <v>541</v>
      </c>
      <c r="CC242" s="8" t="s">
        <v>541</v>
      </c>
      <c r="CD242" s="8" t="s">
        <v>541</v>
      </c>
      <c r="CE242" s="8"/>
      <c r="CF242" s="8" t="s">
        <v>541</v>
      </c>
      <c r="CG242" s="8" t="s">
        <v>541</v>
      </c>
      <c r="CH242" s="8" t="s">
        <v>541</v>
      </c>
      <c r="CI242" s="8" t="s">
        <v>541</v>
      </c>
      <c r="CJ242" s="8" t="s">
        <v>541</v>
      </c>
      <c r="CK242" s="8" t="s">
        <v>541</v>
      </c>
      <c r="CL242" s="8" t="s">
        <v>541</v>
      </c>
      <c r="CM242" s="8" t="s">
        <v>541</v>
      </c>
      <c r="CN242" s="8" t="s">
        <v>541</v>
      </c>
      <c r="CO242" s="8" t="s">
        <v>541</v>
      </c>
      <c r="CP242" s="8" t="s">
        <v>541</v>
      </c>
      <c r="CQ242" s="8" t="s">
        <v>541</v>
      </c>
      <c r="CR242" s="8" t="s">
        <v>541</v>
      </c>
      <c r="CS242" s="8" t="s">
        <v>541</v>
      </c>
      <c r="CT242" s="8" t="s">
        <v>541</v>
      </c>
      <c r="CU242" s="8" t="s">
        <v>541</v>
      </c>
      <c r="CV242" s="8" t="s">
        <v>541</v>
      </c>
      <c r="CW242" s="8" t="s">
        <v>541</v>
      </c>
      <c r="CX242" s="8" t="s">
        <v>541</v>
      </c>
      <c r="CY242" s="8" t="s">
        <v>541</v>
      </c>
      <c r="CZ242" s="8" t="s">
        <v>541</v>
      </c>
      <c r="DA242" s="8" t="s">
        <v>541</v>
      </c>
      <c r="DB242" s="8" t="s">
        <v>541</v>
      </c>
      <c r="DC242" s="8"/>
      <c r="DD242" s="8" t="s">
        <v>541</v>
      </c>
      <c r="DE242" s="8" t="s">
        <v>541</v>
      </c>
      <c r="DF242" s="8" t="s">
        <v>541</v>
      </c>
      <c r="DG242" s="8" t="s">
        <v>541</v>
      </c>
      <c r="DH242" s="8" t="s">
        <v>541</v>
      </c>
      <c r="DI242" s="8" t="s">
        <v>541</v>
      </c>
      <c r="DJ242" s="8" t="s">
        <v>541</v>
      </c>
      <c r="DK242" s="8" t="s">
        <v>541</v>
      </c>
      <c r="DL242" s="8" t="s">
        <v>541</v>
      </c>
      <c r="DM242" s="8" t="s">
        <v>541</v>
      </c>
      <c r="DN242" s="8" t="s">
        <v>541</v>
      </c>
      <c r="DO242" s="8" t="s">
        <v>541</v>
      </c>
      <c r="DP242" s="8" t="s">
        <v>541</v>
      </c>
      <c r="DQ242" s="8" t="s">
        <v>541</v>
      </c>
      <c r="DR242" s="8" t="s">
        <v>541</v>
      </c>
      <c r="DS242" s="8" t="s">
        <v>541</v>
      </c>
      <c r="DT242" s="8" t="s">
        <v>541</v>
      </c>
      <c r="DU242" s="8" t="s">
        <v>541</v>
      </c>
      <c r="DV242" s="8"/>
      <c r="DW242" s="8" t="s">
        <v>541</v>
      </c>
      <c r="DX242" s="8" t="s">
        <v>541</v>
      </c>
      <c r="DY242" s="8" t="s">
        <v>541</v>
      </c>
      <c r="DZ242" s="8" t="s">
        <v>541</v>
      </c>
      <c r="EA242" s="8" t="s">
        <v>541</v>
      </c>
      <c r="EB242" s="8" t="s">
        <v>541</v>
      </c>
      <c r="EC242" s="8" t="s">
        <v>541</v>
      </c>
      <c r="ED242" s="8" t="s">
        <v>541</v>
      </c>
      <c r="EE242" s="8" t="s">
        <v>541</v>
      </c>
      <c r="EF242" s="8" t="s">
        <v>541</v>
      </c>
      <c r="EG242" s="8" t="s">
        <v>541</v>
      </c>
      <c r="EH242" s="8" t="s">
        <v>541</v>
      </c>
      <c r="EI242" s="8" t="s">
        <v>541</v>
      </c>
      <c r="EJ242" s="8" t="s">
        <v>541</v>
      </c>
      <c r="EK242" s="8" t="s">
        <v>541</v>
      </c>
      <c r="EL242" s="8" t="s">
        <v>541</v>
      </c>
      <c r="EM242" s="8" t="s">
        <v>541</v>
      </c>
      <c r="EN242" s="8" t="s">
        <v>541</v>
      </c>
      <c r="EO242" s="8" t="s">
        <v>541</v>
      </c>
      <c r="EP242" s="8" t="s">
        <v>541</v>
      </c>
      <c r="EQ242" s="8" t="s">
        <v>541</v>
      </c>
      <c r="ER242" s="8" t="s">
        <v>541</v>
      </c>
      <c r="ES242" s="8" t="s">
        <v>541</v>
      </c>
      <c r="ET242" s="8" t="s">
        <v>541</v>
      </c>
      <c r="EU242" s="8" t="s">
        <v>541</v>
      </c>
      <c r="EV242" s="8" t="s">
        <v>541</v>
      </c>
      <c r="EW242" s="8" t="s">
        <v>541</v>
      </c>
      <c r="EX242" s="8" t="s">
        <v>541</v>
      </c>
      <c r="EY242" s="8" t="s">
        <v>541</v>
      </c>
      <c r="EZ242" s="8" t="s">
        <v>541</v>
      </c>
      <c r="FA242" s="8" t="s">
        <v>541</v>
      </c>
      <c r="FB242" s="8" t="s">
        <v>541</v>
      </c>
      <c r="FC242" s="8" t="s">
        <v>541</v>
      </c>
      <c r="FD242" s="8" t="s">
        <v>541</v>
      </c>
      <c r="FE242" s="8" t="s">
        <v>541</v>
      </c>
      <c r="FF242" s="8" t="s">
        <v>541</v>
      </c>
      <c r="FG242" s="8" t="s">
        <v>541</v>
      </c>
      <c r="FH242" s="8" t="s">
        <v>541</v>
      </c>
      <c r="FI242" s="8" t="s">
        <v>541</v>
      </c>
      <c r="FJ242" s="8" t="s">
        <v>541</v>
      </c>
      <c r="FK242" s="8" t="s">
        <v>541</v>
      </c>
      <c r="FL242" s="8"/>
      <c r="FM242" s="8" t="s">
        <v>541</v>
      </c>
      <c r="FN242" s="8" t="s">
        <v>541</v>
      </c>
      <c r="FO242" s="8" t="s">
        <v>541</v>
      </c>
      <c r="FP242" s="8" t="s">
        <v>541</v>
      </c>
      <c r="FQ242" s="8" t="s">
        <v>541</v>
      </c>
      <c r="FR242" s="8" t="s">
        <v>541</v>
      </c>
      <c r="FS242" s="8" t="s">
        <v>541</v>
      </c>
      <c r="FT242" s="9" t="s">
        <v>541</v>
      </c>
      <c r="FU242" s="8" t="s">
        <v>541</v>
      </c>
      <c r="FV242" s="8" t="s">
        <v>538</v>
      </c>
      <c r="FW242" s="8" t="s">
        <v>539</v>
      </c>
      <c r="FX242" s="8" t="s">
        <v>538</v>
      </c>
      <c r="FY242" s="8" t="s">
        <v>538</v>
      </c>
      <c r="FZ242" s="8" t="s">
        <v>538</v>
      </c>
      <c r="GA242" s="31" t="e">
        <f t="shared" si="36"/>
        <v>#VALUE!</v>
      </c>
      <c r="GB242" s="10" t="e">
        <f t="shared" si="37"/>
        <v>#VALUE!</v>
      </c>
      <c r="GC242" s="10" t="s">
        <v>540</v>
      </c>
      <c r="GD242" s="10" t="s">
        <v>540</v>
      </c>
    </row>
  </sheetData>
  <phoneticPr fontId="2"/>
  <pageMargins left="0.7" right="0.7" top="0.75" bottom="0.75" header="0.3" footer="0.3"/>
  <pageSetup paperSize="9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U243"/>
  <sheetViews>
    <sheetView workbookViewId="0">
      <pane xSplit="5" ySplit="4" topLeftCell="AJ5" activePane="bottomRight" state="frozen"/>
      <selection pane="topRight" activeCell="E1" sqref="E1"/>
      <selection pane="bottomLeft" activeCell="A3" sqref="A3"/>
      <selection pane="bottomRight"/>
    </sheetView>
  </sheetViews>
  <sheetFormatPr defaultRowHeight="13.5"/>
  <cols>
    <col min="1" max="4" width="9" style="7"/>
  </cols>
  <sheetData>
    <row r="1" spans="1:47" s="7" customFormat="1">
      <c r="D1" s="7">
        <v>1</v>
      </c>
      <c r="E1" s="7">
        <f>D1+1</f>
        <v>2</v>
      </c>
      <c r="F1" s="7">
        <f t="shared" ref="F1:AU1" si="0">E1+1</f>
        <v>3</v>
      </c>
      <c r="G1" s="7">
        <f t="shared" si="0"/>
        <v>4</v>
      </c>
      <c r="H1" s="7">
        <f t="shared" si="0"/>
        <v>5</v>
      </c>
      <c r="I1" s="7">
        <f t="shared" si="0"/>
        <v>6</v>
      </c>
      <c r="J1" s="7">
        <f t="shared" si="0"/>
        <v>7</v>
      </c>
      <c r="K1" s="7">
        <f t="shared" si="0"/>
        <v>8</v>
      </c>
      <c r="L1" s="7">
        <f t="shared" si="0"/>
        <v>9</v>
      </c>
      <c r="M1" s="7">
        <f t="shared" si="0"/>
        <v>10</v>
      </c>
      <c r="N1" s="7">
        <f t="shared" si="0"/>
        <v>11</v>
      </c>
      <c r="O1" s="7">
        <f t="shared" si="0"/>
        <v>12</v>
      </c>
      <c r="P1" s="7">
        <f t="shared" si="0"/>
        <v>13</v>
      </c>
      <c r="Q1" s="7">
        <f t="shared" si="0"/>
        <v>14</v>
      </c>
      <c r="R1" s="7">
        <f t="shared" si="0"/>
        <v>15</v>
      </c>
      <c r="S1" s="7">
        <f t="shared" si="0"/>
        <v>16</v>
      </c>
      <c r="T1" s="7">
        <f t="shared" si="0"/>
        <v>17</v>
      </c>
      <c r="U1" s="7">
        <f t="shared" si="0"/>
        <v>18</v>
      </c>
      <c r="V1" s="7">
        <f t="shared" si="0"/>
        <v>19</v>
      </c>
      <c r="W1" s="7">
        <f t="shared" si="0"/>
        <v>20</v>
      </c>
      <c r="X1" s="7">
        <f t="shared" si="0"/>
        <v>21</v>
      </c>
      <c r="Y1" s="7">
        <f t="shared" si="0"/>
        <v>22</v>
      </c>
      <c r="Z1" s="7">
        <f t="shared" si="0"/>
        <v>23</v>
      </c>
      <c r="AA1" s="7">
        <f t="shared" si="0"/>
        <v>24</v>
      </c>
      <c r="AB1" s="7">
        <f t="shared" si="0"/>
        <v>25</v>
      </c>
      <c r="AC1" s="7">
        <f t="shared" si="0"/>
        <v>26</v>
      </c>
      <c r="AD1" s="7">
        <f t="shared" si="0"/>
        <v>27</v>
      </c>
      <c r="AE1" s="7">
        <f t="shared" si="0"/>
        <v>28</v>
      </c>
      <c r="AF1" s="7">
        <f t="shared" si="0"/>
        <v>29</v>
      </c>
      <c r="AG1" s="7">
        <f t="shared" si="0"/>
        <v>30</v>
      </c>
      <c r="AH1" s="7">
        <f t="shared" si="0"/>
        <v>31</v>
      </c>
      <c r="AI1" s="7">
        <f t="shared" si="0"/>
        <v>32</v>
      </c>
      <c r="AJ1" s="7">
        <f t="shared" si="0"/>
        <v>33</v>
      </c>
      <c r="AK1" s="7">
        <f t="shared" si="0"/>
        <v>34</v>
      </c>
      <c r="AL1" s="7">
        <f t="shared" si="0"/>
        <v>35</v>
      </c>
      <c r="AM1" s="7">
        <f t="shared" si="0"/>
        <v>36</v>
      </c>
      <c r="AN1" s="7">
        <f t="shared" si="0"/>
        <v>37</v>
      </c>
      <c r="AO1" s="7">
        <f t="shared" si="0"/>
        <v>38</v>
      </c>
      <c r="AP1" s="7">
        <f t="shared" si="0"/>
        <v>39</v>
      </c>
      <c r="AQ1" s="7">
        <f t="shared" si="0"/>
        <v>40</v>
      </c>
      <c r="AR1" s="7">
        <f t="shared" si="0"/>
        <v>41</v>
      </c>
      <c r="AS1" s="7">
        <f t="shared" si="0"/>
        <v>42</v>
      </c>
      <c r="AT1" s="7">
        <f t="shared" si="0"/>
        <v>43</v>
      </c>
      <c r="AU1" s="7">
        <f t="shared" si="0"/>
        <v>44</v>
      </c>
    </row>
    <row r="2" spans="1:47" s="12" customFormat="1" ht="42">
      <c r="F2" s="12" t="s">
        <v>406</v>
      </c>
      <c r="G2" s="12" t="s">
        <v>407</v>
      </c>
      <c r="H2" s="12" t="s">
        <v>408</v>
      </c>
      <c r="I2" s="12" t="s">
        <v>409</v>
      </c>
      <c r="K2" s="12" t="s">
        <v>410</v>
      </c>
      <c r="L2" s="12" t="s">
        <v>411</v>
      </c>
      <c r="M2" s="12" t="s">
        <v>412</v>
      </c>
      <c r="N2" s="12" t="s">
        <v>413</v>
      </c>
      <c r="O2" s="12" t="s">
        <v>414</v>
      </c>
      <c r="P2" s="12" t="s">
        <v>415</v>
      </c>
      <c r="Q2" s="12" t="s">
        <v>417</v>
      </c>
      <c r="R2" s="12" t="s">
        <v>416</v>
      </c>
      <c r="T2" s="12" t="s">
        <v>418</v>
      </c>
      <c r="U2" s="12" t="s">
        <v>419</v>
      </c>
      <c r="V2" s="12" t="s">
        <v>420</v>
      </c>
      <c r="W2" s="12" t="s">
        <v>421</v>
      </c>
      <c r="Y2" s="12" t="s">
        <v>422</v>
      </c>
      <c r="Z2" s="12" t="s">
        <v>423</v>
      </c>
      <c r="AA2" s="12" t="s">
        <v>424</v>
      </c>
      <c r="AB2" s="12" t="s">
        <v>425</v>
      </c>
      <c r="AC2" s="12" t="s">
        <v>426</v>
      </c>
      <c r="AD2" s="12" t="s">
        <v>427</v>
      </c>
      <c r="AE2" s="12" t="s">
        <v>428</v>
      </c>
      <c r="AG2" s="12" t="s">
        <v>429</v>
      </c>
      <c r="AH2" s="12" t="s">
        <v>430</v>
      </c>
      <c r="AI2" s="12" t="s">
        <v>431</v>
      </c>
      <c r="AJ2" s="12" t="s">
        <v>432</v>
      </c>
      <c r="AK2" s="12" t="s">
        <v>433</v>
      </c>
      <c r="AL2" s="12" t="s">
        <v>434</v>
      </c>
      <c r="AM2" s="12" t="s">
        <v>435</v>
      </c>
      <c r="AN2" s="12" t="s">
        <v>436</v>
      </c>
      <c r="AO2" s="12" t="s">
        <v>437</v>
      </c>
      <c r="AP2" s="12" t="s">
        <v>438</v>
      </c>
      <c r="AQ2" s="12" t="s">
        <v>439</v>
      </c>
      <c r="AR2" s="12" t="s">
        <v>440</v>
      </c>
      <c r="AS2" s="12" t="s">
        <v>441</v>
      </c>
      <c r="AT2" s="12" t="s">
        <v>442</v>
      </c>
      <c r="AU2" s="12" t="s">
        <v>443</v>
      </c>
    </row>
    <row r="3" spans="1:47" s="2" customFormat="1" ht="42">
      <c r="A3" s="3" t="s">
        <v>161</v>
      </c>
      <c r="B3" s="3" t="s">
        <v>162</v>
      </c>
      <c r="C3" s="3" t="s">
        <v>160</v>
      </c>
      <c r="D3" s="6" t="s">
        <v>227</v>
      </c>
      <c r="E3" s="2" t="s">
        <v>184</v>
      </c>
      <c r="F3" s="2" t="s">
        <v>221</v>
      </c>
      <c r="G3" s="2" t="s">
        <v>222</v>
      </c>
      <c r="H3" s="2" t="s">
        <v>224</v>
      </c>
      <c r="I3" s="2" t="s">
        <v>223</v>
      </c>
      <c r="J3" s="2" t="s">
        <v>185</v>
      </c>
      <c r="K3" s="2" t="s">
        <v>186</v>
      </c>
      <c r="L3" s="2" t="s">
        <v>187</v>
      </c>
      <c r="M3" s="2" t="s">
        <v>188</v>
      </c>
      <c r="N3" s="2" t="s">
        <v>189</v>
      </c>
      <c r="O3" s="2" t="s">
        <v>190</v>
      </c>
      <c r="P3" s="2" t="s">
        <v>191</v>
      </c>
      <c r="Q3" s="2" t="s">
        <v>192</v>
      </c>
      <c r="R3" s="2" t="s">
        <v>193</v>
      </c>
      <c r="S3" s="2" t="s">
        <v>194</v>
      </c>
      <c r="T3" s="2" t="s">
        <v>195</v>
      </c>
      <c r="U3" s="2" t="s">
        <v>196</v>
      </c>
      <c r="V3" s="2" t="s">
        <v>197</v>
      </c>
      <c r="W3" s="2" t="s">
        <v>198</v>
      </c>
      <c r="X3" s="2" t="s">
        <v>199</v>
      </c>
      <c r="Y3" s="2" t="s">
        <v>200</v>
      </c>
      <c r="Z3" s="2" t="s">
        <v>201</v>
      </c>
      <c r="AA3" s="2" t="s">
        <v>202</v>
      </c>
      <c r="AB3" s="2" t="s">
        <v>203</v>
      </c>
      <c r="AC3" s="2" t="s">
        <v>204</v>
      </c>
      <c r="AD3" s="2" t="s">
        <v>205</v>
      </c>
      <c r="AE3" s="2" t="s">
        <v>206</v>
      </c>
      <c r="AF3" s="2" t="s">
        <v>207</v>
      </c>
      <c r="AG3" s="2" t="s">
        <v>208</v>
      </c>
      <c r="AH3" s="2" t="s">
        <v>209</v>
      </c>
      <c r="AI3" s="2" t="s">
        <v>210</v>
      </c>
      <c r="AJ3" s="2" t="s">
        <v>211</v>
      </c>
      <c r="AK3" s="2" t="s">
        <v>212</v>
      </c>
      <c r="AL3" s="2" t="s">
        <v>213</v>
      </c>
      <c r="AM3" s="2" t="s">
        <v>214</v>
      </c>
      <c r="AN3" s="2" t="s">
        <v>215</v>
      </c>
      <c r="AO3" s="2" t="s">
        <v>216</v>
      </c>
      <c r="AP3" s="2" t="s">
        <v>217</v>
      </c>
      <c r="AQ3" s="2" t="s">
        <v>218</v>
      </c>
      <c r="AR3" s="2" t="s">
        <v>219</v>
      </c>
      <c r="AS3" s="2" t="s">
        <v>220</v>
      </c>
      <c r="AT3" s="2" t="s">
        <v>225</v>
      </c>
      <c r="AU3" s="2" t="s">
        <v>226</v>
      </c>
    </row>
    <row r="4" spans="1:47">
      <c r="A4" s="7" t="str">
        <f>Assumptions!C2</f>
        <v>花王</v>
      </c>
      <c r="B4" s="7" t="str">
        <f>Assumptions!B2</f>
        <v>TSE:4452</v>
      </c>
      <c r="C4" s="7" t="str">
        <f>'Basic Financial Statements'!C3</f>
        <v>FY2007</v>
      </c>
      <c r="D4" s="10">
        <f>'Basic Financial Statements'!D3</f>
        <v>2006</v>
      </c>
      <c r="H4" s="7">
        <v>8.0465999999999996E-2</v>
      </c>
      <c r="I4" s="7">
        <v>0.131272</v>
      </c>
      <c r="J4" s="7"/>
      <c r="K4" s="7">
        <v>0.59143699999999999</v>
      </c>
      <c r="L4" s="7">
        <v>0.457287</v>
      </c>
      <c r="M4" s="7">
        <v>0.17294000000000001</v>
      </c>
      <c r="N4" s="7">
        <v>9.8114999999999994E-2</v>
      </c>
      <c r="O4" s="7">
        <v>9.8114999999999994E-2</v>
      </c>
      <c r="P4" s="7">
        <v>5.8452999999999998E-2</v>
      </c>
      <c r="Q4" s="7">
        <v>5.7253999999999999E-2</v>
      </c>
      <c r="R4" s="7">
        <v>5.7253999999999999E-2</v>
      </c>
      <c r="S4" s="7"/>
      <c r="T4" s="7">
        <v>0.99807999999999997</v>
      </c>
      <c r="U4" s="7">
        <v>4.30844</v>
      </c>
      <c r="V4" s="7">
        <v>8.7745599999999992</v>
      </c>
      <c r="W4" s="7">
        <v>4.6178400000000002</v>
      </c>
      <c r="X4" s="7"/>
      <c r="Y4" s="7">
        <v>1.3031699999999999</v>
      </c>
      <c r="Z4" s="7">
        <v>0.78491</v>
      </c>
      <c r="AA4" s="7">
        <v>0.53452</v>
      </c>
      <c r="AB4" s="7">
        <v>41.597230000000003</v>
      </c>
      <c r="AC4" s="7">
        <v>79.041120000000006</v>
      </c>
      <c r="AD4" s="7">
        <v>94.225849999999994</v>
      </c>
      <c r="AE4" s="7">
        <v>26.412500000000001</v>
      </c>
      <c r="AF4" s="7"/>
      <c r="AG4" s="7">
        <v>63.714300000000001</v>
      </c>
      <c r="AH4" s="7">
        <v>38.917999999999999</v>
      </c>
      <c r="AI4" s="7">
        <v>55.1541</v>
      </c>
      <c r="AJ4" s="7">
        <v>33.6892</v>
      </c>
      <c r="AK4" s="7">
        <v>53.938699999999997</v>
      </c>
      <c r="AL4" s="7">
        <v>24.018080000000001</v>
      </c>
      <c r="AM4" s="7">
        <v>42.335059999999999</v>
      </c>
      <c r="AN4" s="7">
        <v>32.480519999999999</v>
      </c>
      <c r="AO4" s="7">
        <v>1.7190000000000001</v>
      </c>
      <c r="AP4" s="7">
        <v>1.31457</v>
      </c>
      <c r="AQ4" s="7">
        <v>2.2405400000000002</v>
      </c>
      <c r="AR4" s="7">
        <v>1.7134</v>
      </c>
      <c r="AS4" s="7">
        <v>3.3652700000000002</v>
      </c>
      <c r="AT4">
        <f>IF(AND(NOT('Basic Financial Statements'!FV3=""),NOT('Basic Financial Statements'!AI3="")),'Basic Financial Statements'!FV3/'Basic Financial Statements'!AI3,"")</f>
        <v>26.111564357735094</v>
      </c>
      <c r="AU4">
        <f>IF(AND(NOT('Basic Financial Statements'!FV3=""),NOT('Basic Financial Statements'!CY3="")),'Basic Financial Statements'!FV3/'Basic Financial Statements'!CY3,"")</f>
        <v>3.3286079953579284</v>
      </c>
    </row>
    <row r="5" spans="1:47">
      <c r="A5" s="7" t="str">
        <f>A4</f>
        <v>花王</v>
      </c>
      <c r="B5" s="7" t="str">
        <f>B4</f>
        <v>TSE:4452</v>
      </c>
      <c r="C5" s="7" t="str">
        <f>'Basic Financial Statements'!C4</f>
        <v>FY2008</v>
      </c>
      <c r="D5" s="10">
        <f>'Basic Financial Statements'!D4</f>
        <v>2007</v>
      </c>
      <c r="F5">
        <f>IF(AND(NOT('Basic Financial Statements'!Q4=""),NOT('Basic Financial Statements'!CD4=""),NOT('Basic Financial Statements'!CD3=""),'Basic Financial Statements'!B4='Basic Financial Statements'!B3,RIGHT('Basic Financial Statements'!C4,4)*1-1=RIGHT('Basic Financial Statements'!C3,4)*1),('Basic Financial Statements'!Q4+'Basic Financial Statements'!S4)/AVERAGE('Basic Financial Statements'!CD3:CD4),"")</f>
        <v>9.6253101316804798E-2</v>
      </c>
      <c r="G5">
        <f>IF(AND(NOT('Basic Financial Statements'!AI3=""),NOT('Basic Financial Statements'!CD4=""),NOT('Basic Financial Statements'!CD3=""),'Basic Financial Statements'!B4='Basic Financial Statements'!B3,RIGHT('Basic Financial Statements'!C4,4)*1-1=RIGHT('Basic Financial Statements'!C3,4)*1),('Basic Financial Statements'!AI4)/AVERAGE('Basic Financial Statements'!CD3:CD4),"")</f>
        <v>5.4529152176384599E-2</v>
      </c>
      <c r="H5">
        <v>7.9006000000000007E-2</v>
      </c>
      <c r="I5" s="7">
        <v>0.116827</v>
      </c>
      <c r="K5" s="7">
        <v>0.57971300000000003</v>
      </c>
      <c r="L5" s="7">
        <v>0.45736100000000002</v>
      </c>
      <c r="M5" s="7">
        <v>0.15903999999999999</v>
      </c>
      <c r="N5" s="7">
        <v>8.8168999999999997E-2</v>
      </c>
      <c r="O5" s="7">
        <v>8.8168999999999997E-2</v>
      </c>
      <c r="P5" s="7">
        <v>5.1290000000000002E-2</v>
      </c>
      <c r="Q5" s="7">
        <v>5.0480999999999998E-2</v>
      </c>
      <c r="R5" s="7">
        <v>5.0480999999999998E-2</v>
      </c>
      <c r="T5" s="7">
        <v>1.06315</v>
      </c>
      <c r="U5" s="7">
        <v>4.6202199999999998</v>
      </c>
      <c r="V5" s="7">
        <v>8.5642800000000001</v>
      </c>
      <c r="W5" s="7">
        <v>4.6625899999999998</v>
      </c>
      <c r="X5" s="7"/>
      <c r="Y5" s="7">
        <v>1.34446</v>
      </c>
      <c r="Z5" s="7">
        <v>0.80423999999999995</v>
      </c>
      <c r="AA5" s="7">
        <v>0.55659999999999998</v>
      </c>
      <c r="AB5" s="7">
        <v>42.735619999999997</v>
      </c>
      <c r="AC5" s="7">
        <v>78.497119999999995</v>
      </c>
      <c r="AD5" s="7">
        <v>90.713830000000002</v>
      </c>
      <c r="AE5" s="7">
        <v>30.518910000000002</v>
      </c>
      <c r="AF5" s="7"/>
      <c r="AG5" s="7">
        <v>53.639800000000001</v>
      </c>
      <c r="AH5" s="7">
        <v>34.912700000000001</v>
      </c>
      <c r="AI5" s="7">
        <v>46.1357</v>
      </c>
      <c r="AJ5" s="7">
        <v>30.028500000000001</v>
      </c>
      <c r="AK5" s="7">
        <v>52.562899999999999</v>
      </c>
      <c r="AL5" s="7">
        <v>17.544969999999999</v>
      </c>
      <c r="AM5" s="7">
        <v>31.647600000000001</v>
      </c>
      <c r="AN5" s="7">
        <v>25.89058</v>
      </c>
      <c r="AO5" s="7">
        <v>1.4956700000000001</v>
      </c>
      <c r="AP5" s="7">
        <v>0.97709000000000001</v>
      </c>
      <c r="AQ5" s="7">
        <v>1.8282400000000001</v>
      </c>
      <c r="AR5" s="7">
        <v>1.1943600000000001</v>
      </c>
      <c r="AS5" s="7">
        <v>3.6284999999999998</v>
      </c>
      <c r="AT5" s="7">
        <f>IF(AND(NOT('Basic Financial Statements'!FV4=""),NOT('Basic Financial Statements'!AI4="")),'Basic Financial Statements'!FV4/'Basic Financial Statements'!AI4,"")</f>
        <v>22.774892133763142</v>
      </c>
      <c r="AU5" s="7">
        <f>IF(AND(NOT('Basic Financial Statements'!FV4=""),NOT('Basic Financial Statements'!CY4="")),'Basic Financial Statements'!FV4/'Basic Financial Statements'!CY4,"")</f>
        <v>2.6802966574202496</v>
      </c>
    </row>
    <row r="6" spans="1:47">
      <c r="A6" s="7" t="str">
        <f t="shared" ref="A6:B15" si="1">A5</f>
        <v>花王</v>
      </c>
      <c r="B6" s="7" t="str">
        <f t="shared" si="1"/>
        <v>TSE:4452</v>
      </c>
      <c r="C6" s="7" t="str">
        <f>'Basic Financial Statements'!C5</f>
        <v>FY2009</v>
      </c>
      <c r="D6" s="10">
        <f>'Basic Financial Statements'!D5</f>
        <v>2008</v>
      </c>
      <c r="F6" s="7">
        <f>IF(AND(NOT('Basic Financial Statements'!Q5=""),NOT('Basic Financial Statements'!CD5=""),NOT('Basic Financial Statements'!CD4=""),'Basic Financial Statements'!B5='Basic Financial Statements'!B4,RIGHT('Basic Financial Statements'!C5,4)*1-1=RIGHT('Basic Financial Statements'!C4,4)*1),('Basic Financial Statements'!Q5+'Basic Financial Statements'!S5)/AVERAGE('Basic Financial Statements'!CD4:CD5),"")</f>
        <v>8.4546165268801252E-2</v>
      </c>
      <c r="G6" s="7">
        <f>IF(AND(NOT('Basic Financial Statements'!AI4=""),NOT('Basic Financial Statements'!CD5=""),NOT('Basic Financial Statements'!CD4=""),'Basic Financial Statements'!B5='Basic Financial Statements'!B4,RIGHT('Basic Financial Statements'!C5,4)*1-1=RIGHT('Basic Financial Statements'!C4,4)*1),('Basic Financial Statements'!AI5)/AVERAGE('Basic Financial Statements'!CD4:CD5),"")</f>
        <v>5.5641406177928877E-2</v>
      </c>
      <c r="H6" s="7">
        <v>6.9665000000000005E-2</v>
      </c>
      <c r="I6" s="7">
        <v>0.115038</v>
      </c>
      <c r="J6" s="7"/>
      <c r="K6" s="7">
        <v>0.56203000000000003</v>
      </c>
      <c r="L6" s="7">
        <v>0.450046</v>
      </c>
      <c r="M6" s="7">
        <v>0.14437</v>
      </c>
      <c r="N6" s="7">
        <v>7.5843999999999995E-2</v>
      </c>
      <c r="O6" s="7">
        <v>7.5843999999999995E-2</v>
      </c>
      <c r="P6" s="7">
        <v>5.1274E-2</v>
      </c>
      <c r="Q6" s="7">
        <v>5.0506000000000002E-2</v>
      </c>
      <c r="R6" s="7">
        <v>5.0506000000000002E-2</v>
      </c>
      <c r="S6" s="7"/>
      <c r="T6" s="7">
        <v>1.08517</v>
      </c>
      <c r="U6" s="7">
        <v>4.7339599999999997</v>
      </c>
      <c r="V6" s="7">
        <v>9.2198399999999996</v>
      </c>
      <c r="W6" s="7">
        <v>4.58873</v>
      </c>
      <c r="X6" s="7"/>
      <c r="Y6" s="7">
        <v>1.49156</v>
      </c>
      <c r="Z6" s="7">
        <v>0.86282000000000003</v>
      </c>
      <c r="AA6" s="7">
        <v>0.44912999999999997</v>
      </c>
      <c r="AB6" s="7">
        <v>39.588270000000001</v>
      </c>
      <c r="AC6" s="7">
        <v>79.542630000000003</v>
      </c>
      <c r="AD6" s="7">
        <v>88.270870000000002</v>
      </c>
      <c r="AE6" s="7">
        <v>30.860019999999999</v>
      </c>
      <c r="AF6" s="7"/>
      <c r="AG6" s="7">
        <v>51.308199999999999</v>
      </c>
      <c r="AH6" s="7">
        <v>33.909700000000001</v>
      </c>
      <c r="AI6" s="7">
        <v>44.1753</v>
      </c>
      <c r="AJ6" s="7">
        <v>29.195499999999999</v>
      </c>
      <c r="AK6" s="7">
        <v>50.503999999999998</v>
      </c>
      <c r="AL6" s="7">
        <v>16.12275</v>
      </c>
      <c r="AM6" s="7">
        <v>30.69004</v>
      </c>
      <c r="AN6" s="7">
        <v>25.12358</v>
      </c>
      <c r="AO6" s="7">
        <v>1.5431600000000001</v>
      </c>
      <c r="AP6" s="7">
        <v>0.95408999999999999</v>
      </c>
      <c r="AQ6" s="7">
        <v>1.88507</v>
      </c>
      <c r="AR6" s="7">
        <v>1.1654800000000001</v>
      </c>
      <c r="AS6" s="7">
        <v>3.6225100000000001</v>
      </c>
      <c r="AT6" s="7">
        <f>IF(AND(NOT('Basic Financial Statements'!FV5=""),NOT('Basic Financial Statements'!AI5="")),'Basic Financial Statements'!FV5/'Basic Financial Statements'!AI5,"")</f>
        <v>15.717830715289875</v>
      </c>
      <c r="AU6" s="7">
        <f>IF(AND(NOT('Basic Financial Statements'!FV5=""),NOT('Basic Financial Statements'!CY5="")),'Basic Financial Statements'!FV5/'Basic Financial Statements'!CY5,"")</f>
        <v>1.8836527874997711</v>
      </c>
    </row>
    <row r="7" spans="1:47">
      <c r="A7" s="7" t="str">
        <f t="shared" si="1"/>
        <v>花王</v>
      </c>
      <c r="B7" s="7" t="str">
        <f t="shared" si="1"/>
        <v>TSE:4452</v>
      </c>
      <c r="C7" s="7" t="str">
        <f>'Basic Financial Statements'!C6</f>
        <v>FY2010</v>
      </c>
      <c r="D7" s="10">
        <f>'Basic Financial Statements'!D6</f>
        <v>2009</v>
      </c>
      <c r="F7" s="7">
        <f>IF(AND(NOT('Basic Financial Statements'!Q6=""),NOT('Basic Financial Statements'!CD6=""),NOT('Basic Financial Statements'!CD5=""),'Basic Financial Statements'!B6='Basic Financial Statements'!B5,RIGHT('Basic Financial Statements'!C6,4)*1-1=RIGHT('Basic Financial Statements'!C5,4)*1),('Basic Financial Statements'!Q6+'Basic Financial Statements'!S6)/AVERAGE('Basic Financial Statements'!CD5:CD6),"")</f>
        <v>8.708229558800179E-2</v>
      </c>
      <c r="G7" s="7">
        <f>IF(AND(NOT('Basic Financial Statements'!AI5=""),NOT('Basic Financial Statements'!CD6=""),NOT('Basic Financial Statements'!CD5=""),'Basic Financial Statements'!B6='Basic Financial Statements'!B5,RIGHT('Basic Financial Statements'!C6,4)*1-1=RIGHT('Basic Financial Statements'!C5,4)*1),('Basic Financial Statements'!AI6)/AVERAGE('Basic Financial Statements'!CD5:CD6),"")</f>
        <v>3.7814120535712245E-2</v>
      </c>
      <c r="H7" s="7">
        <v>7.3201000000000002E-2</v>
      </c>
      <c r="I7" s="7">
        <v>7.2836999999999999E-2</v>
      </c>
      <c r="J7" s="7"/>
      <c r="K7" s="7">
        <v>0.58374599999999999</v>
      </c>
      <c r="L7" s="7">
        <v>0.46643299999999999</v>
      </c>
      <c r="M7" s="7">
        <v>0.150972</v>
      </c>
      <c r="N7" s="7">
        <v>7.9394000000000006E-2</v>
      </c>
      <c r="O7" s="7">
        <v>7.9394000000000006E-2</v>
      </c>
      <c r="P7" s="7">
        <v>3.4887000000000001E-2</v>
      </c>
      <c r="Q7" s="7">
        <v>3.4200000000000001E-2</v>
      </c>
      <c r="R7" s="7">
        <v>3.4200000000000001E-2</v>
      </c>
      <c r="S7" s="7"/>
      <c r="T7" s="7">
        <v>1.08389</v>
      </c>
      <c r="U7" s="7">
        <v>4.6508799999999999</v>
      </c>
      <c r="V7" s="7">
        <v>9.4208099999999995</v>
      </c>
      <c r="W7" s="7">
        <v>4.3893399999999998</v>
      </c>
      <c r="X7" s="7"/>
      <c r="Y7" s="7">
        <v>1.4091800000000001</v>
      </c>
      <c r="Z7" s="7">
        <v>0.86789000000000005</v>
      </c>
      <c r="AA7" s="7">
        <v>0.61624000000000001</v>
      </c>
      <c r="AB7" s="7">
        <v>38.744019999999999</v>
      </c>
      <c r="AC7" s="7">
        <v>83.155760000000001</v>
      </c>
      <c r="AD7" s="7">
        <v>95.512110000000007</v>
      </c>
      <c r="AE7" s="7">
        <v>26.38768</v>
      </c>
      <c r="AF7" s="7"/>
      <c r="AG7" s="7">
        <v>33.355200000000004</v>
      </c>
      <c r="AH7" s="7">
        <v>25.0123</v>
      </c>
      <c r="AI7" s="7">
        <v>27.653500000000001</v>
      </c>
      <c r="AJ7" s="7">
        <v>20.736699999999999</v>
      </c>
      <c r="AK7" s="7">
        <v>46.019799999999996</v>
      </c>
      <c r="AL7" s="7">
        <v>22.219519999999999</v>
      </c>
      <c r="AM7" s="7">
        <v>42.251890000000003</v>
      </c>
      <c r="AN7" s="7">
        <v>33.942819999999998</v>
      </c>
      <c r="AO7" s="7">
        <v>1.0731599999999999</v>
      </c>
      <c r="AP7" s="7">
        <v>0.42298999999999998</v>
      </c>
      <c r="AQ7" s="7">
        <v>1.33586</v>
      </c>
      <c r="AR7" s="7">
        <v>0.52654000000000001</v>
      </c>
      <c r="AS7" s="7">
        <v>3.5241199999999999</v>
      </c>
      <c r="AT7" s="7">
        <f>IF(AND(NOT('Basic Financial Statements'!FV6=""),NOT('Basic Financial Statements'!AI6="")),'Basic Financial Statements'!FV6/'Basic Financial Statements'!AI6,"")</f>
        <v>30.744376925459825</v>
      </c>
      <c r="AU7" s="7">
        <f>IF(AND(NOT('Basic Financial Statements'!FV6=""),NOT('Basic Financial Statements'!CY6="")),'Basic Financial Statements'!FV6/'Basic Financial Statements'!CY6,"")</f>
        <v>2.2438336755128896</v>
      </c>
    </row>
    <row r="8" spans="1:47">
      <c r="A8" s="7" t="str">
        <f t="shared" si="1"/>
        <v>花王</v>
      </c>
      <c r="B8" s="7" t="str">
        <f t="shared" si="1"/>
        <v>TSE:4452</v>
      </c>
      <c r="C8" s="7" t="str">
        <f>'Basic Financial Statements'!C7</f>
        <v>FY2011</v>
      </c>
      <c r="D8" s="10">
        <f>'Basic Financial Statements'!D7</f>
        <v>2010</v>
      </c>
      <c r="F8" s="7">
        <f>IF(AND(NOT('Basic Financial Statements'!Q7=""),NOT('Basic Financial Statements'!CD7=""),NOT('Basic Financial Statements'!CD6=""),'Basic Financial Statements'!B7='Basic Financial Statements'!B6,RIGHT('Basic Financial Statements'!C7,4)*1-1=RIGHT('Basic Financial Statements'!C6,4)*1),('Basic Financial Statements'!Q7+'Basic Financial Statements'!S7)/AVERAGE('Basic Financial Statements'!CD6:CD7),"")</f>
        <v>0.10110555169854683</v>
      </c>
      <c r="G8" s="7">
        <f>IF(AND(NOT('Basic Financial Statements'!AI6=""),NOT('Basic Financial Statements'!CD7=""),NOT('Basic Financial Statements'!CD6=""),'Basic Financial Statements'!B7='Basic Financial Statements'!B6,RIGHT('Basic Financial Statements'!C7,4)*1-1=RIGHT('Basic Financial Statements'!C6,4)*1),('Basic Financial Statements'!AI7)/AVERAGE('Basic Financial Statements'!CD6:CD7),"")</f>
        <v>4.5811687534413829E-2</v>
      </c>
      <c r="H8" s="7">
        <v>8.9329000000000006E-2</v>
      </c>
      <c r="I8" s="7">
        <v>8.5271E-2</v>
      </c>
      <c r="J8" s="7"/>
      <c r="K8" s="7">
        <v>0.57957800000000004</v>
      </c>
      <c r="L8" s="7">
        <v>0.45309899999999997</v>
      </c>
      <c r="M8" s="7">
        <v>0.156697</v>
      </c>
      <c r="N8" s="7">
        <v>8.8126999999999997E-2</v>
      </c>
      <c r="O8" s="7">
        <v>8.8126999999999997E-2</v>
      </c>
      <c r="P8" s="7">
        <v>4.0308999999999998E-2</v>
      </c>
      <c r="Q8" s="7">
        <v>3.9378999999999997E-2</v>
      </c>
      <c r="R8" s="7">
        <v>3.9378999999999997E-2</v>
      </c>
      <c r="S8" s="7"/>
      <c r="T8" s="7">
        <v>1.1365099999999999</v>
      </c>
      <c r="U8" s="7">
        <v>4.7801400000000003</v>
      </c>
      <c r="V8" s="7">
        <v>9.6334900000000001</v>
      </c>
      <c r="W8" s="7">
        <v>4.6216699999999999</v>
      </c>
      <c r="X8" s="7"/>
      <c r="Y8" s="7">
        <v>1.19713</v>
      </c>
      <c r="Z8" s="7">
        <v>0.76336999999999999</v>
      </c>
      <c r="AA8" s="7">
        <v>0.43452000000000002</v>
      </c>
      <c r="AB8" s="7">
        <v>37.888460000000002</v>
      </c>
      <c r="AC8" s="7">
        <v>78.97578</v>
      </c>
      <c r="AD8" s="7">
        <v>84.255870000000002</v>
      </c>
      <c r="AE8" s="7">
        <v>32.608370000000001</v>
      </c>
      <c r="AF8" s="7"/>
      <c r="AG8" s="7">
        <v>29.065899999999999</v>
      </c>
      <c r="AH8" s="7">
        <v>22.520199999999999</v>
      </c>
      <c r="AI8" s="7">
        <v>12.9818</v>
      </c>
      <c r="AJ8" s="7">
        <v>10.058199999999999</v>
      </c>
      <c r="AK8" s="7">
        <v>47.246400000000001</v>
      </c>
      <c r="AL8" s="7">
        <v>31.296530000000001</v>
      </c>
      <c r="AM8" s="7">
        <v>55.647219999999997</v>
      </c>
      <c r="AN8" s="7">
        <v>47.351289999999999</v>
      </c>
      <c r="AO8" s="7">
        <v>0.84328999999999998</v>
      </c>
      <c r="AP8" s="7">
        <v>5.9360000000000003E-2</v>
      </c>
      <c r="AQ8" s="7">
        <v>0.99102999999999997</v>
      </c>
      <c r="AR8" s="7">
        <v>6.9760000000000003E-2</v>
      </c>
      <c r="AS8" s="7">
        <v>3.6132</v>
      </c>
      <c r="AT8" s="7">
        <f>IF(AND(NOT('Basic Financial Statements'!FV7=""),NOT('Basic Financial Statements'!AI7="")),'Basic Financial Statements'!FV7/'Basic Financial Statements'!AI7,"")</f>
        <v>22.942682037625421</v>
      </c>
      <c r="AU8" s="7">
        <f>IF(AND(NOT('Basic Financial Statements'!FV7=""),NOT('Basic Financial Statements'!CY7="")),'Basic Financial Statements'!FV7/'Basic Financial Statements'!CY7,"")</f>
        <v>2.0707571521988091</v>
      </c>
    </row>
    <row r="9" spans="1:47">
      <c r="A9" s="7" t="str">
        <f t="shared" si="1"/>
        <v>花王</v>
      </c>
      <c r="B9" s="7" t="str">
        <f t="shared" si="1"/>
        <v>TSE:4452</v>
      </c>
      <c r="C9" s="7" t="str">
        <f>'Basic Financial Statements'!C8</f>
        <v>FY2012</v>
      </c>
      <c r="D9" s="10">
        <f>'Basic Financial Statements'!D8</f>
        <v>2012</v>
      </c>
      <c r="F9" s="7">
        <f>IF(AND(NOT('Basic Financial Statements'!Q8=""),NOT('Basic Financial Statements'!CD8=""),NOT('Basic Financial Statements'!CD7=""),'Basic Financial Statements'!B8='Basic Financial Statements'!B7,RIGHT('Basic Financial Statements'!C8,4)*1-1=RIGHT('Basic Financial Statements'!C7,4)*1),('Basic Financial Statements'!Q8+'Basic Financial Statements'!S8)/AVERAGE('Basic Financial Statements'!CD7:CD8),"")</f>
        <v>0.11431140308580101</v>
      </c>
      <c r="G9" s="7">
        <f>IF(AND(NOT('Basic Financial Statements'!AI7=""),NOT('Basic Financial Statements'!CD8=""),NOT('Basic Financial Statements'!CD7=""),'Basic Financial Statements'!B8='Basic Financial Statements'!B7,RIGHT('Basic Financial Statements'!C8,4)*1-1=RIGHT('Basic Financial Statements'!C7,4)*1),('Basic Financial Statements'!AI8)/AVERAGE('Basic Financial Statements'!CD7:CD8),"")</f>
        <v>5.6110963370359437E-2</v>
      </c>
      <c r="H9" s="7">
        <v>0</v>
      </c>
      <c r="I9" s="7">
        <v>0</v>
      </c>
      <c r="J9" s="7"/>
      <c r="K9" s="7">
        <v>0.56096599999999996</v>
      </c>
      <c r="L9" s="7">
        <v>0.40503800000000001</v>
      </c>
      <c r="M9" s="7">
        <v>0.15176899999999999</v>
      </c>
      <c r="N9" s="7">
        <v>8.9720999999999995E-2</v>
      </c>
      <c r="O9" s="7">
        <v>8.9720999999999995E-2</v>
      </c>
      <c r="P9" s="7">
        <v>4.4518000000000002E-2</v>
      </c>
      <c r="Q9" s="7">
        <v>4.3143000000000001E-2</v>
      </c>
      <c r="R9" s="7">
        <v>4.3143000000000001E-2</v>
      </c>
      <c r="S9" s="7"/>
      <c r="T9" s="7">
        <v>0</v>
      </c>
      <c r="U9" s="7">
        <v>0</v>
      </c>
      <c r="V9" s="7">
        <v>0</v>
      </c>
      <c r="W9" s="7">
        <v>0</v>
      </c>
      <c r="X9" s="7"/>
      <c r="Y9" s="7">
        <v>1.5620400000000001</v>
      </c>
      <c r="Z9" s="7">
        <v>1.0120400000000001</v>
      </c>
      <c r="AA9" s="7">
        <v>0.45228000000000002</v>
      </c>
      <c r="AB9" s="7">
        <v>0</v>
      </c>
      <c r="AC9" s="7">
        <v>0</v>
      </c>
      <c r="AD9" s="7">
        <v>0</v>
      </c>
      <c r="AE9" s="7">
        <v>0</v>
      </c>
      <c r="AF9" s="7"/>
      <c r="AG9" s="7">
        <v>17.311</v>
      </c>
      <c r="AH9" s="7">
        <v>14.756500000000001</v>
      </c>
      <c r="AI9" s="7">
        <v>8.3991000000000007</v>
      </c>
      <c r="AJ9" s="7">
        <v>7.1597</v>
      </c>
      <c r="AK9" s="7">
        <v>42.147300000000001</v>
      </c>
      <c r="AL9" s="7">
        <v>69.265510000000006</v>
      </c>
      <c r="AM9" s="7">
        <v>117.16766</v>
      </c>
      <c r="AN9" s="7">
        <v>88.729709999999997</v>
      </c>
      <c r="AO9" s="7">
        <v>0.52546999999999999</v>
      </c>
      <c r="AP9" s="7" t="s">
        <v>542</v>
      </c>
      <c r="AQ9" s="7">
        <v>0.69388000000000005</v>
      </c>
      <c r="AR9" s="7" t="s">
        <v>542</v>
      </c>
      <c r="AS9" s="7">
        <v>4.0338599999999998</v>
      </c>
      <c r="AT9" s="7">
        <f>IF(AND(NOT('Basic Financial Statements'!FV8=""),NOT('Basic Financial Statements'!AI8="")),'Basic Financial Statements'!FV8/'Basic Financial Statements'!AI8,"")</f>
        <v>20.373524166001179</v>
      </c>
      <c r="AU9" s="7">
        <f>IF(AND(NOT('Basic Financial Statements'!FV8=""),NOT('Basic Financial Statements'!CY8="")),'Basic Financial Statements'!FV8/'Basic Financial Statements'!CY8,"")</f>
        <v>2.0095373386496069</v>
      </c>
    </row>
    <row r="10" spans="1:47">
      <c r="A10" s="7" t="str">
        <f t="shared" si="1"/>
        <v>花王</v>
      </c>
      <c r="B10" s="7" t="str">
        <f t="shared" si="1"/>
        <v>TSE:4452</v>
      </c>
      <c r="C10" s="7" t="str">
        <f>'Basic Financial Statements'!C9</f>
        <v>FY2013</v>
      </c>
      <c r="D10" s="10">
        <f>'Basic Financial Statements'!D9</f>
        <v>2013</v>
      </c>
      <c r="F10" s="7">
        <f>IF(AND(NOT('Basic Financial Statements'!Q9=""),NOT('Basic Financial Statements'!CD9=""),NOT('Basic Financial Statements'!CD8=""),'Basic Financial Statements'!B9='Basic Financial Statements'!B8,RIGHT('Basic Financial Statements'!C9,4)*1-1=RIGHT('Basic Financial Statements'!C8,4)*1),('Basic Financial Statements'!Q9+'Basic Financial Statements'!S9)/AVERAGE('Basic Financial Statements'!CD8:CD9),"")</f>
        <v>0.11627626439541454</v>
      </c>
      <c r="G10" s="7">
        <f>IF(AND(NOT('Basic Financial Statements'!AI8=""),NOT('Basic Financial Statements'!CD9=""),NOT('Basic Financial Statements'!CD8=""),'Basic Financial Statements'!B9='Basic Financial Statements'!B8,RIGHT('Basic Financial Statements'!C9,4)*1-1=RIGHT('Basic Financial Statements'!C8,4)*1),('Basic Financial Statements'!AI9)/AVERAGE('Basic Financial Statements'!CD8:CD9),"")</f>
        <v>6.082945134156921E-2</v>
      </c>
      <c r="H10" s="7">
        <v>0.107961</v>
      </c>
      <c r="I10" s="7">
        <v>0.10671</v>
      </c>
      <c r="J10" s="7"/>
      <c r="K10" s="7">
        <v>0.56450599999999995</v>
      </c>
      <c r="L10" s="7">
        <v>0.431975</v>
      </c>
      <c r="M10" s="7">
        <v>0.15355099999999999</v>
      </c>
      <c r="N10" s="7">
        <v>9.4779000000000002E-2</v>
      </c>
      <c r="O10" s="7">
        <v>9.4779000000000002E-2</v>
      </c>
      <c r="P10" s="7">
        <v>5.0034000000000002E-2</v>
      </c>
      <c r="Q10" s="7">
        <v>4.9242000000000001E-2</v>
      </c>
      <c r="R10" s="7">
        <v>4.9242000000000001E-2</v>
      </c>
      <c r="S10" s="7"/>
      <c r="T10" s="7">
        <v>1.2157500000000001</v>
      </c>
      <c r="U10" s="7">
        <v>4.9665699999999999</v>
      </c>
      <c r="V10" s="7">
        <v>7.6663600000000001</v>
      </c>
      <c r="W10" s="7">
        <v>4.3837400000000004</v>
      </c>
      <c r="X10" s="7"/>
      <c r="Y10" s="7">
        <v>1.75566</v>
      </c>
      <c r="Z10" s="7">
        <v>1.1725000000000001</v>
      </c>
      <c r="AA10" s="7">
        <v>0.52834000000000003</v>
      </c>
      <c r="AB10" s="7">
        <v>47.610599999999998</v>
      </c>
      <c r="AC10" s="7">
        <v>83.261979999999994</v>
      </c>
      <c r="AD10" s="7">
        <v>68.543350000000004</v>
      </c>
      <c r="AE10" s="7">
        <v>62.329230000000003</v>
      </c>
      <c r="AF10" s="7"/>
      <c r="AG10" s="7">
        <v>15.775700000000001</v>
      </c>
      <c r="AH10" s="7">
        <v>13.625999999999999</v>
      </c>
      <c r="AI10" s="7">
        <v>12.463200000000001</v>
      </c>
      <c r="AJ10" s="7">
        <v>10.765000000000001</v>
      </c>
      <c r="AK10" s="7">
        <v>43.293599999999998</v>
      </c>
      <c r="AL10" s="7">
        <v>102.76669</v>
      </c>
      <c r="AM10" s="7">
        <v>166.49052</v>
      </c>
      <c r="AN10" s="7">
        <v>120.59439</v>
      </c>
      <c r="AO10" s="7">
        <v>0.502</v>
      </c>
      <c r="AP10" s="7" t="s">
        <v>542</v>
      </c>
      <c r="AQ10" s="7">
        <v>0.69306000000000001</v>
      </c>
      <c r="AR10" s="7" t="s">
        <v>542</v>
      </c>
      <c r="AS10" s="7">
        <v>4.3393699999999997</v>
      </c>
      <c r="AT10" s="7">
        <f>IF(AND(NOT('Basic Financial Statements'!FV9=""),NOT('Basic Financial Statements'!AI9="")),'Basic Financial Statements'!FV9/'Basic Financial Statements'!AI9,"")</f>
        <v>25.75953025787922</v>
      </c>
      <c r="AU10" s="7">
        <f>IF(AND(NOT('Basic Financial Statements'!FV9=""),NOT('Basic Financial Statements'!CY9="")),'Basic Financial Statements'!FV9/'Basic Financial Statements'!CY9,"")</f>
        <v>2.6914114096661006</v>
      </c>
    </row>
    <row r="11" spans="1:47">
      <c r="A11" s="7" t="str">
        <f t="shared" si="1"/>
        <v>花王</v>
      </c>
      <c r="B11" s="7" t="str">
        <f t="shared" si="1"/>
        <v>TSE:4452</v>
      </c>
      <c r="C11" s="7" t="str">
        <f>'Basic Financial Statements'!C10</f>
        <v>FY2014</v>
      </c>
      <c r="D11" s="10">
        <f>'Basic Financial Statements'!D10</f>
        <v>2014</v>
      </c>
      <c r="F11" s="7">
        <f>IF(AND(NOT('Basic Financial Statements'!Q10=""),NOT('Basic Financial Statements'!CD10=""),NOT('Basic Financial Statements'!CD9=""),'Basic Financial Statements'!B10='Basic Financial Statements'!B9,RIGHT('Basic Financial Statements'!C10,4)*1-1=RIGHT('Basic Financial Statements'!C9,4)*1),('Basic Financial Statements'!Q10+'Basic Financial Statements'!S10)/AVERAGE('Basic Financial Statements'!CD9:CD10),"")</f>
        <v>0.11519063404859256</v>
      </c>
      <c r="G11" s="7">
        <f>IF(AND(NOT('Basic Financial Statements'!AI9=""),NOT('Basic Financial Statements'!CD10=""),NOT('Basic Financial Statements'!CD9=""),'Basic Financial Statements'!B10='Basic Financial Statements'!B9,RIGHT('Basic Financial Statements'!C10,4)*1-1=RIGHT('Basic Financial Statements'!C9,4)*1),('Basic Financial Statements'!AI10)/AVERAGE('Basic Financial Statements'!CD9:CD10),"")</f>
        <v>6.8987080899108683E-2</v>
      </c>
      <c r="H11" s="7">
        <v>0.109766</v>
      </c>
      <c r="I11" s="7">
        <v>0.12349</v>
      </c>
      <c r="J11" s="7"/>
      <c r="K11" s="7">
        <v>0.54897399999999996</v>
      </c>
      <c r="L11" s="7">
        <v>0.41698600000000002</v>
      </c>
      <c r="M11" s="7">
        <v>0.15190699999999999</v>
      </c>
      <c r="N11" s="7">
        <v>9.5075999999999994E-2</v>
      </c>
      <c r="O11" s="7">
        <v>9.5075999999999994E-2</v>
      </c>
      <c r="P11" s="7">
        <v>5.7374000000000001E-2</v>
      </c>
      <c r="Q11" s="7">
        <v>5.6779999999999997E-2</v>
      </c>
      <c r="R11" s="7">
        <v>5.6779999999999997E-2</v>
      </c>
      <c r="S11" s="7"/>
      <c r="T11" s="7">
        <v>1.2023999999999999</v>
      </c>
      <c r="U11" s="7">
        <v>4.7929899999999996</v>
      </c>
      <c r="V11" s="7">
        <v>7.3267899999999999</v>
      </c>
      <c r="W11" s="7">
        <v>4.2587799999999998</v>
      </c>
      <c r="X11" s="7"/>
      <c r="Y11" s="7">
        <v>1.6863900000000001</v>
      </c>
      <c r="Z11" s="7">
        <v>1.1049199999999999</v>
      </c>
      <c r="AA11" s="7">
        <v>0.38135000000000002</v>
      </c>
      <c r="AB11" s="7">
        <v>49.817030000000003</v>
      </c>
      <c r="AC11" s="7">
        <v>85.705290000000005</v>
      </c>
      <c r="AD11" s="7">
        <v>68.893389999999997</v>
      </c>
      <c r="AE11" s="7">
        <v>66.628929999999997</v>
      </c>
      <c r="AF11" s="7"/>
      <c r="AG11" s="7">
        <v>15.0556</v>
      </c>
      <c r="AH11" s="7">
        <v>13.0855</v>
      </c>
      <c r="AI11" s="7">
        <v>11.9101</v>
      </c>
      <c r="AJ11" s="7">
        <v>10.351599999999999</v>
      </c>
      <c r="AK11" s="7">
        <v>43.884599999999999</v>
      </c>
      <c r="AL11" s="7">
        <v>102.91119999999999</v>
      </c>
      <c r="AM11" s="7">
        <v>164.42471</v>
      </c>
      <c r="AN11" s="7">
        <v>124.92587</v>
      </c>
      <c r="AO11" s="7">
        <v>0.47543000000000002</v>
      </c>
      <c r="AP11" s="7" t="s">
        <v>542</v>
      </c>
      <c r="AQ11" s="7">
        <v>0.62575000000000003</v>
      </c>
      <c r="AR11" s="7" t="s">
        <v>542</v>
      </c>
      <c r="AS11" s="7">
        <v>4.6570200000000002</v>
      </c>
      <c r="AT11" s="7">
        <f>IF(AND(NOT('Basic Financial Statements'!FV10=""),NOT('Basic Financial Statements'!AI10="")),'Basic Financial Statements'!FV10/'Basic Financial Statements'!AI10,"")</f>
        <v>28.312824063191663</v>
      </c>
      <c r="AU11" s="7">
        <f>IF(AND(NOT('Basic Financial Statements'!FV10=""),NOT('Basic Financial Statements'!CY10="")),'Basic Financial Statements'!FV10/'Basic Financial Statements'!CY10,"")</f>
        <v>3.4542783582660141</v>
      </c>
    </row>
    <row r="12" spans="1:47">
      <c r="A12" s="7" t="str">
        <f t="shared" si="1"/>
        <v>花王</v>
      </c>
      <c r="B12" s="7" t="str">
        <f t="shared" si="1"/>
        <v>TSE:4452</v>
      </c>
      <c r="C12" s="7" t="str">
        <f>'Basic Financial Statements'!C11</f>
        <v>FY2015</v>
      </c>
      <c r="D12" s="10">
        <f>'Basic Financial Statements'!D11</f>
        <v>2015</v>
      </c>
      <c r="F12" s="7">
        <f>IF(AND(NOT('Basic Financial Statements'!Q11=""),NOT('Basic Financial Statements'!CD11=""),NOT('Basic Financial Statements'!CD10=""),'Basic Financial Statements'!B11='Basic Financial Statements'!B10,RIGHT('Basic Financial Statements'!C11,4)*1-1=RIGHT('Basic Financial Statements'!C10,4)*1),('Basic Financial Statements'!Q11+'Basic Financial Statements'!S11)/AVERAGE('Basic Financial Statements'!CD10:CD11),"")</f>
        <v>0.1335759577630275</v>
      </c>
      <c r="G12" s="7">
        <f>IF(AND(NOT('Basic Financial Statements'!AI10=""),NOT('Basic Financial Statements'!CD11=""),NOT('Basic Financial Statements'!CD10=""),'Basic Financial Statements'!B11='Basic Financial Statements'!B10,RIGHT('Basic Financial Statements'!C11,4)*1-1=RIGHT('Basic Financial Statements'!C10,4)*1),('Basic Financial Statements'!AI11)/AVERAGE('Basic Financial Statements'!CD10:CD11),"")</f>
        <v>8.0222506977535607E-2</v>
      </c>
      <c r="H12" s="7">
        <v>0.12997400000000001</v>
      </c>
      <c r="I12" s="7">
        <v>0.148033</v>
      </c>
      <c r="J12" s="7"/>
      <c r="K12" s="7">
        <v>0.55277500000000002</v>
      </c>
      <c r="L12" s="7">
        <v>0.40576600000000002</v>
      </c>
      <c r="M12" s="7">
        <v>0.16170899999999999</v>
      </c>
      <c r="N12" s="7">
        <v>0.11168699999999999</v>
      </c>
      <c r="O12" s="7">
        <v>0.11168699999999999</v>
      </c>
      <c r="P12" s="7">
        <v>6.7590999999999998E-2</v>
      </c>
      <c r="Q12" s="7">
        <v>6.7170999999999995E-2</v>
      </c>
      <c r="R12" s="7">
        <v>6.7170999999999995E-2</v>
      </c>
      <c r="S12" s="7"/>
      <c r="T12" s="7">
        <v>1.1868799999999999</v>
      </c>
      <c r="U12" s="7">
        <v>4.6330499999999999</v>
      </c>
      <c r="V12" s="7">
        <v>7.2432600000000003</v>
      </c>
      <c r="W12" s="7">
        <v>4.1669999999999998</v>
      </c>
      <c r="X12" s="7"/>
      <c r="Y12" s="7">
        <v>1.94238</v>
      </c>
      <c r="Z12" s="7">
        <v>1.29217</v>
      </c>
      <c r="AA12" s="7">
        <v>0.47911999999999999</v>
      </c>
      <c r="AB12" s="7">
        <v>50.391539999999999</v>
      </c>
      <c r="AC12" s="7">
        <v>87.592699999999994</v>
      </c>
      <c r="AD12" s="7">
        <v>73.002920000000003</v>
      </c>
      <c r="AE12" s="7">
        <v>64.981319999999997</v>
      </c>
      <c r="AF12" s="7"/>
      <c r="AG12" s="7">
        <v>17.4816</v>
      </c>
      <c r="AH12" s="7">
        <v>14.8803</v>
      </c>
      <c r="AI12" s="7">
        <v>17.4725</v>
      </c>
      <c r="AJ12" s="7">
        <v>14.8726</v>
      </c>
      <c r="AK12" s="7">
        <v>46.396000000000001</v>
      </c>
      <c r="AL12" s="7">
        <v>110.61911000000001</v>
      </c>
      <c r="AM12" s="7">
        <v>160.16353000000001</v>
      </c>
      <c r="AN12" s="7">
        <v>117.05719999999999</v>
      </c>
      <c r="AO12" s="7">
        <v>0.50470999999999999</v>
      </c>
      <c r="AP12" s="7" t="s">
        <v>542</v>
      </c>
      <c r="AQ12" s="7">
        <v>0.69057000000000002</v>
      </c>
      <c r="AR12" s="7" t="s">
        <v>542</v>
      </c>
      <c r="AS12" s="7">
        <v>5.3362499999999997</v>
      </c>
      <c r="AT12" s="7">
        <f>IF(AND(NOT('Basic Financial Statements'!FV11=""),NOT('Basic Financial Statements'!AI11="")),'Basic Financial Statements'!FV11/'Basic Financial Statements'!AI11,"")</f>
        <v>31.528672883192602</v>
      </c>
      <c r="AU12" s="7">
        <f>IF(AND(NOT('Basic Financial Statements'!FV11=""),NOT('Basic Financial Statements'!CY11="")),'Basic Financial Statements'!FV11/'Basic Financial Statements'!CY11,"")</f>
        <v>4.6363433665189939</v>
      </c>
    </row>
    <row r="13" spans="1:47">
      <c r="A13" s="7" t="str">
        <f t="shared" si="1"/>
        <v>花王</v>
      </c>
      <c r="B13" s="7" t="str">
        <f t="shared" si="1"/>
        <v>TSE:4452</v>
      </c>
      <c r="C13" s="7" t="str">
        <f>'Basic Financial Statements'!C12</f>
        <v>FY2016</v>
      </c>
      <c r="D13" s="10">
        <f>'Basic Financial Statements'!D12</f>
        <v>2016</v>
      </c>
      <c r="F13" s="7">
        <f>IF(AND(NOT('Basic Financial Statements'!Q12=""),NOT('Basic Financial Statements'!CD12=""),NOT('Basic Financial Statements'!CD11=""),'Basic Financial Statements'!B12='Basic Financial Statements'!B11,RIGHT('Basic Financial Statements'!C12,4)*1-1=RIGHT('Basic Financial Statements'!C11,4)*1),('Basic Financial Statements'!Q12+'Basic Financial Statements'!S12)/AVERAGE('Basic Financial Statements'!CD11:CD12),"")</f>
        <v>0.14697169428947193</v>
      </c>
      <c r="G13" s="7">
        <f>IF(AND(NOT('Basic Financial Statements'!AI11=""),NOT('Basic Financial Statements'!CD12=""),NOT('Basic Financial Statements'!CD11=""),'Basic Financial Statements'!B12='Basic Financial Statements'!B11,RIGHT('Basic Financial Statements'!C12,4)*1-1=RIGHT('Basic Financial Statements'!C11,4)*1),('Basic Financial Statements'!AI12)/AVERAGE('Basic Financial Statements'!CD11:CD12),"")</f>
        <v>9.7618558739139091E-2</v>
      </c>
      <c r="H13" s="7">
        <v>0.147281</v>
      </c>
      <c r="I13" s="7">
        <v>0.18660599999999999</v>
      </c>
      <c r="J13" s="7"/>
      <c r="K13" s="7">
        <v>0.56263799999999997</v>
      </c>
      <c r="L13" s="7">
        <v>0.38514500000000002</v>
      </c>
      <c r="M13" s="7">
        <v>0.166292</v>
      </c>
      <c r="N13" s="7">
        <v>0.13122300000000001</v>
      </c>
      <c r="O13" s="7">
        <v>0.13122300000000001</v>
      </c>
      <c r="P13" s="7">
        <v>8.7737999999999997E-2</v>
      </c>
      <c r="Q13" s="7">
        <v>8.6819999999999994E-2</v>
      </c>
      <c r="R13" s="7">
        <v>8.6819999999999994E-2</v>
      </c>
      <c r="S13" s="7"/>
      <c r="T13" s="7">
        <v>1.1126</v>
      </c>
      <c r="U13" s="7">
        <v>4.1731499999999997</v>
      </c>
      <c r="V13" s="7">
        <v>7.0682999999999998</v>
      </c>
      <c r="W13" s="7">
        <v>3.9432999999999998</v>
      </c>
      <c r="X13" s="7"/>
      <c r="Y13" s="7">
        <v>1.66185</v>
      </c>
      <c r="Z13" s="7">
        <v>1.2063600000000001</v>
      </c>
      <c r="AA13" s="7">
        <v>0.42817</v>
      </c>
      <c r="AB13" s="7">
        <v>51.78022</v>
      </c>
      <c r="AC13" s="7">
        <v>92.815399999999997</v>
      </c>
      <c r="AD13" s="7">
        <v>99.545050000000003</v>
      </c>
      <c r="AE13" s="7">
        <v>45.05057</v>
      </c>
      <c r="AF13" s="7"/>
      <c r="AG13" s="7">
        <v>18.026399999999999</v>
      </c>
      <c r="AH13" s="7">
        <v>15.273199999999999</v>
      </c>
      <c r="AI13" s="7">
        <v>13.5242</v>
      </c>
      <c r="AJ13" s="7">
        <v>11.458600000000001</v>
      </c>
      <c r="AK13" s="7">
        <v>48.332999999999998</v>
      </c>
      <c r="AL13" s="7">
        <v>78.487070000000003</v>
      </c>
      <c r="AM13" s="7">
        <v>99.462040000000002</v>
      </c>
      <c r="AN13" s="7">
        <v>68.835449999999994</v>
      </c>
      <c r="AO13" s="7">
        <v>0.51424000000000003</v>
      </c>
      <c r="AP13" s="7" t="s">
        <v>542</v>
      </c>
      <c r="AQ13" s="7">
        <v>0.74304000000000003</v>
      </c>
      <c r="AR13" s="7" t="s">
        <v>542</v>
      </c>
      <c r="AS13" s="7">
        <v>5.05497</v>
      </c>
      <c r="AT13" s="7">
        <f>IF(AND(NOT('Basic Financial Statements'!FV12=""),NOT('Basic Financial Statements'!AI12="")),'Basic Financial Statements'!FV12/'Basic Financial Statements'!AI12,"")</f>
        <v>21.353430194856475</v>
      </c>
      <c r="AU13" s="7">
        <f>IF(AND(NOT('Basic Financial Statements'!FV12=""),NOT('Basic Financial Statements'!CY12="")),'Basic Financial Statements'!FV12/'Basic Financial Statements'!CY12,"")</f>
        <v>4.0169169221525003</v>
      </c>
    </row>
    <row r="14" spans="1:47">
      <c r="A14" s="7" t="str">
        <f t="shared" si="1"/>
        <v>花王</v>
      </c>
      <c r="B14" s="7" t="str">
        <f t="shared" si="1"/>
        <v>TSE:4452</v>
      </c>
      <c r="C14" s="7" t="str">
        <f>'Basic Financial Statements'!C13</f>
        <v>FY2017</v>
      </c>
      <c r="D14" s="10">
        <f>'Basic Financial Statements'!D13</f>
        <v>2017</v>
      </c>
      <c r="F14" s="7">
        <f>IF(AND(NOT('Basic Financial Statements'!Q13=""),NOT('Basic Financial Statements'!CD13=""),NOT('Basic Financial Statements'!CD12=""),'Basic Financial Statements'!B13='Basic Financial Statements'!B12,RIGHT('Basic Financial Statements'!C13,4)*1-1=RIGHT('Basic Financial Statements'!C12,4)*1),('Basic Financial Statements'!Q13+'Basic Financial Statements'!S13)/AVERAGE('Basic Financial Statements'!CD12:CD13),"")</f>
        <v>0.1517548642578111</v>
      </c>
      <c r="G14" s="7">
        <f>IF(AND(NOT('Basic Financial Statements'!AI12=""),NOT('Basic Financial Statements'!CD13=""),NOT('Basic Financial Statements'!CD12=""),'Basic Financial Statements'!B13='Basic Financial Statements'!B12,RIGHT('Basic Financial Statements'!C13,4)*1-1=RIGHT('Basic Financial Statements'!C12,4)*1),('Basic Financial Statements'!AI13)/AVERAGE('Basic Financial Statements'!CD12:CD13),"")</f>
        <v>0.10746491645466366</v>
      </c>
      <c r="H14" s="7">
        <v>0.14815999999999999</v>
      </c>
      <c r="I14" s="7">
        <v>0.19783000000000001</v>
      </c>
      <c r="J14" s="7"/>
      <c r="K14" s="7">
        <v>0.43997900000000001</v>
      </c>
      <c r="L14" s="7">
        <v>0.25668200000000002</v>
      </c>
      <c r="M14" s="7">
        <v>0.176597</v>
      </c>
      <c r="N14" s="7">
        <v>0.14000000000000001</v>
      </c>
      <c r="O14" s="7">
        <v>0.14000000000000001</v>
      </c>
      <c r="P14" s="7">
        <v>9.9775000000000003E-2</v>
      </c>
      <c r="Q14" s="7">
        <v>9.8701999999999998E-2</v>
      </c>
      <c r="R14" s="7">
        <v>9.8701999999999998E-2</v>
      </c>
      <c r="S14" s="7"/>
      <c r="T14" s="7">
        <v>1.07707</v>
      </c>
      <c r="U14" s="7">
        <v>3.8856099999999998</v>
      </c>
      <c r="V14" s="7">
        <v>7.0095999999999998</v>
      </c>
      <c r="W14" s="7">
        <v>4.7783300000000004</v>
      </c>
      <c r="X14" s="7"/>
      <c r="Y14" s="7">
        <v>1.8720300000000001</v>
      </c>
      <c r="Z14" s="7">
        <v>1.3526100000000001</v>
      </c>
      <c r="AA14" s="7">
        <v>0.44073000000000001</v>
      </c>
      <c r="AB14" s="7">
        <v>52.071269999999998</v>
      </c>
      <c r="AC14" s="7">
        <v>76.386470000000003</v>
      </c>
      <c r="AD14" s="7">
        <v>94.539379999999994</v>
      </c>
      <c r="AE14" s="7">
        <v>33.91836</v>
      </c>
      <c r="AF14" s="7"/>
      <c r="AG14" s="7">
        <v>15.1046</v>
      </c>
      <c r="AH14" s="7">
        <v>13.1225</v>
      </c>
      <c r="AI14" s="7">
        <v>11.9293</v>
      </c>
      <c r="AJ14" s="7">
        <v>10.363899999999999</v>
      </c>
      <c r="AK14" s="7">
        <v>42.596400000000003</v>
      </c>
      <c r="AL14" s="7">
        <v>96.225200000000001</v>
      </c>
      <c r="AM14" s="7">
        <v>121.37886</v>
      </c>
      <c r="AN14" s="7">
        <v>82.771109999999993</v>
      </c>
      <c r="AO14" s="7">
        <v>0.47053</v>
      </c>
      <c r="AP14" s="7" t="s">
        <v>542</v>
      </c>
      <c r="AQ14" s="7">
        <v>0.69</v>
      </c>
      <c r="AR14" s="7" t="s">
        <v>542</v>
      </c>
      <c r="AS14" s="7">
        <v>5.6521400000000002</v>
      </c>
      <c r="AT14" s="7">
        <f>IF(AND(NOT('Basic Financial Statements'!FV13=""),NOT('Basic Financial Statements'!AI13="")),'Basic Financial Statements'!FV13/'Basic Financial Statements'!AI13,"")</f>
        <v>25.263479763402803</v>
      </c>
      <c r="AU14" s="7">
        <f>IF(AND(NOT('Basic Financial Statements'!FV13=""),NOT('Basic Financial Statements'!CY13="")),'Basic Financial Statements'!FV13/'Basic Financial Statements'!CY13,"")</f>
        <v>4.6557767819430271</v>
      </c>
    </row>
    <row r="15" spans="1:47">
      <c r="A15" s="7" t="str">
        <f t="shared" si="1"/>
        <v>花王</v>
      </c>
      <c r="B15" s="7" t="str">
        <f t="shared" si="1"/>
        <v>TSE:4452</v>
      </c>
      <c r="C15" s="7" t="str">
        <f>'Basic Financial Statements'!C14</f>
        <v>FY2018</v>
      </c>
      <c r="D15" s="10">
        <f>'Basic Financial Statements'!D14</f>
        <v>2018</v>
      </c>
      <c r="F15" s="7">
        <f>IF(AND(NOT('Basic Financial Statements'!Q14=""),NOT('Basic Financial Statements'!CD14=""),NOT('Basic Financial Statements'!CD13=""),'Basic Financial Statements'!B14='Basic Financial Statements'!B13,RIGHT('Basic Financial Statements'!C14,4)*1-1=RIGHT('Basic Financial Statements'!C13,4)*1),('Basic Financial Statements'!Q14+'Basic Financial Statements'!S14)/AVERAGE('Basic Financial Statements'!CD13:CD14),"")</f>
        <v>0.14928535595100473</v>
      </c>
      <c r="G15" s="7">
        <f>IF(AND(NOT('Basic Financial Statements'!AI13=""),NOT('Basic Financial Statements'!CD14=""),NOT('Basic Financial Statements'!CD13=""),'Basic Financial Statements'!B14='Basic Financial Statements'!B13,RIGHT('Basic Financial Statements'!C14,4)*1-1=RIGHT('Basic Financial Statements'!C13,4)*1),('Basic Financial Statements'!AI14)/AVERAGE('Basic Financial Statements'!CD13:CD14),"")</f>
        <v>0.10755650003583347</v>
      </c>
      <c r="H15" s="7">
        <v>0.14064199999999999</v>
      </c>
      <c r="I15" s="7">
        <v>0.18873200000000001</v>
      </c>
      <c r="J15" s="7"/>
      <c r="K15" s="7">
        <v>0.43369600000000003</v>
      </c>
      <c r="L15" s="7">
        <v>0.24610299999999999</v>
      </c>
      <c r="M15" s="7">
        <v>0.18212700000000001</v>
      </c>
      <c r="N15" s="7">
        <v>0.141901</v>
      </c>
      <c r="O15" s="7">
        <v>0.141901</v>
      </c>
      <c r="P15" s="7">
        <v>0.103004</v>
      </c>
      <c r="Q15" s="7">
        <v>0.101921</v>
      </c>
      <c r="R15" s="7">
        <v>0.101921</v>
      </c>
      <c r="S15" s="7"/>
      <c r="T15" s="7">
        <v>1.0442</v>
      </c>
      <c r="U15" s="7">
        <v>3.7018300000000002</v>
      </c>
      <c r="V15" s="7">
        <v>6.8606699999999998</v>
      </c>
      <c r="W15" s="7">
        <v>4.4771000000000001</v>
      </c>
      <c r="X15" s="7"/>
      <c r="Y15" s="7">
        <v>1.68581</v>
      </c>
      <c r="Z15" s="7">
        <v>1.1466799999999999</v>
      </c>
      <c r="AA15" s="7">
        <v>0.45401999999999998</v>
      </c>
      <c r="AB15" s="7">
        <v>53.20167</v>
      </c>
      <c r="AC15" s="7">
        <v>81.525670000000005</v>
      </c>
      <c r="AD15" s="7">
        <v>94.748530000000002</v>
      </c>
      <c r="AE15" s="7">
        <v>39.978819999999999</v>
      </c>
      <c r="AF15" s="7"/>
      <c r="AG15" s="7">
        <v>14.750999999999999</v>
      </c>
      <c r="AH15" s="7">
        <v>12.854699999999999</v>
      </c>
      <c r="AI15" s="7">
        <v>9.8256999999999994</v>
      </c>
      <c r="AJ15" s="7">
        <v>8.5625999999999998</v>
      </c>
      <c r="AK15" s="7">
        <v>42.811900000000001</v>
      </c>
      <c r="AL15" s="7">
        <v>110.98963000000001</v>
      </c>
      <c r="AM15" s="7">
        <v>142.45331999999999</v>
      </c>
      <c r="AN15" s="7">
        <v>100.80654</v>
      </c>
      <c r="AO15" s="7">
        <v>0.44874000000000003</v>
      </c>
      <c r="AP15" s="7" t="s">
        <v>542</v>
      </c>
      <c r="AQ15" s="7">
        <v>0.63412999999999997</v>
      </c>
      <c r="AR15" s="7" t="s">
        <v>542</v>
      </c>
      <c r="AS15" s="7">
        <v>6.2108100000000004</v>
      </c>
      <c r="AT15" s="7">
        <f>IF(AND(NOT('Basic Financial Statements'!FV14=""),NOT('Basic Financial Statements'!AI14="")),'Basic Financial Statements'!FV14/'Basic Financial Statements'!AI14,"")</f>
        <v>25.545876845124283</v>
      </c>
      <c r="AU15" s="7">
        <f>IF(AND(NOT('Basic Financial Statements'!FV14=""),NOT('Basic Financial Statements'!CY14="")),'Basic Financial Statements'!FV14/'Basic Financial Statements'!CY14,"")</f>
        <v>4.8252183912520064</v>
      </c>
    </row>
    <row r="16" spans="1:47">
      <c r="A16" s="7" t="str">
        <f>Assumptions!C3</f>
        <v>ﾕﾆ･ﾁｬｰﾑ</v>
      </c>
      <c r="B16" s="7" t="str">
        <f>Assumptions!B3</f>
        <v>TSE:8113</v>
      </c>
      <c r="C16" s="7" t="str">
        <f>'Basic Financial Statements'!C15</f>
        <v>FY2007</v>
      </c>
      <c r="D16" s="10">
        <f>'Basic Financial Statements'!D15</f>
        <v>2006</v>
      </c>
      <c r="F16" s="7" t="str">
        <f>IF(AND(NOT('Basic Financial Statements'!Q15=""),NOT('Basic Financial Statements'!CD15=""),NOT('Basic Financial Statements'!CD14=""),'Basic Financial Statements'!B15='Basic Financial Statements'!B14,RIGHT('Basic Financial Statements'!C15,4)*1-1=RIGHT('Basic Financial Statements'!C14,4)*1),('Basic Financial Statements'!Q15+'Basic Financial Statements'!S15)/AVERAGE('Basic Financial Statements'!CD14:CD15),"")</f>
        <v/>
      </c>
      <c r="G16" s="7" t="str">
        <f>IF(AND(NOT('Basic Financial Statements'!AI14=""),NOT('Basic Financial Statements'!CD15=""),NOT('Basic Financial Statements'!CD14=""),'Basic Financial Statements'!B15='Basic Financial Statements'!B14,RIGHT('Basic Financial Statements'!C15,4)*1-1=RIGHT('Basic Financial Statements'!C14,4)*1),('Basic Financial Statements'!AI15)/AVERAGE('Basic Financial Statements'!CD14:CD15),"")</f>
        <v/>
      </c>
      <c r="H16" s="7">
        <v>0.103779</v>
      </c>
      <c r="I16" s="7">
        <v>9.6417000000000003E-2</v>
      </c>
      <c r="J16" s="7"/>
      <c r="K16" s="7">
        <v>0.42613600000000001</v>
      </c>
      <c r="L16" s="7">
        <v>0.32274399999999998</v>
      </c>
      <c r="M16" s="7">
        <v>0.142848</v>
      </c>
      <c r="N16" s="7">
        <v>9.9174999999999999E-2</v>
      </c>
      <c r="O16" s="7">
        <v>9.9174999999999999E-2</v>
      </c>
      <c r="P16" s="7">
        <v>5.6727E-2</v>
      </c>
      <c r="Q16" s="7">
        <v>4.9880000000000001E-2</v>
      </c>
      <c r="R16" s="7">
        <v>4.9880000000000001E-2</v>
      </c>
      <c r="S16" s="7"/>
      <c r="T16" s="7">
        <v>1.1630499999999999</v>
      </c>
      <c r="U16" s="7">
        <v>3.6851500000000001</v>
      </c>
      <c r="V16" s="7">
        <v>8.4998299999999993</v>
      </c>
      <c r="W16" s="7">
        <v>9.4787300000000005</v>
      </c>
      <c r="X16" s="7"/>
      <c r="Y16" s="7">
        <v>1.89184</v>
      </c>
      <c r="Z16" s="7">
        <v>1.5460100000000001</v>
      </c>
      <c r="AA16" s="7">
        <v>0.37624000000000002</v>
      </c>
      <c r="AB16" s="7">
        <v>42.941890000000001</v>
      </c>
      <c r="AC16" s="7">
        <v>38.50714</v>
      </c>
      <c r="AD16" s="7">
        <v>110.02524</v>
      </c>
      <c r="AE16" s="7">
        <v>-28.576219999999999</v>
      </c>
      <c r="AF16" s="7"/>
      <c r="AG16" s="7">
        <v>4.9245999999999999</v>
      </c>
      <c r="AH16" s="7">
        <v>4.6933999999999996</v>
      </c>
      <c r="AI16" s="7">
        <v>0.98160000000000003</v>
      </c>
      <c r="AJ16" s="7">
        <v>0.9355</v>
      </c>
      <c r="AK16" s="7">
        <v>34.124400000000001</v>
      </c>
      <c r="AL16" s="7">
        <v>72.667479999999998</v>
      </c>
      <c r="AM16" s="7">
        <v>104.66748</v>
      </c>
      <c r="AN16" s="7">
        <v>54.279130000000002</v>
      </c>
      <c r="AO16" s="7">
        <v>0.20219000000000001</v>
      </c>
      <c r="AP16" s="7" t="s">
        <v>542</v>
      </c>
      <c r="AQ16" s="7">
        <v>0.38989000000000001</v>
      </c>
      <c r="AR16" s="7" t="s">
        <v>542</v>
      </c>
      <c r="AS16" s="7">
        <v>5.3117299999999998</v>
      </c>
      <c r="AT16" s="7">
        <f>IF(AND(NOT('Basic Financial Statements'!FV15=""),NOT('Basic Financial Statements'!AI15="")),'Basic Financial Statements'!FV15/'Basic Financial Statements'!AI15,"")</f>
        <v>28.065673323795622</v>
      </c>
      <c r="AU16" s="7">
        <f>IF(AND(NOT('Basic Financial Statements'!FV15=""),NOT('Basic Financial Statements'!CY15="")),'Basic Financial Statements'!FV15/'Basic Financial Statements'!CY15,"")</f>
        <v>2.9821715229639008</v>
      </c>
    </row>
    <row r="17" spans="1:47">
      <c r="A17" s="7" t="str">
        <f t="shared" ref="A17:B27" si="2">A16</f>
        <v>ﾕﾆ･ﾁｬｰﾑ</v>
      </c>
      <c r="B17" s="7" t="str">
        <f t="shared" si="2"/>
        <v>TSE:8113</v>
      </c>
      <c r="C17" s="7" t="str">
        <f>'Basic Financial Statements'!C16</f>
        <v>FY2008</v>
      </c>
      <c r="D17" s="10">
        <f>'Basic Financial Statements'!D16</f>
        <v>2007</v>
      </c>
      <c r="F17" s="7">
        <f>IF(AND(NOT('Basic Financial Statements'!Q16=""),NOT('Basic Financial Statements'!CD16=""),NOT('Basic Financial Statements'!CD15=""),'Basic Financial Statements'!B16='Basic Financial Statements'!B15,RIGHT('Basic Financial Statements'!C16,4)*1-1=RIGHT('Basic Financial Statements'!C15,4)*1),('Basic Financial Statements'!Q16+'Basic Financial Statements'!S16)/AVERAGE('Basic Financial Statements'!CD15:CD16),"")</f>
        <v>0.12772924560545978</v>
      </c>
      <c r="G17" s="7">
        <f>IF(AND(NOT('Basic Financial Statements'!AI15=""),NOT('Basic Financial Statements'!CD16=""),NOT('Basic Financial Statements'!CD15=""),'Basic Financial Statements'!B16='Basic Financial Statements'!B15,RIGHT('Basic Financial Statements'!C16,4)*1-1=RIGHT('Basic Financial Statements'!C15,4)*1),('Basic Financial Statements'!AI16)/AVERAGE('Basic Financial Statements'!CD15:CD16),"")</f>
        <v>7.1701843814199973E-2</v>
      </c>
      <c r="H17" s="7">
        <v>0.11401600000000001</v>
      </c>
      <c r="I17" s="7">
        <v>0.10316699999999999</v>
      </c>
      <c r="J17" s="7"/>
      <c r="K17" s="7">
        <v>0.41777599999999998</v>
      </c>
      <c r="L17" s="7">
        <v>0.31285600000000002</v>
      </c>
      <c r="M17" s="7">
        <v>0.144729</v>
      </c>
      <c r="N17" s="7">
        <v>0.100135</v>
      </c>
      <c r="O17" s="7">
        <v>0.100135</v>
      </c>
      <c r="P17" s="7">
        <v>5.7916000000000002E-2</v>
      </c>
      <c r="Q17" s="7">
        <v>4.9523999999999999E-2</v>
      </c>
      <c r="R17" s="7">
        <v>4.9523999999999999E-2</v>
      </c>
      <c r="S17" s="7"/>
      <c r="T17" s="7">
        <v>1.2380199999999999</v>
      </c>
      <c r="U17" s="7">
        <v>3.8901500000000002</v>
      </c>
      <c r="V17" s="7">
        <v>8.8480799999999995</v>
      </c>
      <c r="W17" s="7">
        <v>9.8868299999999998</v>
      </c>
      <c r="X17" s="7"/>
      <c r="Y17" s="7">
        <v>1.9136899999999999</v>
      </c>
      <c r="Z17" s="7">
        <v>1.6008199999999999</v>
      </c>
      <c r="AA17" s="7">
        <v>0.54962999999999995</v>
      </c>
      <c r="AB17" s="7">
        <v>41.36459</v>
      </c>
      <c r="AC17" s="7">
        <v>37.018700000000003</v>
      </c>
      <c r="AD17" s="7">
        <v>113.10901</v>
      </c>
      <c r="AE17" s="7">
        <v>-34.725709999999999</v>
      </c>
      <c r="AF17" s="7"/>
      <c r="AG17" s="7">
        <v>2.7225000000000001</v>
      </c>
      <c r="AH17" s="7">
        <v>2.6503000000000001</v>
      </c>
      <c r="AI17" s="7">
        <v>0.80979999999999996</v>
      </c>
      <c r="AJ17" s="7">
        <v>0.7883</v>
      </c>
      <c r="AK17" s="7">
        <v>34.950099999999999</v>
      </c>
      <c r="AL17" s="7">
        <v>73.811819999999997</v>
      </c>
      <c r="AM17" s="7">
        <v>106.68271</v>
      </c>
      <c r="AN17" s="7">
        <v>69.376369999999994</v>
      </c>
      <c r="AO17" s="7">
        <v>0.10005</v>
      </c>
      <c r="AP17" s="7" t="s">
        <v>542</v>
      </c>
      <c r="AQ17" s="7">
        <v>0.15386</v>
      </c>
      <c r="AR17" s="7" t="s">
        <v>542</v>
      </c>
      <c r="AS17" s="7">
        <v>5.5483599999999997</v>
      </c>
      <c r="AT17" s="7">
        <f>IF(AND(NOT('Basic Financial Statements'!FV16=""),NOT('Basic Financial Statements'!AI16="")),'Basic Financial Statements'!FV16/'Basic Financial Statements'!AI16,"")</f>
        <v>24.072478864172222</v>
      </c>
      <c r="AU17" s="7">
        <f>IF(AND(NOT('Basic Financial Statements'!FV16=""),NOT('Basic Financial Statements'!CY16="")),'Basic Financial Statements'!FV16/'Basic Financial Statements'!CY16,"")</f>
        <v>2.8946142867532405</v>
      </c>
    </row>
    <row r="18" spans="1:47">
      <c r="A18" s="7" t="str">
        <f t="shared" si="2"/>
        <v>ﾕﾆ･ﾁｬｰﾑ</v>
      </c>
      <c r="B18" s="7" t="str">
        <f t="shared" si="2"/>
        <v>TSE:8113</v>
      </c>
      <c r="C18" s="7" t="str">
        <f>'Basic Financial Statements'!C17</f>
        <v>FY2009</v>
      </c>
      <c r="D18" s="10">
        <f>'Basic Financial Statements'!D17</f>
        <v>2008</v>
      </c>
      <c r="F18" s="7">
        <f>IF(AND(NOT('Basic Financial Statements'!Q17=""),NOT('Basic Financial Statements'!CD17=""),NOT('Basic Financial Statements'!CD16=""),'Basic Financial Statements'!B17='Basic Financial Statements'!B16,RIGHT('Basic Financial Statements'!C17,4)*1-1=RIGHT('Basic Financial Statements'!C16,4)*1),('Basic Financial Statements'!Q17+'Basic Financial Statements'!S17)/AVERAGE('Basic Financial Statements'!CD16:CD17),"")</f>
        <v>0.12953184481027472</v>
      </c>
      <c r="G18" s="7">
        <f>IF(AND(NOT('Basic Financial Statements'!AI16=""),NOT('Basic Financial Statements'!CD17=""),NOT('Basic Financial Statements'!CD16=""),'Basic Financial Statements'!B17='Basic Financial Statements'!B16,RIGHT('Basic Financial Statements'!C17,4)*1-1=RIGHT('Basic Financial Statements'!C16,4)*1),('Basic Financial Statements'!AI17)/AVERAGE('Basic Financial Statements'!CD16:CD17),"")</f>
        <v>7.4575438647182468E-2</v>
      </c>
      <c r="H18" s="7">
        <v>0.11616799999999999</v>
      </c>
      <c r="I18" s="7">
        <v>0.103825</v>
      </c>
      <c r="J18" s="7"/>
      <c r="K18" s="7">
        <v>0.40718799999999999</v>
      </c>
      <c r="L18" s="7">
        <v>0.30042600000000003</v>
      </c>
      <c r="M18" s="7">
        <v>0.14948700000000001</v>
      </c>
      <c r="N18" s="7">
        <v>0.100325</v>
      </c>
      <c r="O18" s="7">
        <v>0.100325</v>
      </c>
      <c r="P18" s="7">
        <v>5.9359000000000002E-2</v>
      </c>
      <c r="Q18" s="7">
        <v>4.9236000000000002E-2</v>
      </c>
      <c r="R18" s="7">
        <v>4.9236000000000002E-2</v>
      </c>
      <c r="S18" s="7"/>
      <c r="T18" s="7">
        <v>1.25634</v>
      </c>
      <c r="U18" s="7">
        <v>4.0753199999999996</v>
      </c>
      <c r="V18" s="7">
        <v>8.8008500000000005</v>
      </c>
      <c r="W18" s="7">
        <v>9.8220500000000008</v>
      </c>
      <c r="X18" s="7"/>
      <c r="Y18" s="7">
        <v>1.91615</v>
      </c>
      <c r="Z18" s="7">
        <v>1.5027600000000001</v>
      </c>
      <c r="AA18" s="7">
        <v>0.27295000000000003</v>
      </c>
      <c r="AB18" s="7">
        <v>41.473129999999998</v>
      </c>
      <c r="AC18" s="7">
        <v>37.161020000000001</v>
      </c>
      <c r="AD18" s="7">
        <v>109.98144000000001</v>
      </c>
      <c r="AE18" s="7">
        <v>-31.347300000000001</v>
      </c>
      <c r="AF18" s="7"/>
      <c r="AG18" s="7">
        <v>3.1638999999999999</v>
      </c>
      <c r="AH18" s="7">
        <v>3.0669</v>
      </c>
      <c r="AI18" s="7">
        <v>0.64980000000000004</v>
      </c>
      <c r="AJ18" s="7">
        <v>0.62980000000000003</v>
      </c>
      <c r="AK18" s="7">
        <v>33.316000000000003</v>
      </c>
      <c r="AL18" s="7">
        <v>112.57419</v>
      </c>
      <c r="AM18" s="7">
        <v>167.73871</v>
      </c>
      <c r="AN18" s="7">
        <v>121.39355</v>
      </c>
      <c r="AO18" s="7">
        <v>0.11293</v>
      </c>
      <c r="AP18" s="7" t="s">
        <v>542</v>
      </c>
      <c r="AQ18" s="7">
        <v>0.15604000000000001</v>
      </c>
      <c r="AR18" s="7" t="s">
        <v>542</v>
      </c>
      <c r="AS18" s="7">
        <v>5.7553200000000002</v>
      </c>
      <c r="AT18" s="7">
        <f>IF(AND(NOT('Basic Financial Statements'!FV17=""),NOT('Basic Financial Statements'!AI17="")),'Basic Financial Statements'!FV17/'Basic Financial Statements'!AI17,"")</f>
        <v>18.496319098702052</v>
      </c>
      <c r="AU18" s="7">
        <f>IF(AND(NOT('Basic Financial Statements'!FV17=""),NOT('Basic Financial Statements'!CY17="")),'Basic Financial Statements'!FV17/'Basic Financial Statements'!CY17,"")</f>
        <v>2.2778006211717274</v>
      </c>
    </row>
    <row r="19" spans="1:47">
      <c r="A19" s="7" t="str">
        <f t="shared" si="2"/>
        <v>ﾕﾆ･ﾁｬｰﾑ</v>
      </c>
      <c r="B19" s="7" t="str">
        <f t="shared" si="2"/>
        <v>TSE:8113</v>
      </c>
      <c r="C19" s="7" t="str">
        <f>'Basic Financial Statements'!C18</f>
        <v>FY2010</v>
      </c>
      <c r="D19" s="10">
        <f>'Basic Financial Statements'!D18</f>
        <v>2009</v>
      </c>
      <c r="F19" s="7">
        <f>IF(AND(NOT('Basic Financial Statements'!Q18=""),NOT('Basic Financial Statements'!CD18=""),NOT('Basic Financial Statements'!CD17=""),'Basic Financial Statements'!B18='Basic Financial Statements'!B17,RIGHT('Basic Financial Statements'!C18,4)*1-1=RIGHT('Basic Financial Statements'!C17,4)*1),('Basic Financial Statements'!Q18+'Basic Financial Statements'!S18)/AVERAGE('Basic Financial Statements'!CD17:CD18),"")</f>
        <v>0.15354401913712323</v>
      </c>
      <c r="G19" s="7">
        <f>IF(AND(NOT('Basic Financial Statements'!AI17=""),NOT('Basic Financial Statements'!CD18=""),NOT('Basic Financial Statements'!CD17=""),'Basic Financial Statements'!B18='Basic Financial Statements'!B17,RIGHT('Basic Financial Statements'!C18,4)*1-1=RIGHT('Basic Financial Statements'!C17,4)*1),('Basic Financial Statements'!AI18)/AVERAGE('Basic Financial Statements'!CD17:CD18),"")</f>
        <v>0.10250031565333416</v>
      </c>
      <c r="H19" s="7">
        <v>0.13610800000000001</v>
      </c>
      <c r="I19" s="7">
        <v>0.13917499999999999</v>
      </c>
      <c r="J19" s="7"/>
      <c r="K19" s="7">
        <v>0.45908399999999999</v>
      </c>
      <c r="L19" s="7">
        <v>0.32749099999999998</v>
      </c>
      <c r="M19" s="7">
        <v>0.169929</v>
      </c>
      <c r="N19" s="7">
        <v>0.12601899999999999</v>
      </c>
      <c r="O19" s="7">
        <v>0.123987</v>
      </c>
      <c r="P19" s="7">
        <v>8.4178000000000003E-2</v>
      </c>
      <c r="Q19" s="7">
        <v>6.8559999999999996E-2</v>
      </c>
      <c r="R19" s="7">
        <v>6.8559999999999996E-2</v>
      </c>
      <c r="S19" s="7"/>
      <c r="T19" s="7">
        <v>1.2176499999999999</v>
      </c>
      <c r="U19" s="7">
        <v>3.9734600000000002</v>
      </c>
      <c r="V19" s="7">
        <v>8.6594300000000004</v>
      </c>
      <c r="W19" s="7">
        <v>9.0243099999999998</v>
      </c>
      <c r="X19" s="7"/>
      <c r="Y19" s="7">
        <v>1.8656999999999999</v>
      </c>
      <c r="Z19" s="7">
        <v>1.37923</v>
      </c>
      <c r="AA19" s="7">
        <v>0.59606999999999999</v>
      </c>
      <c r="AB19" s="7">
        <v>42.150199999999998</v>
      </c>
      <c r="AC19" s="7">
        <v>40.446019999999997</v>
      </c>
      <c r="AD19" s="7">
        <v>121.29096</v>
      </c>
      <c r="AE19" s="7">
        <v>-38.694749999999999</v>
      </c>
      <c r="AF19" s="7"/>
      <c r="AG19" s="7">
        <v>3.5851000000000002</v>
      </c>
      <c r="AH19" s="7">
        <v>3.4609999999999999</v>
      </c>
      <c r="AI19" s="7">
        <v>0.51049999999999995</v>
      </c>
      <c r="AJ19" s="7">
        <v>0.4929</v>
      </c>
      <c r="AK19" s="7">
        <v>32.608400000000003</v>
      </c>
      <c r="AL19" s="7">
        <v>285.43225999999999</v>
      </c>
      <c r="AM19" s="7">
        <v>391.19355000000002</v>
      </c>
      <c r="AN19" s="7">
        <v>235.27097000000001</v>
      </c>
      <c r="AO19" s="7">
        <v>0.12264</v>
      </c>
      <c r="AP19" s="7" t="s">
        <v>542</v>
      </c>
      <c r="AQ19" s="7">
        <v>0.20391000000000001</v>
      </c>
      <c r="AR19" s="7" t="s">
        <v>542</v>
      </c>
      <c r="AS19" s="7">
        <v>5.8158700000000003</v>
      </c>
      <c r="AT19" s="7">
        <f>IF(AND(NOT('Basic Financial Statements'!FV18=""),NOT('Basic Financial Statements'!AI18="")),'Basic Financial Statements'!FV18/'Basic Financial Statements'!AI18,"")</f>
        <v>18.918296333854915</v>
      </c>
      <c r="AU19" s="7">
        <f>IF(AND(NOT('Basic Financial Statements'!FV18=""),NOT('Basic Financial Statements'!CY18="")),'Basic Financial Statements'!FV18/'Basic Financial Statements'!CY18,"")</f>
        <v>3.0901732402699458</v>
      </c>
    </row>
    <row r="20" spans="1:47">
      <c r="A20" s="7" t="str">
        <f t="shared" si="2"/>
        <v>ﾕﾆ･ﾁｬｰﾑ</v>
      </c>
      <c r="B20" s="7" t="str">
        <f t="shared" si="2"/>
        <v>TSE:8113</v>
      </c>
      <c r="C20" s="7" t="str">
        <f>'Basic Financial Statements'!C19</f>
        <v>FY2011</v>
      </c>
      <c r="D20" s="10">
        <f>'Basic Financial Statements'!D19</f>
        <v>2010</v>
      </c>
      <c r="F20" s="7">
        <f>IF(AND(NOT('Basic Financial Statements'!Q19=""),NOT('Basic Financial Statements'!CD19=""),NOT('Basic Financial Statements'!CD18=""),'Basic Financial Statements'!B19='Basic Financial Statements'!B18,RIGHT('Basic Financial Statements'!C19,4)*1-1=RIGHT('Basic Financial Statements'!C18,4)*1),('Basic Financial Statements'!Q19+'Basic Financial Statements'!S19)/AVERAGE('Basic Financial Statements'!CD18:CD19),"")</f>
        <v>0.12858395108201903</v>
      </c>
      <c r="G20" s="7">
        <f>IF(AND(NOT('Basic Financial Statements'!AI18=""),NOT('Basic Financial Statements'!CD19=""),NOT('Basic Financial Statements'!CD18=""),'Basic Financial Statements'!B19='Basic Financial Statements'!B18,RIGHT('Basic Financial Statements'!C19,4)*1-1=RIGHT('Basic Financial Statements'!C18,4)*1),('Basic Financial Statements'!AI19)/AVERAGE('Basic Financial Statements'!CD18:CD19),"")</f>
        <v>9.8522324748034351E-2</v>
      </c>
      <c r="H20" s="7">
        <v>0.103906</v>
      </c>
      <c r="I20" s="7">
        <v>0.17383499999999999</v>
      </c>
      <c r="J20" s="7"/>
      <c r="K20" s="7">
        <v>0.46041599999999999</v>
      </c>
      <c r="L20" s="7">
        <v>0.33325199999999999</v>
      </c>
      <c r="M20" s="7">
        <v>0.17202899999999999</v>
      </c>
      <c r="N20" s="7">
        <v>0.133243</v>
      </c>
      <c r="O20" s="7">
        <v>0.12592100000000001</v>
      </c>
      <c r="P20" s="7">
        <v>9.8246E-2</v>
      </c>
      <c r="Q20" s="7">
        <v>8.9029999999999998E-2</v>
      </c>
      <c r="R20" s="7">
        <v>8.9029999999999998E-2</v>
      </c>
      <c r="S20" s="7"/>
      <c r="T20" s="7">
        <v>1.0027999999999999</v>
      </c>
      <c r="U20" s="7">
        <v>3.89114</v>
      </c>
      <c r="V20" s="7">
        <v>8.6088699999999996</v>
      </c>
      <c r="W20" s="7">
        <v>9.5762599999999996</v>
      </c>
      <c r="X20" s="7"/>
      <c r="Y20" s="7">
        <v>2.2710599999999999</v>
      </c>
      <c r="Z20" s="7">
        <v>1.7717799999999999</v>
      </c>
      <c r="AA20" s="7">
        <v>-0.19125</v>
      </c>
      <c r="AB20" s="7">
        <v>42.398040000000002</v>
      </c>
      <c r="AC20" s="7">
        <v>38.114759999999997</v>
      </c>
      <c r="AD20" s="7">
        <v>115.92035</v>
      </c>
      <c r="AE20" s="7">
        <v>-35.407559999999997</v>
      </c>
      <c r="AF20" s="7"/>
      <c r="AG20" s="7">
        <v>62.165500000000002</v>
      </c>
      <c r="AH20" s="7">
        <v>38.334600000000002</v>
      </c>
      <c r="AI20" s="7">
        <v>58.3127</v>
      </c>
      <c r="AJ20" s="7">
        <v>35.9587</v>
      </c>
      <c r="AK20" s="7">
        <v>50.534799999999997</v>
      </c>
      <c r="AL20" s="7">
        <v>153.11613</v>
      </c>
      <c r="AM20" s="7">
        <v>209.18065000000001</v>
      </c>
      <c r="AN20" s="7">
        <v>120.66773999999999</v>
      </c>
      <c r="AO20" s="7">
        <v>2.10554</v>
      </c>
      <c r="AP20" s="7">
        <v>0.35199999999999998</v>
      </c>
      <c r="AQ20" s="7">
        <v>3.65001</v>
      </c>
      <c r="AR20" s="7">
        <v>0.61021000000000003</v>
      </c>
      <c r="AS20" s="7">
        <v>3.8264300000000002</v>
      </c>
      <c r="AT20" s="7">
        <f>IF(AND(NOT('Basic Financial Statements'!FV19=""),NOT('Basic Financial Statements'!AI19="")),'Basic Financial Statements'!FV19/'Basic Financial Statements'!AI19,"")</f>
        <v>15.42003428768159</v>
      </c>
      <c r="AU20" s="7">
        <f>IF(AND(NOT('Basic Financial Statements'!FV19=""),NOT('Basic Financial Statements'!CY19="")),'Basic Financial Statements'!FV19/'Basic Financial Statements'!CY19,"")</f>
        <v>2.8239256953180631</v>
      </c>
    </row>
    <row r="21" spans="1:47">
      <c r="A21" s="7" t="str">
        <f t="shared" si="2"/>
        <v>ﾕﾆ･ﾁｬｰﾑ</v>
      </c>
      <c r="B21" s="7" t="str">
        <f t="shared" si="2"/>
        <v>TSE:8113</v>
      </c>
      <c r="C21" s="7" t="str">
        <f>'Basic Financial Statements'!C20</f>
        <v>FY2012</v>
      </c>
      <c r="D21" s="10">
        <f>'Basic Financial Statements'!D20</f>
        <v>2011</v>
      </c>
      <c r="F21" s="7">
        <f>IF(AND(NOT('Basic Financial Statements'!Q20=""),NOT('Basic Financial Statements'!CD20=""),NOT('Basic Financial Statements'!CD19=""),'Basic Financial Statements'!B20='Basic Financial Statements'!B19,RIGHT('Basic Financial Statements'!C20,4)*1-1=RIGHT('Basic Financial Statements'!C19,4)*1),('Basic Financial Statements'!Q20+'Basic Financial Statements'!S20)/AVERAGE('Basic Financial Statements'!CD19:CD20),"")</f>
        <v>0.11546808392243209</v>
      </c>
      <c r="G21" s="7">
        <f>IF(AND(NOT('Basic Financial Statements'!AI19=""),NOT('Basic Financial Statements'!CD20=""),NOT('Basic Financial Statements'!CD19=""),'Basic Financial Statements'!B20='Basic Financial Statements'!B19,RIGHT('Basic Financial Statements'!C20,4)*1-1=RIGHT('Basic Financial Statements'!C19,4)*1),('Basic Financial Statements'!AI20)/AVERAGE('Basic Financial Statements'!CD19:CD20),"")</f>
        <v>6.6986502100897641E-2</v>
      </c>
      <c r="H21" s="7">
        <v>8.9676000000000006E-2</v>
      </c>
      <c r="I21" s="7">
        <v>0.129636</v>
      </c>
      <c r="J21" s="7"/>
      <c r="K21" s="7">
        <v>0.45391900000000002</v>
      </c>
      <c r="L21" s="7">
        <v>0.32934799999999997</v>
      </c>
      <c r="M21" s="7">
        <v>0.16120000000000001</v>
      </c>
      <c r="N21" s="7">
        <v>0.13025400000000001</v>
      </c>
      <c r="O21" s="7">
        <v>0.121153</v>
      </c>
      <c r="P21" s="7">
        <v>7.1655999999999997E-2</v>
      </c>
      <c r="Q21" s="7">
        <v>6.2981999999999996E-2</v>
      </c>
      <c r="R21" s="7">
        <v>6.2981999999999996E-2</v>
      </c>
      <c r="S21" s="7"/>
      <c r="T21" s="7">
        <v>0.93483000000000005</v>
      </c>
      <c r="U21" s="7">
        <v>3.9811299999999998</v>
      </c>
      <c r="V21" s="7">
        <v>8.8949800000000003</v>
      </c>
      <c r="W21" s="7">
        <v>8.3469599999999993</v>
      </c>
      <c r="X21" s="7"/>
      <c r="Y21" s="7">
        <v>1.79236</v>
      </c>
      <c r="Z21" s="7">
        <v>1.2897799999999999</v>
      </c>
      <c r="AA21" s="7">
        <v>0.56006999999999996</v>
      </c>
      <c r="AB21" s="7">
        <v>41.146450000000002</v>
      </c>
      <c r="AC21" s="7">
        <v>43.848260000000003</v>
      </c>
      <c r="AD21" s="7">
        <v>83.730919999999998</v>
      </c>
      <c r="AE21" s="7">
        <v>1.2638</v>
      </c>
      <c r="AF21" s="7"/>
      <c r="AG21" s="7">
        <v>51.014499999999998</v>
      </c>
      <c r="AH21" s="7">
        <v>33.781199999999998</v>
      </c>
      <c r="AI21" s="7">
        <v>47.615400000000001</v>
      </c>
      <c r="AJ21" s="7">
        <v>31.5303</v>
      </c>
      <c r="AK21" s="7">
        <v>48.527200000000001</v>
      </c>
      <c r="AL21" s="7">
        <v>112.82826</v>
      </c>
      <c r="AM21" s="7">
        <v>150.12391</v>
      </c>
      <c r="AN21" s="7">
        <v>93.304349999999999</v>
      </c>
      <c r="AO21" s="7">
        <v>1.7966500000000001</v>
      </c>
      <c r="AP21" s="7">
        <v>0.53878999999999999</v>
      </c>
      <c r="AQ21" s="7">
        <v>2.8907500000000002</v>
      </c>
      <c r="AR21" s="7">
        <v>0.86689000000000005</v>
      </c>
      <c r="AS21" s="7">
        <v>3.9671099999999999</v>
      </c>
      <c r="AT21" s="7">
        <f>IF(AND(NOT('Basic Financial Statements'!FV20=""),NOT('Basic Financial Statements'!AI20="")),'Basic Financial Statements'!FV20/'Basic Financial Statements'!AI20,"")</f>
        <v>26.538965571879988</v>
      </c>
      <c r="AU21" s="7">
        <f>IF(AND(NOT('Basic Financial Statements'!FV20=""),NOT('Basic Financial Statements'!CY20="")),'Basic Financial Statements'!FV20/'Basic Financial Statements'!CY20,"")</f>
        <v>3.80626644564156</v>
      </c>
    </row>
    <row r="22" spans="1:47">
      <c r="A22" s="7" t="str">
        <f t="shared" si="2"/>
        <v>ﾕﾆ･ﾁｬｰﾑ</v>
      </c>
      <c r="B22" s="7" t="str">
        <f t="shared" si="2"/>
        <v>TSE:8113</v>
      </c>
      <c r="C22" s="7" t="str">
        <f>'Basic Financial Statements'!C21</f>
        <v>FY2013</v>
      </c>
      <c r="D22" s="10">
        <f>'Basic Financial Statements'!D21</f>
        <v>2012</v>
      </c>
      <c r="F22" s="7">
        <f>IF(AND(NOT('Basic Financial Statements'!Q21=""),NOT('Basic Financial Statements'!CD21=""),NOT('Basic Financial Statements'!CD20=""),'Basic Financial Statements'!B21='Basic Financial Statements'!B20,RIGHT('Basic Financial Statements'!C21,4)*1-1=RIGHT('Basic Financial Statements'!C20,4)*1),('Basic Financial Statements'!Q21+'Basic Financial Statements'!S21)/AVERAGE('Basic Financial Statements'!CD20:CD21),"")</f>
        <v>0.12048807406466366</v>
      </c>
      <c r="G22" s="7">
        <f>IF(AND(NOT('Basic Financial Statements'!AI20=""),NOT('Basic Financial Statements'!CD21=""),NOT('Basic Financial Statements'!CD20=""),'Basic Financial Statements'!B21='Basic Financial Statements'!B20,RIGHT('Basic Financial Statements'!C21,4)*1-1=RIGHT('Basic Financial Statements'!C20,4)*1),('Basic Financial Statements'!AI21)/AVERAGE('Basic Financial Statements'!CD20:CD21),"")</f>
        <v>9.7088785491964688E-2</v>
      </c>
      <c r="H22" s="7">
        <v>9.5451999999999995E-2</v>
      </c>
      <c r="I22" s="7">
        <v>0.17095299999999999</v>
      </c>
      <c r="J22" s="7"/>
      <c r="K22" s="7">
        <v>0.45792899999999997</v>
      </c>
      <c r="L22" s="7">
        <v>0.33380100000000001</v>
      </c>
      <c r="M22" s="7">
        <v>0.16245799999999999</v>
      </c>
      <c r="N22" s="7">
        <v>0.12854299999999999</v>
      </c>
      <c r="O22" s="7">
        <v>0.119992</v>
      </c>
      <c r="P22" s="7">
        <v>9.8655999999999994E-2</v>
      </c>
      <c r="Q22" s="7">
        <v>8.6976999999999999E-2</v>
      </c>
      <c r="R22" s="7">
        <v>8.6976999999999999E-2</v>
      </c>
      <c r="S22" s="7"/>
      <c r="T22" s="7">
        <v>0.98411000000000004</v>
      </c>
      <c r="U22" s="7">
        <v>3.5418500000000002</v>
      </c>
      <c r="V22" s="7">
        <v>8.9665800000000004</v>
      </c>
      <c r="W22" s="7">
        <v>6.8518400000000002</v>
      </c>
      <c r="X22" s="7"/>
      <c r="Y22" s="7">
        <v>1.7337199999999999</v>
      </c>
      <c r="Z22" s="7">
        <v>1.1995100000000001</v>
      </c>
      <c r="AA22" s="7">
        <v>0.56569000000000003</v>
      </c>
      <c r="AB22" s="7">
        <v>40.706629999999997</v>
      </c>
      <c r="AC22" s="7">
        <v>53.270290000000003</v>
      </c>
      <c r="AD22" s="7">
        <v>64.533100000000005</v>
      </c>
      <c r="AE22" s="7">
        <v>29.443819999999999</v>
      </c>
      <c r="AF22" s="7"/>
      <c r="AG22" s="7">
        <v>25.0793</v>
      </c>
      <c r="AH22" s="7">
        <v>20.050699999999999</v>
      </c>
      <c r="AI22" s="7">
        <v>23.1874</v>
      </c>
      <c r="AJ22" s="7">
        <v>18.5382</v>
      </c>
      <c r="AK22" s="7">
        <v>38.473799999999997</v>
      </c>
      <c r="AL22" s="7">
        <v>209.46831</v>
      </c>
      <c r="AM22" s="7">
        <v>283.59859</v>
      </c>
      <c r="AN22" s="7">
        <v>115.02464999999999</v>
      </c>
      <c r="AO22" s="7">
        <v>1.0250699999999999</v>
      </c>
      <c r="AP22" s="7" t="s">
        <v>542</v>
      </c>
      <c r="AQ22" s="7">
        <v>2.5273500000000002</v>
      </c>
      <c r="AR22" s="7" t="s">
        <v>542</v>
      </c>
      <c r="AS22" s="7">
        <v>4.6715299999999997</v>
      </c>
      <c r="AT22" s="7">
        <f>IF(AND(NOT('Basic Financial Statements'!FV21=""),NOT('Basic Financial Statements'!AI21="")),'Basic Financial Statements'!FV21/'Basic Financial Statements'!AI21,"")</f>
        <v>20.982366848561671</v>
      </c>
      <c r="AU22" s="7">
        <f>IF(AND(NOT('Basic Financial Statements'!FV21=""),NOT('Basic Financial Statements'!CY21="")),'Basic Financial Statements'!FV21/'Basic Financial Statements'!CY21,"")</f>
        <v>3.5334472219429562</v>
      </c>
    </row>
    <row r="23" spans="1:47">
      <c r="A23" s="7" t="str">
        <f t="shared" si="2"/>
        <v>ﾕﾆ･ﾁｬｰﾑ</v>
      </c>
      <c r="B23" s="7" t="str">
        <f t="shared" si="2"/>
        <v>TSE:8113</v>
      </c>
      <c r="C23" s="7" t="str">
        <f>'Basic Financial Statements'!C22</f>
        <v>FY2014</v>
      </c>
      <c r="D23" s="10">
        <f>'Basic Financial Statements'!D22</f>
        <v>2014</v>
      </c>
      <c r="F23" s="7">
        <f>IF(AND(NOT('Basic Financial Statements'!Q22=""),NOT('Basic Financial Statements'!CD22=""),NOT('Basic Financial Statements'!CD21=""),'Basic Financial Statements'!B22='Basic Financial Statements'!B21,RIGHT('Basic Financial Statements'!C22,4)*1-1=RIGHT('Basic Financial Statements'!C21,4)*1),('Basic Financial Statements'!Q22+'Basic Financial Statements'!S22)/AVERAGE('Basic Financial Statements'!CD21:CD22),"")</f>
        <v>0.13610516439076523</v>
      </c>
      <c r="G23" s="7">
        <f>IF(AND(NOT('Basic Financial Statements'!AI21=""),NOT('Basic Financial Statements'!CD22=""),NOT('Basic Financial Statements'!CD21=""),'Basic Financial Statements'!B22='Basic Financial Statements'!B21,RIGHT('Basic Financial Statements'!C22,4)*1-1=RIGHT('Basic Financial Statements'!C21,4)*1),('Basic Financial Statements'!AI22)/AVERAGE('Basic Financial Statements'!CD21:CD22),"")</f>
        <v>8.8932584998902095E-2</v>
      </c>
      <c r="H23" s="7">
        <v>0</v>
      </c>
      <c r="I23" s="7">
        <v>0</v>
      </c>
      <c r="J23" s="7"/>
      <c r="K23" s="7">
        <v>0.442942</v>
      </c>
      <c r="L23" s="7">
        <v>0.327928</v>
      </c>
      <c r="M23" s="7">
        <v>0.154444</v>
      </c>
      <c r="N23" s="7">
        <v>0.11761099999999999</v>
      </c>
      <c r="O23" s="7">
        <v>0.110804</v>
      </c>
      <c r="P23" s="7">
        <v>7.4339000000000002E-2</v>
      </c>
      <c r="Q23" s="7">
        <v>5.9117000000000003E-2</v>
      </c>
      <c r="R23" s="7">
        <v>5.9117000000000003E-2</v>
      </c>
      <c r="S23" s="7"/>
      <c r="T23" s="7">
        <v>0</v>
      </c>
      <c r="U23" s="7">
        <v>0</v>
      </c>
      <c r="V23" s="7">
        <v>0</v>
      </c>
      <c r="W23" s="7">
        <v>0</v>
      </c>
      <c r="X23" s="7"/>
      <c r="Y23" s="7">
        <v>1.69191</v>
      </c>
      <c r="Z23" s="7">
        <v>1.19476</v>
      </c>
      <c r="AA23" s="7">
        <v>0.48298999999999997</v>
      </c>
      <c r="AB23" s="7">
        <v>0</v>
      </c>
      <c r="AC23" s="7">
        <v>0</v>
      </c>
      <c r="AD23" s="7">
        <v>0</v>
      </c>
      <c r="AE23" s="7">
        <v>0</v>
      </c>
      <c r="AF23" s="7"/>
      <c r="AG23" s="7">
        <v>6.7767999999999997</v>
      </c>
      <c r="AH23" s="7">
        <v>6.3467000000000002</v>
      </c>
      <c r="AI23" s="7">
        <v>1.0996999999999999</v>
      </c>
      <c r="AJ23" s="7">
        <v>1.0299</v>
      </c>
      <c r="AK23" s="7">
        <v>29.504100000000001</v>
      </c>
      <c r="AL23" s="7">
        <v>213.7561</v>
      </c>
      <c r="AM23" s="7">
        <v>297.94425000000001</v>
      </c>
      <c r="AN23" s="7">
        <v>150.54704000000001</v>
      </c>
      <c r="AO23" s="7">
        <v>0.29293999999999998</v>
      </c>
      <c r="AP23" s="7" t="s">
        <v>542</v>
      </c>
      <c r="AQ23" s="7">
        <v>0.57974999999999999</v>
      </c>
      <c r="AR23" s="7" t="s">
        <v>542</v>
      </c>
      <c r="AS23" s="7">
        <v>6.1820599999999999</v>
      </c>
      <c r="AT23" s="7">
        <f>IF(AND(NOT('Basic Financial Statements'!FV22=""),NOT('Basic Financial Statements'!AI22="")),'Basic Financial Statements'!FV22/'Basic Financial Statements'!AI22,"")</f>
        <v>31.872884931844883</v>
      </c>
      <c r="AU23" s="7">
        <f>IF(AND(NOT('Basic Financial Statements'!FV22=""),NOT('Basic Financial Statements'!CY22="")),'Basic Financial Statements'!FV22/'Basic Financial Statements'!CY22,"")</f>
        <v>4.1657124263259426</v>
      </c>
    </row>
    <row r="24" spans="1:47">
      <c r="A24" s="7" t="str">
        <f t="shared" si="2"/>
        <v>ﾕﾆ･ﾁｬｰﾑ</v>
      </c>
      <c r="B24" s="7" t="str">
        <f t="shared" si="2"/>
        <v>TSE:8113</v>
      </c>
      <c r="C24" s="7" t="str">
        <f>'Basic Financial Statements'!C23</f>
        <v>FY2015</v>
      </c>
      <c r="D24" s="10">
        <f>'Basic Financial Statements'!D23</f>
        <v>2015</v>
      </c>
      <c r="F24" s="7">
        <f>IF(AND(NOT('Basic Financial Statements'!Q23=""),NOT('Basic Financial Statements'!CD23=""),NOT('Basic Financial Statements'!CD22=""),'Basic Financial Statements'!B23='Basic Financial Statements'!B22,RIGHT('Basic Financial Statements'!C23,4)*1-1=RIGHT('Basic Financial Statements'!C22,4)*1),('Basic Financial Statements'!Q23+'Basic Financial Statements'!S23)/AVERAGE('Basic Financial Statements'!CD22:CD23),"")</f>
        <v>0.11717267992143876</v>
      </c>
      <c r="G24" s="7">
        <f>IF(AND(NOT('Basic Financial Statements'!AI22=""),NOT('Basic Financial Statements'!CD23=""),NOT('Basic Financial Statements'!CD22=""),'Basic Financial Statements'!B23='Basic Financial Statements'!B22,RIGHT('Basic Financial Statements'!C23,4)*1-1=RIGHT('Basic Financial Statements'!C22,4)*1),('Basic Financial Statements'!AI23)/AVERAGE('Basic Financial Statements'!CD22:CD23),"")</f>
        <v>6.9182690558453996E-2</v>
      </c>
      <c r="H24" s="7">
        <v>9.5492999999999995E-2</v>
      </c>
      <c r="I24" s="7">
        <v>0.100354</v>
      </c>
      <c r="J24" s="7"/>
      <c r="K24" s="7">
        <v>0.449685</v>
      </c>
      <c r="L24" s="7">
        <v>0.33710099999999998</v>
      </c>
      <c r="M24" s="7">
        <v>0.151506</v>
      </c>
      <c r="N24" s="7">
        <v>0.114491</v>
      </c>
      <c r="O24" s="7">
        <v>0.10821</v>
      </c>
      <c r="P24" s="7">
        <v>6.5637000000000001E-2</v>
      </c>
      <c r="Q24" s="7">
        <v>5.484E-2</v>
      </c>
      <c r="R24" s="7">
        <v>5.484E-2</v>
      </c>
      <c r="S24" s="7"/>
      <c r="T24" s="7">
        <v>1.0540099999999999</v>
      </c>
      <c r="U24" s="7">
        <v>3.0281699999999998</v>
      </c>
      <c r="V24" s="7">
        <v>8.0394699999999997</v>
      </c>
      <c r="W24" s="7">
        <v>6.4292400000000001</v>
      </c>
      <c r="X24" s="7"/>
      <c r="Y24" s="7">
        <v>1.96699</v>
      </c>
      <c r="Z24" s="7">
        <v>1.3866499999999999</v>
      </c>
      <c r="AA24" s="7">
        <v>0.50412000000000001</v>
      </c>
      <c r="AB24" s="7">
        <v>45.400889999999997</v>
      </c>
      <c r="AC24" s="7">
        <v>56.771740000000001</v>
      </c>
      <c r="AD24" s="7">
        <v>82.899529999999999</v>
      </c>
      <c r="AE24" s="7">
        <v>19.273099999999999</v>
      </c>
      <c r="AF24" s="7"/>
      <c r="AG24" s="7">
        <v>15.301600000000001</v>
      </c>
      <c r="AH24" s="7">
        <v>13.270899999999999</v>
      </c>
      <c r="AI24" s="7">
        <v>14.449</v>
      </c>
      <c r="AJ24" s="7">
        <v>12.531499999999999</v>
      </c>
      <c r="AK24" s="7">
        <v>35.797199999999997</v>
      </c>
      <c r="AL24" s="7">
        <v>135.94558000000001</v>
      </c>
      <c r="AM24" s="7">
        <v>190.33843999999999</v>
      </c>
      <c r="AN24" s="7">
        <v>111.12925</v>
      </c>
      <c r="AO24" s="7">
        <v>0.61673</v>
      </c>
      <c r="AP24" s="7" t="s">
        <v>542</v>
      </c>
      <c r="AQ24" s="7">
        <v>1.0563199999999999</v>
      </c>
      <c r="AR24" s="7" t="s">
        <v>542</v>
      </c>
      <c r="AS24" s="7">
        <v>6.4614599999999998</v>
      </c>
      <c r="AT24" s="7">
        <f>IF(AND(NOT('Basic Financial Statements'!FV23=""),NOT('Basic Financial Statements'!AI23="")),'Basic Financial Statements'!FV23/'Basic Financial Statements'!AI23,"")</f>
        <v>30.555034700435169</v>
      </c>
      <c r="AU24" s="7">
        <f>IF(AND(NOT('Basic Financial Statements'!FV23=""),NOT('Basic Financial Statements'!CY23="")),'Basic Financial Statements'!FV23/'Basic Financial Statements'!CY23,"")</f>
        <v>3.8235785158076752</v>
      </c>
    </row>
    <row r="25" spans="1:47">
      <c r="A25" s="7" t="str">
        <f t="shared" si="2"/>
        <v>ﾕﾆ･ﾁｬｰﾑ</v>
      </c>
      <c r="B25" s="7" t="str">
        <f t="shared" si="2"/>
        <v>TSE:8113</v>
      </c>
      <c r="C25" s="7" t="str">
        <f>'Basic Financial Statements'!C24</f>
        <v>FY2016</v>
      </c>
      <c r="D25" s="10">
        <f>'Basic Financial Statements'!D24</f>
        <v>2016</v>
      </c>
      <c r="F25" s="7">
        <f>IF(AND(NOT('Basic Financial Statements'!Q24=""),NOT('Basic Financial Statements'!CD24=""),NOT('Basic Financial Statements'!CD23=""),'Basic Financial Statements'!B24='Basic Financial Statements'!B23,RIGHT('Basic Financial Statements'!C24,4)*1-1=RIGHT('Basic Financial Statements'!C23,4)*1),('Basic Financial Statements'!Q24+'Basic Financial Statements'!S24)/AVERAGE('Basic Financial Statements'!CD23:CD24),"")</f>
        <v>0.11887312726946535</v>
      </c>
      <c r="G25" s="7">
        <f>IF(AND(NOT('Basic Financial Statements'!AI23=""),NOT('Basic Financial Statements'!CD24=""),NOT('Basic Financial Statements'!CD23=""),'Basic Financial Statements'!B24='Basic Financial Statements'!B23,RIGHT('Basic Financial Statements'!C24,4)*1-1=RIGHT('Basic Financial Statements'!C23,4)*1),('Basic Financial Statements'!AI24)/AVERAGE('Basic Financial Statements'!CD23:CD24),"")</f>
        <v>7.4765550874311637E-2</v>
      </c>
      <c r="H25" s="7">
        <v>0</v>
      </c>
      <c r="I25" s="7">
        <v>0</v>
      </c>
      <c r="J25" s="7"/>
      <c r="K25" s="7">
        <v>0.37676300000000001</v>
      </c>
      <c r="L25" s="7">
        <v>0.228051</v>
      </c>
      <c r="M25" s="7">
        <v>0.17648800000000001</v>
      </c>
      <c r="N25" s="7">
        <v>0.13553200000000001</v>
      </c>
      <c r="O25" s="7">
        <v>0.13084499999999999</v>
      </c>
      <c r="P25" s="7">
        <v>8.4774000000000002E-2</v>
      </c>
      <c r="Q25" s="7">
        <v>7.7682000000000001E-2</v>
      </c>
      <c r="R25" s="7">
        <v>7.7682000000000001E-2</v>
      </c>
      <c r="S25" s="7"/>
      <c r="T25" s="7">
        <v>0.88193999999999995</v>
      </c>
      <c r="U25" s="7">
        <v>2.4963099999999998</v>
      </c>
      <c r="V25" s="7">
        <v>6.6032500000000001</v>
      </c>
      <c r="W25" s="7">
        <v>6.20669</v>
      </c>
      <c r="X25" s="7"/>
      <c r="Y25" s="7">
        <v>1.91927</v>
      </c>
      <c r="Z25" s="7">
        <v>1.5122899999999999</v>
      </c>
      <c r="AA25" s="7">
        <v>0.58545999999999998</v>
      </c>
      <c r="AB25" s="7">
        <v>55.427039999999998</v>
      </c>
      <c r="AC25" s="7">
        <v>58.96846</v>
      </c>
      <c r="AD25" s="7">
        <v>92.462580000000003</v>
      </c>
      <c r="AE25" s="7">
        <v>21.932919999999999</v>
      </c>
      <c r="AF25" s="7"/>
      <c r="AG25" s="7">
        <v>16.396000000000001</v>
      </c>
      <c r="AH25" s="7">
        <v>14.086399999999999</v>
      </c>
      <c r="AI25" s="7">
        <v>14.766299999999999</v>
      </c>
      <c r="AJ25" s="7">
        <v>12.686299999999999</v>
      </c>
      <c r="AK25" s="7">
        <v>38.020899999999997</v>
      </c>
      <c r="AL25" s="7">
        <v>92.750290000000007</v>
      </c>
      <c r="AM25" s="7">
        <v>125.10433999999999</v>
      </c>
      <c r="AN25" s="7">
        <v>80.717470000000006</v>
      </c>
      <c r="AO25" s="7">
        <v>0.63668000000000002</v>
      </c>
      <c r="AP25" s="7" t="s">
        <v>542</v>
      </c>
      <c r="AQ25" s="7">
        <v>0.98680000000000001</v>
      </c>
      <c r="AR25" s="7" t="s">
        <v>542</v>
      </c>
      <c r="AS25" s="7">
        <v>5.72438</v>
      </c>
      <c r="AT25" s="7">
        <f>IF(AND(NOT('Basic Financial Statements'!FV24=""),NOT('Basic Financial Statements'!AI24="")),'Basic Financial Statements'!FV24/'Basic Financial Statements'!AI24,"")</f>
        <v>29.479758010300628</v>
      </c>
      <c r="AU25" s="7">
        <f>IF(AND(NOT('Basic Financial Statements'!FV24=""),NOT('Basic Financial Statements'!CY24="")),'Basic Financial Statements'!FV24/'Basic Financial Statements'!CY24,"")</f>
        <v>4.2917111595351294</v>
      </c>
    </row>
    <row r="26" spans="1:47">
      <c r="A26" s="7" t="str">
        <f t="shared" si="2"/>
        <v>ﾕﾆ･ﾁｬｰﾑ</v>
      </c>
      <c r="B26" s="7" t="str">
        <f t="shared" si="2"/>
        <v>TSE:8113</v>
      </c>
      <c r="C26" s="7" t="str">
        <f>'Basic Financial Statements'!C25</f>
        <v>FY2017</v>
      </c>
      <c r="D26" s="10">
        <f>'Basic Financial Statements'!D25</f>
        <v>2017</v>
      </c>
      <c r="F26" s="7">
        <f>IF(AND(NOT('Basic Financial Statements'!Q25=""),NOT('Basic Financial Statements'!CD25=""),NOT('Basic Financial Statements'!CD24=""),'Basic Financial Statements'!B25='Basic Financial Statements'!B24,RIGHT('Basic Financial Statements'!C25,4)*1-1=RIGHT('Basic Financial Statements'!C24,4)*1),('Basic Financial Statements'!Q25+'Basic Financial Statements'!S25)/AVERAGE('Basic Financial Statements'!CD24:CD25),"")</f>
        <v>0.12767677457736637</v>
      </c>
      <c r="G26" s="7">
        <f>IF(AND(NOT('Basic Financial Statements'!AI24=""),NOT('Basic Financial Statements'!CD25=""),NOT('Basic Financial Statements'!CD24=""),'Basic Financial Statements'!B25='Basic Financial Statements'!B24,RIGHT('Basic Financial Statements'!C25,4)*1-1=RIGHT('Basic Financial Statements'!C24,4)*1),('Basic Financial Statements'!AI25)/AVERAGE('Basic Financial Statements'!CD24:CD25),"")</f>
        <v>8.1939261447899148E-2</v>
      </c>
      <c r="H26" s="7">
        <v>0.108597</v>
      </c>
      <c r="I26" s="7">
        <v>0.14269100000000001</v>
      </c>
      <c r="J26" s="7"/>
      <c r="K26" s="7">
        <v>0.38735599999999998</v>
      </c>
      <c r="L26" s="7">
        <v>0.23389599999999999</v>
      </c>
      <c r="M26" s="7">
        <v>0.18107100000000001</v>
      </c>
      <c r="N26" s="7">
        <v>0.14014799999999999</v>
      </c>
      <c r="O26" s="7">
        <v>0.13533700000000001</v>
      </c>
      <c r="P26" s="7">
        <v>8.9724999999999999E-2</v>
      </c>
      <c r="Q26" s="7">
        <v>8.2243999999999998E-2</v>
      </c>
      <c r="R26" s="7">
        <v>8.2243999999999998E-2</v>
      </c>
      <c r="S26" s="7"/>
      <c r="T26" s="7">
        <v>0.91322000000000003</v>
      </c>
      <c r="U26" s="7">
        <v>2.75888</v>
      </c>
      <c r="V26" s="7">
        <v>7.0032699999999997</v>
      </c>
      <c r="W26" s="7">
        <v>6.6665700000000001</v>
      </c>
      <c r="X26" s="7"/>
      <c r="Y26" s="7">
        <v>2.0990700000000002</v>
      </c>
      <c r="Z26" s="7">
        <v>1.6900999999999999</v>
      </c>
      <c r="AA26" s="7">
        <v>0.50565000000000004</v>
      </c>
      <c r="AB26" s="7">
        <v>52.11835</v>
      </c>
      <c r="AC26" s="7">
        <v>54.750729999999997</v>
      </c>
      <c r="AD26" s="7">
        <v>88.227800000000002</v>
      </c>
      <c r="AE26" s="7">
        <v>18.641279999999998</v>
      </c>
      <c r="AF26" s="7"/>
      <c r="AG26" s="7">
        <v>14.168799999999999</v>
      </c>
      <c r="AH26" s="7">
        <v>12.410399999999999</v>
      </c>
      <c r="AI26" s="7">
        <v>12.8027</v>
      </c>
      <c r="AJ26" s="7">
        <v>11.213800000000001</v>
      </c>
      <c r="AK26" s="7">
        <v>38.500999999999998</v>
      </c>
      <c r="AL26" s="7">
        <v>93.576509999999999</v>
      </c>
      <c r="AM26" s="7">
        <v>125.19828</v>
      </c>
      <c r="AN26" s="7">
        <v>90.071119999999993</v>
      </c>
      <c r="AO26" s="7">
        <v>0.55247999999999997</v>
      </c>
      <c r="AP26" s="7" t="s">
        <v>542</v>
      </c>
      <c r="AQ26" s="7">
        <v>0.76793999999999996</v>
      </c>
      <c r="AR26" s="7" t="s">
        <v>542</v>
      </c>
      <c r="AS26" s="7">
        <v>5.8237399999999999</v>
      </c>
      <c r="AT26" s="7">
        <f>IF(AND(NOT('Basic Financial Statements'!FV25=""),NOT('Basic Financial Statements'!AI25="")),'Basic Financial Statements'!FV25/'Basic Financial Statements'!AI25,"")</f>
        <v>29.804679266310014</v>
      </c>
      <c r="AU26" s="7">
        <f>IF(AND(NOT('Basic Financial Statements'!FV25=""),NOT('Basic Financial Statements'!CY25="")),'Basic Financial Statements'!FV25/'Basic Financial Statements'!CY25,"")</f>
        <v>4.4274022161845563</v>
      </c>
    </row>
    <row r="27" spans="1:47">
      <c r="A27" s="7" t="str">
        <f t="shared" si="2"/>
        <v>ﾕﾆ･ﾁｬｰﾑ</v>
      </c>
      <c r="B27" s="7" t="str">
        <f t="shared" si="2"/>
        <v>TSE:8113</v>
      </c>
      <c r="C27" s="7" t="str">
        <f>'Basic Financial Statements'!C26</f>
        <v>FY2018</v>
      </c>
      <c r="D27" s="10">
        <f>'Basic Financial Statements'!D26</f>
        <v>2018</v>
      </c>
      <c r="F27" s="7">
        <f>IF(AND(NOT('Basic Financial Statements'!Q26=""),NOT('Basic Financial Statements'!CD26=""),NOT('Basic Financial Statements'!CD25=""),'Basic Financial Statements'!B26='Basic Financial Statements'!B25,RIGHT('Basic Financial Statements'!C26,4)*1-1=RIGHT('Basic Financial Statements'!C25,4)*1),('Basic Financial Statements'!Q26+'Basic Financial Statements'!S26)/AVERAGE('Basic Financial Statements'!CD25:CD26),"")</f>
        <v>0.12826482399957706</v>
      </c>
      <c r="G27" s="7">
        <f>IF(AND(NOT('Basic Financial Statements'!AI25=""),NOT('Basic Financial Statements'!CD26=""),NOT('Basic Financial Statements'!CD25=""),'Basic Financial Statements'!B26='Basic Financial Statements'!B25,RIGHT('Basic Financial Statements'!C26,4)*1-1=RIGHT('Basic Financial Statements'!C25,4)*1),('Basic Financial Statements'!AI26)/AVERAGE('Basic Financial Statements'!CD25:CD26),"")</f>
        <v>8.7807342341724937E-2</v>
      </c>
      <c r="H27" s="7">
        <v>0.111848</v>
      </c>
      <c r="I27" s="7">
        <v>0.148012</v>
      </c>
      <c r="J27" s="7"/>
      <c r="K27" s="7">
        <v>0.38542599999999999</v>
      </c>
      <c r="L27" s="7">
        <v>0.22912399999999999</v>
      </c>
      <c r="M27" s="7">
        <v>0.18204899999999999</v>
      </c>
      <c r="N27" s="7">
        <v>0.13794999999999999</v>
      </c>
      <c r="O27" s="7">
        <v>0.13794999999999999</v>
      </c>
      <c r="P27" s="7">
        <v>9.7728999999999996E-2</v>
      </c>
      <c r="Q27" s="7">
        <v>8.9137999999999995E-2</v>
      </c>
      <c r="R27" s="7">
        <v>8.9137999999999995E-2</v>
      </c>
      <c r="S27" s="7"/>
      <c r="T27" s="7">
        <v>0.89847999999999995</v>
      </c>
      <c r="U27" s="7">
        <v>2.9342100000000002</v>
      </c>
      <c r="V27" s="7">
        <v>7.0380500000000001</v>
      </c>
      <c r="W27" s="7">
        <v>6.38652</v>
      </c>
      <c r="X27" s="7"/>
      <c r="Y27" s="7">
        <v>1.6606700000000001</v>
      </c>
      <c r="Z27" s="7">
        <v>1.0161</v>
      </c>
      <c r="AA27" s="7">
        <v>0.47891</v>
      </c>
      <c r="AB27" s="7">
        <v>51.860660000000003</v>
      </c>
      <c r="AC27" s="7">
        <v>57.151339999999998</v>
      </c>
      <c r="AD27" s="7">
        <v>105.77773000000001</v>
      </c>
      <c r="AE27" s="7">
        <v>3.23427</v>
      </c>
      <c r="AF27" s="7"/>
      <c r="AG27" s="7">
        <v>7.9936999999999996</v>
      </c>
      <c r="AH27" s="7">
        <v>7.4020000000000001</v>
      </c>
      <c r="AI27" s="7">
        <v>4.2542999999999997</v>
      </c>
      <c r="AJ27" s="7">
        <v>3.9394</v>
      </c>
      <c r="AK27" s="7">
        <v>36.683700000000002</v>
      </c>
      <c r="AL27" s="7">
        <v>41.644739999999999</v>
      </c>
      <c r="AM27" s="7">
        <v>54.957459999999998</v>
      </c>
      <c r="AN27" s="7">
        <v>35.964910000000003</v>
      </c>
      <c r="AO27" s="7">
        <v>0.32131999999999999</v>
      </c>
      <c r="AP27" s="7" t="s">
        <v>542</v>
      </c>
      <c r="AQ27" s="7">
        <v>0.49099999999999999</v>
      </c>
      <c r="AR27" s="7" t="s">
        <v>542</v>
      </c>
      <c r="AS27" s="7">
        <v>6.2953900000000003</v>
      </c>
      <c r="AT27" s="7">
        <f>IF(AND(NOT('Basic Financial Statements'!FV26=""),NOT('Basic Financial Statements'!AI26="")),'Basic Financial Statements'!FV26/'Basic Financial Statements'!AI26,"")</f>
        <v>31.317753352659594</v>
      </c>
      <c r="AU27" s="7">
        <f>IF(AND(NOT('Basic Financial Statements'!FV26=""),NOT('Basic Financial Statements'!CY26="")),'Basic Financial Statements'!FV26/'Basic Financial Statements'!CY26,"")</f>
        <v>4.7719817989108773</v>
      </c>
    </row>
    <row r="28" spans="1:47">
      <c r="A28" s="7" t="str">
        <f>Assumptions!C4</f>
        <v>資生堂</v>
      </c>
      <c r="B28" s="7" t="str">
        <f>Assumptions!B4</f>
        <v>TSE:4911</v>
      </c>
      <c r="C28" s="7" t="str">
        <f>'Basic Financial Statements'!C27</f>
        <v>FY2007</v>
      </c>
      <c r="D28" s="10">
        <f>'Basic Financial Statements'!D27</f>
        <v>2006</v>
      </c>
      <c r="F28" s="7" t="str">
        <f>IF(AND(NOT('Basic Financial Statements'!Q27=""),NOT('Basic Financial Statements'!CD27=""),NOT('Basic Financial Statements'!CD26=""),'Basic Financial Statements'!B27='Basic Financial Statements'!B26,RIGHT('Basic Financial Statements'!C27,4)*1-1=RIGHT('Basic Financial Statements'!C26,4)*1),('Basic Financial Statements'!Q27+'Basic Financial Statements'!S27)/AVERAGE('Basic Financial Statements'!CD26:CD27),"")</f>
        <v/>
      </c>
      <c r="G28" s="7" t="str">
        <f>IF(AND(NOT('Basic Financial Statements'!AI26=""),NOT('Basic Financial Statements'!CD27=""),NOT('Basic Financial Statements'!CD26=""),'Basic Financial Statements'!B27='Basic Financial Statements'!B26,RIGHT('Basic Financial Statements'!C27,4)*1-1=RIGHT('Basic Financial Statements'!C26,4)*1),('Basic Financial Statements'!AI27)/AVERAGE('Basic Financial Statements'!CD26:CD27),"")</f>
        <v/>
      </c>
      <c r="H28" s="7">
        <v>6.2412000000000002E-2</v>
      </c>
      <c r="I28" s="7">
        <v>6.5902000000000002E-2</v>
      </c>
      <c r="J28" s="7"/>
      <c r="K28" s="7">
        <v>0.73289099999999996</v>
      </c>
      <c r="L28" s="7">
        <v>0.66089799999999999</v>
      </c>
      <c r="M28" s="7">
        <v>0.113189</v>
      </c>
      <c r="N28" s="7">
        <v>7.3057999999999998E-2</v>
      </c>
      <c r="O28" s="7">
        <v>7.1993000000000001E-2</v>
      </c>
      <c r="P28" s="7">
        <v>4.1160000000000002E-2</v>
      </c>
      <c r="Q28" s="7">
        <v>3.6414000000000002E-2</v>
      </c>
      <c r="R28" s="7">
        <v>3.6165000000000003E-2</v>
      </c>
      <c r="S28" s="7"/>
      <c r="T28" s="7">
        <v>0.98407</v>
      </c>
      <c r="U28" s="7">
        <v>4.1864400000000002</v>
      </c>
      <c r="V28" s="7">
        <v>6.7885499999999999</v>
      </c>
      <c r="W28" s="7">
        <v>2.5374699999999999</v>
      </c>
      <c r="X28" s="7"/>
      <c r="Y28" s="7">
        <v>1.6380300000000001</v>
      </c>
      <c r="Z28" s="7">
        <v>1.11612</v>
      </c>
      <c r="AA28" s="7">
        <v>0.30474000000000001</v>
      </c>
      <c r="AB28" s="7">
        <v>53.766689999999997</v>
      </c>
      <c r="AC28" s="7">
        <v>143.84395000000001</v>
      </c>
      <c r="AD28" s="7">
        <v>217.26770999999999</v>
      </c>
      <c r="AE28" s="7">
        <v>-19.657080000000001</v>
      </c>
      <c r="AF28" s="7"/>
      <c r="AG28" s="7">
        <v>31.6585</v>
      </c>
      <c r="AH28" s="7">
        <v>24.0459</v>
      </c>
      <c r="AI28" s="7">
        <v>15.2782</v>
      </c>
      <c r="AJ28" s="7">
        <v>11.6044</v>
      </c>
      <c r="AK28" s="7">
        <v>45.420499999999997</v>
      </c>
      <c r="AL28" s="7">
        <v>20.88805</v>
      </c>
      <c r="AM28" s="7">
        <v>32.840850000000003</v>
      </c>
      <c r="AN28" s="7">
        <v>24.253969999999999</v>
      </c>
      <c r="AO28" s="7">
        <v>1.62598</v>
      </c>
      <c r="AP28" s="7" t="s">
        <v>542</v>
      </c>
      <c r="AQ28" s="7">
        <v>2.2016399999999998</v>
      </c>
      <c r="AR28" s="7" t="s">
        <v>542</v>
      </c>
      <c r="AS28" s="7">
        <v>3.5889600000000002</v>
      </c>
      <c r="AT28" s="7">
        <f>IF(AND(NOT('Basic Financial Statements'!FV27=""),NOT('Basic Financial Statements'!AI27="")),'Basic Financial Statements'!FV27/'Basic Financial Statements'!AI27,"")</f>
        <v>34.558093331584473</v>
      </c>
      <c r="AU28" s="7">
        <f>IF(AND(NOT('Basic Financial Statements'!FV27=""),NOT('Basic Financial Statements'!CY27="")),'Basic Financial Statements'!FV27/'Basic Financial Statements'!CY27,"")</f>
        <v>2.5435613620449082</v>
      </c>
    </row>
    <row r="29" spans="1:47">
      <c r="A29" s="7" t="str">
        <f t="shared" ref="A29:B39" si="3">A28</f>
        <v>資生堂</v>
      </c>
      <c r="B29" s="7" t="str">
        <f t="shared" si="3"/>
        <v>TSE:4911</v>
      </c>
      <c r="C29" s="7" t="str">
        <f>'Basic Financial Statements'!C28</f>
        <v>FY2008</v>
      </c>
      <c r="D29" s="10">
        <f>'Basic Financial Statements'!D28</f>
        <v>2007</v>
      </c>
      <c r="F29" s="7">
        <f>IF(AND(NOT('Basic Financial Statements'!Q28=""),NOT('Basic Financial Statements'!CD28=""),NOT('Basic Financial Statements'!CD27=""),'Basic Financial Statements'!B28='Basic Financial Statements'!B27,RIGHT('Basic Financial Statements'!C28,4)*1-1=RIGHT('Basic Financial Statements'!C27,4)*1),('Basic Financial Statements'!Q28+'Basic Financial Statements'!S28)/AVERAGE('Basic Financial Statements'!CD27:CD28),"")</f>
        <v>9.3863371797335018E-2</v>
      </c>
      <c r="G29" s="7">
        <f>IF(AND(NOT('Basic Financial Statements'!AI27=""),NOT('Basic Financial Statements'!CD28=""),NOT('Basic Financial Statements'!CD27=""),'Basic Financial Statements'!B28='Basic Financial Statements'!B27,RIGHT('Basic Financial Statements'!C28,4)*1-1=RIGHT('Basic Financial Statements'!C27,4)*1),('Basic Financial Statements'!AI28)/AVERAGE('Basic Financial Statements'!CD27:CD28),"")</f>
        <v>5.6444321379731245E-2</v>
      </c>
      <c r="H29" s="7">
        <v>7.9762E-2</v>
      </c>
      <c r="I29" s="7">
        <v>9.0994000000000005E-2</v>
      </c>
      <c r="J29" s="7"/>
      <c r="K29" s="7">
        <v>0.74226599999999998</v>
      </c>
      <c r="L29" s="7">
        <v>0.634413</v>
      </c>
      <c r="M29" s="7">
        <v>0.126217</v>
      </c>
      <c r="N29" s="7">
        <v>8.8804999999999995E-2</v>
      </c>
      <c r="O29" s="7">
        <v>8.7720999999999993E-2</v>
      </c>
      <c r="P29" s="7">
        <v>5.5224000000000002E-2</v>
      </c>
      <c r="Q29" s="7">
        <v>4.9010999999999999E-2</v>
      </c>
      <c r="R29" s="7">
        <v>4.8488000000000003E-2</v>
      </c>
      <c r="S29" s="7"/>
      <c r="T29" s="7">
        <v>1.0220899999999999</v>
      </c>
      <c r="U29" s="7">
        <v>4.5791399999999998</v>
      </c>
      <c r="V29" s="7">
        <v>6.7957999999999998</v>
      </c>
      <c r="W29" s="7">
        <v>2.6193499999999998</v>
      </c>
      <c r="X29" s="7"/>
      <c r="Y29" s="7">
        <v>1.7365299999999999</v>
      </c>
      <c r="Z29" s="7">
        <v>1.1753499999999999</v>
      </c>
      <c r="AA29" s="7">
        <v>0.36559000000000003</v>
      </c>
      <c r="AB29" s="7">
        <v>53.856529999999999</v>
      </c>
      <c r="AC29" s="7">
        <v>139.72927999999999</v>
      </c>
      <c r="AD29" s="7">
        <v>227.56379000000001</v>
      </c>
      <c r="AE29" s="7">
        <v>-33.977980000000002</v>
      </c>
      <c r="AF29" s="7"/>
      <c r="AG29" s="7">
        <v>15.815099999999999</v>
      </c>
      <c r="AH29" s="7">
        <v>13.6554</v>
      </c>
      <c r="AI29" s="7">
        <v>6.1455000000000002</v>
      </c>
      <c r="AJ29" s="7">
        <v>5.3063000000000002</v>
      </c>
      <c r="AK29" s="7">
        <v>40.855200000000004</v>
      </c>
      <c r="AL29" s="7">
        <v>33.740029999999997</v>
      </c>
      <c r="AM29" s="7">
        <v>48.546520000000001</v>
      </c>
      <c r="AN29" s="7">
        <v>39.270069999999997</v>
      </c>
      <c r="AO29" s="7">
        <v>0.69230999999999998</v>
      </c>
      <c r="AP29" s="7" t="s">
        <v>542</v>
      </c>
      <c r="AQ29" s="7">
        <v>0.85585</v>
      </c>
      <c r="AR29" s="7" t="s">
        <v>542</v>
      </c>
      <c r="AS29" s="7">
        <v>4.4566999999999997</v>
      </c>
      <c r="AT29" s="7">
        <f>IF(AND(NOT('Basic Financial Statements'!FV28=""),NOT('Basic Financial Statements'!AI28="")),'Basic Financial Statements'!FV28/'Basic Financial Statements'!AI28,"")</f>
        <v>27.039845822696101</v>
      </c>
      <c r="AU29" s="7">
        <f>IF(AND(NOT('Basic Financial Statements'!FV28=""),NOT('Basic Financial Statements'!CY28="")),'Basic Financial Statements'!FV28/'Basic Financial Statements'!CY28,"")</f>
        <v>2.8235364836928256</v>
      </c>
    </row>
    <row r="30" spans="1:47">
      <c r="A30" s="7" t="str">
        <f t="shared" si="3"/>
        <v>資生堂</v>
      </c>
      <c r="B30" s="7" t="str">
        <f t="shared" si="3"/>
        <v>TSE:4911</v>
      </c>
      <c r="C30" s="7" t="str">
        <f>'Basic Financial Statements'!C29</f>
        <v>FY2009</v>
      </c>
      <c r="D30" s="10">
        <f>'Basic Financial Statements'!D29</f>
        <v>2008</v>
      </c>
      <c r="F30" s="7">
        <f>IF(AND(NOT('Basic Financial Statements'!Q29=""),NOT('Basic Financial Statements'!CD29=""),NOT('Basic Financial Statements'!CD28=""),'Basic Financial Statements'!B29='Basic Financial Statements'!B28,RIGHT('Basic Financial Statements'!C29,4)*1-1=RIGHT('Basic Financial Statements'!C28,4)*1),('Basic Financial Statements'!Q29+'Basic Financial Statements'!S29)/AVERAGE('Basic Financial Statements'!CD28:CD29),"")</f>
        <v>8.2242177363010274E-2</v>
      </c>
      <c r="G30" s="7">
        <f>IF(AND(NOT('Basic Financial Statements'!AI28=""),NOT('Basic Financial Statements'!CD29=""),NOT('Basic Financial Statements'!CD28=""),'Basic Financial Statements'!B29='Basic Financial Statements'!B28,RIGHT('Basic Financial Statements'!C29,4)*1-1=RIGHT('Basic Financial Statements'!C28,4)*1),('Basic Financial Statements'!AI29)/AVERAGE('Basic Financial Statements'!CD28:CD29),"")</f>
        <v>3.6413626609442057E-2</v>
      </c>
      <c r="H30" s="7">
        <v>7.1147000000000002E-2</v>
      </c>
      <c r="I30" s="7">
        <v>5.3806E-2</v>
      </c>
      <c r="J30" s="7"/>
      <c r="K30" s="7">
        <v>0.75117599999999995</v>
      </c>
      <c r="L30" s="7">
        <v>0.65678000000000003</v>
      </c>
      <c r="M30" s="7">
        <v>0.11555799999999999</v>
      </c>
      <c r="N30" s="7">
        <v>7.4576000000000003E-2</v>
      </c>
      <c r="O30" s="7">
        <v>7.2313000000000002E-2</v>
      </c>
      <c r="P30" s="7">
        <v>3.3826000000000002E-2</v>
      </c>
      <c r="Q30" s="7">
        <v>2.8066000000000001E-2</v>
      </c>
      <c r="R30" s="7">
        <v>2.8066000000000001E-2</v>
      </c>
      <c r="S30" s="7"/>
      <c r="T30" s="7">
        <v>1.0764800000000001</v>
      </c>
      <c r="U30" s="7">
        <v>4.8852500000000001</v>
      </c>
      <c r="V30" s="7">
        <v>6.5549499999999998</v>
      </c>
      <c r="W30" s="7">
        <v>2.5106999999999999</v>
      </c>
      <c r="X30" s="7"/>
      <c r="Y30" s="7">
        <v>1.8208</v>
      </c>
      <c r="Z30" s="7">
        <v>1.1817500000000001</v>
      </c>
      <c r="AA30" s="7">
        <v>0.24565000000000001</v>
      </c>
      <c r="AB30" s="7">
        <v>55.682940000000002</v>
      </c>
      <c r="AC30" s="7">
        <v>145.37768</v>
      </c>
      <c r="AD30" s="7">
        <v>227.76730000000001</v>
      </c>
      <c r="AE30" s="7">
        <v>-26.706689999999998</v>
      </c>
      <c r="AF30" s="7"/>
      <c r="AG30" s="7">
        <v>17.630500000000001</v>
      </c>
      <c r="AH30" s="7">
        <v>14.988</v>
      </c>
      <c r="AI30" s="7">
        <v>9.7881999999999998</v>
      </c>
      <c r="AJ30" s="7">
        <v>8.3211999999999993</v>
      </c>
      <c r="AK30" s="7">
        <v>41.976599999999998</v>
      </c>
      <c r="AL30" s="7">
        <v>27.54691</v>
      </c>
      <c r="AM30" s="7">
        <v>44.020420000000001</v>
      </c>
      <c r="AN30" s="7">
        <v>35.116999999999997</v>
      </c>
      <c r="AO30" s="7">
        <v>0.77791999999999994</v>
      </c>
      <c r="AP30" s="7" t="s">
        <v>542</v>
      </c>
      <c r="AQ30" s="7">
        <v>0.97514999999999996</v>
      </c>
      <c r="AR30" s="7" t="s">
        <v>542</v>
      </c>
      <c r="AS30" s="7">
        <v>4.2625599999999997</v>
      </c>
      <c r="AT30" s="7">
        <f>IF(AND(NOT('Basic Financial Statements'!FV29=""),NOT('Basic Financial Statements'!AI29="")),'Basic Financial Statements'!FV29/'Basic Financial Statements'!AI29,"")</f>
        <v>24.676296629405968</v>
      </c>
      <c r="AU30" s="7">
        <f>IF(AND(NOT('Basic Financial Statements'!FV29=""),NOT('Basic Financial Statements'!CY29="")),'Basic Financial Statements'!FV29/'Basic Financial Statements'!CY29,"")</f>
        <v>1.7072622081308522</v>
      </c>
    </row>
    <row r="31" spans="1:47">
      <c r="A31" s="7" t="str">
        <f t="shared" si="3"/>
        <v>資生堂</v>
      </c>
      <c r="B31" s="7" t="str">
        <f t="shared" si="3"/>
        <v>TSE:4911</v>
      </c>
      <c r="C31" s="7" t="str">
        <f>'Basic Financial Statements'!C30</f>
        <v>FY2010</v>
      </c>
      <c r="D31" s="10">
        <f>'Basic Financial Statements'!D30</f>
        <v>2009</v>
      </c>
      <c r="F31" s="7">
        <f>IF(AND(NOT('Basic Financial Statements'!Q30=""),NOT('Basic Financial Statements'!CD30=""),NOT('Basic Financial Statements'!CD29=""),'Basic Financial Statements'!B30='Basic Financial Statements'!B29,RIGHT('Basic Financial Statements'!C30,4)*1-1=RIGHT('Basic Financial Statements'!C29,4)*1),('Basic Financial Statements'!Q30+'Basic Financial Statements'!S30)/AVERAGE('Basic Financial Statements'!CD29:CD30),"")</f>
        <v>7.5058628247346437E-2</v>
      </c>
      <c r="G31" s="7">
        <f>IF(AND(NOT('Basic Financial Statements'!AI29=""),NOT('Basic Financial Statements'!CD30=""),NOT('Basic Financial Statements'!CD29=""),'Basic Financial Statements'!B30='Basic Financial Statements'!B29,RIGHT('Basic Financial Statements'!C30,4)*1-1=RIGHT('Basic Financial Statements'!C29,4)*1),('Basic Financial Statements'!AI30)/AVERAGE('Basic Financial Statements'!CD29:CD30),"")</f>
        <v>5.3901084866784903E-2</v>
      </c>
      <c r="H31" s="7">
        <v>6.3339999999999994E-2</v>
      </c>
      <c r="I31" s="7">
        <v>9.8131999999999997E-2</v>
      </c>
      <c r="J31" s="7"/>
      <c r="K31" s="7">
        <v>0.75137200000000004</v>
      </c>
      <c r="L31" s="7">
        <v>0.65076699999999998</v>
      </c>
      <c r="M31" s="7">
        <v>0.12067799999999999</v>
      </c>
      <c r="N31" s="7">
        <v>7.9776E-2</v>
      </c>
      <c r="O31" s="7">
        <v>7.8159999999999993E-2</v>
      </c>
      <c r="P31" s="7">
        <v>5.7817E-2</v>
      </c>
      <c r="Q31" s="7">
        <v>5.2267000000000001E-2</v>
      </c>
      <c r="R31" s="7">
        <v>5.2267000000000001E-2</v>
      </c>
      <c r="S31" s="7"/>
      <c r="T31" s="7">
        <v>0.93225999999999998</v>
      </c>
      <c r="U31" s="7">
        <v>4.7539899999999999</v>
      </c>
      <c r="V31" s="7">
        <v>6.0850900000000001</v>
      </c>
      <c r="W31" s="7">
        <v>2.3610799999999998</v>
      </c>
      <c r="X31" s="7"/>
      <c r="Y31" s="7">
        <v>1.2169300000000001</v>
      </c>
      <c r="Z31" s="7">
        <v>0.78608</v>
      </c>
      <c r="AA31" s="7">
        <v>0.26550000000000001</v>
      </c>
      <c r="AB31" s="7">
        <v>59.982640000000004</v>
      </c>
      <c r="AC31" s="7">
        <v>154.59028000000001</v>
      </c>
      <c r="AD31" s="7">
        <v>219.01387</v>
      </c>
      <c r="AE31" s="7">
        <v>-4.4409599999999996</v>
      </c>
      <c r="AF31" s="7"/>
      <c r="AG31" s="7">
        <v>58.718699999999998</v>
      </c>
      <c r="AH31" s="7">
        <v>36.995399999999997</v>
      </c>
      <c r="AI31" s="7">
        <v>27.861699999999999</v>
      </c>
      <c r="AJ31" s="7">
        <v>17.554099999999998</v>
      </c>
      <c r="AK31" s="7">
        <v>52.903500000000001</v>
      </c>
      <c r="AL31" s="7">
        <v>32.091140000000003</v>
      </c>
      <c r="AM31" s="7">
        <v>49.548119999999997</v>
      </c>
      <c r="AN31" s="7">
        <v>39.641170000000002</v>
      </c>
      <c r="AO31" s="7">
        <v>2.7584499999999998</v>
      </c>
      <c r="AP31" s="7">
        <v>1.53871</v>
      </c>
      <c r="AQ31" s="7">
        <v>3.4478399999999998</v>
      </c>
      <c r="AR31" s="7">
        <v>1.92326</v>
      </c>
      <c r="AS31" s="7">
        <v>2.58948</v>
      </c>
      <c r="AT31" s="7">
        <f>IF(AND(NOT('Basic Financial Statements'!FV30=""),NOT('Basic Financial Statements'!AI30="")),'Basic Financial Statements'!FV30/'Basic Financial Statements'!AI30,"")</f>
        <v>21.669484239918379</v>
      </c>
      <c r="AU31" s="7">
        <f>IF(AND(NOT('Basic Financial Statements'!FV30=""),NOT('Basic Financial Statements'!CY30="")),'Basic Financial Statements'!FV30/'Basic Financial Statements'!CY30,"")</f>
        <v>2.3142433061699652</v>
      </c>
    </row>
    <row r="32" spans="1:47">
      <c r="A32" s="7" t="str">
        <f t="shared" si="3"/>
        <v>資生堂</v>
      </c>
      <c r="B32" s="7" t="str">
        <f t="shared" si="3"/>
        <v>TSE:4911</v>
      </c>
      <c r="C32" s="7" t="str">
        <f>'Basic Financial Statements'!C31</f>
        <v>FY2011</v>
      </c>
      <c r="D32" s="10">
        <f>'Basic Financial Statements'!D31</f>
        <v>2010</v>
      </c>
      <c r="F32" s="7">
        <f>IF(AND(NOT('Basic Financial Statements'!Q31=""),NOT('Basic Financial Statements'!CD31=""),NOT('Basic Financial Statements'!CD30=""),'Basic Financial Statements'!B31='Basic Financial Statements'!B30,RIGHT('Basic Financial Statements'!C31,4)*1-1=RIGHT('Basic Financial Statements'!C30,4)*1),('Basic Financial Statements'!Q31+'Basic Financial Statements'!S31)/AVERAGE('Basic Financial Statements'!CD30:CD31),"")</f>
        <v>6.05134897788311E-2</v>
      </c>
      <c r="G32" s="7">
        <f>IF(AND(NOT('Basic Financial Statements'!AI30=""),NOT('Basic Financial Statements'!CD31=""),NOT('Basic Financial Statements'!CD30=""),'Basic Financial Statements'!B31='Basic Financial Statements'!B30,RIGHT('Basic Financial Statements'!C31,4)*1-1=RIGHT('Basic Financial Statements'!C30,4)*1),('Basic Financial Statements'!AI31)/AVERAGE('Basic Financial Statements'!CD30:CD31),"")</f>
        <v>2.0276729991310537E-2</v>
      </c>
      <c r="H32" s="7">
        <v>5.0597000000000003E-2</v>
      </c>
      <c r="I32" s="7">
        <v>3.8893999999999998E-2</v>
      </c>
      <c r="J32" s="7"/>
      <c r="K32" s="7">
        <v>0.74848400000000004</v>
      </c>
      <c r="L32" s="7">
        <v>0.68219600000000002</v>
      </c>
      <c r="M32" s="7">
        <v>0.118045</v>
      </c>
      <c r="N32" s="7">
        <v>7.4046000000000001E-2</v>
      </c>
      <c r="O32" s="7">
        <v>6.6286999999999999E-2</v>
      </c>
      <c r="P32" s="7">
        <v>2.291E-2</v>
      </c>
      <c r="Q32" s="7">
        <v>1.9068999999999999E-2</v>
      </c>
      <c r="R32" s="7">
        <v>1.9068999999999999E-2</v>
      </c>
      <c r="S32" s="7"/>
      <c r="T32" s="7">
        <v>0.88505</v>
      </c>
      <c r="U32" s="7">
        <v>5.0809899999999999</v>
      </c>
      <c r="V32" s="7">
        <v>6.30328</v>
      </c>
      <c r="W32" s="7">
        <v>2.5007000000000001</v>
      </c>
      <c r="X32" s="7"/>
      <c r="Y32" s="7">
        <v>1.9682299999999999</v>
      </c>
      <c r="Z32" s="7">
        <v>1.2971299999999999</v>
      </c>
      <c r="AA32" s="7">
        <v>0.42326999999999998</v>
      </c>
      <c r="AB32" s="7">
        <v>57.90616</v>
      </c>
      <c r="AC32" s="7">
        <v>145.95912000000001</v>
      </c>
      <c r="AD32" s="7">
        <v>145.93467000000001</v>
      </c>
      <c r="AE32" s="7">
        <v>57.930610000000001</v>
      </c>
      <c r="AF32" s="7"/>
      <c r="AG32" s="7">
        <v>61.494500000000002</v>
      </c>
      <c r="AH32" s="7">
        <v>38.078400000000002</v>
      </c>
      <c r="AI32" s="7">
        <v>56.401000000000003</v>
      </c>
      <c r="AJ32" s="7">
        <v>34.924399999999999</v>
      </c>
      <c r="AK32" s="7">
        <v>56.6066</v>
      </c>
      <c r="AL32" s="7">
        <v>20.535329999999998</v>
      </c>
      <c r="AM32" s="7">
        <v>36.569519999999997</v>
      </c>
      <c r="AN32" s="7">
        <v>28.393529999999998</v>
      </c>
      <c r="AO32" s="7">
        <v>2.4947300000000001</v>
      </c>
      <c r="AP32" s="7">
        <v>1.1677999999999999</v>
      </c>
      <c r="AQ32" s="7">
        <v>3.2130899999999998</v>
      </c>
      <c r="AR32" s="7">
        <v>1.50407</v>
      </c>
      <c r="AS32" s="7">
        <v>2.8256899999999998</v>
      </c>
      <c r="AT32" s="7">
        <f>IF(AND(NOT('Basic Financial Statements'!FV31=""),NOT('Basic Financial Statements'!AI31="")),'Basic Financial Statements'!FV31/'Basic Financial Statements'!AI31,"")</f>
        <v>37.287903162827021</v>
      </c>
      <c r="AU32" s="7">
        <f>IF(AND(NOT('Basic Financial Statements'!FV31=""),NOT('Basic Financial Statements'!CY31="")),'Basic Financial Statements'!FV31/'Basic Financial Statements'!CY31,"")</f>
        <v>1.8547148165891936</v>
      </c>
    </row>
    <row r="33" spans="1:47">
      <c r="A33" s="7" t="str">
        <f t="shared" si="3"/>
        <v>資生堂</v>
      </c>
      <c r="B33" s="7" t="str">
        <f t="shared" si="3"/>
        <v>TSE:4911</v>
      </c>
      <c r="C33" s="7" t="str">
        <f>'Basic Financial Statements'!C32</f>
        <v>FY2012</v>
      </c>
      <c r="D33" s="10">
        <f>'Basic Financial Statements'!D32</f>
        <v>2011</v>
      </c>
      <c r="F33" s="7">
        <f>IF(AND(NOT('Basic Financial Statements'!Q32=""),NOT('Basic Financial Statements'!CD32=""),NOT('Basic Financial Statements'!CD31=""),'Basic Financial Statements'!B32='Basic Financial Statements'!B31,RIGHT('Basic Financial Statements'!C32,4)*1-1=RIGHT('Basic Financial Statements'!C31,4)*1),('Basic Financial Statements'!Q32+'Basic Financial Statements'!S32)/AVERAGE('Basic Financial Statements'!CD31:CD32),"")</f>
        <v>5.5663290416601924E-2</v>
      </c>
      <c r="G33" s="7">
        <f>IF(AND(NOT('Basic Financial Statements'!AI31=""),NOT('Basic Financial Statements'!CD32=""),NOT('Basic Financial Statements'!CD31=""),'Basic Financial Statements'!B32='Basic Financial Statements'!B31,RIGHT('Basic Financial Statements'!C32,4)*1-1=RIGHT('Basic Financial Statements'!C31,4)*1),('Basic Financial Statements'!AI32)/AVERAGE('Basic Financial Statements'!CD31:CD32),"")</f>
        <v>2.3352871637925075E-2</v>
      </c>
      <c r="H33" s="7">
        <v>4.8551999999999998E-2</v>
      </c>
      <c r="I33" s="7">
        <v>4.8376000000000002E-2</v>
      </c>
      <c r="J33" s="7"/>
      <c r="K33" s="7">
        <v>0.76114800000000005</v>
      </c>
      <c r="L33" s="7">
        <v>0.70379599999999998</v>
      </c>
      <c r="M33" s="7">
        <v>0.110402</v>
      </c>
      <c r="N33" s="7">
        <v>6.5438999999999997E-2</v>
      </c>
      <c r="O33" s="7">
        <v>5.7350999999999999E-2</v>
      </c>
      <c r="P33" s="7">
        <v>2.4996999999999998E-2</v>
      </c>
      <c r="Q33" s="7">
        <v>2.1270000000000001E-2</v>
      </c>
      <c r="R33" s="7">
        <v>2.1270000000000001E-2</v>
      </c>
      <c r="S33" s="7"/>
      <c r="T33" s="7">
        <v>0.93420000000000003</v>
      </c>
      <c r="U33" s="7">
        <v>5.2286599999999996</v>
      </c>
      <c r="V33" s="7">
        <v>6.3773400000000002</v>
      </c>
      <c r="W33" s="7">
        <v>2.3371599999999999</v>
      </c>
      <c r="X33" s="7"/>
      <c r="Y33" s="7">
        <v>1.91374</v>
      </c>
      <c r="Z33" s="7">
        <v>1.24925</v>
      </c>
      <c r="AA33" s="7">
        <v>0.31933</v>
      </c>
      <c r="AB33" s="7">
        <v>57.390630000000002</v>
      </c>
      <c r="AC33" s="7">
        <v>156.60005000000001</v>
      </c>
      <c r="AD33" s="7">
        <v>100.70636</v>
      </c>
      <c r="AE33" s="7">
        <v>113.28431999999999</v>
      </c>
      <c r="AF33" s="7"/>
      <c r="AG33" s="7">
        <v>60.962000000000003</v>
      </c>
      <c r="AH33" s="7">
        <v>37.8735</v>
      </c>
      <c r="AI33" s="7">
        <v>57.757100000000001</v>
      </c>
      <c r="AJ33" s="7">
        <v>35.882399999999997</v>
      </c>
      <c r="AK33" s="7">
        <v>57.858699999999999</v>
      </c>
      <c r="AL33" s="7">
        <v>21.456140000000001</v>
      </c>
      <c r="AM33" s="7">
        <v>41.303179999999998</v>
      </c>
      <c r="AN33" s="7">
        <v>31.588819999999998</v>
      </c>
      <c r="AO33" s="7">
        <v>2.45764</v>
      </c>
      <c r="AP33" s="7">
        <v>1.21207</v>
      </c>
      <c r="AQ33" s="7">
        <v>3.2134200000000002</v>
      </c>
      <c r="AR33" s="7">
        <v>1.5848199999999999</v>
      </c>
      <c r="AS33" s="7">
        <v>2.6275400000000002</v>
      </c>
      <c r="AT33" s="7">
        <f>IF(AND(NOT('Basic Financial Statements'!FV32=""),NOT('Basic Financial Statements'!AI32="")),'Basic Financial Statements'!FV32/'Basic Financial Statements'!AI32,"")</f>
        <v>33.316804119474732</v>
      </c>
      <c r="AU33" s="7">
        <f>IF(AND(NOT('Basic Financial Statements'!FV32=""),NOT('Basic Financial Statements'!CY32="")),'Basic Financial Statements'!FV32/'Basic Financial Statements'!CY32,"")</f>
        <v>1.9518963486650043</v>
      </c>
    </row>
    <row r="34" spans="1:47">
      <c r="A34" s="7" t="str">
        <f t="shared" si="3"/>
        <v>資生堂</v>
      </c>
      <c r="B34" s="7" t="str">
        <f t="shared" si="3"/>
        <v>TSE:4911</v>
      </c>
      <c r="C34" s="7" t="str">
        <f>'Basic Financial Statements'!C33</f>
        <v>FY2013</v>
      </c>
      <c r="D34" s="10">
        <f>'Basic Financial Statements'!D33</f>
        <v>2012</v>
      </c>
      <c r="F34" s="7">
        <f>IF(AND(NOT('Basic Financial Statements'!Q33=""),NOT('Basic Financial Statements'!CD33=""),NOT('Basic Financial Statements'!CD32=""),'Basic Financial Statements'!B33='Basic Financial Statements'!B32,RIGHT('Basic Financial Statements'!C33,4)*1-1=RIGHT('Basic Financial Statements'!C32,4)*1),('Basic Financial Statements'!Q33+'Basic Financial Statements'!S33)/AVERAGE('Basic Financial Statements'!CD32:CD33),"")</f>
        <v>3.8077003411543547E-2</v>
      </c>
      <c r="G34" s="7">
        <f>IF(AND(NOT('Basic Financial Statements'!AI32=""),NOT('Basic Financial Statements'!CD33=""),NOT('Basic Financial Statements'!CD32=""),'Basic Financial Statements'!B33='Basic Financial Statements'!B32,RIGHT('Basic Financial Statements'!C33,4)*1-1=RIGHT('Basic Financial Statements'!C32,4)*1),('Basic Financial Statements'!AI33)/AVERAGE('Basic Financial Statements'!CD32:CD33),"")</f>
        <v>-1.7701037387732366E-2</v>
      </c>
      <c r="H34" s="7">
        <v>0</v>
      </c>
      <c r="I34" s="7">
        <v>0</v>
      </c>
      <c r="J34" s="7"/>
      <c r="K34" s="7">
        <v>0.75390699999999999</v>
      </c>
      <c r="L34" s="7">
        <v>0.70205099999999998</v>
      </c>
      <c r="M34" s="7">
        <v>9.3816999999999998E-2</v>
      </c>
      <c r="N34" s="7">
        <v>4.6532999999999998E-2</v>
      </c>
      <c r="O34" s="7">
        <v>3.8431E-2</v>
      </c>
      <c r="P34" s="7">
        <v>-1.8755999999999998E-2</v>
      </c>
      <c r="Q34" s="7">
        <v>-2.1666999999999999E-2</v>
      </c>
      <c r="R34" s="7">
        <v>-2.1666999999999999E-2</v>
      </c>
      <c r="S34" s="7"/>
      <c r="T34" s="7">
        <v>0.94371000000000005</v>
      </c>
      <c r="U34" s="7">
        <v>5.2618400000000003</v>
      </c>
      <c r="V34" s="7">
        <v>5.9139099999999996</v>
      </c>
      <c r="W34" s="7">
        <v>2.13205</v>
      </c>
      <c r="X34" s="7"/>
      <c r="Y34" s="7">
        <v>1.7768999999999999</v>
      </c>
      <c r="Z34" s="7">
        <v>1.1137699999999999</v>
      </c>
      <c r="AA34" s="7">
        <v>0.22455</v>
      </c>
      <c r="AB34" s="7">
        <v>61.718580000000003</v>
      </c>
      <c r="AC34" s="7">
        <v>171.19631999999999</v>
      </c>
      <c r="AD34" s="7">
        <v>93.417370000000005</v>
      </c>
      <c r="AE34" s="7">
        <v>139.49753000000001</v>
      </c>
      <c r="AF34" s="7"/>
      <c r="AG34" s="7">
        <v>60.915900000000001</v>
      </c>
      <c r="AH34" s="7">
        <v>37.855699999999999</v>
      </c>
      <c r="AI34" s="7">
        <v>47.9208</v>
      </c>
      <c r="AJ34" s="7">
        <v>29.78</v>
      </c>
      <c r="AK34" s="7">
        <v>57.635899999999999</v>
      </c>
      <c r="AL34" s="7">
        <v>14.616160000000001</v>
      </c>
      <c r="AM34" s="7">
        <v>35.680700000000002</v>
      </c>
      <c r="AN34" s="7">
        <v>25.150950000000002</v>
      </c>
      <c r="AO34" s="7">
        <v>2.9043800000000002</v>
      </c>
      <c r="AP34" s="7">
        <v>1.46902</v>
      </c>
      <c r="AQ34" s="7">
        <v>4.12033</v>
      </c>
      <c r="AR34" s="7">
        <v>2.08405</v>
      </c>
      <c r="AS34" s="7">
        <v>2.3770899999999999</v>
      </c>
      <c r="AT34" s="7">
        <f>IF(AND(NOT('Basic Financial Statements'!FV33=""),NOT('Basic Financial Statements'!AI33="")),'Basic Financial Statements'!FV33/'Basic Financial Statements'!AI33,"")</f>
        <v>-41.54811268014474</v>
      </c>
      <c r="AU34" s="7">
        <f>IF(AND(NOT('Basic Financial Statements'!FV33=""),NOT('Basic Financial Statements'!CY33="")),'Basic Financial Statements'!FV33/'Basic Financial Statements'!CY33,"")</f>
        <v>1.8344225690479166</v>
      </c>
    </row>
    <row r="35" spans="1:47">
      <c r="A35" s="7" t="str">
        <f t="shared" si="3"/>
        <v>資生堂</v>
      </c>
      <c r="B35" s="7" t="str">
        <f t="shared" si="3"/>
        <v>TSE:4911</v>
      </c>
      <c r="C35" s="7" t="str">
        <f>'Basic Financial Statements'!C34</f>
        <v>FY2014</v>
      </c>
      <c r="D35" s="10">
        <f>'Basic Financial Statements'!D34</f>
        <v>2013</v>
      </c>
      <c r="F35" s="7">
        <f>IF(AND(NOT('Basic Financial Statements'!Q34=""),NOT('Basic Financial Statements'!CD34=""),NOT('Basic Financial Statements'!CD33=""),'Basic Financial Statements'!B34='Basic Financial Statements'!B33,RIGHT('Basic Financial Statements'!C34,4)*1-1=RIGHT('Basic Financial Statements'!C33,4)*1),('Basic Financial Statements'!Q34+'Basic Financial Statements'!S34)/AVERAGE('Basic Financial Statements'!CD33:CD34),"")</f>
        <v>6.7575513863435605E-2</v>
      </c>
      <c r="G35" s="7">
        <f>IF(AND(NOT('Basic Financial Statements'!AI33=""),NOT('Basic Financial Statements'!CD34=""),NOT('Basic Financial Statements'!CD33=""),'Basic Financial Statements'!B34='Basic Financial Statements'!B33,RIGHT('Basic Financial Statements'!C34,4)*1-1=RIGHT('Basic Financial Statements'!C33,4)*1),('Basic Financial Statements'!AI34)/AVERAGE('Basic Financial Statements'!CD33:CD34),"")</f>
        <v>3.7886798423141327E-2</v>
      </c>
      <c r="H35" s="7">
        <v>6.1903E-2</v>
      </c>
      <c r="I35" s="7">
        <v>8.3353999999999998E-2</v>
      </c>
      <c r="J35" s="7"/>
      <c r="K35" s="7">
        <v>0.75124800000000003</v>
      </c>
      <c r="L35" s="7">
        <v>0.67423599999999995</v>
      </c>
      <c r="M35" s="7">
        <v>0.115261</v>
      </c>
      <c r="N35" s="7">
        <v>7.1145E-2</v>
      </c>
      <c r="O35" s="7">
        <v>6.5144999999999995E-2</v>
      </c>
      <c r="P35" s="7">
        <v>3.7707999999999998E-2</v>
      </c>
      <c r="Q35" s="7">
        <v>3.4313999999999997E-2</v>
      </c>
      <c r="R35" s="7">
        <v>3.4313999999999997E-2</v>
      </c>
      <c r="S35" s="7"/>
      <c r="T35" s="7">
        <v>1.0047200000000001</v>
      </c>
      <c r="U35" s="7">
        <v>5.8020100000000001</v>
      </c>
      <c r="V35" s="7">
        <v>5.9990500000000004</v>
      </c>
      <c r="W35" s="7">
        <v>2.16892</v>
      </c>
      <c r="X35" s="7"/>
      <c r="Y35" s="7">
        <v>1.6117600000000001</v>
      </c>
      <c r="Z35" s="7">
        <v>1.0637399999999999</v>
      </c>
      <c r="AA35" s="7">
        <v>0.33757999999999999</v>
      </c>
      <c r="AB35" s="7">
        <v>60.842950000000002</v>
      </c>
      <c r="AC35" s="7">
        <v>168.28654</v>
      </c>
      <c r="AD35" s="7">
        <v>88.317229999999995</v>
      </c>
      <c r="AE35" s="7">
        <v>140.81226000000001</v>
      </c>
      <c r="AF35" s="7"/>
      <c r="AG35" s="7">
        <v>43.466500000000003</v>
      </c>
      <c r="AH35" s="7">
        <v>30.2973</v>
      </c>
      <c r="AI35" s="7">
        <v>25.6096</v>
      </c>
      <c r="AJ35" s="7">
        <v>17.8506</v>
      </c>
      <c r="AK35" s="7">
        <v>55.236800000000002</v>
      </c>
      <c r="AL35" s="7">
        <v>28.679379999999998</v>
      </c>
      <c r="AM35" s="7">
        <v>50.742350000000002</v>
      </c>
      <c r="AN35" s="7">
        <v>40.364530000000002</v>
      </c>
      <c r="AO35" s="7">
        <v>1.77512</v>
      </c>
      <c r="AP35" s="7">
        <v>0.30757000000000001</v>
      </c>
      <c r="AQ35" s="7">
        <v>2.2315100000000001</v>
      </c>
      <c r="AR35" s="7">
        <v>0.38663999999999998</v>
      </c>
      <c r="AS35" s="7">
        <v>2.6101399999999999</v>
      </c>
      <c r="AT35" s="7">
        <f>IF(AND(NOT('Basic Financial Statements'!FV34=""),NOT('Basic Financial Statements'!AI34="")),'Basic Financial Statements'!FV34/'Basic Financial Statements'!AI34,"")</f>
        <v>25.178649716731623</v>
      </c>
      <c r="AU35" s="7">
        <f>IF(AND(NOT('Basic Financial Statements'!FV34=""),NOT('Basic Financial Statements'!CY34="")),'Basic Financial Statements'!FV34/'Basic Financial Statements'!CY34,"")</f>
        <v>2.1311492007752486</v>
      </c>
    </row>
    <row r="36" spans="1:47">
      <c r="A36" s="7" t="str">
        <f t="shared" si="3"/>
        <v>資生堂</v>
      </c>
      <c r="B36" s="7" t="str">
        <f t="shared" si="3"/>
        <v>TSE:4911</v>
      </c>
      <c r="C36" s="7" t="str">
        <f>'Basic Financial Statements'!C35</f>
        <v>FY2015</v>
      </c>
      <c r="D36" s="10">
        <f>'Basic Financial Statements'!D35</f>
        <v>2015</v>
      </c>
      <c r="F36" s="7">
        <f>IF(AND(NOT('Basic Financial Statements'!Q35=""),NOT('Basic Financial Statements'!CD35=""),NOT('Basic Financial Statements'!CD34=""),'Basic Financial Statements'!B35='Basic Financial Statements'!B34,RIGHT('Basic Financial Statements'!C35,4)*1-1=RIGHT('Basic Financial Statements'!C34,4)*1),('Basic Financial Statements'!Q35+'Basic Financial Statements'!S35)/AVERAGE('Basic Financial Statements'!CD34:CD35),"")</f>
        <v>6.0295895257700197E-2</v>
      </c>
      <c r="G36" s="7">
        <f>IF(AND(NOT('Basic Financial Statements'!AI34=""),NOT('Basic Financial Statements'!CD35=""),NOT('Basic Financial Statements'!CD34=""),'Basic Financial Statements'!B35='Basic Financial Statements'!B34,RIGHT('Basic Financial Statements'!C35,4)*1-1=RIGHT('Basic Financial Statements'!C34,4)*1),('Basic Financial Statements'!AI35)/AVERAGE('Basic Financial Statements'!CD34:CD35),"")</f>
        <v>3.9700750484193366E-2</v>
      </c>
      <c r="H36" s="7">
        <v>0</v>
      </c>
      <c r="I36" s="7">
        <v>0</v>
      </c>
      <c r="J36" s="7"/>
      <c r="K36" s="7">
        <v>0.74179399999999995</v>
      </c>
      <c r="L36" s="7">
        <v>0.69462000000000002</v>
      </c>
      <c r="M36" s="7">
        <v>9.7168000000000004E-2</v>
      </c>
      <c r="N36" s="7">
        <v>5.4174E-2</v>
      </c>
      <c r="O36" s="7">
        <v>4.7173E-2</v>
      </c>
      <c r="P36" s="7">
        <v>3.2444000000000001E-2</v>
      </c>
      <c r="Q36" s="7">
        <v>2.9498E-2</v>
      </c>
      <c r="R36" s="7">
        <v>2.9498E-2</v>
      </c>
      <c r="S36" s="7"/>
      <c r="T36" s="7">
        <v>0</v>
      </c>
      <c r="U36" s="7">
        <v>0</v>
      </c>
      <c r="V36" s="7">
        <v>0</v>
      </c>
      <c r="W36" s="7">
        <v>0</v>
      </c>
      <c r="X36" s="7"/>
      <c r="Y36" s="7">
        <v>1.986</v>
      </c>
      <c r="Z36" s="7">
        <v>1.2084699999999999</v>
      </c>
      <c r="AA36" s="7">
        <v>0.39029000000000003</v>
      </c>
      <c r="AB36" s="7">
        <v>0</v>
      </c>
      <c r="AC36" s="7">
        <v>0</v>
      </c>
      <c r="AD36" s="7">
        <v>0</v>
      </c>
      <c r="AE36" s="7">
        <v>0</v>
      </c>
      <c r="AF36" s="7"/>
      <c r="AG36" s="7">
        <v>20.954000000000001</v>
      </c>
      <c r="AH36" s="7">
        <v>17.324000000000002</v>
      </c>
      <c r="AI36" s="7">
        <v>16.358699999999999</v>
      </c>
      <c r="AJ36" s="7">
        <v>13.524699999999999</v>
      </c>
      <c r="AK36" s="7">
        <v>48.879600000000003</v>
      </c>
      <c r="AL36" s="7">
        <v>44.592129999999997</v>
      </c>
      <c r="AM36" s="7">
        <v>91.851240000000004</v>
      </c>
      <c r="AN36" s="7">
        <v>70.173699999999997</v>
      </c>
      <c r="AO36" s="7">
        <v>0.90493000000000001</v>
      </c>
      <c r="AP36" s="7" t="s">
        <v>542</v>
      </c>
      <c r="AQ36" s="7">
        <v>1.18448</v>
      </c>
      <c r="AR36" s="7" t="s">
        <v>542</v>
      </c>
      <c r="AS36" s="7">
        <v>3.6242100000000002</v>
      </c>
      <c r="AT36" s="7">
        <f>IF(AND(NOT('Basic Financial Statements'!FV35=""),NOT('Basic Financial Statements'!AI35="")),'Basic Financial Statements'!FV35/'Basic Financial Statements'!AI35,"")</f>
        <v>31.582109503082268</v>
      </c>
      <c r="AU36" s="7">
        <f>IF(AND(NOT('Basic Financial Statements'!FV35=""),NOT('Basic Financial Statements'!CY35="")),'Basic Financial Statements'!FV35/'Basic Financial Statements'!CY35,"")</f>
        <v>2.5712168707041063</v>
      </c>
    </row>
    <row r="37" spans="1:47">
      <c r="A37" s="7" t="str">
        <f t="shared" si="3"/>
        <v>資生堂</v>
      </c>
      <c r="B37" s="7" t="str">
        <f t="shared" si="3"/>
        <v>TSE:4911</v>
      </c>
      <c r="C37" s="7" t="str">
        <f>'Basic Financial Statements'!C36</f>
        <v>FY2016</v>
      </c>
      <c r="D37" s="10">
        <f>'Basic Financial Statements'!D36</f>
        <v>2016</v>
      </c>
      <c r="F37" s="7">
        <f>IF(AND(NOT('Basic Financial Statements'!Q36=""),NOT('Basic Financial Statements'!CD36=""),NOT('Basic Financial Statements'!CD35=""),'Basic Financial Statements'!B36='Basic Financial Statements'!B35,RIGHT('Basic Financial Statements'!C36,4)*1-1=RIGHT('Basic Financial Statements'!C35,4)*1),('Basic Financial Statements'!Q36+'Basic Financial Statements'!S36)/AVERAGE('Basic Financial Statements'!CD35:CD36),"")</f>
        <v>4.3399063237723093E-2</v>
      </c>
      <c r="G37" s="7">
        <f>IF(AND(NOT('Basic Financial Statements'!AI35=""),NOT('Basic Financial Statements'!CD36=""),NOT('Basic Financial Statements'!CD35=""),'Basic Financial Statements'!B36='Basic Financial Statements'!B35,RIGHT('Basic Financial Statements'!C36,4)*1-1=RIGHT('Basic Financial Statements'!C35,4)*1),('Basic Financial Statements'!AI36)/AVERAGE('Basic Financial Statements'!CD35:CD36),"")</f>
        <v>3.8669656220327218E-2</v>
      </c>
      <c r="H37" s="7">
        <v>4.4447E-2</v>
      </c>
      <c r="I37" s="7">
        <v>8.165E-2</v>
      </c>
      <c r="J37" s="7"/>
      <c r="K37" s="7">
        <v>0.755907</v>
      </c>
      <c r="L37" s="7">
        <v>0.71265100000000003</v>
      </c>
      <c r="M37" s="7">
        <v>8.9587E-2</v>
      </c>
      <c r="N37" s="7">
        <v>4.9036999999999997E-2</v>
      </c>
      <c r="O37" s="7">
        <v>4.3256000000000003E-2</v>
      </c>
      <c r="P37" s="7">
        <v>3.9896000000000001E-2</v>
      </c>
      <c r="Q37" s="7">
        <v>3.7752000000000001E-2</v>
      </c>
      <c r="R37" s="7">
        <v>3.7752000000000001E-2</v>
      </c>
      <c r="S37" s="7"/>
      <c r="T37" s="7">
        <v>0.96926000000000001</v>
      </c>
      <c r="U37" s="7">
        <v>5.85459</v>
      </c>
      <c r="V37" s="7">
        <v>6.5339999999999998</v>
      </c>
      <c r="W37" s="7">
        <v>1.8732200000000001</v>
      </c>
      <c r="X37" s="7"/>
      <c r="Y37" s="7">
        <v>1.7988299999999999</v>
      </c>
      <c r="Z37" s="7">
        <v>1.06559</v>
      </c>
      <c r="AA37" s="7">
        <v>0.23968999999999999</v>
      </c>
      <c r="AB37" s="7">
        <v>56.014470000000003</v>
      </c>
      <c r="AC37" s="7">
        <v>195.38507000000001</v>
      </c>
      <c r="AD37" s="7">
        <v>122.70919000000001</v>
      </c>
      <c r="AE37" s="7">
        <v>128.69036</v>
      </c>
      <c r="AF37" s="7"/>
      <c r="AG37" s="7">
        <v>29.134399999999999</v>
      </c>
      <c r="AH37" s="7">
        <v>22.561299999999999</v>
      </c>
      <c r="AI37" s="7">
        <v>25.1341</v>
      </c>
      <c r="AJ37" s="7">
        <v>19.4635</v>
      </c>
      <c r="AK37" s="7">
        <v>56.250999999999998</v>
      </c>
      <c r="AL37" s="7">
        <v>45.185499999999998</v>
      </c>
      <c r="AM37" s="7">
        <v>93.583539999999999</v>
      </c>
      <c r="AN37" s="7">
        <v>55.050370000000001</v>
      </c>
      <c r="AO37" s="7">
        <v>1.58287</v>
      </c>
      <c r="AP37" s="7" t="s">
        <v>542</v>
      </c>
      <c r="AQ37" s="7">
        <v>2.6908099999999999</v>
      </c>
      <c r="AR37" s="7" t="s">
        <v>542</v>
      </c>
      <c r="AS37" s="7">
        <v>2.84782</v>
      </c>
      <c r="AT37" s="7">
        <f>IF(AND(NOT('Basic Financial Statements'!FV36=""),NOT('Basic Financial Statements'!AI36="")),'Basic Financial Statements'!FV36/'Basic Financial Statements'!AI36,"")</f>
        <v>34.820355809161661</v>
      </c>
      <c r="AU37" s="7">
        <f>IF(AND(NOT('Basic Financial Statements'!FV36=""),NOT('Basic Financial Statements'!CY36="")),'Basic Financial Statements'!FV36/'Basic Financial Statements'!CY36,"")</f>
        <v>2.9997530365101417</v>
      </c>
    </row>
    <row r="38" spans="1:47">
      <c r="A38" s="7" t="str">
        <f t="shared" si="3"/>
        <v>資生堂</v>
      </c>
      <c r="B38" s="7" t="str">
        <f t="shared" si="3"/>
        <v>TSE:4911</v>
      </c>
      <c r="C38" s="7" t="str">
        <f>'Basic Financial Statements'!C37</f>
        <v>FY2017</v>
      </c>
      <c r="D38" s="10">
        <f>'Basic Financial Statements'!D37</f>
        <v>2017</v>
      </c>
      <c r="F38" s="7">
        <f>IF(AND(NOT('Basic Financial Statements'!Q37=""),NOT('Basic Financial Statements'!CD37=""),NOT('Basic Financial Statements'!CD36=""),'Basic Financial Statements'!B37='Basic Financial Statements'!B36,RIGHT('Basic Financial Statements'!C37,4)*1-1=RIGHT('Basic Financial Statements'!C36,4)*1),('Basic Financial Statements'!Q37+'Basic Financial Statements'!S37)/AVERAGE('Basic Financial Statements'!CD36:CD37),"")</f>
        <v>8.6392970045878717E-2</v>
      </c>
      <c r="G38" s="7">
        <f>IF(AND(NOT('Basic Financial Statements'!AI36=""),NOT('Basic Financial Statements'!CD37=""),NOT('Basic Financial Statements'!CD36=""),'Basic Financial Statements'!B37='Basic Financial Statements'!B36,RIGHT('Basic Financial Statements'!C37,4)*1-1=RIGHT('Basic Financial Statements'!C36,4)*1),('Basic Financial Statements'!AI37)/AVERAGE('Basic Financial Statements'!CD36:CD37),"")</f>
        <v>2.6753795440828267E-2</v>
      </c>
      <c r="H38" s="7">
        <v>9.4695000000000001E-2</v>
      </c>
      <c r="I38" s="7">
        <v>5.5613999999999997E-2</v>
      </c>
      <c r="J38" s="7"/>
      <c r="K38" s="7">
        <v>0.76983800000000002</v>
      </c>
      <c r="L38" s="7">
        <v>0.68980600000000003</v>
      </c>
      <c r="M38" s="7">
        <v>0.12366000000000001</v>
      </c>
      <c r="N38" s="7">
        <v>8.4245E-2</v>
      </c>
      <c r="O38" s="7">
        <v>8.0031000000000005E-2</v>
      </c>
      <c r="P38" s="7">
        <v>2.5226999999999999E-2</v>
      </c>
      <c r="Q38" s="7">
        <v>2.2634000000000001E-2</v>
      </c>
      <c r="R38" s="7">
        <v>2.2634000000000001E-2</v>
      </c>
      <c r="S38" s="7"/>
      <c r="T38" s="7">
        <v>1.0605100000000001</v>
      </c>
      <c r="U38" s="7">
        <v>6.3838800000000004</v>
      </c>
      <c r="V38" s="7">
        <v>6.8101500000000001</v>
      </c>
      <c r="W38" s="7">
        <v>1.88357</v>
      </c>
      <c r="X38" s="7"/>
      <c r="Y38" s="7">
        <v>1.8060499999999999</v>
      </c>
      <c r="Z38" s="7">
        <v>1.1490499999999999</v>
      </c>
      <c r="AA38" s="7">
        <v>0.32738</v>
      </c>
      <c r="AB38" s="7">
        <v>53.596240000000002</v>
      </c>
      <c r="AC38" s="7">
        <v>193.78068999999999</v>
      </c>
      <c r="AD38" s="7">
        <v>126.63347</v>
      </c>
      <c r="AE38" s="7">
        <v>120.74346</v>
      </c>
      <c r="AF38" s="7"/>
      <c r="AG38" s="7">
        <v>18.270499999999998</v>
      </c>
      <c r="AH38" s="7">
        <v>15.448</v>
      </c>
      <c r="AI38" s="7">
        <v>15.879200000000001</v>
      </c>
      <c r="AJ38" s="7">
        <v>13.4262</v>
      </c>
      <c r="AK38" s="7">
        <v>53.037700000000001</v>
      </c>
      <c r="AL38" s="7">
        <v>33.89676</v>
      </c>
      <c r="AM38" s="7">
        <v>52.375050000000002</v>
      </c>
      <c r="AN38" s="7">
        <v>37.198059999999998</v>
      </c>
      <c r="AO38" s="7">
        <v>0.65544999999999998</v>
      </c>
      <c r="AP38" s="7" t="s">
        <v>542</v>
      </c>
      <c r="AQ38" s="7">
        <v>0.92286999999999997</v>
      </c>
      <c r="AR38" s="7" t="s">
        <v>542</v>
      </c>
      <c r="AS38" s="7">
        <v>3.9175200000000001</v>
      </c>
      <c r="AT38" s="7">
        <f>IF(AND(NOT('Basic Financial Statements'!FV37=""),NOT('Basic Financial Statements'!AI37="")),'Basic Financial Statements'!FV37/'Basic Financial Statements'!AI37,"")</f>
        <v>85.813466983632424</v>
      </c>
      <c r="AU38" s="7">
        <f>IF(AND(NOT('Basic Financial Statements'!FV37=""),NOT('Basic Financial Statements'!CY37="")),'Basic Financial Statements'!FV37/'Basic Financial Statements'!CY37,"")</f>
        <v>5.1277227744325646</v>
      </c>
    </row>
    <row r="39" spans="1:47">
      <c r="A39" s="7" t="str">
        <f t="shared" si="3"/>
        <v>資生堂</v>
      </c>
      <c r="B39" s="7" t="str">
        <f t="shared" si="3"/>
        <v>TSE:4911</v>
      </c>
      <c r="C39" s="7" t="str">
        <f>'Basic Financial Statements'!C38</f>
        <v>FY2018</v>
      </c>
      <c r="D39" s="10">
        <f>'Basic Financial Statements'!D38</f>
        <v>2018</v>
      </c>
      <c r="F39" s="7">
        <f>IF(AND(NOT('Basic Financial Statements'!Q38=""),NOT('Basic Financial Statements'!CD38=""),NOT('Basic Financial Statements'!CD37=""),'Basic Financial Statements'!B38='Basic Financial Statements'!B37,RIGHT('Basic Financial Statements'!C38,4)*1-1=RIGHT('Basic Financial Statements'!C37,4)*1),('Basic Financial Statements'!Q38+'Basic Financial Statements'!S38)/AVERAGE('Basic Financial Statements'!CD37:CD38),"")</f>
        <v>0.11237017257916238</v>
      </c>
      <c r="G39" s="7">
        <f>IF(AND(NOT('Basic Financial Statements'!AI37=""),NOT('Basic Financial Statements'!CD38=""),NOT('Basic Financial Statements'!CD37=""),'Basic Financial Statements'!B38='Basic Financial Statements'!B37,RIGHT('Basic Financial Statements'!C38,4)*1-1=RIGHT('Basic Financial Statements'!C37,4)*1),('Basic Financial Statements'!AI38)/AVERAGE('Basic Financial Statements'!CD37:CD38),"")</f>
        <v>6.6260924339077806E-2</v>
      </c>
      <c r="H39" s="7">
        <v>0.12639300000000001</v>
      </c>
      <c r="I39" s="7">
        <v>0.14053299999999999</v>
      </c>
      <c r="J39" s="7"/>
      <c r="K39" s="7">
        <v>0.78815900000000005</v>
      </c>
      <c r="L39" s="7">
        <v>0.68919200000000003</v>
      </c>
      <c r="M39" s="7">
        <v>0.139014</v>
      </c>
      <c r="N39" s="7">
        <v>0.100658</v>
      </c>
      <c r="O39" s="7">
        <v>9.8966999999999999E-2</v>
      </c>
      <c r="P39" s="7">
        <v>5.9282000000000001E-2</v>
      </c>
      <c r="Q39" s="7">
        <v>5.6084000000000002E-2</v>
      </c>
      <c r="R39" s="7">
        <v>5.6084000000000002E-2</v>
      </c>
      <c r="S39" s="7"/>
      <c r="T39" s="7">
        <v>1.11771</v>
      </c>
      <c r="U39" s="7">
        <v>5.55938</v>
      </c>
      <c r="V39" s="7">
        <v>6.74085</v>
      </c>
      <c r="W39" s="7">
        <v>1.6581600000000001</v>
      </c>
      <c r="X39" s="7"/>
      <c r="Y39" s="7">
        <v>1.5081599999999999</v>
      </c>
      <c r="Z39" s="7">
        <v>0.85424999999999995</v>
      </c>
      <c r="AA39" s="7">
        <v>0.27233000000000002</v>
      </c>
      <c r="AB39" s="7">
        <v>54.147390000000001</v>
      </c>
      <c r="AC39" s="7">
        <v>220.12384</v>
      </c>
      <c r="AD39" s="7">
        <v>137.23891</v>
      </c>
      <c r="AE39" s="7">
        <v>137.03232</v>
      </c>
      <c r="AF39" s="7"/>
      <c r="AG39" s="7">
        <v>16.1752</v>
      </c>
      <c r="AH39" s="7">
        <v>13.9231</v>
      </c>
      <c r="AI39" s="7">
        <v>12.930300000000001</v>
      </c>
      <c r="AJ39" s="7">
        <v>11.13</v>
      </c>
      <c r="AK39" s="7">
        <v>53.6</v>
      </c>
      <c r="AL39" s="7">
        <v>50.139749999999999</v>
      </c>
      <c r="AM39" s="7">
        <v>70.428970000000007</v>
      </c>
      <c r="AN39" s="7">
        <v>33.133270000000003</v>
      </c>
      <c r="AO39" s="7">
        <v>0.49786999999999998</v>
      </c>
      <c r="AP39" s="7" t="s">
        <v>542</v>
      </c>
      <c r="AQ39" s="7">
        <v>1.0583</v>
      </c>
      <c r="AR39" s="7" t="s">
        <v>542</v>
      </c>
      <c r="AS39" s="7">
        <v>5.33629</v>
      </c>
      <c r="AT39" s="7">
        <f>IF(AND(NOT('Basic Financial Statements'!FV38=""),NOT('Basic Financial Statements'!AI38="")),'Basic Financial Statements'!FV38/'Basic Financial Statements'!AI38,"")</f>
        <v>42.403567415413534</v>
      </c>
      <c r="AU39" s="7">
        <f>IF(AND(NOT('Basic Financial Statements'!FV38=""),NOT('Basic Financial Statements'!CY38="")),'Basic Financial Statements'!FV38/'Basic Financial Statements'!CY38,"")</f>
        <v>6.1222671962458817</v>
      </c>
    </row>
    <row r="40" spans="1:47">
      <c r="A40" s="7" t="str">
        <f>Assumptions!C5</f>
        <v>ﾗｲｵﾝ</v>
      </c>
      <c r="B40" s="7" t="str">
        <f>Assumptions!B5</f>
        <v>TSE:4912</v>
      </c>
      <c r="C40" s="7" t="str">
        <f>'Basic Financial Statements'!C39</f>
        <v>FY2007</v>
      </c>
      <c r="D40" s="10">
        <f>'Basic Financial Statements'!D39</f>
        <v>2007</v>
      </c>
      <c r="F40" s="7" t="str">
        <f>IF(AND(NOT('Basic Financial Statements'!Q39=""),NOT('Basic Financial Statements'!CD39=""),NOT('Basic Financial Statements'!CD38=""),'Basic Financial Statements'!B39='Basic Financial Statements'!B38,RIGHT('Basic Financial Statements'!C39,4)*1-1=RIGHT('Basic Financial Statements'!C38,4)*1),('Basic Financial Statements'!Q39+'Basic Financial Statements'!S39)/AVERAGE('Basic Financial Statements'!CD38:CD39),"")</f>
        <v/>
      </c>
      <c r="G40" s="7" t="str">
        <f>IF(AND(NOT('Basic Financial Statements'!AI38=""),NOT('Basic Financial Statements'!CD39=""),NOT('Basic Financial Statements'!CD38=""),'Basic Financial Statements'!B39='Basic Financial Statements'!B38,RIGHT('Basic Financial Statements'!C39,4)*1-1=RIGHT('Basic Financial Statements'!C38,4)*1),('Basic Financial Statements'!AI39)/AVERAGE('Basic Financial Statements'!CD38:CD39),"")</f>
        <v/>
      </c>
      <c r="H40" s="7">
        <v>4.2627999999999999E-2</v>
      </c>
      <c r="I40" s="7">
        <v>5.2796999999999997E-2</v>
      </c>
      <c r="J40" s="7"/>
      <c r="K40" s="7">
        <v>0.534945</v>
      </c>
      <c r="L40" s="7">
        <v>0.47279399999999999</v>
      </c>
      <c r="M40" s="7">
        <v>5.9721000000000003E-2</v>
      </c>
      <c r="N40" s="7">
        <v>2.9100000000000001E-2</v>
      </c>
      <c r="O40" s="7">
        <v>2.8731E-2</v>
      </c>
      <c r="P40" s="7">
        <v>1.6177E-2</v>
      </c>
      <c r="Q40" s="7">
        <v>1.5869000000000001E-2</v>
      </c>
      <c r="R40" s="7">
        <v>1.5869000000000001E-2</v>
      </c>
      <c r="S40" s="7"/>
      <c r="T40" s="7">
        <v>1.3006</v>
      </c>
      <c r="U40" s="7">
        <v>5.2592499999999998</v>
      </c>
      <c r="V40" s="7">
        <v>5.5537099999999997</v>
      </c>
      <c r="W40" s="7">
        <v>5.8615000000000004</v>
      </c>
      <c r="X40" s="7"/>
      <c r="Y40" s="7">
        <v>1.32196</v>
      </c>
      <c r="Z40" s="7">
        <v>0.98207</v>
      </c>
      <c r="AA40" s="7">
        <v>0.16683000000000001</v>
      </c>
      <c r="AB40" s="7">
        <v>65.721540000000005</v>
      </c>
      <c r="AC40" s="7">
        <v>62.27046</v>
      </c>
      <c r="AD40" s="7">
        <v>147.72682</v>
      </c>
      <c r="AE40" s="7">
        <v>-19.734819999999999</v>
      </c>
      <c r="AF40" s="7"/>
      <c r="AG40" s="7">
        <v>50.223100000000002</v>
      </c>
      <c r="AH40" s="7">
        <v>33.432299999999998</v>
      </c>
      <c r="AI40" s="7">
        <v>44.073799999999999</v>
      </c>
      <c r="AJ40" s="7">
        <v>29.338899999999999</v>
      </c>
      <c r="AK40" s="7">
        <v>61.4754</v>
      </c>
      <c r="AL40" s="7">
        <v>13.19624</v>
      </c>
      <c r="AM40" s="7">
        <v>27.430109999999999</v>
      </c>
      <c r="AN40" s="7">
        <v>15.37903</v>
      </c>
      <c r="AO40" s="7">
        <v>2.6465100000000001</v>
      </c>
      <c r="AP40" s="7">
        <v>1.0015700000000001</v>
      </c>
      <c r="AQ40" s="7">
        <v>4.7203299999999997</v>
      </c>
      <c r="AR40" s="7">
        <v>1.7864</v>
      </c>
      <c r="AS40" s="7">
        <v>2.3180299999999998</v>
      </c>
      <c r="AT40" s="7">
        <f>IF(AND(NOT('Basic Financial Statements'!FV39=""),NOT('Basic Financial Statements'!AI39="")),'Basic Financial Statements'!FV39/'Basic Financial Statements'!AI39,"")</f>
        <v>26.121801260853836</v>
      </c>
      <c r="AU40" s="7">
        <f>IF(AND(NOT('Basic Financial Statements'!FV39=""),NOT('Basic Financial Statements'!CY39="")),'Basic Financial Statements'!FV39/'Basic Financial Statements'!CY39,"")</f>
        <v>1.3932165001061305</v>
      </c>
    </row>
    <row r="41" spans="1:47">
      <c r="A41" s="7" t="str">
        <f t="shared" ref="A41:B51" si="4">A40</f>
        <v>ﾗｲｵﾝ</v>
      </c>
      <c r="B41" s="7" t="str">
        <f t="shared" si="4"/>
        <v>TSE:4912</v>
      </c>
      <c r="C41" s="7" t="str">
        <f>'Basic Financial Statements'!C40</f>
        <v>FY2008</v>
      </c>
      <c r="D41" s="10">
        <f>'Basic Financial Statements'!D40</f>
        <v>2008</v>
      </c>
      <c r="F41" s="7">
        <f>IF(AND(NOT('Basic Financial Statements'!Q40=""),NOT('Basic Financial Statements'!CD40=""),NOT('Basic Financial Statements'!CD39=""),'Basic Financial Statements'!B40='Basic Financial Statements'!B39,RIGHT('Basic Financial Statements'!C40,4)*1-1=RIGHT('Basic Financial Statements'!C39,4)*1),('Basic Financial Statements'!Q40+'Basic Financial Statements'!S40)/AVERAGE('Basic Financial Statements'!CD39:CD40),"")</f>
        <v>3.5266244042555135E-2</v>
      </c>
      <c r="G41" s="7">
        <f>IF(AND(NOT('Basic Financial Statements'!AI39=""),NOT('Basic Financial Statements'!CD40=""),NOT('Basic Financial Statements'!CD39=""),'Basic Financial Statements'!B40='Basic Financial Statements'!B39,RIGHT('Basic Financial Statements'!C40,4)*1-1=RIGHT('Basic Financial Statements'!C39,4)*1),('Basic Financial Statements'!AI40)/AVERAGE('Basic Financial Statements'!CD39:CD40),"")</f>
        <v>1.1935929452875582E-2</v>
      </c>
      <c r="H41" s="7">
        <v>3.6198000000000001E-2</v>
      </c>
      <c r="I41" s="7">
        <v>3.0158000000000001E-2</v>
      </c>
      <c r="J41" s="7"/>
      <c r="K41" s="7">
        <v>0.53384600000000004</v>
      </c>
      <c r="L41" s="7">
        <v>0.46983999999999998</v>
      </c>
      <c r="M41" s="7">
        <v>6.3819000000000001E-2</v>
      </c>
      <c r="N41" s="7">
        <v>2.7389E-2</v>
      </c>
      <c r="O41" s="7">
        <v>2.7028E-2</v>
      </c>
      <c r="P41" s="7">
        <v>9.6439999999999998E-3</v>
      </c>
      <c r="Q41" s="7">
        <v>8.9870000000000002E-3</v>
      </c>
      <c r="R41" s="7">
        <v>8.9870000000000002E-3</v>
      </c>
      <c r="S41" s="7"/>
      <c r="T41" s="7">
        <v>1.23763</v>
      </c>
      <c r="U41" s="7">
        <v>5.2925500000000003</v>
      </c>
      <c r="V41" s="7">
        <v>5.6800600000000001</v>
      </c>
      <c r="W41" s="7">
        <v>5.8223799999999999</v>
      </c>
      <c r="X41" s="7"/>
      <c r="Y41" s="7">
        <v>1.2067000000000001</v>
      </c>
      <c r="Z41" s="7">
        <v>0.90622000000000003</v>
      </c>
      <c r="AA41" s="7">
        <v>0.15017</v>
      </c>
      <c r="AB41" s="7">
        <v>64.435760000000002</v>
      </c>
      <c r="AC41" s="7">
        <v>62.860869999999998</v>
      </c>
      <c r="AD41" s="7">
        <v>189.28019</v>
      </c>
      <c r="AE41" s="7">
        <v>-61.983559999999997</v>
      </c>
      <c r="AF41" s="7"/>
      <c r="AG41" s="7">
        <v>53.257300000000001</v>
      </c>
      <c r="AH41" s="7">
        <v>34.7502</v>
      </c>
      <c r="AI41" s="7">
        <v>38.827100000000002</v>
      </c>
      <c r="AJ41" s="7">
        <v>25.334599999999998</v>
      </c>
      <c r="AK41" s="7">
        <v>62.393500000000003</v>
      </c>
      <c r="AL41" s="7">
        <v>8.0617300000000007</v>
      </c>
      <c r="AM41" s="7">
        <v>19.035270000000001</v>
      </c>
      <c r="AN41" s="7">
        <v>9.8121700000000001</v>
      </c>
      <c r="AO41" s="7">
        <v>2.4813800000000001</v>
      </c>
      <c r="AP41" s="7">
        <v>0.93788000000000005</v>
      </c>
      <c r="AQ41" s="7">
        <v>4.81379</v>
      </c>
      <c r="AR41" s="7">
        <v>1.81945</v>
      </c>
      <c r="AS41" s="7">
        <v>2.2237900000000002</v>
      </c>
      <c r="AT41" s="7">
        <f>IF(AND(NOT('Basic Financial Statements'!FV40=""),NOT('Basic Financial Statements'!AI40="")),'Basic Financial Statements'!FV40/'Basic Financial Statements'!AI40,"")</f>
        <v>40.267191906805635</v>
      </c>
      <c r="AU41" s="7">
        <f>IF(AND(NOT('Basic Financial Statements'!FV40=""),NOT('Basic Financial Statements'!CY40="")),'Basic Financial Statements'!FV40/'Basic Financial Statements'!CY40,"")</f>
        <v>1.3409106036322058</v>
      </c>
    </row>
    <row r="42" spans="1:47">
      <c r="A42" s="7" t="str">
        <f t="shared" si="4"/>
        <v>ﾗｲｵﾝ</v>
      </c>
      <c r="B42" s="7" t="str">
        <f t="shared" si="4"/>
        <v>TSE:4912</v>
      </c>
      <c r="C42" s="7" t="str">
        <f>'Basic Financial Statements'!C41</f>
        <v>FY2009</v>
      </c>
      <c r="D42" s="10">
        <f>'Basic Financial Statements'!D41</f>
        <v>2009</v>
      </c>
      <c r="F42" s="7">
        <f>IF(AND(NOT('Basic Financial Statements'!Q41=""),NOT('Basic Financial Statements'!CD41=""),NOT('Basic Financial Statements'!CD40=""),'Basic Financial Statements'!B41='Basic Financial Statements'!B40,RIGHT('Basic Financial Statements'!C41,4)*1-1=RIGHT('Basic Financial Statements'!C40,4)*1),('Basic Financial Statements'!Q41+'Basic Financial Statements'!S41)/AVERAGE('Basic Financial Statements'!CD40:CD41),"")</f>
        <v>4.0060497500276897E-2</v>
      </c>
      <c r="G42" s="7">
        <f>IF(AND(NOT('Basic Financial Statements'!AI40=""),NOT('Basic Financial Statements'!CD41=""),NOT('Basic Financial Statements'!CD40=""),'Basic Financial Statements'!B41='Basic Financial Statements'!B40,RIGHT('Basic Financial Statements'!C41,4)*1-1=RIGHT('Basic Financial Statements'!C40,4)*1),('Basic Financial Statements'!AI41)/AVERAGE('Basic Financial Statements'!CD40:CD41),"")</f>
        <v>2.2678924030569571E-2</v>
      </c>
      <c r="H42" s="7">
        <v>4.1534000000000001E-2</v>
      </c>
      <c r="I42" s="7">
        <v>5.5058999999999997E-2</v>
      </c>
      <c r="J42" s="7"/>
      <c r="K42" s="7">
        <v>0.57479000000000002</v>
      </c>
      <c r="L42" s="7">
        <v>0.500274</v>
      </c>
      <c r="M42" s="7">
        <v>6.9930000000000006E-2</v>
      </c>
      <c r="N42" s="7">
        <v>3.1694E-2</v>
      </c>
      <c r="O42" s="7">
        <v>3.1336999999999997E-2</v>
      </c>
      <c r="P42" s="7">
        <v>1.8443999999999999E-2</v>
      </c>
      <c r="Q42" s="7">
        <v>1.6974E-2</v>
      </c>
      <c r="R42" s="7">
        <v>1.6974E-2</v>
      </c>
      <c r="S42" s="7"/>
      <c r="T42" s="7">
        <v>1.2296100000000001</v>
      </c>
      <c r="U42" s="7">
        <v>5.0973600000000001</v>
      </c>
      <c r="V42" s="7">
        <v>5.8206199999999999</v>
      </c>
      <c r="W42" s="7">
        <v>5.31745</v>
      </c>
      <c r="X42" s="7"/>
      <c r="Y42" s="7">
        <v>1.23797</v>
      </c>
      <c r="Z42" s="7">
        <v>0.90910999999999997</v>
      </c>
      <c r="AA42" s="7">
        <v>0.26599</v>
      </c>
      <c r="AB42" s="7">
        <v>62.708100000000002</v>
      </c>
      <c r="AC42" s="7">
        <v>68.641900000000007</v>
      </c>
      <c r="AD42" s="7">
        <v>211.14592999999999</v>
      </c>
      <c r="AE42" s="7">
        <v>-79.795940000000002</v>
      </c>
      <c r="AF42" s="7"/>
      <c r="AG42" s="7">
        <v>44.265799999999999</v>
      </c>
      <c r="AH42" s="7">
        <v>30.683499999999999</v>
      </c>
      <c r="AI42" s="7">
        <v>32.245399999999997</v>
      </c>
      <c r="AJ42" s="7">
        <v>22.351299999999998</v>
      </c>
      <c r="AK42" s="7">
        <v>59.556600000000003</v>
      </c>
      <c r="AL42" s="7">
        <v>9.7196499999999997</v>
      </c>
      <c r="AM42" s="7">
        <v>21.689789999999999</v>
      </c>
      <c r="AN42" s="7">
        <v>13.537570000000001</v>
      </c>
      <c r="AO42" s="7">
        <v>2.0373999999999999</v>
      </c>
      <c r="AP42" s="7">
        <v>0.56925000000000003</v>
      </c>
      <c r="AQ42" s="7">
        <v>3.2643</v>
      </c>
      <c r="AR42" s="7">
        <v>0.91203999999999996</v>
      </c>
      <c r="AS42" s="7">
        <v>2.2665600000000001</v>
      </c>
      <c r="AT42" s="7">
        <f>IF(AND(NOT('Basic Financial Statements'!FV41=""),NOT('Basic Financial Statements'!AI41="")),'Basic Financial Statements'!FV41/'Basic Financial Statements'!AI41,"")</f>
        <v>20.621355840350287</v>
      </c>
      <c r="AU42" s="7">
        <f>IF(AND(NOT('Basic Financial Statements'!FV41=""),NOT('Basic Financial Statements'!CY41="")),'Basic Financial Statements'!FV41/'Basic Financial Statements'!CY41,"")</f>
        <v>1.2177497760407343</v>
      </c>
    </row>
    <row r="43" spans="1:47">
      <c r="A43" s="7" t="str">
        <f t="shared" si="4"/>
        <v>ﾗｲｵﾝ</v>
      </c>
      <c r="B43" s="7" t="str">
        <f t="shared" si="4"/>
        <v>TSE:4912</v>
      </c>
      <c r="C43" s="7" t="str">
        <f>'Basic Financial Statements'!C42</f>
        <v>FY2010</v>
      </c>
      <c r="D43" s="10">
        <f>'Basic Financial Statements'!D42</f>
        <v>2010</v>
      </c>
      <c r="F43" s="7">
        <f>IF(AND(NOT('Basic Financial Statements'!Q42=""),NOT('Basic Financial Statements'!CD42=""),NOT('Basic Financial Statements'!CD41=""),'Basic Financial Statements'!B42='Basic Financial Statements'!B41,RIGHT('Basic Financial Statements'!C42,4)*1-1=RIGHT('Basic Financial Statements'!C41,4)*1),('Basic Financial Statements'!Q42+'Basic Financial Statements'!S42)/AVERAGE('Basic Financial Statements'!CD41:CD42),"")</f>
        <v>4.2729605401820331E-2</v>
      </c>
      <c r="G43" s="7">
        <f>IF(AND(NOT('Basic Financial Statements'!AI41=""),NOT('Basic Financial Statements'!CD42=""),NOT('Basic Financial Statements'!CD41=""),'Basic Financial Statements'!B42='Basic Financial Statements'!B41,RIGHT('Basic Financial Statements'!C42,4)*1-1=RIGHT('Basic Financial Statements'!C41,4)*1),('Basic Financial Statements'!AI42)/AVERAGE('Basic Financial Statements'!CD41:CD42),"")</f>
        <v>2.5195346112124123E-2</v>
      </c>
      <c r="H43" s="7">
        <v>4.4414000000000002E-2</v>
      </c>
      <c r="I43" s="7">
        <v>5.9420000000000001E-2</v>
      </c>
      <c r="J43" s="7"/>
      <c r="K43" s="7">
        <v>0.57542400000000005</v>
      </c>
      <c r="L43" s="7">
        <v>0.50219499999999995</v>
      </c>
      <c r="M43" s="7">
        <v>6.9193000000000005E-2</v>
      </c>
      <c r="N43" s="7">
        <v>3.2282999999999999E-2</v>
      </c>
      <c r="O43" s="7">
        <v>3.1896000000000001E-2</v>
      </c>
      <c r="P43" s="7">
        <v>1.9675999999999999E-2</v>
      </c>
      <c r="Q43" s="7">
        <v>1.8245000000000001E-2</v>
      </c>
      <c r="R43" s="7">
        <v>1.8245000000000001E-2</v>
      </c>
      <c r="S43" s="7"/>
      <c r="T43" s="7">
        <v>1.2804599999999999</v>
      </c>
      <c r="U43" s="7">
        <v>5.3613799999999996</v>
      </c>
      <c r="V43" s="7">
        <v>6.3329000000000004</v>
      </c>
      <c r="W43" s="7">
        <v>5.2993899999999998</v>
      </c>
      <c r="X43" s="7"/>
      <c r="Y43" s="7">
        <v>1.2797499999999999</v>
      </c>
      <c r="Z43" s="7">
        <v>0.94499</v>
      </c>
      <c r="AA43" s="7">
        <v>0.24848000000000001</v>
      </c>
      <c r="AB43" s="7">
        <v>57.635330000000003</v>
      </c>
      <c r="AC43" s="7">
        <v>68.875500000000002</v>
      </c>
      <c r="AD43" s="7">
        <v>199.80099999999999</v>
      </c>
      <c r="AE43" s="7">
        <v>-73.290180000000007</v>
      </c>
      <c r="AF43" s="7"/>
      <c r="AG43" s="7">
        <v>39.686</v>
      </c>
      <c r="AH43" s="7">
        <v>28.410900000000002</v>
      </c>
      <c r="AI43" s="7">
        <v>26.2698</v>
      </c>
      <c r="AJ43" s="7">
        <v>18.8063</v>
      </c>
      <c r="AK43" s="7">
        <v>59.4694</v>
      </c>
      <c r="AL43" s="7">
        <v>11.47935</v>
      </c>
      <c r="AM43" s="7">
        <v>24.902170000000002</v>
      </c>
      <c r="AN43" s="7">
        <v>19.65109</v>
      </c>
      <c r="AO43" s="7">
        <v>1.8320399999999999</v>
      </c>
      <c r="AP43" s="7" t="s">
        <v>542</v>
      </c>
      <c r="AQ43" s="7">
        <v>2.32159</v>
      </c>
      <c r="AR43" s="7" t="s">
        <v>542</v>
      </c>
      <c r="AS43" s="7">
        <v>2.30369</v>
      </c>
      <c r="AT43" s="7">
        <f>IF(AND(NOT('Basic Financial Statements'!FV42=""),NOT('Basic Financial Statements'!AI42="")),'Basic Financial Statements'!FV42/'Basic Financial Statements'!AI42,"")</f>
        <v>18.276810270145816</v>
      </c>
      <c r="AU43" s="7">
        <f>IF(AND(NOT('Basic Financial Statements'!FV42=""),NOT('Basic Financial Statements'!CY42="")),'Basic Financial Statements'!FV42/'Basic Financial Statements'!CY42,"")</f>
        <v>1.1585722241573908</v>
      </c>
    </row>
    <row r="44" spans="1:47">
      <c r="A44" s="7" t="str">
        <f t="shared" si="4"/>
        <v>ﾗｲｵﾝ</v>
      </c>
      <c r="B44" s="7" t="str">
        <f t="shared" si="4"/>
        <v>TSE:4912</v>
      </c>
      <c r="C44" s="7" t="str">
        <f>'Basic Financial Statements'!C43</f>
        <v>FY2011</v>
      </c>
      <c r="D44" s="10">
        <f>'Basic Financial Statements'!D43</f>
        <v>2011</v>
      </c>
      <c r="F44" s="7">
        <f>IF(AND(NOT('Basic Financial Statements'!Q43=""),NOT('Basic Financial Statements'!CD43=""),NOT('Basic Financial Statements'!CD42=""),'Basic Financial Statements'!B43='Basic Financial Statements'!B42,RIGHT('Basic Financial Statements'!C43,4)*1-1=RIGHT('Basic Financial Statements'!C42,4)*1),('Basic Financial Statements'!Q43+'Basic Financial Statements'!S43)/AVERAGE('Basic Financial Statements'!CD42:CD43),"")</f>
        <v>4.6129934478088476E-2</v>
      </c>
      <c r="G44" s="7">
        <f>IF(AND(NOT('Basic Financial Statements'!AI42=""),NOT('Basic Financial Statements'!CD43=""),NOT('Basic Financial Statements'!CD42=""),'Basic Financial Statements'!B43='Basic Financial Statements'!B42,RIGHT('Basic Financial Statements'!C43,4)*1-1=RIGHT('Basic Financial Statements'!C42,4)*1),('Basic Financial Statements'!AI43)/AVERAGE('Basic Financial Statements'!CD42:CD43),"")</f>
        <v>1.816503368214327E-2</v>
      </c>
      <c r="H44" s="7">
        <v>4.8971000000000001E-2</v>
      </c>
      <c r="I44" s="7">
        <v>3.9773999999999997E-2</v>
      </c>
      <c r="J44" s="7"/>
      <c r="K44" s="7">
        <v>0.5736</v>
      </c>
      <c r="L44" s="7">
        <v>0.49778600000000001</v>
      </c>
      <c r="M44" s="7">
        <v>7.0835999999999996E-2</v>
      </c>
      <c r="N44" s="7">
        <v>3.4167000000000003E-2</v>
      </c>
      <c r="O44" s="7">
        <v>3.4167000000000003E-2</v>
      </c>
      <c r="P44" s="7">
        <v>1.4149E-2</v>
      </c>
      <c r="Q44" s="7">
        <v>1.2448000000000001E-2</v>
      </c>
      <c r="R44" s="7">
        <v>1.2448000000000001E-2</v>
      </c>
      <c r="S44" s="7"/>
      <c r="T44" s="7">
        <v>1.2837799999999999</v>
      </c>
      <c r="U44" s="7">
        <v>5.4964000000000004</v>
      </c>
      <c r="V44" s="7">
        <v>6.0994299999999999</v>
      </c>
      <c r="W44" s="7">
        <v>4.8038699999999999</v>
      </c>
      <c r="X44" s="7"/>
      <c r="Y44" s="7">
        <v>1.3448199999999999</v>
      </c>
      <c r="Z44" s="7">
        <v>0.96252000000000004</v>
      </c>
      <c r="AA44" s="7">
        <v>0.11769</v>
      </c>
      <c r="AB44" s="7">
        <v>59.841389999999997</v>
      </c>
      <c r="AC44" s="7">
        <v>75.980230000000006</v>
      </c>
      <c r="AD44" s="7">
        <v>207.79487</v>
      </c>
      <c r="AE44" s="7">
        <v>-71.973259999999996</v>
      </c>
      <c r="AF44" s="7"/>
      <c r="AG44" s="7">
        <v>31.014099999999999</v>
      </c>
      <c r="AH44" s="7">
        <v>23.6723</v>
      </c>
      <c r="AI44" s="7">
        <v>23.835100000000001</v>
      </c>
      <c r="AJ44" s="7">
        <v>18.192799999999998</v>
      </c>
      <c r="AK44" s="7">
        <v>57.776200000000003</v>
      </c>
      <c r="AL44" s="7">
        <v>12.847300000000001</v>
      </c>
      <c r="AM44" s="7">
        <v>26.634899999999998</v>
      </c>
      <c r="AN44" s="7">
        <v>18.486799999999999</v>
      </c>
      <c r="AO44" s="7">
        <v>1.40709</v>
      </c>
      <c r="AP44" s="7" t="s">
        <v>542</v>
      </c>
      <c r="AQ44" s="7">
        <v>2.0272600000000001</v>
      </c>
      <c r="AR44" s="7" t="s">
        <v>542</v>
      </c>
      <c r="AS44" s="7">
        <v>2.4257399999999998</v>
      </c>
      <c r="AT44" s="7">
        <f>IF(AND(NOT('Basic Financial Statements'!FV43=""),NOT('Basic Financial Statements'!AI43="")),'Basic Financial Statements'!FV43/'Basic Financial Statements'!AI43,"")</f>
        <v>26.370303135520068</v>
      </c>
      <c r="AU44" s="7">
        <f>IF(AND(NOT('Basic Financial Statements'!FV43=""),NOT('Basic Financial Statements'!CY43="")),'Basic Financial Statements'!FV43/'Basic Financial Statements'!CY43,"")</f>
        <v>1.1953553759696367</v>
      </c>
    </row>
    <row r="45" spans="1:47">
      <c r="A45" s="7" t="str">
        <f t="shared" si="4"/>
        <v>ﾗｲｵﾝ</v>
      </c>
      <c r="B45" s="7" t="str">
        <f t="shared" si="4"/>
        <v>TSE:4912</v>
      </c>
      <c r="C45" s="7" t="str">
        <f>'Basic Financial Statements'!C44</f>
        <v>FY2012</v>
      </c>
      <c r="D45" s="10">
        <f>'Basic Financial Statements'!D44</f>
        <v>2012</v>
      </c>
      <c r="F45" s="7">
        <f>IF(AND(NOT('Basic Financial Statements'!Q44=""),NOT('Basic Financial Statements'!CD44=""),NOT('Basic Financial Statements'!CD43=""),'Basic Financial Statements'!B44='Basic Financial Statements'!B43,RIGHT('Basic Financial Statements'!C44,4)*1-1=RIGHT('Basic Financial Statements'!C43,4)*1),('Basic Financial Statements'!Q44+'Basic Financial Statements'!S44)/AVERAGE('Basic Financial Statements'!CD43:CD44),"")</f>
        <v>3.1112698202881622E-2</v>
      </c>
      <c r="G45" s="7">
        <f>IF(AND(NOT('Basic Financial Statements'!AI43=""),NOT('Basic Financial Statements'!CD44=""),NOT('Basic Financial Statements'!CD43=""),'Basic Financial Statements'!B44='Basic Financial Statements'!B43,RIGHT('Basic Financial Statements'!C44,4)*1-1=RIGHT('Basic Financial Statements'!C43,4)*1),('Basic Financial Statements'!AI44)/AVERAGE('Basic Financial Statements'!CD43:CD44),"")</f>
        <v>1.9310785669613528E-2</v>
      </c>
      <c r="H45" s="7">
        <v>3.1849000000000002E-2</v>
      </c>
      <c r="I45" s="7">
        <v>4.0023999999999997E-2</v>
      </c>
      <c r="J45" s="7"/>
      <c r="K45" s="7">
        <v>0.56623299999999999</v>
      </c>
      <c r="L45" s="7">
        <v>0.50370099999999995</v>
      </c>
      <c r="M45" s="7">
        <v>5.6827000000000003E-2</v>
      </c>
      <c r="N45" s="7">
        <v>2.1520000000000001E-2</v>
      </c>
      <c r="O45" s="7">
        <v>2.1520000000000001E-2</v>
      </c>
      <c r="P45" s="7">
        <v>1.4600999999999999E-2</v>
      </c>
      <c r="Q45" s="7">
        <v>1.2635E-2</v>
      </c>
      <c r="R45" s="7">
        <v>1.2635E-2</v>
      </c>
      <c r="S45" s="7"/>
      <c r="T45" s="7">
        <v>1.3225199999999999</v>
      </c>
      <c r="U45" s="7">
        <v>5.56494</v>
      </c>
      <c r="V45" s="7">
        <v>6.3051300000000001</v>
      </c>
      <c r="W45" s="7">
        <v>4.6835300000000002</v>
      </c>
      <c r="X45" s="7"/>
      <c r="Y45" s="7">
        <v>1.3630599999999999</v>
      </c>
      <c r="Z45" s="7">
        <v>0.97443000000000002</v>
      </c>
      <c r="AA45" s="7">
        <v>0.19514999999999999</v>
      </c>
      <c r="AB45" s="7">
        <v>58.047969999999999</v>
      </c>
      <c r="AC45" s="7">
        <v>78.146119999999996</v>
      </c>
      <c r="AD45" s="7">
        <v>199.40485000000001</v>
      </c>
      <c r="AE45" s="7">
        <v>-63.210760000000001</v>
      </c>
      <c r="AF45" s="7"/>
      <c r="AG45" s="7">
        <v>27.18</v>
      </c>
      <c r="AH45" s="7">
        <v>21.371300000000002</v>
      </c>
      <c r="AI45" s="7">
        <v>19.857900000000001</v>
      </c>
      <c r="AJ45" s="7">
        <v>15.614000000000001</v>
      </c>
      <c r="AK45" s="7">
        <v>55.681899999999999</v>
      </c>
      <c r="AL45" s="7">
        <v>10.33381</v>
      </c>
      <c r="AM45" s="7">
        <v>27.287970000000001</v>
      </c>
      <c r="AN45" s="7">
        <v>15.86533</v>
      </c>
      <c r="AO45" s="7">
        <v>1.6290800000000001</v>
      </c>
      <c r="AP45" s="7" t="s">
        <v>542</v>
      </c>
      <c r="AQ45" s="7">
        <v>2.8019699999999998</v>
      </c>
      <c r="AR45" s="7" t="s">
        <v>542</v>
      </c>
      <c r="AS45" s="7">
        <v>2.37608</v>
      </c>
      <c r="AT45" s="7">
        <f>IF(AND(NOT('Basic Financial Statements'!FV44=""),NOT('Basic Financial Statements'!AI44="")),'Basic Financial Statements'!FV44/'Basic Financial Statements'!AI44,"")</f>
        <v>24.104461928892523</v>
      </c>
      <c r="AU45" s="7">
        <f>IF(AND(NOT('Basic Financial Statements'!FV44=""),NOT('Basic Financial Statements'!CY44="")),'Basic Financial Statements'!FV44/'Basic Financial Statements'!CY44,"")</f>
        <v>1.0784195547998428</v>
      </c>
    </row>
    <row r="46" spans="1:47">
      <c r="A46" s="7" t="str">
        <f t="shared" si="4"/>
        <v>ﾗｲｵﾝ</v>
      </c>
      <c r="B46" s="7" t="str">
        <f t="shared" si="4"/>
        <v>TSE:4912</v>
      </c>
      <c r="C46" s="7" t="str">
        <f>'Basic Financial Statements'!C45</f>
        <v>FY2013</v>
      </c>
      <c r="D46" s="10">
        <f>'Basic Financial Statements'!D45</f>
        <v>2013</v>
      </c>
      <c r="F46" s="7">
        <f>IF(AND(NOT('Basic Financial Statements'!Q45=""),NOT('Basic Financial Statements'!CD45=""),NOT('Basic Financial Statements'!CD44=""),'Basic Financial Statements'!B45='Basic Financial Statements'!B44,RIGHT('Basic Financial Statements'!C45,4)*1-1=RIGHT('Basic Financial Statements'!C44,4)*1),('Basic Financial Statements'!Q45+'Basic Financial Statements'!S45)/AVERAGE('Basic Financial Statements'!CD44:CD45),"")</f>
        <v>4.295404980238765E-2</v>
      </c>
      <c r="G46" s="7">
        <f>IF(AND(NOT('Basic Financial Statements'!AI44=""),NOT('Basic Financial Statements'!CD45=""),NOT('Basic Financial Statements'!CD44=""),'Basic Financial Statements'!B45='Basic Financial Statements'!B44,RIGHT('Basic Financial Statements'!C45,4)*1-1=RIGHT('Basic Financial Statements'!C44,4)*1),('Basic Financial Statements'!AI45)/AVERAGE('Basic Financial Statements'!CD44:CD45),"")</f>
        <v>2.4873400247918724E-2</v>
      </c>
      <c r="H46" s="7">
        <v>4.4829000000000001E-2</v>
      </c>
      <c r="I46" s="7">
        <v>5.3475000000000002E-2</v>
      </c>
      <c r="J46" s="7"/>
      <c r="K46" s="7">
        <v>0.564392</v>
      </c>
      <c r="L46" s="7">
        <v>0.49246400000000001</v>
      </c>
      <c r="M46" s="7">
        <v>6.2631999999999993E-2</v>
      </c>
      <c r="N46" s="7">
        <v>3.0738000000000001E-2</v>
      </c>
      <c r="O46" s="7">
        <v>3.0738000000000001E-2</v>
      </c>
      <c r="P46" s="7">
        <v>1.9067000000000001E-2</v>
      </c>
      <c r="Q46" s="7">
        <v>1.7319999999999999E-2</v>
      </c>
      <c r="R46" s="7">
        <v>1.7319999999999999E-2</v>
      </c>
      <c r="S46" s="7"/>
      <c r="T46" s="7">
        <v>1.30446</v>
      </c>
      <c r="U46" s="7">
        <v>5.3764200000000004</v>
      </c>
      <c r="V46" s="7">
        <v>6.4962999999999997</v>
      </c>
      <c r="W46" s="7">
        <v>4.5827999999999998</v>
      </c>
      <c r="X46" s="7"/>
      <c r="Y46" s="7">
        <v>1.1252800000000001</v>
      </c>
      <c r="Z46" s="7">
        <v>0.82169999999999999</v>
      </c>
      <c r="AA46" s="7">
        <v>0.17401</v>
      </c>
      <c r="AB46" s="7">
        <v>56.185549999999999</v>
      </c>
      <c r="AC46" s="7">
        <v>79.645560000000003</v>
      </c>
      <c r="AD46" s="7">
        <v>197.1814</v>
      </c>
      <c r="AE46" s="7">
        <v>-61.350299999999997</v>
      </c>
      <c r="AF46" s="7"/>
      <c r="AG46" s="7">
        <v>25.9846</v>
      </c>
      <c r="AH46" s="7">
        <v>20.6252</v>
      </c>
      <c r="AI46" s="7">
        <v>0.16420000000000001</v>
      </c>
      <c r="AJ46" s="7">
        <v>0.1303</v>
      </c>
      <c r="AK46" s="7">
        <v>55.9617</v>
      </c>
      <c r="AL46" s="7">
        <v>14.90358</v>
      </c>
      <c r="AM46" s="7">
        <v>30.36777</v>
      </c>
      <c r="AN46" s="7">
        <v>10.19008</v>
      </c>
      <c r="AO46" s="7">
        <v>1.4641900000000001</v>
      </c>
      <c r="AP46" s="7" t="s">
        <v>542</v>
      </c>
      <c r="AQ46" s="7">
        <v>4.36348</v>
      </c>
      <c r="AR46" s="7" t="s">
        <v>542</v>
      </c>
      <c r="AS46" s="7">
        <v>2.3166199999999999</v>
      </c>
      <c r="AT46" s="7">
        <f>IF(AND(NOT('Basic Financial Statements'!FV45=""),NOT('Basic Financial Statements'!AI45="")),'Basic Financial Statements'!FV45/'Basic Financial Statements'!AI45,"")</f>
        <v>23.463473833432658</v>
      </c>
      <c r="AU46" s="7">
        <f>IF(AND(NOT('Basic Financial Statements'!FV45=""),NOT('Basic Financial Statements'!CY45="")),'Basic Financial Statements'!FV45/'Basic Financial Statements'!CY45,"")</f>
        <v>1.3274233727800677</v>
      </c>
    </row>
    <row r="47" spans="1:47">
      <c r="A47" s="7" t="str">
        <f t="shared" si="4"/>
        <v>ﾗｲｵﾝ</v>
      </c>
      <c r="B47" s="7" t="str">
        <f t="shared" si="4"/>
        <v>TSE:4912</v>
      </c>
      <c r="C47" s="7" t="str">
        <f>'Basic Financial Statements'!C46</f>
        <v>FY2014</v>
      </c>
      <c r="D47" s="10">
        <f>'Basic Financial Statements'!D46</f>
        <v>2014</v>
      </c>
      <c r="F47" s="7">
        <f>IF(AND(NOT('Basic Financial Statements'!Q46=""),NOT('Basic Financial Statements'!CD46=""),NOT('Basic Financial Statements'!CD45=""),'Basic Financial Statements'!B46='Basic Financial Statements'!B45,RIGHT('Basic Financial Statements'!C46,4)*1-1=RIGHT('Basic Financial Statements'!C45,4)*1),('Basic Financial Statements'!Q46+'Basic Financial Statements'!S46)/AVERAGE('Basic Financial Statements'!CD45:CD46),"")</f>
        <v>4.6607127066937835E-2</v>
      </c>
      <c r="G47" s="7">
        <f>IF(AND(NOT('Basic Financial Statements'!AI45=""),NOT('Basic Financial Statements'!CD46=""),NOT('Basic Financial Statements'!CD45=""),'Basic Financial Statements'!B46='Basic Financial Statements'!B45,RIGHT('Basic Financial Statements'!C46,4)*1-1=RIGHT('Basic Financial Statements'!C45,4)*1),('Basic Financial Statements'!AI46)/AVERAGE('Basic Financial Statements'!CD45:CD46),"")</f>
        <v>2.8066142010787869E-2</v>
      </c>
      <c r="H47" s="7">
        <v>4.9463E-2</v>
      </c>
      <c r="I47" s="7">
        <v>6.1351999999999997E-2</v>
      </c>
      <c r="J47" s="7"/>
      <c r="K47" s="7">
        <v>0.56265900000000002</v>
      </c>
      <c r="L47" s="7">
        <v>0.490786</v>
      </c>
      <c r="M47" s="7">
        <v>6.1807000000000001E-2</v>
      </c>
      <c r="N47" s="7">
        <v>3.3770000000000001E-2</v>
      </c>
      <c r="O47" s="7">
        <v>3.3770000000000001E-2</v>
      </c>
      <c r="P47" s="7">
        <v>2.1597000000000002E-2</v>
      </c>
      <c r="Q47" s="7">
        <v>2.0053999999999999E-2</v>
      </c>
      <c r="R47" s="7">
        <v>2.0053999999999999E-2</v>
      </c>
      <c r="S47" s="7"/>
      <c r="T47" s="7">
        <v>1.29948</v>
      </c>
      <c r="U47" s="7">
        <v>4.9559699999999998</v>
      </c>
      <c r="V47" s="7">
        <v>6.3262299999999998</v>
      </c>
      <c r="W47" s="7">
        <v>4.3164300000000004</v>
      </c>
      <c r="X47" s="7"/>
      <c r="Y47" s="7">
        <v>1.26518</v>
      </c>
      <c r="Z47" s="7">
        <v>0.87773999999999996</v>
      </c>
      <c r="AA47" s="7">
        <v>0.1016</v>
      </c>
      <c r="AB47" s="7">
        <v>57.695920000000001</v>
      </c>
      <c r="AC47" s="7">
        <v>84.560280000000006</v>
      </c>
      <c r="AD47" s="7">
        <v>199.93824000000001</v>
      </c>
      <c r="AE47" s="7">
        <v>-57.682049999999997</v>
      </c>
      <c r="AF47" s="7"/>
      <c r="AG47" s="7">
        <v>23.224699999999999</v>
      </c>
      <c r="AH47" s="7">
        <v>18.8474</v>
      </c>
      <c r="AI47" s="7">
        <v>13.2446</v>
      </c>
      <c r="AJ47" s="7">
        <v>10.7483</v>
      </c>
      <c r="AK47" s="7">
        <v>55.026600000000002</v>
      </c>
      <c r="AL47" s="7">
        <v>17.573650000000001</v>
      </c>
      <c r="AM47" s="7">
        <v>32.16431</v>
      </c>
      <c r="AN47" s="7">
        <v>13.57507</v>
      </c>
      <c r="AO47" s="7">
        <v>1.3033300000000001</v>
      </c>
      <c r="AP47" s="7" t="s">
        <v>542</v>
      </c>
      <c r="AQ47" s="7">
        <v>3.08806</v>
      </c>
      <c r="AR47" s="7" t="s">
        <v>542</v>
      </c>
      <c r="AS47" s="7">
        <v>2.508</v>
      </c>
      <c r="AT47" s="7">
        <f>IF(AND(NOT('Basic Financial Statements'!FV46=""),NOT('Basic Financial Statements'!AI46="")),'Basic Financial Statements'!FV46/'Basic Financial Statements'!AI46,"")</f>
        <v>21.294888827977314</v>
      </c>
      <c r="AU47" s="7">
        <f>IF(AND(NOT('Basic Financial Statements'!FV46=""),NOT('Basic Financial Statements'!CY46="")),'Basic Financial Statements'!FV46/'Basic Financial Statements'!CY46,"")</f>
        <v>1.3902253720844131</v>
      </c>
    </row>
    <row r="48" spans="1:47">
      <c r="A48" s="7" t="str">
        <f t="shared" si="4"/>
        <v>ﾗｲｵﾝ</v>
      </c>
      <c r="B48" s="7" t="str">
        <f t="shared" si="4"/>
        <v>TSE:4912</v>
      </c>
      <c r="C48" s="7" t="str">
        <f>'Basic Financial Statements'!C47</f>
        <v>FY2015</v>
      </c>
      <c r="D48" s="10">
        <f>'Basic Financial Statements'!D47</f>
        <v>2015</v>
      </c>
      <c r="F48" s="7">
        <f>IF(AND(NOT('Basic Financial Statements'!Q47=""),NOT('Basic Financial Statements'!CD47=""),NOT('Basic Financial Statements'!CD46=""),'Basic Financial Statements'!B47='Basic Financial Statements'!B46,RIGHT('Basic Financial Statements'!C47,4)*1-1=RIGHT('Basic Financial Statements'!C46,4)*1),('Basic Financial Statements'!Q47+'Basic Financial Statements'!S47)/AVERAGE('Basic Financial Statements'!CD46:CD47),"")</f>
        <v>6.0800373286012732E-2</v>
      </c>
      <c r="G48" s="7">
        <f>IF(AND(NOT('Basic Financial Statements'!AI46=""),NOT('Basic Financial Statements'!CD47=""),NOT('Basic Financial Statements'!CD46=""),'Basic Financial Statements'!B47='Basic Financial Statements'!B46,RIGHT('Basic Financial Statements'!C47,4)*1-1=RIGHT('Basic Financial Statements'!C46,4)*1),('Basic Financial Statements'!AI47)/AVERAGE('Basic Financial Statements'!CD46:CD47),"")</f>
        <v>4.2433004704959122E-2</v>
      </c>
      <c r="H48" s="7">
        <v>6.5135999999999999E-2</v>
      </c>
      <c r="I48" s="7">
        <v>8.3307000000000006E-2</v>
      </c>
      <c r="J48" s="7"/>
      <c r="K48" s="7">
        <v>0.571025</v>
      </c>
      <c r="L48" s="7">
        <v>0.49142799999999998</v>
      </c>
      <c r="M48" s="7">
        <v>7.2734999999999994E-2</v>
      </c>
      <c r="N48" s="7">
        <v>4.3247000000000001E-2</v>
      </c>
      <c r="O48" s="7">
        <v>4.3247000000000001E-2</v>
      </c>
      <c r="P48" s="7">
        <v>3.1701E-2</v>
      </c>
      <c r="Q48" s="7">
        <v>2.8204E-2</v>
      </c>
      <c r="R48" s="7">
        <v>2.8204E-2</v>
      </c>
      <c r="S48" s="7"/>
      <c r="T48" s="7">
        <v>1.3385199999999999</v>
      </c>
      <c r="U48" s="7">
        <v>4.9069799999999999</v>
      </c>
      <c r="V48" s="7">
        <v>6.4445499999999996</v>
      </c>
      <c r="W48" s="7">
        <v>4.2236399999999996</v>
      </c>
      <c r="X48" s="7"/>
      <c r="Y48" s="7">
        <v>1.37595</v>
      </c>
      <c r="Z48" s="7">
        <v>1.01495</v>
      </c>
      <c r="AA48" s="7">
        <v>0.29310999999999998</v>
      </c>
      <c r="AB48" s="7">
        <v>56.636690000000002</v>
      </c>
      <c r="AC48" s="7">
        <v>86.418130000000005</v>
      </c>
      <c r="AD48" s="7">
        <v>214.57473999999999</v>
      </c>
      <c r="AE48" s="7">
        <v>-71.519930000000002</v>
      </c>
      <c r="AF48" s="7"/>
      <c r="AG48" s="7">
        <v>10.1633</v>
      </c>
      <c r="AH48" s="7">
        <v>9.2256999999999998</v>
      </c>
      <c r="AI48" s="7">
        <v>3.1583999999999999</v>
      </c>
      <c r="AJ48" s="7">
        <v>2.867</v>
      </c>
      <c r="AK48" s="7">
        <v>49.465000000000003</v>
      </c>
      <c r="AL48" s="7">
        <v>29.883209999999998</v>
      </c>
      <c r="AM48" s="7">
        <v>50.259120000000003</v>
      </c>
      <c r="AN48" s="7">
        <v>33.226280000000003</v>
      </c>
      <c r="AO48" s="7">
        <v>0.52668999999999999</v>
      </c>
      <c r="AP48" s="7" t="s">
        <v>542</v>
      </c>
      <c r="AQ48" s="7">
        <v>0.79668000000000005</v>
      </c>
      <c r="AR48" s="7" t="s">
        <v>542</v>
      </c>
      <c r="AS48" s="7">
        <v>3.14846</v>
      </c>
      <c r="AT48" s="7">
        <f>IF(AND(NOT('Basic Financial Statements'!FV47=""),NOT('Basic Financial Statements'!AI47="")),'Basic Financial Statements'!FV47/'Basic Financial Statements'!AI47,"")</f>
        <v>25.848831338720426</v>
      </c>
      <c r="AU48" s="7">
        <f>IF(AND(NOT('Basic Financial Statements'!FV47=""),NOT('Basic Financial Statements'!CY47="")),'Basic Financial Statements'!FV47/'Basic Financial Statements'!CY47,"")</f>
        <v>2.3009111370731525</v>
      </c>
    </row>
    <row r="49" spans="1:47">
      <c r="A49" s="7" t="str">
        <f t="shared" si="4"/>
        <v>ﾗｲｵﾝ</v>
      </c>
      <c r="B49" s="7" t="str">
        <f t="shared" si="4"/>
        <v>TSE:4912</v>
      </c>
      <c r="C49" s="7" t="str">
        <f>'Basic Financial Statements'!C48</f>
        <v>FY2016</v>
      </c>
      <c r="D49" s="10">
        <f>'Basic Financial Statements'!D48</f>
        <v>2016</v>
      </c>
      <c r="F49" s="7">
        <f>IF(AND(NOT('Basic Financial Statements'!Q48=""),NOT('Basic Financial Statements'!CD48=""),NOT('Basic Financial Statements'!CD47=""),'Basic Financial Statements'!B48='Basic Financial Statements'!B47,RIGHT('Basic Financial Statements'!C48,4)*1-1=RIGHT('Basic Financial Statements'!C47,4)*1),('Basic Financial Statements'!Q48+'Basic Financial Statements'!S48)/AVERAGE('Basic Financial Statements'!CD47:CD48),"")</f>
        <v>8.6287146437522375E-2</v>
      </c>
      <c r="G49" s="7">
        <f>IF(AND(NOT('Basic Financial Statements'!AI47=""),NOT('Basic Financial Statements'!CD48=""),NOT('Basic Financial Statements'!CD47=""),'Basic Financial Statements'!B48='Basic Financial Statements'!B47,RIGHT('Basic Financial Statements'!C48,4)*1-1=RIGHT('Basic Financial Statements'!C47,4)*1),('Basic Financial Statements'!AI48)/AVERAGE('Basic Financial Statements'!CD47:CD48),"")</f>
        <v>5.9902503511526067E-2</v>
      </c>
      <c r="H49" s="7">
        <v>9.5325999999999994E-2</v>
      </c>
      <c r="I49" s="7">
        <v>0.11219</v>
      </c>
      <c r="J49" s="7"/>
      <c r="K49" s="7">
        <v>0.59051900000000002</v>
      </c>
      <c r="L49" s="7">
        <v>0.49336400000000002</v>
      </c>
      <c r="M49" s="7">
        <v>8.7831999999999993E-2</v>
      </c>
      <c r="N49" s="7">
        <v>6.1936999999999999E-2</v>
      </c>
      <c r="O49" s="7">
        <v>6.1936999999999999E-2</v>
      </c>
      <c r="P49" s="7">
        <v>4.3983000000000001E-2</v>
      </c>
      <c r="Q49" s="7">
        <v>4.0320000000000002E-2</v>
      </c>
      <c r="R49" s="7">
        <v>4.0320000000000002E-2</v>
      </c>
      <c r="S49" s="7"/>
      <c r="T49" s="7">
        <v>1.3619399999999999</v>
      </c>
      <c r="U49" s="7">
        <v>5.29373</v>
      </c>
      <c r="V49" s="7">
        <v>6.6608200000000002</v>
      </c>
      <c r="W49" s="7">
        <v>4.1924700000000001</v>
      </c>
      <c r="X49" s="7"/>
      <c r="Y49" s="7">
        <v>1.5024999999999999</v>
      </c>
      <c r="Z49" s="7">
        <v>1.1269800000000001</v>
      </c>
      <c r="AA49" s="7">
        <v>0.26140999999999998</v>
      </c>
      <c r="AB49" s="7">
        <v>54.947949999999999</v>
      </c>
      <c r="AC49" s="7">
        <v>87.299049999999994</v>
      </c>
      <c r="AD49" s="7">
        <v>223.02099999999999</v>
      </c>
      <c r="AE49" s="7">
        <v>-80.774000000000001</v>
      </c>
      <c r="AF49" s="7"/>
      <c r="AG49" s="7">
        <v>3.9232999999999998</v>
      </c>
      <c r="AH49" s="7">
        <v>3.7751000000000001</v>
      </c>
      <c r="AI49" s="7">
        <v>1.0704</v>
      </c>
      <c r="AJ49" s="7">
        <v>1.03</v>
      </c>
      <c r="AK49" s="7">
        <v>47.111600000000003</v>
      </c>
      <c r="AL49" s="7">
        <v>85.975440000000006</v>
      </c>
      <c r="AM49" s="7">
        <v>121.91930000000001</v>
      </c>
      <c r="AN49" s="7">
        <v>90.533330000000007</v>
      </c>
      <c r="AO49" s="7">
        <v>0.17826</v>
      </c>
      <c r="AP49" s="7" t="s">
        <v>542</v>
      </c>
      <c r="AQ49" s="7">
        <v>0.24006</v>
      </c>
      <c r="AR49" s="7" t="s">
        <v>542</v>
      </c>
      <c r="AS49" s="7">
        <v>4.0721499999999997</v>
      </c>
      <c r="AT49" s="7">
        <f>IF(AND(NOT('Basic Financial Statements'!FV48=""),NOT('Basic Financial Statements'!AI48="")),'Basic Financial Statements'!FV48/'Basic Financial Statements'!AI48,"")</f>
        <v>32.06703371034483</v>
      </c>
      <c r="AU49" s="7">
        <f>IF(AND(NOT('Basic Financial Statements'!FV48=""),NOT('Basic Financial Statements'!CY48="")),'Basic Financial Statements'!FV48/'Basic Financial Statements'!CY48,"")</f>
        <v>3.7322166325083614</v>
      </c>
    </row>
    <row r="50" spans="1:47">
      <c r="A50" s="7" t="str">
        <f t="shared" si="4"/>
        <v>ﾗｲｵﾝ</v>
      </c>
      <c r="B50" s="7" t="str">
        <f t="shared" si="4"/>
        <v>TSE:4912</v>
      </c>
      <c r="C50" s="7" t="str">
        <f>'Basic Financial Statements'!C49</f>
        <v>FY2017</v>
      </c>
      <c r="D50" s="10">
        <f>'Basic Financial Statements'!D49</f>
        <v>2017</v>
      </c>
      <c r="F50" s="7">
        <f>IF(AND(NOT('Basic Financial Statements'!Q49=""),NOT('Basic Financial Statements'!CD49=""),NOT('Basic Financial Statements'!CD48=""),'Basic Financial Statements'!B49='Basic Financial Statements'!B48,RIGHT('Basic Financial Statements'!C49,4)*1-1=RIGHT('Basic Financial Statements'!C48,4)*1),('Basic Financial Statements'!Q49+'Basic Financial Statements'!S49)/AVERAGE('Basic Financial Statements'!CD48:CD49),"")</f>
        <v>8.8623601968073548E-2</v>
      </c>
      <c r="G50" s="7">
        <f>IF(AND(NOT('Basic Financial Statements'!AI48=""),NOT('Basic Financial Statements'!CD49=""),NOT('Basic Financial Statements'!CD48=""),'Basic Financial Statements'!B49='Basic Financial Statements'!B48,RIGHT('Basic Financial Statements'!C49,4)*1-1=RIGHT('Basic Financial Statements'!C48,4)*1),('Basic Financial Statements'!AI49)/AVERAGE('Basic Financial Statements'!CD48:CD49),"")</f>
        <v>7.0827799911465247E-2</v>
      </c>
      <c r="H50" s="7">
        <v>9.5343999999999998E-2</v>
      </c>
      <c r="I50" s="7">
        <v>0.12153700000000001</v>
      </c>
      <c r="J50" s="7"/>
      <c r="K50" s="7">
        <v>0.58290900000000001</v>
      </c>
      <c r="L50" s="7">
        <v>0.48472700000000002</v>
      </c>
      <c r="M50" s="7">
        <v>8.9145000000000002E-2</v>
      </c>
      <c r="N50" s="7">
        <v>6.6280000000000006E-2</v>
      </c>
      <c r="O50" s="7">
        <v>6.6280000000000006E-2</v>
      </c>
      <c r="P50" s="7">
        <v>5.4373999999999999E-2</v>
      </c>
      <c r="Q50" s="7">
        <v>4.8300999999999997E-2</v>
      </c>
      <c r="R50" s="7">
        <v>4.8300999999999997E-2</v>
      </c>
      <c r="S50" s="7"/>
      <c r="T50" s="7">
        <v>1.3025800000000001</v>
      </c>
      <c r="U50" s="7">
        <v>5.2835099999999997</v>
      </c>
      <c r="V50" s="7">
        <v>6.6054700000000004</v>
      </c>
      <c r="W50" s="7">
        <v>4.2838099999999999</v>
      </c>
      <c r="X50" s="7"/>
      <c r="Y50" s="7">
        <v>1.5994900000000001</v>
      </c>
      <c r="Z50" s="7">
        <v>1.2344200000000001</v>
      </c>
      <c r="AA50" s="7">
        <v>0.22450000000000001</v>
      </c>
      <c r="AB50" s="7">
        <v>55.256990000000002</v>
      </c>
      <c r="AC50" s="7">
        <v>85.204139999999995</v>
      </c>
      <c r="AD50" s="7">
        <v>220.52278000000001</v>
      </c>
      <c r="AE50" s="7">
        <v>-80.061660000000003</v>
      </c>
      <c r="AF50" s="7"/>
      <c r="AG50" s="7">
        <v>2.9986999999999999</v>
      </c>
      <c r="AH50" s="7">
        <v>2.9114</v>
      </c>
      <c r="AI50" s="7">
        <v>0.83889999999999998</v>
      </c>
      <c r="AJ50" s="7">
        <v>0.8145</v>
      </c>
      <c r="AK50" s="7">
        <v>43.6282</v>
      </c>
      <c r="AL50" s="7">
        <v>132.71707000000001</v>
      </c>
      <c r="AM50" s="7">
        <v>178.50244000000001</v>
      </c>
      <c r="AN50" s="7">
        <v>125.75122</v>
      </c>
      <c r="AO50" s="7">
        <v>0.15325</v>
      </c>
      <c r="AP50" s="7" t="s">
        <v>542</v>
      </c>
      <c r="AQ50" s="7">
        <v>0.21754000000000001</v>
      </c>
      <c r="AR50" s="7" t="s">
        <v>542</v>
      </c>
      <c r="AS50" s="7">
        <v>4.7522900000000003</v>
      </c>
      <c r="AT50" s="7">
        <f>IF(AND(NOT('Basic Financial Statements'!FV49=""),NOT('Basic Financial Statements'!AI49="")),'Basic Financial Statements'!FV49/'Basic Financial Statements'!AI49,"")</f>
        <v>27.795602496415768</v>
      </c>
      <c r="AU50" s="7">
        <f>IF(AND(NOT('Basic Financial Statements'!FV49=""),NOT('Basic Financial Statements'!CY49="")),'Basic Financial Statements'!FV49/'Basic Financial Statements'!CY49,"")</f>
        <v>3.5096529805565453</v>
      </c>
    </row>
    <row r="51" spans="1:47">
      <c r="A51" s="7" t="str">
        <f t="shared" si="4"/>
        <v>ﾗｲｵﾝ</v>
      </c>
      <c r="B51" s="7" t="str">
        <f t="shared" si="4"/>
        <v>TSE:4912</v>
      </c>
      <c r="C51" s="7" t="str">
        <f>'Basic Financial Statements'!C50</f>
        <v>FY2018</v>
      </c>
      <c r="D51" s="10">
        <f>'Basic Financial Statements'!D50</f>
        <v>2018</v>
      </c>
      <c r="F51" s="7">
        <f>IF(AND(NOT('Basic Financial Statements'!Q50=""),NOT('Basic Financial Statements'!CD50=""),NOT('Basic Financial Statements'!CD49=""),'Basic Financial Statements'!B50='Basic Financial Statements'!B49,RIGHT('Basic Financial Statements'!C50,4)*1-1=RIGHT('Basic Financial Statements'!C49,4)*1),('Basic Financial Statements'!Q50+'Basic Financial Statements'!S50)/AVERAGE('Basic Financial Statements'!CD49:CD50),"")</f>
        <v>8.6695696214321896E-2</v>
      </c>
      <c r="G51" s="7">
        <f>IF(AND(NOT('Basic Financial Statements'!AI49=""),NOT('Basic Financial Statements'!CD50=""),NOT('Basic Financial Statements'!CD49=""),'Basic Financial Statements'!B50='Basic Financial Statements'!B49,RIGHT('Basic Financial Statements'!C50,4)*1-1=RIGHT('Basic Financial Statements'!C49,4)*1),('Basic Financial Statements'!AI50)/AVERAGE('Basic Financial Statements'!CD49:CD50),"")</f>
        <v>8.668696406429191E-2</v>
      </c>
      <c r="H51" s="7">
        <v>9.0862999999999999E-2</v>
      </c>
      <c r="I51" s="7">
        <v>0.139209</v>
      </c>
      <c r="J51" s="7"/>
      <c r="K51" s="7">
        <v>0.49149500000000002</v>
      </c>
      <c r="L51" s="7">
        <v>0.410279</v>
      </c>
      <c r="M51" s="7">
        <v>0.10803500000000001</v>
      </c>
      <c r="N51" s="7">
        <v>8.3115999999999995E-2</v>
      </c>
      <c r="O51" s="7">
        <v>8.3115999999999995E-2</v>
      </c>
      <c r="P51" s="7">
        <v>8.5236000000000006E-2</v>
      </c>
      <c r="Q51" s="7">
        <v>7.3285000000000003E-2</v>
      </c>
      <c r="R51" s="7">
        <v>7.3285000000000003E-2</v>
      </c>
      <c r="S51" s="7"/>
      <c r="T51" s="7">
        <v>1.01701</v>
      </c>
      <c r="U51" s="7">
        <v>4.2996299999999996</v>
      </c>
      <c r="V51" s="7">
        <v>5.4275399999999996</v>
      </c>
      <c r="W51" s="7">
        <v>4.3195300000000003</v>
      </c>
      <c r="X51" s="7"/>
      <c r="Y51" s="7">
        <v>1.6643300000000001</v>
      </c>
      <c r="Z51" s="7">
        <v>1.3077300000000001</v>
      </c>
      <c r="AA51" s="7">
        <v>0.24571000000000001</v>
      </c>
      <c r="AB51" s="7">
        <v>67.249430000000004</v>
      </c>
      <c r="AC51" s="7">
        <v>84.499690000000001</v>
      </c>
      <c r="AD51" s="7">
        <v>225.19149999999999</v>
      </c>
      <c r="AE51" s="7">
        <v>-73.44238</v>
      </c>
      <c r="AF51" s="7"/>
      <c r="AG51" s="7">
        <v>1.2821</v>
      </c>
      <c r="AH51" s="7">
        <v>1.2658</v>
      </c>
      <c r="AI51" s="7">
        <v>0.58840000000000003</v>
      </c>
      <c r="AJ51" s="7">
        <v>0.58089999999999997</v>
      </c>
      <c r="AK51" s="7">
        <v>42.517899999999997</v>
      </c>
      <c r="AL51" s="7">
        <v>211.97810000000001</v>
      </c>
      <c r="AM51" s="7">
        <v>275.53285</v>
      </c>
      <c r="AN51" s="7">
        <v>166.05108999999999</v>
      </c>
      <c r="AO51" s="7">
        <v>6.9379999999999997E-2</v>
      </c>
      <c r="AP51" s="7" t="s">
        <v>542</v>
      </c>
      <c r="AQ51" s="7">
        <v>0.11513</v>
      </c>
      <c r="AR51" s="7" t="s">
        <v>542</v>
      </c>
      <c r="AS51" s="7">
        <v>4.4743599999999999</v>
      </c>
      <c r="AT51" s="7">
        <f>IF(AND(NOT('Basic Financial Statements'!FV50=""),NOT('Basic Financial Statements'!AI50="")),'Basic Financial Statements'!FV50/'Basic Financial Statements'!AI50,"")</f>
        <v>22.152640514404677</v>
      </c>
      <c r="AU51" s="7">
        <f>IF(AND(NOT('Basic Financial Statements'!FV50=""),NOT('Basic Financial Statements'!CY50="")),'Basic Financial Statements'!FV50/'Basic Financial Statements'!CY50,"")</f>
        <v>3.452236116750738</v>
      </c>
    </row>
    <row r="52" spans="1:47">
      <c r="A52" s="7" t="str">
        <f>Assumptions!C6</f>
        <v>ﾋﾟｼﾞｮﾝ</v>
      </c>
      <c r="B52" s="7" t="str">
        <f>Assumptions!B6</f>
        <v>TSE:7956</v>
      </c>
      <c r="C52" s="7" t="str">
        <f>'Basic Financial Statements'!C51</f>
        <v>FY2008</v>
      </c>
      <c r="D52" s="10">
        <f>'Basic Financial Statements'!D51</f>
        <v>2007</v>
      </c>
      <c r="F52" s="7" t="str">
        <f>IF(AND(NOT('Basic Financial Statements'!Q51=""),NOT('Basic Financial Statements'!CD51=""),NOT('Basic Financial Statements'!CD50=""),'Basic Financial Statements'!B51='Basic Financial Statements'!B50,RIGHT('Basic Financial Statements'!C51,4)*1-1=RIGHT('Basic Financial Statements'!C50,4)*1),('Basic Financial Statements'!Q51+'Basic Financial Statements'!S51)/AVERAGE('Basic Financial Statements'!CD50:CD51),"")</f>
        <v/>
      </c>
      <c r="G52" s="7" t="str">
        <f>IF(AND(NOT('Basic Financial Statements'!AI50=""),NOT('Basic Financial Statements'!CD51=""),NOT('Basic Financial Statements'!CD50=""),'Basic Financial Statements'!B51='Basic Financial Statements'!B50,RIGHT('Basic Financial Statements'!C51,4)*1-1=RIGHT('Basic Financial Statements'!C50,4)*1),('Basic Financial Statements'!AI51)/AVERAGE('Basic Financial Statements'!CD50:CD51),"")</f>
        <v/>
      </c>
      <c r="H52" s="7">
        <v>7.2953000000000004E-2</v>
      </c>
      <c r="I52" s="7">
        <v>6.4211000000000004E-2</v>
      </c>
      <c r="J52" s="7"/>
      <c r="K52" s="7">
        <v>0.379164</v>
      </c>
      <c r="L52" s="7">
        <v>0.29346499999999998</v>
      </c>
      <c r="M52" s="7">
        <v>0.10067</v>
      </c>
      <c r="N52" s="7">
        <v>6.9241999999999998E-2</v>
      </c>
      <c r="O52" s="7">
        <v>6.1467000000000001E-2</v>
      </c>
      <c r="P52" s="7">
        <v>3.1829999999999997E-2</v>
      </c>
      <c r="Q52" s="7">
        <v>2.9877999999999998E-2</v>
      </c>
      <c r="R52" s="7">
        <v>2.9877999999999998E-2</v>
      </c>
      <c r="S52" s="7"/>
      <c r="T52" s="7">
        <v>1.3473299999999999</v>
      </c>
      <c r="U52" s="7">
        <v>3.58548</v>
      </c>
      <c r="V52" s="7">
        <v>5.1936099999999996</v>
      </c>
      <c r="W52" s="7">
        <v>7.1185299999999998</v>
      </c>
      <c r="X52" s="7"/>
      <c r="Y52" s="7">
        <v>1.6074600000000001</v>
      </c>
      <c r="Z52" s="7">
        <v>1.18171</v>
      </c>
      <c r="AA52" s="7">
        <v>0.30730000000000002</v>
      </c>
      <c r="AB52" s="7">
        <v>70.278559999999999</v>
      </c>
      <c r="AC52" s="7">
        <v>51.274470000000001</v>
      </c>
      <c r="AD52" s="7">
        <v>84.07629</v>
      </c>
      <c r="AE52" s="7">
        <v>37.476739999999999</v>
      </c>
      <c r="AF52" s="7"/>
      <c r="AG52" s="7">
        <v>11.4184</v>
      </c>
      <c r="AH52" s="7">
        <v>10.248200000000001</v>
      </c>
      <c r="AI52" s="7">
        <v>0</v>
      </c>
      <c r="AJ52" s="7">
        <v>0</v>
      </c>
      <c r="AK52" s="7">
        <v>36.350299999999997</v>
      </c>
      <c r="AL52" s="7">
        <v>68.440240000000003</v>
      </c>
      <c r="AM52" s="7">
        <v>112.0912</v>
      </c>
      <c r="AN52" s="7">
        <v>73.258610000000004</v>
      </c>
      <c r="AO52" s="7">
        <v>0.54898000000000002</v>
      </c>
      <c r="AP52" s="7" t="s">
        <v>542</v>
      </c>
      <c r="AQ52" s="7">
        <v>0.83997999999999995</v>
      </c>
      <c r="AR52" s="7" t="s">
        <v>542</v>
      </c>
      <c r="AS52" s="7">
        <v>4.01044</v>
      </c>
      <c r="AT52" s="7">
        <f>IF(AND(NOT('Basic Financial Statements'!FV51=""),NOT('Basic Financial Statements'!AI51="")),'Basic Financial Statements'!FV51/'Basic Financial Statements'!AI51,"")</f>
        <v>21.668890803057565</v>
      </c>
      <c r="AU52" s="7">
        <f>IF(AND(NOT('Basic Financial Statements'!FV51=""),NOT('Basic Financial Statements'!CY51="")),'Basic Financial Statements'!FV51/'Basic Financial Statements'!CY51,"")</f>
        <v>1.453238192081721</v>
      </c>
    </row>
    <row r="53" spans="1:47">
      <c r="A53" s="7" t="str">
        <f t="shared" ref="A53:B63" si="5">A52</f>
        <v>ﾋﾟｼﾞｮﾝ</v>
      </c>
      <c r="B53" s="7" t="str">
        <f t="shared" si="5"/>
        <v>TSE:7956</v>
      </c>
      <c r="C53" s="7" t="str">
        <f>'Basic Financial Statements'!C52</f>
        <v>FY2009</v>
      </c>
      <c r="D53" s="10">
        <f>'Basic Financial Statements'!D52</f>
        <v>2008</v>
      </c>
      <c r="F53" s="7">
        <f>IF(AND(NOT('Basic Financial Statements'!Q52=""),NOT('Basic Financial Statements'!CD52=""),NOT('Basic Financial Statements'!CD51=""),'Basic Financial Statements'!B52='Basic Financial Statements'!B51,RIGHT('Basic Financial Statements'!C52,4)*1-1=RIGHT('Basic Financial Statements'!C51,4)*1),('Basic Financial Statements'!Q52+'Basic Financial Statements'!S52)/AVERAGE('Basic Financial Statements'!CD51:CD52),"")</f>
        <v>0.1121826934399997</v>
      </c>
      <c r="G53" s="7">
        <f>IF(AND(NOT('Basic Financial Statements'!AI51=""),NOT('Basic Financial Statements'!CD52=""),NOT('Basic Financial Statements'!CD51=""),'Basic Financial Statements'!B52='Basic Financial Statements'!B51,RIGHT('Basic Financial Statements'!C52,4)*1-1=RIGHT('Basic Financial Statements'!C51,4)*1),('Basic Financial Statements'!AI52)/AVERAGE('Basic Financial Statements'!CD51:CD52),"")</f>
        <v>7.9241780836618939E-2</v>
      </c>
      <c r="H53" s="7">
        <v>9.6872E-2</v>
      </c>
      <c r="I53" s="7">
        <v>0.1207</v>
      </c>
      <c r="J53" s="7"/>
      <c r="K53" s="7">
        <v>0.38040099999999999</v>
      </c>
      <c r="L53" s="7">
        <v>0.279837</v>
      </c>
      <c r="M53" s="7">
        <v>0.11459900000000001</v>
      </c>
      <c r="N53" s="7">
        <v>8.3963999999999997E-2</v>
      </c>
      <c r="O53" s="7">
        <v>7.8847E-2</v>
      </c>
      <c r="P53" s="7">
        <v>5.6603000000000001E-2</v>
      </c>
      <c r="Q53" s="7">
        <v>5.3762999999999998E-2</v>
      </c>
      <c r="R53" s="7">
        <v>5.3762999999999998E-2</v>
      </c>
      <c r="S53" s="7"/>
      <c r="T53" s="7">
        <v>1.39994</v>
      </c>
      <c r="U53" s="7">
        <v>3.8706700000000001</v>
      </c>
      <c r="V53" s="7">
        <v>5.3897599999999999</v>
      </c>
      <c r="W53" s="7">
        <v>7.2500499999999999</v>
      </c>
      <c r="X53" s="7"/>
      <c r="Y53" s="7">
        <v>1.9238500000000001</v>
      </c>
      <c r="Z53" s="7">
        <v>1.4470799999999999</v>
      </c>
      <c r="AA53" s="7">
        <v>0.37411</v>
      </c>
      <c r="AB53" s="7">
        <v>67.906180000000006</v>
      </c>
      <c r="AC53" s="7">
        <v>50.482379999999999</v>
      </c>
      <c r="AD53" s="7">
        <v>79.848759999999999</v>
      </c>
      <c r="AE53" s="7">
        <v>38.5398</v>
      </c>
      <c r="AF53" s="7"/>
      <c r="AG53" s="7">
        <v>12.9061</v>
      </c>
      <c r="AH53" s="7">
        <v>11.4308</v>
      </c>
      <c r="AI53" s="7">
        <v>5.4252000000000002</v>
      </c>
      <c r="AJ53" s="7">
        <v>4.8051000000000004</v>
      </c>
      <c r="AK53" s="7">
        <v>36.6678</v>
      </c>
      <c r="AL53" s="7">
        <v>57.414830000000002</v>
      </c>
      <c r="AM53" s="7">
        <v>83.448620000000005</v>
      </c>
      <c r="AN53" s="7">
        <v>64.613320000000002</v>
      </c>
      <c r="AO53" s="7">
        <v>0.51597999999999999</v>
      </c>
      <c r="AP53" s="7" t="s">
        <v>542</v>
      </c>
      <c r="AQ53" s="7">
        <v>0.66639000000000004</v>
      </c>
      <c r="AR53" s="7" t="s">
        <v>542</v>
      </c>
      <c r="AS53" s="7">
        <v>4.6314299999999999</v>
      </c>
      <c r="AT53" s="7">
        <f>IF(AND(NOT('Basic Financial Statements'!FV52=""),NOT('Basic Financial Statements'!AI52="")),'Basic Financial Statements'!FV52/'Basic Financial Statements'!AI52,"")</f>
        <v>15.087213392195494</v>
      </c>
      <c r="AU53" s="7">
        <f>IF(AND(NOT('Basic Financial Statements'!FV52=""),NOT('Basic Financial Statements'!CY52="")),'Basic Financial Statements'!FV52/'Basic Financial Statements'!CY52,"")</f>
        <v>1.894859293805417</v>
      </c>
    </row>
    <row r="54" spans="1:47">
      <c r="A54" s="7" t="str">
        <f t="shared" si="5"/>
        <v>ﾋﾟｼﾞｮﾝ</v>
      </c>
      <c r="B54" s="7" t="str">
        <f t="shared" si="5"/>
        <v>TSE:7956</v>
      </c>
      <c r="C54" s="7" t="str">
        <f>'Basic Financial Statements'!C53</f>
        <v>FY2010</v>
      </c>
      <c r="D54" s="10">
        <f>'Basic Financial Statements'!D53</f>
        <v>2009</v>
      </c>
      <c r="F54" s="7">
        <f>IF(AND(NOT('Basic Financial Statements'!Q53=""),NOT('Basic Financial Statements'!CD53=""),NOT('Basic Financial Statements'!CD52=""),'Basic Financial Statements'!B53='Basic Financial Statements'!B52,RIGHT('Basic Financial Statements'!C53,4)*1-1=RIGHT('Basic Financial Statements'!C52,4)*1),('Basic Financial Statements'!Q53+'Basic Financial Statements'!S53)/AVERAGE('Basic Financial Statements'!CD52:CD53),"")</f>
        <v>0.10997335575751023</v>
      </c>
      <c r="G54" s="7">
        <f>IF(AND(NOT('Basic Financial Statements'!AI52=""),NOT('Basic Financial Statements'!CD53=""),NOT('Basic Financial Statements'!CD52=""),'Basic Financial Statements'!B53='Basic Financial Statements'!B52,RIGHT('Basic Financial Statements'!C53,4)*1-1=RIGHT('Basic Financial Statements'!C52,4)*1),('Basic Financial Statements'!AI53)/AVERAGE('Basic Financial Statements'!CD52:CD53),"")</f>
        <v>7.5870039848843732E-2</v>
      </c>
      <c r="H54" s="7">
        <v>9.4183000000000003E-2</v>
      </c>
      <c r="I54" s="7">
        <v>0.114269</v>
      </c>
      <c r="J54" s="7"/>
      <c r="K54" s="7">
        <v>0.39098500000000003</v>
      </c>
      <c r="L54" s="7">
        <v>0.28254000000000001</v>
      </c>
      <c r="M54" s="7">
        <v>0.11312700000000001</v>
      </c>
      <c r="N54" s="7">
        <v>8.5126999999999994E-2</v>
      </c>
      <c r="O54" s="7">
        <v>7.9246999999999998E-2</v>
      </c>
      <c r="P54" s="7">
        <v>5.5307000000000002E-2</v>
      </c>
      <c r="Q54" s="7">
        <v>5.3154E-2</v>
      </c>
      <c r="R54" s="7">
        <v>5.3154E-2</v>
      </c>
      <c r="S54" s="7"/>
      <c r="T54" s="7">
        <v>1.3717699999999999</v>
      </c>
      <c r="U54" s="7">
        <v>3.9075600000000001</v>
      </c>
      <c r="V54" s="7">
        <v>5.7117199999999997</v>
      </c>
      <c r="W54" s="7">
        <v>6.4126899999999996</v>
      </c>
      <c r="X54" s="7"/>
      <c r="Y54" s="7">
        <v>2.0827</v>
      </c>
      <c r="Z54" s="7">
        <v>1.4814799999999999</v>
      </c>
      <c r="AA54" s="7">
        <v>0.46427000000000002</v>
      </c>
      <c r="AB54" s="7">
        <v>63.903469999999999</v>
      </c>
      <c r="AC54" s="7">
        <v>56.918100000000003</v>
      </c>
      <c r="AD54" s="7">
        <v>74.110330000000005</v>
      </c>
      <c r="AE54" s="7">
        <v>46.711239999999997</v>
      </c>
      <c r="AF54" s="7"/>
      <c r="AG54" s="7">
        <v>9.4037000000000006</v>
      </c>
      <c r="AH54" s="7">
        <v>8.5953999999999997</v>
      </c>
      <c r="AI54" s="7">
        <v>3.8073999999999999</v>
      </c>
      <c r="AJ54" s="7">
        <v>3.4801000000000002</v>
      </c>
      <c r="AK54" s="7">
        <v>33.497300000000003</v>
      </c>
      <c r="AL54" s="7">
        <v>82.577569999999994</v>
      </c>
      <c r="AM54" s="7">
        <v>117.88117</v>
      </c>
      <c r="AN54" s="7">
        <v>82.740350000000007</v>
      </c>
      <c r="AO54" s="7">
        <v>0.40860000000000002</v>
      </c>
      <c r="AP54" s="7" t="s">
        <v>542</v>
      </c>
      <c r="AQ54" s="7">
        <v>0.58213999999999999</v>
      </c>
      <c r="AR54" s="7" t="s">
        <v>542</v>
      </c>
      <c r="AS54" s="7">
        <v>5.4452400000000001</v>
      </c>
      <c r="AT54" s="7">
        <f>IF(AND(NOT('Basic Financial Statements'!FV53=""),NOT('Basic Financial Statements'!AI53="")),'Basic Financial Statements'!FV53/'Basic Financial Statements'!AI53,"")</f>
        <v>24.009635293719548</v>
      </c>
      <c r="AU54" s="7">
        <f>IF(AND(NOT('Basic Financial Statements'!FV53=""),NOT('Basic Financial Statements'!CY53="")),'Basic Financial Statements'!FV53/'Basic Financial Statements'!CY53,"")</f>
        <v>2.752080458198118</v>
      </c>
    </row>
    <row r="55" spans="1:47">
      <c r="A55" s="7" t="str">
        <f t="shared" si="5"/>
        <v>ﾋﾟｼﾞｮﾝ</v>
      </c>
      <c r="B55" s="7" t="str">
        <f t="shared" si="5"/>
        <v>TSE:7956</v>
      </c>
      <c r="C55" s="7" t="str">
        <f>'Basic Financial Statements'!C54</f>
        <v>FY2011</v>
      </c>
      <c r="D55" s="10">
        <f>'Basic Financial Statements'!D54</f>
        <v>2010</v>
      </c>
      <c r="F55" s="7">
        <f>IF(AND(NOT('Basic Financial Statements'!Q54=""),NOT('Basic Financial Statements'!CD54=""),NOT('Basic Financial Statements'!CD53=""),'Basic Financial Statements'!B54='Basic Financial Statements'!B53,RIGHT('Basic Financial Statements'!C54,4)*1-1=RIGHT('Basic Financial Statements'!C53,4)*1),('Basic Financial Statements'!Q54+'Basic Financial Statements'!S54)/AVERAGE('Basic Financial Statements'!CD53:CD54),"")</f>
        <v>0.11209859633744484</v>
      </c>
      <c r="G55" s="7">
        <f>IF(AND(NOT('Basic Financial Statements'!AI53=""),NOT('Basic Financial Statements'!CD54=""),NOT('Basic Financial Statements'!CD53=""),'Basic Financial Statements'!B54='Basic Financial Statements'!B53,RIGHT('Basic Financial Statements'!C54,4)*1-1=RIGHT('Basic Financial Statements'!C53,4)*1),('Basic Financial Statements'!AI54)/AVERAGE('Basic Financial Statements'!CD53:CD54),"")</f>
        <v>7.340194671162259E-2</v>
      </c>
      <c r="H55" s="7">
        <v>9.3856999999999996E-2</v>
      </c>
      <c r="I55" s="7">
        <v>0.11193699999999999</v>
      </c>
      <c r="J55" s="7"/>
      <c r="K55" s="7">
        <v>0.40798400000000001</v>
      </c>
      <c r="L55" s="7">
        <v>0.32813999999999999</v>
      </c>
      <c r="M55" s="7">
        <v>0.11380800000000001</v>
      </c>
      <c r="N55" s="7">
        <v>8.5347000000000006E-2</v>
      </c>
      <c r="O55" s="7">
        <v>7.9809000000000005E-2</v>
      </c>
      <c r="P55" s="7">
        <v>5.2854999999999999E-2</v>
      </c>
      <c r="Q55" s="7">
        <v>5.1312999999999998E-2</v>
      </c>
      <c r="R55" s="7">
        <v>5.1312999999999998E-2</v>
      </c>
      <c r="S55" s="7"/>
      <c r="T55" s="7">
        <v>1.38872</v>
      </c>
      <c r="U55" s="7">
        <v>3.8753000000000002</v>
      </c>
      <c r="V55" s="7">
        <v>6.2001299999999997</v>
      </c>
      <c r="W55" s="7">
        <v>5.9759399999999996</v>
      </c>
      <c r="X55" s="7"/>
      <c r="Y55" s="7">
        <v>1.9761200000000001</v>
      </c>
      <c r="Z55" s="7">
        <v>1.3872599999999999</v>
      </c>
      <c r="AA55" s="7">
        <v>0.26221</v>
      </c>
      <c r="AB55" s="7">
        <v>58.869759999999999</v>
      </c>
      <c r="AC55" s="7">
        <v>61.078009999999999</v>
      </c>
      <c r="AD55" s="7">
        <v>56.425719999999998</v>
      </c>
      <c r="AE55" s="7">
        <v>63.52205</v>
      </c>
      <c r="AF55" s="7"/>
      <c r="AG55" s="7">
        <v>18.019400000000001</v>
      </c>
      <c r="AH55" s="7">
        <v>15.2682</v>
      </c>
      <c r="AI55" s="7">
        <v>5.9718999999999998</v>
      </c>
      <c r="AJ55" s="7">
        <v>5.0601000000000003</v>
      </c>
      <c r="AK55" s="7">
        <v>36.643700000000003</v>
      </c>
      <c r="AL55" s="7">
        <v>94.875</v>
      </c>
      <c r="AM55" s="7">
        <v>135.29167000000001</v>
      </c>
      <c r="AN55" s="7">
        <v>78.854169999999996</v>
      </c>
      <c r="AO55" s="7">
        <v>0.75038000000000005</v>
      </c>
      <c r="AP55" s="7" t="s">
        <v>542</v>
      </c>
      <c r="AQ55" s="7">
        <v>1.28745</v>
      </c>
      <c r="AR55" s="7" t="s">
        <v>542</v>
      </c>
      <c r="AS55" s="7">
        <v>4.9695200000000002</v>
      </c>
      <c r="AT55" s="7">
        <f>IF(AND(NOT('Basic Financial Statements'!FV54=""),NOT('Basic Financial Statements'!AI54="")),'Basic Financial Statements'!FV54/'Basic Financial Statements'!AI54,"")</f>
        <v>16.583656488726792</v>
      </c>
      <c r="AU55" s="7">
        <f>IF(AND(NOT('Basic Financial Statements'!FV54=""),NOT('Basic Financial Statements'!CY54="")),'Basic Financial Statements'!FV54/'Basic Financial Statements'!CY54,"")</f>
        <v>1.8850604142011835</v>
      </c>
    </row>
    <row r="56" spans="1:47">
      <c r="A56" s="7" t="str">
        <f t="shared" si="5"/>
        <v>ﾋﾟｼﾞｮﾝ</v>
      </c>
      <c r="B56" s="7" t="str">
        <f t="shared" si="5"/>
        <v>TSE:7956</v>
      </c>
      <c r="C56" s="7" t="str">
        <f>'Basic Financial Statements'!C55</f>
        <v>FY2012</v>
      </c>
      <c r="D56" s="10">
        <f>'Basic Financial Statements'!D55</f>
        <v>2011</v>
      </c>
      <c r="F56" s="7">
        <f>IF(AND(NOT('Basic Financial Statements'!Q55=""),NOT('Basic Financial Statements'!CD55=""),NOT('Basic Financial Statements'!CD54=""),'Basic Financial Statements'!B55='Basic Financial Statements'!B54,RIGHT('Basic Financial Statements'!C55,4)*1-1=RIGHT('Basic Financial Statements'!C54,4)*1),('Basic Financial Statements'!Q55+'Basic Financial Statements'!S55)/AVERAGE('Basic Financial Statements'!CD54:CD55),"")</f>
        <v>0.11825668548163228</v>
      </c>
      <c r="G56" s="7">
        <f>IF(AND(NOT('Basic Financial Statements'!AI54=""),NOT('Basic Financial Statements'!CD55=""),NOT('Basic Financial Statements'!CD54=""),'Basic Financial Statements'!B55='Basic Financial Statements'!B54,RIGHT('Basic Financial Statements'!C55,4)*1-1=RIGHT('Basic Financial Statements'!C54,4)*1),('Basic Financial Statements'!AI55)/AVERAGE('Basic Financial Statements'!CD54:CD55),"")</f>
        <v>7.5645415008790601E-2</v>
      </c>
      <c r="H56" s="7">
        <v>9.7588999999999995E-2</v>
      </c>
      <c r="I56" s="7">
        <v>0.117974</v>
      </c>
      <c r="J56" s="7"/>
      <c r="K56" s="7">
        <v>0.41117500000000001</v>
      </c>
      <c r="L56" s="7">
        <v>0.32575799999999999</v>
      </c>
      <c r="M56" s="7">
        <v>0.116425</v>
      </c>
      <c r="N56" s="7">
        <v>8.9457999999999996E-2</v>
      </c>
      <c r="O56" s="7">
        <v>8.5467000000000001E-2</v>
      </c>
      <c r="P56" s="7">
        <v>5.5287000000000003E-2</v>
      </c>
      <c r="Q56" s="7">
        <v>5.3816000000000003E-2</v>
      </c>
      <c r="R56" s="7">
        <v>5.3816000000000003E-2</v>
      </c>
      <c r="S56" s="7"/>
      <c r="T56" s="7">
        <v>1.3682099999999999</v>
      </c>
      <c r="U56" s="7">
        <v>3.8825599999999998</v>
      </c>
      <c r="V56" s="7">
        <v>6.0223000000000004</v>
      </c>
      <c r="W56" s="7">
        <v>5.4740599999999997</v>
      </c>
      <c r="X56" s="7"/>
      <c r="Y56" s="7">
        <v>2.05484</v>
      </c>
      <c r="Z56" s="7">
        <v>1.4095500000000001</v>
      </c>
      <c r="AA56" s="7">
        <v>0.34016999999999997</v>
      </c>
      <c r="AB56" s="7">
        <v>60.607889999999998</v>
      </c>
      <c r="AC56" s="7">
        <v>66.677840000000003</v>
      </c>
      <c r="AD56" s="7">
        <v>39.297730000000001</v>
      </c>
      <c r="AE56" s="7">
        <v>87.988</v>
      </c>
      <c r="AF56" s="7"/>
      <c r="AG56" s="7">
        <v>17.529900000000001</v>
      </c>
      <c r="AH56" s="7">
        <v>14.9153</v>
      </c>
      <c r="AI56" s="7">
        <v>5.8779000000000003</v>
      </c>
      <c r="AJ56" s="7">
        <v>5.0011999999999999</v>
      </c>
      <c r="AK56" s="7">
        <v>36.180599999999998</v>
      </c>
      <c r="AL56" s="7">
        <v>63.987340000000003</v>
      </c>
      <c r="AM56" s="7">
        <v>87.164559999999994</v>
      </c>
      <c r="AN56" s="7">
        <v>69.227850000000004</v>
      </c>
      <c r="AO56" s="7">
        <v>0.71114999999999995</v>
      </c>
      <c r="AP56" s="7" t="s">
        <v>542</v>
      </c>
      <c r="AQ56" s="7">
        <v>0.89541000000000004</v>
      </c>
      <c r="AR56" s="7" t="s">
        <v>542</v>
      </c>
      <c r="AS56" s="7">
        <v>4.8459599999999998</v>
      </c>
      <c r="AT56" s="7">
        <f>IF(AND(NOT('Basic Financial Statements'!FV55=""),NOT('Basic Financial Statements'!AI55="")),'Basic Financial Statements'!FV55/'Basic Financial Statements'!AI55,"")</f>
        <v>17.547419128440367</v>
      </c>
      <c r="AU56" s="7">
        <f>IF(AND(NOT('Basic Financial Statements'!FV55=""),NOT('Basic Financial Statements'!CY55="")),'Basic Financial Statements'!FV55/'Basic Financial Statements'!CY55,"")</f>
        <v>2.0920249580720434</v>
      </c>
    </row>
    <row r="57" spans="1:47">
      <c r="A57" s="7" t="str">
        <f t="shared" si="5"/>
        <v>ﾋﾟｼﾞｮﾝ</v>
      </c>
      <c r="B57" s="7" t="str">
        <f t="shared" si="5"/>
        <v>TSE:7956</v>
      </c>
      <c r="C57" s="7" t="str">
        <f>'Basic Financial Statements'!C56</f>
        <v>FY2013</v>
      </c>
      <c r="D57" s="10">
        <f>'Basic Financial Statements'!D56</f>
        <v>2012</v>
      </c>
      <c r="F57" s="7">
        <f>IF(AND(NOT('Basic Financial Statements'!Q56=""),NOT('Basic Financial Statements'!CD56=""),NOT('Basic Financial Statements'!CD55=""),'Basic Financial Statements'!B56='Basic Financial Statements'!B55,RIGHT('Basic Financial Statements'!C56,4)*1-1=RIGHT('Basic Financial Statements'!C55,4)*1),('Basic Financial Statements'!Q56+'Basic Financial Statements'!S56)/AVERAGE('Basic Financial Statements'!CD55:CD56),"")</f>
        <v>0.15502112447188821</v>
      </c>
      <c r="G57" s="7">
        <f>IF(AND(NOT('Basic Financial Statements'!AI55=""),NOT('Basic Financial Statements'!CD56=""),NOT('Basic Financial Statements'!CD55=""),'Basic Financial Statements'!B56='Basic Financial Statements'!B55,RIGHT('Basic Financial Statements'!C56,4)*1-1=RIGHT('Basic Financial Statements'!C55,4)*1),('Basic Financial Statements'!AI56)/AVERAGE('Basic Financial Statements'!CD55:CD56),"")</f>
        <v>0.10211244718882027</v>
      </c>
      <c r="H57" s="7">
        <v>0.128714</v>
      </c>
      <c r="I57" s="7">
        <v>0.15475700000000001</v>
      </c>
      <c r="J57" s="7"/>
      <c r="K57" s="7">
        <v>0.42658400000000002</v>
      </c>
      <c r="L57" s="7">
        <v>0.31923099999999999</v>
      </c>
      <c r="M57" s="7">
        <v>0.136796</v>
      </c>
      <c r="N57" s="7">
        <v>0.11180900000000001</v>
      </c>
      <c r="O57" s="7">
        <v>0.108889</v>
      </c>
      <c r="P57" s="7">
        <v>7.2424000000000002E-2</v>
      </c>
      <c r="Q57" s="7">
        <v>7.0272000000000001E-2</v>
      </c>
      <c r="R57" s="7">
        <v>7.0272000000000001E-2</v>
      </c>
      <c r="S57" s="7"/>
      <c r="T57" s="7">
        <v>1.4099200000000001</v>
      </c>
      <c r="U57" s="7">
        <v>4.1626700000000003</v>
      </c>
      <c r="V57" s="7">
        <v>6.3786500000000004</v>
      </c>
      <c r="W57" s="7">
        <v>5.44665</v>
      </c>
      <c r="X57" s="7"/>
      <c r="Y57" s="7">
        <v>2.5056400000000001</v>
      </c>
      <c r="Z57" s="7">
        <v>1.83771</v>
      </c>
      <c r="AA57" s="7">
        <v>0.65915000000000001</v>
      </c>
      <c r="AB57" s="7">
        <v>57.378549999999997</v>
      </c>
      <c r="AC57" s="7">
        <v>67.197230000000005</v>
      </c>
      <c r="AD57" s="7">
        <v>37.530369999999998</v>
      </c>
      <c r="AE57" s="7">
        <v>87.045410000000004</v>
      </c>
      <c r="AF57" s="7"/>
      <c r="AG57" s="7">
        <v>11.1821</v>
      </c>
      <c r="AH57" s="7">
        <v>10.057499999999999</v>
      </c>
      <c r="AI57" s="7">
        <v>6.81</v>
      </c>
      <c r="AJ57" s="7">
        <v>6.1250999999999998</v>
      </c>
      <c r="AK57" s="7">
        <v>33.322299999999998</v>
      </c>
      <c r="AL57" s="7">
        <v>93.236840000000001</v>
      </c>
      <c r="AM57" s="7">
        <v>117.13158</v>
      </c>
      <c r="AN57" s="7">
        <v>94.171049999999994</v>
      </c>
      <c r="AO57" s="7">
        <v>0.40654000000000001</v>
      </c>
      <c r="AP57" s="7" t="s">
        <v>542</v>
      </c>
      <c r="AQ57" s="7">
        <v>0.50566</v>
      </c>
      <c r="AR57" s="7" t="s">
        <v>542</v>
      </c>
      <c r="AS57" s="7">
        <v>5.4722</v>
      </c>
      <c r="AT57" s="7">
        <f>IF(AND(NOT('Basic Financial Statements'!FV56=""),NOT('Basic Financial Statements'!AI56="")),'Basic Financial Statements'!FV56/'Basic Financial Statements'!AI56,"")</f>
        <v>21.18992857627838</v>
      </c>
      <c r="AU57" s="7">
        <f>IF(AND(NOT('Basic Financial Statements'!FV56=""),NOT('Basic Financial Statements'!CY56="")),'Basic Financial Statements'!FV56/'Basic Financial Statements'!CY56,"")</f>
        <v>3.1532990237125444</v>
      </c>
    </row>
    <row r="58" spans="1:47">
      <c r="A58" s="7" t="str">
        <f t="shared" si="5"/>
        <v>ﾋﾟｼﾞｮﾝ</v>
      </c>
      <c r="B58" s="7" t="str">
        <f t="shared" si="5"/>
        <v>TSE:7956</v>
      </c>
      <c r="C58" s="7" t="str">
        <f>'Basic Financial Statements'!C57</f>
        <v>FY2014</v>
      </c>
      <c r="D58" s="10">
        <f>'Basic Financial Statements'!D57</f>
        <v>2013</v>
      </c>
      <c r="F58" s="7">
        <f>IF(AND(NOT('Basic Financial Statements'!Q57=""),NOT('Basic Financial Statements'!CD57=""),NOT('Basic Financial Statements'!CD56=""),'Basic Financial Statements'!B57='Basic Financial Statements'!B56,RIGHT('Basic Financial Statements'!C57,4)*1-1=RIGHT('Basic Financial Statements'!C56,4)*1),('Basic Financial Statements'!Q57+'Basic Financial Statements'!S57)/AVERAGE('Basic Financial Statements'!CD56:CD57),"")</f>
        <v>0.19700825406364739</v>
      </c>
      <c r="G58" s="7">
        <f>IF(AND(NOT('Basic Financial Statements'!AI56=""),NOT('Basic Financial Statements'!CD57=""),NOT('Basic Financial Statements'!CD56=""),'Basic Financial Statements'!B57='Basic Financial Statements'!B56,RIGHT('Basic Financial Statements'!C57,4)*1-1=RIGHT('Basic Financial Statements'!C56,4)*1),('Basic Financial Statements'!AI57)/AVERAGE('Basic Financial Statements'!CD56:CD57),"")</f>
        <v>0.13525771646962712</v>
      </c>
      <c r="H58" s="7">
        <v>0.16325000000000001</v>
      </c>
      <c r="I58" s="7">
        <v>0.19733300000000001</v>
      </c>
      <c r="J58" s="7"/>
      <c r="K58" s="7">
        <v>0.44489699999999999</v>
      </c>
      <c r="L58" s="7">
        <v>0.31118499999999999</v>
      </c>
      <c r="M58" s="7">
        <v>0.16053700000000001</v>
      </c>
      <c r="N58" s="7">
        <v>0.136461</v>
      </c>
      <c r="O58" s="7">
        <v>0.13381499999999999</v>
      </c>
      <c r="P58" s="7">
        <v>9.2970999999999998E-2</v>
      </c>
      <c r="Q58" s="7">
        <v>9.0168999999999999E-2</v>
      </c>
      <c r="R58" s="7">
        <v>9.0168999999999999E-2</v>
      </c>
      <c r="S58" s="7"/>
      <c r="T58" s="7">
        <v>1.4548399999999999</v>
      </c>
      <c r="U58" s="7">
        <v>4.3975499999999998</v>
      </c>
      <c r="V58" s="7">
        <v>6.7179799999999998</v>
      </c>
      <c r="W58" s="7">
        <v>5.7999700000000001</v>
      </c>
      <c r="X58" s="7"/>
      <c r="Y58" s="7">
        <v>2.7588499999999998</v>
      </c>
      <c r="Z58" s="7">
        <v>2.0291800000000002</v>
      </c>
      <c r="AA58" s="7">
        <v>0.61865999999999999</v>
      </c>
      <c r="AB58" s="7">
        <v>54.331710000000001</v>
      </c>
      <c r="AC58" s="7">
        <v>62.931109999999997</v>
      </c>
      <c r="AD58" s="7">
        <v>34.54871</v>
      </c>
      <c r="AE58" s="7">
        <v>82.714110000000005</v>
      </c>
      <c r="AF58" s="7"/>
      <c r="AG58" s="7">
        <v>8.5294000000000008</v>
      </c>
      <c r="AH58" s="7">
        <v>7.8590999999999998</v>
      </c>
      <c r="AI58" s="7">
        <v>5.0301</v>
      </c>
      <c r="AJ58" s="7">
        <v>4.6348000000000003</v>
      </c>
      <c r="AK58" s="7">
        <v>31.017099999999999</v>
      </c>
      <c r="AL58" s="7">
        <v>241.06977000000001</v>
      </c>
      <c r="AM58" s="7">
        <v>289.20929999999998</v>
      </c>
      <c r="AN58" s="7">
        <v>214.27906999999999</v>
      </c>
      <c r="AO58" s="7">
        <v>0.2742</v>
      </c>
      <c r="AP58" s="7" t="s">
        <v>542</v>
      </c>
      <c r="AQ58" s="7">
        <v>0.37008999999999997</v>
      </c>
      <c r="AR58" s="7" t="s">
        <v>542</v>
      </c>
      <c r="AS58" s="7">
        <v>8.7218400000000003</v>
      </c>
      <c r="AT58" s="7">
        <f>IF(AND(NOT('Basic Financial Statements'!FV57=""),NOT('Basic Financial Statements'!AI57="")),'Basic Financial Statements'!FV57/'Basic Financial Statements'!AI57,"")</f>
        <v>26.203936555123576</v>
      </c>
      <c r="AU58" s="7">
        <f>IF(AND(NOT('Basic Financial Statements'!FV57=""),NOT('Basic Financial Statements'!CY57="")),'Basic Financial Statements'!FV57/'Basic Financial Statements'!CY57,"")</f>
        <v>4.8237801566853253</v>
      </c>
    </row>
    <row r="59" spans="1:47">
      <c r="A59" s="7" t="str">
        <f t="shared" si="5"/>
        <v>ﾋﾟｼﾞｮﾝ</v>
      </c>
      <c r="B59" s="7" t="str">
        <f t="shared" si="5"/>
        <v>TSE:7956</v>
      </c>
      <c r="C59" s="7" t="str">
        <f>'Basic Financial Statements'!C58</f>
        <v>FY2015</v>
      </c>
      <c r="D59" s="10">
        <f>'Basic Financial Statements'!D58</f>
        <v>2014</v>
      </c>
      <c r="F59" s="7">
        <f>IF(AND(NOT('Basic Financial Statements'!Q58=""),NOT('Basic Financial Statements'!CD58=""),NOT('Basic Financial Statements'!CD57=""),'Basic Financial Statements'!B58='Basic Financial Statements'!B57,RIGHT('Basic Financial Statements'!C58,4)*1-1=RIGHT('Basic Financial Statements'!C57,4)*1),('Basic Financial Statements'!Q58+'Basic Financial Statements'!S58)/AVERAGE('Basic Financial Statements'!CD57:CD58),"")</f>
        <v>0.19909148110065836</v>
      </c>
      <c r="G59" s="7">
        <f>IF(AND(NOT('Basic Financial Statements'!AI57=""),NOT('Basic Financial Statements'!CD58=""),NOT('Basic Financial Statements'!CD57=""),'Basic Financial Statements'!B58='Basic Financial Statements'!B57,RIGHT('Basic Financial Statements'!C58,4)*1-1=RIGHT('Basic Financial Statements'!C57,4)*1),('Basic Financial Statements'!AI58)/AVERAGE('Basic Financial Statements'!CD57:CD58),"")</f>
        <v>0.13253326376206626</v>
      </c>
      <c r="H59" s="7">
        <v>0.16186300000000001</v>
      </c>
      <c r="I59" s="7">
        <v>0.19818</v>
      </c>
      <c r="J59" s="7"/>
      <c r="K59" s="7">
        <v>0.45529199999999997</v>
      </c>
      <c r="L59" s="7">
        <v>0.30343700000000001</v>
      </c>
      <c r="M59" s="7">
        <v>0.176845</v>
      </c>
      <c r="N59" s="7">
        <v>0.15409</v>
      </c>
      <c r="O59" s="7">
        <v>0.15195</v>
      </c>
      <c r="P59" s="7">
        <v>0.102671</v>
      </c>
      <c r="Q59" s="7">
        <v>0.100471</v>
      </c>
      <c r="R59" s="7">
        <v>0.100471</v>
      </c>
      <c r="S59" s="7"/>
      <c r="T59" s="7">
        <v>1.2908500000000001</v>
      </c>
      <c r="U59" s="7">
        <v>4.1633899999999997</v>
      </c>
      <c r="V59" s="7">
        <v>6.0543399999999998</v>
      </c>
      <c r="W59" s="7">
        <v>5.5368000000000004</v>
      </c>
      <c r="X59" s="7"/>
      <c r="Y59" s="7">
        <v>3.0792999999999999</v>
      </c>
      <c r="Z59" s="7">
        <v>2.4379900000000001</v>
      </c>
      <c r="AA59" s="7">
        <v>0.66363000000000005</v>
      </c>
      <c r="AB59" s="7">
        <v>60.287050000000001</v>
      </c>
      <c r="AC59" s="7">
        <v>65.922290000000004</v>
      </c>
      <c r="AD59" s="7">
        <v>35.424349999999997</v>
      </c>
      <c r="AE59" s="7">
        <v>90.784989999999993</v>
      </c>
      <c r="AF59" s="7"/>
      <c r="AG59" s="7">
        <v>16.953099999999999</v>
      </c>
      <c r="AH59" s="7">
        <v>14.4956</v>
      </c>
      <c r="AI59" s="7">
        <v>12.534000000000001</v>
      </c>
      <c r="AJ59" s="7">
        <v>10.7171</v>
      </c>
      <c r="AK59" s="7">
        <v>34.645600000000002</v>
      </c>
      <c r="AL59" s="7">
        <v>199.70312999999999</v>
      </c>
      <c r="AM59" s="7">
        <v>232.42187999999999</v>
      </c>
      <c r="AN59" s="7">
        <v>190.51562999999999</v>
      </c>
      <c r="AO59" s="7">
        <v>0.53903000000000001</v>
      </c>
      <c r="AP59" s="7" t="s">
        <v>542</v>
      </c>
      <c r="AQ59" s="7">
        <v>0.65759000000000001</v>
      </c>
      <c r="AR59" s="7" t="s">
        <v>542</v>
      </c>
      <c r="AS59" s="7">
        <v>8.3706600000000009</v>
      </c>
      <c r="AT59" s="7">
        <f>IF(AND(NOT('Basic Financial Statements'!FV58=""),NOT('Basic Financial Statements'!AI58="")),'Basic Financial Statements'!FV58/'Basic Financial Statements'!AI58,"")</f>
        <v>34.161384008800376</v>
      </c>
      <c r="AU59" s="7">
        <f>IF(AND(NOT('Basic Financial Statements'!FV58=""),NOT('Basic Financial Statements'!CY58="")),'Basic Financial Statements'!FV58/'Basic Financial Statements'!CY58,"")</f>
        <v>6.3907829278859696</v>
      </c>
    </row>
    <row r="60" spans="1:47">
      <c r="A60" s="7" t="str">
        <f t="shared" si="5"/>
        <v>ﾋﾟｼﾞｮﾝ</v>
      </c>
      <c r="B60" s="7" t="str">
        <f t="shared" si="5"/>
        <v>TSE:7956</v>
      </c>
      <c r="C60" s="7" t="str">
        <f>'Basic Financial Statements'!C59</f>
        <v>FY2016</v>
      </c>
      <c r="D60" s="10">
        <f>'Basic Financial Statements'!D59</f>
        <v>2015</v>
      </c>
      <c r="F60" s="7">
        <f>IF(AND(NOT('Basic Financial Statements'!Q59=""),NOT('Basic Financial Statements'!CD59=""),NOT('Basic Financial Statements'!CD58=""),'Basic Financial Statements'!B59='Basic Financial Statements'!B58,RIGHT('Basic Financial Statements'!C59,4)*1-1=RIGHT('Basic Financial Statements'!C58,4)*1),('Basic Financial Statements'!Q59+'Basic Financial Statements'!S59)/AVERAGE('Basic Financial Statements'!CD58:CD59),"")</f>
        <v>0.20217346729546853</v>
      </c>
      <c r="G60" s="7">
        <f>IF(AND(NOT('Basic Financial Statements'!AI58=""),NOT('Basic Financial Statements'!CD59=""),NOT('Basic Financial Statements'!CD58=""),'Basic Financial Statements'!B59='Basic Financial Statements'!B58,RIGHT('Basic Financial Statements'!C59,4)*1-1=RIGHT('Basic Financial Statements'!C58,4)*1),('Basic Financial Statements'!AI59)/AVERAGE('Basic Financial Statements'!CD58:CD59),"")</f>
        <v>0.14301141412070262</v>
      </c>
      <c r="H60" s="7">
        <v>0.16148000000000001</v>
      </c>
      <c r="I60" s="7">
        <v>0.213036</v>
      </c>
      <c r="J60" s="7"/>
      <c r="K60" s="7">
        <v>0.47007300000000002</v>
      </c>
      <c r="L60" s="7">
        <v>0.31260500000000002</v>
      </c>
      <c r="M60" s="7">
        <v>0.18513299999999999</v>
      </c>
      <c r="N60" s="7">
        <v>0.15970200000000001</v>
      </c>
      <c r="O60" s="7">
        <v>0.15748999999999999</v>
      </c>
      <c r="P60" s="7">
        <v>0.113459</v>
      </c>
      <c r="Q60" s="7">
        <v>0.110585</v>
      </c>
      <c r="R60" s="7">
        <v>0.110585</v>
      </c>
      <c r="S60" s="7"/>
      <c r="T60" s="7">
        <v>1.2604599999999999</v>
      </c>
      <c r="U60" s="7">
        <v>4.3033999999999999</v>
      </c>
      <c r="V60" s="7">
        <v>6.34131</v>
      </c>
      <c r="W60" s="7">
        <v>5.6304699999999999</v>
      </c>
      <c r="X60" s="7"/>
      <c r="Y60" s="7">
        <v>3.4390100000000001</v>
      </c>
      <c r="Z60" s="7">
        <v>2.7160899999999999</v>
      </c>
      <c r="AA60" s="7">
        <v>0.94769000000000003</v>
      </c>
      <c r="AB60" s="7">
        <v>57.559040000000003</v>
      </c>
      <c r="AC60" s="7">
        <v>64.825829999999996</v>
      </c>
      <c r="AD60" s="7">
        <v>36.436860000000003</v>
      </c>
      <c r="AE60" s="7">
        <v>85.948009999999996</v>
      </c>
      <c r="AF60" s="7"/>
      <c r="AG60" s="7">
        <v>12.4192</v>
      </c>
      <c r="AH60" s="7">
        <v>11.0472</v>
      </c>
      <c r="AI60" s="7">
        <v>9.8439999999999994</v>
      </c>
      <c r="AJ60" s="7">
        <v>8.7565000000000008</v>
      </c>
      <c r="AK60" s="7">
        <v>31.309200000000001</v>
      </c>
      <c r="AL60" s="7">
        <v>172.88095000000001</v>
      </c>
      <c r="AM60" s="7">
        <v>203.22619</v>
      </c>
      <c r="AN60" s="7">
        <v>167.28570999999999</v>
      </c>
      <c r="AO60" s="7">
        <v>0.36952000000000002</v>
      </c>
      <c r="AP60" s="7" t="s">
        <v>542</v>
      </c>
      <c r="AQ60" s="7">
        <v>0.44890000000000002</v>
      </c>
      <c r="AR60" s="7" t="s">
        <v>542</v>
      </c>
      <c r="AS60" s="7">
        <v>13.016349999999999</v>
      </c>
      <c r="AT60" s="7">
        <f>IF(AND(NOT('Basic Financial Statements'!FV59=""),NOT('Basic Financial Statements'!AI59="")),'Basic Financial Statements'!FV59/'Basic Financial Statements'!AI59,"")</f>
        <v>29.099103758363601</v>
      </c>
      <c r="AU60" s="7">
        <f>IF(AND(NOT('Basic Financial Statements'!FV59=""),NOT('Basic Financial Statements'!CY59="")),'Basic Financial Statements'!FV59/'Basic Financial Statements'!CY59,"")</f>
        <v>6.1418851961990839</v>
      </c>
    </row>
    <row r="61" spans="1:47">
      <c r="A61" s="7" t="str">
        <f t="shared" si="5"/>
        <v>ﾋﾟｼﾞｮﾝ</v>
      </c>
      <c r="B61" s="7" t="str">
        <f t="shared" si="5"/>
        <v>TSE:7956</v>
      </c>
      <c r="C61" s="7" t="str">
        <f>'Basic Financial Statements'!C60</f>
        <v>FY2017</v>
      </c>
      <c r="D61" s="10">
        <f>'Basic Financial Statements'!D60</f>
        <v>2016</v>
      </c>
      <c r="F61" s="7">
        <f>IF(AND(NOT('Basic Financial Statements'!Q60=""),NOT('Basic Financial Statements'!CD60=""),NOT('Basic Financial Statements'!CD59=""),'Basic Financial Statements'!B60='Basic Financial Statements'!B59,RIGHT('Basic Financial Statements'!C60,4)*1-1=RIGHT('Basic Financial Statements'!C59,4)*1),('Basic Financial Statements'!Q60+'Basic Financial Statements'!S60)/AVERAGE('Basic Financial Statements'!CD59:CD60),"")</f>
        <v>0.21156564070351758</v>
      </c>
      <c r="G61" s="7">
        <f>IF(AND(NOT('Basic Financial Statements'!AI59=""),NOT('Basic Financial Statements'!CD60=""),NOT('Basic Financial Statements'!CD59=""),'Basic Financial Statements'!B60='Basic Financial Statements'!B59,RIGHT('Basic Financial Statements'!C60,4)*1-1=RIGHT('Basic Financial Statements'!C59,4)*1),('Basic Financial Statements'!AI60)/AVERAGE('Basic Financial Statements'!CD59:CD60),"")</f>
        <v>0.14842441373534337</v>
      </c>
      <c r="H61" s="7">
        <v>0.171793</v>
      </c>
      <c r="I61" s="7">
        <v>0.21809799999999999</v>
      </c>
      <c r="J61" s="7"/>
      <c r="K61" s="7">
        <v>0.47219899999999998</v>
      </c>
      <c r="L61" s="7">
        <v>0.303095</v>
      </c>
      <c r="M61" s="7">
        <v>0.19412499999999999</v>
      </c>
      <c r="N61" s="7">
        <v>0.17025499999999999</v>
      </c>
      <c r="O61" s="7">
        <v>0.16922999999999999</v>
      </c>
      <c r="P61" s="7">
        <v>0.11984300000000001</v>
      </c>
      <c r="Q61" s="7">
        <v>0.117476</v>
      </c>
      <c r="R61" s="7">
        <v>0.117476</v>
      </c>
      <c r="S61" s="7"/>
      <c r="T61" s="7">
        <v>1.23848</v>
      </c>
      <c r="U61" s="7">
        <v>4.5353899999999996</v>
      </c>
      <c r="V61" s="7">
        <v>6.3278999999999996</v>
      </c>
      <c r="W61" s="7">
        <v>6.0690099999999996</v>
      </c>
      <c r="X61" s="7"/>
      <c r="Y61" s="7">
        <v>2.58379</v>
      </c>
      <c r="Z61" s="7">
        <v>2.1693099999999998</v>
      </c>
      <c r="AA61" s="7">
        <v>0.69267000000000001</v>
      </c>
      <c r="AB61" s="7">
        <v>57.838979999999999</v>
      </c>
      <c r="AC61" s="7">
        <v>60.306190000000001</v>
      </c>
      <c r="AD61" s="7">
        <v>44.781930000000003</v>
      </c>
      <c r="AE61" s="7">
        <v>73.363240000000005</v>
      </c>
      <c r="AF61" s="7"/>
      <c r="AG61" s="7">
        <v>10.605499999999999</v>
      </c>
      <c r="AH61" s="7">
        <v>9.5885999999999996</v>
      </c>
      <c r="AI61" s="7">
        <v>0</v>
      </c>
      <c r="AJ61" s="7">
        <v>0</v>
      </c>
      <c r="AK61" s="7">
        <v>31.884</v>
      </c>
      <c r="AL61" s="7">
        <v>381.33332999999999</v>
      </c>
      <c r="AM61" s="7">
        <v>437.42856999999998</v>
      </c>
      <c r="AN61" s="7">
        <v>379.71429000000001</v>
      </c>
      <c r="AO61" s="7">
        <v>0.31019999999999998</v>
      </c>
      <c r="AP61" s="7" t="s">
        <v>542</v>
      </c>
      <c r="AQ61" s="7">
        <v>0.35735</v>
      </c>
      <c r="AR61" s="7" t="s">
        <v>542</v>
      </c>
      <c r="AS61" s="7">
        <v>11.30691</v>
      </c>
      <c r="AT61" s="7">
        <f>IF(AND(NOT('Basic Financial Statements'!FV60=""),NOT('Basic Financial Statements'!AI60="")),'Basic Financial Statements'!FV60/'Basic Financial Statements'!AI60,"")</f>
        <v>32.310934168576971</v>
      </c>
      <c r="AU61" s="7">
        <f>IF(AND(NOT('Basic Financial Statements'!FV60=""),NOT('Basic Financial Statements'!CY60="")),'Basic Financial Statements'!FV60/'Basic Financial Statements'!CY60,"")</f>
        <v>6.9954495454979293</v>
      </c>
    </row>
    <row r="62" spans="1:47">
      <c r="A62" s="7" t="str">
        <f t="shared" si="5"/>
        <v>ﾋﾟｼﾞｮﾝ</v>
      </c>
      <c r="B62" s="7" t="str">
        <f t="shared" si="5"/>
        <v>TSE:7956</v>
      </c>
      <c r="C62" s="7" t="str">
        <f>'Basic Financial Statements'!C61</f>
        <v>FY2018</v>
      </c>
      <c r="D62" s="10">
        <f>'Basic Financial Statements'!D61</f>
        <v>2017</v>
      </c>
      <c r="F62" s="7">
        <f>IF(AND(NOT('Basic Financial Statements'!Q61=""),NOT('Basic Financial Statements'!CD61=""),NOT('Basic Financial Statements'!CD60=""),'Basic Financial Statements'!B61='Basic Financial Statements'!B60,RIGHT('Basic Financial Statements'!C61,4)*1-1=RIGHT('Basic Financial Statements'!C60,4)*1),('Basic Financial Statements'!Q61+'Basic Financial Statements'!S61)/AVERAGE('Basic Financial Statements'!CD60:CD61),"")</f>
        <v>0.240211562477044</v>
      </c>
      <c r="G62" s="7">
        <f>IF(AND(NOT('Basic Financial Statements'!AI60=""),NOT('Basic Financial Statements'!CD61=""),NOT('Basic Financial Statements'!CD60=""),'Basic Financial Statements'!B61='Basic Financial Statements'!B60,RIGHT('Basic Financial Statements'!C61,4)*1-1=RIGHT('Basic Financial Statements'!C60,4)*1),('Basic Financial Statements'!AI61)/AVERAGE('Basic Financial Statements'!CD60:CD61),"")</f>
        <v>0.18069737260951541</v>
      </c>
      <c r="H62" s="7">
        <v>0.198513</v>
      </c>
      <c r="I62" s="7">
        <v>0.25672299999999998</v>
      </c>
      <c r="J62" s="7"/>
      <c r="K62" s="7">
        <v>0.49309199999999997</v>
      </c>
      <c r="L62" s="7">
        <v>0.30198000000000003</v>
      </c>
      <c r="M62" s="7">
        <v>0.213176</v>
      </c>
      <c r="N62" s="7">
        <v>0.18934699999999999</v>
      </c>
      <c r="O62" s="7">
        <v>0.18928800000000001</v>
      </c>
      <c r="P62" s="7">
        <v>0.143901</v>
      </c>
      <c r="Q62" s="7">
        <v>0.14152200000000001</v>
      </c>
      <c r="R62" s="7">
        <v>0.14152200000000001</v>
      </c>
      <c r="S62" s="7"/>
      <c r="T62" s="7">
        <v>1.2557</v>
      </c>
      <c r="U62" s="7">
        <v>4.9572500000000002</v>
      </c>
      <c r="V62" s="7">
        <v>6.3514400000000002</v>
      </c>
      <c r="W62" s="7">
        <v>6.3740600000000001</v>
      </c>
      <c r="X62" s="7"/>
      <c r="Y62" s="7">
        <v>3.2919100000000001</v>
      </c>
      <c r="Z62" s="7">
        <v>2.7071200000000002</v>
      </c>
      <c r="AA62" s="7">
        <v>0.96723999999999999</v>
      </c>
      <c r="AB62" s="7">
        <v>57.467059999999996</v>
      </c>
      <c r="AC62" s="7">
        <v>57.263030000000001</v>
      </c>
      <c r="AD62" s="7">
        <v>46.540059999999997</v>
      </c>
      <c r="AE62" s="7">
        <v>68.190029999999993</v>
      </c>
      <c r="AF62" s="7"/>
      <c r="AG62" s="7">
        <v>0</v>
      </c>
      <c r="AH62" s="7">
        <v>0</v>
      </c>
      <c r="AI62" s="7">
        <v>0</v>
      </c>
      <c r="AJ62" s="7">
        <v>0</v>
      </c>
      <c r="AK62" s="7">
        <v>25.638400000000001</v>
      </c>
      <c r="AL62" s="7">
        <v>1764.9090900000001</v>
      </c>
      <c r="AM62" s="7">
        <v>1987.63636</v>
      </c>
      <c r="AN62" s="7">
        <v>1787.7272700000001</v>
      </c>
      <c r="AO62" s="7">
        <v>0</v>
      </c>
      <c r="AP62" s="7" t="s">
        <v>542</v>
      </c>
      <c r="AQ62" s="7">
        <v>0</v>
      </c>
      <c r="AR62" s="7" t="s">
        <v>542</v>
      </c>
      <c r="AS62" s="7">
        <v>16.339649999999999</v>
      </c>
      <c r="AT62" s="7">
        <f>IF(AND(NOT('Basic Financial Statements'!FV61=""),NOT('Basic Financial Statements'!AI61="")),'Basic Financial Statements'!FV61/'Basic Financial Statements'!AI61,"")</f>
        <v>34.567559727623824</v>
      </c>
      <c r="AU62" s="7">
        <f>IF(AND(NOT('Basic Financial Statements'!FV61=""),NOT('Basic Financial Statements'!CY61="")),'Basic Financial Statements'!FV61/'Basic Financial Statements'!CY61,"")</f>
        <v>8.4060932910432999</v>
      </c>
    </row>
    <row r="63" spans="1:47">
      <c r="A63" s="7" t="str">
        <f t="shared" si="5"/>
        <v>ﾋﾟｼﾞｮﾝ</v>
      </c>
      <c r="B63" s="7" t="str">
        <f t="shared" si="5"/>
        <v>TSE:7956</v>
      </c>
      <c r="C63" s="7" t="str">
        <f>'Basic Financial Statements'!C62</f>
        <v>FY2019</v>
      </c>
      <c r="D63" s="10">
        <f>'Basic Financial Statements'!D62</f>
        <v>2018</v>
      </c>
      <c r="F63" s="7">
        <f>IF(AND(NOT('Basic Financial Statements'!Q62=""),NOT('Basic Financial Statements'!CD62=""),NOT('Basic Financial Statements'!CD61=""),'Basic Financial Statements'!B62='Basic Financial Statements'!B61,RIGHT('Basic Financial Statements'!C62,4)*1-1=RIGHT('Basic Financial Statements'!C61,4)*1),('Basic Financial Statements'!Q62+'Basic Financial Statements'!S62)/AVERAGE('Basic Financial Statements'!CD61:CD62),"")</f>
        <v>0.23297530987311774</v>
      </c>
      <c r="G63" s="7">
        <f>IF(AND(NOT('Basic Financial Statements'!AI61=""),NOT('Basic Financial Statements'!CD62=""),NOT('Basic Financial Statements'!CD61=""),'Basic Financial Statements'!B62='Basic Financial Statements'!B61,RIGHT('Basic Financial Statements'!C62,4)*1-1=RIGHT('Basic Financial Statements'!C61,4)*1),('Basic Financial Statements'!AI62)/AVERAGE('Basic Financial Statements'!CD61:CD62),"")</f>
        <v>0.17121772949382014</v>
      </c>
      <c r="H63" s="7">
        <v>0.18946099999999999</v>
      </c>
      <c r="I63" s="7">
        <v>0.22792599999999999</v>
      </c>
      <c r="J63" s="7"/>
      <c r="K63" s="7">
        <v>0.51417199999999996</v>
      </c>
      <c r="L63" s="7">
        <v>0.32663399999999998</v>
      </c>
      <c r="M63" s="7">
        <v>0.214001</v>
      </c>
      <c r="N63" s="7">
        <v>0.18881600000000001</v>
      </c>
      <c r="O63" s="7">
        <v>0.18723200000000001</v>
      </c>
      <c r="P63" s="7">
        <v>0.13932600000000001</v>
      </c>
      <c r="Q63" s="7">
        <v>0.13592699999999999</v>
      </c>
      <c r="R63" s="7">
        <v>0.13592699999999999</v>
      </c>
      <c r="S63" s="7"/>
      <c r="T63" s="7">
        <v>1.2289000000000001</v>
      </c>
      <c r="U63" s="7">
        <v>4.9592599999999996</v>
      </c>
      <c r="V63" s="7">
        <v>6.7522099999999998</v>
      </c>
      <c r="W63" s="7">
        <v>5.26938</v>
      </c>
      <c r="X63" s="7"/>
      <c r="Y63" s="7">
        <v>3.7716799999999999</v>
      </c>
      <c r="Z63" s="7">
        <v>2.9785599999999999</v>
      </c>
      <c r="AA63" s="7">
        <v>0.87256</v>
      </c>
      <c r="AB63" s="7">
        <v>54.056139999999999</v>
      </c>
      <c r="AC63" s="7">
        <v>69.267880000000005</v>
      </c>
      <c r="AD63" s="7">
        <v>46.740079999999999</v>
      </c>
      <c r="AE63" s="7">
        <v>76.583939999999998</v>
      </c>
      <c r="AF63" s="7"/>
      <c r="AG63" s="7">
        <v>0</v>
      </c>
      <c r="AH63" s="7">
        <v>0</v>
      </c>
      <c r="AI63" s="7">
        <v>0</v>
      </c>
      <c r="AJ63" s="7">
        <v>0</v>
      </c>
      <c r="AK63" s="7">
        <v>22.584399999999999</v>
      </c>
      <c r="AL63" s="7">
        <v>9806</v>
      </c>
      <c r="AM63" s="7">
        <v>11208</v>
      </c>
      <c r="AN63" s="7">
        <v>9365</v>
      </c>
      <c r="AO63" s="7">
        <v>0</v>
      </c>
      <c r="AP63" s="7" t="s">
        <v>542</v>
      </c>
      <c r="AQ63" s="7">
        <v>0</v>
      </c>
      <c r="AR63" s="7" t="s">
        <v>542</v>
      </c>
      <c r="AS63" s="7">
        <v>22.162469999999999</v>
      </c>
      <c r="AT63" s="7">
        <f>IF(AND(NOT('Basic Financial Statements'!FV62=""),NOT('Basic Financial Statements'!AI62="")),'Basic Financial Statements'!FV62/'Basic Financial Statements'!AI62,"")</f>
        <v>34.794183176647934</v>
      </c>
      <c r="AU63" s="7">
        <f>IF(AND(NOT('Basic Financial Statements'!FV62=""),NOT('Basic Financial Statements'!CY62="")),'Basic Financial Statements'!FV62/'Basic Financial Statements'!CY62,"")</f>
        <v>7.9041500129196951</v>
      </c>
    </row>
    <row r="64" spans="1:47">
      <c r="A64" s="7" t="str">
        <f>Assumptions!C7</f>
        <v>小林製薬</v>
      </c>
      <c r="B64" s="7" t="str">
        <f>Assumptions!B7</f>
        <v>TSE:4967</v>
      </c>
      <c r="C64" s="7" t="str">
        <f>'Basic Financial Statements'!C63</f>
        <v>FY2007</v>
      </c>
      <c r="D64" s="10">
        <f>'Basic Financial Statements'!D63</f>
        <v>2006</v>
      </c>
      <c r="F64" s="7" t="str">
        <f>IF(AND(NOT('Basic Financial Statements'!Q63=""),NOT('Basic Financial Statements'!CD63=""),NOT('Basic Financial Statements'!CD62=""),'Basic Financial Statements'!B63='Basic Financial Statements'!B62,RIGHT('Basic Financial Statements'!C63,4)*1-1=RIGHT('Basic Financial Statements'!C62,4)*1),('Basic Financial Statements'!Q63+'Basic Financial Statements'!S63)/AVERAGE('Basic Financial Statements'!CD62:CD63),"")</f>
        <v/>
      </c>
      <c r="G64" s="7" t="str">
        <f>IF(AND(NOT('Basic Financial Statements'!AI62=""),NOT('Basic Financial Statements'!CD63=""),NOT('Basic Financial Statements'!CD62=""),'Basic Financial Statements'!B63='Basic Financial Statements'!B62,RIGHT('Basic Financial Statements'!C63,4)*1-1=RIGHT('Basic Financial Statements'!C62,4)*1),('Basic Financial Statements'!AI63)/AVERAGE('Basic Financial Statements'!CD62:CD63),"")</f>
        <v/>
      </c>
      <c r="H64" s="7">
        <v>0.150033</v>
      </c>
      <c r="I64" s="7">
        <v>0.11748699999999999</v>
      </c>
      <c r="J64" s="7"/>
      <c r="K64" s="7">
        <v>0.33021600000000001</v>
      </c>
      <c r="L64" s="7">
        <v>0.24041100000000001</v>
      </c>
      <c r="M64" s="7">
        <v>8.4112999999999993E-2</v>
      </c>
      <c r="N64" s="7">
        <v>7.3289000000000007E-2</v>
      </c>
      <c r="O64" s="7">
        <v>7.0985999999999994E-2</v>
      </c>
      <c r="P64" s="7">
        <v>3.1817999999999999E-2</v>
      </c>
      <c r="Q64" s="7">
        <v>3.2280999999999997E-2</v>
      </c>
      <c r="R64" s="7">
        <v>3.2280999999999997E-2</v>
      </c>
      <c r="S64" s="7"/>
      <c r="T64" s="7">
        <v>1.62415</v>
      </c>
      <c r="U64" s="7">
        <v>11.406219999999999</v>
      </c>
      <c r="V64" s="7">
        <v>5.2300300000000002</v>
      </c>
      <c r="W64" s="7">
        <v>9.2134699999999992</v>
      </c>
      <c r="X64" s="7"/>
      <c r="Y64" s="7">
        <v>1.32552</v>
      </c>
      <c r="Z64" s="7">
        <v>0.94823000000000002</v>
      </c>
      <c r="AA64" s="7">
        <v>0.11466999999999999</v>
      </c>
      <c r="AB64" s="7">
        <v>69.789100000000005</v>
      </c>
      <c r="AC64" s="7">
        <v>39.615639999999999</v>
      </c>
      <c r="AD64" s="7">
        <v>130.71709000000001</v>
      </c>
      <c r="AE64" s="7">
        <v>-21.312349999999999</v>
      </c>
      <c r="AF64" s="7"/>
      <c r="AG64" s="7">
        <v>4.4176000000000002</v>
      </c>
      <c r="AH64" s="7">
        <v>4.2306999999999997</v>
      </c>
      <c r="AI64" s="7">
        <v>0.26800000000000002</v>
      </c>
      <c r="AJ64" s="7">
        <v>0.25659999999999999</v>
      </c>
      <c r="AK64" s="7">
        <v>53.063699999999997</v>
      </c>
      <c r="AL64" s="7">
        <v>260.64285999999998</v>
      </c>
      <c r="AM64" s="7">
        <v>308.84285999999997</v>
      </c>
      <c r="AN64" s="7">
        <v>287.72856999999999</v>
      </c>
      <c r="AO64" s="7">
        <v>0.15781999999999999</v>
      </c>
      <c r="AP64" s="7" t="s">
        <v>542</v>
      </c>
      <c r="AQ64" s="7">
        <v>0.16941000000000001</v>
      </c>
      <c r="AR64" s="7" t="s">
        <v>542</v>
      </c>
      <c r="AS64" s="7">
        <v>3.9373200000000002</v>
      </c>
      <c r="AT64" s="7">
        <f>IF(AND(NOT('Basic Financial Statements'!FV63=""),NOT('Basic Financial Statements'!AI63="")),'Basic Financial Statements'!FV63/'Basic Financial Statements'!AI63,"")</f>
        <v>22.596511371973588</v>
      </c>
      <c r="AU64" s="7">
        <f>IF(AND(NOT('Basic Financial Statements'!FV63=""),NOT('Basic Financial Statements'!CY63="")),'Basic Financial Statements'!FV63/'Basic Financial Statements'!CY63,"")</f>
        <v>2.4827928254735991</v>
      </c>
    </row>
    <row r="65" spans="1:47">
      <c r="A65" s="7" t="str">
        <f t="shared" ref="A65:B75" si="6">A64</f>
        <v>小林製薬</v>
      </c>
      <c r="B65" s="7" t="str">
        <f t="shared" si="6"/>
        <v>TSE:4967</v>
      </c>
      <c r="C65" s="7" t="str">
        <f>'Basic Financial Statements'!C64</f>
        <v>FY2008</v>
      </c>
      <c r="D65" s="10">
        <f>'Basic Financial Statements'!D64</f>
        <v>2007</v>
      </c>
      <c r="F65" s="7">
        <f>IF(AND(NOT('Basic Financial Statements'!Q64=""),NOT('Basic Financial Statements'!CD64=""),NOT('Basic Financial Statements'!CD63=""),'Basic Financial Statements'!B64='Basic Financial Statements'!B63,RIGHT('Basic Financial Statements'!C64,4)*1-1=RIGHT('Basic Financial Statements'!C63,4)*1),('Basic Financial Statements'!Q64+'Basic Financial Statements'!S64)/AVERAGE('Basic Financial Statements'!CD63:CD64),"")</f>
        <v>0.13142415076455582</v>
      </c>
      <c r="G65" s="7">
        <f>IF(AND(NOT('Basic Financial Statements'!AI63=""),NOT('Basic Financial Statements'!CD64=""),NOT('Basic Financial Statements'!CD63=""),'Basic Financial Statements'!B64='Basic Financial Statements'!B63,RIGHT('Basic Financial Statements'!C64,4)*1-1=RIGHT('Basic Financial Statements'!C63,4)*1),('Basic Financial Statements'!AI64)/AVERAGE('Basic Financial Statements'!CD63:CD64),"")</f>
        <v>5.9275727965877253E-2</v>
      </c>
      <c r="H65" s="7">
        <v>0.146256</v>
      </c>
      <c r="I65" s="7">
        <v>0.112192</v>
      </c>
      <c r="J65" s="7"/>
      <c r="K65" s="7">
        <v>0.35782999999999998</v>
      </c>
      <c r="L65" s="7">
        <v>0.24898300000000001</v>
      </c>
      <c r="M65" s="7">
        <v>9.7522999999999999E-2</v>
      </c>
      <c r="N65" s="7">
        <v>8.6646000000000001E-2</v>
      </c>
      <c r="O65" s="7">
        <v>8.1073999999999993E-2</v>
      </c>
      <c r="P65" s="7">
        <v>3.7166999999999999E-2</v>
      </c>
      <c r="Q65" s="7">
        <v>3.7163000000000002E-2</v>
      </c>
      <c r="R65" s="7">
        <v>3.7163000000000002E-2</v>
      </c>
      <c r="S65" s="7"/>
      <c r="T65" s="7">
        <v>1.5948100000000001</v>
      </c>
      <c r="U65" s="7">
        <v>12.1995</v>
      </c>
      <c r="V65" s="7">
        <v>5.9141899999999996</v>
      </c>
      <c r="W65" s="7">
        <v>9.1275899999999996</v>
      </c>
      <c r="X65" s="7"/>
      <c r="Y65" s="7">
        <v>1.7414099999999999</v>
      </c>
      <c r="Z65" s="7">
        <v>1.2965500000000001</v>
      </c>
      <c r="AA65" s="7">
        <v>0.32135000000000002</v>
      </c>
      <c r="AB65" s="7">
        <v>61.884740000000001</v>
      </c>
      <c r="AC65" s="7">
        <v>40.097859999999997</v>
      </c>
      <c r="AD65" s="7">
        <v>120.87223</v>
      </c>
      <c r="AE65" s="7">
        <v>-18.88963</v>
      </c>
      <c r="AF65" s="7"/>
      <c r="AG65" s="7">
        <v>0.94059999999999999</v>
      </c>
      <c r="AH65" s="7">
        <v>0.93179999999999996</v>
      </c>
      <c r="AI65" s="7">
        <v>0</v>
      </c>
      <c r="AJ65" s="7">
        <v>0</v>
      </c>
      <c r="AK65" s="7">
        <v>36.946599999999997</v>
      </c>
      <c r="AL65" s="7">
        <v>265.02857</v>
      </c>
      <c r="AM65" s="7">
        <v>318.8</v>
      </c>
      <c r="AN65" s="7">
        <v>296</v>
      </c>
      <c r="AO65" s="7">
        <v>3.2530000000000003E-2</v>
      </c>
      <c r="AP65" s="7" t="s">
        <v>542</v>
      </c>
      <c r="AQ65" s="7">
        <v>3.5040000000000002E-2</v>
      </c>
      <c r="AR65" s="7" t="s">
        <v>542</v>
      </c>
      <c r="AS65" s="7">
        <v>5.6848299999999998</v>
      </c>
      <c r="AT65" s="7">
        <f>IF(AND(NOT('Basic Financial Statements'!FV64=""),NOT('Basic Financial Statements'!AI64="")),'Basic Financial Statements'!FV64/'Basic Financial Statements'!AI64,"")</f>
        <v>18.678067019400352</v>
      </c>
      <c r="AU65" s="7">
        <f>IF(AND(NOT('Basic Financial Statements'!FV64=""),NOT('Basic Financial Statements'!CY64="")),'Basic Financial Statements'!FV64/'Basic Financial Statements'!CY64,"")</f>
        <v>2.0586126193839336</v>
      </c>
    </row>
    <row r="66" spans="1:47">
      <c r="A66" s="7" t="str">
        <f t="shared" si="6"/>
        <v>小林製薬</v>
      </c>
      <c r="B66" s="7" t="str">
        <f t="shared" si="6"/>
        <v>TSE:4967</v>
      </c>
      <c r="C66" s="7" t="str">
        <f>'Basic Financial Statements'!C65</f>
        <v>FY2009</v>
      </c>
      <c r="D66" s="10">
        <f>'Basic Financial Statements'!D65</f>
        <v>2008</v>
      </c>
      <c r="F66" s="7">
        <f>IF(AND(NOT('Basic Financial Statements'!Q65=""),NOT('Basic Financial Statements'!CD65=""),NOT('Basic Financial Statements'!CD64=""),'Basic Financial Statements'!B65='Basic Financial Statements'!B64,RIGHT('Basic Financial Statements'!C65,4)*1-1=RIGHT('Basic Financial Statements'!C64,4)*1),('Basic Financial Statements'!Q65+'Basic Financial Statements'!S65)/AVERAGE('Basic Financial Statements'!CD64:CD65),"")</f>
        <v>0.13065233281775632</v>
      </c>
      <c r="G66" s="7">
        <f>IF(AND(NOT('Basic Financial Statements'!AI64=""),NOT('Basic Financial Statements'!CD65=""),NOT('Basic Financial Statements'!CD64=""),'Basic Financial Statements'!B65='Basic Financial Statements'!B64,RIGHT('Basic Financial Statements'!C65,4)*1-1=RIGHT('Basic Financial Statements'!C64,4)*1),('Basic Financial Statements'!AI65)/AVERAGE('Basic Financial Statements'!CD64:CD65),"")</f>
        <v>7.1472706052443477E-2</v>
      </c>
      <c r="H66" s="7">
        <v>0.12581400000000001</v>
      </c>
      <c r="I66" s="7">
        <v>0.11533400000000001</v>
      </c>
      <c r="J66" s="7"/>
      <c r="K66" s="7">
        <v>0.54759599999999997</v>
      </c>
      <c r="L66" s="7">
        <v>0.37464999999999998</v>
      </c>
      <c r="M66" s="7">
        <v>0.15928400000000001</v>
      </c>
      <c r="N66" s="7">
        <v>0.13642699999999999</v>
      </c>
      <c r="O66" s="7">
        <v>0.125774</v>
      </c>
      <c r="P66" s="7">
        <v>7.0401000000000005E-2</v>
      </c>
      <c r="Q66" s="7">
        <v>7.0432999999999996E-2</v>
      </c>
      <c r="R66" s="7">
        <v>7.0432999999999996E-2</v>
      </c>
      <c r="S66" s="7"/>
      <c r="T66" s="7">
        <v>1.0152099999999999</v>
      </c>
      <c r="U66" s="7">
        <v>7.6520799999999998</v>
      </c>
      <c r="V66" s="7">
        <v>4.6926600000000001</v>
      </c>
      <c r="W66" s="7">
        <v>4.5183900000000001</v>
      </c>
      <c r="X66" s="7"/>
      <c r="Y66" s="7">
        <v>1.8369200000000001</v>
      </c>
      <c r="Z66" s="7">
        <v>1.4097500000000001</v>
      </c>
      <c r="AA66" s="7">
        <v>0.32256000000000001</v>
      </c>
      <c r="AB66" s="7">
        <v>77.780770000000004</v>
      </c>
      <c r="AC66" s="7">
        <v>80.780709999999999</v>
      </c>
      <c r="AD66" s="7">
        <v>182.70988</v>
      </c>
      <c r="AE66" s="7">
        <v>-24.148399999999999</v>
      </c>
      <c r="AF66" s="7"/>
      <c r="AG66" s="7">
        <v>3.6587000000000001</v>
      </c>
      <c r="AH66" s="7">
        <v>3.5295999999999998</v>
      </c>
      <c r="AI66" s="7">
        <v>2.2065000000000001</v>
      </c>
      <c r="AJ66" s="7">
        <v>2.1286</v>
      </c>
      <c r="AK66" s="7">
        <v>39.011200000000002</v>
      </c>
      <c r="AL66" s="7">
        <v>128.52846</v>
      </c>
      <c r="AM66" s="7">
        <v>162.77235999999999</v>
      </c>
      <c r="AN66" s="7">
        <v>144.82114000000001</v>
      </c>
      <c r="AO66" s="7">
        <v>0.13955000000000001</v>
      </c>
      <c r="AP66" s="7" t="s">
        <v>542</v>
      </c>
      <c r="AQ66" s="7">
        <v>0.15684999999999999</v>
      </c>
      <c r="AR66" s="7" t="s">
        <v>542</v>
      </c>
      <c r="AS66" s="7">
        <v>4.36165</v>
      </c>
      <c r="AT66" s="7">
        <f>IF(AND(NOT('Basic Financial Statements'!FV65=""),NOT('Basic Financial Statements'!AI65="")),'Basic Financial Statements'!FV65/'Basic Financial Statements'!AI65,"")</f>
        <v>15.03897963046672</v>
      </c>
      <c r="AU66" s="7">
        <f>IF(AND(NOT('Basic Financial Statements'!FV65=""),NOT('Basic Financial Statements'!CY65="")),'Basic Financial Statements'!FV65/'Basic Financial Statements'!CY65,"")</f>
        <v>1.7429789756653395</v>
      </c>
    </row>
    <row r="67" spans="1:47">
      <c r="A67" s="7" t="str">
        <f t="shared" si="6"/>
        <v>小林製薬</v>
      </c>
      <c r="B67" s="7" t="str">
        <f t="shared" si="6"/>
        <v>TSE:4967</v>
      </c>
      <c r="C67" s="7" t="str">
        <f>'Basic Financial Statements'!C66</f>
        <v>FY2010</v>
      </c>
      <c r="D67" s="10">
        <f>'Basic Financial Statements'!D66</f>
        <v>2009</v>
      </c>
      <c r="F67" s="7">
        <f>IF(AND(NOT('Basic Financial Statements'!Q66=""),NOT('Basic Financial Statements'!CD66=""),NOT('Basic Financial Statements'!CD65=""),'Basic Financial Statements'!B66='Basic Financial Statements'!B65,RIGHT('Basic Financial Statements'!C66,4)*1-1=RIGHT('Basic Financial Statements'!C65,4)*1),('Basic Financial Statements'!Q66+'Basic Financial Statements'!S66)/AVERAGE('Basic Financial Statements'!CD65:CD66),"")</f>
        <v>0.13456618270329962</v>
      </c>
      <c r="G67" s="7">
        <f>IF(AND(NOT('Basic Financial Statements'!AI65=""),NOT('Basic Financial Statements'!CD66=""),NOT('Basic Financial Statements'!CD65=""),'Basic Financial Statements'!B66='Basic Financial Statements'!B65,RIGHT('Basic Financial Statements'!C66,4)*1-1=RIGHT('Basic Financial Statements'!C65,4)*1),('Basic Financial Statements'!AI66)/AVERAGE('Basic Financial Statements'!CD65:CD66),"")</f>
        <v>7.1925717974041722E-2</v>
      </c>
      <c r="H67" s="7">
        <v>0.126775</v>
      </c>
      <c r="I67" s="7">
        <v>0.11493399999999999</v>
      </c>
      <c r="J67" s="7"/>
      <c r="K67" s="7">
        <v>0.55727400000000005</v>
      </c>
      <c r="L67" s="7">
        <v>0.37621500000000002</v>
      </c>
      <c r="M67" s="7">
        <v>0.164354</v>
      </c>
      <c r="N67" s="7">
        <v>0.14116200000000001</v>
      </c>
      <c r="O67" s="7">
        <v>0.131409</v>
      </c>
      <c r="P67" s="7">
        <v>7.1595000000000006E-2</v>
      </c>
      <c r="Q67" s="7">
        <v>7.1595000000000006E-2</v>
      </c>
      <c r="R67" s="7">
        <v>7.1595000000000006E-2</v>
      </c>
      <c r="S67" s="7"/>
      <c r="T67" s="7">
        <v>1.00461</v>
      </c>
      <c r="U67" s="7">
        <v>7.9753100000000003</v>
      </c>
      <c r="V67" s="7">
        <v>4.8152699999999999</v>
      </c>
      <c r="W67" s="7">
        <v>4.7142299999999997</v>
      </c>
      <c r="X67" s="7"/>
      <c r="Y67" s="7">
        <v>2.1834799999999999</v>
      </c>
      <c r="Z67" s="7">
        <v>1.76789</v>
      </c>
      <c r="AA67" s="7">
        <v>0.39255000000000001</v>
      </c>
      <c r="AB67" s="7">
        <v>75.800280000000001</v>
      </c>
      <c r="AC67" s="7">
        <v>77.424899999999994</v>
      </c>
      <c r="AD67" s="7">
        <v>184.39617999999999</v>
      </c>
      <c r="AE67" s="7">
        <v>-31.170999999999999</v>
      </c>
      <c r="AF67" s="7"/>
      <c r="AG67" s="7">
        <v>4.2798999999999996</v>
      </c>
      <c r="AH67" s="7">
        <v>4.1041999999999996</v>
      </c>
      <c r="AI67" s="7">
        <v>1.3580000000000001</v>
      </c>
      <c r="AJ67" s="7">
        <v>1.3023</v>
      </c>
      <c r="AK67" s="7">
        <v>35.892400000000002</v>
      </c>
      <c r="AL67" s="7">
        <v>192.90908999999999</v>
      </c>
      <c r="AM67" s="7">
        <v>241.27273</v>
      </c>
      <c r="AN67" s="7">
        <v>211.45455000000001</v>
      </c>
      <c r="AO67" s="7">
        <v>0.17054</v>
      </c>
      <c r="AP67" s="7" t="s">
        <v>542</v>
      </c>
      <c r="AQ67" s="7">
        <v>0.19459000000000001</v>
      </c>
      <c r="AR67" s="7" t="s">
        <v>542</v>
      </c>
      <c r="AS67" s="7">
        <v>4.63741</v>
      </c>
      <c r="AT67" s="7">
        <f>IF(AND(NOT('Basic Financial Statements'!FV66=""),NOT('Basic Financial Statements'!AI66="")),'Basic Financial Statements'!FV66/'Basic Financial Statements'!AI66,"")</f>
        <v>17.045558849605364</v>
      </c>
      <c r="AU67" s="7">
        <f>IF(AND(NOT('Basic Financial Statements'!FV66=""),NOT('Basic Financial Statements'!CY66="")),'Basic Financial Statements'!FV66/'Basic Financial Statements'!CY66,"")</f>
        <v>1.8637031137696236</v>
      </c>
    </row>
    <row r="68" spans="1:47">
      <c r="A68" s="7" t="str">
        <f t="shared" si="6"/>
        <v>小林製薬</v>
      </c>
      <c r="B68" s="7" t="str">
        <f t="shared" si="6"/>
        <v>TSE:4967</v>
      </c>
      <c r="C68" s="7" t="str">
        <f>'Basic Financial Statements'!C67</f>
        <v>FY2011</v>
      </c>
      <c r="D68" s="10">
        <f>'Basic Financial Statements'!D67</f>
        <v>2010</v>
      </c>
      <c r="F68" s="7">
        <f>IF(AND(NOT('Basic Financial Statements'!Q67=""),NOT('Basic Financial Statements'!CD67=""),NOT('Basic Financial Statements'!CD66=""),'Basic Financial Statements'!B67='Basic Financial Statements'!B66,RIGHT('Basic Financial Statements'!C67,4)*1-1=RIGHT('Basic Financial Statements'!C66,4)*1),('Basic Financial Statements'!Q67+'Basic Financial Statements'!S67)/AVERAGE('Basic Financial Statements'!CD66:CD67),"")</f>
        <v>0.14234327596046981</v>
      </c>
      <c r="G68" s="7">
        <f>IF(AND(NOT('Basic Financial Statements'!AI66=""),NOT('Basic Financial Statements'!CD67=""),NOT('Basic Financial Statements'!CD66=""),'Basic Financial Statements'!B67='Basic Financial Statements'!B66,RIGHT('Basic Financial Statements'!C67,4)*1-1=RIGHT('Basic Financial Statements'!C66,4)*1),('Basic Financial Statements'!AI67)/AVERAGE('Basic Financial Statements'!CD66:CD67),"")</f>
        <v>7.0101528941756031E-2</v>
      </c>
      <c r="H68" s="7">
        <v>0.12864200000000001</v>
      </c>
      <c r="I68" s="7">
        <v>0.106126</v>
      </c>
      <c r="J68" s="7"/>
      <c r="K68" s="7">
        <v>0.57052899999999995</v>
      </c>
      <c r="L68" s="7">
        <v>0.37710199999999999</v>
      </c>
      <c r="M68" s="7">
        <v>0.17408799999999999</v>
      </c>
      <c r="N68" s="7">
        <v>0.15167700000000001</v>
      </c>
      <c r="O68" s="7">
        <v>0.14232800000000001</v>
      </c>
      <c r="P68" s="7">
        <v>7.1355000000000002E-2</v>
      </c>
      <c r="Q68" s="7">
        <v>7.1355000000000002E-2</v>
      </c>
      <c r="R68" s="7">
        <v>7.1355000000000002E-2</v>
      </c>
      <c r="S68" s="7"/>
      <c r="T68" s="7">
        <v>0.98243000000000003</v>
      </c>
      <c r="U68" s="7">
        <v>9.0426099999999998</v>
      </c>
      <c r="V68" s="7">
        <v>4.6863400000000004</v>
      </c>
      <c r="W68" s="7">
        <v>5.0299899999999997</v>
      </c>
      <c r="X68" s="7"/>
      <c r="Y68" s="7">
        <v>2.5731199999999999</v>
      </c>
      <c r="Z68" s="7">
        <v>2.0995200000000001</v>
      </c>
      <c r="AA68" s="7">
        <v>0.38140000000000002</v>
      </c>
      <c r="AB68" s="7">
        <v>77.885530000000003</v>
      </c>
      <c r="AC68" s="7">
        <v>72.56456</v>
      </c>
      <c r="AD68" s="7">
        <v>131.86319</v>
      </c>
      <c r="AE68" s="7">
        <v>18.5869</v>
      </c>
      <c r="AF68" s="7"/>
      <c r="AG68" s="7">
        <v>1.49</v>
      </c>
      <c r="AH68" s="7">
        <v>1.4681</v>
      </c>
      <c r="AI68" s="7">
        <v>0.95679999999999998</v>
      </c>
      <c r="AJ68" s="7">
        <v>0.94269999999999998</v>
      </c>
      <c r="AK68" s="7">
        <v>32.014899999999997</v>
      </c>
      <c r="AL68" s="7">
        <v>310.33332999999999</v>
      </c>
      <c r="AM68" s="7">
        <v>379.58332999999999</v>
      </c>
      <c r="AN68" s="7">
        <v>348.46667000000002</v>
      </c>
      <c r="AO68" s="7">
        <v>5.9760000000000001E-2</v>
      </c>
      <c r="AP68" s="7" t="s">
        <v>542</v>
      </c>
      <c r="AQ68" s="7">
        <v>6.5089999999999995E-2</v>
      </c>
      <c r="AR68" s="7" t="s">
        <v>542</v>
      </c>
      <c r="AS68" s="7">
        <v>5.0255799999999997</v>
      </c>
      <c r="AT68" s="7">
        <f>IF(AND(NOT('Basic Financial Statements'!FV67=""),NOT('Basic Financial Statements'!AI67="")),'Basic Financial Statements'!FV67/'Basic Financial Statements'!AI67,"")</f>
        <v>16.910405770755222</v>
      </c>
      <c r="AU68" s="7">
        <f>IF(AND(NOT('Basic Financial Statements'!FV67=""),NOT('Basic Financial Statements'!CY67="")),'Basic Financial Statements'!FV67/'Basic Financial Statements'!CY67,"")</f>
        <v>1.7284423285886348</v>
      </c>
    </row>
    <row r="69" spans="1:47">
      <c r="A69" s="7" t="str">
        <f t="shared" si="6"/>
        <v>小林製薬</v>
      </c>
      <c r="B69" s="7" t="str">
        <f t="shared" si="6"/>
        <v>TSE:4967</v>
      </c>
      <c r="C69" s="7" t="str">
        <f>'Basic Financial Statements'!C68</f>
        <v>FY2012</v>
      </c>
      <c r="D69" s="10">
        <f>'Basic Financial Statements'!D68</f>
        <v>2011</v>
      </c>
      <c r="F69" s="7">
        <f>IF(AND(NOT('Basic Financial Statements'!Q68=""),NOT('Basic Financial Statements'!CD68=""),NOT('Basic Financial Statements'!CD67=""),'Basic Financial Statements'!B68='Basic Financial Statements'!B67,RIGHT('Basic Financial Statements'!C68,4)*1-1=RIGHT('Basic Financial Statements'!C67,4)*1),('Basic Financial Statements'!Q68+'Basic Financial Statements'!S68)/AVERAGE('Basic Financial Statements'!CD67:CD68),"")</f>
        <v>0.13944573173756228</v>
      </c>
      <c r="G69" s="7">
        <f>IF(AND(NOT('Basic Financial Statements'!AI67=""),NOT('Basic Financial Statements'!CD68=""),NOT('Basic Financial Statements'!CD67=""),'Basic Financial Statements'!B68='Basic Financial Statements'!B67,RIGHT('Basic Financial Statements'!C68,4)*1-1=RIGHT('Basic Financial Statements'!C67,4)*1),('Basic Financial Statements'!AI68)/AVERAGE('Basic Financial Statements'!CD67:CD68),"")</f>
        <v>8.3090637245523402E-2</v>
      </c>
      <c r="H69" s="7">
        <v>0.12341299999999999</v>
      </c>
      <c r="I69" s="7">
        <v>0.121381</v>
      </c>
      <c r="J69" s="7"/>
      <c r="K69" s="7">
        <v>0.58346600000000004</v>
      </c>
      <c r="L69" s="7">
        <v>0.39143499999999998</v>
      </c>
      <c r="M69" s="7">
        <v>0.171759</v>
      </c>
      <c r="N69" s="7">
        <v>0.15096899999999999</v>
      </c>
      <c r="O69" s="7">
        <v>0.14712600000000001</v>
      </c>
      <c r="P69" s="7">
        <v>8.9398000000000005E-2</v>
      </c>
      <c r="Q69" s="7">
        <v>8.9398000000000005E-2</v>
      </c>
      <c r="R69" s="7">
        <v>8.9398000000000005E-2</v>
      </c>
      <c r="S69" s="7"/>
      <c r="T69" s="7">
        <v>0.92944000000000004</v>
      </c>
      <c r="U69" s="7">
        <v>9.4418399999999991</v>
      </c>
      <c r="V69" s="7">
        <v>4.2612699999999997</v>
      </c>
      <c r="W69" s="7">
        <v>4.7705700000000002</v>
      </c>
      <c r="X69" s="7"/>
      <c r="Y69" s="7">
        <v>2.7132900000000002</v>
      </c>
      <c r="Z69" s="7">
        <v>2.27258</v>
      </c>
      <c r="AA69" s="7">
        <v>0.45645999999999998</v>
      </c>
      <c r="AB69" s="7">
        <v>85.889949999999999</v>
      </c>
      <c r="AC69" s="7">
        <v>76.720190000000002</v>
      </c>
      <c r="AD69" s="7">
        <v>84.36703</v>
      </c>
      <c r="AE69" s="7">
        <v>78.243110000000001</v>
      </c>
      <c r="AF69" s="7"/>
      <c r="AG69" s="7">
        <v>0.86270000000000002</v>
      </c>
      <c r="AH69" s="7">
        <v>0.85540000000000005</v>
      </c>
      <c r="AI69" s="7">
        <v>0.47399999999999998</v>
      </c>
      <c r="AJ69" s="7">
        <v>0.47</v>
      </c>
      <c r="AK69" s="7">
        <v>31.111599999999999</v>
      </c>
      <c r="AL69" s="7">
        <v>448.79070000000002</v>
      </c>
      <c r="AM69" s="7">
        <v>523.93023000000005</v>
      </c>
      <c r="AN69" s="7">
        <v>483.30232999999998</v>
      </c>
      <c r="AO69" s="7">
        <v>3.9019999999999999E-2</v>
      </c>
      <c r="AP69" s="7" t="s">
        <v>542</v>
      </c>
      <c r="AQ69" s="7">
        <v>4.2299999999999997E-2</v>
      </c>
      <c r="AR69" s="7" t="s">
        <v>542</v>
      </c>
      <c r="AS69" s="7">
        <v>4.9058799999999998</v>
      </c>
      <c r="AT69" s="7">
        <f>IF(AND(NOT('Basic Financial Statements'!FV68=""),NOT('Basic Financial Statements'!AI68="")),'Basic Financial Statements'!FV68/'Basic Financial Statements'!AI68,"")</f>
        <v>14.457452312809142</v>
      </c>
      <c r="AU69" s="7">
        <f>IF(AND(NOT('Basic Financial Statements'!FV68=""),NOT('Basic Financial Statements'!CY68="")),'Basic Financial Statements'!FV68/'Basic Financial Statements'!CY68,"")</f>
        <v>1.6640140344918972</v>
      </c>
    </row>
    <row r="70" spans="1:47">
      <c r="A70" s="7" t="str">
        <f t="shared" si="6"/>
        <v>小林製薬</v>
      </c>
      <c r="B70" s="7" t="str">
        <f t="shared" si="6"/>
        <v>TSE:4967</v>
      </c>
      <c r="C70" s="7" t="str">
        <f>'Basic Financial Statements'!C69</f>
        <v>FY2013</v>
      </c>
      <c r="D70" s="10">
        <f>'Basic Financial Statements'!D69</f>
        <v>2012</v>
      </c>
      <c r="F70" s="7">
        <f>IF(AND(NOT('Basic Financial Statements'!Q69=""),NOT('Basic Financial Statements'!CD69=""),NOT('Basic Financial Statements'!CD68=""),'Basic Financial Statements'!B69='Basic Financial Statements'!B68,RIGHT('Basic Financial Statements'!C69,4)*1-1=RIGHT('Basic Financial Statements'!C68,4)*1),('Basic Financial Statements'!Q69+'Basic Financial Statements'!S69)/AVERAGE('Basic Financial Statements'!CD68:CD69),"")</f>
        <v>0.11394903539718554</v>
      </c>
      <c r="G70" s="7">
        <f>IF(AND(NOT('Basic Financial Statements'!AI68=""),NOT('Basic Financial Statements'!CD69=""),NOT('Basic Financial Statements'!CD68=""),'Basic Financial Statements'!B69='Basic Financial Statements'!B68,RIGHT('Basic Financial Statements'!C69,4)*1-1=RIGHT('Basic Financial Statements'!C68,4)*1),('Basic Financial Statements'!AI69)/AVERAGE('Basic Financial Statements'!CD68:CD69),"")</f>
        <v>7.9843670080919096E-2</v>
      </c>
      <c r="H70" s="7">
        <v>9.6906999999999993E-2</v>
      </c>
      <c r="I70" s="7">
        <v>0.11235100000000001</v>
      </c>
      <c r="J70" s="7"/>
      <c r="K70" s="7">
        <v>0.57433400000000001</v>
      </c>
      <c r="L70" s="7">
        <v>0.387075</v>
      </c>
      <c r="M70" s="7">
        <v>0.16352800000000001</v>
      </c>
      <c r="N70" s="7">
        <v>0.141954</v>
      </c>
      <c r="O70" s="7">
        <v>0.139099</v>
      </c>
      <c r="P70" s="7">
        <v>0.100187</v>
      </c>
      <c r="Q70" s="7">
        <v>0.100187</v>
      </c>
      <c r="R70" s="7">
        <v>0.100187</v>
      </c>
      <c r="S70" s="7"/>
      <c r="T70" s="7">
        <v>0.79693999999999998</v>
      </c>
      <c r="U70" s="7">
        <v>8.8845700000000001</v>
      </c>
      <c r="V70" s="7">
        <v>3.8702000000000001</v>
      </c>
      <c r="W70" s="7">
        <v>4.4581200000000001</v>
      </c>
      <c r="X70" s="7"/>
      <c r="Y70" s="7">
        <v>2.7366899999999998</v>
      </c>
      <c r="Z70" s="7">
        <v>2.2660900000000002</v>
      </c>
      <c r="AA70" s="7">
        <v>0.26806000000000002</v>
      </c>
      <c r="AB70" s="7">
        <v>94.310159999999996</v>
      </c>
      <c r="AC70" s="7">
        <v>81.872789999999995</v>
      </c>
      <c r="AD70" s="7">
        <v>87.453999999999994</v>
      </c>
      <c r="AE70" s="7">
        <v>88.728949999999998</v>
      </c>
      <c r="AF70" s="7"/>
      <c r="AG70" s="7">
        <v>0.37340000000000001</v>
      </c>
      <c r="AH70" s="7">
        <v>0.372</v>
      </c>
      <c r="AI70" s="7">
        <v>0.14180000000000001</v>
      </c>
      <c r="AJ70" s="7">
        <v>0.14130000000000001</v>
      </c>
      <c r="AK70" s="7">
        <v>26.883700000000001</v>
      </c>
      <c r="AL70" s="7">
        <v>704.375</v>
      </c>
      <c r="AM70" s="7">
        <v>828.08333000000005</v>
      </c>
      <c r="AN70" s="7">
        <v>723.41666999999995</v>
      </c>
      <c r="AO70" s="7">
        <v>2.1590000000000002E-2</v>
      </c>
      <c r="AP70" s="7" t="s">
        <v>542</v>
      </c>
      <c r="AQ70" s="7">
        <v>2.4709999999999999E-2</v>
      </c>
      <c r="AR70" s="7" t="s">
        <v>542</v>
      </c>
      <c r="AS70" s="7">
        <v>5.0281000000000002</v>
      </c>
      <c r="AT70" s="7">
        <f>IF(AND(NOT('Basic Financial Statements'!FV69=""),NOT('Basic Financial Statements'!AI69="")),'Basic Financial Statements'!FV69/'Basic Financial Statements'!AI69,"")</f>
        <v>15.285086961235216</v>
      </c>
      <c r="AU70" s="7">
        <f>IF(AND(NOT('Basic Financial Statements'!FV69=""),NOT('Basic Financial Statements'!CY69="")),'Basic Financial Statements'!FV69/'Basic Financial Statements'!CY69,"")</f>
        <v>1.620189943762514</v>
      </c>
    </row>
    <row r="71" spans="1:47">
      <c r="A71" s="7" t="str">
        <f t="shared" si="6"/>
        <v>小林製薬</v>
      </c>
      <c r="B71" s="7" t="str">
        <f t="shared" si="6"/>
        <v>TSE:4967</v>
      </c>
      <c r="C71" s="7" t="str">
        <f>'Basic Financial Statements'!C70</f>
        <v>FY2014</v>
      </c>
      <c r="D71" s="10">
        <f>'Basic Financial Statements'!D70</f>
        <v>2013</v>
      </c>
      <c r="F71" s="7">
        <f>IF(AND(NOT('Basic Financial Statements'!Q70=""),NOT('Basic Financial Statements'!CD70=""),NOT('Basic Financial Statements'!CD69=""),'Basic Financial Statements'!B70='Basic Financial Statements'!B69,RIGHT('Basic Financial Statements'!C70,4)*1-1=RIGHT('Basic Financial Statements'!C69,4)*1),('Basic Financial Statements'!Q70+'Basic Financial Statements'!S70)/AVERAGE('Basic Financial Statements'!CD69:CD70),"")</f>
        <v>0.11394863196402713</v>
      </c>
      <c r="G71" s="7">
        <f>IF(AND(NOT('Basic Financial Statements'!AI69=""),NOT('Basic Financial Statements'!CD70=""),NOT('Basic Financial Statements'!CD69=""),'Basic Financial Statements'!B70='Basic Financial Statements'!B69,RIGHT('Basic Financial Statements'!C70,4)*1-1=RIGHT('Basic Financial Statements'!C69,4)*1),('Basic Financial Statements'!AI70)/AVERAGE('Basic Financial Statements'!CD69:CD70),"")</f>
        <v>7.5036963646063562E-2</v>
      </c>
      <c r="H71" s="7">
        <v>9.3215999999999993E-2</v>
      </c>
      <c r="I71" s="7">
        <v>0.101785</v>
      </c>
      <c r="J71" s="7"/>
      <c r="K71" s="7">
        <v>0.57426500000000003</v>
      </c>
      <c r="L71" s="7">
        <v>0.38211800000000001</v>
      </c>
      <c r="M71" s="7">
        <v>0.16669400000000001</v>
      </c>
      <c r="N71" s="7">
        <v>0.14566299999999999</v>
      </c>
      <c r="O71" s="7">
        <v>0.142372</v>
      </c>
      <c r="P71" s="7">
        <v>9.6682000000000004E-2</v>
      </c>
      <c r="Q71" s="7">
        <v>9.6682000000000004E-2</v>
      </c>
      <c r="R71" s="7">
        <v>9.6682000000000004E-2</v>
      </c>
      <c r="S71" s="7"/>
      <c r="T71" s="7">
        <v>0.77612000000000003</v>
      </c>
      <c r="U71" s="7">
        <v>8.8783300000000001</v>
      </c>
      <c r="V71" s="7">
        <v>3.9087700000000001</v>
      </c>
      <c r="W71" s="7">
        <v>4.9883100000000002</v>
      </c>
      <c r="X71" s="7"/>
      <c r="Y71" s="7">
        <v>3.0866799999999999</v>
      </c>
      <c r="Z71" s="7">
        <v>2.6251799999999998</v>
      </c>
      <c r="AA71" s="7">
        <v>0.39493</v>
      </c>
      <c r="AB71" s="7">
        <v>93.379409999999993</v>
      </c>
      <c r="AC71" s="7">
        <v>73.170820000000006</v>
      </c>
      <c r="AD71" s="7">
        <v>78.230819999999994</v>
      </c>
      <c r="AE71" s="7">
        <v>88.319419999999994</v>
      </c>
      <c r="AF71" s="7"/>
      <c r="AG71" s="7">
        <v>0.60880000000000001</v>
      </c>
      <c r="AH71" s="7">
        <v>0.60519999999999996</v>
      </c>
      <c r="AI71" s="7">
        <v>0.47970000000000002</v>
      </c>
      <c r="AJ71" s="7">
        <v>0.4768</v>
      </c>
      <c r="AK71" s="7">
        <v>25.723800000000001</v>
      </c>
      <c r="AL71" s="7">
        <v>1006.83333</v>
      </c>
      <c r="AM71" s="7">
        <v>1178.8333299999999</v>
      </c>
      <c r="AN71" s="7">
        <v>1018.55556</v>
      </c>
      <c r="AO71" s="7">
        <v>3.6429999999999997E-2</v>
      </c>
      <c r="AP71" s="7" t="s">
        <v>542</v>
      </c>
      <c r="AQ71" s="7">
        <v>4.2160000000000003E-2</v>
      </c>
      <c r="AR71" s="7" t="s">
        <v>542</v>
      </c>
      <c r="AS71" s="7">
        <v>5.5918799999999997</v>
      </c>
      <c r="AT71" s="7">
        <f>IF(AND(NOT('Basic Financial Statements'!FV70=""),NOT('Basic Financial Statements'!AI70="")),'Basic Financial Statements'!FV70/'Basic Financial Statements'!AI70,"")</f>
        <v>19.797015304298366</v>
      </c>
      <c r="AU71" s="7">
        <f>IF(AND(NOT('Basic Financial Statements'!FV70=""),NOT('Basic Financial Statements'!CY70="")),'Basic Financial Statements'!FV70/'Basic Financial Statements'!CY70,"")</f>
        <v>1.9191652541905602</v>
      </c>
    </row>
    <row r="72" spans="1:47">
      <c r="A72" s="7" t="str">
        <f t="shared" si="6"/>
        <v>小林製薬</v>
      </c>
      <c r="B72" s="7" t="str">
        <f t="shared" si="6"/>
        <v>TSE:4967</v>
      </c>
      <c r="C72" s="7" t="str">
        <f>'Basic Financial Statements'!C71</f>
        <v>FY2015</v>
      </c>
      <c r="D72" s="10">
        <f>'Basic Financial Statements'!D71</f>
        <v>2014</v>
      </c>
      <c r="F72" s="7">
        <f>IF(AND(NOT('Basic Financial Statements'!Q71=""),NOT('Basic Financial Statements'!CD71=""),NOT('Basic Financial Statements'!CD70=""),'Basic Financial Statements'!B71='Basic Financial Statements'!B70,RIGHT('Basic Financial Statements'!C71,4)*1-1=RIGHT('Basic Financial Statements'!C70,4)*1),('Basic Financial Statements'!Q71+'Basic Financial Statements'!S71)/AVERAGE('Basic Financial Statements'!CD70:CD71),"")</f>
        <v>0.10339538138558432</v>
      </c>
      <c r="G72" s="7">
        <f>IF(AND(NOT('Basic Financial Statements'!AI70=""),NOT('Basic Financial Statements'!CD71=""),NOT('Basic Financial Statements'!CD70=""),'Basic Financial Statements'!B71='Basic Financial Statements'!B70,RIGHT('Basic Financial Statements'!C71,4)*1-1=RIGHT('Basic Financial Statements'!C70,4)*1),('Basic Financial Statements'!AI71)/AVERAGE('Basic Financial Statements'!CD70:CD71),"")</f>
        <v>6.9687893631910428E-2</v>
      </c>
      <c r="H72" s="7">
        <v>8.3582000000000004E-2</v>
      </c>
      <c r="I72" s="7">
        <v>9.3404000000000001E-2</v>
      </c>
      <c r="J72" s="7"/>
      <c r="K72" s="7">
        <v>0.57366099999999998</v>
      </c>
      <c r="L72" s="7">
        <v>0.38134200000000001</v>
      </c>
      <c r="M72" s="7">
        <v>0.16372400000000001</v>
      </c>
      <c r="N72" s="7">
        <v>0.143146</v>
      </c>
      <c r="O72" s="7">
        <v>0.13960900000000001</v>
      </c>
      <c r="P72" s="7">
        <v>9.6989000000000006E-2</v>
      </c>
      <c r="Q72" s="7">
        <v>9.6989000000000006E-2</v>
      </c>
      <c r="R72" s="7">
        <v>9.6989000000000006E-2</v>
      </c>
      <c r="S72" s="7"/>
      <c r="T72" s="7">
        <v>0.71850999999999998</v>
      </c>
      <c r="U72" s="7">
        <v>8.2888099999999998</v>
      </c>
      <c r="V72" s="7">
        <v>3.65158</v>
      </c>
      <c r="W72" s="7">
        <v>4.7549900000000003</v>
      </c>
      <c r="X72" s="7"/>
      <c r="Y72" s="7">
        <v>3.2318199999999999</v>
      </c>
      <c r="Z72" s="7">
        <v>2.7548599999999999</v>
      </c>
      <c r="AA72" s="7">
        <v>0.43034</v>
      </c>
      <c r="AB72" s="7">
        <v>99.95635</v>
      </c>
      <c r="AC72" s="7">
        <v>76.761330000000001</v>
      </c>
      <c r="AD72" s="7">
        <v>80.151079999999993</v>
      </c>
      <c r="AE72" s="7">
        <v>96.566590000000005</v>
      </c>
      <c r="AF72" s="7"/>
      <c r="AG72" s="7">
        <v>0.45479999999999998</v>
      </c>
      <c r="AH72" s="7">
        <v>0.45269999999999999</v>
      </c>
      <c r="AI72" s="7">
        <v>0.3674</v>
      </c>
      <c r="AJ72" s="7">
        <v>0.36570000000000003</v>
      </c>
      <c r="AK72" s="7">
        <v>25.0747</v>
      </c>
      <c r="AL72" s="7">
        <v>814.45455000000004</v>
      </c>
      <c r="AM72" s="7">
        <v>955.13635999999997</v>
      </c>
      <c r="AN72" s="7">
        <v>814.22726999999998</v>
      </c>
      <c r="AO72" s="7">
        <v>3.022E-2</v>
      </c>
      <c r="AP72" s="7" t="s">
        <v>542</v>
      </c>
      <c r="AQ72" s="7">
        <v>3.5450000000000002E-2</v>
      </c>
      <c r="AR72" s="7" t="s">
        <v>542</v>
      </c>
      <c r="AS72" s="7">
        <v>6.1027100000000001</v>
      </c>
      <c r="AT72" s="7">
        <f>IF(AND(NOT('Basic Financial Statements'!FV71=""),NOT('Basic Financial Statements'!AI71="")),'Basic Financial Statements'!FV71/'Basic Financial Statements'!AI71,"")</f>
        <v>28.130542657455013</v>
      </c>
      <c r="AU72" s="7">
        <f>IF(AND(NOT('Basic Financial Statements'!FV71=""),NOT('Basic Financial Statements'!CY71="")),'Basic Financial Statements'!FV71/'Basic Financial Statements'!CY71,"")</f>
        <v>2.508607499265691</v>
      </c>
    </row>
    <row r="73" spans="1:47">
      <c r="A73" s="7" t="str">
        <f t="shared" si="6"/>
        <v>小林製薬</v>
      </c>
      <c r="B73" s="7" t="str">
        <f t="shared" si="6"/>
        <v>TSE:4967</v>
      </c>
      <c r="C73" s="7" t="str">
        <f>'Basic Financial Statements'!C72</f>
        <v>FY2016</v>
      </c>
      <c r="D73" s="10">
        <f>'Basic Financial Statements'!D72</f>
        <v>2016</v>
      </c>
      <c r="F73" s="7">
        <f>IF(AND(NOT('Basic Financial Statements'!Q72=""),NOT('Basic Financial Statements'!CD72=""),NOT('Basic Financial Statements'!CD71=""),'Basic Financial Statements'!B72='Basic Financial Statements'!B71,RIGHT('Basic Financial Statements'!C72,4)*1-1=RIGHT('Basic Financial Statements'!C71,4)*1),('Basic Financial Statements'!Q72+'Basic Financial Statements'!S72)/AVERAGE('Basic Financial Statements'!CD71:CD72),"")</f>
        <v>0.1009946718614942</v>
      </c>
      <c r="G73" s="7">
        <f>IF(AND(NOT('Basic Financial Statements'!AI71=""),NOT('Basic Financial Statements'!CD72=""),NOT('Basic Financial Statements'!CD71=""),'Basic Financial Statements'!B72='Basic Financial Statements'!B71,RIGHT('Basic Financial Statements'!C72,4)*1-1=RIGHT('Basic Financial Statements'!C71,4)*1),('Basic Financial Statements'!AI72)/AVERAGE('Basic Financial Statements'!CD71:CD72),"")</f>
        <v>7.8763562241172452E-2</v>
      </c>
      <c r="H73" s="7">
        <v>0</v>
      </c>
      <c r="I73" s="7">
        <v>0</v>
      </c>
      <c r="J73" s="7"/>
      <c r="K73" s="7">
        <v>0.58858500000000002</v>
      </c>
      <c r="L73" s="7">
        <v>0.37917699999999999</v>
      </c>
      <c r="M73" s="7">
        <v>0.14679600000000001</v>
      </c>
      <c r="N73" s="7">
        <v>0.12834899999999999</v>
      </c>
      <c r="O73" s="7">
        <v>0.12386800000000001</v>
      </c>
      <c r="P73" s="7">
        <v>9.9984000000000003E-2</v>
      </c>
      <c r="Q73" s="7">
        <v>0.100442</v>
      </c>
      <c r="R73" s="7">
        <v>0.100442</v>
      </c>
      <c r="S73" s="7"/>
      <c r="T73" s="7">
        <v>0</v>
      </c>
      <c r="U73" s="7">
        <v>0</v>
      </c>
      <c r="V73" s="7">
        <v>0</v>
      </c>
      <c r="W73" s="7">
        <v>0</v>
      </c>
      <c r="X73" s="7"/>
      <c r="Y73" s="7">
        <v>2.73861</v>
      </c>
      <c r="Z73" s="7">
        <v>2.3559999999999999</v>
      </c>
      <c r="AA73" s="7">
        <v>0.45689999999999997</v>
      </c>
      <c r="AB73" s="7">
        <v>0</v>
      </c>
      <c r="AC73" s="7">
        <v>0</v>
      </c>
      <c r="AD73" s="7">
        <v>0</v>
      </c>
      <c r="AE73" s="7">
        <v>0</v>
      </c>
      <c r="AF73" s="7"/>
      <c r="AG73" s="7">
        <v>0.57840000000000003</v>
      </c>
      <c r="AH73" s="7">
        <v>0.57509999999999994</v>
      </c>
      <c r="AI73" s="7">
        <v>0.40529999999999999</v>
      </c>
      <c r="AJ73" s="7">
        <v>0.40300000000000002</v>
      </c>
      <c r="AK73" s="7">
        <v>28.779900000000001</v>
      </c>
      <c r="AL73" s="7">
        <v>525.25</v>
      </c>
      <c r="AM73" s="7">
        <v>622.47220000000004</v>
      </c>
      <c r="AN73" s="7">
        <v>516.91666999999995</v>
      </c>
      <c r="AO73" s="7">
        <v>3.6990000000000002E-2</v>
      </c>
      <c r="AP73" s="7" t="s">
        <v>542</v>
      </c>
      <c r="AQ73" s="7">
        <v>4.4549999999999999E-2</v>
      </c>
      <c r="AR73" s="7" t="s">
        <v>542</v>
      </c>
      <c r="AS73" s="7">
        <v>6.5787500000000003</v>
      </c>
      <c r="AT73" s="7">
        <f>IF(AND(NOT('Basic Financial Statements'!FV72=""),NOT('Basic Financial Statements'!AI72="")),'Basic Financial Statements'!FV72/'Basic Financial Statements'!AI72,"")</f>
        <v>26.138930747559456</v>
      </c>
      <c r="AU73" s="7">
        <f>IF(AND(NOT('Basic Financial Statements'!FV72=""),NOT('Basic Financial Statements'!CY72="")),'Basic Financial Statements'!FV72/'Basic Financial Statements'!CY72,"")</f>
        <v>2.7837097663254697</v>
      </c>
    </row>
    <row r="74" spans="1:47">
      <c r="A74" s="7" t="str">
        <f t="shared" si="6"/>
        <v>小林製薬</v>
      </c>
      <c r="B74" s="7" t="str">
        <f t="shared" si="6"/>
        <v>TSE:4967</v>
      </c>
      <c r="C74" s="7" t="str">
        <f>'Basic Financial Statements'!C73</f>
        <v>FY2017</v>
      </c>
      <c r="D74" s="10">
        <f>'Basic Financial Statements'!D73</f>
        <v>2017</v>
      </c>
      <c r="F74" s="7">
        <f>IF(AND(NOT('Basic Financial Statements'!Q73=""),NOT('Basic Financial Statements'!CD73=""),NOT('Basic Financial Statements'!CD72=""),'Basic Financial Statements'!B73='Basic Financial Statements'!B72,RIGHT('Basic Financial Statements'!C73,4)*1-1=RIGHT('Basic Financial Statements'!C72,4)*1),('Basic Financial Statements'!Q73+'Basic Financial Statements'!S73)/AVERAGE('Basic Financial Statements'!CD72:CD73),"")</f>
        <v>0.11172556628140883</v>
      </c>
      <c r="G74" s="7">
        <f>IF(AND(NOT('Basic Financial Statements'!AI72=""),NOT('Basic Financial Statements'!CD73=""),NOT('Basic Financial Statements'!CD72=""),'Basic Financial Statements'!B73='Basic Financial Statements'!B72,RIGHT('Basic Financial Statements'!C73,4)*1-1=RIGHT('Basic Financial Statements'!C72,4)*1),('Basic Financial Statements'!AI73)/AVERAGE('Basic Financial Statements'!CD72:CD73),"")</f>
        <v>7.5526406627545742E-2</v>
      </c>
      <c r="H74" s="7">
        <v>9.5439999999999997E-2</v>
      </c>
      <c r="I74" s="7">
        <v>0.10677499999999999</v>
      </c>
      <c r="J74" s="7"/>
      <c r="K74" s="7">
        <v>0.60935399999999995</v>
      </c>
      <c r="L74" s="7">
        <v>0.40440500000000001</v>
      </c>
      <c r="M74" s="7">
        <v>0.16794899999999999</v>
      </c>
      <c r="N74" s="7">
        <v>0.149284</v>
      </c>
      <c r="O74" s="7">
        <v>0.14550099999999999</v>
      </c>
      <c r="P74" s="7">
        <v>0.101192</v>
      </c>
      <c r="Q74" s="7">
        <v>0.101192</v>
      </c>
      <c r="R74" s="7">
        <v>0.101192</v>
      </c>
      <c r="S74" s="7"/>
      <c r="T74" s="7">
        <v>0.74636999999999998</v>
      </c>
      <c r="U74" s="7">
        <v>8.6896299999999993</v>
      </c>
      <c r="V74" s="7">
        <v>3.2322500000000001</v>
      </c>
      <c r="W74" s="7">
        <v>4.6936499999999999</v>
      </c>
      <c r="X74" s="7"/>
      <c r="Y74" s="7">
        <v>2.6227299999999998</v>
      </c>
      <c r="Z74" s="7">
        <v>2.2715800000000002</v>
      </c>
      <c r="AA74" s="7">
        <v>0.4118</v>
      </c>
      <c r="AB74" s="7">
        <v>112.92407</v>
      </c>
      <c r="AC74" s="7">
        <v>77.764349999999993</v>
      </c>
      <c r="AD74" s="7">
        <v>99.105900000000005</v>
      </c>
      <c r="AE74" s="7">
        <v>91.582520000000002</v>
      </c>
      <c r="AF74" s="7"/>
      <c r="AG74" s="7">
        <v>0.50449999999999995</v>
      </c>
      <c r="AH74" s="7">
        <v>0.50190000000000001</v>
      </c>
      <c r="AI74" s="7">
        <v>0.34260000000000002</v>
      </c>
      <c r="AJ74" s="7">
        <v>0.34089999999999998</v>
      </c>
      <c r="AK74" s="7">
        <v>29.712800000000001</v>
      </c>
      <c r="AL74" s="7">
        <v>600.23684000000003</v>
      </c>
      <c r="AM74" s="7">
        <v>692.84211000000005</v>
      </c>
      <c r="AN74" s="7">
        <v>618.07894999999996</v>
      </c>
      <c r="AO74" s="7">
        <v>2.947E-2</v>
      </c>
      <c r="AP74" s="7" t="s">
        <v>542</v>
      </c>
      <c r="AQ74" s="7">
        <v>3.304E-2</v>
      </c>
      <c r="AR74" s="7" t="s">
        <v>542</v>
      </c>
      <c r="AS74" s="7">
        <v>7.0484900000000001</v>
      </c>
      <c r="AT74" s="7">
        <f>IF(AND(NOT('Basic Financial Statements'!FV73=""),NOT('Basic Financial Statements'!AI73="")),'Basic Financial Statements'!FV73/'Basic Financial Statements'!AI73,"")</f>
        <v>36.416111706486795</v>
      </c>
      <c r="AU74" s="7">
        <f>IF(AND(NOT('Basic Financial Statements'!FV73=""),NOT('Basic Financial Statements'!CY73="")),'Basic Financial Statements'!FV73/'Basic Financial Statements'!CY73,"")</f>
        <v>3.7557296664716211</v>
      </c>
    </row>
    <row r="75" spans="1:47">
      <c r="A75" s="7" t="str">
        <f t="shared" si="6"/>
        <v>小林製薬</v>
      </c>
      <c r="B75" s="7" t="str">
        <f t="shared" si="6"/>
        <v>TSE:4967</v>
      </c>
      <c r="C75" s="7" t="str">
        <f>'Basic Financial Statements'!C74</f>
        <v>FY2018</v>
      </c>
      <c r="D75" s="10">
        <f>'Basic Financial Statements'!D74</f>
        <v>2018</v>
      </c>
      <c r="F75" s="7">
        <f>IF(AND(NOT('Basic Financial Statements'!Q74=""),NOT('Basic Financial Statements'!CD74=""),NOT('Basic Financial Statements'!CD73=""),'Basic Financial Statements'!B74='Basic Financial Statements'!B73,RIGHT('Basic Financial Statements'!C74,4)*1-1=RIGHT('Basic Financial Statements'!C73,4)*1),('Basic Financial Statements'!Q74+'Basic Financial Statements'!S74)/AVERAGE('Basic Financial Statements'!CD73:CD74),"")</f>
        <v>0.11963007425192299</v>
      </c>
      <c r="G75" s="7">
        <f>IF(AND(NOT('Basic Financial Statements'!AI73=""),NOT('Basic Financial Statements'!CD74=""),NOT('Basic Financial Statements'!CD73=""),'Basic Financial Statements'!B74='Basic Financial Statements'!B73,RIGHT('Basic Financial Statements'!C74,4)*1-1=RIGHT('Basic Financial Statements'!C73,4)*1),('Basic Financial Statements'!AI74)/AVERAGE('Basic Financial Statements'!CD73:CD74),"")</f>
        <v>8.0134275932595256E-2</v>
      </c>
      <c r="H75" s="7">
        <v>0.101715</v>
      </c>
      <c r="I75" s="7">
        <v>0.112623</v>
      </c>
      <c r="J75" s="7"/>
      <c r="K75" s="7">
        <v>0.61571799999999999</v>
      </c>
      <c r="L75" s="7">
        <v>0.405441</v>
      </c>
      <c r="M75" s="7">
        <v>0.176702</v>
      </c>
      <c r="N75" s="7">
        <v>0.15900500000000001</v>
      </c>
      <c r="O75" s="7">
        <v>0.15638299999999999</v>
      </c>
      <c r="P75" s="7">
        <v>0.107613</v>
      </c>
      <c r="Q75" s="7">
        <v>0.107613</v>
      </c>
      <c r="R75" s="7">
        <v>0.107613</v>
      </c>
      <c r="S75" s="7"/>
      <c r="T75" s="7">
        <v>0.74465000000000003</v>
      </c>
      <c r="U75" s="7">
        <v>8.9870900000000002</v>
      </c>
      <c r="V75" s="7">
        <v>3.2440500000000001</v>
      </c>
      <c r="W75" s="7">
        <v>4.7793700000000001</v>
      </c>
      <c r="X75" s="7"/>
      <c r="Y75" s="7">
        <v>2.8082600000000002</v>
      </c>
      <c r="Z75" s="7">
        <v>2.4632999999999998</v>
      </c>
      <c r="AA75" s="7">
        <v>0.36235000000000001</v>
      </c>
      <c r="AB75" s="7">
        <v>112.51344</v>
      </c>
      <c r="AC75" s="7">
        <v>76.369680000000002</v>
      </c>
      <c r="AD75" s="7">
        <v>99.483310000000003</v>
      </c>
      <c r="AE75" s="7">
        <v>89.399820000000005</v>
      </c>
      <c r="AF75" s="7"/>
      <c r="AG75" s="7">
        <v>0.62009999999999998</v>
      </c>
      <c r="AH75" s="7">
        <v>0.61629999999999996</v>
      </c>
      <c r="AI75" s="7">
        <v>0.28389999999999999</v>
      </c>
      <c r="AJ75" s="7">
        <v>0.28210000000000002</v>
      </c>
      <c r="AK75" s="7">
        <v>28.027699999999999</v>
      </c>
      <c r="AL75" s="7">
        <v>748.31429000000003</v>
      </c>
      <c r="AM75" s="7">
        <v>845.54286000000002</v>
      </c>
      <c r="AN75" s="7">
        <v>747.85713999999996</v>
      </c>
      <c r="AO75" s="7">
        <v>3.4840000000000003E-2</v>
      </c>
      <c r="AP75" s="7" t="s">
        <v>542</v>
      </c>
      <c r="AQ75" s="7">
        <v>3.9390000000000001E-2</v>
      </c>
      <c r="AR75" s="7" t="s">
        <v>542</v>
      </c>
      <c r="AS75" s="7">
        <v>8.5292399999999997</v>
      </c>
      <c r="AT75" s="7">
        <f>IF(AND(NOT('Basic Financial Statements'!FV74=""),NOT('Basic Financial Statements'!AI74="")),'Basic Financial Statements'!FV74/'Basic Financial Statements'!AI74,"")</f>
        <v>32.773278178438659</v>
      </c>
      <c r="AU75" s="7">
        <f>IF(AND(NOT('Basic Financial Statements'!FV74=""),NOT('Basic Financial Statements'!CY74="")),'Basic Financial Statements'!FV74/'Basic Financial Statements'!CY74,"")</f>
        <v>3.5529617956907753</v>
      </c>
    </row>
    <row r="76" spans="1:47">
      <c r="A76" s="7" t="str">
        <f>Assumptions!C8</f>
        <v>マニー</v>
      </c>
      <c r="B76" s="7" t="str">
        <f>Assumptions!B8</f>
        <v>TSE:7730</v>
      </c>
      <c r="C76" s="7" t="str">
        <f>'Basic Financial Statements'!C75</f>
        <v>FY2007</v>
      </c>
      <c r="D76" s="10">
        <f>'Basic Financial Statements'!D75</f>
        <v>2007</v>
      </c>
      <c r="F76" s="7" t="str">
        <f>IF(AND(NOT('Basic Financial Statements'!Q75=""),NOT('Basic Financial Statements'!CD75=""),NOT('Basic Financial Statements'!CD74=""),'Basic Financial Statements'!B75='Basic Financial Statements'!B74,RIGHT('Basic Financial Statements'!C75,4)*1-1=RIGHT('Basic Financial Statements'!C74,4)*1),('Basic Financial Statements'!Q75+'Basic Financial Statements'!S75)/AVERAGE('Basic Financial Statements'!CD74:CD75),"")</f>
        <v/>
      </c>
      <c r="G76" s="7" t="str">
        <f>IF(AND(NOT('Basic Financial Statements'!AI74=""),NOT('Basic Financial Statements'!CD75=""),NOT('Basic Financial Statements'!CD74=""),'Basic Financial Statements'!B75='Basic Financial Statements'!B74,RIGHT('Basic Financial Statements'!C75,4)*1-1=RIGHT('Basic Financial Statements'!C74,4)*1),('Basic Financial Statements'!AI75)/AVERAGE('Basic Financial Statements'!CD74:CD75),"")</f>
        <v/>
      </c>
      <c r="H76" s="7">
        <v>0.16725100000000001</v>
      </c>
      <c r="I76" s="7">
        <v>0.169072</v>
      </c>
      <c r="J76" s="7"/>
      <c r="K76" s="7">
        <v>0.601881</v>
      </c>
      <c r="L76" s="7">
        <v>0.12781400000000001</v>
      </c>
      <c r="M76" s="7">
        <v>0.45765</v>
      </c>
      <c r="N76" s="7">
        <v>0.40807500000000002</v>
      </c>
      <c r="O76" s="7">
        <v>0.40741500000000003</v>
      </c>
      <c r="P76" s="7">
        <v>0.25740600000000002</v>
      </c>
      <c r="Q76" s="7">
        <v>0.25740600000000002</v>
      </c>
      <c r="R76" s="7">
        <v>0.25740600000000002</v>
      </c>
      <c r="S76" s="7"/>
      <c r="T76" s="7">
        <v>0.56442999999999999</v>
      </c>
      <c r="U76" s="7">
        <v>1.8492299999999999</v>
      </c>
      <c r="V76" s="7">
        <v>6.0328600000000003</v>
      </c>
      <c r="W76" s="7">
        <v>1.77529</v>
      </c>
      <c r="X76" s="7"/>
      <c r="Y76" s="7">
        <v>4.9067699999999999</v>
      </c>
      <c r="Z76" s="7">
        <v>3.4640300000000002</v>
      </c>
      <c r="AA76" s="7">
        <v>1.3814900000000001</v>
      </c>
      <c r="AB76" s="7">
        <v>60.501669999999997</v>
      </c>
      <c r="AC76" s="7">
        <v>205.59976</v>
      </c>
      <c r="AD76" s="7">
        <v>54.092640000000003</v>
      </c>
      <c r="AE76" s="7">
        <v>212.00879</v>
      </c>
      <c r="AF76" s="7"/>
      <c r="AG76" s="7">
        <v>0</v>
      </c>
      <c r="AH76" s="7">
        <v>0</v>
      </c>
      <c r="AI76" s="7">
        <v>0</v>
      </c>
      <c r="AJ76" s="7">
        <v>0</v>
      </c>
      <c r="AK76" s="7">
        <v>13.0861</v>
      </c>
      <c r="AL76" s="7">
        <v>17783.60428</v>
      </c>
      <c r="AM76" s="7">
        <v>19976.36364</v>
      </c>
      <c r="AN76" s="7">
        <v>12616.09626</v>
      </c>
      <c r="AO76" s="7">
        <v>0</v>
      </c>
      <c r="AP76" s="7" t="s">
        <v>542</v>
      </c>
      <c r="AQ76" s="7">
        <v>0</v>
      </c>
      <c r="AR76" s="7" t="s">
        <v>542</v>
      </c>
      <c r="AS76" s="7">
        <v>16.008220000000001</v>
      </c>
      <c r="AT76" s="7">
        <f>IF(AND(NOT('Basic Financial Statements'!FV75=""),NOT('Basic Financial Statements'!AI75="")),'Basic Financial Statements'!FV75/'Basic Financial Statements'!AI75,"")</f>
        <v>17.008187107226558</v>
      </c>
      <c r="AU76" s="7">
        <f>IF(AND(NOT('Basic Financial Statements'!FV75=""),NOT('Basic Financial Statements'!CY75="")),'Basic Financial Statements'!FV75/'Basic Financial Statements'!CY75,"")</f>
        <v>2.6546380020834102</v>
      </c>
    </row>
    <row r="77" spans="1:47">
      <c r="A77" s="7" t="str">
        <f t="shared" ref="A77:B87" si="7">A76</f>
        <v>マニー</v>
      </c>
      <c r="B77" s="7" t="str">
        <f t="shared" si="7"/>
        <v>TSE:7730</v>
      </c>
      <c r="C77" s="7" t="str">
        <f>'Basic Financial Statements'!C76</f>
        <v>FY2008</v>
      </c>
      <c r="D77" s="10">
        <f>'Basic Financial Statements'!D76</f>
        <v>2008</v>
      </c>
      <c r="F77" s="7">
        <f>IF(AND(NOT('Basic Financial Statements'!Q76=""),NOT('Basic Financial Statements'!CD76=""),NOT('Basic Financial Statements'!CD75=""),'Basic Financial Statements'!B76='Basic Financial Statements'!B75,RIGHT('Basic Financial Statements'!C76,4)*1-1=RIGHT('Basic Financial Statements'!C75,4)*1),('Basic Financial Statements'!Q76+'Basic Financial Statements'!S76)/AVERAGE('Basic Financial Statements'!CD75:CD76),"")</f>
        <v>0.21993425260137245</v>
      </c>
      <c r="G77" s="7">
        <f>IF(AND(NOT('Basic Financial Statements'!AI75=""),NOT('Basic Financial Statements'!CD76=""),NOT('Basic Financial Statements'!CD75=""),'Basic Financial Statements'!B76='Basic Financial Statements'!B75,RIGHT('Basic Financial Statements'!C76,4)*1-1=RIGHT('Basic Financial Statements'!C75,4)*1),('Basic Financial Statements'!AI76)/AVERAGE('Basic Financial Statements'!CD75:CD76),"")</f>
        <v>0.13692466867680311</v>
      </c>
      <c r="H77" s="7">
        <v>0.15390100000000001</v>
      </c>
      <c r="I77" s="7">
        <v>0.15577299999999999</v>
      </c>
      <c r="J77" s="7"/>
      <c r="K77" s="7">
        <v>0.59609900000000005</v>
      </c>
      <c r="L77" s="7">
        <v>0.126781</v>
      </c>
      <c r="M77" s="7">
        <v>0.46236100000000002</v>
      </c>
      <c r="N77" s="7">
        <v>0.38940599999999997</v>
      </c>
      <c r="O77" s="7">
        <v>0.388569</v>
      </c>
      <c r="P77" s="7">
        <v>0.245808</v>
      </c>
      <c r="Q77" s="7">
        <v>0.245808</v>
      </c>
      <c r="R77" s="7">
        <v>0.245808</v>
      </c>
      <c r="S77" s="7"/>
      <c r="T77" s="7">
        <v>0.55703999999999998</v>
      </c>
      <c r="U77" s="7">
        <v>1.60697</v>
      </c>
      <c r="V77" s="7">
        <v>6.4465700000000004</v>
      </c>
      <c r="W77" s="7">
        <v>1.8487199999999999</v>
      </c>
      <c r="X77" s="7"/>
      <c r="Y77" s="7">
        <v>5.0440500000000004</v>
      </c>
      <c r="Z77" s="7">
        <v>3.3512599999999999</v>
      </c>
      <c r="AA77" s="7">
        <v>1.8976299999999999</v>
      </c>
      <c r="AB77" s="7">
        <v>56.774290000000001</v>
      </c>
      <c r="AC77" s="7">
        <v>197.97452000000001</v>
      </c>
      <c r="AD77" s="7">
        <v>46.683300000000003</v>
      </c>
      <c r="AE77" s="7">
        <v>208.06550999999999</v>
      </c>
      <c r="AF77" s="7"/>
      <c r="AG77" s="7">
        <v>0</v>
      </c>
      <c r="AH77" s="7">
        <v>0</v>
      </c>
      <c r="AI77" s="7">
        <v>0</v>
      </c>
      <c r="AJ77" s="7">
        <v>0</v>
      </c>
      <c r="AK77" s="7">
        <v>11.149800000000001</v>
      </c>
      <c r="AL77" s="7">
        <v>18265.91444</v>
      </c>
      <c r="AM77" s="7">
        <v>21734.754010000001</v>
      </c>
      <c r="AN77" s="7">
        <v>11232.30481</v>
      </c>
      <c r="AO77" s="7">
        <v>0</v>
      </c>
      <c r="AP77" s="7" t="s">
        <v>542</v>
      </c>
      <c r="AQ77" s="7">
        <v>0</v>
      </c>
      <c r="AR77" s="7" t="s">
        <v>542</v>
      </c>
      <c r="AS77" s="7">
        <v>16.151129999999998</v>
      </c>
      <c r="AT77" s="7">
        <f>IF(AND(NOT('Basic Financial Statements'!FV76=""),NOT('Basic Financial Statements'!AI76="")),'Basic Financial Statements'!FV76/'Basic Financial Statements'!AI76,"")</f>
        <v>18.263644813836432</v>
      </c>
      <c r="AU77" s="7">
        <f>IF(AND(NOT('Basic Financial Statements'!FV76=""),NOT('Basic Financial Statements'!CY76="")),'Basic Financial Statements'!FV76/'Basic Financial Statements'!CY76,"")</f>
        <v>2.7633547643910572</v>
      </c>
    </row>
    <row r="78" spans="1:47">
      <c r="A78" s="7" t="str">
        <f t="shared" si="7"/>
        <v>マニー</v>
      </c>
      <c r="B78" s="7" t="str">
        <f t="shared" si="7"/>
        <v>TSE:7730</v>
      </c>
      <c r="C78" s="7" t="str">
        <f>'Basic Financial Statements'!C77</f>
        <v>FY2009</v>
      </c>
      <c r="D78" s="10">
        <f>'Basic Financial Statements'!D77</f>
        <v>2009</v>
      </c>
      <c r="F78" s="7">
        <f>IF(AND(NOT('Basic Financial Statements'!Q77=""),NOT('Basic Financial Statements'!CD77=""),NOT('Basic Financial Statements'!CD76=""),'Basic Financial Statements'!B77='Basic Financial Statements'!B76,RIGHT('Basic Financial Statements'!C77,4)*1-1=RIGHT('Basic Financial Statements'!C76,4)*1),('Basic Financial Statements'!Q77+'Basic Financial Statements'!S77)/AVERAGE('Basic Financial Statements'!CD76:CD77),"")</f>
        <v>0.2093560758487602</v>
      </c>
      <c r="G78" s="7">
        <f>IF(AND(NOT('Basic Financial Statements'!AI76=""),NOT('Basic Financial Statements'!CD77=""),NOT('Basic Financial Statements'!CD76=""),'Basic Financial Statements'!B77='Basic Financial Statements'!B76,RIGHT('Basic Financial Statements'!C77,4)*1-1=RIGHT('Basic Financial Statements'!C76,4)*1),('Basic Financial Statements'!AI77)/AVERAGE('Basic Financial Statements'!CD76:CD77),"")</f>
        <v>0.12977085293700885</v>
      </c>
      <c r="H78" s="7">
        <v>0.14424000000000001</v>
      </c>
      <c r="I78" s="7">
        <v>0.145562</v>
      </c>
      <c r="J78" s="7"/>
      <c r="K78" s="7">
        <v>0.58543599999999996</v>
      </c>
      <c r="L78" s="7">
        <v>0.130969</v>
      </c>
      <c r="M78" s="7">
        <v>0.47963299999999998</v>
      </c>
      <c r="N78" s="7">
        <v>0.36871799999999999</v>
      </c>
      <c r="O78" s="7">
        <v>0.36792599999999998</v>
      </c>
      <c r="P78" s="7">
        <v>0.23205999999999999</v>
      </c>
      <c r="Q78" s="7">
        <v>0.23205999999999999</v>
      </c>
      <c r="R78" s="7">
        <v>0.23205999999999999</v>
      </c>
      <c r="S78" s="7"/>
      <c r="T78" s="7">
        <v>0.55920999999999998</v>
      </c>
      <c r="U78" s="7">
        <v>1.59396</v>
      </c>
      <c r="V78" s="7">
        <v>6.3349500000000001</v>
      </c>
      <c r="W78" s="7">
        <v>1.8310999999999999</v>
      </c>
      <c r="X78" s="7"/>
      <c r="Y78" s="7">
        <v>6.0835499999999998</v>
      </c>
      <c r="Z78" s="7">
        <v>4.2822300000000002</v>
      </c>
      <c r="AA78" s="7">
        <v>1.96916</v>
      </c>
      <c r="AB78" s="7">
        <v>57.616709999999998</v>
      </c>
      <c r="AC78" s="7">
        <v>199.33306999999999</v>
      </c>
      <c r="AD78" s="7">
        <v>40.694220000000001</v>
      </c>
      <c r="AE78" s="7">
        <v>216.25557000000001</v>
      </c>
      <c r="AF78" s="7"/>
      <c r="AG78" s="7">
        <v>0</v>
      </c>
      <c r="AH78" s="7">
        <v>0</v>
      </c>
      <c r="AI78" s="7">
        <v>0</v>
      </c>
      <c r="AJ78" s="7">
        <v>0</v>
      </c>
      <c r="AK78" s="7">
        <v>10.5661</v>
      </c>
      <c r="AL78" s="7">
        <v>23256.925169999999</v>
      </c>
      <c r="AM78" s="7">
        <v>30318.006799999999</v>
      </c>
      <c r="AN78" s="7">
        <v>24996.421770000001</v>
      </c>
      <c r="AO78" s="7">
        <v>0</v>
      </c>
      <c r="AP78" s="7" t="s">
        <v>542</v>
      </c>
      <c r="AQ78" s="7">
        <v>0</v>
      </c>
      <c r="AR78" s="7" t="s">
        <v>542</v>
      </c>
      <c r="AS78" s="7">
        <v>13.717269999999999</v>
      </c>
      <c r="AT78" s="7">
        <f>IF(AND(NOT('Basic Financial Statements'!FV77=""),NOT('Basic Financial Statements'!AI77="")),'Basic Financial Statements'!FV77/'Basic Financial Statements'!AI77,"")</f>
        <v>17.172668059481385</v>
      </c>
      <c r="AU78" s="7">
        <f>IF(AND(NOT('Basic Financial Statements'!FV77=""),NOT('Basic Financial Statements'!CY77="")),'Basic Financial Statements'!FV77/'Basic Financial Statements'!CY77,"")</f>
        <v>2.4129511310654466</v>
      </c>
    </row>
    <row r="79" spans="1:47">
      <c r="A79" s="7" t="str">
        <f t="shared" si="7"/>
        <v>マニー</v>
      </c>
      <c r="B79" s="7" t="str">
        <f t="shared" si="7"/>
        <v>TSE:7730</v>
      </c>
      <c r="C79" s="7" t="str">
        <f>'Basic Financial Statements'!C78</f>
        <v>FY2010</v>
      </c>
      <c r="D79" s="10">
        <f>'Basic Financial Statements'!D78</f>
        <v>2010</v>
      </c>
      <c r="F79" s="7">
        <f>IF(AND(NOT('Basic Financial Statements'!Q78=""),NOT('Basic Financial Statements'!CD78=""),NOT('Basic Financial Statements'!CD77=""),'Basic Financial Statements'!B78='Basic Financial Statements'!B77,RIGHT('Basic Financial Statements'!C78,4)*1-1=RIGHT('Basic Financial Statements'!C77,4)*1),('Basic Financial Statements'!Q78+'Basic Financial Statements'!S78)/AVERAGE('Basic Financial Statements'!CD77:CD78),"")</f>
        <v>0.19875528315550167</v>
      </c>
      <c r="G79" s="7">
        <f>IF(AND(NOT('Basic Financial Statements'!AI77=""),NOT('Basic Financial Statements'!CD78=""),NOT('Basic Financial Statements'!CD77=""),'Basic Financial Statements'!B78='Basic Financial Statements'!B77,RIGHT('Basic Financial Statements'!C78,4)*1-1=RIGHT('Basic Financial Statements'!C77,4)*1),('Basic Financial Statements'!AI78)/AVERAGE('Basic Financial Statements'!CD77:CD78),"")</f>
        <v>0.12428661269192236</v>
      </c>
      <c r="H79" s="7">
        <v>0.13750100000000001</v>
      </c>
      <c r="I79" s="7">
        <v>0.13911899999999999</v>
      </c>
      <c r="J79" s="7"/>
      <c r="K79" s="7">
        <v>0.60712999999999995</v>
      </c>
      <c r="L79" s="7">
        <v>0.145237</v>
      </c>
      <c r="M79" s="7">
        <v>0.45752100000000001</v>
      </c>
      <c r="N79" s="7">
        <v>0.37693900000000002</v>
      </c>
      <c r="O79" s="7">
        <v>0.37615999999999999</v>
      </c>
      <c r="P79" s="7">
        <v>0.237867</v>
      </c>
      <c r="Q79" s="7">
        <v>0.237867</v>
      </c>
      <c r="R79" s="7">
        <v>0.237867</v>
      </c>
      <c r="S79" s="7"/>
      <c r="T79" s="7">
        <v>0.52249999999999996</v>
      </c>
      <c r="U79" s="7">
        <v>1.6453800000000001</v>
      </c>
      <c r="V79" s="7">
        <v>5.7139800000000003</v>
      </c>
      <c r="W79" s="7">
        <v>1.61178</v>
      </c>
      <c r="X79" s="7"/>
      <c r="Y79" s="7">
        <v>5.9141399999999997</v>
      </c>
      <c r="Z79" s="7">
        <v>4.2986800000000001</v>
      </c>
      <c r="AA79" s="7">
        <v>1.7534799999999999</v>
      </c>
      <c r="AB79" s="7">
        <v>63.87829</v>
      </c>
      <c r="AC79" s="7">
        <v>226.45768000000001</v>
      </c>
      <c r="AD79" s="7">
        <v>49.169519999999999</v>
      </c>
      <c r="AE79" s="7">
        <v>241.16645</v>
      </c>
      <c r="AF79" s="7"/>
      <c r="AG79" s="7">
        <v>0</v>
      </c>
      <c r="AH79" s="7">
        <v>0</v>
      </c>
      <c r="AI79" s="7">
        <v>0</v>
      </c>
      <c r="AJ79" s="7">
        <v>0</v>
      </c>
      <c r="AK79" s="7">
        <v>10.7484</v>
      </c>
      <c r="AL79" s="7">
        <v>4736.4986699999999</v>
      </c>
      <c r="AM79" s="7">
        <v>5760.9786700000004</v>
      </c>
      <c r="AN79" s="7">
        <v>4540.6346700000004</v>
      </c>
      <c r="AO79" s="7">
        <v>0</v>
      </c>
      <c r="AP79" s="7" t="s">
        <v>542</v>
      </c>
      <c r="AQ79" s="7">
        <v>0</v>
      </c>
      <c r="AR79" s="7" t="s">
        <v>542</v>
      </c>
      <c r="AS79" s="7">
        <v>13.530760000000001</v>
      </c>
      <c r="AT79" s="7">
        <f>IF(AND(NOT('Basic Financial Statements'!FV78=""),NOT('Basic Financial Statements'!AI78="")),'Basic Financial Statements'!FV78/'Basic Financial Statements'!AI78,"")</f>
        <v>14.729377055821296</v>
      </c>
      <c r="AU79" s="7">
        <f>IF(AND(NOT('Basic Financial Statements'!FV78=""),NOT('Basic Financial Statements'!CY78="")),'Basic Financial Statements'!FV78/'Basic Financial Statements'!CY78,"")</f>
        <v>1.9523093376662972</v>
      </c>
    </row>
    <row r="80" spans="1:47">
      <c r="A80" s="7" t="str">
        <f t="shared" si="7"/>
        <v>マニー</v>
      </c>
      <c r="B80" s="7" t="str">
        <f t="shared" si="7"/>
        <v>TSE:7730</v>
      </c>
      <c r="C80" s="7" t="str">
        <f>'Basic Financial Statements'!C79</f>
        <v>FY2011</v>
      </c>
      <c r="D80" s="10">
        <f>'Basic Financial Statements'!D79</f>
        <v>2011</v>
      </c>
      <c r="F80" s="7">
        <f>IF(AND(NOT('Basic Financial Statements'!Q79=""),NOT('Basic Financial Statements'!CD79=""),NOT('Basic Financial Statements'!CD78=""),'Basic Financial Statements'!B79='Basic Financial Statements'!B78,RIGHT('Basic Financial Statements'!C79,4)*1-1=RIGHT('Basic Financial Statements'!C78,4)*1),('Basic Financial Statements'!Q79+'Basic Financial Statements'!S79)/AVERAGE('Basic Financial Statements'!CD78:CD79),"")</f>
        <v>0.18043989395480603</v>
      </c>
      <c r="G80" s="7">
        <f>IF(AND(NOT('Basic Financial Statements'!AI78=""),NOT('Basic Financial Statements'!CD79=""),NOT('Basic Financial Statements'!CD78=""),'Basic Financial Statements'!B79='Basic Financial Statements'!B78,RIGHT('Basic Financial Statements'!C79,4)*1-1=RIGHT('Basic Financial Statements'!C78,4)*1),('Basic Financial Statements'!AI79)/AVERAGE('Basic Financial Statements'!CD78:CD79),"")</f>
        <v>0.1038943093113</v>
      </c>
      <c r="H80" s="7">
        <v>0.123719</v>
      </c>
      <c r="I80" s="7">
        <v>0.11539000000000001</v>
      </c>
      <c r="J80" s="7"/>
      <c r="K80" s="7">
        <v>0.60475599999999996</v>
      </c>
      <c r="L80" s="7">
        <v>0.147674</v>
      </c>
      <c r="M80" s="7">
        <v>0.43583499999999997</v>
      </c>
      <c r="N80" s="7">
        <v>0.36680699999999999</v>
      </c>
      <c r="O80" s="7">
        <v>0.36648999999999998</v>
      </c>
      <c r="P80" s="7">
        <v>0.21363599999999999</v>
      </c>
      <c r="Q80" s="7">
        <v>0.21363599999999999</v>
      </c>
      <c r="R80" s="7">
        <v>0.21363599999999999</v>
      </c>
      <c r="S80" s="7"/>
      <c r="T80" s="7">
        <v>0.48631000000000002</v>
      </c>
      <c r="U80" s="7">
        <v>1.64191</v>
      </c>
      <c r="V80" s="7">
        <v>5.6157500000000002</v>
      </c>
      <c r="W80" s="7">
        <v>1.46852</v>
      </c>
      <c r="X80" s="7"/>
      <c r="Y80" s="7">
        <v>8.1385400000000008</v>
      </c>
      <c r="Z80" s="7">
        <v>5.8705999999999996</v>
      </c>
      <c r="AA80" s="7">
        <v>1.4486600000000001</v>
      </c>
      <c r="AB80" s="7">
        <v>64.995549999999994</v>
      </c>
      <c r="AC80" s="7">
        <v>248.54930999999999</v>
      </c>
      <c r="AD80" s="7">
        <v>25.358740000000001</v>
      </c>
      <c r="AE80" s="7">
        <v>288.18612000000002</v>
      </c>
      <c r="AF80" s="7"/>
      <c r="AG80" s="7">
        <v>0</v>
      </c>
      <c r="AH80" s="7">
        <v>0</v>
      </c>
      <c r="AI80" s="7">
        <v>0</v>
      </c>
      <c r="AJ80" s="7">
        <v>0</v>
      </c>
      <c r="AK80" s="7">
        <v>9.2135999999999996</v>
      </c>
      <c r="AL80" s="7">
        <v>0</v>
      </c>
      <c r="AM80" s="7">
        <v>0</v>
      </c>
      <c r="AN80" s="7">
        <v>0</v>
      </c>
      <c r="AO80" s="7">
        <v>0</v>
      </c>
      <c r="AP80" s="7" t="s">
        <v>542</v>
      </c>
      <c r="AQ80" s="7">
        <v>0</v>
      </c>
      <c r="AR80" s="7" t="s">
        <v>542</v>
      </c>
      <c r="AS80" s="7">
        <v>14.03966</v>
      </c>
      <c r="AT80" s="7">
        <f>IF(AND(NOT('Basic Financial Statements'!FV79=""),NOT('Basic Financial Statements'!AI79="")),'Basic Financial Statements'!FV79/'Basic Financial Statements'!AI79,"")</f>
        <v>15.234011167738744</v>
      </c>
      <c r="AU80" s="7">
        <f>IF(AND(NOT('Basic Financial Statements'!FV79=""),NOT('Basic Financial Statements'!CY79="")),'Basic Financial Statements'!FV79/'Basic Financial Statements'!CY79,"")</f>
        <v>1.7027784176760137</v>
      </c>
    </row>
    <row r="81" spans="1:47">
      <c r="A81" s="7" t="str">
        <f t="shared" si="7"/>
        <v>マニー</v>
      </c>
      <c r="B81" s="7" t="str">
        <f t="shared" si="7"/>
        <v>TSE:7730</v>
      </c>
      <c r="C81" s="7" t="str">
        <f>'Basic Financial Statements'!C80</f>
        <v>FY2012</v>
      </c>
      <c r="D81" s="10">
        <f>'Basic Financial Statements'!D80</f>
        <v>2012</v>
      </c>
      <c r="F81" s="7">
        <f>IF(AND(NOT('Basic Financial Statements'!Q80=""),NOT('Basic Financial Statements'!CD80=""),NOT('Basic Financial Statements'!CD79=""),'Basic Financial Statements'!B80='Basic Financial Statements'!B79,RIGHT('Basic Financial Statements'!C80,4)*1-1=RIGHT('Basic Financial Statements'!C79,4)*1),('Basic Financial Statements'!Q80+'Basic Financial Statements'!S80)/AVERAGE('Basic Financial Statements'!CD79:CD80),"")</f>
        <v>0.17143690169590359</v>
      </c>
      <c r="G81" s="7">
        <f>IF(AND(NOT('Basic Financial Statements'!AI79=""),NOT('Basic Financial Statements'!CD80=""),NOT('Basic Financial Statements'!CD79=""),'Basic Financial Statements'!B80='Basic Financial Statements'!B79,RIGHT('Basic Financial Statements'!C80,4)*1-1=RIGHT('Basic Financial Statements'!C79,4)*1),('Basic Financial Statements'!AI80)/AVERAGE('Basic Financial Statements'!CD79:CD80),"")</f>
        <v>0.10588463968122844</v>
      </c>
      <c r="H81" s="7">
        <v>0.116844</v>
      </c>
      <c r="I81" s="7">
        <v>0.117059</v>
      </c>
      <c r="J81" s="7"/>
      <c r="K81" s="7">
        <v>0.63004199999999999</v>
      </c>
      <c r="L81" s="7">
        <v>0.16981299999999999</v>
      </c>
      <c r="M81" s="7">
        <v>0.42638999999999999</v>
      </c>
      <c r="N81" s="7">
        <v>0.35902099999999998</v>
      </c>
      <c r="O81" s="7">
        <v>0.35902099999999998</v>
      </c>
      <c r="P81" s="7">
        <v>0.224801</v>
      </c>
      <c r="Q81" s="7">
        <v>0.224801</v>
      </c>
      <c r="R81" s="7">
        <v>0.224801</v>
      </c>
      <c r="S81" s="7"/>
      <c r="T81" s="7">
        <v>0.47100999999999998</v>
      </c>
      <c r="U81" s="7">
        <v>1.6756899999999999</v>
      </c>
      <c r="V81" s="7">
        <v>5.8674299999999997</v>
      </c>
      <c r="W81" s="7">
        <v>1.2329399999999999</v>
      </c>
      <c r="X81" s="7"/>
      <c r="Y81" s="7">
        <v>7.7583299999999999</v>
      </c>
      <c r="Z81" s="7">
        <v>5.7130999999999998</v>
      </c>
      <c r="AA81" s="7">
        <v>1.7232099999999999</v>
      </c>
      <c r="AB81" s="7">
        <v>62.37811</v>
      </c>
      <c r="AC81" s="7">
        <v>296.85162000000003</v>
      </c>
      <c r="AD81" s="7">
        <v>7.5516800000000002</v>
      </c>
      <c r="AE81" s="7">
        <v>351.67804999999998</v>
      </c>
      <c r="AF81" s="7"/>
      <c r="AG81" s="7">
        <v>0</v>
      </c>
      <c r="AH81" s="7">
        <v>0</v>
      </c>
      <c r="AI81" s="7">
        <v>0</v>
      </c>
      <c r="AJ81" s="7">
        <v>0</v>
      </c>
      <c r="AK81" s="7">
        <v>9.8577999999999992</v>
      </c>
      <c r="AL81" s="7">
        <v>0</v>
      </c>
      <c r="AM81" s="7">
        <v>0</v>
      </c>
      <c r="AN81" s="7">
        <v>0</v>
      </c>
      <c r="AO81" s="7">
        <v>0</v>
      </c>
      <c r="AP81" s="7" t="s">
        <v>542</v>
      </c>
      <c r="AQ81" s="7">
        <v>0</v>
      </c>
      <c r="AR81" s="7" t="s">
        <v>542</v>
      </c>
      <c r="AS81" s="7">
        <v>11.81157</v>
      </c>
      <c r="AT81" s="7">
        <f>IF(AND(NOT('Basic Financial Statements'!FV80=""),NOT('Basic Financial Statements'!AI80="")),'Basic Financial Statements'!FV80/'Basic Financial Statements'!AI80,"")</f>
        <v>14.746949215236347</v>
      </c>
      <c r="AU81" s="7">
        <f>IF(AND(NOT('Basic Financial Statements'!FV80=""),NOT('Basic Financial Statements'!CY80="")),'Basic Financial Statements'!FV80/'Basic Financial Statements'!CY80,"")</f>
        <v>1.6781701660747859</v>
      </c>
    </row>
    <row r="82" spans="1:47">
      <c r="A82" s="7" t="str">
        <f t="shared" si="7"/>
        <v>マニー</v>
      </c>
      <c r="B82" s="7" t="str">
        <f t="shared" si="7"/>
        <v>TSE:7730</v>
      </c>
      <c r="C82" s="7" t="str">
        <f>'Basic Financial Statements'!C81</f>
        <v>FY2013</v>
      </c>
      <c r="D82" s="10">
        <f>'Basic Financial Statements'!D81</f>
        <v>2013</v>
      </c>
      <c r="F82" s="7">
        <f>IF(AND(NOT('Basic Financial Statements'!Q81=""),NOT('Basic Financial Statements'!CD81=""),NOT('Basic Financial Statements'!CD80=""),'Basic Financial Statements'!B81='Basic Financial Statements'!B80,RIGHT('Basic Financial Statements'!C81,4)*1-1=RIGHT('Basic Financial Statements'!C80,4)*1),('Basic Financial Statements'!Q81+'Basic Financial Statements'!S81)/AVERAGE('Basic Financial Statements'!CD80:CD81),"")</f>
        <v>0.13808996633605206</v>
      </c>
      <c r="G82" s="7">
        <f>IF(AND(NOT('Basic Financial Statements'!AI80=""),NOT('Basic Financial Statements'!CD81=""),NOT('Basic Financial Statements'!CD80=""),'Basic Financial Statements'!B81='Basic Financial Statements'!B80,RIGHT('Basic Financial Statements'!C81,4)*1-1=RIGHT('Basic Financial Statements'!C80,4)*1),('Basic Financial Statements'!AI81)/AVERAGE('Basic Financial Statements'!CD80:CD81),"")</f>
        <v>9.8506585933440277E-2</v>
      </c>
      <c r="H82" s="7">
        <v>9.4287999999999997E-2</v>
      </c>
      <c r="I82" s="7">
        <v>0.108972</v>
      </c>
      <c r="J82" s="7"/>
      <c r="K82" s="7">
        <v>0.60789899999999997</v>
      </c>
      <c r="L82" s="7">
        <v>0.18989500000000001</v>
      </c>
      <c r="M82" s="7">
        <v>0.38460699999999998</v>
      </c>
      <c r="N82" s="7">
        <v>0.32305699999999998</v>
      </c>
      <c r="O82" s="7">
        <v>0.32305699999999998</v>
      </c>
      <c r="P82" s="7">
        <v>0.23335400000000001</v>
      </c>
      <c r="Q82" s="7">
        <v>0.23335400000000001</v>
      </c>
      <c r="R82" s="7">
        <v>0.23335400000000001</v>
      </c>
      <c r="S82" s="7"/>
      <c r="T82" s="7">
        <v>0.42213000000000001</v>
      </c>
      <c r="U82" s="7">
        <v>1.43096</v>
      </c>
      <c r="V82" s="7">
        <v>5.3875400000000004</v>
      </c>
      <c r="W82" s="7">
        <v>1.1286400000000001</v>
      </c>
      <c r="X82" s="7"/>
      <c r="Y82" s="7">
        <v>8.0104799999999994</v>
      </c>
      <c r="Z82" s="7">
        <v>5.6251499999999997</v>
      </c>
      <c r="AA82" s="7">
        <v>1.2805200000000001</v>
      </c>
      <c r="AB82" s="7">
        <v>67.748750000000001</v>
      </c>
      <c r="AC82" s="7">
        <v>323.39803000000001</v>
      </c>
      <c r="AD82" s="7">
        <v>7.7573499999999997</v>
      </c>
      <c r="AE82" s="7">
        <v>383.38943</v>
      </c>
      <c r="AF82" s="7"/>
      <c r="AG82" s="7">
        <v>0</v>
      </c>
      <c r="AH82" s="7">
        <v>0</v>
      </c>
      <c r="AI82" s="7">
        <v>0</v>
      </c>
      <c r="AJ82" s="7">
        <v>0</v>
      </c>
      <c r="AK82" s="7">
        <v>9.3704999999999998</v>
      </c>
      <c r="AL82" s="7">
        <v>0</v>
      </c>
      <c r="AM82" s="7">
        <v>0</v>
      </c>
      <c r="AN82" s="7">
        <v>0</v>
      </c>
      <c r="AO82" s="7">
        <v>0</v>
      </c>
      <c r="AP82" s="7" t="s">
        <v>542</v>
      </c>
      <c r="AQ82" s="7">
        <v>0</v>
      </c>
      <c r="AR82" s="7" t="s">
        <v>542</v>
      </c>
      <c r="AS82" s="7">
        <v>12.898389999999999</v>
      </c>
      <c r="AT82" s="7">
        <f>IF(AND(NOT('Basic Financial Statements'!FV81=""),NOT('Basic Financial Statements'!AI81="")),'Basic Financial Statements'!FV81/'Basic Financial Statements'!AI81,"")</f>
        <v>16.717172926605503</v>
      </c>
      <c r="AU82" s="7">
        <f>IF(AND(NOT('Basic Financial Statements'!FV81=""),NOT('Basic Financial Statements'!CY81="")),'Basic Financial Statements'!FV81/'Basic Financial Statements'!CY81,"")</f>
        <v>1.7468812664174096</v>
      </c>
    </row>
    <row r="83" spans="1:47">
      <c r="A83" s="7" t="str">
        <f t="shared" si="7"/>
        <v>マニー</v>
      </c>
      <c r="B83" s="7" t="str">
        <f t="shared" si="7"/>
        <v>TSE:7730</v>
      </c>
      <c r="C83" s="7" t="str">
        <f>'Basic Financial Statements'!C82</f>
        <v>FY2014</v>
      </c>
      <c r="D83" s="10">
        <f>'Basic Financial Statements'!D82</f>
        <v>2014</v>
      </c>
      <c r="F83" s="7">
        <f>IF(AND(NOT('Basic Financial Statements'!Q82=""),NOT('Basic Financial Statements'!CD82=""),NOT('Basic Financial Statements'!CD81=""),'Basic Financial Statements'!B82='Basic Financial Statements'!B81,RIGHT('Basic Financial Statements'!C82,4)*1-1=RIGHT('Basic Financial Statements'!C81,4)*1),('Basic Financial Statements'!Q82+'Basic Financial Statements'!S82)/AVERAGE('Basic Financial Statements'!CD81:CD82),"")</f>
        <v>0.16087944183027747</v>
      </c>
      <c r="G83" s="7">
        <f>IF(AND(NOT('Basic Financial Statements'!AI81=""),NOT('Basic Financial Statements'!CD82=""),NOT('Basic Financial Statements'!CD81=""),'Basic Financial Statements'!B82='Basic Financial Statements'!B81,RIGHT('Basic Financial Statements'!C82,4)*1-1=RIGHT('Basic Financial Statements'!C81,4)*1),('Basic Financial Statements'!AI82)/AVERAGE('Basic Financial Statements'!CD81:CD82),"")</f>
        <v>0.10571150413759532</v>
      </c>
      <c r="H83" s="7">
        <v>0.11021400000000001</v>
      </c>
      <c r="I83" s="7">
        <v>0.11783299999999999</v>
      </c>
      <c r="J83" s="7"/>
      <c r="K83" s="7">
        <v>0.63129299999999999</v>
      </c>
      <c r="L83" s="7">
        <v>0.18898599999999999</v>
      </c>
      <c r="M83" s="7">
        <v>0.40288400000000002</v>
      </c>
      <c r="N83" s="7">
        <v>0.34090900000000002</v>
      </c>
      <c r="O83" s="7">
        <v>0.34090900000000002</v>
      </c>
      <c r="P83" s="7">
        <v>0.227797</v>
      </c>
      <c r="Q83" s="7">
        <v>0.227797</v>
      </c>
      <c r="R83" s="7">
        <v>0.227797</v>
      </c>
      <c r="S83" s="7"/>
      <c r="T83" s="7">
        <v>0.46405999999999997</v>
      </c>
      <c r="U83" s="7">
        <v>1.56348</v>
      </c>
      <c r="V83" s="7">
        <v>5.9567800000000002</v>
      </c>
      <c r="W83" s="7">
        <v>1.1886699999999999</v>
      </c>
      <c r="X83" s="7"/>
      <c r="Y83" s="7">
        <v>6.5455800000000002</v>
      </c>
      <c r="Z83" s="7">
        <v>4.6645700000000003</v>
      </c>
      <c r="AA83" s="7">
        <v>1.5343500000000001</v>
      </c>
      <c r="AB83" s="7">
        <v>61.274380000000001</v>
      </c>
      <c r="AC83" s="7">
        <v>307.06538</v>
      </c>
      <c r="AD83" s="7">
        <v>8.8005200000000006</v>
      </c>
      <c r="AE83" s="7">
        <v>359.53924000000001</v>
      </c>
      <c r="AF83" s="7"/>
      <c r="AG83" s="7">
        <v>0</v>
      </c>
      <c r="AH83" s="7">
        <v>0</v>
      </c>
      <c r="AI83" s="7">
        <v>0</v>
      </c>
      <c r="AJ83" s="7">
        <v>0</v>
      </c>
      <c r="AK83" s="7">
        <v>11.0899</v>
      </c>
      <c r="AL83" s="7">
        <v>0</v>
      </c>
      <c r="AM83" s="7">
        <v>0</v>
      </c>
      <c r="AN83" s="7">
        <v>0</v>
      </c>
      <c r="AO83" s="7">
        <v>0</v>
      </c>
      <c r="AP83" s="7" t="s">
        <v>542</v>
      </c>
      <c r="AQ83" s="7">
        <v>0</v>
      </c>
      <c r="AR83" s="7" t="s">
        <v>542</v>
      </c>
      <c r="AS83" s="7">
        <v>12.511419999999999</v>
      </c>
      <c r="AT83" s="7">
        <f>IF(AND(NOT('Basic Financial Statements'!FV82=""),NOT('Basic Financial Statements'!AI82="")),'Basic Financial Statements'!FV82/'Basic Financial Statements'!AI82,"")</f>
        <v>24.774952033768226</v>
      </c>
      <c r="AU83" s="7">
        <f>IF(AND(NOT('Basic Financial Statements'!FV82=""),NOT('Basic Financial Statements'!CY82="")),'Basic Financial Statements'!FV82/'Basic Financial Statements'!CY82,"")</f>
        <v>2.7626668806161745</v>
      </c>
    </row>
    <row r="84" spans="1:47">
      <c r="A84" s="7" t="str">
        <f t="shared" si="7"/>
        <v>マニー</v>
      </c>
      <c r="B84" s="7" t="str">
        <f t="shared" si="7"/>
        <v>TSE:7730</v>
      </c>
      <c r="C84" s="7" t="str">
        <f>'Basic Financial Statements'!C83</f>
        <v>FY2015</v>
      </c>
      <c r="D84" s="10">
        <f>'Basic Financial Statements'!D83</f>
        <v>2015</v>
      </c>
      <c r="F84" s="7">
        <f>IF(AND(NOT('Basic Financial Statements'!Q83=""),NOT('Basic Financial Statements'!CD83=""),NOT('Basic Financial Statements'!CD82=""),'Basic Financial Statements'!B83='Basic Financial Statements'!B82,RIGHT('Basic Financial Statements'!C83,4)*1-1=RIGHT('Basic Financial Statements'!C82,4)*1),('Basic Financial Statements'!Q83+'Basic Financial Statements'!S83)/AVERAGE('Basic Financial Statements'!CD82:CD83),"")</f>
        <v>0.1490257754477938</v>
      </c>
      <c r="G84" s="7">
        <f>IF(AND(NOT('Basic Financial Statements'!AI82=""),NOT('Basic Financial Statements'!CD83=""),NOT('Basic Financial Statements'!CD82=""),'Basic Financial Statements'!B83='Basic Financial Statements'!B82,RIGHT('Basic Financial Statements'!C83,4)*1-1=RIGHT('Basic Financial Statements'!C82,4)*1),('Basic Financial Statements'!AI83)/AVERAGE('Basic Financial Statements'!CD82:CD83),"")</f>
        <v>0.10247269550021844</v>
      </c>
      <c r="H84" s="7">
        <v>0.103024</v>
      </c>
      <c r="I84" s="7">
        <v>0.115651</v>
      </c>
      <c r="J84" s="7"/>
      <c r="K84" s="7">
        <v>0.59748400000000002</v>
      </c>
      <c r="L84" s="7">
        <v>0.19995599999999999</v>
      </c>
      <c r="M84" s="7">
        <v>0.36629699999999998</v>
      </c>
      <c r="N84" s="7">
        <v>0.306585</v>
      </c>
      <c r="O84" s="7">
        <v>0.30210300000000001</v>
      </c>
      <c r="P84" s="7">
        <v>0.21195600000000001</v>
      </c>
      <c r="Q84" s="7">
        <v>0.21195600000000001</v>
      </c>
      <c r="R84" s="7">
        <v>0.21195600000000001</v>
      </c>
      <c r="S84" s="7"/>
      <c r="T84" s="7">
        <v>0.48346</v>
      </c>
      <c r="U84" s="7">
        <v>1.69584</v>
      </c>
      <c r="V84" s="7">
        <v>5.5981399999999999</v>
      </c>
      <c r="W84" s="7">
        <v>1.2914300000000001</v>
      </c>
      <c r="X84" s="7"/>
      <c r="Y84" s="7">
        <v>5.8810000000000002</v>
      </c>
      <c r="Z84" s="7">
        <v>3.6523599999999998</v>
      </c>
      <c r="AA84" s="7">
        <v>1.14046</v>
      </c>
      <c r="AB84" s="7">
        <v>65.199950000000001</v>
      </c>
      <c r="AC84" s="7">
        <v>282.63227999999998</v>
      </c>
      <c r="AD84" s="7">
        <v>9.6870999999999992</v>
      </c>
      <c r="AE84" s="7">
        <v>338.14512999999999</v>
      </c>
      <c r="AF84" s="7"/>
      <c r="AG84" s="7">
        <v>0</v>
      </c>
      <c r="AH84" s="7">
        <v>0</v>
      </c>
      <c r="AI84" s="7">
        <v>0</v>
      </c>
      <c r="AJ84" s="7">
        <v>0</v>
      </c>
      <c r="AK84" s="7">
        <v>11.6548</v>
      </c>
      <c r="AL84" s="7">
        <v>4179</v>
      </c>
      <c r="AM84" s="7">
        <v>5067</v>
      </c>
      <c r="AN84" s="7">
        <v>3767</v>
      </c>
      <c r="AO84" s="7">
        <v>0</v>
      </c>
      <c r="AP84" s="7" t="s">
        <v>542</v>
      </c>
      <c r="AQ84" s="7">
        <v>0</v>
      </c>
      <c r="AR84" s="7" t="s">
        <v>542</v>
      </c>
      <c r="AS84" s="7">
        <v>16.258500000000002</v>
      </c>
      <c r="AT84" s="7">
        <f>IF(AND(NOT('Basic Financial Statements'!FV83=""),NOT('Basic Financial Statements'!AI83="")),'Basic Financial Statements'!FV83/'Basic Financial Statements'!AI83,"")</f>
        <v>30.839715030695768</v>
      </c>
      <c r="AU84" s="7">
        <f>IF(AND(NOT('Basic Financial Statements'!FV83=""),NOT('Basic Financial Statements'!CY83="")),'Basic Financial Statements'!FV83/'Basic Financial Statements'!CY83,"")</f>
        <v>3.3080428941977025</v>
      </c>
    </row>
    <row r="85" spans="1:47">
      <c r="A85" s="7" t="str">
        <f t="shared" si="7"/>
        <v>マニー</v>
      </c>
      <c r="B85" s="7" t="str">
        <f t="shared" si="7"/>
        <v>TSE:7730</v>
      </c>
      <c r="C85" s="7" t="str">
        <f>'Basic Financial Statements'!C84</f>
        <v>FY2016</v>
      </c>
      <c r="D85" s="10">
        <f>'Basic Financial Statements'!D84</f>
        <v>2016</v>
      </c>
      <c r="F85" s="7">
        <f>IF(AND(NOT('Basic Financial Statements'!Q84=""),NOT('Basic Financial Statements'!CD84=""),NOT('Basic Financial Statements'!CD83=""),'Basic Financial Statements'!B84='Basic Financial Statements'!B83,RIGHT('Basic Financial Statements'!C84,4)*1-1=RIGHT('Basic Financial Statements'!C83,4)*1),('Basic Financial Statements'!Q84+'Basic Financial Statements'!S84)/AVERAGE('Basic Financial Statements'!CD83:CD84),"")</f>
        <v>0.14140185994545038</v>
      </c>
      <c r="G85" s="7">
        <f>IF(AND(NOT('Basic Financial Statements'!AI83=""),NOT('Basic Financial Statements'!CD84=""),NOT('Basic Financial Statements'!CD83=""),'Basic Financial Statements'!B84='Basic Financial Statements'!B83,RIGHT('Basic Financial Statements'!C84,4)*1-1=RIGHT('Basic Financial Statements'!C83,4)*1),('Basic Financial Statements'!AI84)/AVERAGE('Basic Financial Statements'!CD83:CD84),"")</f>
        <v>9.8747987249843905E-2</v>
      </c>
      <c r="H85" s="7">
        <v>9.8079E-2</v>
      </c>
      <c r="I85" s="7">
        <v>0.11106100000000001</v>
      </c>
      <c r="J85" s="7"/>
      <c r="K85" s="7">
        <v>0.58308599999999999</v>
      </c>
      <c r="L85" s="7">
        <v>0.24077299999999999</v>
      </c>
      <c r="M85" s="7">
        <v>0.32950699999999999</v>
      </c>
      <c r="N85" s="7">
        <v>0.270673</v>
      </c>
      <c r="O85" s="7">
        <v>0.25647799999999998</v>
      </c>
      <c r="P85" s="7">
        <v>0.18151600000000001</v>
      </c>
      <c r="Q85" s="7">
        <v>0.18151600000000001</v>
      </c>
      <c r="R85" s="7">
        <v>0.18151600000000001</v>
      </c>
      <c r="S85" s="7"/>
      <c r="T85" s="7">
        <v>0.54401999999999995</v>
      </c>
      <c r="U85" s="7">
        <v>1.82969</v>
      </c>
      <c r="V85" s="7">
        <v>6.1806999999999999</v>
      </c>
      <c r="W85" s="7">
        <v>1.3538600000000001</v>
      </c>
      <c r="X85" s="7"/>
      <c r="Y85" s="7">
        <v>6.7641200000000001</v>
      </c>
      <c r="Z85" s="7">
        <v>3.9174199999999999</v>
      </c>
      <c r="AA85" s="7">
        <v>1.69293</v>
      </c>
      <c r="AB85" s="7">
        <v>59.2166</v>
      </c>
      <c r="AC85" s="7">
        <v>270.33712000000003</v>
      </c>
      <c r="AD85" s="7">
        <v>14.592790000000001</v>
      </c>
      <c r="AE85" s="7">
        <v>314.96093000000002</v>
      </c>
      <c r="AF85" s="7"/>
      <c r="AG85" s="7">
        <v>0</v>
      </c>
      <c r="AH85" s="7">
        <v>0</v>
      </c>
      <c r="AI85" s="7">
        <v>0</v>
      </c>
      <c r="AJ85" s="7">
        <v>0</v>
      </c>
      <c r="AK85" s="7">
        <v>10.5006</v>
      </c>
      <c r="AL85" s="7">
        <v>0</v>
      </c>
      <c r="AM85" s="7">
        <v>0</v>
      </c>
      <c r="AN85" s="7">
        <v>0</v>
      </c>
      <c r="AO85" s="7">
        <v>0</v>
      </c>
      <c r="AP85" s="7" t="s">
        <v>542</v>
      </c>
      <c r="AQ85" s="7">
        <v>0</v>
      </c>
      <c r="AR85" s="7" t="s">
        <v>542</v>
      </c>
      <c r="AS85" s="7">
        <v>15.389519999999999</v>
      </c>
      <c r="AT85" s="7">
        <f>IF(AND(NOT('Basic Financial Statements'!FV84=""),NOT('Basic Financial Statements'!AI84="")),'Basic Financial Statements'!FV84/'Basic Financial Statements'!AI84,"")</f>
        <v>22.786289627287854</v>
      </c>
      <c r="AU85" s="7">
        <f>IF(AND(NOT('Basic Financial Statements'!FV84=""),NOT('Basic Financial Statements'!CY84="")),'Basic Financial Statements'!FV84/'Basic Financial Statements'!CY84,"")</f>
        <v>2.5568633431665422</v>
      </c>
    </row>
    <row r="86" spans="1:47">
      <c r="A86" s="7" t="str">
        <f t="shared" si="7"/>
        <v>マニー</v>
      </c>
      <c r="B86" s="7" t="str">
        <f t="shared" si="7"/>
        <v>TSE:7730</v>
      </c>
      <c r="C86" s="7" t="str">
        <f>'Basic Financial Statements'!C85</f>
        <v>FY2017</v>
      </c>
      <c r="D86" s="10">
        <f>'Basic Financial Statements'!D85</f>
        <v>2017</v>
      </c>
      <c r="F86" s="7">
        <f>IF(AND(NOT('Basic Financial Statements'!Q85=""),NOT('Basic Financial Statements'!CD85=""),NOT('Basic Financial Statements'!CD84=""),'Basic Financial Statements'!B85='Basic Financial Statements'!B84,RIGHT('Basic Financial Statements'!C85,4)*1-1=RIGHT('Basic Financial Statements'!C84,4)*1),('Basic Financial Statements'!Q85+'Basic Financial Statements'!S85)/AVERAGE('Basic Financial Statements'!CD84:CD85),"")</f>
        <v>0.13471084636386199</v>
      </c>
      <c r="G86" s="7">
        <f>IF(AND(NOT('Basic Financial Statements'!AI84=""),NOT('Basic Financial Statements'!CD85=""),NOT('Basic Financial Statements'!CD84=""),'Basic Financial Statements'!B85='Basic Financial Statements'!B84,RIGHT('Basic Financial Statements'!C85,4)*1-1=RIGHT('Basic Financial Statements'!C84,4)*1),('Basic Financial Statements'!AI85)/AVERAGE('Basic Financial Statements'!CD84:CD85),"")</f>
        <v>0.10284810126582279</v>
      </c>
      <c r="H86" s="7">
        <v>9.3021000000000006E-2</v>
      </c>
      <c r="I86" s="7">
        <v>0.11579100000000001</v>
      </c>
      <c r="J86" s="7"/>
      <c r="K86" s="7">
        <v>0.58291999999999999</v>
      </c>
      <c r="L86" s="7">
        <v>0.24890699999999999</v>
      </c>
      <c r="M86" s="7">
        <v>0.32416800000000001</v>
      </c>
      <c r="N86" s="7">
        <v>0.260791</v>
      </c>
      <c r="O86" s="7">
        <v>0.24820800000000001</v>
      </c>
      <c r="P86" s="7">
        <v>0.193103</v>
      </c>
      <c r="Q86" s="7">
        <v>0.193103</v>
      </c>
      <c r="R86" s="7">
        <v>0.193103</v>
      </c>
      <c r="S86" s="7"/>
      <c r="T86" s="7">
        <v>0.53261000000000003</v>
      </c>
      <c r="U86" s="7">
        <v>1.68428</v>
      </c>
      <c r="V86" s="7">
        <v>7.1843500000000002</v>
      </c>
      <c r="W86" s="7">
        <v>1.3031200000000001</v>
      </c>
      <c r="X86" s="7"/>
      <c r="Y86" s="7">
        <v>6.0490199999999996</v>
      </c>
      <c r="Z86" s="7">
        <v>3.6383200000000002</v>
      </c>
      <c r="AA86" s="7">
        <v>1.7798</v>
      </c>
      <c r="AB86" s="7">
        <v>50.804720000000003</v>
      </c>
      <c r="AC86" s="7">
        <v>280.09661999999997</v>
      </c>
      <c r="AD86" s="7">
        <v>13.18928</v>
      </c>
      <c r="AE86" s="7">
        <v>317.71206000000001</v>
      </c>
      <c r="AF86" s="7"/>
      <c r="AG86" s="7">
        <v>0</v>
      </c>
      <c r="AH86" s="7">
        <v>0</v>
      </c>
      <c r="AI86" s="7">
        <v>0</v>
      </c>
      <c r="AJ86" s="7">
        <v>0</v>
      </c>
      <c r="AK86" s="7">
        <v>11.7653</v>
      </c>
      <c r="AL86" s="7">
        <v>0</v>
      </c>
      <c r="AM86" s="7">
        <v>0</v>
      </c>
      <c r="AN86" s="7">
        <v>0</v>
      </c>
      <c r="AO86" s="7">
        <v>0</v>
      </c>
      <c r="AP86" s="7" t="s">
        <v>542</v>
      </c>
      <c r="AQ86" s="7">
        <v>0</v>
      </c>
      <c r="AR86" s="7" t="s">
        <v>542</v>
      </c>
      <c r="AS86" s="7">
        <v>15.42914</v>
      </c>
      <c r="AT86" s="7">
        <f>IF(AND(NOT('Basic Financial Statements'!FV85=""),NOT('Basic Financial Statements'!AI85="")),'Basic Financial Statements'!FV85/'Basic Financial Statements'!AI85,"")</f>
        <v>25.218051755656109</v>
      </c>
      <c r="AU86" s="7">
        <f>IF(AND(NOT('Basic Financial Statements'!FV85=""),NOT('Basic Financial Statements'!CY85="")),'Basic Financial Statements'!FV85/'Basic Financial Statements'!CY85,"")</f>
        <v>2.7428913173436578</v>
      </c>
    </row>
    <row r="87" spans="1:47">
      <c r="A87" s="7" t="str">
        <f t="shared" si="7"/>
        <v>マニー</v>
      </c>
      <c r="B87" s="7" t="str">
        <f t="shared" si="7"/>
        <v>TSE:7730</v>
      </c>
      <c r="C87" s="7" t="str">
        <f>'Basic Financial Statements'!C86</f>
        <v>FY2018</v>
      </c>
      <c r="D87" s="10">
        <f>'Basic Financial Statements'!D86</f>
        <v>2018</v>
      </c>
      <c r="F87" s="7">
        <f>IF(AND(NOT('Basic Financial Statements'!Q86=""),NOT('Basic Financial Statements'!CD86=""),NOT('Basic Financial Statements'!CD85=""),'Basic Financial Statements'!B86='Basic Financial Statements'!B85,RIGHT('Basic Financial Statements'!C86,4)*1-1=RIGHT('Basic Financial Statements'!C85,4)*1),('Basic Financial Statements'!Q86+'Basic Financial Statements'!S86)/AVERAGE('Basic Financial Statements'!CD85:CD86),"")</f>
        <v>0.14330218068535824</v>
      </c>
      <c r="G87" s="7">
        <f>IF(AND(NOT('Basic Financial Statements'!AI85=""),NOT('Basic Financial Statements'!CD86=""),NOT('Basic Financial Statements'!CD85=""),'Basic Financial Statements'!B86='Basic Financial Statements'!B85,RIGHT('Basic Financial Statements'!C86,4)*1-1=RIGHT('Basic Financial Statements'!C85,4)*1),('Basic Financial Statements'!AI86)/AVERAGE('Basic Financial Statements'!CD85:CD86),"")</f>
        <v>0.10439598476981654</v>
      </c>
      <c r="H87" s="7">
        <v>9.9181000000000005E-2</v>
      </c>
      <c r="I87" s="7">
        <v>0.117768</v>
      </c>
      <c r="J87" s="7"/>
      <c r="K87" s="7">
        <v>0.59561200000000003</v>
      </c>
      <c r="L87" s="7">
        <v>0.24793499999999999</v>
      </c>
      <c r="M87" s="7">
        <v>0.32618599999999998</v>
      </c>
      <c r="N87" s="7">
        <v>0.2646</v>
      </c>
      <c r="O87" s="7">
        <v>0.25271100000000002</v>
      </c>
      <c r="P87" s="7">
        <v>0.18754299999999999</v>
      </c>
      <c r="Q87" s="7">
        <v>0.18754299999999999</v>
      </c>
      <c r="R87" s="7">
        <v>0.18754299999999999</v>
      </c>
      <c r="S87" s="7"/>
      <c r="T87" s="7">
        <v>0.55664999999999998</v>
      </c>
      <c r="U87" s="7">
        <v>1.8257099999999999</v>
      </c>
      <c r="V87" s="7">
        <v>8.8986300000000007</v>
      </c>
      <c r="W87" s="7">
        <v>1.4376199999999999</v>
      </c>
      <c r="X87" s="7"/>
      <c r="Y87" s="7">
        <v>7.3491799999999996</v>
      </c>
      <c r="Z87" s="7">
        <v>5.1734999999999998</v>
      </c>
      <c r="AA87" s="7">
        <v>2.02142</v>
      </c>
      <c r="AB87" s="7">
        <v>41.017240000000001</v>
      </c>
      <c r="AC87" s="7">
        <v>253.89254</v>
      </c>
      <c r="AD87" s="7">
        <v>8.7067099999999993</v>
      </c>
      <c r="AE87" s="7">
        <v>286.20307000000003</v>
      </c>
      <c r="AF87" s="7"/>
      <c r="AG87" s="7">
        <v>0</v>
      </c>
      <c r="AH87" s="7">
        <v>0</v>
      </c>
      <c r="AI87" s="7">
        <v>0</v>
      </c>
      <c r="AJ87" s="7">
        <v>0</v>
      </c>
      <c r="AK87" s="7">
        <v>10.978400000000001</v>
      </c>
      <c r="AL87" s="7">
        <v>0</v>
      </c>
      <c r="AM87" s="7">
        <v>0</v>
      </c>
      <c r="AN87" s="7">
        <v>0</v>
      </c>
      <c r="AO87" s="7">
        <v>0</v>
      </c>
      <c r="AP87" s="7" t="s">
        <v>542</v>
      </c>
      <c r="AQ87" s="7">
        <v>0</v>
      </c>
      <c r="AR87" s="7" t="s">
        <v>542</v>
      </c>
      <c r="AS87" s="7">
        <v>21.782530000000001</v>
      </c>
      <c r="AT87" s="7">
        <f>IF(AND(NOT('Basic Financial Statements'!FV86=""),NOT('Basic Financial Statements'!AI86="")),'Basic Financial Statements'!FV86/'Basic Financial Statements'!AI86,"")</f>
        <v>42.251486151193632</v>
      </c>
      <c r="AU87" s="7">
        <f>IF(AND(NOT('Basic Financial Statements'!FV86=""),NOT('Basic Financial Statements'!CY86="")),'Basic Financial Statements'!FV86/'Basic Financial Statements'!CY86,"")</f>
        <v>4.7483486195075422</v>
      </c>
    </row>
    <row r="88" spans="1:47">
      <c r="A88" s="7" t="str">
        <f>Assumptions!C9</f>
        <v>P&amp;G</v>
      </c>
      <c r="B88" s="7" t="str">
        <f>Assumptions!B9</f>
        <v>NYSE:PG</v>
      </c>
      <c r="C88" s="7" t="str">
        <f>'Basic Financial Statements'!C87</f>
        <v>FY2008</v>
      </c>
      <c r="D88" s="10">
        <f>'Basic Financial Statements'!D87</f>
        <v>2007</v>
      </c>
      <c r="F88" s="7" t="str">
        <f>IF(AND(NOT('Basic Financial Statements'!Q87=""),NOT('Basic Financial Statements'!CD87=""),NOT('Basic Financial Statements'!CD86=""),'Basic Financial Statements'!B87='Basic Financial Statements'!B86,RIGHT('Basic Financial Statements'!C87,4)*1-1=RIGHT('Basic Financial Statements'!C86,4)*1),('Basic Financial Statements'!Q87+'Basic Financial Statements'!S87)/AVERAGE('Basic Financial Statements'!CD86:CD87),"")</f>
        <v/>
      </c>
      <c r="G88" s="7" t="str">
        <f>IF(AND(NOT('Basic Financial Statements'!AI86=""),NOT('Basic Financial Statements'!CD87=""),NOT('Basic Financial Statements'!CD86=""),'Basic Financial Statements'!B87='Basic Financial Statements'!B86,RIGHT('Basic Financial Statements'!C87,4)*1-1=RIGHT('Basic Financial Statements'!C86,4)*1),('Basic Financial Statements'!AI87)/AVERAGE('Basic Financial Statements'!CD86:CD87),"")</f>
        <v/>
      </c>
      <c r="H88" s="7">
        <v>9.5874000000000001E-2</v>
      </c>
      <c r="I88" s="7">
        <v>0.16653899999999999</v>
      </c>
      <c r="J88" s="7"/>
      <c r="K88" s="7">
        <v>0.50463599999999997</v>
      </c>
      <c r="L88" s="7">
        <v>0.30302600000000002</v>
      </c>
      <c r="M88" s="7">
        <v>0.24155499999999999</v>
      </c>
      <c r="N88" s="7">
        <v>0.20979800000000001</v>
      </c>
      <c r="O88" s="7">
        <v>0.20160900000000001</v>
      </c>
      <c r="P88" s="7">
        <v>0.14246</v>
      </c>
      <c r="Q88" s="7">
        <v>0.15235199999999999</v>
      </c>
      <c r="R88" s="7">
        <v>0.140239</v>
      </c>
      <c r="S88" s="7"/>
      <c r="T88" s="7">
        <v>0.56208999999999998</v>
      </c>
      <c r="U88" s="7">
        <v>3.9451000000000001</v>
      </c>
      <c r="V88" s="7">
        <v>11.838240000000001</v>
      </c>
      <c r="W88" s="7">
        <v>5.1540499999999998</v>
      </c>
      <c r="X88" s="7"/>
      <c r="Y88" s="7">
        <v>0.79188000000000003</v>
      </c>
      <c r="Z88" s="7">
        <v>0.32540999999999998</v>
      </c>
      <c r="AA88" s="7">
        <v>0.48479</v>
      </c>
      <c r="AB88" s="7">
        <v>30.91675</v>
      </c>
      <c r="AC88" s="7">
        <v>71.012050000000002</v>
      </c>
      <c r="AD88" s="7">
        <v>55.919310000000003</v>
      </c>
      <c r="AE88" s="7">
        <v>46.00949</v>
      </c>
      <c r="AF88" s="7"/>
      <c r="AG88" s="7">
        <v>52.759900000000002</v>
      </c>
      <c r="AH88" s="7">
        <v>34.537799999999997</v>
      </c>
      <c r="AI88" s="7">
        <v>33.932400000000001</v>
      </c>
      <c r="AJ88" s="7">
        <v>22.212900000000001</v>
      </c>
      <c r="AK88" s="7">
        <v>51.737499999999997</v>
      </c>
      <c r="AL88" s="7">
        <v>10.892300000000001</v>
      </c>
      <c r="AM88" s="7">
        <v>13.05044</v>
      </c>
      <c r="AN88" s="7">
        <v>10.9741</v>
      </c>
      <c r="AO88" s="7">
        <v>1.9151199999999999</v>
      </c>
      <c r="AP88" s="7">
        <v>1.74207</v>
      </c>
      <c r="AQ88" s="7">
        <v>2.2774700000000001</v>
      </c>
      <c r="AR88" s="7">
        <v>2.0716800000000002</v>
      </c>
      <c r="AS88" s="7">
        <v>3.0316299999999998</v>
      </c>
      <c r="AT88" s="7">
        <f>IF(AND(NOT('Basic Financial Statements'!FV87=""),NOT('Basic Financial Statements'!AI87="")),'Basic Financial Statements'!FV87/'Basic Financial Statements'!AI87,"")</f>
        <v>15.374908980538301</v>
      </c>
      <c r="AU88" s="7">
        <f>IF(AND(NOT('Basic Financial Statements'!FV87=""),NOT('Basic Financial Statements'!CY87="")),'Basic Financial Statements'!FV87/'Basic Financial Statements'!CY87,"")</f>
        <v>2.7250473511625173</v>
      </c>
    </row>
    <row r="89" spans="1:47">
      <c r="A89" s="7" t="str">
        <f t="shared" ref="A89:B99" si="8">A88</f>
        <v>P&amp;G</v>
      </c>
      <c r="B89" s="7" t="str">
        <f t="shared" si="8"/>
        <v>NYSE:PG</v>
      </c>
      <c r="C89" s="7" t="str">
        <f>'Basic Financial Statements'!C88</f>
        <v>FY2009</v>
      </c>
      <c r="D89" s="10">
        <f>'Basic Financial Statements'!D88</f>
        <v>2008</v>
      </c>
      <c r="F89" s="7">
        <f>IF(AND(NOT('Basic Financial Statements'!Q88=""),NOT('Basic Financial Statements'!CD88=""),NOT('Basic Financial Statements'!CD87=""),'Basic Financial Statements'!B88='Basic Financial Statements'!B87,RIGHT('Basic Financial Statements'!C88,4)*1-1=RIGHT('Basic Financial Statements'!C87,4)*1),('Basic Financial Statements'!Q88+'Basic Financial Statements'!S88)/AVERAGE('Basic Financial Statements'!CD87:CD88),"")</f>
        <v>0.11027705550076213</v>
      </c>
      <c r="G89" s="7">
        <f>IF(AND(NOT('Basic Financial Statements'!AI87=""),NOT('Basic Financial Statements'!CD88=""),NOT('Basic Financial Statements'!CD87=""),'Basic Financial Statements'!B88='Basic Financial Statements'!B87,RIGHT('Basic Financial Statements'!C88,4)*1-1=RIGHT('Basic Financial Statements'!C87,4)*1),('Basic Financial Statements'!AI88)/AVERAGE('Basic Financial Statements'!CD87:CD88),"")</f>
        <v>9.6375862996503178E-2</v>
      </c>
      <c r="H89" s="7">
        <v>9.3057000000000001E-2</v>
      </c>
      <c r="I89" s="7">
        <v>0.16147400000000001</v>
      </c>
      <c r="J89" s="7"/>
      <c r="K89" s="7">
        <v>0.495527</v>
      </c>
      <c r="L89" s="7">
        <v>0.295068</v>
      </c>
      <c r="M89" s="7">
        <v>0.240644</v>
      </c>
      <c r="N89" s="7">
        <v>0.20890800000000001</v>
      </c>
      <c r="O89" s="7">
        <v>0.200458</v>
      </c>
      <c r="P89" s="7">
        <v>0.13925399999999999</v>
      </c>
      <c r="Q89" s="7">
        <v>0.17518900000000001</v>
      </c>
      <c r="R89" s="7">
        <v>0.13675100000000001</v>
      </c>
      <c r="S89" s="7"/>
      <c r="T89" s="7">
        <v>0.55012000000000005</v>
      </c>
      <c r="U89" s="7">
        <v>3.8249499999999999</v>
      </c>
      <c r="V89" s="7">
        <v>12.176550000000001</v>
      </c>
      <c r="W89" s="7">
        <v>5.05884</v>
      </c>
      <c r="X89" s="7"/>
      <c r="Y89" s="7">
        <v>0.70887999999999995</v>
      </c>
      <c r="Z89" s="7">
        <v>0.34358</v>
      </c>
      <c r="AA89" s="7">
        <v>0.48280000000000001</v>
      </c>
      <c r="AB89" s="7">
        <v>29.975629999999999</v>
      </c>
      <c r="AC89" s="7">
        <v>72.150649999999999</v>
      </c>
      <c r="AD89" s="7">
        <v>62.652250000000002</v>
      </c>
      <c r="AE89" s="7">
        <v>39.474020000000003</v>
      </c>
      <c r="AF89" s="7"/>
      <c r="AG89" s="7">
        <v>58.332000000000001</v>
      </c>
      <c r="AH89" s="7">
        <v>36.841500000000003</v>
      </c>
      <c r="AI89" s="7">
        <v>32.583300000000001</v>
      </c>
      <c r="AJ89" s="7">
        <v>20.5791</v>
      </c>
      <c r="AK89" s="7">
        <v>52.992199999999997</v>
      </c>
      <c r="AL89" s="7">
        <v>11.321059999999999</v>
      </c>
      <c r="AM89" s="7">
        <v>13.59057</v>
      </c>
      <c r="AN89" s="7">
        <v>11.206189999999999</v>
      </c>
      <c r="AO89" s="7">
        <v>2.00325</v>
      </c>
      <c r="AP89" s="7">
        <v>1.7442</v>
      </c>
      <c r="AQ89" s="7">
        <v>2.4294899999999999</v>
      </c>
      <c r="AR89" s="7">
        <v>2.1153200000000001</v>
      </c>
      <c r="AS89" s="7">
        <v>2.9234499999999999</v>
      </c>
      <c r="AT89" s="7">
        <f>IF(AND(NOT('Basic Financial Statements'!FV88=""),NOT('Basic Financial Statements'!AI88="")),'Basic Financial Statements'!FV88/'Basic Financial Statements'!AI88,"")</f>
        <v>11.085238275528431</v>
      </c>
      <c r="AU89" s="7">
        <f>IF(AND(NOT('Basic Financial Statements'!FV88=""),NOT('Basic Financial Statements'!CY88="")),'Basic Financial Statements'!FV88/'Basic Financial Statements'!CY88,"")</f>
        <v>2.4110281095912587</v>
      </c>
    </row>
    <row r="90" spans="1:47">
      <c r="A90" s="7" t="str">
        <f t="shared" si="8"/>
        <v>P&amp;G</v>
      </c>
      <c r="B90" s="7" t="str">
        <f t="shared" si="8"/>
        <v>NYSE:PG</v>
      </c>
      <c r="C90" s="7" t="str">
        <f>'Basic Financial Statements'!C89</f>
        <v>FY2010</v>
      </c>
      <c r="D90" s="10">
        <f>'Basic Financial Statements'!D89</f>
        <v>2009</v>
      </c>
      <c r="F90" s="7">
        <f>IF(AND(NOT('Basic Financial Statements'!Q89=""),NOT('Basic Financial Statements'!CD89=""),NOT('Basic Financial Statements'!CD88=""),'Basic Financial Statements'!B89='Basic Financial Statements'!B88,RIGHT('Basic Financial Statements'!C89,4)*1-1=RIGHT('Basic Financial Statements'!C88,4)*1),('Basic Financial Statements'!Q89+'Basic Financial Statements'!S89)/AVERAGE('Basic Financial Statements'!CD88:CD89),"")</f>
        <v>0.11963270660253607</v>
      </c>
      <c r="G90" s="7">
        <f>IF(AND(NOT('Basic Financial Statements'!AI88=""),NOT('Basic Financial Statements'!CD89=""),NOT('Basic Financial Statements'!CD88=""),'Basic Financial Statements'!B89='Basic Financial Statements'!B88,RIGHT('Basic Financial Statements'!C89,4)*1-1=RIGHT('Basic Financial Statements'!C88,4)*1),('Basic Financial Statements'!AI89)/AVERAGE('Basic Financial Statements'!CD88:CD89),"")</f>
        <v>9.7686355772703945E-2</v>
      </c>
      <c r="H90" s="7">
        <v>0.102622</v>
      </c>
      <c r="I90" s="7">
        <v>0.17304</v>
      </c>
      <c r="J90" s="7"/>
      <c r="K90" s="7">
        <v>0.522451</v>
      </c>
      <c r="L90" s="7">
        <v>0.319633</v>
      </c>
      <c r="M90" s="7">
        <v>0.24288599999999999</v>
      </c>
      <c r="N90" s="7">
        <v>0.210566</v>
      </c>
      <c r="O90" s="7">
        <v>0.202818</v>
      </c>
      <c r="P90" s="7">
        <v>0.13989099999999999</v>
      </c>
      <c r="Q90" s="7">
        <v>0.16419300000000001</v>
      </c>
      <c r="R90" s="7">
        <v>0.13564999999999999</v>
      </c>
      <c r="S90" s="7"/>
      <c r="T90" s="7">
        <v>0.58984999999999999</v>
      </c>
      <c r="U90" s="7">
        <v>4.0080099999999996</v>
      </c>
      <c r="V90" s="7">
        <v>13.88721</v>
      </c>
      <c r="W90" s="7">
        <v>5.5853400000000004</v>
      </c>
      <c r="X90" s="7"/>
      <c r="Y90" s="7">
        <v>0.77349000000000001</v>
      </c>
      <c r="Z90" s="7">
        <v>0.33828000000000003</v>
      </c>
      <c r="AA90" s="7">
        <v>0.66432000000000002</v>
      </c>
      <c r="AB90" s="7">
        <v>26.282920000000001</v>
      </c>
      <c r="AC90" s="7">
        <v>65.349599999999995</v>
      </c>
      <c r="AD90" s="7">
        <v>66.071569999999994</v>
      </c>
      <c r="AE90" s="7">
        <v>25.560949999999998</v>
      </c>
      <c r="AF90" s="7"/>
      <c r="AG90" s="7">
        <v>48.555399999999999</v>
      </c>
      <c r="AH90" s="7">
        <v>32.685000000000002</v>
      </c>
      <c r="AI90" s="7">
        <v>34.766100000000002</v>
      </c>
      <c r="AJ90" s="7">
        <v>23.402799999999999</v>
      </c>
      <c r="AK90" s="7">
        <v>52.065100000000001</v>
      </c>
      <c r="AL90" s="7">
        <v>16.630019999999998</v>
      </c>
      <c r="AM90" s="7">
        <v>19.915430000000001</v>
      </c>
      <c r="AN90" s="7">
        <v>16.673359999999999</v>
      </c>
      <c r="AO90" s="7">
        <v>1.58344</v>
      </c>
      <c r="AP90" s="7">
        <v>1.4306300000000001</v>
      </c>
      <c r="AQ90" s="7">
        <v>1.89133</v>
      </c>
      <c r="AR90" s="7">
        <v>1.7088099999999999</v>
      </c>
      <c r="AS90" s="7">
        <v>3.22648</v>
      </c>
      <c r="AT90" s="7">
        <f>IF(AND(NOT('Basic Financial Statements'!FV89=""),NOT('Basic Financial Statements'!AI89="")),'Basic Financial Statements'!FV89/'Basic Financial Statements'!AI89,"")</f>
        <v>13.446727034096215</v>
      </c>
      <c r="AU90" s="7">
        <f>IF(AND(NOT('Basic Financial Statements'!FV89=""),NOT('Basic Financial Statements'!CY89="")),'Basic Financial Statements'!FV89/'Basic Financial Statements'!CY89,"")</f>
        <v>2.8867384518199137</v>
      </c>
    </row>
    <row r="91" spans="1:47">
      <c r="A91" s="7" t="str">
        <f t="shared" si="8"/>
        <v>P&amp;G</v>
      </c>
      <c r="B91" s="7" t="str">
        <f t="shared" si="8"/>
        <v>NYSE:PG</v>
      </c>
      <c r="C91" s="7" t="str">
        <f>'Basic Financial Statements'!C90</f>
        <v>FY2011</v>
      </c>
      <c r="D91" s="10">
        <f>'Basic Financial Statements'!D90</f>
        <v>2010</v>
      </c>
      <c r="F91" s="7">
        <f>IF(AND(NOT('Basic Financial Statements'!Q90=""),NOT('Basic Financial Statements'!CD90=""),NOT('Basic Financial Statements'!CD89=""),'Basic Financial Statements'!B90='Basic Financial Statements'!B89,RIGHT('Basic Financial Statements'!C90,4)*1-1=RIGHT('Basic Financial Statements'!C89,4)*1),('Basic Financial Statements'!Q90+'Basic Financial Statements'!S90)/AVERAGE('Basic Financial Statements'!CD89:CD90),"")</f>
        <v>0.11673907986462859</v>
      </c>
      <c r="G91" s="7">
        <f>IF(AND(NOT('Basic Financial Statements'!AI89=""),NOT('Basic Financial Statements'!CD90=""),NOT('Basic Financial Statements'!CD89=""),'Basic Financial Statements'!B90='Basic Financial Statements'!B89,RIGHT('Basic Financial Statements'!C90,4)*1-1=RIGHT('Basic Financial Statements'!C89,4)*1),('Basic Financial Statements'!AI90)/AVERAGE('Basic Financial Statements'!CD89:CD90),"")</f>
        <v>8.949971109760399E-2</v>
      </c>
      <c r="H91" s="7">
        <v>0.101255</v>
      </c>
      <c r="I91" s="7">
        <v>0.17957200000000001</v>
      </c>
      <c r="J91" s="7"/>
      <c r="K91" s="7">
        <v>0.508544</v>
      </c>
      <c r="L91" s="7">
        <v>0.31749300000000003</v>
      </c>
      <c r="M91" s="7">
        <v>0.22604299999999999</v>
      </c>
      <c r="N91" s="7">
        <v>0.19778299999999999</v>
      </c>
      <c r="O91" s="7">
        <v>0.19105</v>
      </c>
      <c r="P91" s="7">
        <v>0.144234</v>
      </c>
      <c r="Q91" s="7">
        <v>0.145455</v>
      </c>
      <c r="R91" s="7">
        <v>0.13975799999999999</v>
      </c>
      <c r="S91" s="7"/>
      <c r="T91" s="7">
        <v>0.60860000000000003</v>
      </c>
      <c r="U91" s="7">
        <v>4.0014799999999999</v>
      </c>
      <c r="V91" s="7">
        <v>13.971399999999999</v>
      </c>
      <c r="W91" s="7">
        <v>5.7922000000000002</v>
      </c>
      <c r="X91" s="7"/>
      <c r="Y91" s="7">
        <v>0.80496999999999996</v>
      </c>
      <c r="Z91" s="7">
        <v>0.33133000000000001</v>
      </c>
      <c r="AA91" s="7">
        <v>0.4884</v>
      </c>
      <c r="AB91" s="7">
        <v>26.124510000000001</v>
      </c>
      <c r="AC91" s="7">
        <v>63.015790000000003</v>
      </c>
      <c r="AD91" s="7">
        <v>68.226169999999996</v>
      </c>
      <c r="AE91" s="7">
        <v>20.91414</v>
      </c>
      <c r="AF91" s="7"/>
      <c r="AG91" s="7">
        <v>47.078699999999998</v>
      </c>
      <c r="AH91" s="7">
        <v>32.009099999999997</v>
      </c>
      <c r="AI91" s="7">
        <v>32.4009</v>
      </c>
      <c r="AJ91" s="7">
        <v>22.029599999999999</v>
      </c>
      <c r="AK91" s="7">
        <v>50.849899999999998</v>
      </c>
      <c r="AL91" s="7">
        <v>18.64621</v>
      </c>
      <c r="AM91" s="7">
        <v>22.06137</v>
      </c>
      <c r="AN91" s="7">
        <v>18.083030000000001</v>
      </c>
      <c r="AO91" s="7">
        <v>1.7462500000000001</v>
      </c>
      <c r="AP91" s="7">
        <v>1.59527</v>
      </c>
      <c r="AQ91" s="7">
        <v>2.13043</v>
      </c>
      <c r="AR91" s="7">
        <v>1.9462299999999999</v>
      </c>
      <c r="AS91" s="7">
        <v>3.13767</v>
      </c>
      <c r="AT91" s="7">
        <f>IF(AND(NOT('Basic Financial Statements'!FV90=""),NOT('Basic Financial Statements'!AI90="")),'Basic Financial Statements'!FV90/'Basic Financial Statements'!AI90,"")</f>
        <v>14.87738345434728</v>
      </c>
      <c r="AU91" s="7">
        <f>IF(AND(NOT('Basic Financial Statements'!FV90=""),NOT('Basic Financial Statements'!CY90="")),'Basic Financial Statements'!FV90/'Basic Financial Statements'!CY90,"")</f>
        <v>2.6720861437219527</v>
      </c>
    </row>
    <row r="92" spans="1:47">
      <c r="A92" s="7" t="str">
        <f t="shared" si="8"/>
        <v>P&amp;G</v>
      </c>
      <c r="B92" s="7" t="str">
        <f t="shared" si="8"/>
        <v>NYSE:PG</v>
      </c>
      <c r="C92" s="7" t="str">
        <f>'Basic Financial Statements'!C91</f>
        <v>FY2012</v>
      </c>
      <c r="D92" s="10">
        <f>'Basic Financial Statements'!D91</f>
        <v>2011</v>
      </c>
      <c r="F92" s="7">
        <f>IF(AND(NOT('Basic Financial Statements'!Q91=""),NOT('Basic Financial Statements'!CD91=""),NOT('Basic Financial Statements'!CD90=""),'Basic Financial Statements'!B91='Basic Financial Statements'!B90,RIGHT('Basic Financial Statements'!C91,4)*1-1=RIGHT('Basic Financial Statements'!C90,4)*1),('Basic Financial Statements'!Q91+'Basic Financial Statements'!S91)/AVERAGE('Basic Financial Statements'!CD90:CD91),"")</f>
        <v>0.1085595606767234</v>
      </c>
      <c r="G92" s="7">
        <f>IF(AND(NOT('Basic Financial Statements'!AI90=""),NOT('Basic Financial Statements'!CD91=""),NOT('Basic Financial Statements'!CD90=""),'Basic Financial Statements'!B91='Basic Financial Statements'!B90,RIGHT('Basic Financial Statements'!C91,4)*1-1=RIGHT('Basic Financial Statements'!C90,4)*1),('Basic Financial Statements'!AI91)/AVERAGE('Basic Financial Statements'!CD90:CD91),"")</f>
        <v>8.059187429323203E-2</v>
      </c>
      <c r="H92" s="7">
        <v>9.4226000000000004E-2</v>
      </c>
      <c r="I92" s="7">
        <v>0.135965</v>
      </c>
      <c r="J92" s="7"/>
      <c r="K92" s="7">
        <v>0.49502400000000002</v>
      </c>
      <c r="L92" s="7">
        <v>0.31685400000000002</v>
      </c>
      <c r="M92" s="7">
        <v>0.21723999999999999</v>
      </c>
      <c r="N92" s="7">
        <v>0.18426699999999999</v>
      </c>
      <c r="O92" s="7">
        <v>0.17816899999999999</v>
      </c>
      <c r="P92" s="7">
        <v>0.111577</v>
      </c>
      <c r="Q92" s="7">
        <v>0.131161</v>
      </c>
      <c r="R92" s="7">
        <v>0.10664999999999999</v>
      </c>
      <c r="S92" s="7"/>
      <c r="T92" s="7">
        <v>0.60611000000000004</v>
      </c>
      <c r="U92" s="7">
        <v>3.9359700000000002</v>
      </c>
      <c r="V92" s="7">
        <v>13.28786</v>
      </c>
      <c r="W92" s="7">
        <v>5.8738999999999999</v>
      </c>
      <c r="X92" s="7"/>
      <c r="Y92" s="7">
        <v>0.87966999999999995</v>
      </c>
      <c r="Z92" s="7">
        <v>0.42172999999999999</v>
      </c>
      <c r="AA92" s="7">
        <v>0.53334000000000004</v>
      </c>
      <c r="AB92" s="7">
        <v>27.543700000000001</v>
      </c>
      <c r="AC92" s="7">
        <v>62.3093</v>
      </c>
      <c r="AD92" s="7">
        <v>71.586669999999998</v>
      </c>
      <c r="AE92" s="7">
        <v>18.26633</v>
      </c>
      <c r="AF92" s="7"/>
      <c r="AG92" s="7">
        <v>46.502600000000001</v>
      </c>
      <c r="AH92" s="7">
        <v>31.741800000000001</v>
      </c>
      <c r="AI92" s="7">
        <v>32.919400000000003</v>
      </c>
      <c r="AJ92" s="7">
        <v>22.470199999999998</v>
      </c>
      <c r="AK92" s="7">
        <v>51.578099999999999</v>
      </c>
      <c r="AL92" s="7">
        <v>19</v>
      </c>
      <c r="AM92" s="7">
        <v>23.166450000000001</v>
      </c>
      <c r="AN92" s="7">
        <v>18.011700000000001</v>
      </c>
      <c r="AO92" s="7">
        <v>1.6715100000000001</v>
      </c>
      <c r="AP92" s="7">
        <v>1.4225099999999999</v>
      </c>
      <c r="AQ92" s="7">
        <v>2.14988</v>
      </c>
      <c r="AR92" s="7">
        <v>1.82962</v>
      </c>
      <c r="AS92" s="7">
        <v>3.3087300000000002</v>
      </c>
      <c r="AT92" s="7">
        <f>IF(AND(NOT('Basic Financial Statements'!FV91=""),NOT('Basic Financial Statements'!AI91="")),'Basic Financial Statements'!FV91/'Basic Financial Statements'!AI91,"")</f>
        <v>15.391736087674248</v>
      </c>
      <c r="AU92" s="7">
        <f>IF(AND(NOT('Basic Financial Statements'!FV91=""),NOT('Basic Financial Statements'!CY91="")),'Basic Financial Statements'!FV91/'Basic Financial Statements'!CY91,"")</f>
        <v>2.6963480865625602</v>
      </c>
    </row>
    <row r="93" spans="1:47">
      <c r="A93" s="7" t="str">
        <f t="shared" si="8"/>
        <v>P&amp;G</v>
      </c>
      <c r="B93" s="7" t="str">
        <f t="shared" si="8"/>
        <v>NYSE:PG</v>
      </c>
      <c r="C93" s="7" t="str">
        <f>'Basic Financial Statements'!C92</f>
        <v>FY2013</v>
      </c>
      <c r="D93" s="10">
        <f>'Basic Financial Statements'!D92</f>
        <v>2012</v>
      </c>
      <c r="F93" s="7">
        <f>IF(AND(NOT('Basic Financial Statements'!Q92=""),NOT('Basic Financial Statements'!CD92=""),NOT('Basic Financial Statements'!CD91=""),'Basic Financial Statements'!B92='Basic Financial Statements'!B91,RIGHT('Basic Financial Statements'!C92,4)*1-1=RIGHT('Basic Financial Statements'!C91,4)*1),('Basic Financial Statements'!Q92+'Basic Financial Statements'!S92)/AVERAGE('Basic Financial Statements'!CD91:CD92),"")</f>
        <v>0.10469711646476887</v>
      </c>
      <c r="G93" s="7">
        <f>IF(AND(NOT('Basic Financial Statements'!AI91=""),NOT('Basic Financial Statements'!CD92=""),NOT('Basic Financial Statements'!CD91=""),'Basic Financial Statements'!B92='Basic Financial Statements'!B91,RIGHT('Basic Financial Statements'!C92,4)*1-1=RIGHT('Basic Financial Statements'!C91,4)*1),('Basic Financial Statements'!AI92)/AVERAGE('Basic Financial Statements'!CD91:CD92),"")</f>
        <v>8.3990468017399178E-2</v>
      </c>
      <c r="H93" s="7">
        <v>9.0981000000000006E-2</v>
      </c>
      <c r="I93" s="7">
        <v>0.16441700000000001</v>
      </c>
      <c r="J93" s="7"/>
      <c r="K93" s="7">
        <v>0.50083599999999995</v>
      </c>
      <c r="L93" s="7">
        <v>0.32452900000000001</v>
      </c>
      <c r="M93" s="7">
        <v>0.21352699999999999</v>
      </c>
      <c r="N93" s="7">
        <v>0.182897</v>
      </c>
      <c r="O93" s="7">
        <v>0.17630599999999999</v>
      </c>
      <c r="P93" s="7">
        <v>0.136714</v>
      </c>
      <c r="Q93" s="7">
        <v>0.14119499999999999</v>
      </c>
      <c r="R93" s="7">
        <v>0.132545</v>
      </c>
      <c r="S93" s="7"/>
      <c r="T93" s="7">
        <v>0.59016000000000002</v>
      </c>
      <c r="U93" s="7">
        <v>3.81115</v>
      </c>
      <c r="V93" s="7">
        <v>12.74109</v>
      </c>
      <c r="W93" s="7">
        <v>5.8680899999999996</v>
      </c>
      <c r="X93" s="7"/>
      <c r="Y93" s="7">
        <v>0.79867999999999995</v>
      </c>
      <c r="Z93" s="7">
        <v>0.41465999999999997</v>
      </c>
      <c r="AA93" s="7">
        <v>0.49515999999999999</v>
      </c>
      <c r="AB93" s="7">
        <v>28.647390000000001</v>
      </c>
      <c r="AC93" s="7">
        <v>62.200749999999999</v>
      </c>
      <c r="AD93" s="7">
        <v>75.840429999999998</v>
      </c>
      <c r="AE93" s="7">
        <v>15.007709999999999</v>
      </c>
      <c r="AF93" s="7"/>
      <c r="AG93" s="7">
        <v>45.908099999999997</v>
      </c>
      <c r="AH93" s="7">
        <v>31.463699999999999</v>
      </c>
      <c r="AI93" s="7">
        <v>27.814399999999999</v>
      </c>
      <c r="AJ93" s="7">
        <v>19.062899999999999</v>
      </c>
      <c r="AK93" s="7">
        <v>50.662399999999998</v>
      </c>
      <c r="AL93" s="7">
        <v>21.176909999999999</v>
      </c>
      <c r="AM93" s="7">
        <v>25.647680000000001</v>
      </c>
      <c r="AN93" s="7">
        <v>19.638680000000001</v>
      </c>
      <c r="AO93" s="7">
        <v>1.8438699999999999</v>
      </c>
      <c r="AP93" s="7">
        <v>1.4962299999999999</v>
      </c>
      <c r="AQ93" s="7">
        <v>2.4080499999999998</v>
      </c>
      <c r="AR93" s="7">
        <v>1.95404</v>
      </c>
      <c r="AS93" s="7">
        <v>3.3444500000000001</v>
      </c>
      <c r="AT93" s="7">
        <f>IF(AND(NOT('Basic Financial Statements'!FV92=""),NOT('Basic Financial Statements'!AI92="")),'Basic Financial Statements'!FV92/'Basic Financial Statements'!AI92,"")</f>
        <v>18.506587727591651</v>
      </c>
      <c r="AU93" s="7">
        <f>IF(AND(NOT('Basic Financial Statements'!FV92=""),NOT('Basic Financial Statements'!CY92="")),'Basic Financial Statements'!FV92/'Basic Financial Statements'!CY92,"")</f>
        <v>3.1528697427047381</v>
      </c>
    </row>
    <row r="94" spans="1:47">
      <c r="A94" s="7" t="str">
        <f t="shared" si="8"/>
        <v>P&amp;G</v>
      </c>
      <c r="B94" s="7" t="str">
        <f t="shared" si="8"/>
        <v>NYSE:PG</v>
      </c>
      <c r="C94" s="7" t="str">
        <f>'Basic Financial Statements'!C93</f>
        <v>FY2014</v>
      </c>
      <c r="D94" s="10">
        <f>'Basic Financial Statements'!D93</f>
        <v>2013</v>
      </c>
      <c r="F94" s="7">
        <f>IF(AND(NOT('Basic Financial Statements'!Q93=""),NOT('Basic Financial Statements'!CD93=""),NOT('Basic Financial Statements'!CD92=""),'Basic Financial Statements'!B93='Basic Financial Statements'!B92,RIGHT('Basic Financial Statements'!C93,4)*1-1=RIGHT('Basic Financial Statements'!C92,4)*1),('Basic Financial Statements'!Q93+'Basic Financial Statements'!S93)/AVERAGE('Basic Financial Statements'!CD92:CD93),"")</f>
        <v>9.8818815711973026E-2</v>
      </c>
      <c r="G94" s="7">
        <f>IF(AND(NOT('Basic Financial Statements'!AI92=""),NOT('Basic Financial Statements'!CD93=""),NOT('Basic Financial Statements'!CD92=""),'Basic Financial Statements'!B93='Basic Financial Statements'!B92,RIGHT('Basic Financial Statements'!C93,4)*1-1=RIGHT('Basic Financial Statements'!C92,4)*1),('Basic Financial Statements'!AI93)/AVERAGE('Basic Financial Statements'!CD92:CD93),"")</f>
        <v>8.3130826123606408E-2</v>
      </c>
      <c r="H94" s="7">
        <v>8.4551000000000001E-2</v>
      </c>
      <c r="I94" s="7">
        <v>0.15201000000000001</v>
      </c>
      <c r="J94" s="7"/>
      <c r="K94" s="7">
        <v>0.47541</v>
      </c>
      <c r="L94" s="7">
        <v>0.28844999999999998</v>
      </c>
      <c r="M94" s="7">
        <v>0.22917699999999999</v>
      </c>
      <c r="N94" s="7">
        <v>0.19386800000000001</v>
      </c>
      <c r="O94" s="7">
        <v>0.18695899999999999</v>
      </c>
      <c r="P94" s="7">
        <v>0.14324999999999999</v>
      </c>
      <c r="Q94" s="7">
        <v>0.15648899999999999</v>
      </c>
      <c r="R94" s="7">
        <v>0.13794100000000001</v>
      </c>
      <c r="S94" s="7"/>
      <c r="T94" s="7">
        <v>0.52481999999999995</v>
      </c>
      <c r="U94" s="7">
        <v>3.3841700000000001</v>
      </c>
      <c r="V94" s="7">
        <v>11.54041</v>
      </c>
      <c r="W94" s="7">
        <v>5.7111499999999999</v>
      </c>
      <c r="X94" s="7"/>
      <c r="Y94" s="7">
        <v>0.93747000000000003</v>
      </c>
      <c r="Z94" s="7">
        <v>0.50619999999999998</v>
      </c>
      <c r="AA94" s="7">
        <v>0.41386000000000001</v>
      </c>
      <c r="AB94" s="7">
        <v>31.627980000000001</v>
      </c>
      <c r="AC94" s="7">
        <v>63.910040000000002</v>
      </c>
      <c r="AD94" s="7">
        <v>80.913929999999993</v>
      </c>
      <c r="AE94" s="7">
        <v>14.624090000000001</v>
      </c>
      <c r="AF94" s="7"/>
      <c r="AG94" s="7">
        <v>50.613</v>
      </c>
      <c r="AH94" s="7">
        <v>33.604599999999998</v>
      </c>
      <c r="AI94" s="7">
        <v>28.3111</v>
      </c>
      <c r="AJ94" s="7">
        <v>18.7972</v>
      </c>
      <c r="AK94" s="7">
        <v>51.495100000000001</v>
      </c>
      <c r="AL94" s="7">
        <v>19.61918</v>
      </c>
      <c r="AM94" s="7">
        <v>24.04937</v>
      </c>
      <c r="AN94" s="7">
        <v>18.622</v>
      </c>
      <c r="AO94" s="7">
        <v>2.0771199999999999</v>
      </c>
      <c r="AP94" s="7">
        <v>1.45041</v>
      </c>
      <c r="AQ94" s="7">
        <v>2.6825000000000001</v>
      </c>
      <c r="AR94" s="7">
        <v>1.87313</v>
      </c>
      <c r="AS94" s="7">
        <v>3.4021699999999999</v>
      </c>
      <c r="AT94" s="7">
        <f>IF(AND(NOT('Basic Financial Statements'!FV93=""),NOT('Basic Financial Statements'!AI93="")),'Basic Financial Statements'!FV93/'Basic Financial Statements'!AI93,"")</f>
        <v>18.045092752651676</v>
      </c>
      <c r="AU94" s="7">
        <f>IF(AND(NOT('Basic Financial Statements'!FV93=""),NOT('Basic Financial Statements'!CY93="")),'Basic Financial Statements'!FV93/'Basic Financial Statements'!CY93,"")</f>
        <v>3.1226439083447128</v>
      </c>
    </row>
    <row r="95" spans="1:47">
      <c r="A95" s="7" t="str">
        <f t="shared" si="8"/>
        <v>P&amp;G</v>
      </c>
      <c r="B95" s="7" t="str">
        <f t="shared" si="8"/>
        <v>NYSE:PG</v>
      </c>
      <c r="C95" s="7" t="str">
        <f>'Basic Financial Statements'!C94</f>
        <v>FY2015</v>
      </c>
      <c r="D95" s="10">
        <f>'Basic Financial Statements'!D94</f>
        <v>2014</v>
      </c>
      <c r="F95" s="7">
        <f>IF(AND(NOT('Basic Financial Statements'!Q94=""),NOT('Basic Financial Statements'!CD94=""),NOT('Basic Financial Statements'!CD93=""),'Basic Financial Statements'!B94='Basic Financial Statements'!B93,RIGHT('Basic Financial Statements'!C94,4)*1-1=RIGHT('Basic Financial Statements'!C93,4)*1),('Basic Financial Statements'!Q94+'Basic Financial Statements'!S94)/AVERAGE('Basic Financial Statements'!CD93:CD94),"")</f>
        <v>9.66244278768707E-2</v>
      </c>
      <c r="G95" s="7">
        <f>IF(AND(NOT('Basic Financial Statements'!AI93=""),NOT('Basic Financial Statements'!CD94=""),NOT('Basic Financial Statements'!CD93=""),'Basic Financial Statements'!B94='Basic Financial Statements'!B93,RIGHT('Basic Financial Statements'!C94,4)*1-1=RIGHT('Basic Financial Statements'!C93,4)*1),('Basic Financial Statements'!AI94)/AVERAGE('Basic Financial Statements'!CD93:CD94),"")</f>
        <v>5.2191510112835647E-2</v>
      </c>
      <c r="H95" s="7">
        <v>8.2228999999999997E-2</v>
      </c>
      <c r="I95" s="7">
        <v>0.122368</v>
      </c>
      <c r="J95" s="7"/>
      <c r="K95" s="7">
        <v>0.47623199999999999</v>
      </c>
      <c r="L95" s="7">
        <v>0.29139599999999999</v>
      </c>
      <c r="M95" s="7">
        <v>0.229133</v>
      </c>
      <c r="N95" s="7">
        <v>0.19129499999999999</v>
      </c>
      <c r="O95" s="7">
        <v>0.184836</v>
      </c>
      <c r="P95" s="7">
        <v>0.117132</v>
      </c>
      <c r="Q95" s="7">
        <v>9.9449999999999997E-2</v>
      </c>
      <c r="R95" s="7">
        <v>0.111945</v>
      </c>
      <c r="S95" s="7"/>
      <c r="T95" s="7">
        <v>0.51687000000000005</v>
      </c>
      <c r="U95" s="7">
        <v>3.37229</v>
      </c>
      <c r="V95" s="7">
        <v>12.91747</v>
      </c>
      <c r="W95" s="7">
        <v>6.3138500000000004</v>
      </c>
      <c r="X95" s="7"/>
      <c r="Y95" s="7">
        <v>0.99517</v>
      </c>
      <c r="Z95" s="7">
        <v>0.54283000000000003</v>
      </c>
      <c r="AA95" s="7">
        <v>0.49036999999999997</v>
      </c>
      <c r="AB95" s="7">
        <v>28.25611</v>
      </c>
      <c r="AC95" s="7">
        <v>57.809069999999998</v>
      </c>
      <c r="AD95" s="7">
        <v>85.874650000000003</v>
      </c>
      <c r="AE95" s="7">
        <v>0.19053</v>
      </c>
      <c r="AF95" s="7"/>
      <c r="AG95" s="7">
        <v>48.128399999999999</v>
      </c>
      <c r="AH95" s="7">
        <v>32.491</v>
      </c>
      <c r="AI95" s="7">
        <v>29.067399999999999</v>
      </c>
      <c r="AJ95" s="7">
        <v>19.623100000000001</v>
      </c>
      <c r="AK95" s="7">
        <v>51.3108</v>
      </c>
      <c r="AL95" s="7">
        <v>20.889779999999998</v>
      </c>
      <c r="AM95" s="7">
        <v>25.896170000000001</v>
      </c>
      <c r="AN95" s="7">
        <v>19.92812</v>
      </c>
      <c r="AO95" s="7">
        <v>1.87188</v>
      </c>
      <c r="AP95" s="7">
        <v>1.1561300000000001</v>
      </c>
      <c r="AQ95" s="7">
        <v>2.4324599999999998</v>
      </c>
      <c r="AR95" s="7">
        <v>1.5023599999999999</v>
      </c>
      <c r="AS95" s="7">
        <v>3.8489100000000001</v>
      </c>
      <c r="AT95" s="7">
        <f>IF(AND(NOT('Basic Financial Statements'!FV94=""),NOT('Basic Financial Statements'!AI94="")),'Basic Financial Statements'!FV94/'Basic Financial Statements'!AI94,"")</f>
        <v>29.712314524076149</v>
      </c>
      <c r="AU95" s="7">
        <f>IF(AND(NOT('Basic Financial Statements'!FV94=""),NOT('Basic Financial Statements'!CY94="")),'Basic Financial Statements'!FV94/'Basic Financial Statements'!CY94,"")</f>
        <v>3.4603497597078676</v>
      </c>
    </row>
    <row r="96" spans="1:47">
      <c r="A96" s="7" t="str">
        <f t="shared" si="8"/>
        <v>P&amp;G</v>
      </c>
      <c r="B96" s="7" t="str">
        <f t="shared" si="8"/>
        <v>NYSE:PG</v>
      </c>
      <c r="C96" s="7" t="str">
        <f>'Basic Financial Statements'!C95</f>
        <v>FY2016</v>
      </c>
      <c r="D96" s="10">
        <f>'Basic Financial Statements'!D95</f>
        <v>2015</v>
      </c>
      <c r="F96" s="7">
        <f>IF(AND(NOT('Basic Financial Statements'!Q95=""),NOT('Basic Financial Statements'!CD95=""),NOT('Basic Financial Statements'!CD94=""),'Basic Financial Statements'!B95='Basic Financial Statements'!B94,RIGHT('Basic Financial Statements'!C95,4)*1-1=RIGHT('Basic Financial Statements'!C94,4)*1),('Basic Financial Statements'!Q95+'Basic Financial Statements'!S95)/AVERAGE('Basic Financial Statements'!CD94:CD95),"")</f>
        <v>0.10626931274865468</v>
      </c>
      <c r="G96" s="7">
        <f>IF(AND(NOT('Basic Financial Statements'!AI94=""),NOT('Basic Financial Statements'!CD95=""),NOT('Basic Financial Statements'!CD94=""),'Basic Financial Statements'!B95='Basic Financial Statements'!B94,RIGHT('Basic Financial Statements'!C95,4)*1-1=RIGHT('Basic Financial Statements'!C94,4)*1),('Basic Financial Statements'!AI95)/AVERAGE('Basic Financial Statements'!CD94:CD95),"")</f>
        <v>8.2640055176498556E-2</v>
      </c>
      <c r="H96" s="7">
        <v>9.2415999999999998E-2</v>
      </c>
      <c r="I96" s="7">
        <v>0.164494</v>
      </c>
      <c r="J96" s="7"/>
      <c r="K96" s="7">
        <v>0.49602499999999999</v>
      </c>
      <c r="L96" s="7">
        <v>0.289989</v>
      </c>
      <c r="M96" s="7">
        <v>0.25317299999999998</v>
      </c>
      <c r="N96" s="7">
        <v>0.211978</v>
      </c>
      <c r="O96" s="7">
        <v>0.206036</v>
      </c>
      <c r="P96" s="7">
        <v>0.153555</v>
      </c>
      <c r="Q96" s="7">
        <v>0.16092100000000001</v>
      </c>
      <c r="R96" s="7">
        <v>0.14817900000000001</v>
      </c>
      <c r="S96" s="7"/>
      <c r="T96" s="7">
        <v>0.50888999999999995</v>
      </c>
      <c r="U96" s="7">
        <v>3.34524</v>
      </c>
      <c r="V96" s="7">
        <v>14.606640000000001</v>
      </c>
      <c r="W96" s="7">
        <v>6.7888599999999997</v>
      </c>
      <c r="X96" s="7"/>
      <c r="Y96" s="7">
        <v>1.09789</v>
      </c>
      <c r="Z96" s="7">
        <v>0.57591999999999999</v>
      </c>
      <c r="AA96" s="7">
        <v>0.50161999999999995</v>
      </c>
      <c r="AB96" s="7">
        <v>25.056730000000002</v>
      </c>
      <c r="AC96" s="7">
        <v>53.911799999999999</v>
      </c>
      <c r="AD96" s="7">
        <v>97.890360000000001</v>
      </c>
      <c r="AE96" s="7">
        <v>-18.92183</v>
      </c>
      <c r="AF96" s="7"/>
      <c r="AG96" s="7">
        <v>52.770600000000002</v>
      </c>
      <c r="AH96" s="7">
        <v>34.542299999999997</v>
      </c>
      <c r="AI96" s="7">
        <v>32.673299999999998</v>
      </c>
      <c r="AJ96" s="7">
        <v>21.3872</v>
      </c>
      <c r="AK96" s="7">
        <v>54.392899999999997</v>
      </c>
      <c r="AL96" s="7">
        <v>23.236609999999999</v>
      </c>
      <c r="AM96" s="7">
        <v>28.552679999999999</v>
      </c>
      <c r="AN96" s="7">
        <v>22.82902</v>
      </c>
      <c r="AO96" s="7">
        <v>1.85083</v>
      </c>
      <c r="AP96" s="7">
        <v>1.0434300000000001</v>
      </c>
      <c r="AQ96" s="7">
        <v>2.31487</v>
      </c>
      <c r="AR96" s="7">
        <v>1.30504</v>
      </c>
      <c r="AS96" s="7">
        <v>3.70031</v>
      </c>
      <c r="AT96" s="7">
        <f>IF(AND(NOT('Basic Financial Statements'!FV95=""),NOT('Basic Financial Statements'!AI95="")),'Basic Financial Statements'!FV95/'Basic Financial Statements'!AI95,"")</f>
        <v>21.254134241795548</v>
      </c>
      <c r="AU96" s="7">
        <f>IF(AND(NOT('Basic Financial Statements'!FV95=""),NOT('Basic Financial Statements'!CY95="")),'Basic Financial Statements'!FV95/'Basic Financial Statements'!CY95,"")</f>
        <v>4.00296324352166</v>
      </c>
    </row>
    <row r="97" spans="1:47">
      <c r="A97" s="7" t="str">
        <f t="shared" si="8"/>
        <v>P&amp;G</v>
      </c>
      <c r="B97" s="7" t="str">
        <f t="shared" si="8"/>
        <v>NYSE:PG</v>
      </c>
      <c r="C97" s="7" t="str">
        <f>'Basic Financial Statements'!C96</f>
        <v>FY2017</v>
      </c>
      <c r="D97" s="10">
        <f>'Basic Financial Statements'!D96</f>
        <v>2016</v>
      </c>
      <c r="F97" s="7">
        <f>IF(AND(NOT('Basic Financial Statements'!Q96=""),NOT('Basic Financial Statements'!CD96=""),NOT('Basic Financial Statements'!CD95=""),'Basic Financial Statements'!B96='Basic Financial Statements'!B95,RIGHT('Basic Financial Statements'!C96,4)*1-1=RIGHT('Basic Financial Statements'!C95,4)*1),('Basic Financial Statements'!Q96+'Basic Financial Statements'!S96)/AVERAGE('Basic Financial Statements'!CD95:CD96),"")</f>
        <v>0.11260311381502937</v>
      </c>
      <c r="G97" s="7">
        <f>IF(AND(NOT('Basic Financial Statements'!AI95=""),NOT('Basic Financial Statements'!CD96=""),NOT('Basic Financial Statements'!CD95=""),'Basic Financial Statements'!B96='Basic Financial Statements'!B95,RIGHT('Basic Financial Statements'!C96,4)*1-1=RIGHT('Basic Financial Statements'!C95,4)*1),('Basic Financial Statements'!AI96)/AVERAGE('Basic Financial Statements'!CD95:CD96),"")</f>
        <v>0.12451220398962601</v>
      </c>
      <c r="H97" s="7">
        <v>9.7796999999999995E-2</v>
      </c>
      <c r="I97" s="7">
        <v>0.17852799999999999</v>
      </c>
      <c r="J97" s="7"/>
      <c r="K97" s="7">
        <v>0.49832399999999999</v>
      </c>
      <c r="L97" s="7">
        <v>0.28672799999999998</v>
      </c>
      <c r="M97" s="7">
        <v>0.25494099999999997</v>
      </c>
      <c r="N97" s="7">
        <v>0.21659100000000001</v>
      </c>
      <c r="O97" s="7">
        <v>0.21159500000000001</v>
      </c>
      <c r="P97" s="7">
        <v>0.15669</v>
      </c>
      <c r="Q97" s="7">
        <v>0.23557400000000001</v>
      </c>
      <c r="R97" s="7">
        <v>0.151587</v>
      </c>
      <c r="S97" s="7"/>
      <c r="T97" s="7">
        <v>0.52563000000000004</v>
      </c>
      <c r="U97" s="7">
        <v>3.3126899999999999</v>
      </c>
      <c r="V97" s="7">
        <v>14.510540000000001</v>
      </c>
      <c r="W97" s="7">
        <v>6.9888700000000004</v>
      </c>
      <c r="X97" s="7"/>
      <c r="Y97" s="7">
        <v>0.87699000000000005</v>
      </c>
      <c r="Z97" s="7">
        <v>0.65312999999999999</v>
      </c>
      <c r="AA97" s="7">
        <v>0.42214000000000002</v>
      </c>
      <c r="AB97" s="7">
        <v>25.153980000000001</v>
      </c>
      <c r="AC97" s="7">
        <v>52.225659999999998</v>
      </c>
      <c r="AD97" s="7">
        <v>106.30005</v>
      </c>
      <c r="AE97" s="7">
        <v>-28.92041</v>
      </c>
      <c r="AF97" s="7"/>
      <c r="AG97" s="7">
        <v>56.638800000000003</v>
      </c>
      <c r="AH97" s="7">
        <v>36.158799999999999</v>
      </c>
      <c r="AI97" s="7">
        <v>32.338900000000002</v>
      </c>
      <c r="AJ97" s="7">
        <v>20.645499999999998</v>
      </c>
      <c r="AK97" s="7">
        <v>53.674999999999997</v>
      </c>
      <c r="AL97" s="7">
        <v>29.604299999999999</v>
      </c>
      <c r="AM97" s="7">
        <v>35.668819999999997</v>
      </c>
      <c r="AN97" s="7">
        <v>28.391400000000001</v>
      </c>
      <c r="AO97" s="7">
        <v>1.9047400000000001</v>
      </c>
      <c r="AP97" s="7">
        <v>0.99209999999999998</v>
      </c>
      <c r="AQ97" s="7">
        <v>2.39297</v>
      </c>
      <c r="AR97" s="7">
        <v>1.2464</v>
      </c>
      <c r="AS97" s="7">
        <v>4.11226</v>
      </c>
      <c r="AT97" s="7">
        <f>IF(AND(NOT('Basic Financial Statements'!FV96=""),NOT('Basic Financial Statements'!AI96="")),'Basic Financial Statements'!FV96/'Basic Financial Statements'!AI96,"")</f>
        <v>14.463416488222698</v>
      </c>
      <c r="AU97" s="7">
        <f>IF(AND(NOT('Basic Financial Statements'!FV96=""),NOT('Basic Financial Statements'!CY96="")),'Basic Financial Statements'!FV96/'Basic Financial Statements'!CY96,"")</f>
        <v>4.1141369467311453</v>
      </c>
    </row>
    <row r="98" spans="1:47">
      <c r="A98" s="7" t="str">
        <f t="shared" si="8"/>
        <v>P&amp;G</v>
      </c>
      <c r="B98" s="7" t="str">
        <f t="shared" si="8"/>
        <v>NYSE:PG</v>
      </c>
      <c r="C98" s="7" t="str">
        <f>'Basic Financial Statements'!C97</f>
        <v>FY2018</v>
      </c>
      <c r="D98" s="10">
        <f>'Basic Financial Statements'!D97</f>
        <v>2017</v>
      </c>
      <c r="F98" s="7">
        <f>IF(AND(NOT('Basic Financial Statements'!Q97=""),NOT('Basic Financial Statements'!CD97=""),NOT('Basic Financial Statements'!CD96=""),'Basic Financial Statements'!B97='Basic Financial Statements'!B96,RIGHT('Basic Financial Statements'!C97,4)*1-1=RIGHT('Basic Financial Statements'!C96,4)*1),('Basic Financial Statements'!Q97+'Basic Financial Statements'!S97)/AVERAGE('Basic Financial Statements'!CD96:CD97),"")</f>
        <v>0.1210978736238878</v>
      </c>
      <c r="G98" s="7">
        <f>IF(AND(NOT('Basic Financial Statements'!AI96=""),NOT('Basic Financial Statements'!CD97=""),NOT('Basic Financial Statements'!CD96=""),'Basic Financial Statements'!B97='Basic Financial Statements'!B96,RIGHT('Basic Financial Statements'!C97,4)*1-1=RIGHT('Basic Financial Statements'!C96,4)*1),('Basic Financial Statements'!AI97)/AVERAGE('Basic Financial Statements'!CD96:CD97),"")</f>
        <v>8.2617000955109834E-2</v>
      </c>
      <c r="H98" s="7">
        <v>0.10352600000000001</v>
      </c>
      <c r="I98" s="7">
        <v>0.17980299999999999</v>
      </c>
      <c r="J98" s="7"/>
      <c r="K98" s="7">
        <v>0.49705199999999999</v>
      </c>
      <c r="L98" s="7">
        <v>0.284474</v>
      </c>
      <c r="M98" s="7">
        <v>0.25498199999999999</v>
      </c>
      <c r="N98" s="7">
        <v>0.21709600000000001</v>
      </c>
      <c r="O98" s="7">
        <v>0.21257699999999999</v>
      </c>
      <c r="P98" s="7">
        <v>0.14754900000000001</v>
      </c>
      <c r="Q98" s="7">
        <v>0.14588799999999999</v>
      </c>
      <c r="R98" s="7">
        <v>0.14192299999999999</v>
      </c>
      <c r="S98" s="7"/>
      <c r="T98" s="7">
        <v>0.55993000000000004</v>
      </c>
      <c r="U98" s="7">
        <v>3.3009200000000001</v>
      </c>
      <c r="V98" s="7">
        <v>14.403449999999999</v>
      </c>
      <c r="W98" s="7">
        <v>7.1807299999999996</v>
      </c>
      <c r="X98" s="7"/>
      <c r="Y98" s="7">
        <v>0.82586999999999999</v>
      </c>
      <c r="Z98" s="7">
        <v>0.58560999999999996</v>
      </c>
      <c r="AA98" s="7">
        <v>0.52651000000000003</v>
      </c>
      <c r="AB98" s="7">
        <v>25.340859999999999</v>
      </c>
      <c r="AC98" s="7">
        <v>50.830269999999999</v>
      </c>
      <c r="AD98" s="7">
        <v>108.09183</v>
      </c>
      <c r="AE98" s="7">
        <v>-31.92071</v>
      </c>
      <c r="AF98" s="7"/>
      <c r="AG98" s="7">
        <v>59.160699999999999</v>
      </c>
      <c r="AH98" s="7">
        <v>37.170400000000001</v>
      </c>
      <c r="AI98" s="7">
        <v>39.4512</v>
      </c>
      <c r="AJ98" s="7">
        <v>24.786999999999999</v>
      </c>
      <c r="AK98" s="7">
        <v>55.301299999999998</v>
      </c>
      <c r="AL98" s="7">
        <v>28.077079999999999</v>
      </c>
      <c r="AM98" s="7">
        <v>33.677869999999999</v>
      </c>
      <c r="AN98" s="7">
        <v>26.33202</v>
      </c>
      <c r="AO98" s="7">
        <v>1.8359300000000001</v>
      </c>
      <c r="AP98" s="7">
        <v>1.1405400000000001</v>
      </c>
      <c r="AQ98" s="7">
        <v>2.34809</v>
      </c>
      <c r="AR98" s="7">
        <v>1.45872</v>
      </c>
      <c r="AS98" s="7">
        <v>4.0533799999999998</v>
      </c>
      <c r="AT98" s="7">
        <f>IF(AND(NOT('Basic Financial Statements'!FV97=""),NOT('Basic Financial Statements'!AI97="")),'Basic Financial Statements'!FV97/'Basic Financial Statements'!AI97,"")</f>
        <v>19.905652073826186</v>
      </c>
      <c r="AU98" s="7">
        <f>IF(AND(NOT('Basic Financial Statements'!FV97=""),NOT('Basic Financial Statements'!CY97="")),'Basic Financial Statements'!FV97/'Basic Financial Statements'!CY97,"")</f>
        <v>3.8243703990180418</v>
      </c>
    </row>
    <row r="99" spans="1:47">
      <c r="A99" s="7" t="str">
        <f t="shared" si="8"/>
        <v>P&amp;G</v>
      </c>
      <c r="B99" s="7" t="str">
        <f t="shared" si="8"/>
        <v>NYSE:PG</v>
      </c>
      <c r="C99" s="7" t="str">
        <f>'Basic Financial Statements'!C98</f>
        <v>FY2019</v>
      </c>
      <c r="D99" s="10">
        <f>'Basic Financial Statements'!D98</f>
        <v>2018</v>
      </c>
      <c r="F99" s="7">
        <f>IF(AND(NOT('Basic Financial Statements'!Q98=""),NOT('Basic Financial Statements'!CD98=""),NOT('Basic Financial Statements'!CD97=""),'Basic Financial Statements'!B98='Basic Financial Statements'!B97,RIGHT('Basic Financial Statements'!C98,4)*1-1=RIGHT('Basic Financial Statements'!C97,4)*1),('Basic Financial Statements'!Q98+'Basic Financial Statements'!S98)/AVERAGE('Basic Financial Statements'!CD97:CD98),"")</f>
        <v>0.12447034125232964</v>
      </c>
      <c r="G99" s="7">
        <f>IF(AND(NOT('Basic Financial Statements'!AI97=""),NOT('Basic Financial Statements'!CD98=""),NOT('Basic Financial Statements'!CD97=""),'Basic Financial Statements'!B98='Basic Financial Statements'!B97,RIGHT('Basic Financial Statements'!C98,4)*1-1=RIGHT('Basic Financial Statements'!C97,4)*1),('Basic Financial Statements'!AI98)/AVERAGE('Basic Financial Statements'!CD97:CD98),"")</f>
        <v>3.3983847818170133E-2</v>
      </c>
      <c r="H99" s="7">
        <v>0.11049399999999999</v>
      </c>
      <c r="I99" s="7">
        <v>7.4472999999999998E-2</v>
      </c>
      <c r="J99" s="7"/>
      <c r="K99" s="7">
        <v>0.49401600000000001</v>
      </c>
      <c r="L99" s="7">
        <v>0.28265099999999999</v>
      </c>
      <c r="M99" s="7">
        <v>0.25308700000000001</v>
      </c>
      <c r="N99" s="7">
        <v>0.21651999999999999</v>
      </c>
      <c r="O99" s="7">
        <v>0.211364</v>
      </c>
      <c r="P99" s="7">
        <v>5.8595000000000001E-2</v>
      </c>
      <c r="Q99" s="7">
        <v>5.7576000000000002E-2</v>
      </c>
      <c r="R99" s="7">
        <v>5.3690000000000002E-2</v>
      </c>
      <c r="S99" s="7"/>
      <c r="T99" s="7">
        <v>0.57996999999999999</v>
      </c>
      <c r="U99" s="7">
        <v>3.23298</v>
      </c>
      <c r="V99" s="7">
        <v>14.0467</v>
      </c>
      <c r="W99" s="7">
        <v>7.02142</v>
      </c>
      <c r="X99" s="7"/>
      <c r="Y99" s="7">
        <v>0.74883</v>
      </c>
      <c r="Z99" s="7">
        <v>0.50775000000000003</v>
      </c>
      <c r="AA99" s="7">
        <v>0.50788</v>
      </c>
      <c r="AB99" s="7">
        <v>25.984719999999999</v>
      </c>
      <c r="AC99" s="7">
        <v>51.983669999999996</v>
      </c>
      <c r="AD99" s="7">
        <v>114.19573</v>
      </c>
      <c r="AE99" s="7">
        <v>-36.227350000000001</v>
      </c>
      <c r="AF99" s="7"/>
      <c r="AG99" s="7">
        <v>63.246299999999998</v>
      </c>
      <c r="AH99" s="7">
        <v>38.742899999999999</v>
      </c>
      <c r="AI99" s="7">
        <v>42.865499999999997</v>
      </c>
      <c r="AJ99" s="7">
        <v>26.258099999999999</v>
      </c>
      <c r="AK99" s="7">
        <v>58.661099999999998</v>
      </c>
      <c r="AL99" s="7">
        <v>28.106089999999998</v>
      </c>
      <c r="AM99" s="7">
        <v>33.654220000000002</v>
      </c>
      <c r="AN99" s="7">
        <v>27.078589999999998</v>
      </c>
      <c r="AO99" s="7">
        <v>1.75668</v>
      </c>
      <c r="AP99" s="7">
        <v>1.1561600000000001</v>
      </c>
      <c r="AQ99" s="7">
        <v>2.1832699999999998</v>
      </c>
      <c r="AR99" s="7">
        <v>1.43692</v>
      </c>
      <c r="AS99" s="7">
        <v>4.1563299999999996</v>
      </c>
      <c r="AT99" s="7">
        <f>IF(AND(NOT('Basic Financial Statements'!FV98=""),NOT('Basic Financial Statements'!AI98="")),'Basic Financial Statements'!FV98/'Basic Financial Statements'!AI98,"")</f>
        <v>69.349056636409486</v>
      </c>
      <c r="AU99" s="7">
        <f>IF(AND(NOT('Basic Financial Statements'!FV98=""),NOT('Basic Financial Statements'!CY98="")),'Basic Financial Statements'!FV98/'Basic Financial Statements'!CY98,"")</f>
        <v>5.9447187701551902</v>
      </c>
    </row>
    <row r="100" spans="1:47">
      <c r="A100" s="7" t="str">
        <f>Assumptions!C10</f>
        <v>Unilever</v>
      </c>
      <c r="B100" s="7" t="str">
        <f>Assumptions!B10</f>
        <v>ENXTAM:UNA</v>
      </c>
      <c r="C100" s="7" t="str">
        <f>'Basic Financial Statements'!C99</f>
        <v>FY2007</v>
      </c>
      <c r="D100" s="10">
        <f>'Basic Financial Statements'!D99</f>
        <v>2007</v>
      </c>
      <c r="F100" s="7" t="str">
        <f>IF(AND(NOT('Basic Financial Statements'!Q99=""),NOT('Basic Financial Statements'!CD99=""),NOT('Basic Financial Statements'!CD98=""),'Basic Financial Statements'!B99='Basic Financial Statements'!B98,RIGHT('Basic Financial Statements'!C99,4)*1-1=RIGHT('Basic Financial Statements'!C98,4)*1),('Basic Financial Statements'!Q99+'Basic Financial Statements'!S99)/AVERAGE('Basic Financial Statements'!CD98:CD99),"")</f>
        <v/>
      </c>
      <c r="G100" s="7" t="str">
        <f>IF(AND(NOT('Basic Financial Statements'!AI98=""),NOT('Basic Financial Statements'!CD99=""),NOT('Basic Financial Statements'!CD98=""),'Basic Financial Statements'!B99='Basic Financial Statements'!B98,RIGHT('Basic Financial Statements'!C99,4)*1-1=RIGHT('Basic Financial Statements'!C98,4)*1),('Basic Financial Statements'!AI99)/AVERAGE('Basic Financial Statements'!CD98:CD99),"")</f>
        <v/>
      </c>
      <c r="H100" s="7">
        <v>0.14851600000000001</v>
      </c>
      <c r="I100" s="7">
        <v>0.32247900000000002</v>
      </c>
      <c r="J100" s="7"/>
      <c r="K100" s="7">
        <v>0.48844100000000001</v>
      </c>
      <c r="L100" s="7">
        <v>0.36138500000000001</v>
      </c>
      <c r="M100" s="7">
        <v>0.15052099999999999</v>
      </c>
      <c r="N100" s="7">
        <v>0.13053899999999999</v>
      </c>
      <c r="O100" s="7">
        <v>0.127056</v>
      </c>
      <c r="P100" s="7">
        <v>0.100928</v>
      </c>
      <c r="Q100" s="7">
        <v>9.6747E-2</v>
      </c>
      <c r="R100" s="7">
        <v>9.4756999999999994E-2</v>
      </c>
      <c r="S100" s="7"/>
      <c r="T100" s="7">
        <v>1.08067</v>
      </c>
      <c r="U100" s="7">
        <v>6.3992000000000004</v>
      </c>
      <c r="V100" s="7">
        <v>13.35338</v>
      </c>
      <c r="W100" s="7">
        <v>5.3466800000000001</v>
      </c>
      <c r="X100" s="7"/>
      <c r="Y100" s="7">
        <v>0.73221000000000003</v>
      </c>
      <c r="Z100" s="7">
        <v>0.33674999999999999</v>
      </c>
      <c r="AA100" s="7">
        <v>0.28586</v>
      </c>
      <c r="AB100" s="7">
        <v>27.333760000000002</v>
      </c>
      <c r="AC100" s="7">
        <v>68.266319999999993</v>
      </c>
      <c r="AD100" s="7">
        <v>66.467230000000001</v>
      </c>
      <c r="AE100" s="7">
        <v>29.132840000000002</v>
      </c>
      <c r="AF100" s="7"/>
      <c r="AG100" s="7">
        <v>75.271000000000001</v>
      </c>
      <c r="AH100" s="7">
        <v>42.945500000000003</v>
      </c>
      <c r="AI100" s="7">
        <v>42.772399999999998</v>
      </c>
      <c r="AJ100" s="7">
        <v>24.403500000000001</v>
      </c>
      <c r="AK100" s="7">
        <v>65.634500000000003</v>
      </c>
      <c r="AL100" s="7">
        <v>9.0692699999999995</v>
      </c>
      <c r="AM100" s="7">
        <v>10.74423</v>
      </c>
      <c r="AN100" s="7">
        <v>8.8863199999999996</v>
      </c>
      <c r="AO100" s="7">
        <v>1.59514</v>
      </c>
      <c r="AP100" s="7">
        <v>1.39114</v>
      </c>
      <c r="AQ100" s="7">
        <v>1.9286399999999999</v>
      </c>
      <c r="AR100" s="7">
        <v>1.6819900000000001</v>
      </c>
      <c r="AS100" s="7">
        <v>3.5459000000000001</v>
      </c>
      <c r="AT100" s="7">
        <f>IF(AND(NOT('Basic Financial Statements'!FV99=""),NOT('Basic Financial Statements'!AI99="")),'Basic Financial Statements'!FV99/'Basic Financial Statements'!AI99,"")</f>
        <v>17.291125483558993</v>
      </c>
      <c r="AU100" s="7">
        <f>IF(AND(NOT('Basic Financial Statements'!FV99=""),NOT('Basic Financial Statements'!CY99="")),'Basic Financial Statements'!FV99/'Basic Financial Statements'!CY99,"")</f>
        <v>5.7734798579155564</v>
      </c>
    </row>
    <row r="101" spans="1:47">
      <c r="A101" s="7" t="str">
        <f t="shared" ref="A101:B111" si="9">A100</f>
        <v>Unilever</v>
      </c>
      <c r="B101" s="7" t="str">
        <f t="shared" si="9"/>
        <v>ENXTAM:UNA</v>
      </c>
      <c r="C101" s="7" t="str">
        <f>'Basic Financial Statements'!C100</f>
        <v>FY2008</v>
      </c>
      <c r="D101" s="10">
        <f>'Basic Financial Statements'!D100</f>
        <v>2008</v>
      </c>
      <c r="F101" s="7">
        <f>IF(AND(NOT('Basic Financial Statements'!Q100=""),NOT('Basic Financial Statements'!CD100=""),NOT('Basic Financial Statements'!CD99=""),'Basic Financial Statements'!B100='Basic Financial Statements'!B99,RIGHT('Basic Financial Statements'!C100,4)*1-1=RIGHT('Basic Financial Statements'!C99,4)*1),('Basic Financial Statements'!Q100+'Basic Financial Statements'!S100)/AVERAGE('Basic Financial Statements'!CD99:CD100),"")</f>
        <v>0.14615217036109143</v>
      </c>
      <c r="G101" s="7">
        <f>IF(AND(NOT('Basic Financial Statements'!AI99=""),NOT('Basic Financial Statements'!CD100=""),NOT('Basic Financial Statements'!CD99=""),'Basic Financial Statements'!B100='Basic Financial Statements'!B99,RIGHT('Basic Financial Statements'!C100,4)*1-1=RIGHT('Basic Financial Statements'!C99,4)*1),('Basic Financial Statements'!AI100)/AVERAGE('Basic Financial Statements'!CD99:CD100),"")</f>
        <v>0.14391917651544034</v>
      </c>
      <c r="H101" s="7">
        <v>0.14681</v>
      </c>
      <c r="I101" s="7">
        <v>0.45014500000000002</v>
      </c>
      <c r="J101" s="7"/>
      <c r="K101" s="7">
        <v>0.47333599999999998</v>
      </c>
      <c r="L101" s="7">
        <v>0.34567999999999999</v>
      </c>
      <c r="M101" s="7">
        <v>0.15109900000000001</v>
      </c>
      <c r="N101" s="7">
        <v>0.131801</v>
      </c>
      <c r="O101" s="7">
        <v>0.12765499999999999</v>
      </c>
      <c r="P101" s="7">
        <v>0.13041900000000001</v>
      </c>
      <c r="Q101" s="7">
        <v>0.124053</v>
      </c>
      <c r="R101" s="7">
        <v>0.124053</v>
      </c>
      <c r="S101" s="7"/>
      <c r="T101" s="7">
        <v>1.10351</v>
      </c>
      <c r="U101" s="7">
        <v>6.6208600000000004</v>
      </c>
      <c r="V101" s="7">
        <v>14.08761</v>
      </c>
      <c r="W101" s="7">
        <v>5.4842599999999999</v>
      </c>
      <c r="X101" s="7"/>
      <c r="Y101" s="7">
        <v>0.80978000000000006</v>
      </c>
      <c r="Z101" s="7">
        <v>0.40710000000000002</v>
      </c>
      <c r="AA101" s="7">
        <v>0.28050999999999998</v>
      </c>
      <c r="AB101" s="7">
        <v>25.980139999999999</v>
      </c>
      <c r="AC101" s="7">
        <v>66.736069999999998</v>
      </c>
      <c r="AD101" s="7">
        <v>64.865080000000006</v>
      </c>
      <c r="AE101" s="7">
        <v>27.851140000000001</v>
      </c>
      <c r="AF101" s="7"/>
      <c r="AG101" s="7">
        <v>108.0312</v>
      </c>
      <c r="AH101" s="7">
        <v>51.930199999999999</v>
      </c>
      <c r="AI101" s="7">
        <v>61.347799999999999</v>
      </c>
      <c r="AJ101" s="7">
        <v>29.489699999999999</v>
      </c>
      <c r="AK101" s="7">
        <v>71.302000000000007</v>
      </c>
      <c r="AL101" s="7">
        <v>10.16306</v>
      </c>
      <c r="AM101" s="7">
        <v>12.02947</v>
      </c>
      <c r="AN101" s="7">
        <v>9.7858499999999999</v>
      </c>
      <c r="AO101" s="7">
        <v>1.82999</v>
      </c>
      <c r="AP101" s="7">
        <v>1.40601</v>
      </c>
      <c r="AQ101" s="7">
        <v>2.2495500000000002</v>
      </c>
      <c r="AR101" s="7">
        <v>1.72837</v>
      </c>
      <c r="AS101" s="7">
        <v>3.4223599999999998</v>
      </c>
      <c r="AT101" s="7">
        <f>IF(AND(NOT('Basic Financial Statements'!FV100=""),NOT('Basic Financial Statements'!AI100="")),'Basic Financial Statements'!FV100/'Basic Financial Statements'!AI100,"")</f>
        <v>9.3127974323557225</v>
      </c>
      <c r="AU101" s="7">
        <f>IF(AND(NOT('Basic Financial Statements'!FV100=""),NOT('Basic Financial Statements'!CY100="")),'Basic Financial Statements'!FV100/'Basic Financial Statements'!CY100,"")</f>
        <v>4.9475406544028946</v>
      </c>
    </row>
    <row r="102" spans="1:47">
      <c r="A102" s="7" t="str">
        <f t="shared" si="9"/>
        <v>Unilever</v>
      </c>
      <c r="B102" s="7" t="str">
        <f t="shared" si="9"/>
        <v>ENXTAM:UNA</v>
      </c>
      <c r="C102" s="7" t="str">
        <f>'Basic Financial Statements'!C101</f>
        <v>FY2009</v>
      </c>
      <c r="D102" s="10">
        <f>'Basic Financial Statements'!D101</f>
        <v>2009</v>
      </c>
      <c r="F102" s="7">
        <f>IF(AND(NOT('Basic Financial Statements'!Q101=""),NOT('Basic Financial Statements'!CD101=""),NOT('Basic Financial Statements'!CD100=""),'Basic Financial Statements'!B101='Basic Financial Statements'!B100,RIGHT('Basic Financial Statements'!C101,4)*1-1=RIGHT('Basic Financial Statements'!C100,4)*1),('Basic Financial Statements'!Q101+'Basic Financial Statements'!S101)/AVERAGE('Basic Financial Statements'!CD100:CD101),"")</f>
        <v>0.14502856830421826</v>
      </c>
      <c r="G102" s="7">
        <f>IF(AND(NOT('Basic Financial Statements'!AI100=""),NOT('Basic Financial Statements'!CD101=""),NOT('Basic Financial Statements'!CD100=""),'Basic Financial Statements'!B101='Basic Financial Statements'!B100,RIGHT('Basic Financial Statements'!C101,4)*1-1=RIGHT('Basic Financial Statements'!C100,4)*1),('Basic Financial Statements'!AI101)/AVERAGE('Basic Financial Statements'!CD100:CD101),"")</f>
        <v>0.10003007189917712</v>
      </c>
      <c r="H102" s="7">
        <v>0.13769100000000001</v>
      </c>
      <c r="I102" s="7">
        <v>0.30618200000000001</v>
      </c>
      <c r="J102" s="7"/>
      <c r="K102" s="7">
        <v>0.41787400000000002</v>
      </c>
      <c r="L102" s="7">
        <v>0.29593399999999997</v>
      </c>
      <c r="M102" s="7">
        <v>0.14752699999999999</v>
      </c>
      <c r="N102" s="7">
        <v>0.12615799999999999</v>
      </c>
      <c r="O102" s="7">
        <v>0.12193900000000001</v>
      </c>
      <c r="P102" s="7">
        <v>9.1881000000000004E-2</v>
      </c>
      <c r="Q102" s="7">
        <v>8.4624000000000005E-2</v>
      </c>
      <c r="R102" s="7">
        <v>8.4624000000000005E-2</v>
      </c>
      <c r="S102" s="7"/>
      <c r="T102" s="7">
        <v>1.0886800000000001</v>
      </c>
      <c r="U102" s="7">
        <v>6.3206100000000003</v>
      </c>
      <c r="V102" s="7">
        <v>15.61074</v>
      </c>
      <c r="W102" s="7">
        <v>6.2091900000000004</v>
      </c>
      <c r="X102" s="7"/>
      <c r="Y102" s="7">
        <v>0.93206</v>
      </c>
      <c r="Z102" s="7">
        <v>0.50263000000000002</v>
      </c>
      <c r="AA102" s="7">
        <v>0.49780000000000002</v>
      </c>
      <c r="AB102" s="7">
        <v>23.381170000000001</v>
      </c>
      <c r="AC102" s="7">
        <v>58.783619999999999</v>
      </c>
      <c r="AD102" s="7">
        <v>62.679259999999999</v>
      </c>
      <c r="AE102" s="7">
        <v>19.485530000000001</v>
      </c>
      <c r="AF102" s="7"/>
      <c r="AG102" s="7">
        <v>79.538899999999998</v>
      </c>
      <c r="AH102" s="7">
        <v>44.301699999999997</v>
      </c>
      <c r="AI102" s="7">
        <v>61.359200000000001</v>
      </c>
      <c r="AJ102" s="7">
        <v>34.176000000000002</v>
      </c>
      <c r="AK102" s="7">
        <v>66.133499999999998</v>
      </c>
      <c r="AL102" s="7">
        <v>10.05383</v>
      </c>
      <c r="AM102" s="7">
        <v>12.16356</v>
      </c>
      <c r="AN102" s="7">
        <v>9.5797100000000004</v>
      </c>
      <c r="AO102" s="7">
        <v>1.69719</v>
      </c>
      <c r="AP102" s="7">
        <v>1.1281699999999999</v>
      </c>
      <c r="AQ102" s="7">
        <v>2.15496</v>
      </c>
      <c r="AR102" s="7">
        <v>1.4324600000000001</v>
      </c>
      <c r="AS102" s="7">
        <v>3.38225</v>
      </c>
      <c r="AT102" s="7">
        <f>IF(AND(NOT('Basic Financial Statements'!FV101=""),NOT('Basic Financial Statements'!AI101="")),'Basic Financial Statements'!FV101/'Basic Financial Statements'!AI101,"")</f>
        <v>17.73539479365947</v>
      </c>
      <c r="AU102" s="7">
        <f>IF(AND(NOT('Basic Financial Statements'!FV101=""),NOT('Basic Financial Statements'!CY101="")),'Basic Financial Statements'!FV101/'Basic Financial Statements'!CY101,"")</f>
        <v>5.3786829299627019</v>
      </c>
    </row>
    <row r="103" spans="1:47">
      <c r="A103" s="7" t="str">
        <f t="shared" si="9"/>
        <v>Unilever</v>
      </c>
      <c r="B103" s="7" t="str">
        <f t="shared" si="9"/>
        <v>ENXTAM:UNA</v>
      </c>
      <c r="C103" s="7" t="str">
        <f>'Basic Financial Statements'!C102</f>
        <v>FY2010</v>
      </c>
      <c r="D103" s="10">
        <f>'Basic Financial Statements'!D102</f>
        <v>2010</v>
      </c>
      <c r="F103" s="7">
        <f>IF(AND(NOT('Basic Financial Statements'!Q102=""),NOT('Basic Financial Statements'!CD102=""),NOT('Basic Financial Statements'!CD101=""),'Basic Financial Statements'!B102='Basic Financial Statements'!B101,RIGHT('Basic Financial Statements'!C102,4)*1-1=RIGHT('Basic Financial Statements'!C101,4)*1),('Basic Financial Statements'!Q102+'Basic Financial Statements'!S102)/AVERAGE('Basic Financial Statements'!CD101:CD102),"")</f>
        <v>0.16657287563308948</v>
      </c>
      <c r="G103" s="7">
        <f>IF(AND(NOT('Basic Financial Statements'!AI101=""),NOT('Basic Financial Statements'!CD102=""),NOT('Basic Financial Statements'!CD101=""),'Basic Financial Statements'!B102='Basic Financial Statements'!B101,RIGHT('Basic Financial Statements'!C102,4)*1-1=RIGHT('Basic Financial Statements'!C101,4)*1),('Basic Financial Statements'!AI102)/AVERAGE('Basic Financial Statements'!CD101:CD102),"")</f>
        <v>0.11761395610579628</v>
      </c>
      <c r="H103" s="7">
        <v>0.16869500000000001</v>
      </c>
      <c r="I103" s="7">
        <v>0.31969799999999998</v>
      </c>
      <c r="J103" s="7"/>
      <c r="K103" s="7">
        <v>0.41507300000000003</v>
      </c>
      <c r="L103" s="7">
        <v>0.27140599999999998</v>
      </c>
      <c r="M103" s="7">
        <v>0.166101</v>
      </c>
      <c r="N103" s="7">
        <v>0.14759800000000001</v>
      </c>
      <c r="O103" s="7">
        <v>0.14366699999999999</v>
      </c>
      <c r="P103" s="7">
        <v>0.103881</v>
      </c>
      <c r="Q103" s="7">
        <v>9.5882999999999996E-2</v>
      </c>
      <c r="R103" s="7">
        <v>9.5882999999999996E-2</v>
      </c>
      <c r="S103" s="7"/>
      <c r="T103" s="7">
        <v>1.13219</v>
      </c>
      <c r="U103" s="7">
        <v>6.10595</v>
      </c>
      <c r="V103" s="7">
        <v>18.23357</v>
      </c>
      <c r="W103" s="7">
        <v>6.5669000000000004</v>
      </c>
      <c r="X103" s="7"/>
      <c r="Y103" s="7">
        <v>0.92108000000000001</v>
      </c>
      <c r="Z103" s="7">
        <v>0.39778000000000002</v>
      </c>
      <c r="AA103" s="7">
        <v>0.40344000000000002</v>
      </c>
      <c r="AB103" s="7">
        <v>20.017700000000001</v>
      </c>
      <c r="AC103" s="7">
        <v>55.581470000000003</v>
      </c>
      <c r="AD103" s="7">
        <v>68.642269999999996</v>
      </c>
      <c r="AE103" s="7">
        <v>6.9569000000000001</v>
      </c>
      <c r="AF103" s="7"/>
      <c r="AG103" s="7">
        <v>63.231099999999998</v>
      </c>
      <c r="AH103" s="7">
        <v>38.737200000000001</v>
      </c>
      <c r="AI103" s="7">
        <v>48.136299999999999</v>
      </c>
      <c r="AJ103" s="7">
        <v>29.489599999999999</v>
      </c>
      <c r="AK103" s="7">
        <v>63.378</v>
      </c>
      <c r="AL103" s="7">
        <v>13.11134</v>
      </c>
      <c r="AM103" s="7">
        <v>15.158759999999999</v>
      </c>
      <c r="AN103" s="7">
        <v>11.78144</v>
      </c>
      <c r="AO103" s="7">
        <v>1.2967900000000001</v>
      </c>
      <c r="AP103" s="7">
        <v>0.94667999999999997</v>
      </c>
      <c r="AQ103" s="7">
        <v>1.6685300000000001</v>
      </c>
      <c r="AR103" s="7">
        <v>1.2180599999999999</v>
      </c>
      <c r="AS103" s="7">
        <v>3.6686899999999998</v>
      </c>
      <c r="AT103" s="7">
        <f>IF(AND(NOT('Basic Financial Statements'!FV102=""),NOT('Basic Financial Statements'!AI102="")),'Basic Financial Statements'!FV102/'Basic Financial Statements'!AI102,"")</f>
        <v>14.540716524575902</v>
      </c>
      <c r="AU103" s="7">
        <f>IF(AND(NOT('Basic Financial Statements'!FV102=""),NOT('Basic Financial Statements'!CY102="")),'Basic Financial Statements'!FV102/'Basic Financial Statements'!CY102,"")</f>
        <v>4.6156861981360029</v>
      </c>
    </row>
    <row r="104" spans="1:47">
      <c r="A104" s="7" t="str">
        <f t="shared" si="9"/>
        <v>Unilever</v>
      </c>
      <c r="B104" s="7" t="str">
        <f t="shared" si="9"/>
        <v>ENXTAM:UNA</v>
      </c>
      <c r="C104" s="7" t="str">
        <f>'Basic Financial Statements'!C103</f>
        <v>FY2011</v>
      </c>
      <c r="D104" s="10">
        <f>'Basic Financial Statements'!D103</f>
        <v>2011</v>
      </c>
      <c r="F104" s="7">
        <f>IF(AND(NOT('Basic Financial Statements'!Q103=""),NOT('Basic Financial Statements'!CD103=""),NOT('Basic Financial Statements'!CD102=""),'Basic Financial Statements'!B103='Basic Financial Statements'!B102,RIGHT('Basic Financial Statements'!C103,4)*1-1=RIGHT('Basic Financial Statements'!C102,4)*1),('Basic Financial Statements'!Q103+'Basic Financial Statements'!S103)/AVERAGE('Basic Financial Statements'!CD102:CD103),"")</f>
        <v>0.14643002119886339</v>
      </c>
      <c r="G104" s="7">
        <f>IF(AND(NOT('Basic Financial Statements'!AI102=""),NOT('Basic Financial Statements'!CD103=""),NOT('Basic Financial Statements'!CD102=""),'Basic Financial Statements'!B103='Basic Financial Statements'!B102,RIGHT('Basic Financial Statements'!C103,4)*1-1=RIGHT('Basic Financial Statements'!C102,4)*1),('Basic Financial Statements'!AI103)/AVERAGE('Basic Financial Statements'!CD102:CD103),"")</f>
        <v>0.10128095259573316</v>
      </c>
      <c r="H104" s="7">
        <v>0.148396</v>
      </c>
      <c r="I104" s="7">
        <v>0.286329</v>
      </c>
      <c r="J104" s="7"/>
      <c r="K104" s="7">
        <v>0.398928</v>
      </c>
      <c r="L104" s="7">
        <v>0.26280999999999999</v>
      </c>
      <c r="M104" s="7">
        <v>0.15826200000000001</v>
      </c>
      <c r="N104" s="7">
        <v>0.14022799999999999</v>
      </c>
      <c r="O104" s="7">
        <v>0.13611799999999999</v>
      </c>
      <c r="P104" s="7">
        <v>9.6648999999999999E-2</v>
      </c>
      <c r="Q104" s="7">
        <v>8.8664999999999994E-2</v>
      </c>
      <c r="R104" s="7">
        <v>8.8664999999999994E-2</v>
      </c>
      <c r="S104" s="7"/>
      <c r="T104" s="7">
        <v>1.04792</v>
      </c>
      <c r="U104" s="7">
        <v>5.58901</v>
      </c>
      <c r="V104" s="7">
        <v>17.089739999999999</v>
      </c>
      <c r="W104" s="7">
        <v>6.2707699999999997</v>
      </c>
      <c r="X104" s="7"/>
      <c r="Y104" s="7">
        <v>0.79708999999999997</v>
      </c>
      <c r="Z104" s="7">
        <v>0.41000999999999999</v>
      </c>
      <c r="AA104" s="7">
        <v>0.30409000000000003</v>
      </c>
      <c r="AB104" s="7">
        <v>21.357610000000001</v>
      </c>
      <c r="AC104" s="7">
        <v>58.20655</v>
      </c>
      <c r="AD104" s="7">
        <v>82.746960000000001</v>
      </c>
      <c r="AE104" s="7">
        <v>-3.1827999999999999</v>
      </c>
      <c r="AF104" s="7"/>
      <c r="AG104" s="7">
        <v>92.118399999999994</v>
      </c>
      <c r="AH104" s="7">
        <v>47.948700000000002</v>
      </c>
      <c r="AI104" s="7">
        <v>52.798000000000002</v>
      </c>
      <c r="AJ104" s="7">
        <v>27.481999999999999</v>
      </c>
      <c r="AK104" s="7">
        <v>68.595299999999995</v>
      </c>
      <c r="AL104" s="7">
        <v>11.800369999999999</v>
      </c>
      <c r="AM104" s="7">
        <v>13.72015</v>
      </c>
      <c r="AN104" s="7">
        <v>10.29664</v>
      </c>
      <c r="AO104" s="7">
        <v>1.8690500000000001</v>
      </c>
      <c r="AP104" s="7">
        <v>1.2931699999999999</v>
      </c>
      <c r="AQ104" s="7">
        <v>2.4904899999999999</v>
      </c>
      <c r="AR104" s="7">
        <v>1.7231399999999999</v>
      </c>
      <c r="AS104" s="7">
        <v>3.10162</v>
      </c>
      <c r="AT104" s="7">
        <f>IF(AND(NOT('Basic Financial Statements'!FV103=""),NOT('Basic Financial Statements'!AI103="")),'Basic Financial Statements'!FV103/'Basic Financial Statements'!AI103,"")</f>
        <v>16.836713257626364</v>
      </c>
      <c r="AU104" s="7">
        <f>IF(AND(NOT('Basic Financial Statements'!FV103=""),NOT('Basic Financial Statements'!CY103="")),'Basic Financial Statements'!FV103/'Basic Financial Statements'!CY103,"")</f>
        <v>5.2902595144476319</v>
      </c>
    </row>
    <row r="105" spans="1:47">
      <c r="A105" s="7" t="str">
        <f t="shared" si="9"/>
        <v>Unilever</v>
      </c>
      <c r="B105" s="7" t="str">
        <f t="shared" si="9"/>
        <v>ENXTAM:UNA</v>
      </c>
      <c r="C105" s="7" t="str">
        <f>'Basic Financial Statements'!C104</f>
        <v>FY2012</v>
      </c>
      <c r="D105" s="10">
        <f>'Basic Financial Statements'!D104</f>
        <v>2012</v>
      </c>
      <c r="F105" s="7">
        <f>IF(AND(NOT('Basic Financial Statements'!Q104=""),NOT('Basic Financial Statements'!CD104=""),NOT('Basic Financial Statements'!CD103=""),'Basic Financial Statements'!B104='Basic Financial Statements'!B103,RIGHT('Basic Financial Statements'!C104,4)*1-1=RIGHT('Basic Financial Statements'!C103,4)*1),('Basic Financial Statements'!Q104+'Basic Financial Statements'!S104)/AVERAGE('Basic Financial Statements'!CD103:CD104),"")</f>
        <v>0.14872840204480209</v>
      </c>
      <c r="G105" s="7">
        <f>IF(AND(NOT('Basic Financial Statements'!AI103=""),NOT('Basic Financial Statements'!CD104=""),NOT('Basic Financial Statements'!CD103=""),'Basic Financial Statements'!B104='Basic Financial Statements'!B103,RIGHT('Basic Financial Statements'!C104,4)*1-1=RIGHT('Basic Financial Statements'!C103,4)*1),('Basic Financial Statements'!AI104)/AVERAGE('Basic Financial Statements'!CD103:CD104),"")</f>
        <v>0.10322195067288503</v>
      </c>
      <c r="H105" s="7">
        <v>0.15573699999999999</v>
      </c>
      <c r="I105" s="7">
        <v>0.29429</v>
      </c>
      <c r="J105" s="7"/>
      <c r="K105" s="7">
        <v>0.40515099999999998</v>
      </c>
      <c r="L105" s="7">
        <v>0.25249300000000002</v>
      </c>
      <c r="M105" s="7">
        <v>0.156476</v>
      </c>
      <c r="N105" s="7">
        <v>0.137265</v>
      </c>
      <c r="O105" s="7">
        <v>0.13311500000000001</v>
      </c>
      <c r="P105" s="7">
        <v>9.4224000000000002E-2</v>
      </c>
      <c r="Q105" s="7">
        <v>8.5106000000000001E-2</v>
      </c>
      <c r="R105" s="7">
        <v>8.5106000000000001E-2</v>
      </c>
      <c r="S105" s="7"/>
      <c r="T105" s="7">
        <v>1.09548</v>
      </c>
      <c r="U105" s="7">
        <v>5.6341200000000002</v>
      </c>
      <c r="V105" s="7">
        <v>18.04007</v>
      </c>
      <c r="W105" s="7">
        <v>6.7566699999999997</v>
      </c>
      <c r="X105" s="7"/>
      <c r="Y105" s="7">
        <v>0.76807000000000003</v>
      </c>
      <c r="Z105" s="7">
        <v>0.39468999999999999</v>
      </c>
      <c r="AA105" s="7">
        <v>0.43225000000000002</v>
      </c>
      <c r="AB105" s="7">
        <v>20.28811</v>
      </c>
      <c r="AC105" s="7">
        <v>54.168370000000003</v>
      </c>
      <c r="AD105" s="7">
        <v>83.475449999999995</v>
      </c>
      <c r="AE105" s="7">
        <v>-9.0189699999999995</v>
      </c>
      <c r="AF105" s="7"/>
      <c r="AG105" s="7">
        <v>64.085499999999996</v>
      </c>
      <c r="AH105" s="7">
        <v>39.056100000000001</v>
      </c>
      <c r="AI105" s="7">
        <v>47.432400000000001</v>
      </c>
      <c r="AJ105" s="7">
        <v>28.9071</v>
      </c>
      <c r="AK105" s="7">
        <v>65.470100000000002</v>
      </c>
      <c r="AL105" s="7">
        <v>13.038169999999999</v>
      </c>
      <c r="AM105" s="7">
        <v>15.32634</v>
      </c>
      <c r="AN105" s="7">
        <v>11.55725</v>
      </c>
      <c r="AO105" s="7">
        <v>1.2726900000000001</v>
      </c>
      <c r="AP105" s="7">
        <v>0.87024999999999997</v>
      </c>
      <c r="AQ105" s="7">
        <v>1.6877500000000001</v>
      </c>
      <c r="AR105" s="7">
        <v>1.1540600000000001</v>
      </c>
      <c r="AS105" s="7">
        <v>3.63991</v>
      </c>
      <c r="AT105" s="7">
        <f>IF(AND(NOT('Basic Financial Statements'!FV104=""),NOT('Basic Financial Statements'!AI104="")),'Basic Financial Statements'!FV104/'Basic Financial Statements'!AI104,"")</f>
        <v>16.726702779156327</v>
      </c>
      <c r="AU105" s="7">
        <f>IF(AND(NOT('Basic Financial Statements'!FV104=""),NOT('Basic Financial Statements'!CY104="")),'Basic Financial Statements'!FV104/'Basic Financial Statements'!CY104,"")</f>
        <v>5.2553491839916839</v>
      </c>
    </row>
    <row r="106" spans="1:47">
      <c r="A106" s="7" t="str">
        <f t="shared" si="9"/>
        <v>Unilever</v>
      </c>
      <c r="B106" s="7" t="str">
        <f t="shared" si="9"/>
        <v>ENXTAM:UNA</v>
      </c>
      <c r="C106" s="7" t="str">
        <f>'Basic Financial Statements'!C105</f>
        <v>FY2013</v>
      </c>
      <c r="D106" s="10">
        <f>'Basic Financial Statements'!D105</f>
        <v>2013</v>
      </c>
      <c r="F106" s="7">
        <f>IF(AND(NOT('Basic Financial Statements'!Q105=""),NOT('Basic Financial Statements'!CD105=""),NOT('Basic Financial Statements'!CD104=""),'Basic Financial Statements'!B105='Basic Financial Statements'!B104,RIGHT('Basic Financial Statements'!C105,4)*1-1=RIGHT('Basic Financial Statements'!C104,4)*1),('Basic Financial Statements'!Q105+'Basic Financial Statements'!S105)/AVERAGE('Basic Financial Statements'!CD104:CD105),"")</f>
        <v>0.16359512333427842</v>
      </c>
      <c r="G106" s="7">
        <f>IF(AND(NOT('Basic Financial Statements'!AI104=""),NOT('Basic Financial Statements'!CD105=""),NOT('Basic Financial Statements'!CD104=""),'Basic Financial Statements'!B105='Basic Financial Statements'!B104,RIGHT('Basic Financial Statements'!C105,4)*1-1=RIGHT('Basic Financial Statements'!C104,4)*1),('Basic Financial Statements'!AI105)/AVERAGE('Basic Financial Statements'!CD104:CD105),"")</f>
        <v>0.11478484656823189</v>
      </c>
      <c r="H106" s="7">
        <v>0.17585600000000001</v>
      </c>
      <c r="I106" s="7">
        <v>0.32566499999999998</v>
      </c>
      <c r="J106" s="7"/>
      <c r="K106" s="7">
        <v>0.41632999999999998</v>
      </c>
      <c r="L106" s="7">
        <v>0.24716299999999999</v>
      </c>
      <c r="M106" s="7">
        <v>0.17139499999999999</v>
      </c>
      <c r="N106" s="7">
        <v>0.15163499999999999</v>
      </c>
      <c r="O106" s="7">
        <v>0.148282</v>
      </c>
      <c r="P106" s="7">
        <v>0.10568900000000001</v>
      </c>
      <c r="Q106" s="7">
        <v>9.7234000000000001E-2</v>
      </c>
      <c r="R106" s="7">
        <v>9.7234000000000001E-2</v>
      </c>
      <c r="S106" s="7"/>
      <c r="T106" s="7">
        <v>1.08606</v>
      </c>
      <c r="U106" s="7">
        <v>5.3006500000000001</v>
      </c>
      <c r="V106" s="7">
        <v>17.642869999999998</v>
      </c>
      <c r="W106" s="7">
        <v>6.9425499999999998</v>
      </c>
      <c r="X106" s="7"/>
      <c r="Y106" s="7">
        <v>0.69738999999999995</v>
      </c>
      <c r="Z106" s="7">
        <v>0.3629</v>
      </c>
      <c r="AA106" s="7">
        <v>0.36209999999999998</v>
      </c>
      <c r="AB106" s="7">
        <v>20.688199999999998</v>
      </c>
      <c r="AC106" s="7">
        <v>52.574240000000003</v>
      </c>
      <c r="AD106" s="7">
        <v>89.94659</v>
      </c>
      <c r="AE106" s="7">
        <v>-16.684149999999999</v>
      </c>
      <c r="AF106" s="7"/>
      <c r="AG106" s="7">
        <v>77.630700000000004</v>
      </c>
      <c r="AH106" s="7">
        <v>43.703400000000002</v>
      </c>
      <c r="AI106" s="7">
        <v>50.563600000000001</v>
      </c>
      <c r="AJ106" s="7">
        <v>28.465499999999999</v>
      </c>
      <c r="AK106" s="7">
        <v>67.448800000000006</v>
      </c>
      <c r="AL106" s="7">
        <v>14.857139999999999</v>
      </c>
      <c r="AM106" s="7">
        <v>17.17304</v>
      </c>
      <c r="AN106" s="7">
        <v>13.569419999999999</v>
      </c>
      <c r="AO106" s="7">
        <v>1.34751</v>
      </c>
      <c r="AP106" s="7">
        <v>0.96801000000000004</v>
      </c>
      <c r="AQ106" s="7">
        <v>1.7053700000000001</v>
      </c>
      <c r="AR106" s="7">
        <v>1.22509</v>
      </c>
      <c r="AS106" s="7">
        <v>3.78023</v>
      </c>
      <c r="AT106" s="7">
        <f>IF(AND(NOT('Basic Financial Statements'!FV105=""),NOT('Basic Financial Statements'!AI105="")),'Basic Financial Statements'!FV105/'Basic Financial Statements'!AI105,"")</f>
        <v>15.766871936158086</v>
      </c>
      <c r="AU106" s="7">
        <f>IF(AND(NOT('Basic Financial Statements'!FV105=""),NOT('Basic Financial Statements'!CY105="")),'Basic Financial Statements'!FV105/'Basic Financial Statements'!CY105,"")</f>
        <v>5.785070203569437</v>
      </c>
    </row>
    <row r="107" spans="1:47">
      <c r="A107" s="7" t="str">
        <f t="shared" si="9"/>
        <v>Unilever</v>
      </c>
      <c r="B107" s="7" t="str">
        <f t="shared" si="9"/>
        <v>ENXTAM:UNA</v>
      </c>
      <c r="C107" s="7" t="str">
        <f>'Basic Financial Statements'!C106</f>
        <v>FY2014</v>
      </c>
      <c r="D107" s="10">
        <f>'Basic Financial Statements'!D106</f>
        <v>2014</v>
      </c>
      <c r="F107" s="7">
        <f>IF(AND(NOT('Basic Financial Statements'!Q106=""),NOT('Basic Financial Statements'!CD106=""),NOT('Basic Financial Statements'!CD105=""),'Basic Financial Statements'!B106='Basic Financial Statements'!B105,RIGHT('Basic Financial Statements'!C106,4)*1-1=RIGHT('Basic Financial Statements'!C105,4)*1),('Basic Financial Statements'!Q106+'Basic Financial Statements'!S106)/AVERAGE('Basic Financial Statements'!CD105:CD106),"")</f>
        <v>0.17207611716912552</v>
      </c>
      <c r="G107" s="7">
        <f>IF(AND(NOT('Basic Financial Statements'!AI105=""),NOT('Basic Financial Statements'!CD106=""),NOT('Basic Financial Statements'!CD105=""),'Basic Financial Statements'!B106='Basic Financial Statements'!B105,RIGHT('Basic Financial Statements'!C106,4)*1-1=RIGHT('Basic Financial Statements'!C105,4)*1),('Basic Financial Statements'!AI106)/AVERAGE('Basic Financial Statements'!CD105:CD106),"")</f>
        <v>0.11791746846268976</v>
      </c>
      <c r="H107" s="7">
        <v>0.18493999999999999</v>
      </c>
      <c r="I107" s="7">
        <v>0.369423</v>
      </c>
      <c r="J107" s="7"/>
      <c r="K107" s="7">
        <v>0.41392699999999999</v>
      </c>
      <c r="L107" s="7">
        <v>0.23139799999999999</v>
      </c>
      <c r="M107" s="7">
        <v>0.18608</v>
      </c>
      <c r="N107" s="7">
        <v>0.16652900000000001</v>
      </c>
      <c r="O107" s="7">
        <v>0.16281200000000001</v>
      </c>
      <c r="P107" s="7">
        <v>0.113861</v>
      </c>
      <c r="Q107" s="7">
        <v>0.10675900000000001</v>
      </c>
      <c r="R107" s="7">
        <v>0.10675900000000001</v>
      </c>
      <c r="S107" s="7"/>
      <c r="T107" s="7">
        <v>1.03562</v>
      </c>
      <c r="U107" s="7">
        <v>4.8885699999999996</v>
      </c>
      <c r="V107" s="7">
        <v>17.057929999999999</v>
      </c>
      <c r="W107" s="7">
        <v>7.00481</v>
      </c>
      <c r="X107" s="7"/>
      <c r="Y107" s="7">
        <v>0.62860000000000005</v>
      </c>
      <c r="Z107" s="7">
        <v>0.29931000000000002</v>
      </c>
      <c r="AA107" s="7">
        <v>0.28220000000000001</v>
      </c>
      <c r="AB107" s="7">
        <v>21.397400000000001</v>
      </c>
      <c r="AC107" s="7">
        <v>52.107039999999998</v>
      </c>
      <c r="AD107" s="7">
        <v>93.303129999999996</v>
      </c>
      <c r="AE107" s="7">
        <v>-19.7987</v>
      </c>
      <c r="AF107" s="7"/>
      <c r="AG107" s="7">
        <v>89.195800000000006</v>
      </c>
      <c r="AH107" s="7">
        <v>47.1447</v>
      </c>
      <c r="AI107" s="7">
        <v>50.382100000000001</v>
      </c>
      <c r="AJ107" s="7">
        <v>26.6296</v>
      </c>
      <c r="AK107" s="7">
        <v>70.302099999999996</v>
      </c>
      <c r="AL107" s="7">
        <v>16.22634</v>
      </c>
      <c r="AM107" s="7">
        <v>18.545269999999999</v>
      </c>
      <c r="AN107" s="7">
        <v>14.65021</v>
      </c>
      <c r="AO107" s="7">
        <v>1.4115200000000001</v>
      </c>
      <c r="AP107" s="7">
        <v>1.1040700000000001</v>
      </c>
      <c r="AQ107" s="7">
        <v>1.7867999999999999</v>
      </c>
      <c r="AR107" s="7">
        <v>1.39761</v>
      </c>
      <c r="AS107" s="7">
        <v>3.5131399999999999</v>
      </c>
      <c r="AT107" s="7">
        <f>IF(AND(NOT('Basic Financial Statements'!FV106=""),NOT('Basic Financial Statements'!AI106="")),'Basic Financial Statements'!FV106/'Basic Financial Statements'!AI106,"")</f>
        <v>16.714107024478693</v>
      </c>
      <c r="AU107" s="7">
        <f>IF(AND(NOT('Basic Financial Statements'!FV106=""),NOT('Basic Financial Statements'!CY106="")),'Basic Financial Statements'!FV106/'Basic Financial Statements'!CY106,"")</f>
        <v>6.7524943403413671</v>
      </c>
    </row>
    <row r="108" spans="1:47">
      <c r="A108" s="7" t="str">
        <f t="shared" si="9"/>
        <v>Unilever</v>
      </c>
      <c r="B108" s="7" t="str">
        <f t="shared" si="9"/>
        <v>ENXTAM:UNA</v>
      </c>
      <c r="C108" s="7" t="str">
        <f>'Basic Financial Statements'!C107</f>
        <v>FY2015</v>
      </c>
      <c r="D108" s="10">
        <f>'Basic Financial Statements'!D107</f>
        <v>2015</v>
      </c>
      <c r="F108" s="7">
        <f>IF(AND(NOT('Basic Financial Statements'!Q107=""),NOT('Basic Financial Statements'!CD107=""),NOT('Basic Financial Statements'!CD106=""),'Basic Financial Statements'!B107='Basic Financial Statements'!B106,RIGHT('Basic Financial Statements'!C107,4)*1-1=RIGHT('Basic Financial Statements'!C106,4)*1),('Basic Financial Statements'!Q107+'Basic Financial Statements'!S107)/AVERAGE('Basic Financial Statements'!CD106:CD107),"")</f>
        <v>0.15208572140543233</v>
      </c>
      <c r="G108" s="7">
        <f>IF(AND(NOT('Basic Financial Statements'!AI106=""),NOT('Basic Financial Statements'!CD107=""),NOT('Basic Financial Statements'!CD106=""),'Basic Financial Statements'!B107='Basic Financial Statements'!B106,RIGHT('Basic Financial Statements'!C107,4)*1-1=RIGHT('Basic Financial Statements'!C106,4)*1),('Basic Financial Statements'!AI107)/AVERAGE('Basic Financial Statements'!CD106:CD107),"")</f>
        <v>0.10483927236481436</v>
      </c>
      <c r="H108" s="7">
        <v>0.16015399999999999</v>
      </c>
      <c r="I108" s="7">
        <v>0.33750400000000003</v>
      </c>
      <c r="J108" s="7"/>
      <c r="K108" s="7">
        <v>0.421684</v>
      </c>
      <c r="L108" s="7">
        <v>0.26402199999999998</v>
      </c>
      <c r="M108" s="7">
        <v>0.16451399999999999</v>
      </c>
      <c r="N108" s="7">
        <v>0.14392099999999999</v>
      </c>
      <c r="O108" s="7">
        <v>0.138797</v>
      </c>
      <c r="P108" s="7">
        <v>9.8719000000000001E-2</v>
      </c>
      <c r="Q108" s="7">
        <v>9.2148999999999995E-2</v>
      </c>
      <c r="R108" s="7">
        <v>9.2148999999999995E-2</v>
      </c>
      <c r="S108" s="7"/>
      <c r="T108" s="7">
        <v>1.06199</v>
      </c>
      <c r="U108" s="7">
        <v>4.9486299999999996</v>
      </c>
      <c r="V108" s="7">
        <v>18.548749999999998</v>
      </c>
      <c r="W108" s="7">
        <v>7.2463800000000003</v>
      </c>
      <c r="X108" s="7"/>
      <c r="Y108" s="7">
        <v>0.63370000000000004</v>
      </c>
      <c r="Z108" s="7">
        <v>0.30815999999999999</v>
      </c>
      <c r="AA108" s="7">
        <v>0.36614999999999998</v>
      </c>
      <c r="AB108" s="7">
        <v>19.677520000000001</v>
      </c>
      <c r="AC108" s="7">
        <v>50.369639999999997</v>
      </c>
      <c r="AD108" s="7">
        <v>93.868880000000004</v>
      </c>
      <c r="AE108" s="7">
        <v>-23.821729999999999</v>
      </c>
      <c r="AF108" s="7"/>
      <c r="AG108" s="7">
        <v>91.052099999999996</v>
      </c>
      <c r="AH108" s="7">
        <v>47.658200000000001</v>
      </c>
      <c r="AI108" s="7">
        <v>61.273400000000002</v>
      </c>
      <c r="AJ108" s="7">
        <v>32.071599999999997</v>
      </c>
      <c r="AK108" s="7">
        <v>69.249300000000005</v>
      </c>
      <c r="AL108" s="7">
        <v>13.39493</v>
      </c>
      <c r="AM108" s="7">
        <v>15.876810000000001</v>
      </c>
      <c r="AN108" s="7">
        <v>12.49457</v>
      </c>
      <c r="AO108" s="7">
        <v>1.6708099999999999</v>
      </c>
      <c r="AP108" s="7">
        <v>1.32599</v>
      </c>
      <c r="AQ108" s="7">
        <v>2.1231</v>
      </c>
      <c r="AR108" s="7">
        <v>1.6849400000000001</v>
      </c>
      <c r="AS108" s="7">
        <v>3.73515</v>
      </c>
      <c r="AT108" s="7">
        <f>IF(AND(NOT('Basic Financial Statements'!FV107=""),NOT('Basic Financial Statements'!AI107="")),'Basic Financial Statements'!FV107/'Basic Financial Statements'!AI107,"")</f>
        <v>21.975279102490969</v>
      </c>
      <c r="AU108" s="7">
        <f>IF(AND(NOT('Basic Financial Statements'!FV107=""),NOT('Basic Financial Statements'!CY107="")),'Basic Financial Statements'!FV107/'Basic Financial Statements'!CY107,"")</f>
        <v>7.4854584364272299</v>
      </c>
    </row>
    <row r="109" spans="1:47">
      <c r="A109" s="7" t="str">
        <f t="shared" si="9"/>
        <v>Unilever</v>
      </c>
      <c r="B109" s="7" t="str">
        <f t="shared" si="9"/>
        <v>ENXTAM:UNA</v>
      </c>
      <c r="C109" s="7" t="str">
        <f>'Basic Financial Statements'!C108</f>
        <v>FY2016</v>
      </c>
      <c r="D109" s="10">
        <f>'Basic Financial Statements'!D108</f>
        <v>2016</v>
      </c>
      <c r="F109" s="7">
        <f>IF(AND(NOT('Basic Financial Statements'!Q108=""),NOT('Basic Financial Statements'!CD108=""),NOT('Basic Financial Statements'!CD107=""),'Basic Financial Statements'!B108='Basic Financial Statements'!B107,RIGHT('Basic Financial Statements'!C108,4)*1-1=RIGHT('Basic Financial Statements'!C107,4)*1),('Basic Financial Statements'!Q108+'Basic Financial Statements'!S108)/AVERAGE('Basic Financial Statements'!CD107:CD108),"")</f>
        <v>0.14579635233198746</v>
      </c>
      <c r="G109" s="7">
        <f>IF(AND(NOT('Basic Financial Statements'!AI107=""),NOT('Basic Financial Statements'!CD108=""),NOT('Basic Financial Statements'!CD107=""),'Basic Financial Statements'!B108='Basic Financial Statements'!B107,RIGHT('Basic Financial Statements'!C108,4)*1-1=RIGHT('Basic Financial Statements'!C107,4)*1),('Basic Financial Statements'!AI108)/AVERAGE('Basic Financial Statements'!CD107:CD108),"")</f>
        <v>0.10203537299842726</v>
      </c>
      <c r="H109" s="7">
        <v>0.14982500000000001</v>
      </c>
      <c r="I109" s="7">
        <v>0.32610899999999998</v>
      </c>
      <c r="J109" s="7"/>
      <c r="K109" s="7">
        <v>0.42653600000000003</v>
      </c>
      <c r="L109" s="7">
        <v>0.26177600000000001</v>
      </c>
      <c r="M109" s="7">
        <v>0.17397899999999999</v>
      </c>
      <c r="N109" s="7">
        <v>0.152087</v>
      </c>
      <c r="O109" s="7">
        <v>0.146206</v>
      </c>
      <c r="P109" s="7">
        <v>0.10523</v>
      </c>
      <c r="Q109" s="7">
        <v>9.8343E-2</v>
      </c>
      <c r="R109" s="7">
        <v>9.8343E-2</v>
      </c>
      <c r="S109" s="7"/>
      <c r="T109" s="7">
        <v>0.96963999999999995</v>
      </c>
      <c r="U109" s="7">
        <v>4.6379799999999998</v>
      </c>
      <c r="V109" s="7">
        <v>16.878959999999999</v>
      </c>
      <c r="W109" s="7">
        <v>7.0193899999999996</v>
      </c>
      <c r="X109" s="7"/>
      <c r="Y109" s="7">
        <v>0.67542000000000002</v>
      </c>
      <c r="Z109" s="7">
        <v>0.37819000000000003</v>
      </c>
      <c r="AA109" s="7">
        <v>0.34282000000000001</v>
      </c>
      <c r="AB109" s="7">
        <v>21.683669999999999</v>
      </c>
      <c r="AC109" s="7">
        <v>52.141089999999998</v>
      </c>
      <c r="AD109" s="7">
        <v>102.42327</v>
      </c>
      <c r="AE109" s="7">
        <v>-28.598510000000001</v>
      </c>
      <c r="AF109" s="7"/>
      <c r="AG109" s="7">
        <v>97.732600000000005</v>
      </c>
      <c r="AH109" s="7">
        <v>49.426600000000001</v>
      </c>
      <c r="AI109" s="7">
        <v>65.635999999999996</v>
      </c>
      <c r="AJ109" s="7">
        <v>33.194299999999998</v>
      </c>
      <c r="AK109" s="7">
        <v>69.909000000000006</v>
      </c>
      <c r="AL109" s="7">
        <v>13.47378</v>
      </c>
      <c r="AM109" s="7">
        <v>16.03322</v>
      </c>
      <c r="AN109" s="7">
        <v>12.87937</v>
      </c>
      <c r="AO109" s="7">
        <v>1.80951</v>
      </c>
      <c r="AP109" s="7">
        <v>1.3593900000000001</v>
      </c>
      <c r="AQ109" s="7">
        <v>2.2526099999999998</v>
      </c>
      <c r="AR109" s="7">
        <v>1.69228</v>
      </c>
      <c r="AS109" s="7">
        <v>3.5302199999999999</v>
      </c>
      <c r="AT109" s="7">
        <f>IF(AND(NOT('Basic Financial Statements'!FV108=""),NOT('Basic Financial Statements'!AI108="")),'Basic Financial Statements'!FV108/'Basic Financial Statements'!AI108,"")</f>
        <v>19.985782347214712</v>
      </c>
      <c r="AU109" s="7">
        <f>IF(AND(NOT('Basic Financial Statements'!FV108=""),NOT('Basic Financial Statements'!CY108="")),'Basic Financial Statements'!FV108/'Basic Financial Statements'!CY108,"")</f>
        <v>6.778839102360279</v>
      </c>
    </row>
    <row r="110" spans="1:47">
      <c r="A110" s="7" t="str">
        <f t="shared" si="9"/>
        <v>Unilever</v>
      </c>
      <c r="B110" s="7" t="str">
        <f t="shared" si="9"/>
        <v>ENXTAM:UNA</v>
      </c>
      <c r="C110" s="7" t="str">
        <f>'Basic Financial Statements'!C109</f>
        <v>FY2017</v>
      </c>
      <c r="D110" s="10">
        <f>'Basic Financial Statements'!D109</f>
        <v>2017</v>
      </c>
      <c r="F110" s="7">
        <f>IF(AND(NOT('Basic Financial Statements'!Q109=""),NOT('Basic Financial Statements'!CD109=""),NOT('Basic Financial Statements'!CD108=""),'Basic Financial Statements'!B109='Basic Financial Statements'!B108,RIGHT('Basic Financial Statements'!C109,4)*1-1=RIGHT('Basic Financial Statements'!C108,4)*1),('Basic Financial Statements'!Q109+'Basic Financial Statements'!S109)/AVERAGE('Basic Financial Statements'!CD108:CD109),"")</f>
        <v>0.15312644584197269</v>
      </c>
      <c r="G110" s="7">
        <f>IF(AND(NOT('Basic Financial Statements'!AI108=""),NOT('Basic Financial Statements'!CD109=""),NOT('Basic Financial Statements'!CD108=""),'Basic Financial Statements'!B109='Basic Financial Statements'!B108,RIGHT('Basic Financial Statements'!C109,4)*1-1=RIGHT('Basic Financial Statements'!C108,4)*1),('Basic Financial Statements'!AI109)/AVERAGE('Basic Financial Statements'!CD108:CD109),"")</f>
        <v>0.11114347893140497</v>
      </c>
      <c r="H110" s="7">
        <v>0.15127699999999999</v>
      </c>
      <c r="I110" s="7">
        <v>0.40376200000000001</v>
      </c>
      <c r="J110" s="7"/>
      <c r="K110" s="7">
        <v>0.431313</v>
      </c>
      <c r="L110" s="7">
        <v>0.25145600000000001</v>
      </c>
      <c r="M110" s="7">
        <v>0.18570200000000001</v>
      </c>
      <c r="N110" s="7">
        <v>0.16386400000000001</v>
      </c>
      <c r="O110" s="7">
        <v>0.163101</v>
      </c>
      <c r="P110" s="7">
        <v>0.12074799999999999</v>
      </c>
      <c r="Q110" s="7">
        <v>0.112687</v>
      </c>
      <c r="R110" s="7">
        <v>0.112687</v>
      </c>
      <c r="S110" s="7"/>
      <c r="T110" s="7">
        <v>0.92045999999999994</v>
      </c>
      <c r="U110" s="7">
        <v>4.8646099999999999</v>
      </c>
      <c r="V110" s="7">
        <v>15.87323</v>
      </c>
      <c r="W110" s="7">
        <v>7.41432</v>
      </c>
      <c r="X110" s="7"/>
      <c r="Y110" s="7">
        <v>0.73275000000000001</v>
      </c>
      <c r="Z110" s="7">
        <v>0.34240999999999999</v>
      </c>
      <c r="AA110" s="7">
        <v>0.31462000000000001</v>
      </c>
      <c r="AB110" s="7">
        <v>22.99464</v>
      </c>
      <c r="AC110" s="7">
        <v>49.229010000000002</v>
      </c>
      <c r="AD110" s="7">
        <v>101.46708</v>
      </c>
      <c r="AE110" s="7">
        <v>-29.24344</v>
      </c>
      <c r="AF110" s="7"/>
      <c r="AG110" s="7">
        <v>169.80600000000001</v>
      </c>
      <c r="AH110" s="7">
        <v>62.936300000000003</v>
      </c>
      <c r="AI110" s="7">
        <v>114.42270000000001</v>
      </c>
      <c r="AJ110" s="7">
        <v>42.409199999999998</v>
      </c>
      <c r="AK110" s="7">
        <v>76.135000000000005</v>
      </c>
      <c r="AL110" s="7">
        <v>14.40954</v>
      </c>
      <c r="AM110" s="7">
        <v>16.40625</v>
      </c>
      <c r="AN110" s="7">
        <v>13.924340000000001</v>
      </c>
      <c r="AO110" s="7">
        <v>2.4491200000000002</v>
      </c>
      <c r="AP110" s="7">
        <v>2.0472199999999998</v>
      </c>
      <c r="AQ110" s="7">
        <v>2.8856600000000001</v>
      </c>
      <c r="AR110" s="7">
        <v>2.4121199999999998</v>
      </c>
      <c r="AS110" s="7">
        <v>3.6070799999999998</v>
      </c>
      <c r="AT110" s="7">
        <f>IF(AND(NOT('Basic Financial Statements'!FV109=""),NOT('Basic Financial Statements'!AI109="")),'Basic Financial Statements'!FV109/'Basic Financial Statements'!AI109,"")</f>
        <v>20.027085820228184</v>
      </c>
      <c r="AU110" s="7">
        <f>IF(AND(NOT('Basic Financial Statements'!FV109=""),NOT('Basic Financial Statements'!CY109="")),'Basic Financial Statements'!FV109/'Basic Financial Statements'!CY109,"")</f>
        <v>9.5308297475970356</v>
      </c>
    </row>
    <row r="111" spans="1:47">
      <c r="A111" s="7" t="str">
        <f t="shared" si="9"/>
        <v>Unilever</v>
      </c>
      <c r="B111" s="7" t="str">
        <f t="shared" si="9"/>
        <v>ENXTAM:UNA</v>
      </c>
      <c r="C111" s="7" t="str">
        <f>'Basic Financial Statements'!C110</f>
        <v>FY2018</v>
      </c>
      <c r="D111" s="10">
        <f>'Basic Financial Statements'!D110</f>
        <v>2018</v>
      </c>
      <c r="F111" s="7">
        <f>IF(AND(NOT('Basic Financial Statements'!Q110=""),NOT('Basic Financial Statements'!CD110=""),NOT('Basic Financial Statements'!CD109=""),'Basic Financial Statements'!B110='Basic Financial Statements'!B109,RIGHT('Basic Financial Statements'!C110,4)*1-1=RIGHT('Basic Financial Statements'!C109,4)*1),('Basic Financial Statements'!Q110+'Basic Financial Statements'!S110)/AVERAGE('Basic Financial Statements'!CD109:CD110),"")</f>
        <v>0.21157331239926175</v>
      </c>
      <c r="G111" s="7">
        <f>IF(AND(NOT('Basic Financial Statements'!AI109=""),NOT('Basic Financial Statements'!CD110=""),NOT('Basic Financial Statements'!CD109=""),'Basic Financial Statements'!B110='Basic Financial Statements'!B109,RIGHT('Basic Financial Statements'!C110,4)*1-1=RIGHT('Basic Financial Statements'!C109,4)*1),('Basic Financial Statements'!AI110)/AVERAGE('Basic Financial Statements'!CD109:CD110),"")</f>
        <v>0.16382024536290829</v>
      </c>
      <c r="H111" s="7">
        <v>0.20577200000000001</v>
      </c>
      <c r="I111" s="7">
        <v>0.74512900000000004</v>
      </c>
      <c r="J111" s="7"/>
      <c r="K111" s="7">
        <v>0.43570199999999998</v>
      </c>
      <c r="L111" s="7">
        <v>0.17266799999999999</v>
      </c>
      <c r="M111" s="7">
        <v>0.27382200000000001</v>
      </c>
      <c r="N111" s="7">
        <v>0.25046000000000002</v>
      </c>
      <c r="O111" s="7">
        <v>0.24537999999999999</v>
      </c>
      <c r="P111" s="7">
        <v>0.192381</v>
      </c>
      <c r="Q111" s="7">
        <v>0.18416299999999999</v>
      </c>
      <c r="R111" s="7">
        <v>0.18416299999999999</v>
      </c>
      <c r="S111" s="7"/>
      <c r="T111" s="7">
        <v>0.85153999999999996</v>
      </c>
      <c r="U111" s="7">
        <v>4.9120299999999997</v>
      </c>
      <c r="V111" s="7">
        <v>13.090769999999999</v>
      </c>
      <c r="W111" s="7">
        <v>6.96333</v>
      </c>
      <c r="X111" s="7"/>
      <c r="Y111" s="7">
        <v>0.78298000000000001</v>
      </c>
      <c r="Z111" s="7">
        <v>0.46024999999999999</v>
      </c>
      <c r="AA111" s="7">
        <v>0.34154000000000001</v>
      </c>
      <c r="AB111" s="7">
        <v>27.881989999999998</v>
      </c>
      <c r="AC111" s="7">
        <v>52.417290000000001</v>
      </c>
      <c r="AD111" s="7">
        <v>108.70466999999999</v>
      </c>
      <c r="AE111" s="7">
        <v>-28.4054</v>
      </c>
      <c r="AF111" s="7"/>
      <c r="AG111" s="7">
        <v>202.4487</v>
      </c>
      <c r="AH111" s="7">
        <v>66.936499999999995</v>
      </c>
      <c r="AI111" s="7">
        <v>176.13079999999999</v>
      </c>
      <c r="AJ111" s="7">
        <v>58.234900000000003</v>
      </c>
      <c r="AK111" s="7">
        <v>79.325800000000001</v>
      </c>
      <c r="AL111" s="7">
        <v>19.95215</v>
      </c>
      <c r="AM111" s="7">
        <v>22.264749999999999</v>
      </c>
      <c r="AN111" s="7">
        <v>20.145140000000001</v>
      </c>
      <c r="AO111" s="7">
        <v>1.7825899999999999</v>
      </c>
      <c r="AP111" s="7">
        <v>1.4761500000000001</v>
      </c>
      <c r="AQ111" s="7">
        <v>1.9701500000000001</v>
      </c>
      <c r="AR111" s="7">
        <v>1.6314599999999999</v>
      </c>
      <c r="AS111" s="7">
        <v>3.7057899999999999</v>
      </c>
      <c r="AT111" s="7">
        <f>IF(AND(NOT('Basic Financial Statements'!FV110=""),NOT('Basic Financial Statements'!AI110="")),'Basic Financial Statements'!FV110/'Basic Financial Statements'!AI110,"")</f>
        <v>12.738761032830341</v>
      </c>
      <c r="AU111" s="7">
        <f>IF(AND(NOT('Basic Financial Statements'!FV110=""),NOT('Basic Financial Statements'!CY110="")),'Basic Financial Statements'!FV110/'Basic Financial Statements'!CY110,"")</f>
        <v>10.79690357846526</v>
      </c>
    </row>
    <row r="112" spans="1:47">
      <c r="A112" s="7" t="str">
        <f>Assumptions!C11</f>
        <v>Colgate‑Palmolive</v>
      </c>
      <c r="B112" s="7" t="str">
        <f>Assumptions!B11</f>
        <v>NYSE:CL</v>
      </c>
      <c r="C112" s="7" t="str">
        <f>'Basic Financial Statements'!C111</f>
        <v>FY2007</v>
      </c>
      <c r="D112" s="10">
        <f>'Basic Financial Statements'!D111</f>
        <v>2007</v>
      </c>
      <c r="F112" s="7" t="str">
        <f>IF(AND(NOT('Basic Financial Statements'!Q111=""),NOT('Basic Financial Statements'!CD111=""),NOT('Basic Financial Statements'!CD110=""),'Basic Financial Statements'!B111='Basic Financial Statements'!B110,RIGHT('Basic Financial Statements'!C111,4)*1-1=RIGHT('Basic Financial Statements'!C110,4)*1),('Basic Financial Statements'!Q111+'Basic Financial Statements'!S111)/AVERAGE('Basic Financial Statements'!CD110:CD111),"")</f>
        <v/>
      </c>
      <c r="G112" s="7" t="str">
        <f>IF(AND(NOT('Basic Financial Statements'!AI110=""),NOT('Basic Financial Statements'!CD111=""),NOT('Basic Financial Statements'!CD110=""),'Basic Financial Statements'!B111='Basic Financial Statements'!B110,RIGHT('Basic Financial Statements'!C111,4)*1-1=RIGHT('Basic Financial Statements'!C110,4)*1),('Basic Financial Statements'!AI111)/AVERAGE('Basic Financial Statements'!CD110:CD111),"")</f>
        <v/>
      </c>
      <c r="H112" s="7">
        <v>0.33225500000000002</v>
      </c>
      <c r="I112" s="7">
        <v>1.043058</v>
      </c>
      <c r="J112" s="7"/>
      <c r="K112" s="7">
        <v>0.57295099999999999</v>
      </c>
      <c r="L112" s="7">
        <v>0.35707</v>
      </c>
      <c r="M112" s="7">
        <v>0.238288</v>
      </c>
      <c r="N112" s="7">
        <v>0.21537300000000001</v>
      </c>
      <c r="O112" s="7">
        <v>0.21406800000000001</v>
      </c>
      <c r="P112" s="7">
        <v>0.13081899999999999</v>
      </c>
      <c r="Q112" s="7">
        <v>0.12595999999999999</v>
      </c>
      <c r="R112" s="7">
        <v>0.12393</v>
      </c>
      <c r="S112" s="7"/>
      <c r="T112" s="7">
        <v>1.4327300000000001</v>
      </c>
      <c r="U112" s="7">
        <v>4.8290199999999999</v>
      </c>
      <c r="V112" s="7">
        <v>8.6082599999999996</v>
      </c>
      <c r="W112" s="7">
        <v>5.4042399999999997</v>
      </c>
      <c r="X112" s="7"/>
      <c r="Y112" s="7">
        <v>1.14412</v>
      </c>
      <c r="Z112" s="7">
        <v>0.66696</v>
      </c>
      <c r="AA112" s="7">
        <v>0.71204999999999996</v>
      </c>
      <c r="AB112" s="7">
        <v>42.400959999999998</v>
      </c>
      <c r="AC112" s="7">
        <v>67.539240000000007</v>
      </c>
      <c r="AD112" s="7">
        <v>63.526060000000001</v>
      </c>
      <c r="AE112" s="7">
        <v>46.41413</v>
      </c>
      <c r="AF112" s="7"/>
      <c r="AG112" s="7">
        <v>146.73419999999999</v>
      </c>
      <c r="AH112" s="7">
        <v>59.470500000000001</v>
      </c>
      <c r="AI112" s="7">
        <v>134.46430000000001</v>
      </c>
      <c r="AJ112" s="7">
        <v>54.497599999999998</v>
      </c>
      <c r="AK112" s="7">
        <v>76.304299999999998</v>
      </c>
      <c r="AL112" s="7">
        <v>17.676649999999999</v>
      </c>
      <c r="AM112" s="7">
        <v>19.676649999999999</v>
      </c>
      <c r="AN112" s="7">
        <v>16.18563</v>
      </c>
      <c r="AO112" s="7">
        <v>1.06996</v>
      </c>
      <c r="AP112" s="7">
        <v>0.9395</v>
      </c>
      <c r="AQ112" s="7">
        <v>1.30074</v>
      </c>
      <c r="AR112" s="7">
        <v>1.1421399999999999</v>
      </c>
      <c r="AS112" s="7">
        <v>6.6127099999999999</v>
      </c>
      <c r="AT112" s="7">
        <f>IF(AND(NOT('Basic Financial Statements'!FV111=""),NOT('Basic Financial Statements'!AI111="")),'Basic Financial Statements'!FV111/'Basic Financial Statements'!AI111,"")</f>
        <v>22.029404390243901</v>
      </c>
      <c r="AU112" s="7">
        <f>IF(AND(NOT('Basic Financial Statements'!FV111=""),NOT('Basic Financial Statements'!CY111="")),'Basic Financial Statements'!FV111/'Basic Financial Statements'!CY111,"")</f>
        <v>19.026689098482311</v>
      </c>
    </row>
    <row r="113" spans="1:47">
      <c r="A113" s="7" t="str">
        <f t="shared" ref="A113:B123" si="10">A112</f>
        <v>Colgate‑Palmolive</v>
      </c>
      <c r="B113" s="7" t="str">
        <f t="shared" si="10"/>
        <v>NYSE:CL</v>
      </c>
      <c r="C113" s="7" t="str">
        <f>'Basic Financial Statements'!C112</f>
        <v>FY2008</v>
      </c>
      <c r="D113" s="10">
        <f>'Basic Financial Statements'!D112</f>
        <v>2008</v>
      </c>
      <c r="F113" s="7">
        <f>IF(AND(NOT('Basic Financial Statements'!Q112=""),NOT('Basic Financial Statements'!CD112=""),NOT('Basic Financial Statements'!CD111=""),'Basic Financial Statements'!B112='Basic Financial Statements'!B111,RIGHT('Basic Financial Statements'!C112,4)*1-1=RIGHT('Basic Financial Statements'!C111,4)*1),('Basic Financial Statements'!Q112+'Basic Financial Statements'!S112)/AVERAGE('Basic Financial Statements'!CD111:CD112),"")</f>
        <v>0.32810711263749937</v>
      </c>
      <c r="G113" s="7">
        <f>IF(AND(NOT('Basic Financial Statements'!AI111=""),NOT('Basic Financial Statements'!CD112=""),NOT('Basic Financial Statements'!CD111=""),'Basic Financial Statements'!B112='Basic Financial Statements'!B111,RIGHT('Basic Financial Statements'!C112,4)*1-1=RIGHT('Basic Financial Statements'!C111,4)*1),('Basic Financial Statements'!AI112)/AVERAGE('Basic Financial Statements'!CD111:CD112),"")</f>
        <v>0.20277736299835747</v>
      </c>
      <c r="H113" s="7">
        <v>0.34990199999999999</v>
      </c>
      <c r="I113" s="7">
        <v>1.007126</v>
      </c>
      <c r="J113" s="7"/>
      <c r="K113" s="7">
        <v>0.56653600000000004</v>
      </c>
      <c r="L113" s="7">
        <v>0.34840100000000002</v>
      </c>
      <c r="M113" s="7">
        <v>0.23705100000000001</v>
      </c>
      <c r="N113" s="7">
        <v>0.21559</v>
      </c>
      <c r="O113" s="7">
        <v>0.21435000000000001</v>
      </c>
      <c r="P113" s="7">
        <v>0.13287599999999999</v>
      </c>
      <c r="Q113" s="7">
        <v>0.12765799999999999</v>
      </c>
      <c r="R113" s="7">
        <v>0.125831</v>
      </c>
      <c r="S113" s="7"/>
      <c r="T113" s="7">
        <v>1.52606</v>
      </c>
      <c r="U113" s="7">
        <v>4.9982100000000003</v>
      </c>
      <c r="V113" s="7">
        <v>9.3684100000000008</v>
      </c>
      <c r="W113" s="7">
        <v>5.61233</v>
      </c>
      <c r="X113" s="7"/>
      <c r="Y113" s="7">
        <v>1.25678</v>
      </c>
      <c r="Z113" s="7">
        <v>0.73136999999999996</v>
      </c>
      <c r="AA113" s="7">
        <v>0.77981</v>
      </c>
      <c r="AB113" s="7">
        <v>39.067210000000003</v>
      </c>
      <c r="AC113" s="7">
        <v>65.213509999999999</v>
      </c>
      <c r="AD113" s="7">
        <v>58.370049999999999</v>
      </c>
      <c r="AE113" s="7">
        <v>45.910670000000003</v>
      </c>
      <c r="AF113" s="7"/>
      <c r="AG113" s="7">
        <v>185.07820000000001</v>
      </c>
      <c r="AH113" s="7">
        <v>64.921899999999994</v>
      </c>
      <c r="AI113" s="7">
        <v>175.3913</v>
      </c>
      <c r="AJ113" s="7">
        <v>61.523899999999998</v>
      </c>
      <c r="AK113" s="7">
        <v>79.516900000000007</v>
      </c>
      <c r="AL113" s="7">
        <v>31</v>
      </c>
      <c r="AM113" s="7">
        <v>34.28302</v>
      </c>
      <c r="AN113" s="7">
        <v>27.830190000000002</v>
      </c>
      <c r="AO113" s="7">
        <v>1.0409999999999999</v>
      </c>
      <c r="AP113" s="7">
        <v>0.88497999999999999</v>
      </c>
      <c r="AQ113" s="7">
        <v>1.28237</v>
      </c>
      <c r="AR113" s="7">
        <v>1.0901700000000001</v>
      </c>
      <c r="AS113" s="7">
        <v>7.1311900000000001</v>
      </c>
      <c r="AT113" s="7">
        <f>IF(AND(NOT('Basic Financial Statements'!FV112=""),NOT('Basic Financial Statements'!AI112="")),'Basic Financial Statements'!FV112/'Basic Financial Statements'!AI112,"")</f>
        <v>16.982408492881689</v>
      </c>
      <c r="AU113" s="7">
        <f>IF(AND(NOT('Basic Financial Statements'!FV112=""),NOT('Basic Financial Statements'!CY112="")),'Basic Financial Statements'!FV112/'Basic Financial Statements'!CY112,"")</f>
        <v>19.858304305396096</v>
      </c>
    </row>
    <row r="114" spans="1:47">
      <c r="A114" s="7" t="str">
        <f t="shared" si="10"/>
        <v>Colgate‑Palmolive</v>
      </c>
      <c r="B114" s="7" t="str">
        <f t="shared" si="10"/>
        <v>NYSE:CL</v>
      </c>
      <c r="C114" s="7" t="str">
        <f>'Basic Financial Statements'!C113</f>
        <v>FY2009</v>
      </c>
      <c r="D114" s="10">
        <f>'Basic Financial Statements'!D113</f>
        <v>2009</v>
      </c>
      <c r="F114" s="7">
        <f>IF(AND(NOT('Basic Financial Statements'!Q113=""),NOT('Basic Financial Statements'!CD113=""),NOT('Basic Financial Statements'!CD112=""),'Basic Financial Statements'!B113='Basic Financial Statements'!B112,RIGHT('Basic Financial Statements'!C113,4)*1-1=RIGHT('Basic Financial Statements'!C112,4)*1),('Basic Financial Statements'!Q113+'Basic Financial Statements'!S113)/AVERAGE('Basic Financial Statements'!CD112:CD113),"")</f>
        <v>0.34661109269170653</v>
      </c>
      <c r="G114" s="7">
        <f>IF(AND(NOT('Basic Financial Statements'!AI112=""),NOT('Basic Financial Statements'!CD113=""),NOT('Basic Financial Statements'!CD112=""),'Basic Financial Statements'!B113='Basic Financial Statements'!B112,RIGHT('Basic Financial Statements'!C113,4)*1-1=RIGHT('Basic Financial Statements'!C112,4)*1),('Basic Financial Statements'!AI113)/AVERAGE('Basic Financial Statements'!CD112:CD113),"")</f>
        <v>0.22706389428314308</v>
      </c>
      <c r="H114" s="7">
        <v>0.37175900000000001</v>
      </c>
      <c r="I114" s="7">
        <v>0.96438400000000002</v>
      </c>
      <c r="J114" s="7"/>
      <c r="K114" s="7">
        <v>0.58772100000000005</v>
      </c>
      <c r="L114" s="7">
        <v>0.34461999999999998</v>
      </c>
      <c r="M114" s="7">
        <v>0.26091199999999998</v>
      </c>
      <c r="N114" s="7">
        <v>0.23944599999999999</v>
      </c>
      <c r="O114" s="7">
        <v>0.238011</v>
      </c>
      <c r="P114" s="7">
        <v>0.15639</v>
      </c>
      <c r="Q114" s="7">
        <v>0.149474</v>
      </c>
      <c r="R114" s="7">
        <v>0.14751700000000001</v>
      </c>
      <c r="S114" s="7"/>
      <c r="T114" s="7">
        <v>1.4519</v>
      </c>
      <c r="U114" s="7">
        <v>4.62005</v>
      </c>
      <c r="V114" s="7">
        <v>9.5257900000000006</v>
      </c>
      <c r="W114" s="7">
        <v>5.2526999999999999</v>
      </c>
      <c r="X114" s="7"/>
      <c r="Y114" s="7">
        <v>1.05863</v>
      </c>
      <c r="Z114" s="7">
        <v>0.62990000000000002</v>
      </c>
      <c r="AA114" s="7">
        <v>0.91052999999999995</v>
      </c>
      <c r="AB114" s="7">
        <v>38.316969999999998</v>
      </c>
      <c r="AC114" s="7">
        <v>69.487970000000004</v>
      </c>
      <c r="AD114" s="7">
        <v>64.369209999999995</v>
      </c>
      <c r="AE114" s="7">
        <v>43.43573</v>
      </c>
      <c r="AF114" s="7"/>
      <c r="AG114" s="7">
        <v>97.697199999999995</v>
      </c>
      <c r="AH114" s="7">
        <v>49.4176</v>
      </c>
      <c r="AI114" s="7">
        <v>86.613399999999999</v>
      </c>
      <c r="AJ114" s="7">
        <v>43.811100000000003</v>
      </c>
      <c r="AK114" s="7">
        <v>70.747200000000007</v>
      </c>
      <c r="AL114" s="7">
        <v>41.454549999999998</v>
      </c>
      <c r="AM114" s="7">
        <v>45.443179999999998</v>
      </c>
      <c r="AN114" s="7">
        <v>38.909089999999999</v>
      </c>
      <c r="AO114" s="7">
        <v>0.79569999999999996</v>
      </c>
      <c r="AP114" s="7">
        <v>0.63541000000000003</v>
      </c>
      <c r="AQ114" s="7">
        <v>0.92932000000000003</v>
      </c>
      <c r="AR114" s="7">
        <v>0.74211000000000005</v>
      </c>
      <c r="AS114" s="7">
        <v>6.8093899999999996</v>
      </c>
      <c r="AT114" s="7">
        <f>IF(AND(NOT('Basic Financial Statements'!FV113=""),NOT('Basic Financial Statements'!AI113="")),'Basic Financial Statements'!FV113/'Basic Financial Statements'!AI113,"")</f>
        <v>17.039733270755111</v>
      </c>
      <c r="AU114" s="7">
        <f>IF(AND(NOT('Basic Financial Statements'!FV113=""),NOT('Basic Financial Statements'!CY113="")),'Basic Financial Statements'!FV113/'Basic Financial Statements'!CY113,"")</f>
        <v>13.859599813369528</v>
      </c>
    </row>
    <row r="115" spans="1:47">
      <c r="A115" s="7" t="str">
        <f t="shared" si="10"/>
        <v>Colgate‑Palmolive</v>
      </c>
      <c r="B115" s="7" t="str">
        <f t="shared" si="10"/>
        <v>NYSE:CL</v>
      </c>
      <c r="C115" s="7" t="str">
        <f>'Basic Financial Statements'!C114</f>
        <v>FY2010</v>
      </c>
      <c r="D115" s="10">
        <f>'Basic Financial Statements'!D114</f>
        <v>2010</v>
      </c>
      <c r="F115" s="7">
        <f>IF(AND(NOT('Basic Financial Statements'!Q114=""),NOT('Basic Financial Statements'!CD114=""),NOT('Basic Financial Statements'!CD113=""),'Basic Financial Statements'!B114='Basic Financial Statements'!B113,RIGHT('Basic Financial Statements'!C114,4)*1-1=RIGHT('Basic Financial Statements'!C113,4)*1),('Basic Financial Statements'!Q114+'Basic Financial Statements'!S114)/AVERAGE('Basic Financial Statements'!CD113:CD114),"")</f>
        <v>0.33999820676051284</v>
      </c>
      <c r="G115" s="7">
        <f>IF(AND(NOT('Basic Financial Statements'!AI113=""),NOT('Basic Financial Statements'!CD114=""),NOT('Basic Financial Statements'!CD113=""),'Basic Financial Statements'!B114='Basic Financial Statements'!B113,RIGHT('Basic Financial Statements'!C114,4)*1-1=RIGHT('Basic Financial Statements'!C113,4)*1),('Basic Financial Statements'!AI114)/AVERAGE('Basic Financial Statements'!CD113:CD114),"")</f>
        <v>0.20738814668699004</v>
      </c>
      <c r="H115" s="7">
        <v>0.37301899999999999</v>
      </c>
      <c r="I115" s="7">
        <v>0.77161100000000005</v>
      </c>
      <c r="J115" s="7"/>
      <c r="K115" s="7">
        <v>0.591364</v>
      </c>
      <c r="L115" s="7">
        <v>0.347854</v>
      </c>
      <c r="M115" s="7">
        <v>0.26741100000000001</v>
      </c>
      <c r="N115" s="7">
        <v>0.244667</v>
      </c>
      <c r="O115" s="7">
        <v>0.243253</v>
      </c>
      <c r="P115" s="7">
        <v>0.14861199999999999</v>
      </c>
      <c r="Q115" s="7">
        <v>0.141544</v>
      </c>
      <c r="R115" s="7">
        <v>0.13936000000000001</v>
      </c>
      <c r="S115" s="7"/>
      <c r="T115" s="7">
        <v>1.3955</v>
      </c>
      <c r="U115" s="7">
        <v>4.3179400000000001</v>
      </c>
      <c r="V115" s="7">
        <v>9.6192799999999998</v>
      </c>
      <c r="W115" s="7">
        <v>5.2324099999999998</v>
      </c>
      <c r="X115" s="7"/>
      <c r="Y115" s="7">
        <v>1.00054</v>
      </c>
      <c r="Z115" s="7">
        <v>0.58314999999999995</v>
      </c>
      <c r="AA115" s="7">
        <v>0.86131999999999997</v>
      </c>
      <c r="AB115" s="7">
        <v>37.944310000000002</v>
      </c>
      <c r="AC115" s="7">
        <v>69.757339999999999</v>
      </c>
      <c r="AD115" s="7">
        <v>66.923119999999997</v>
      </c>
      <c r="AE115" s="7">
        <v>40.778530000000003</v>
      </c>
      <c r="AF115" s="7"/>
      <c r="AG115" s="7">
        <v>121.7962</v>
      </c>
      <c r="AH115" s="7">
        <v>54.913499999999999</v>
      </c>
      <c r="AI115" s="7">
        <v>100.17740000000001</v>
      </c>
      <c r="AJ115" s="7">
        <v>45.166400000000003</v>
      </c>
      <c r="AK115" s="7">
        <v>74.7851</v>
      </c>
      <c r="AL115" s="7">
        <v>58.24615</v>
      </c>
      <c r="AM115" s="7">
        <v>64.030770000000004</v>
      </c>
      <c r="AN115" s="7">
        <v>55.569229999999997</v>
      </c>
      <c r="AO115" s="7">
        <v>0.82435999999999998</v>
      </c>
      <c r="AP115" s="7">
        <v>0.68884999999999996</v>
      </c>
      <c r="AQ115" s="7">
        <v>0.94989000000000001</v>
      </c>
      <c r="AR115" s="7">
        <v>0.79374</v>
      </c>
      <c r="AS115" s="7">
        <v>7.1171300000000004</v>
      </c>
      <c r="AT115" s="7">
        <f>IF(AND(NOT('Basic Financial Statements'!FV114=""),NOT('Basic Financial Statements'!AI114="")),'Basic Financial Statements'!FV114/'Basic Financial Statements'!AI114,"")</f>
        <v>16.771860389105058</v>
      </c>
      <c r="AU115" s="7">
        <f>IF(AND(NOT('Basic Financial Statements'!FV114=""),NOT('Basic Financial Statements'!CY114="")),'Basic Financial Statements'!FV114/'Basic Financial Statements'!CY114,"")</f>
        <v>14.502173114018692</v>
      </c>
    </row>
    <row r="116" spans="1:47">
      <c r="A116" s="7" t="str">
        <f t="shared" si="10"/>
        <v>Colgate‑Palmolive</v>
      </c>
      <c r="B116" s="7" t="str">
        <f t="shared" si="10"/>
        <v>NYSE:CL</v>
      </c>
      <c r="C116" s="7" t="str">
        <f>'Basic Financial Statements'!C115</f>
        <v>FY2011</v>
      </c>
      <c r="D116" s="10">
        <f>'Basic Financial Statements'!D115</f>
        <v>2011</v>
      </c>
      <c r="F116" s="7">
        <f>IF(AND(NOT('Basic Financial Statements'!Q115=""),NOT('Basic Financial Statements'!CD115=""),NOT('Basic Financial Statements'!CD114=""),'Basic Financial Statements'!B115='Basic Financial Statements'!B114,RIGHT('Basic Financial Statements'!C115,4)*1-1=RIGHT('Basic Financial Statements'!C114,4)*1),('Basic Financial Statements'!Q115+'Basic Financial Statements'!S115)/AVERAGE('Basic Financial Statements'!CD114:CD115),"")</f>
        <v>0.32390358218948778</v>
      </c>
      <c r="G116" s="7">
        <f>IF(AND(NOT('Basic Financial Statements'!AI114=""),NOT('Basic Financial Statements'!CD115=""),NOT('Basic Financial Statements'!CD114=""),'Basic Financial Statements'!B115='Basic Financial Statements'!B114,RIGHT('Basic Financial Statements'!C115,4)*1-1=RIGHT('Basic Financial Statements'!C114,4)*1),('Basic Financial Statements'!AI115)/AVERAGE('Basic Financial Statements'!CD114:CD115),"")</f>
        <v>0.21375962504184801</v>
      </c>
      <c r="H116" s="7">
        <v>0.35511999999999999</v>
      </c>
      <c r="I116" s="7">
        <v>0.96277199999999996</v>
      </c>
      <c r="J116" s="7"/>
      <c r="K116" s="7">
        <v>0.57571399999999995</v>
      </c>
      <c r="L116" s="7">
        <v>0.34349200000000002</v>
      </c>
      <c r="M116" s="7">
        <v>0.25606499999999999</v>
      </c>
      <c r="N116" s="7">
        <v>0.23258000000000001</v>
      </c>
      <c r="O116" s="7">
        <v>0.230907</v>
      </c>
      <c r="P116" s="7">
        <v>0.15262300000000001</v>
      </c>
      <c r="Q116" s="7">
        <v>0.14527300000000001</v>
      </c>
      <c r="R116" s="7">
        <v>0.14527300000000001</v>
      </c>
      <c r="S116" s="7"/>
      <c r="T116" s="7">
        <v>1.4005700000000001</v>
      </c>
      <c r="U116" s="7">
        <v>4.5466600000000001</v>
      </c>
      <c r="V116" s="7">
        <v>10.188129999999999</v>
      </c>
      <c r="W116" s="7">
        <v>5.5708099999999998</v>
      </c>
      <c r="X116" s="7"/>
      <c r="Y116" s="7">
        <v>1.1846099999999999</v>
      </c>
      <c r="Z116" s="7">
        <v>0.70694000000000001</v>
      </c>
      <c r="AA116" s="7">
        <v>0.77932999999999997</v>
      </c>
      <c r="AB116" s="7">
        <v>35.825850000000003</v>
      </c>
      <c r="AC116" s="7">
        <v>65.520060000000001</v>
      </c>
      <c r="AD116" s="7">
        <v>61.018880000000003</v>
      </c>
      <c r="AE116" s="7">
        <v>40.327030000000001</v>
      </c>
      <c r="AF116" s="7"/>
      <c r="AG116" s="7">
        <v>189.3742</v>
      </c>
      <c r="AH116" s="7">
        <v>65.442599999999999</v>
      </c>
      <c r="AI116" s="7">
        <v>174.4195</v>
      </c>
      <c r="AJ116" s="7">
        <v>60.274700000000003</v>
      </c>
      <c r="AK116" s="7">
        <v>80.029799999999994</v>
      </c>
      <c r="AL116" s="7">
        <v>66.620689999999996</v>
      </c>
      <c r="AM116" s="7">
        <v>73.879310000000004</v>
      </c>
      <c r="AN116" s="7">
        <v>64.620689999999996</v>
      </c>
      <c r="AO116" s="7">
        <v>1.1229899999999999</v>
      </c>
      <c r="AP116" s="7">
        <v>0.90081999999999995</v>
      </c>
      <c r="AQ116" s="7">
        <v>1.2838799999999999</v>
      </c>
      <c r="AR116" s="7">
        <v>1.0298799999999999</v>
      </c>
      <c r="AS116" s="7">
        <v>6.5500999999999996</v>
      </c>
      <c r="AT116" s="7">
        <f>IF(AND(NOT('Basic Financial Statements'!FV115=""),NOT('Basic Financial Statements'!AI115="")),'Basic Financial Statements'!FV115/'Basic Financial Statements'!AI115,"")</f>
        <v>17.508483794048551</v>
      </c>
      <c r="AU116" s="7">
        <f>IF(AND(NOT('Basic Financial Statements'!FV115=""),NOT('Basic Financial Statements'!CY115="")),'Basic Financial Statements'!FV115/'Basic Financial Statements'!CY115,"")</f>
        <v>18.828070572631578</v>
      </c>
    </row>
    <row r="117" spans="1:47">
      <c r="A117" s="7" t="str">
        <f t="shared" si="10"/>
        <v>Colgate‑Palmolive</v>
      </c>
      <c r="B117" s="7" t="str">
        <f t="shared" si="10"/>
        <v>NYSE:CL</v>
      </c>
      <c r="C117" s="7" t="str">
        <f>'Basic Financial Statements'!C116</f>
        <v>FY2012</v>
      </c>
      <c r="D117" s="10">
        <f>'Basic Financial Statements'!D116</f>
        <v>2012</v>
      </c>
      <c r="F117" s="7">
        <f>IF(AND(NOT('Basic Financial Statements'!Q116=""),NOT('Basic Financial Statements'!CD116=""),NOT('Basic Financial Statements'!CD115=""),'Basic Financial Statements'!B116='Basic Financial Statements'!B115,RIGHT('Basic Financial Statements'!C116,4)*1-1=RIGHT('Basic Financial Statements'!C115,4)*1),('Basic Financial Statements'!Q116+'Basic Financial Statements'!S116)/AVERAGE('Basic Financial Statements'!CD115:CD116),"")</f>
        <v>0.31066697296883378</v>
      </c>
      <c r="G117" s="7">
        <f>IF(AND(NOT('Basic Financial Statements'!AI115=""),NOT('Basic Financial Statements'!CD116=""),NOT('Basic Financial Statements'!CD115=""),'Basic Financial Statements'!B116='Basic Financial Statements'!B115,RIGHT('Basic Financial Statements'!C116,4)*1-1=RIGHT('Basic Financial Statements'!C115,4)*1),('Basic Financial Statements'!AI116)/AVERAGE('Basic Financial Statements'!CD115:CD116),"")</f>
        <v>0.2014702504020216</v>
      </c>
      <c r="H117" s="7">
        <v>0.33326600000000001</v>
      </c>
      <c r="I117" s="7">
        <v>1.0832599999999999</v>
      </c>
      <c r="J117" s="7"/>
      <c r="K117" s="7">
        <v>0.58173799999999998</v>
      </c>
      <c r="L117" s="7">
        <v>0.34591699999999997</v>
      </c>
      <c r="M117" s="7">
        <v>0.25852999999999998</v>
      </c>
      <c r="N117" s="7">
        <v>0.23546900000000001</v>
      </c>
      <c r="O117" s="7">
        <v>0.233655</v>
      </c>
      <c r="P117" s="7">
        <v>0.15399399999999999</v>
      </c>
      <c r="Q117" s="7">
        <v>0.14468800000000001</v>
      </c>
      <c r="R117" s="7">
        <v>0.14468800000000001</v>
      </c>
      <c r="S117" s="7"/>
      <c r="T117" s="7">
        <v>1.30829</v>
      </c>
      <c r="U117" s="7">
        <v>4.5499299999999998</v>
      </c>
      <c r="V117" s="7">
        <v>10.221360000000001</v>
      </c>
      <c r="W117" s="7">
        <v>5.3090599999999997</v>
      </c>
      <c r="X117" s="7"/>
      <c r="Y117" s="7">
        <v>1.21949</v>
      </c>
      <c r="Z117" s="7">
        <v>0.71494000000000002</v>
      </c>
      <c r="AA117" s="7">
        <v>0.85546</v>
      </c>
      <c r="AB117" s="7">
        <v>35.80724</v>
      </c>
      <c r="AC117" s="7">
        <v>68.938659999999999</v>
      </c>
      <c r="AD117" s="7">
        <v>64.549220000000005</v>
      </c>
      <c r="AE117" s="7">
        <v>40.196680000000001</v>
      </c>
      <c r="AF117" s="7"/>
      <c r="AG117" s="7">
        <v>218.82839999999999</v>
      </c>
      <c r="AH117" s="7">
        <v>68.635099999999994</v>
      </c>
      <c r="AI117" s="7">
        <v>206.1087</v>
      </c>
      <c r="AJ117" s="7">
        <v>64.645600000000002</v>
      </c>
      <c r="AK117" s="7">
        <v>82.156099999999995</v>
      </c>
      <c r="AL117" s="7">
        <v>49.9</v>
      </c>
      <c r="AM117" s="7">
        <v>55.212499999999999</v>
      </c>
      <c r="AN117" s="7">
        <v>48.15</v>
      </c>
      <c r="AO117" s="7">
        <v>1.1840599999999999</v>
      </c>
      <c r="AP117" s="7">
        <v>0.95698000000000005</v>
      </c>
      <c r="AQ117" s="7">
        <v>1.3577399999999999</v>
      </c>
      <c r="AR117" s="7">
        <v>1.09735</v>
      </c>
      <c r="AS117" s="7">
        <v>6.7273699999999996</v>
      </c>
      <c r="AT117" s="7">
        <f>IF(AND(NOT('Basic Financial Statements'!FV116=""),NOT('Basic Financial Statements'!AI116="")),'Basic Financial Statements'!FV116/'Basic Financial Statements'!AI116,"")</f>
        <v>18.773572132269098</v>
      </c>
      <c r="AU117" s="7">
        <f>IF(AND(NOT('Basic Financial Statements'!FV116=""),NOT('Basic Financial Statements'!CY116="")),'Basic Financial Statements'!FV116/'Basic Financial Statements'!CY116,"")</f>
        <v>22.564307117405207</v>
      </c>
    </row>
    <row r="118" spans="1:47">
      <c r="A118" s="7" t="str">
        <f t="shared" si="10"/>
        <v>Colgate‑Palmolive</v>
      </c>
      <c r="B118" s="7" t="str">
        <f t="shared" si="10"/>
        <v>NYSE:CL</v>
      </c>
      <c r="C118" s="7" t="str">
        <f>'Basic Financial Statements'!C117</f>
        <v>FY2013</v>
      </c>
      <c r="D118" s="10">
        <f>'Basic Financial Statements'!D117</f>
        <v>2013</v>
      </c>
      <c r="F118" s="7">
        <f>IF(AND(NOT('Basic Financial Statements'!Q117=""),NOT('Basic Financial Statements'!CD117=""),NOT('Basic Financial Statements'!CD116=""),'Basic Financial Statements'!B117='Basic Financial Statements'!B116,RIGHT('Basic Financial Statements'!C117,4)*1-1=RIGHT('Basic Financial Statements'!C116,4)*1),('Basic Financial Statements'!Q117+'Basic Financial Statements'!S117)/AVERAGE('Basic Financial Statements'!CD116:CD117),"")</f>
        <v>0.31009167610212207</v>
      </c>
      <c r="G118" s="7">
        <f>IF(AND(NOT('Basic Financial Statements'!AI116=""),NOT('Basic Financial Statements'!CD117=""),NOT('Basic Financial Statements'!CD116=""),'Basic Financial Statements'!B117='Basic Financial Statements'!B116,RIGHT('Basic Financial Statements'!C117,4)*1-1=RIGHT('Basic Financial Statements'!C116,4)*1),('Basic Financial Statements'!AI117)/AVERAGE('Basic Financial Statements'!CD116:CD117),"")</f>
        <v>0.17604733554914351</v>
      </c>
      <c r="H118" s="7">
        <v>0.32566000000000001</v>
      </c>
      <c r="I118" s="7">
        <v>0.99732900000000002</v>
      </c>
      <c r="J118" s="7"/>
      <c r="K118" s="7">
        <v>0.58742799999999995</v>
      </c>
      <c r="L118" s="7">
        <v>0.34936800000000001</v>
      </c>
      <c r="M118" s="7">
        <v>0.26171</v>
      </c>
      <c r="N118" s="7">
        <v>0.238346</v>
      </c>
      <c r="O118" s="7">
        <v>0.236509</v>
      </c>
      <c r="P118" s="7">
        <v>0.138346</v>
      </c>
      <c r="Q118" s="7">
        <v>0.12864500000000001</v>
      </c>
      <c r="R118" s="7">
        <v>0.12864500000000001</v>
      </c>
      <c r="S118" s="7"/>
      <c r="T118" s="7">
        <v>1.27251</v>
      </c>
      <c r="U118" s="7">
        <v>4.39621</v>
      </c>
      <c r="V118" s="7">
        <v>10.544790000000001</v>
      </c>
      <c r="W118" s="7">
        <v>5.1519700000000004</v>
      </c>
      <c r="X118" s="7"/>
      <c r="Y118" s="7">
        <v>1.07687</v>
      </c>
      <c r="Z118" s="7">
        <v>0.60536999999999996</v>
      </c>
      <c r="AA118" s="7">
        <v>0.69972000000000001</v>
      </c>
      <c r="AB118" s="7">
        <v>34.614049999999999</v>
      </c>
      <c r="AC118" s="7">
        <v>70.846500000000006</v>
      </c>
      <c r="AD118" s="7">
        <v>66.306269999999998</v>
      </c>
      <c r="AE118" s="7">
        <v>39.15428</v>
      </c>
      <c r="AF118" s="7"/>
      <c r="AG118" s="7">
        <v>223.10720000000001</v>
      </c>
      <c r="AH118" s="7">
        <v>69.0505</v>
      </c>
      <c r="AI118" s="7">
        <v>187.30279999999999</v>
      </c>
      <c r="AJ118" s="7">
        <v>57.969200000000001</v>
      </c>
      <c r="AK118" s="7">
        <v>81.866200000000006</v>
      </c>
      <c r="AL118" s="7">
        <v>35.517240000000001</v>
      </c>
      <c r="AM118" s="7">
        <v>39.301720000000003</v>
      </c>
      <c r="AN118" s="7">
        <v>33.525860000000002</v>
      </c>
      <c r="AO118" s="7">
        <v>1.2410600000000001</v>
      </c>
      <c r="AP118" s="7">
        <v>0.99187999999999998</v>
      </c>
      <c r="AQ118" s="7">
        <v>1.4548700000000001</v>
      </c>
      <c r="AR118" s="7">
        <v>1.1627700000000001</v>
      </c>
      <c r="AS118" s="7">
        <v>6.9565200000000003</v>
      </c>
      <c r="AT118" s="7">
        <f>IF(AND(NOT('Basic Financial Statements'!FV117=""),NOT('Basic Financial Statements'!AI117="")),'Basic Financial Statements'!FV117/'Basic Financial Statements'!AI117,"")</f>
        <v>25.034389580912862</v>
      </c>
      <c r="AU118" s="7">
        <f>IF(AND(NOT('Basic Financial Statements'!FV117=""),NOT('Basic Financial Statements'!CY117="")),'Basic Financial Statements'!FV117/'Basic Financial Statements'!CY117,"")</f>
        <v>26.174784767895879</v>
      </c>
    </row>
    <row r="119" spans="1:47">
      <c r="A119" s="7" t="str">
        <f t="shared" si="10"/>
        <v>Colgate‑Palmolive</v>
      </c>
      <c r="B119" s="7" t="str">
        <f t="shared" si="10"/>
        <v>NYSE:CL</v>
      </c>
      <c r="C119" s="7" t="str">
        <f>'Basic Financial Statements'!C118</f>
        <v>FY2014</v>
      </c>
      <c r="D119" s="10">
        <f>'Basic Financial Statements'!D118</f>
        <v>2014</v>
      </c>
      <c r="F119" s="7">
        <f>IF(AND(NOT('Basic Financial Statements'!Q118=""),NOT('Basic Financial Statements'!CD118=""),NOT('Basic Financial Statements'!CD117=""),'Basic Financial Statements'!B118='Basic Financial Statements'!B117,RIGHT('Basic Financial Statements'!C118,4)*1-1=RIGHT('Basic Financial Statements'!C117,4)*1),('Basic Financial Statements'!Q118+'Basic Financial Statements'!S118)/AVERAGE('Basic Financial Statements'!CD117:CD118),"")</f>
        <v>0.30994024194723802</v>
      </c>
      <c r="G119" s="7">
        <f>IF(AND(NOT('Basic Financial Statements'!AI117=""),NOT('Basic Financial Statements'!CD118=""),NOT('Basic Financial Statements'!CD117=""),'Basic Financial Statements'!B118='Basic Financial Statements'!B117,RIGHT('Basic Financial Statements'!C118,4)*1-1=RIGHT('Basic Financial Statements'!C117,4)*1),('Basic Financial Statements'!AI118)/AVERAGE('Basic Financial Statements'!CD117:CD118),"")</f>
        <v>0.17045620171986592</v>
      </c>
      <c r="H119" s="7">
        <v>0.32956600000000003</v>
      </c>
      <c r="I119" s="7">
        <v>1.263768</v>
      </c>
      <c r="J119" s="7"/>
      <c r="K119" s="7">
        <v>0.58679099999999995</v>
      </c>
      <c r="L119" s="7">
        <v>0.34265200000000001</v>
      </c>
      <c r="M119" s="7">
        <v>0.26561299999999999</v>
      </c>
      <c r="N119" s="7">
        <v>0.24188200000000001</v>
      </c>
      <c r="O119" s="7">
        <v>0.24002999999999999</v>
      </c>
      <c r="P119" s="7">
        <v>0.135382</v>
      </c>
      <c r="Q119" s="7">
        <v>0.12617900000000001</v>
      </c>
      <c r="R119" s="7">
        <v>0.12617900000000001</v>
      </c>
      <c r="S119" s="7"/>
      <c r="T119" s="7">
        <v>1.2590699999999999</v>
      </c>
      <c r="U119" s="7">
        <v>4.2329999999999997</v>
      </c>
      <c r="V119" s="7">
        <v>10.83877</v>
      </c>
      <c r="W119" s="7">
        <v>5.08657</v>
      </c>
      <c r="X119" s="7"/>
      <c r="Y119" s="7">
        <v>1.2323900000000001</v>
      </c>
      <c r="Z119" s="7">
        <v>0.72021999999999997</v>
      </c>
      <c r="AA119" s="7">
        <v>0.83577999999999997</v>
      </c>
      <c r="AB119" s="7">
        <v>33.675269999999998</v>
      </c>
      <c r="AC119" s="7">
        <v>71.757540000000006</v>
      </c>
      <c r="AD119" s="7">
        <v>66.199690000000004</v>
      </c>
      <c r="AE119" s="7">
        <v>39.23312</v>
      </c>
      <c r="AF119" s="7"/>
      <c r="AG119" s="7">
        <v>444.04329999999999</v>
      </c>
      <c r="AH119" s="7">
        <v>81.619100000000003</v>
      </c>
      <c r="AI119" s="7">
        <v>407.65339999999998</v>
      </c>
      <c r="AJ119" s="7">
        <v>74.930300000000003</v>
      </c>
      <c r="AK119" s="7">
        <v>89.709400000000002</v>
      </c>
      <c r="AL119" s="7">
        <v>31.9</v>
      </c>
      <c r="AM119" s="7">
        <v>35.299999999999997</v>
      </c>
      <c r="AN119" s="7">
        <v>29.47692</v>
      </c>
      <c r="AO119" s="7">
        <v>1.34016</v>
      </c>
      <c r="AP119" s="7">
        <v>1.05905</v>
      </c>
      <c r="AQ119" s="7">
        <v>1.6049100000000001</v>
      </c>
      <c r="AR119" s="7">
        <v>1.26827</v>
      </c>
      <c r="AS119" s="7">
        <v>7.3406799999999999</v>
      </c>
      <c r="AT119" s="7">
        <f>IF(AND(NOT('Basic Financial Statements'!FV118=""),NOT('Basic Financial Statements'!AI118="")),'Basic Financial Statements'!FV118/'Basic Financial Statements'!AI118,"")</f>
        <v>26.960080213766567</v>
      </c>
      <c r="AU119" s="7">
        <f>IF(AND(NOT('Basic Financial Statements'!FV118=""),NOT('Basic Financial Statements'!CY118="")),'Basic Financial Statements'!FV118/'Basic Financial Statements'!CY118,"")</f>
        <v>55.073910585152838</v>
      </c>
    </row>
    <row r="120" spans="1:47">
      <c r="A120" s="7" t="str">
        <f t="shared" si="10"/>
        <v>Colgate‑Palmolive</v>
      </c>
      <c r="B120" s="7" t="str">
        <f t="shared" si="10"/>
        <v>NYSE:CL</v>
      </c>
      <c r="C120" s="7" t="str">
        <f>'Basic Financial Statements'!C119</f>
        <v>FY2015</v>
      </c>
      <c r="D120" s="10">
        <f>'Basic Financial Statements'!D119</f>
        <v>2015</v>
      </c>
      <c r="F120" s="7">
        <f>IF(AND(NOT('Basic Financial Statements'!Q119=""),NOT('Basic Financial Statements'!CD119=""),NOT('Basic Financial Statements'!CD118=""),'Basic Financial Statements'!B119='Basic Financial Statements'!B118,RIGHT('Basic Financial Statements'!C119,4)*1-1=RIGHT('Basic Financial Statements'!C118,4)*1),('Basic Financial Statements'!Q119+'Basic Financial Statements'!S119)/AVERAGE('Basic Financial Statements'!CD118:CD119),"")</f>
        <v>0.31905174450657636</v>
      </c>
      <c r="G120" s="7">
        <f>IF(AND(NOT('Basic Financial Statements'!AI118=""),NOT('Basic Financial Statements'!CD119=""),NOT('Basic Financial Statements'!CD118=""),'Basic Financial Statements'!B119='Basic Financial Statements'!B118,RIGHT('Basic Financial Statements'!C119,4)*1-1=RIGHT('Basic Financial Statements'!C118,4)*1),('Basic Financial Statements'!AI119)/AVERAGE('Basic Financial Statements'!CD118:CD119),"")</f>
        <v>0.12191856344018272</v>
      </c>
      <c r="H120" s="7">
        <v>0.35116399999999998</v>
      </c>
      <c r="I120" s="7">
        <v>5.8345149999999997</v>
      </c>
      <c r="J120" s="7"/>
      <c r="K120" s="7">
        <v>0.58743900000000004</v>
      </c>
      <c r="L120" s="7">
        <v>0.33678399999999997</v>
      </c>
      <c r="M120" s="7">
        <v>0.27398</v>
      </c>
      <c r="N120" s="7">
        <v>0.24803500000000001</v>
      </c>
      <c r="O120" s="7">
        <v>0.245977</v>
      </c>
      <c r="P120" s="7">
        <v>0.16415099999999999</v>
      </c>
      <c r="Q120" s="7">
        <v>8.6316000000000004E-2</v>
      </c>
      <c r="R120" s="7">
        <v>0.153922</v>
      </c>
      <c r="S120" s="7"/>
      <c r="T120" s="7">
        <v>1.2628200000000001</v>
      </c>
      <c r="U120" s="7">
        <v>4.0716099999999997</v>
      </c>
      <c r="V120" s="7">
        <v>10.76469</v>
      </c>
      <c r="W120" s="7">
        <v>5.1639299999999997</v>
      </c>
      <c r="X120" s="7"/>
      <c r="Y120" s="7">
        <v>1.2405200000000001</v>
      </c>
      <c r="Z120" s="7">
        <v>0.69552999999999998</v>
      </c>
      <c r="AA120" s="7">
        <v>0.83447000000000005</v>
      </c>
      <c r="AB120" s="7">
        <v>33.907040000000002</v>
      </c>
      <c r="AC120" s="7">
        <v>70.682249999999996</v>
      </c>
      <c r="AD120" s="7">
        <v>66.619439999999997</v>
      </c>
      <c r="AE120" s="7">
        <v>37.969859999999997</v>
      </c>
      <c r="AF120" s="7"/>
      <c r="AG120" s="7" t="s">
        <v>542</v>
      </c>
      <c r="AH120" s="7">
        <v>100.6765</v>
      </c>
      <c r="AI120" s="7" t="s">
        <v>542</v>
      </c>
      <c r="AJ120" s="7">
        <v>96.033199999999994</v>
      </c>
      <c r="AK120" s="7">
        <v>100.3686</v>
      </c>
      <c r="AL120" s="7">
        <v>29.654140000000002</v>
      </c>
      <c r="AM120" s="7">
        <v>33.030079999999998</v>
      </c>
      <c r="AN120" s="7">
        <v>27.834589999999999</v>
      </c>
      <c r="AO120" s="7">
        <v>1.49055</v>
      </c>
      <c r="AP120" s="7">
        <v>1.25586</v>
      </c>
      <c r="AQ120" s="7">
        <v>1.76877</v>
      </c>
      <c r="AR120" s="7">
        <v>1.49028</v>
      </c>
      <c r="AS120" s="7">
        <v>7.7719500000000004</v>
      </c>
      <c r="AT120" s="7">
        <f>IF(AND(NOT('Basic Financial Statements'!FV119=""),NOT('Basic Financial Statements'!AI119="")),'Basic Financial Statements'!FV119/'Basic Financial Statements'!AI119,"")</f>
        <v>38.600095245478037</v>
      </c>
      <c r="AU120" s="7">
        <f>IF(AND(NOT('Basic Financial Statements'!FV119=""),NOT('Basic Financial Statements'!CY119="")),'Basic Financial Statements'!FV119/'Basic Financial Statements'!CY119,"")</f>
        <v>-199.84263357859533</v>
      </c>
    </row>
    <row r="121" spans="1:47">
      <c r="A121" s="7" t="str">
        <f t="shared" si="10"/>
        <v>Colgate‑Palmolive</v>
      </c>
      <c r="B121" s="7" t="str">
        <f t="shared" si="10"/>
        <v>NYSE:CL</v>
      </c>
      <c r="C121" s="7" t="str">
        <f>'Basic Financial Statements'!C120</f>
        <v>FY2016</v>
      </c>
      <c r="D121" s="10">
        <f>'Basic Financial Statements'!D120</f>
        <v>2016</v>
      </c>
      <c r="F121" s="7">
        <f>IF(AND(NOT('Basic Financial Statements'!Q120=""),NOT('Basic Financial Statements'!CD120=""),NOT('Basic Financial Statements'!CD119=""),'Basic Financial Statements'!B120='Basic Financial Statements'!B119,RIGHT('Basic Financial Statements'!C120,4)*1-1=RIGHT('Basic Financial Statements'!C119,4)*1),('Basic Financial Statements'!Q120+'Basic Financial Statements'!S120)/AVERAGE('Basic Financial Statements'!CD119:CD120),"")</f>
        <v>0.33460803059273425</v>
      </c>
      <c r="G121" s="7">
        <f>IF(AND(NOT('Basic Financial Statements'!AI119=""),NOT('Basic Financial Statements'!CD120=""),NOT('Basic Financial Statements'!CD119=""),'Basic Financial Statements'!B120='Basic Financial Statements'!B119,RIGHT('Basic Financial Statements'!C120,4)*1-1=RIGHT('Basic Financial Statements'!C119,4)*1),('Basic Financial Statements'!AI120)/AVERAGE('Basic Financial Statements'!CD119:CD120),"")</f>
        <v>0.21498046387895919</v>
      </c>
      <c r="H121" s="7">
        <v>0.38063000000000002</v>
      </c>
      <c r="I121" s="7">
        <v>-2146826273</v>
      </c>
      <c r="J121" s="7"/>
      <c r="K121" s="7">
        <v>0.60342200000000001</v>
      </c>
      <c r="L121" s="7">
        <v>0.34037499999999998</v>
      </c>
      <c r="M121" s="7">
        <v>0.29075299999999998</v>
      </c>
      <c r="N121" s="7">
        <v>0.26377</v>
      </c>
      <c r="O121" s="7">
        <v>0.26159900000000003</v>
      </c>
      <c r="P121" s="7">
        <v>0.170187</v>
      </c>
      <c r="Q121" s="7">
        <v>0.16064400000000001</v>
      </c>
      <c r="R121" s="7">
        <v>0.16064400000000001</v>
      </c>
      <c r="S121" s="7"/>
      <c r="T121" s="7">
        <v>1.2632000000000001</v>
      </c>
      <c r="U121" s="7">
        <v>3.9798300000000002</v>
      </c>
      <c r="V121" s="7">
        <v>10.70825</v>
      </c>
      <c r="W121" s="7">
        <v>5.1263300000000003</v>
      </c>
      <c r="X121" s="7"/>
      <c r="Y121" s="7">
        <v>1.3125599999999999</v>
      </c>
      <c r="Z121" s="7">
        <v>0.83206999999999998</v>
      </c>
      <c r="AA121" s="7">
        <v>0.95038</v>
      </c>
      <c r="AB121" s="7">
        <v>34.178910000000002</v>
      </c>
      <c r="AC121" s="7">
        <v>71.395989999999998</v>
      </c>
      <c r="AD121" s="7">
        <v>67.944239999999994</v>
      </c>
      <c r="AE121" s="7">
        <v>37.630659999999999</v>
      </c>
      <c r="AF121" s="7"/>
      <c r="AG121" s="7">
        <v>38429.411699999997</v>
      </c>
      <c r="AH121" s="7">
        <v>99.740399999999994</v>
      </c>
      <c r="AI121" s="7">
        <v>38352.941099999996</v>
      </c>
      <c r="AJ121" s="7">
        <v>99.541899999999998</v>
      </c>
      <c r="AK121" s="7">
        <v>99.859700000000004</v>
      </c>
      <c r="AL121" s="7">
        <v>26.677849999999999</v>
      </c>
      <c r="AM121" s="7">
        <v>29.651009999999999</v>
      </c>
      <c r="AN121" s="7">
        <v>25.671140000000001</v>
      </c>
      <c r="AO121" s="7">
        <v>1.47872</v>
      </c>
      <c r="AP121" s="7">
        <v>1.1756500000000001</v>
      </c>
      <c r="AQ121" s="7">
        <v>1.70797</v>
      </c>
      <c r="AR121" s="7">
        <v>1.35791</v>
      </c>
      <c r="AS121" s="7">
        <v>7.8384099999999997</v>
      </c>
      <c r="AT121" s="7">
        <f>IF(AND(NOT('Basic Financial Statements'!FV120=""),NOT('Basic Financial Statements'!AI120="")),'Basic Financial Statements'!FV120/'Basic Financial Statements'!AI120,"")</f>
        <v>22.492598611755607</v>
      </c>
      <c r="AU121" s="7">
        <f>IF(AND(NOT('Basic Financial Statements'!FV120=""),NOT('Basic Financial Statements'!CY120="")),'Basic Financial Statements'!FV120/'Basic Financial Statements'!CY120,"")</f>
        <v>-239.36567905349793</v>
      </c>
    </row>
    <row r="122" spans="1:47">
      <c r="A122" s="7" t="str">
        <f t="shared" si="10"/>
        <v>Colgate‑Palmolive</v>
      </c>
      <c r="B122" s="7" t="str">
        <f t="shared" si="10"/>
        <v>NYSE:CL</v>
      </c>
      <c r="C122" s="7" t="str">
        <f>'Basic Financial Statements'!C121</f>
        <v>FY2017</v>
      </c>
      <c r="D122" s="10">
        <f>'Basic Financial Statements'!D121</f>
        <v>2017</v>
      </c>
      <c r="F122" s="7">
        <f>IF(AND(NOT('Basic Financial Statements'!Q121=""),NOT('Basic Financial Statements'!CD121=""),NOT('Basic Financial Statements'!CD120=""),'Basic Financial Statements'!B121='Basic Financial Statements'!B120,RIGHT('Basic Financial Statements'!C121,4)*1-1=RIGHT('Basic Financial Statements'!C120,4)*1),('Basic Financial Statements'!Q121+'Basic Financial Statements'!S121)/AVERAGE('Basic Financial Statements'!CD120:CD121),"")</f>
        <v>0.31944836485342148</v>
      </c>
      <c r="G122" s="7">
        <f>IF(AND(NOT('Basic Financial Statements'!AI120=""),NOT('Basic Financial Statements'!CD121=""),NOT('Basic Financial Statements'!CD120=""),'Basic Financial Statements'!B121='Basic Financial Statements'!B120,RIGHT('Basic Financial Statements'!C121,4)*1-1=RIGHT('Basic Financial Statements'!C120,4)*1),('Basic Financial Statements'!AI121)/AVERAGE('Basic Financial Statements'!CD120:CD121),"")</f>
        <v>0.17532965038912859</v>
      </c>
      <c r="H122" s="7">
        <v>0.365365</v>
      </c>
      <c r="I122" s="7">
        <v>-2146826273</v>
      </c>
      <c r="J122" s="7"/>
      <c r="K122" s="7">
        <v>0.60534399999999999</v>
      </c>
      <c r="L122" s="7">
        <v>0.35020000000000001</v>
      </c>
      <c r="M122" s="7">
        <v>0.28374500000000002</v>
      </c>
      <c r="N122" s="7">
        <v>0.25527300000000003</v>
      </c>
      <c r="O122" s="7">
        <v>0.25300800000000001</v>
      </c>
      <c r="P122" s="7">
        <v>0.14067499999999999</v>
      </c>
      <c r="Q122" s="7">
        <v>0.130969</v>
      </c>
      <c r="R122" s="7">
        <v>0.130969</v>
      </c>
      <c r="S122" s="7"/>
      <c r="T122" s="7">
        <v>1.24634</v>
      </c>
      <c r="U122" s="7">
        <v>3.9064700000000001</v>
      </c>
      <c r="V122" s="7">
        <v>10.69111</v>
      </c>
      <c r="W122" s="7">
        <v>5.0994999999999999</v>
      </c>
      <c r="X122" s="7"/>
      <c r="Y122" s="7">
        <v>1.36121</v>
      </c>
      <c r="Z122" s="7">
        <v>0.88878999999999997</v>
      </c>
      <c r="AA122" s="7">
        <v>0.89612999999999998</v>
      </c>
      <c r="AB122" s="7">
        <v>34.140279999999997</v>
      </c>
      <c r="AC122" s="7">
        <v>71.575410000000005</v>
      </c>
      <c r="AD122" s="7">
        <v>69.331389999999999</v>
      </c>
      <c r="AE122" s="7">
        <v>36.384300000000003</v>
      </c>
      <c r="AF122" s="7"/>
      <c r="AG122" s="7">
        <v>2709.4650000000001</v>
      </c>
      <c r="AH122" s="7">
        <v>96.440600000000003</v>
      </c>
      <c r="AI122" s="7">
        <v>2704.9382000000001</v>
      </c>
      <c r="AJ122" s="7">
        <v>96.279399999999995</v>
      </c>
      <c r="AK122" s="7">
        <v>98.082899999999995</v>
      </c>
      <c r="AL122" s="7">
        <v>25.55556</v>
      </c>
      <c r="AM122" s="7">
        <v>28.660129999999999</v>
      </c>
      <c r="AN122" s="7">
        <v>25.045750000000002</v>
      </c>
      <c r="AO122" s="7">
        <v>1.5014799999999999</v>
      </c>
      <c r="AP122" s="7">
        <v>1.1482300000000001</v>
      </c>
      <c r="AQ122" s="7">
        <v>1.7181599999999999</v>
      </c>
      <c r="AR122" s="7">
        <v>1.3139400000000001</v>
      </c>
      <c r="AS122" s="7">
        <v>7.7019200000000003</v>
      </c>
      <c r="AT122" s="7">
        <f>IF(AND(NOT('Basic Financial Statements'!FV121=""),NOT('Basic Financial Statements'!AI121="")),'Basic Financial Statements'!FV121/'Basic Financial Statements'!AI121,"")</f>
        <v>30.475178969641217</v>
      </c>
      <c r="AU122" s="7">
        <f>IF(AND(NOT('Basic Financial Statements'!FV121=""),NOT('Basic Financial Statements'!CY121="")),'Basic Financial Statements'!FV121/'Basic Financial Statements'!CY121,"")</f>
        <v>-1104.217318</v>
      </c>
    </row>
    <row r="123" spans="1:47">
      <c r="A123" s="7" t="str">
        <f t="shared" si="10"/>
        <v>Colgate‑Palmolive</v>
      </c>
      <c r="B123" s="7" t="str">
        <f t="shared" si="10"/>
        <v>NYSE:CL</v>
      </c>
      <c r="C123" s="7" t="str">
        <f>'Basic Financial Statements'!C122</f>
        <v>FY2018</v>
      </c>
      <c r="D123" s="10">
        <f>'Basic Financial Statements'!D122</f>
        <v>2018</v>
      </c>
      <c r="F123" s="7">
        <f>IF(AND(NOT('Basic Financial Statements'!Q122=""),NOT('Basic Financial Statements'!CD122=""),NOT('Basic Financial Statements'!CD121=""),'Basic Financial Statements'!B122='Basic Financial Statements'!B121,RIGHT('Basic Financial Statements'!C122,4)*1-1=RIGHT('Basic Financial Statements'!C121,4)*1),('Basic Financial Statements'!Q122+'Basic Financial Statements'!S122)/AVERAGE('Basic Financial Statements'!CD121:CD122),"")</f>
        <v>0.30663928815879532</v>
      </c>
      <c r="G123" s="7">
        <f>IF(AND(NOT('Basic Financial Statements'!AI121=""),NOT('Basic Financial Statements'!CD122=""),NOT('Basic Financial Statements'!CD121=""),'Basic Financial Statements'!B122='Basic Financial Statements'!B121,RIGHT('Basic Financial Statements'!C122,4)*1-1=RIGHT('Basic Financial Statements'!C121,4)*1),('Basic Financial Statements'!AI122)/AVERAGE('Basic Financial Statements'!CD121:CD122),"")</f>
        <v>0.20598300922011514</v>
      </c>
      <c r="H123" s="7">
        <v>0.35058499999999998</v>
      </c>
      <c r="I123" s="7">
        <v>-2146826273</v>
      </c>
      <c r="J123" s="7"/>
      <c r="K123" s="7">
        <v>0.59585600000000005</v>
      </c>
      <c r="L123" s="7">
        <v>0.34958800000000001</v>
      </c>
      <c r="M123" s="7">
        <v>0.27463900000000002</v>
      </c>
      <c r="N123" s="7">
        <v>0.24556</v>
      </c>
      <c r="O123" s="7">
        <v>0.24176500000000001</v>
      </c>
      <c r="P123" s="7">
        <v>0.16456499999999999</v>
      </c>
      <c r="Q123" s="7">
        <v>0.15440000000000001</v>
      </c>
      <c r="R123" s="7">
        <v>0.15440000000000001</v>
      </c>
      <c r="S123" s="7"/>
      <c r="T123" s="7">
        <v>1.2516799999999999</v>
      </c>
      <c r="U123" s="7">
        <v>3.9089700000000001</v>
      </c>
      <c r="V123" s="7">
        <v>10.79444</v>
      </c>
      <c r="W123" s="7">
        <v>5.0845799999999999</v>
      </c>
      <c r="X123" s="7"/>
      <c r="Y123" s="7">
        <v>1.1352899999999999</v>
      </c>
      <c r="Z123" s="7">
        <v>0.63932999999999995</v>
      </c>
      <c r="AA123" s="7">
        <v>0.91469999999999996</v>
      </c>
      <c r="AB123" s="7">
        <v>33.813600000000001</v>
      </c>
      <c r="AC123" s="7">
        <v>71.785650000000004</v>
      </c>
      <c r="AD123" s="7">
        <v>70.385509999999996</v>
      </c>
      <c r="AE123" s="7">
        <v>35.213740000000001</v>
      </c>
      <c r="AF123" s="7"/>
      <c r="AG123" s="7">
        <v>3236.0405999999998</v>
      </c>
      <c r="AH123" s="7">
        <v>97.002399999999994</v>
      </c>
      <c r="AI123" s="7">
        <v>3229.4416000000001</v>
      </c>
      <c r="AJ123" s="7">
        <v>96.804599999999994</v>
      </c>
      <c r="AK123" s="7">
        <v>98.38</v>
      </c>
      <c r="AL123" s="7">
        <v>19.471499999999999</v>
      </c>
      <c r="AM123" s="7">
        <v>22.11917</v>
      </c>
      <c r="AN123" s="7">
        <v>19.860099999999999</v>
      </c>
      <c r="AO123" s="7">
        <v>1.49332</v>
      </c>
      <c r="AP123" s="7">
        <v>1.3209200000000001</v>
      </c>
      <c r="AQ123" s="7">
        <v>1.6631899999999999</v>
      </c>
      <c r="AR123" s="7">
        <v>1.4711700000000001</v>
      </c>
      <c r="AS123" s="7">
        <v>7.7415900000000004</v>
      </c>
      <c r="AT123" s="7">
        <f>IF(AND(NOT('Basic Financial Statements'!FV122=""),NOT('Basic Financial Statements'!AI122="")),'Basic Financial Statements'!FV122/'Basic Financial Statements'!AI122,"")</f>
        <v>20.180954487881159</v>
      </c>
      <c r="AU123" s="7">
        <f>IF(AND(NOT('Basic Financial Statements'!FV122=""),NOT('Basic Financial Statements'!CY122="")),'Basic Financial Statements'!FV122/'Basic Financial Statements'!CY122,"")</f>
        <v>-506.10668215686275</v>
      </c>
    </row>
    <row r="124" spans="1:47">
      <c r="A124" s="7" t="str">
        <f>Assumptions!C12</f>
        <v>Kimberly-Clark</v>
      </c>
      <c r="B124" s="7" t="str">
        <f>Assumptions!B12</f>
        <v>NYSE:KMB</v>
      </c>
      <c r="C124" s="7" t="str">
        <f>'Basic Financial Statements'!C123</f>
        <v>FY2007</v>
      </c>
      <c r="D124" s="10">
        <f>'Basic Financial Statements'!D123</f>
        <v>2007</v>
      </c>
      <c r="F124" s="7" t="str">
        <f>IF(AND(NOT('Basic Financial Statements'!Q123=""),NOT('Basic Financial Statements'!CD123=""),NOT('Basic Financial Statements'!CD122=""),'Basic Financial Statements'!B123='Basic Financial Statements'!B122,RIGHT('Basic Financial Statements'!C123,4)*1-1=RIGHT('Basic Financial Statements'!C122,4)*1),('Basic Financial Statements'!Q123+'Basic Financial Statements'!S123)/AVERAGE('Basic Financial Statements'!CD122:CD123),"")</f>
        <v/>
      </c>
      <c r="G124" s="7" t="str">
        <f>IF(AND(NOT('Basic Financial Statements'!AI122=""),NOT('Basic Financial Statements'!CD123=""),NOT('Basic Financial Statements'!CD122=""),'Basic Financial Statements'!B123='Basic Financial Statements'!B122,RIGHT('Basic Financial Statements'!C123,4)*1-1=RIGHT('Basic Financial Statements'!C122,4)*1),('Basic Financial Statements'!AI123)/AVERAGE('Basic Financial Statements'!CD122:CD123),"")</f>
        <v/>
      </c>
      <c r="H124" s="7">
        <v>0.140512</v>
      </c>
      <c r="I124" s="7">
        <v>0.322044</v>
      </c>
      <c r="J124" s="7"/>
      <c r="K124" s="7">
        <v>0.312274</v>
      </c>
      <c r="L124" s="7">
        <v>0.170042</v>
      </c>
      <c r="M124" s="7">
        <v>0.18646599999999999</v>
      </c>
      <c r="N124" s="7">
        <v>0.14305200000000001</v>
      </c>
      <c r="O124" s="7">
        <v>0.142286</v>
      </c>
      <c r="P124" s="7">
        <v>0.10681</v>
      </c>
      <c r="Q124" s="7">
        <v>9.9802000000000002E-2</v>
      </c>
      <c r="R124" s="7">
        <v>9.9802000000000002E-2</v>
      </c>
      <c r="S124" s="7"/>
      <c r="T124" s="7">
        <v>1.02887</v>
      </c>
      <c r="U124" s="7">
        <v>2.3152599999999999</v>
      </c>
      <c r="V124" s="7">
        <v>8.4243100000000002</v>
      </c>
      <c r="W124" s="7">
        <v>5.6477500000000003</v>
      </c>
      <c r="X124" s="7"/>
      <c r="Y124" s="7">
        <v>1.2369600000000001</v>
      </c>
      <c r="Z124" s="7">
        <v>0.67052</v>
      </c>
      <c r="AA124" s="7">
        <v>0.49280000000000002</v>
      </c>
      <c r="AB124" s="7">
        <v>43.32696</v>
      </c>
      <c r="AC124" s="7">
        <v>64.627269999999996</v>
      </c>
      <c r="AD124" s="7">
        <v>37.262120000000003</v>
      </c>
      <c r="AE124" s="7">
        <v>70.69211</v>
      </c>
      <c r="AF124" s="7"/>
      <c r="AG124" s="7">
        <v>81.811400000000006</v>
      </c>
      <c r="AH124" s="7">
        <v>44.997900000000001</v>
      </c>
      <c r="AI124" s="7">
        <v>65.454999999999998</v>
      </c>
      <c r="AJ124" s="7">
        <v>36.001600000000003</v>
      </c>
      <c r="AK124" s="7">
        <v>63.595399999999998</v>
      </c>
      <c r="AL124" s="7">
        <v>9.8075500000000009</v>
      </c>
      <c r="AM124" s="7">
        <v>12.852830000000001</v>
      </c>
      <c r="AN124" s="7">
        <v>9.1207499999999992</v>
      </c>
      <c r="AO124" s="7">
        <v>1.6124499999999999</v>
      </c>
      <c r="AP124" s="7">
        <v>1.39401</v>
      </c>
      <c r="AQ124" s="7">
        <v>2.27224</v>
      </c>
      <c r="AR124" s="7">
        <v>1.9644200000000001</v>
      </c>
      <c r="AS124" s="7">
        <v>3.7658900000000002</v>
      </c>
      <c r="AT124" s="7">
        <f>IF(AND(NOT('Basic Financial Statements'!FV123=""),NOT('Basic Financial Statements'!AI123="")),'Basic Financial Statements'!FV123/'Basic Financial Statements'!AI123,"")</f>
        <v>15.037752649923116</v>
      </c>
      <c r="AU124" s="7">
        <f>IF(AND(NOT('Basic Financial Statements'!FV123=""),NOT('Basic Financial Statements'!CY123="")),'Basic Financial Statements'!FV123/'Basic Financial Statements'!CY123,"")</f>
        <v>5.6161285260336902</v>
      </c>
    </row>
    <row r="125" spans="1:47">
      <c r="A125" s="7" t="str">
        <f t="shared" ref="A125:B135" si="11">A124</f>
        <v>Kimberly-Clark</v>
      </c>
      <c r="B125" s="7" t="str">
        <f t="shared" si="11"/>
        <v>NYSE:KMB</v>
      </c>
      <c r="C125" s="7" t="str">
        <f>'Basic Financial Statements'!C124</f>
        <v>FY2008</v>
      </c>
      <c r="D125" s="10">
        <f>'Basic Financial Statements'!D124</f>
        <v>2008</v>
      </c>
      <c r="F125" s="7">
        <f>IF(AND(NOT('Basic Financial Statements'!Q124=""),NOT('Basic Financial Statements'!CD124=""),NOT('Basic Financial Statements'!CD123=""),'Basic Financial Statements'!B124='Basic Financial Statements'!B123,RIGHT('Basic Financial Statements'!C124,4)*1-1=RIGHT('Basic Financial Statements'!C123,4)*1),('Basic Financial Statements'!Q124+'Basic Financial Statements'!S124)/AVERAGE('Basic Financial Statements'!CD123:CD124),"")</f>
        <v>0.14229790029839307</v>
      </c>
      <c r="G125" s="7">
        <f>IF(AND(NOT('Basic Financial Statements'!AI123=""),NOT('Basic Financial Statements'!CD124=""),NOT('Basic Financial Statements'!CD123=""),'Basic Financial Statements'!B124='Basic Financial Statements'!B123,RIGHT('Basic Financial Statements'!C124,4)*1-1=RIGHT('Basic Financial Statements'!C123,4)*1),('Basic Financial Statements'!AI124)/AVERAGE('Basic Financial Statements'!CD123:CD124),"")</f>
        <v>0.10013961510033124</v>
      </c>
      <c r="H125" s="7">
        <v>0.13601199999999999</v>
      </c>
      <c r="I125" s="7">
        <v>0.37310399999999999</v>
      </c>
      <c r="J125" s="7"/>
      <c r="K125" s="7">
        <v>0.30172500000000002</v>
      </c>
      <c r="L125" s="7">
        <v>0.16950799999999999</v>
      </c>
      <c r="M125" s="7">
        <v>0.17141300000000001</v>
      </c>
      <c r="N125" s="7">
        <v>0.13211400000000001</v>
      </c>
      <c r="O125" s="7">
        <v>0.131496</v>
      </c>
      <c r="P125" s="7">
        <v>9.4617000000000007E-2</v>
      </c>
      <c r="Q125" s="7">
        <v>8.7045999999999998E-2</v>
      </c>
      <c r="R125" s="7">
        <v>8.7457999999999994E-2</v>
      </c>
      <c r="S125" s="7"/>
      <c r="T125" s="7">
        <v>1.0629900000000001</v>
      </c>
      <c r="U125" s="7">
        <v>2.4636800000000001</v>
      </c>
      <c r="V125" s="7">
        <v>8.8592300000000002</v>
      </c>
      <c r="W125" s="7">
        <v>5.492</v>
      </c>
      <c r="X125" s="7"/>
      <c r="Y125" s="7">
        <v>1.2232700000000001</v>
      </c>
      <c r="Z125" s="7">
        <v>0.63131000000000004</v>
      </c>
      <c r="AA125" s="7">
        <v>0.52946000000000004</v>
      </c>
      <c r="AB125" s="7">
        <v>41.312620000000003</v>
      </c>
      <c r="AC125" s="7">
        <v>66.642380000000003</v>
      </c>
      <c r="AD125" s="7">
        <v>41.049100000000003</v>
      </c>
      <c r="AE125" s="7">
        <v>66.905900000000003</v>
      </c>
      <c r="AF125" s="7"/>
      <c r="AG125" s="7">
        <v>164.21019999999999</v>
      </c>
      <c r="AH125" s="7">
        <v>62.151299999999999</v>
      </c>
      <c r="AI125" s="7">
        <v>138.7937</v>
      </c>
      <c r="AJ125" s="7">
        <v>52.531500000000001</v>
      </c>
      <c r="AK125" s="7">
        <v>76.444199999999995</v>
      </c>
      <c r="AL125" s="7">
        <v>8.3980300000000003</v>
      </c>
      <c r="AM125" s="7">
        <v>10.947369999999999</v>
      </c>
      <c r="AN125" s="7">
        <v>7.9671099999999999</v>
      </c>
      <c r="AO125" s="7">
        <v>2.1024600000000002</v>
      </c>
      <c r="AP125" s="7">
        <v>1.9498200000000001</v>
      </c>
      <c r="AQ125" s="7">
        <v>2.8889300000000002</v>
      </c>
      <c r="AR125" s="7">
        <v>2.6791900000000002</v>
      </c>
      <c r="AS125" s="7">
        <v>3.4577</v>
      </c>
      <c r="AT125" s="7">
        <f>IF(AND(NOT('Basic Financial Statements'!FV124=""),NOT('Basic Financial Statements'!AI124="")),'Basic Financial Statements'!FV124/'Basic Financial Statements'!AI124,"")</f>
        <v>11.930947184253689</v>
      </c>
      <c r="AU125" s="7">
        <f>IF(AND(NOT('Basic Financial Statements'!FV124=""),NOT('Basic Financial Statements'!CY124="")),'Basic Financial Statements'!FV124/'Basic Financial Statements'!CY124,"")</f>
        <v>5.6270506446621962</v>
      </c>
    </row>
    <row r="126" spans="1:47">
      <c r="A126" s="7" t="str">
        <f t="shared" si="11"/>
        <v>Kimberly-Clark</v>
      </c>
      <c r="B126" s="7" t="str">
        <f t="shared" si="11"/>
        <v>NYSE:KMB</v>
      </c>
      <c r="C126" s="7" t="str">
        <f>'Basic Financial Statements'!C125</f>
        <v>FY2009</v>
      </c>
      <c r="D126" s="10">
        <f>'Basic Financial Statements'!D125</f>
        <v>2009</v>
      </c>
      <c r="F126" s="7">
        <f>IF(AND(NOT('Basic Financial Statements'!Q125=""),NOT('Basic Financial Statements'!CD125=""),NOT('Basic Financial Statements'!CD124=""),'Basic Financial Statements'!B125='Basic Financial Statements'!B124,RIGHT('Basic Financial Statements'!C125,4)*1-1=RIGHT('Basic Financial Statements'!C124,4)*1),('Basic Financial Statements'!Q125+'Basic Financial Statements'!S125)/AVERAGE('Basic Financial Statements'!CD124:CD125),"")</f>
        <v>0.16563890825245323</v>
      </c>
      <c r="G126" s="7">
        <f>IF(AND(NOT('Basic Financial Statements'!AI124=""),NOT('Basic Financial Statements'!CD125=""),NOT('Basic Financial Statements'!CD124=""),'Basic Financial Statements'!B125='Basic Financial Statements'!B124,RIGHT('Basic Financial Statements'!C125,4)*1-1=RIGHT('Basic Financial Statements'!C124,4)*1),('Basic Financial Statements'!AI125)/AVERAGE('Basic Financial Statements'!CD124:CD125),"")</f>
        <v>0.10692262319695427</v>
      </c>
      <c r="H126" s="7">
        <v>0.163607</v>
      </c>
      <c r="I126" s="7">
        <v>0.40585900000000003</v>
      </c>
      <c r="J126" s="7"/>
      <c r="K126" s="7">
        <v>0.33816299999999999</v>
      </c>
      <c r="L126" s="7">
        <v>0.17860300000000001</v>
      </c>
      <c r="M126" s="7">
        <v>0.20120299999999999</v>
      </c>
      <c r="N126" s="7">
        <v>0.16118199999999999</v>
      </c>
      <c r="O126" s="7">
        <v>0.16023999999999999</v>
      </c>
      <c r="P126" s="7">
        <v>0.104315</v>
      </c>
      <c r="Q126" s="7">
        <v>9.8560999999999996E-2</v>
      </c>
      <c r="R126" s="7">
        <v>9.8560999999999996E-2</v>
      </c>
      <c r="S126" s="7"/>
      <c r="T126" s="7">
        <v>1.0249900000000001</v>
      </c>
      <c r="U126" s="7">
        <v>2.4350299999999998</v>
      </c>
      <c r="V126" s="7">
        <v>8.8270599999999995</v>
      </c>
      <c r="W126" s="7">
        <v>5.5903700000000001</v>
      </c>
      <c r="X126" s="7"/>
      <c r="Y126" s="7">
        <v>1.1911400000000001</v>
      </c>
      <c r="Z126" s="7">
        <v>0.72943000000000002</v>
      </c>
      <c r="AA126" s="7">
        <v>0.70709</v>
      </c>
      <c r="AB126" s="7">
        <v>41.349760000000003</v>
      </c>
      <c r="AC126" s="7">
        <v>65.290840000000003</v>
      </c>
      <c r="AD126" s="7">
        <v>52.739220000000003</v>
      </c>
      <c r="AE126" s="7">
        <v>53.901380000000003</v>
      </c>
      <c r="AF126" s="7"/>
      <c r="AG126" s="7">
        <v>113.42700000000001</v>
      </c>
      <c r="AH126" s="7">
        <v>53.145499999999998</v>
      </c>
      <c r="AI126" s="7">
        <v>102.70650000000001</v>
      </c>
      <c r="AJ126" s="7">
        <v>48.122500000000002</v>
      </c>
      <c r="AK126" s="7">
        <v>70.378399999999999</v>
      </c>
      <c r="AL126" s="7">
        <v>11.13818</v>
      </c>
      <c r="AM126" s="7">
        <v>13.98545</v>
      </c>
      <c r="AN126" s="7">
        <v>10.901820000000001</v>
      </c>
      <c r="AO126" s="7">
        <v>1.67811</v>
      </c>
      <c r="AP126" s="7">
        <v>1.4116</v>
      </c>
      <c r="AQ126" s="7">
        <v>2.1527699999999999</v>
      </c>
      <c r="AR126" s="7">
        <v>1.81087</v>
      </c>
      <c r="AS126" s="7">
        <v>3.3465500000000001</v>
      </c>
      <c r="AT126" s="7">
        <f>IF(AND(NOT('Basic Financial Statements'!FV125=""),NOT('Basic Financial Statements'!AI125="")),'Basic Financial Statements'!FV125/'Basic Financial Statements'!AI125,"")</f>
        <v>13.271713184553661</v>
      </c>
      <c r="AU126" s="7">
        <f>IF(AND(NOT('Basic Financial Statements'!FV125=""),NOT('Basic Financial Statements'!CY125="")),'Basic Financial Statements'!FV125/'Basic Financial Statements'!CY125,"")</f>
        <v>4.8952637976322606</v>
      </c>
    </row>
    <row r="127" spans="1:47">
      <c r="A127" s="7" t="str">
        <f t="shared" si="11"/>
        <v>Kimberly-Clark</v>
      </c>
      <c r="B127" s="7" t="str">
        <f t="shared" si="11"/>
        <v>NYSE:KMB</v>
      </c>
      <c r="C127" s="7" t="str">
        <f>'Basic Financial Statements'!C126</f>
        <v>FY2010</v>
      </c>
      <c r="D127" s="10">
        <f>'Basic Financial Statements'!D126</f>
        <v>2010</v>
      </c>
      <c r="F127" s="7">
        <f>IF(AND(NOT('Basic Financial Statements'!Q126=""),NOT('Basic Financial Statements'!CD126=""),NOT('Basic Financial Statements'!CD125=""),'Basic Financial Statements'!B126='Basic Financial Statements'!B125,RIGHT('Basic Financial Statements'!C126,4)*1-1=RIGHT('Basic Financial Statements'!C125,4)*1),('Basic Financial Statements'!Q126+'Basic Financial Statements'!S126)/AVERAGE('Basic Financial Statements'!CD125:CD126),"")</f>
        <v>0.14803060937220075</v>
      </c>
      <c r="G127" s="7">
        <f>IF(AND(NOT('Basic Financial Statements'!AI125=""),NOT('Basic Financial Statements'!CD126=""),NOT('Basic Financial Statements'!CD125=""),'Basic Financial Statements'!B126='Basic Financial Statements'!B125,RIGHT('Basic Financial Statements'!C126,4)*1-1=RIGHT('Basic Financial Statements'!C125,4)*1),('Basic Financial Statements'!AI126)/AVERAGE('Basic Financial Statements'!CD125:CD126),"")</f>
        <v>9.9454866531876226E-2</v>
      </c>
      <c r="H127" s="7">
        <v>0.14441399999999999</v>
      </c>
      <c r="I127" s="7">
        <v>0.32553199999999999</v>
      </c>
      <c r="J127" s="7"/>
      <c r="K127" s="7">
        <v>0.33171200000000001</v>
      </c>
      <c r="L127" s="7">
        <v>0.18601200000000001</v>
      </c>
      <c r="M127" s="7">
        <v>0.18662000000000001</v>
      </c>
      <c r="N127" s="7">
        <v>0.14671300000000001</v>
      </c>
      <c r="O127" s="7">
        <v>0.14544699999999999</v>
      </c>
      <c r="P127" s="7">
        <v>9.8399E-2</v>
      </c>
      <c r="Q127" s="7">
        <v>9.3335000000000001E-2</v>
      </c>
      <c r="R127" s="7">
        <v>9.3335000000000001E-2</v>
      </c>
      <c r="S127" s="7"/>
      <c r="T127" s="7">
        <v>1.0107200000000001</v>
      </c>
      <c r="U127" s="7">
        <v>2.4096700000000002</v>
      </c>
      <c r="V127" s="7">
        <v>9.0744500000000006</v>
      </c>
      <c r="W127" s="7">
        <v>5.9900099999999998</v>
      </c>
      <c r="X127" s="7"/>
      <c r="Y127" s="7">
        <v>1.18546</v>
      </c>
      <c r="Z127" s="7">
        <v>0.64219000000000004</v>
      </c>
      <c r="AA127" s="7">
        <v>0.51405000000000001</v>
      </c>
      <c r="AB127" s="7">
        <v>40.222639999999998</v>
      </c>
      <c r="AC127" s="7">
        <v>60.934559999999998</v>
      </c>
      <c r="AD127" s="7">
        <v>55.628920000000001</v>
      </c>
      <c r="AE127" s="7">
        <v>45.528280000000002</v>
      </c>
      <c r="AF127" s="7"/>
      <c r="AG127" s="7">
        <v>105.0145</v>
      </c>
      <c r="AH127" s="7">
        <v>51.222900000000003</v>
      </c>
      <c r="AI127" s="7">
        <v>91.309200000000004</v>
      </c>
      <c r="AJ127" s="7">
        <v>44.5379</v>
      </c>
      <c r="AK127" s="7">
        <v>68.777600000000007</v>
      </c>
      <c r="AL127" s="7">
        <v>11.81893</v>
      </c>
      <c r="AM127" s="7">
        <v>15.16461</v>
      </c>
      <c r="AN127" s="7">
        <v>11.19753</v>
      </c>
      <c r="AO127" s="7">
        <v>1.7674399999999999</v>
      </c>
      <c r="AP127" s="7">
        <v>1.5080100000000001</v>
      </c>
      <c r="AQ127" s="7">
        <v>2.3936099999999998</v>
      </c>
      <c r="AR127" s="7">
        <v>2.0422600000000002</v>
      </c>
      <c r="AS127" s="7">
        <v>3.4474900000000002</v>
      </c>
      <c r="AT127" s="7">
        <f>IF(AND(NOT('Basic Financial Statements'!FV126=""),NOT('Basic Financial Statements'!AI126="")),'Basic Financial Statements'!FV126/'Basic Financial Statements'!AI126,"")</f>
        <v>13.230710612454967</v>
      </c>
      <c r="AU127" s="7">
        <f>IF(AND(NOT('Basic Financial Statements'!FV126=""),NOT('Basic Financial Statements'!CY126="")),'Basic Financial Statements'!FV126/'Basic Financial Statements'!CY126,"")</f>
        <v>4.3446460571235423</v>
      </c>
    </row>
    <row r="128" spans="1:47">
      <c r="A128" s="7" t="str">
        <f t="shared" si="11"/>
        <v>Kimberly-Clark</v>
      </c>
      <c r="B128" s="7" t="str">
        <f t="shared" si="11"/>
        <v>NYSE:KMB</v>
      </c>
      <c r="C128" s="7" t="str">
        <f>'Basic Financial Statements'!C127</f>
        <v>FY2011</v>
      </c>
      <c r="D128" s="10">
        <f>'Basic Financial Statements'!D127</f>
        <v>2011</v>
      </c>
      <c r="F128" s="7">
        <f>IF(AND(NOT('Basic Financial Statements'!Q127=""),NOT('Basic Financial Statements'!CD127=""),NOT('Basic Financial Statements'!CD126=""),'Basic Financial Statements'!B127='Basic Financial Statements'!B126,RIGHT('Basic Financial Statements'!C127,4)*1-1=RIGHT('Basic Financial Statements'!C126,4)*1),('Basic Financial Statements'!Q127+'Basic Financial Statements'!S127)/AVERAGE('Basic Financial Statements'!CD126:CD127),"")</f>
        <v>0.14486326681448633</v>
      </c>
      <c r="G128" s="7">
        <f>IF(AND(NOT('Basic Financial Statements'!AI126=""),NOT('Basic Financial Statements'!CD127=""),NOT('Basic Financial Statements'!CD126=""),'Basic Financial Statements'!B127='Basic Financial Statements'!B126,RIGHT('Basic Financial Statements'!C127,4)*1-1=RIGHT('Basic Financial Statements'!C126,4)*1),('Basic Financial Statements'!AI127)/AVERAGE('Basic Financial Statements'!CD126:CD127),"")</f>
        <v>8.5837347401687178E-2</v>
      </c>
      <c r="H128" s="7">
        <v>0.14163600000000001</v>
      </c>
      <c r="I128" s="7">
        <v>0.284972</v>
      </c>
      <c r="J128" s="7"/>
      <c r="K128" s="7">
        <v>0.31463999999999998</v>
      </c>
      <c r="L128" s="7">
        <v>0.18013000000000001</v>
      </c>
      <c r="M128" s="7">
        <v>0.187805</v>
      </c>
      <c r="N128" s="7">
        <v>0.13661999999999999</v>
      </c>
      <c r="O128" s="7">
        <v>0.13546900000000001</v>
      </c>
      <c r="P128" s="7">
        <v>8.0782000000000007E-2</v>
      </c>
      <c r="Q128" s="7">
        <v>7.6321E-2</v>
      </c>
      <c r="R128" s="7">
        <v>7.6321E-2</v>
      </c>
      <c r="S128" s="7"/>
      <c r="T128" s="7">
        <v>1.06257</v>
      </c>
      <c r="U128" s="7">
        <v>2.54142</v>
      </c>
      <c r="V128" s="7">
        <v>9.4219200000000001</v>
      </c>
      <c r="W128" s="7">
        <v>6.0422900000000004</v>
      </c>
      <c r="X128" s="7"/>
      <c r="Y128" s="7">
        <v>1.1641699999999999</v>
      </c>
      <c r="Z128" s="7">
        <v>0.62368000000000001</v>
      </c>
      <c r="AA128" s="7">
        <v>0.42393999999999998</v>
      </c>
      <c r="AB128" s="7">
        <v>38.739280000000001</v>
      </c>
      <c r="AC128" s="7">
        <v>60.407499999999999</v>
      </c>
      <c r="AD128" s="7">
        <v>58.752960000000002</v>
      </c>
      <c r="AE128" s="7">
        <v>40.393819999999998</v>
      </c>
      <c r="AF128" s="7"/>
      <c r="AG128" s="7">
        <v>120.79940000000001</v>
      </c>
      <c r="AH128" s="7">
        <v>54.71</v>
      </c>
      <c r="AI128" s="7">
        <v>108.0303</v>
      </c>
      <c r="AJ128" s="7">
        <v>48.926900000000003</v>
      </c>
      <c r="AK128" s="7">
        <v>71.4602</v>
      </c>
      <c r="AL128" s="7">
        <v>10.19495</v>
      </c>
      <c r="AM128" s="7">
        <v>14.133570000000001</v>
      </c>
      <c r="AN128" s="7">
        <v>10.63899</v>
      </c>
      <c r="AO128" s="7">
        <v>1.706</v>
      </c>
      <c r="AP128" s="7">
        <v>1.5108600000000001</v>
      </c>
      <c r="AQ128" s="7">
        <v>2.2663700000000002</v>
      </c>
      <c r="AR128" s="7">
        <v>2.0071300000000001</v>
      </c>
      <c r="AS128" s="7">
        <v>3.3638699999999999</v>
      </c>
      <c r="AT128" s="7">
        <f>IF(AND(NOT('Basic Financial Statements'!FV127=""),NOT('Basic Financial Statements'!AI127="")),'Basic Financial Statements'!FV127/'Basic Financial Statements'!AI127,"")</f>
        <v>17.214830950118767</v>
      </c>
      <c r="AU128" s="7">
        <f>IF(AND(NOT('Basic Financial Statements'!FV127=""),NOT('Basic Financial Statements'!CY127="")),'Basic Financial Statements'!FV127/'Basic Financial Statements'!CY127,"")</f>
        <v>5.522913949323681</v>
      </c>
    </row>
    <row r="129" spans="1:47">
      <c r="A129" s="7" t="str">
        <f t="shared" si="11"/>
        <v>Kimberly-Clark</v>
      </c>
      <c r="B129" s="7" t="str">
        <f t="shared" si="11"/>
        <v>NYSE:KMB</v>
      </c>
      <c r="C129" s="7" t="str">
        <f>'Basic Financial Statements'!C128</f>
        <v>FY2012</v>
      </c>
      <c r="D129" s="10">
        <f>'Basic Financial Statements'!D128</f>
        <v>2012</v>
      </c>
      <c r="F129" s="7">
        <f>IF(AND(NOT('Basic Financial Statements'!Q128=""),NOT('Basic Financial Statements'!CD128=""),NOT('Basic Financial Statements'!CD127=""),'Basic Financial Statements'!B128='Basic Financial Statements'!B127,RIGHT('Basic Financial Statements'!C128,4)*1-1=RIGHT('Basic Financial Statements'!C127,4)*1),('Basic Financial Statements'!Q128+'Basic Financial Statements'!S128)/AVERAGE('Basic Financial Statements'!CD127:CD128),"")</f>
        <v>0.14432044029964838</v>
      </c>
      <c r="G129" s="7">
        <f>IF(AND(NOT('Basic Financial Statements'!AI127=""),NOT('Basic Financial Statements'!CD128=""),NOT('Basic Financial Statements'!CD127=""),'Basic Financial Statements'!B128='Basic Financial Statements'!B127,RIGHT('Basic Financial Statements'!C128,4)*1-1=RIGHT('Basic Financial Statements'!C127,4)*1),('Basic Financial Statements'!AI128)/AVERAGE('Basic Financial Statements'!CD127:CD128),"")</f>
        <v>9.3155990419405796E-2</v>
      </c>
      <c r="H129" s="7">
        <v>0.14491999999999999</v>
      </c>
      <c r="I129" s="7">
        <v>0.30271599999999999</v>
      </c>
      <c r="J129" s="7"/>
      <c r="K129" s="7">
        <v>0.32768199999999997</v>
      </c>
      <c r="L129" s="7">
        <v>0.19047600000000001</v>
      </c>
      <c r="M129" s="7">
        <v>0.18857499999999999</v>
      </c>
      <c r="N129" s="7">
        <v>0.14455200000000001</v>
      </c>
      <c r="O129" s="7">
        <v>0.14455200000000001</v>
      </c>
      <c r="P129" s="7">
        <v>8.3576999999999999E-2</v>
      </c>
      <c r="Q129" s="7">
        <v>8.9895000000000003E-2</v>
      </c>
      <c r="R129" s="7">
        <v>7.9570000000000002E-2</v>
      </c>
      <c r="S129" s="7"/>
      <c r="T129" s="7">
        <v>0.99204999999999999</v>
      </c>
      <c r="U129" s="7">
        <v>2.41167</v>
      </c>
      <c r="V129" s="7">
        <v>8.5757700000000003</v>
      </c>
      <c r="W129" s="7">
        <v>5.5646300000000002</v>
      </c>
      <c r="X129" s="7"/>
      <c r="Y129" s="7">
        <v>1.0817600000000001</v>
      </c>
      <c r="Z129" s="7">
        <v>0.61533000000000004</v>
      </c>
      <c r="AA129" s="7">
        <v>0.53981000000000001</v>
      </c>
      <c r="AB129" s="7">
        <v>42.678159999999998</v>
      </c>
      <c r="AC129" s="7">
        <v>65.772400000000005</v>
      </c>
      <c r="AD129" s="7">
        <v>67.589590000000001</v>
      </c>
      <c r="AE129" s="7">
        <v>40.860970000000002</v>
      </c>
      <c r="AF129" s="7"/>
      <c r="AG129" s="7">
        <v>128.1823</v>
      </c>
      <c r="AH129" s="7">
        <v>56.1753</v>
      </c>
      <c r="AI129" s="7">
        <v>107.0928</v>
      </c>
      <c r="AJ129" s="7">
        <v>46.933</v>
      </c>
      <c r="AK129" s="7">
        <v>73.396000000000001</v>
      </c>
      <c r="AL129" s="7">
        <v>9.8736800000000002</v>
      </c>
      <c r="AM129" s="7">
        <v>12.880699999999999</v>
      </c>
      <c r="AN129" s="7">
        <v>9.0456099999999999</v>
      </c>
      <c r="AO129" s="7">
        <v>1.84609</v>
      </c>
      <c r="AP129" s="7">
        <v>1.54481</v>
      </c>
      <c r="AQ129" s="7">
        <v>2.6287799999999999</v>
      </c>
      <c r="AR129" s="7">
        <v>2.19977</v>
      </c>
      <c r="AS129" s="7">
        <v>3.3959299999999999</v>
      </c>
      <c r="AT129" s="7">
        <f>IF(AND(NOT('Basic Financial Statements'!FV128=""),NOT('Basic Financial Statements'!AI128="")),'Basic Financial Statements'!FV128/'Basic Financial Statements'!AI128,"")</f>
        <v>18.07236158643326</v>
      </c>
      <c r="AU129" s="7">
        <f>IF(AND(NOT('Basic Financial Statements'!FV128=""),NOT('Basic Financial Statements'!CY128="")),'Basic Financial Statements'!FV128/'Basic Financial Statements'!CY128,"")</f>
        <v>6.6271368064192586</v>
      </c>
    </row>
    <row r="130" spans="1:47">
      <c r="A130" s="7" t="str">
        <f t="shared" si="11"/>
        <v>Kimberly-Clark</v>
      </c>
      <c r="B130" s="7" t="str">
        <f t="shared" si="11"/>
        <v>NYSE:KMB</v>
      </c>
      <c r="C130" s="7" t="str">
        <f>'Basic Financial Statements'!C129</f>
        <v>FY2013</v>
      </c>
      <c r="D130" s="10">
        <f>'Basic Financial Statements'!D129</f>
        <v>2013</v>
      </c>
      <c r="F130" s="7">
        <f>IF(AND(NOT('Basic Financial Statements'!Q129=""),NOT('Basic Financial Statements'!CD129=""),NOT('Basic Financial Statements'!CD128=""),'Basic Financial Statements'!B129='Basic Financial Statements'!B128,RIGHT('Basic Financial Statements'!C129,4)*1-1=RIGHT('Basic Financial Statements'!C128,4)*1),('Basic Financial Statements'!Q129+'Basic Financial Statements'!S129)/AVERAGE('Basic Financial Statements'!CD128:CD129),"")</f>
        <v>0.15719736028047021</v>
      </c>
      <c r="G130" s="7">
        <f>IF(AND(NOT('Basic Financial Statements'!AI128=""),NOT('Basic Financial Statements'!CD129=""),NOT('Basic Financial Statements'!CD128=""),'Basic Financial Statements'!B129='Basic Financial Statements'!B128,RIGHT('Basic Financial Statements'!C129,4)*1-1=RIGHT('Basic Financial Statements'!C128,4)*1),('Basic Financial Statements'!AI129)/AVERAGE('Basic Financial Statements'!CD128:CD129),"")</f>
        <v>0.11450814600948649</v>
      </c>
      <c r="H130" s="7">
        <v>0.16082199999999999</v>
      </c>
      <c r="I130" s="7">
        <v>0.394065</v>
      </c>
      <c r="J130" s="7"/>
      <c r="K130" s="7">
        <v>0.337866</v>
      </c>
      <c r="L130" s="7">
        <v>0.18909999999999999</v>
      </c>
      <c r="M130" s="7">
        <v>0.198967</v>
      </c>
      <c r="N130" s="7">
        <v>0.15484800000000001</v>
      </c>
      <c r="O130" s="7">
        <v>0.15484800000000001</v>
      </c>
      <c r="P130" s="7">
        <v>0.10316400000000001</v>
      </c>
      <c r="Q130" s="7">
        <v>0.109503</v>
      </c>
      <c r="R130" s="7">
        <v>9.9125000000000005E-2</v>
      </c>
      <c r="S130" s="7"/>
      <c r="T130" s="7">
        <v>1.00851</v>
      </c>
      <c r="U130" s="7">
        <v>2.4385699999999999</v>
      </c>
      <c r="V130" s="7">
        <v>8.6171799999999994</v>
      </c>
      <c r="W130" s="7">
        <v>5.6546599999999998</v>
      </c>
      <c r="X130" s="7"/>
      <c r="Y130" s="7">
        <v>1.1200399999999999</v>
      </c>
      <c r="Z130" s="7">
        <v>0.61541999999999997</v>
      </c>
      <c r="AA130" s="7">
        <v>0.51983999999999997</v>
      </c>
      <c r="AB130" s="7">
        <v>42.35716</v>
      </c>
      <c r="AC130" s="7">
        <v>64.548429999999996</v>
      </c>
      <c r="AD130" s="7">
        <v>71.666290000000004</v>
      </c>
      <c r="AE130" s="7">
        <v>35.239289999999997</v>
      </c>
      <c r="AF130" s="7"/>
      <c r="AG130" s="7">
        <v>123.32680000000001</v>
      </c>
      <c r="AH130" s="7">
        <v>55.222499999999997</v>
      </c>
      <c r="AI130" s="7">
        <v>106.1867</v>
      </c>
      <c r="AJ130" s="7">
        <v>47.547600000000003</v>
      </c>
      <c r="AK130" s="7">
        <v>72.831500000000005</v>
      </c>
      <c r="AL130" s="7">
        <v>10.74113</v>
      </c>
      <c r="AM130" s="7">
        <v>13.80142</v>
      </c>
      <c r="AN130" s="7">
        <v>10.421989999999999</v>
      </c>
      <c r="AO130" s="7">
        <v>1.62873</v>
      </c>
      <c r="AP130" s="7">
        <v>1.35791</v>
      </c>
      <c r="AQ130" s="7">
        <v>2.15686</v>
      </c>
      <c r="AR130" s="7">
        <v>1.79823</v>
      </c>
      <c r="AS130" s="7">
        <v>3.9699300000000002</v>
      </c>
      <c r="AT130" s="7">
        <f>IF(AND(NOT('Basic Financial Statements'!FV129=""),NOT('Basic Financial Statements'!AI129="")),'Basic Financial Statements'!FV129/'Basic Financial Statements'!AI129,"")</f>
        <v>17.949576740207114</v>
      </c>
      <c r="AU130" s="7">
        <f>IF(AND(NOT('Basic Financial Statements'!FV129=""),NOT('Basic Financial Statements'!CY129="")),'Basic Financial Statements'!FV129/'Basic Financial Statements'!CY129,"")</f>
        <v>8.2096396087314663</v>
      </c>
    </row>
    <row r="131" spans="1:47">
      <c r="A131" s="7" t="str">
        <f t="shared" si="11"/>
        <v>Kimberly-Clark</v>
      </c>
      <c r="B131" s="7" t="str">
        <f t="shared" si="11"/>
        <v>NYSE:KMB</v>
      </c>
      <c r="C131" s="7" t="str">
        <f>'Basic Financial Statements'!C130</f>
        <v>FY2014</v>
      </c>
      <c r="D131" s="10">
        <f>'Basic Financial Statements'!D130</f>
        <v>2014</v>
      </c>
      <c r="F131" s="7">
        <f>IF(AND(NOT('Basic Financial Statements'!Q130=""),NOT('Basic Financial Statements'!CD130=""),NOT('Basic Financial Statements'!CD129=""),'Basic Financial Statements'!B130='Basic Financial Statements'!B129,RIGHT('Basic Financial Statements'!C130,4)*1-1=RIGHT('Basic Financial Statements'!C129,4)*1),('Basic Financial Statements'!Q130+'Basic Financial Statements'!S130)/AVERAGE('Basic Financial Statements'!CD129:CD130),"")</f>
        <v>0.19277108433734941</v>
      </c>
      <c r="G131" s="7">
        <f>IF(AND(NOT('Basic Financial Statements'!AI129=""),NOT('Basic Financial Statements'!CD130=""),NOT('Basic Financial Statements'!CD129=""),'Basic Financial Statements'!B130='Basic Financial Statements'!B129,RIGHT('Basic Financial Statements'!C130,4)*1-1=RIGHT('Basic Financial Statements'!C129,4)*1),('Basic Financial Statements'!AI130)/AVERAGE('Basic Financial Statements'!CD129:CD130),"")</f>
        <v>9.2611409493395275E-2</v>
      </c>
      <c r="H131" s="7">
        <v>0.21160100000000001</v>
      </c>
      <c r="I131" s="7">
        <v>0.52855799999999997</v>
      </c>
      <c r="J131" s="7"/>
      <c r="K131" s="7">
        <v>0.34085300000000002</v>
      </c>
      <c r="L131" s="7">
        <v>0.18332899999999999</v>
      </c>
      <c r="M131" s="7">
        <v>0.211113</v>
      </c>
      <c r="N131" s="7">
        <v>0.16741</v>
      </c>
      <c r="O131" s="7">
        <v>0.16741</v>
      </c>
      <c r="P131" s="7">
        <v>7.8329999999999997E-2</v>
      </c>
      <c r="Q131" s="7">
        <v>7.7367000000000005E-2</v>
      </c>
      <c r="R131" s="7">
        <v>7.4831999999999996E-2</v>
      </c>
      <c r="S131" s="7"/>
      <c r="T131" s="7">
        <v>1.1452500000000001</v>
      </c>
      <c r="U131" s="7">
        <v>2.5771199999999999</v>
      </c>
      <c r="V131" s="7">
        <v>9.2017699999999998</v>
      </c>
      <c r="W131" s="7">
        <v>6.3035199999999998</v>
      </c>
      <c r="X131" s="7"/>
      <c r="Y131" s="7">
        <v>0.89287000000000005</v>
      </c>
      <c r="Z131" s="7">
        <v>0.48377999999999999</v>
      </c>
      <c r="AA131" s="7">
        <v>0.45695000000000002</v>
      </c>
      <c r="AB131" s="7">
        <v>39.66601</v>
      </c>
      <c r="AC131" s="7">
        <v>57.903970000000001</v>
      </c>
      <c r="AD131" s="7">
        <v>75.162260000000003</v>
      </c>
      <c r="AE131" s="7">
        <v>22.407720000000001</v>
      </c>
      <c r="AF131" s="7"/>
      <c r="AG131" s="7">
        <v>703.50350000000003</v>
      </c>
      <c r="AH131" s="7">
        <v>87.554500000000004</v>
      </c>
      <c r="AI131" s="7">
        <v>570.77070000000003</v>
      </c>
      <c r="AJ131" s="7">
        <v>71.035200000000003</v>
      </c>
      <c r="AK131" s="7">
        <v>93.565600000000003</v>
      </c>
      <c r="AL131" s="7">
        <v>11.626760000000001</v>
      </c>
      <c r="AM131" s="7">
        <v>14.66197</v>
      </c>
      <c r="AN131" s="7">
        <v>11.00352</v>
      </c>
      <c r="AO131" s="7">
        <v>1.6878</v>
      </c>
      <c r="AP131" s="7">
        <v>1.4983200000000001</v>
      </c>
      <c r="AQ131" s="7">
        <v>2.2489599999999998</v>
      </c>
      <c r="AR131" s="7">
        <v>1.99648</v>
      </c>
      <c r="AS131" s="7">
        <v>4.3934699999999998</v>
      </c>
      <c r="AT131" s="7">
        <f>IF(AND(NOT('Basic Financial Statements'!FV130=""),NOT('Basic Financial Statements'!AI130="")),'Basic Financial Statements'!FV130/'Basic Financial Statements'!AI130,"")</f>
        <v>26.980219874608153</v>
      </c>
      <c r="AU131" s="7">
        <f>IF(AND(NOT('Basic Financial Statements'!FV130=""),NOT('Basic Financial Statements'!CY130="")),'Basic Financial Statements'!FV130/'Basic Financial Statements'!CY130,"")</f>
        <v>59.030796570644718</v>
      </c>
    </row>
    <row r="132" spans="1:47">
      <c r="A132" s="7" t="str">
        <f t="shared" si="11"/>
        <v>Kimberly-Clark</v>
      </c>
      <c r="B132" s="7" t="str">
        <f t="shared" si="11"/>
        <v>NYSE:KMB</v>
      </c>
      <c r="C132" s="7" t="str">
        <f>'Basic Financial Statements'!C131</f>
        <v>FY2015</v>
      </c>
      <c r="D132" s="10">
        <f>'Basic Financial Statements'!D131</f>
        <v>2015</v>
      </c>
      <c r="F132" s="7">
        <f>IF(AND(NOT('Basic Financial Statements'!Q131=""),NOT('Basic Financial Statements'!CD131=""),NOT('Basic Financial Statements'!CD130=""),'Basic Financial Statements'!B131='Basic Financial Statements'!B130,RIGHT('Basic Financial Statements'!C131,4)*1-1=RIGHT('Basic Financial Statements'!C130,4)*1),('Basic Financial Statements'!Q131+'Basic Financial Statements'!S131)/AVERAGE('Basic Financial Statements'!CD130:CD131),"")</f>
        <v>0.22457850368809273</v>
      </c>
      <c r="G132" s="7">
        <f>IF(AND(NOT('Basic Financial Statements'!AI130=""),NOT('Basic Financial Statements'!CD131=""),NOT('Basic Financial Statements'!CD130=""),'Basic Financial Statements'!B131='Basic Financial Statements'!B130,RIGHT('Basic Financial Statements'!C131,4)*1-1=RIGHT('Basic Financial Statements'!C130,4)*1),('Basic Financial Statements'!AI131)/AVERAGE('Basic Financial Statements'!CD130:CD131),"")</f>
        <v>7.0205479452054798E-2</v>
      </c>
      <c r="H132" s="7">
        <v>0.26664399999999999</v>
      </c>
      <c r="I132" s="7">
        <v>3.6504500000000002</v>
      </c>
      <c r="J132" s="7"/>
      <c r="K132" s="7">
        <v>0.35872100000000001</v>
      </c>
      <c r="L132" s="7">
        <v>0.18299099999999999</v>
      </c>
      <c r="M132" s="7">
        <v>0.222634</v>
      </c>
      <c r="N132" s="7">
        <v>0.182507</v>
      </c>
      <c r="O132" s="7">
        <v>0.182507</v>
      </c>
      <c r="P132" s="7">
        <v>5.7339000000000001E-2</v>
      </c>
      <c r="Q132" s="7">
        <v>5.4488000000000002E-2</v>
      </c>
      <c r="R132" s="7">
        <v>5.4488000000000002E-2</v>
      </c>
      <c r="S132" s="7"/>
      <c r="T132" s="7">
        <v>1.22438</v>
      </c>
      <c r="U132" s="7">
        <v>2.57084</v>
      </c>
      <c r="V132" s="7">
        <v>9.3775499999999994</v>
      </c>
      <c r="W132" s="7">
        <v>6.2730899999999998</v>
      </c>
      <c r="X132" s="7"/>
      <c r="Y132" s="7">
        <v>0.85462000000000005</v>
      </c>
      <c r="Z132" s="7">
        <v>0.45676</v>
      </c>
      <c r="AA132" s="7">
        <v>0.36320999999999998</v>
      </c>
      <c r="AB132" s="7">
        <v>38.922510000000003</v>
      </c>
      <c r="AC132" s="7">
        <v>58.185020000000002</v>
      </c>
      <c r="AD132" s="7">
        <v>79.915289999999999</v>
      </c>
      <c r="AE132" s="7">
        <v>17.192229999999999</v>
      </c>
      <c r="AF132" s="7"/>
      <c r="AG132" s="7">
        <v>19597.5</v>
      </c>
      <c r="AH132" s="7">
        <v>99.4923</v>
      </c>
      <c r="AI132" s="7">
        <v>15425</v>
      </c>
      <c r="AJ132" s="7">
        <v>78.309399999999997</v>
      </c>
      <c r="AK132" s="7">
        <v>99.730400000000003</v>
      </c>
      <c r="AL132" s="7">
        <v>11.50169</v>
      </c>
      <c r="AM132" s="7">
        <v>14.03051</v>
      </c>
      <c r="AN132" s="7">
        <v>10.450850000000001</v>
      </c>
      <c r="AO132" s="7">
        <v>1.89394</v>
      </c>
      <c r="AP132" s="7">
        <v>1.74438</v>
      </c>
      <c r="AQ132" s="7">
        <v>2.5426500000000001</v>
      </c>
      <c r="AR132" s="7">
        <v>2.3418700000000001</v>
      </c>
      <c r="AS132" s="7">
        <v>4.0677700000000003</v>
      </c>
      <c r="AT132" s="7">
        <f>IF(AND(NOT('Basic Financial Statements'!FV131=""),NOT('Basic Financial Statements'!AI131="")),'Basic Financial Statements'!FV131/'Basic Financial Statements'!AI131,"")</f>
        <v>43.348206866791749</v>
      </c>
      <c r="AU132" s="7">
        <f>IF(AND(NOT('Basic Financial Statements'!FV131=""),NOT('Basic Financial Statements'!CY131="")),'Basic Financial Statements'!FV131/'Basic Financial Statements'!CY131,"")</f>
        <v>-265.57004896551729</v>
      </c>
    </row>
    <row r="133" spans="1:47">
      <c r="A133" s="7" t="str">
        <f t="shared" si="11"/>
        <v>Kimberly-Clark</v>
      </c>
      <c r="B133" s="7" t="str">
        <f t="shared" si="11"/>
        <v>NYSE:KMB</v>
      </c>
      <c r="C133" s="7" t="str">
        <f>'Basic Financial Statements'!C132</f>
        <v>FY2016</v>
      </c>
      <c r="D133" s="10">
        <f>'Basic Financial Statements'!D132</f>
        <v>2016</v>
      </c>
      <c r="F133" s="7">
        <f>IF(AND(NOT('Basic Financial Statements'!Q132=""),NOT('Basic Financial Statements'!CD132=""),NOT('Basic Financial Statements'!CD131=""),'Basic Financial Statements'!B132='Basic Financial Statements'!B131,RIGHT('Basic Financial Statements'!C132,4)*1-1=RIGHT('Basic Financial Statements'!C131,4)*1),('Basic Financial Statements'!Q132+'Basic Financial Statements'!S132)/AVERAGE('Basic Financial Statements'!CD131:CD132),"")</f>
        <v>0.22972422225241135</v>
      </c>
      <c r="G133" s="7">
        <f>IF(AND(NOT('Basic Financial Statements'!AI131=""),NOT('Basic Financial Statements'!CD132=""),NOT('Basic Financial Statements'!CD131=""),'Basic Financial Statements'!B132='Basic Financial Statements'!B131,RIGHT('Basic Financial Statements'!C132,4)*1-1=RIGHT('Basic Financial Statements'!C131,4)*1),('Basic Financial Statements'!AI132)/AVERAGE('Basic Financial Statements'!CD131:CD132),"")</f>
        <v>0.15072680342344791</v>
      </c>
      <c r="H133" s="7">
        <v>0.26966200000000001</v>
      </c>
      <c r="I133" s="7">
        <v>-2146826273</v>
      </c>
      <c r="J133" s="7"/>
      <c r="K133" s="7">
        <v>0.36621599999999999</v>
      </c>
      <c r="L133" s="7">
        <v>0.182315</v>
      </c>
      <c r="M133" s="7">
        <v>0.22289</v>
      </c>
      <c r="N133" s="7">
        <v>0.184338</v>
      </c>
      <c r="O133" s="7">
        <v>0.184338</v>
      </c>
      <c r="P133" s="7">
        <v>0.12134300000000001</v>
      </c>
      <c r="Q133" s="7">
        <v>0.11844399999999999</v>
      </c>
      <c r="R133" s="7">
        <v>0.11844399999999999</v>
      </c>
      <c r="S133" s="7"/>
      <c r="T133" s="7">
        <v>1.2421500000000001</v>
      </c>
      <c r="U133" s="7">
        <v>2.5624600000000002</v>
      </c>
      <c r="V133" s="7">
        <v>9.23353</v>
      </c>
      <c r="W133" s="7">
        <v>6.4604200000000001</v>
      </c>
      <c r="X133" s="7"/>
      <c r="Y133" s="7">
        <v>0.87495999999999996</v>
      </c>
      <c r="Z133" s="7">
        <v>0.53010999999999997</v>
      </c>
      <c r="AA133" s="7">
        <v>0.55286000000000002</v>
      </c>
      <c r="AB133" s="7">
        <v>39.637799999999999</v>
      </c>
      <c r="AC133" s="7">
        <v>56.652410000000003</v>
      </c>
      <c r="AD133" s="7">
        <v>84.105699999999999</v>
      </c>
      <c r="AE133" s="7">
        <v>12.18451</v>
      </c>
      <c r="AF133" s="7"/>
      <c r="AG133" s="7">
        <v>6521.3675000000003</v>
      </c>
      <c r="AH133" s="7">
        <v>98.489699999999999</v>
      </c>
      <c r="AI133" s="7">
        <v>5552.9913999999999</v>
      </c>
      <c r="AJ133" s="7">
        <v>83.864699999999999</v>
      </c>
      <c r="AK133" s="7">
        <v>99.198700000000002</v>
      </c>
      <c r="AL133" s="7">
        <v>10.567399999999999</v>
      </c>
      <c r="AM133" s="7">
        <v>12.777430000000001</v>
      </c>
      <c r="AN133" s="7">
        <v>10.3605</v>
      </c>
      <c r="AO133" s="7">
        <v>1.8719300000000001</v>
      </c>
      <c r="AP133" s="7">
        <v>1.6454899999999999</v>
      </c>
      <c r="AQ133" s="7">
        <v>2.3086199999999999</v>
      </c>
      <c r="AR133" s="7">
        <v>2.02935</v>
      </c>
      <c r="AS133" s="7">
        <v>4.4009200000000002</v>
      </c>
      <c r="AT133" s="7">
        <f>IF(AND(NOT('Basic Financial Statements'!FV132=""),NOT('Basic Financial Statements'!AI132="")),'Basic Financial Statements'!FV132/'Basic Financial Statements'!AI132,"")</f>
        <v>18.419422113564668</v>
      </c>
      <c r="AU133" s="7">
        <f>IF(AND(NOT('Basic Financial Statements'!FV132=""),NOT('Basic Financial Statements'!CY132="")),'Basic Financial Statements'!FV132/'Basic Financial Statements'!CY132,"")</f>
        <v>-400.71272225490196</v>
      </c>
    </row>
    <row r="134" spans="1:47">
      <c r="A134" s="7" t="str">
        <f t="shared" si="11"/>
        <v>Kimberly-Clark</v>
      </c>
      <c r="B134" s="7" t="str">
        <f t="shared" si="11"/>
        <v>NYSE:KMB</v>
      </c>
      <c r="C134" s="7" t="str">
        <f>'Basic Financial Statements'!C133</f>
        <v>FY2017</v>
      </c>
      <c r="D134" s="10">
        <f>'Basic Financial Statements'!D133</f>
        <v>2017</v>
      </c>
      <c r="F134" s="7">
        <f>IF(AND(NOT('Basic Financial Statements'!Q133=""),NOT('Basic Financial Statements'!CD133=""),NOT('Basic Financial Statements'!CD132=""),'Basic Financial Statements'!B133='Basic Financial Statements'!B132,RIGHT('Basic Financial Statements'!C133,4)*1-1=RIGHT('Basic Financial Statements'!C132,4)*1),('Basic Financial Statements'!Q133+'Basic Financial Statements'!S133)/AVERAGE('Basic Financial Statements'!CD132:CD133),"")</f>
        <v>0.2215574900010083</v>
      </c>
      <c r="G134" s="7">
        <f>IF(AND(NOT('Basic Financial Statements'!AI132=""),NOT('Basic Financial Statements'!CD133=""),NOT('Basic Financial Statements'!CD132=""),'Basic Financial Statements'!B133='Basic Financial Statements'!B132,RIGHT('Basic Financial Statements'!C133,4)*1-1=RIGHT('Basic Financial Statements'!C132,4)*1),('Basic Financial Statements'!AI133)/AVERAGE('Basic Financial Statements'!CD132:CD133),"")</f>
        <v>0.15588344032534535</v>
      </c>
      <c r="H134" s="7">
        <v>0.254886</v>
      </c>
      <c r="I134" s="7">
        <v>8.6451609999999999</v>
      </c>
      <c r="J134" s="7"/>
      <c r="K134" s="7">
        <v>0.35900300000000002</v>
      </c>
      <c r="L134" s="7">
        <v>0.17773</v>
      </c>
      <c r="M134" s="7">
        <v>0.218552</v>
      </c>
      <c r="N134" s="7">
        <v>0.179093</v>
      </c>
      <c r="O134" s="7">
        <v>0.179093</v>
      </c>
      <c r="P134" s="7">
        <v>0.126389</v>
      </c>
      <c r="Q134" s="7">
        <v>0.124155</v>
      </c>
      <c r="R134" s="7">
        <v>0.124155</v>
      </c>
      <c r="S134" s="7"/>
      <c r="T134" s="7">
        <v>1.2333499999999999</v>
      </c>
      <c r="U134" s="7">
        <v>2.5125600000000001</v>
      </c>
      <c r="V134" s="7">
        <v>8.8296399999999995</v>
      </c>
      <c r="W134" s="7">
        <v>6.7806300000000004</v>
      </c>
      <c r="X134" s="7"/>
      <c r="Y134" s="7">
        <v>0.88954999999999995</v>
      </c>
      <c r="Z134" s="7">
        <v>0.50034000000000001</v>
      </c>
      <c r="AA134" s="7">
        <v>0.5</v>
      </c>
      <c r="AB134" s="7">
        <v>41.337710000000001</v>
      </c>
      <c r="AC134" s="7">
        <v>53.829470000000001</v>
      </c>
      <c r="AD134" s="7">
        <v>83.671139999999994</v>
      </c>
      <c r="AE134" s="7">
        <v>11.496040000000001</v>
      </c>
      <c r="AF134" s="7"/>
      <c r="AG134" s="7">
        <v>848.75279999999998</v>
      </c>
      <c r="AH134" s="7">
        <v>89.459800000000001</v>
      </c>
      <c r="AI134" s="7">
        <v>740.7029</v>
      </c>
      <c r="AJ134" s="7">
        <v>78.071200000000005</v>
      </c>
      <c r="AK134" s="7">
        <v>94.178600000000003</v>
      </c>
      <c r="AL134" s="7">
        <v>10.33333</v>
      </c>
      <c r="AM134" s="7">
        <v>12.610060000000001</v>
      </c>
      <c r="AN134" s="7">
        <v>10.14151</v>
      </c>
      <c r="AO134" s="7">
        <v>1.86683</v>
      </c>
      <c r="AP134" s="7">
        <v>1.71322</v>
      </c>
      <c r="AQ134" s="7">
        <v>2.32124</v>
      </c>
      <c r="AR134" s="7">
        <v>2.1302300000000001</v>
      </c>
      <c r="AS134" s="7">
        <v>4.2524800000000003</v>
      </c>
      <c r="AT134" s="7">
        <f>IF(AND(NOT('Basic Financial Statements'!FV133=""),NOT('Basic Financial Statements'!AI133="")),'Basic Financial Statements'!FV133/'Basic Financial Statements'!AI133,"")</f>
        <v>18.302300655454935</v>
      </c>
      <c r="AU134" s="7">
        <f>IF(AND(NOT('Basic Financial Statements'!FV133=""),NOT('Basic Financial Statements'!CY133="")),'Basic Financial Statements'!FV133/'Basic Financial Statements'!CY133,"")</f>
        <v>67.47700352941176</v>
      </c>
    </row>
    <row r="135" spans="1:47">
      <c r="A135" s="7" t="str">
        <f t="shared" si="11"/>
        <v>Kimberly-Clark</v>
      </c>
      <c r="B135" s="7" t="str">
        <f t="shared" si="11"/>
        <v>NYSE:KMB</v>
      </c>
      <c r="C135" s="7" t="str">
        <f>'Basic Financial Statements'!C134</f>
        <v>FY2018</v>
      </c>
      <c r="D135" s="10">
        <f>'Basic Financial Statements'!D134</f>
        <v>2018</v>
      </c>
      <c r="F135" s="7">
        <f>IF(AND(NOT('Basic Financial Statements'!Q134=""),NOT('Basic Financial Statements'!CD134=""),NOT('Basic Financial Statements'!CD133=""),'Basic Financial Statements'!B134='Basic Financial Statements'!B133,RIGHT('Basic Financial Statements'!C134,4)*1-1=RIGHT('Basic Financial Statements'!C133,4)*1),('Basic Financial Statements'!Q134+'Basic Financial Statements'!S134)/AVERAGE('Basic Financial Statements'!CD133:CD134),"")</f>
        <v>0.21321918500792073</v>
      </c>
      <c r="G135" s="7">
        <f>IF(AND(NOT('Basic Financial Statements'!AI133=""),NOT('Basic Financial Statements'!CD134=""),NOT('Basic Financial Statements'!CD133=""),'Basic Financial Statements'!B134='Basic Financial Statements'!B133,RIGHT('Basic Financial Statements'!C134,4)*1-1=RIGHT('Basic Financial Statements'!C133,4)*1),('Basic Financial Statements'!AI134)/AVERAGE('Basic Financial Statements'!CD133:CD134),"")</f>
        <v>9.7408069028278671E-2</v>
      </c>
      <c r="H135" s="7">
        <v>0.24879999999999999</v>
      </c>
      <c r="I135" s="7">
        <v>8.2456139999999998</v>
      </c>
      <c r="J135" s="7"/>
      <c r="K135" s="7">
        <v>0.33203500000000002</v>
      </c>
      <c r="L135" s="7">
        <v>0.16358300000000001</v>
      </c>
      <c r="M135" s="7">
        <v>0.20896799999999999</v>
      </c>
      <c r="N135" s="7">
        <v>0.17056099999999999</v>
      </c>
      <c r="O135" s="7">
        <v>0.17056099999999999</v>
      </c>
      <c r="P135" s="7">
        <v>7.8167E-2</v>
      </c>
      <c r="Q135" s="7">
        <v>7.6272999999999994E-2</v>
      </c>
      <c r="R135" s="7">
        <v>7.6272999999999994E-2</v>
      </c>
      <c r="S135" s="7"/>
      <c r="T135" s="7">
        <v>1.2461500000000001</v>
      </c>
      <c r="U135" s="7">
        <v>2.5331999999999999</v>
      </c>
      <c r="V135" s="7">
        <v>8.9218100000000007</v>
      </c>
      <c r="W135" s="7">
        <v>6.8542899999999998</v>
      </c>
      <c r="X135" s="7"/>
      <c r="Y135" s="7">
        <v>0.77127000000000001</v>
      </c>
      <c r="Z135" s="7">
        <v>0.41355999999999998</v>
      </c>
      <c r="AA135" s="7">
        <v>0.45440999999999998</v>
      </c>
      <c r="AB135" s="7">
        <v>40.91066</v>
      </c>
      <c r="AC135" s="7">
        <v>53.251309999999997</v>
      </c>
      <c r="AD135" s="7">
        <v>88.867279999999994</v>
      </c>
      <c r="AE135" s="7">
        <v>5.2946900000000001</v>
      </c>
      <c r="AF135" s="7"/>
      <c r="AG135" s="7" t="s">
        <v>542</v>
      </c>
      <c r="AH135" s="7">
        <v>100.6155</v>
      </c>
      <c r="AI135" s="7" t="s">
        <v>542</v>
      </c>
      <c r="AJ135" s="7">
        <v>84.450599999999994</v>
      </c>
      <c r="AK135" s="7">
        <v>100.3168</v>
      </c>
      <c r="AL135" s="7">
        <v>11.98859</v>
      </c>
      <c r="AM135" s="7">
        <v>14.68821</v>
      </c>
      <c r="AN135" s="7">
        <v>11.35361</v>
      </c>
      <c r="AO135" s="7">
        <v>1.94641</v>
      </c>
      <c r="AP135" s="7">
        <v>1.8068900000000001</v>
      </c>
      <c r="AQ135" s="7">
        <v>2.5180799999999999</v>
      </c>
      <c r="AR135" s="7">
        <v>2.33758</v>
      </c>
      <c r="AS135" s="7">
        <v>4.0226699999999997</v>
      </c>
      <c r="AT135" s="7">
        <f>IF(AND(NOT('Basic Financial Statements'!FV134=""),NOT('Basic Financial Statements'!AI134="")),'Basic Financial Statements'!FV134/'Basic Financial Statements'!AI134,"")</f>
        <v>27.306246546712803</v>
      </c>
      <c r="AU135" s="7">
        <f>IF(AND(NOT('Basic Financial Statements'!FV134=""),NOT('Basic Financial Statements'!CY134="")),'Basic Financial Statements'!FV134/'Basic Financial Statements'!CY134,"")</f>
        <v>-137.48266989547037</v>
      </c>
    </row>
    <row r="136" spans="1:47">
      <c r="A136" s="7" t="str">
        <f>Assumptions!C13</f>
        <v>J&amp;J</v>
      </c>
      <c r="B136" s="7" t="str">
        <f>Assumptions!B13</f>
        <v>NYSE:JNJ</v>
      </c>
      <c r="C136" s="7" t="str">
        <f>'Basic Financial Statements'!C135</f>
        <v>FY2007</v>
      </c>
      <c r="D136" s="10">
        <f>'Basic Financial Statements'!D135</f>
        <v>2007</v>
      </c>
      <c r="F136" s="7" t="str">
        <f>IF(AND(NOT('Basic Financial Statements'!Q135=""),NOT('Basic Financial Statements'!CD135=""),NOT('Basic Financial Statements'!CD134=""),'Basic Financial Statements'!B135='Basic Financial Statements'!B134,RIGHT('Basic Financial Statements'!C135,4)*1-1=RIGHT('Basic Financial Statements'!C134,4)*1),('Basic Financial Statements'!Q135+'Basic Financial Statements'!S135)/AVERAGE('Basic Financial Statements'!CD134:CD135),"")</f>
        <v/>
      </c>
      <c r="G136" s="7" t="str">
        <f>IF(AND(NOT('Basic Financial Statements'!AI134=""),NOT('Basic Financial Statements'!CD135=""),NOT('Basic Financial Statements'!CD134=""),'Basic Financial Statements'!B135='Basic Financial Statements'!B134,RIGHT('Basic Financial Statements'!C135,4)*1-1=RIGHT('Basic Financial Statements'!C134,4)*1),('Basic Financial Statements'!AI135)/AVERAGE('Basic Financial Statements'!CD134:CD135),"")</f>
        <v/>
      </c>
      <c r="H136" s="7">
        <v>0.19253600000000001</v>
      </c>
      <c r="I136" s="7">
        <v>0.25596200000000002</v>
      </c>
      <c r="J136" s="7"/>
      <c r="K136" s="7">
        <v>0.70945199999999997</v>
      </c>
      <c r="L136" s="7">
        <v>0.33473999999999998</v>
      </c>
      <c r="M136" s="7">
        <v>0.29445900000000003</v>
      </c>
      <c r="N136" s="7">
        <v>0.26282</v>
      </c>
      <c r="O136" s="7">
        <v>0.249005</v>
      </c>
      <c r="P136" s="7">
        <v>0.17310700000000001</v>
      </c>
      <c r="Q136" s="7">
        <v>0.17310700000000001</v>
      </c>
      <c r="R136" s="7">
        <v>0.17310700000000001</v>
      </c>
      <c r="S136" s="7"/>
      <c r="T136" s="7">
        <v>0.80647999999999997</v>
      </c>
      <c r="U136" s="7">
        <v>4.4874900000000002</v>
      </c>
      <c r="V136" s="7">
        <v>6.73001</v>
      </c>
      <c r="W136" s="7">
        <v>3.5505599999999999</v>
      </c>
      <c r="X136" s="7"/>
      <c r="Y136" s="7">
        <v>1.5095499999999999</v>
      </c>
      <c r="Z136" s="7">
        <v>0.94565999999999995</v>
      </c>
      <c r="AA136" s="7">
        <v>0.75727</v>
      </c>
      <c r="AB136" s="7">
        <v>54.086030000000001</v>
      </c>
      <c r="AC136" s="7">
        <v>102.51913999999999</v>
      </c>
      <c r="AD136" s="7">
        <v>127.59838000000001</v>
      </c>
      <c r="AE136" s="7">
        <v>29.006799999999998</v>
      </c>
      <c r="AF136" s="7"/>
      <c r="AG136" s="7">
        <v>22.015699999999999</v>
      </c>
      <c r="AH136" s="7">
        <v>18.043299999999999</v>
      </c>
      <c r="AI136" s="7">
        <v>16.329999999999998</v>
      </c>
      <c r="AJ136" s="7">
        <v>13.3835</v>
      </c>
      <c r="AK136" s="7">
        <v>46.4893</v>
      </c>
      <c r="AL136" s="7">
        <v>51.395269999999996</v>
      </c>
      <c r="AM136" s="7">
        <v>60.777030000000003</v>
      </c>
      <c r="AN136" s="7">
        <v>50.83784</v>
      </c>
      <c r="AO136" s="7">
        <v>0.53012999999999999</v>
      </c>
      <c r="AP136" s="7">
        <v>1.234E-2</v>
      </c>
      <c r="AQ136" s="7">
        <v>0.63376999999999994</v>
      </c>
      <c r="AR136" s="7">
        <v>1.4749999999999999E-2</v>
      </c>
      <c r="AS136" s="7">
        <v>5.4283599999999996</v>
      </c>
      <c r="AT136" s="7">
        <f>IF(AND(NOT('Basic Financial Statements'!FV135=""),NOT('Basic Financial Statements'!AI135="")),'Basic Financial Statements'!FV135/'Basic Financial Statements'!AI135,"")</f>
        <v>18.232290941754918</v>
      </c>
      <c r="AU136" s="7">
        <f>IF(AND(NOT('Basic Financial Statements'!FV135=""),NOT('Basic Financial Statements'!CY135="")),'Basic Financial Statements'!FV135/'Basic Financial Statements'!CY135,"")</f>
        <v>4.4512733211754654</v>
      </c>
    </row>
    <row r="137" spans="1:47">
      <c r="A137" s="7" t="str">
        <f t="shared" ref="A137:B147" si="12">A136</f>
        <v>J&amp;J</v>
      </c>
      <c r="B137" s="7" t="str">
        <f t="shared" si="12"/>
        <v>NYSE:JNJ</v>
      </c>
      <c r="C137" s="7" t="str">
        <f>'Basic Financial Statements'!C136</f>
        <v>FY2008</v>
      </c>
      <c r="D137" s="10">
        <f>'Basic Financial Statements'!D136</f>
        <v>2008</v>
      </c>
      <c r="F137" s="7">
        <f>IF(AND(NOT('Basic Financial Statements'!Q136=""),NOT('Basic Financial Statements'!CD136=""),NOT('Basic Financial Statements'!CD135=""),'Basic Financial Statements'!B136='Basic Financial Statements'!B135,RIGHT('Basic Financial Statements'!C136,4)*1-1=RIGHT('Basic Financial Statements'!C135,4)*1),('Basic Financial Statements'!Q136+'Basic Financial Statements'!S136)/AVERAGE('Basic Financial Statements'!CD135:CD136),"")</f>
        <v>0.19931752137267433</v>
      </c>
      <c r="G137" s="7">
        <f>IF(AND(NOT('Basic Financial Statements'!AI135=""),NOT('Basic Financial Statements'!CD136=""),NOT('Basic Financial Statements'!CD135=""),'Basic Financial Statements'!B136='Basic Financial Statements'!B135,RIGHT('Basic Financial Statements'!C136,4)*1-1=RIGHT('Basic Financial Statements'!C135,4)*1),('Basic Financial Statements'!AI136)/AVERAGE('Basic Financial Statements'!CD135:CD136),"")</f>
        <v>0.15613808737173382</v>
      </c>
      <c r="H137" s="7">
        <v>0.188504</v>
      </c>
      <c r="I137" s="7">
        <v>0.30173499999999998</v>
      </c>
      <c r="J137" s="7"/>
      <c r="K137" s="7">
        <v>0.70961700000000005</v>
      </c>
      <c r="L137" s="7">
        <v>0.337113</v>
      </c>
      <c r="M137" s="7">
        <v>0.298068</v>
      </c>
      <c r="N137" s="7">
        <v>0.26600400000000002</v>
      </c>
      <c r="O137" s="7">
        <v>0.25364300000000001</v>
      </c>
      <c r="P137" s="7">
        <v>0.20313100000000001</v>
      </c>
      <c r="Q137" s="7">
        <v>0.20313100000000001</v>
      </c>
      <c r="R137" s="7">
        <v>0.20313100000000001</v>
      </c>
      <c r="S137" s="7"/>
      <c r="T137" s="7">
        <v>0.76866000000000001</v>
      </c>
      <c r="U137" s="7">
        <v>4.4656399999999996</v>
      </c>
      <c r="V137" s="7">
        <v>6.65313</v>
      </c>
      <c r="W137" s="7">
        <v>3.6431800000000001</v>
      </c>
      <c r="X137" s="7"/>
      <c r="Y137" s="7">
        <v>1.64862</v>
      </c>
      <c r="Z137" s="7">
        <v>1.0803799999999999</v>
      </c>
      <c r="AA137" s="7">
        <v>0.71801000000000004</v>
      </c>
      <c r="AB137" s="7">
        <v>54.711019999999998</v>
      </c>
      <c r="AC137" s="7">
        <v>99.912540000000007</v>
      </c>
      <c r="AD137" s="7">
        <v>142.14382000000001</v>
      </c>
      <c r="AE137" s="7">
        <v>12.47974</v>
      </c>
      <c r="AF137" s="7"/>
      <c r="AG137" s="7">
        <v>27.879799999999999</v>
      </c>
      <c r="AH137" s="7">
        <v>21.801500000000001</v>
      </c>
      <c r="AI137" s="7">
        <v>19.100899999999999</v>
      </c>
      <c r="AJ137" s="7">
        <v>14.9366</v>
      </c>
      <c r="AK137" s="7">
        <v>49.935200000000002</v>
      </c>
      <c r="AL137" s="7">
        <v>37.170110000000001</v>
      </c>
      <c r="AM137" s="7">
        <v>43.680459999999997</v>
      </c>
      <c r="AN137" s="7">
        <v>36.632179999999998</v>
      </c>
      <c r="AO137" s="7">
        <v>0.62375999999999998</v>
      </c>
      <c r="AP137" s="7" t="s">
        <v>542</v>
      </c>
      <c r="AQ137" s="7">
        <v>0.74377000000000004</v>
      </c>
      <c r="AR137" s="7" t="s">
        <v>542</v>
      </c>
      <c r="AS137" s="7">
        <v>5.2045000000000003</v>
      </c>
      <c r="AT137" s="7">
        <f>IF(AND(NOT('Basic Financial Statements'!FV136=""),NOT('Basic Financial Statements'!AI136="")),'Basic Financial Statements'!FV136/'Basic Financial Statements'!AI136,"")</f>
        <v>12.547587331068037</v>
      </c>
      <c r="AU137" s="7">
        <f>IF(AND(NOT('Basic Financial Statements'!FV136=""),NOT('Basic Financial Statements'!CY136="")),'Basic Financial Statements'!FV136/'Basic Financial Statements'!CY136,"")</f>
        <v>3.822039198089906</v>
      </c>
    </row>
    <row r="138" spans="1:47">
      <c r="A138" s="7" t="str">
        <f t="shared" si="12"/>
        <v>J&amp;J</v>
      </c>
      <c r="B138" s="7" t="str">
        <f t="shared" si="12"/>
        <v>NYSE:JNJ</v>
      </c>
      <c r="C138" s="7" t="str">
        <f>'Basic Financial Statements'!C137</f>
        <v>FY2009</v>
      </c>
      <c r="D138" s="10">
        <f>'Basic Financial Statements'!D137</f>
        <v>2008</v>
      </c>
      <c r="F138" s="7">
        <f>IF(AND(NOT('Basic Financial Statements'!Q137=""),NOT('Basic Financial Statements'!CD137=""),NOT('Basic Financial Statements'!CD136=""),'Basic Financial Statements'!B137='Basic Financial Statements'!B136,RIGHT('Basic Financial Statements'!C137,4)*1-1=RIGHT('Basic Financial Statements'!C136,4)*1),('Basic Financial Statements'!Q137+'Basic Financial Statements'!S137)/AVERAGE('Basic Financial Statements'!CD136:CD137),"")</f>
        <v>0.18782364666971058</v>
      </c>
      <c r="G138" s="7">
        <f>IF(AND(NOT('Basic Financial Statements'!AI136=""),NOT('Basic Financial Statements'!CD137=""),NOT('Basic Financial Statements'!CD136=""),'Basic Financial Statements'!B137='Basic Financial Statements'!B136,RIGHT('Basic Financial Statements'!C137,4)*1-1=RIGHT('Basic Financial Statements'!C136,4)*1),('Basic Financial Statements'!AI137)/AVERAGE('Basic Financial Statements'!CD136:CD137),"")</f>
        <v>0.13659699099079034</v>
      </c>
      <c r="H138" s="7">
        <v>0.17465800000000001</v>
      </c>
      <c r="I138" s="7">
        <v>0.26350400000000002</v>
      </c>
      <c r="J138" s="7"/>
      <c r="K138" s="7">
        <v>0.70379800000000003</v>
      </c>
      <c r="L138" s="7">
        <v>0.31990200000000002</v>
      </c>
      <c r="M138" s="7">
        <v>0.31584699999999999</v>
      </c>
      <c r="N138" s="7">
        <v>0.28193600000000002</v>
      </c>
      <c r="O138" s="7">
        <v>0.27102999999999999</v>
      </c>
      <c r="P138" s="7">
        <v>0.19816700000000001</v>
      </c>
      <c r="Q138" s="7">
        <v>0.19816700000000001</v>
      </c>
      <c r="R138" s="7">
        <v>0.19816700000000001</v>
      </c>
      <c r="S138" s="7"/>
      <c r="T138" s="7">
        <v>0.68930000000000002</v>
      </c>
      <c r="U138" s="7">
        <v>4.2505800000000002</v>
      </c>
      <c r="V138" s="7">
        <v>6.3926699999999999</v>
      </c>
      <c r="W138" s="7">
        <v>3.5836600000000001</v>
      </c>
      <c r="X138" s="7"/>
      <c r="Y138" s="7">
        <v>1.8195699999999999</v>
      </c>
      <c r="Z138" s="7">
        <v>1.3377699999999999</v>
      </c>
      <c r="AA138" s="7">
        <v>0.76254999999999995</v>
      </c>
      <c r="AB138" s="7">
        <v>58.035159999999998</v>
      </c>
      <c r="AC138" s="7">
        <v>103.52531999999999</v>
      </c>
      <c r="AD138" s="7">
        <v>131.06169</v>
      </c>
      <c r="AE138" s="7">
        <v>30.498799999999999</v>
      </c>
      <c r="AF138" s="7"/>
      <c r="AG138" s="7">
        <v>29.872599999999998</v>
      </c>
      <c r="AH138" s="7">
        <v>23.0015</v>
      </c>
      <c r="AI138" s="7">
        <v>17.276800000000001</v>
      </c>
      <c r="AJ138" s="7">
        <v>13.3028</v>
      </c>
      <c r="AK138" s="7">
        <v>46.570599999999999</v>
      </c>
      <c r="AL138" s="7">
        <v>37.197339999999997</v>
      </c>
      <c r="AM138" s="7">
        <v>43.348120000000002</v>
      </c>
      <c r="AN138" s="7">
        <v>38.104210000000002</v>
      </c>
      <c r="AO138" s="7">
        <v>0.77298999999999995</v>
      </c>
      <c r="AP138" s="7" t="s">
        <v>542</v>
      </c>
      <c r="AQ138" s="7">
        <v>0.87936999999999999</v>
      </c>
      <c r="AR138" s="7" t="s">
        <v>542</v>
      </c>
      <c r="AS138" s="7">
        <v>4.6764999999999999</v>
      </c>
      <c r="AT138" s="7">
        <f>IF(AND(NOT('Basic Financial Statements'!FV137=""),NOT('Basic Financial Statements'!AI137="")),'Basic Financial Statements'!FV137/'Basic Financial Statements'!AI137,"")</f>
        <v>14.488310235610632</v>
      </c>
      <c r="AU138" s="7">
        <f>IF(AND(NOT('Basic Financial Statements'!FV137=""),NOT('Basic Financial Statements'!CY137="")),'Basic Financial Statements'!FV137/'Basic Financial Statements'!CY137,"")</f>
        <v>3.5129598590574842</v>
      </c>
    </row>
    <row r="139" spans="1:47">
      <c r="A139" s="7" t="str">
        <f t="shared" si="12"/>
        <v>J&amp;J</v>
      </c>
      <c r="B139" s="7" t="str">
        <f t="shared" si="12"/>
        <v>NYSE:JNJ</v>
      </c>
      <c r="C139" s="7" t="str">
        <f>'Basic Financial Statements'!C138</f>
        <v>FY2010</v>
      </c>
      <c r="D139" s="10">
        <f>'Basic Financial Statements'!D138</f>
        <v>2009</v>
      </c>
      <c r="F139" s="7">
        <f>IF(AND(NOT('Basic Financial Statements'!Q138=""),NOT('Basic Financial Statements'!CD138=""),NOT('Basic Financial Statements'!CD137=""),'Basic Financial Statements'!B138='Basic Financial Statements'!B137,RIGHT('Basic Financial Statements'!C138,4)*1-1=RIGHT('Basic Financial Statements'!C137,4)*1),('Basic Financial Statements'!Q138+'Basic Financial Statements'!S138)/AVERAGE('Basic Financial Statements'!CD137:CD138),"")</f>
        <v>0.1683688445771547</v>
      </c>
      <c r="G139" s="7">
        <f>IF(AND(NOT('Basic Financial Statements'!AI137=""),NOT('Basic Financial Statements'!CD138=""),NOT('Basic Financial Statements'!CD137=""),'Basic Financial Statements'!B138='Basic Financial Statements'!B137,RIGHT('Basic Financial Statements'!C138,4)*1-1=RIGHT('Basic Financial Statements'!C137,4)*1),('Basic Financial Statements'!AI138)/AVERAGE('Basic Financial Statements'!CD137:CD138),"")</f>
        <v>0.1349663444506301</v>
      </c>
      <c r="H139" s="7">
        <v>0.148034</v>
      </c>
      <c r="I139" s="7">
        <v>0.24884500000000001</v>
      </c>
      <c r="J139" s="7"/>
      <c r="K139" s="7">
        <v>0.69486999999999999</v>
      </c>
      <c r="L139" s="7">
        <v>0.31539099999999998</v>
      </c>
      <c r="M139" s="7">
        <v>0.31607299999999999</v>
      </c>
      <c r="N139" s="7">
        <v>0.280497</v>
      </c>
      <c r="O139" s="7">
        <v>0.26835199999999998</v>
      </c>
      <c r="P139" s="7">
        <v>0.216506</v>
      </c>
      <c r="Q139" s="7">
        <v>0.216506</v>
      </c>
      <c r="R139" s="7">
        <v>0.216506</v>
      </c>
      <c r="S139" s="7"/>
      <c r="T139" s="7">
        <v>0.62338000000000005</v>
      </c>
      <c r="U139" s="7">
        <v>4.2021699999999997</v>
      </c>
      <c r="V139" s="7">
        <v>6.3426400000000003</v>
      </c>
      <c r="W139" s="7">
        <v>3.5597699999999999</v>
      </c>
      <c r="X139" s="7"/>
      <c r="Y139" s="7">
        <v>2.0504099999999998</v>
      </c>
      <c r="Z139" s="7">
        <v>1.6224000000000001</v>
      </c>
      <c r="AA139" s="7">
        <v>0.71016999999999997</v>
      </c>
      <c r="AB139" s="7">
        <v>57.389330000000001</v>
      </c>
      <c r="AC139" s="7">
        <v>102.25379</v>
      </c>
      <c r="AD139" s="7">
        <v>106.99562</v>
      </c>
      <c r="AE139" s="7">
        <v>52.647500000000001</v>
      </c>
      <c r="AF139" s="7"/>
      <c r="AG139" s="7">
        <v>30.532499999999999</v>
      </c>
      <c r="AH139" s="7">
        <v>23.390699999999999</v>
      </c>
      <c r="AI139" s="7">
        <v>17.069900000000001</v>
      </c>
      <c r="AJ139" s="7">
        <v>13.0771</v>
      </c>
      <c r="AK139" s="7">
        <v>45.019799999999996</v>
      </c>
      <c r="AL139" s="7">
        <v>36.323079999999997</v>
      </c>
      <c r="AM139" s="7">
        <v>42.782420000000002</v>
      </c>
      <c r="AN139" s="7">
        <v>37.542859999999997</v>
      </c>
      <c r="AO139" s="7">
        <v>0.88744000000000001</v>
      </c>
      <c r="AP139" s="7" t="s">
        <v>542</v>
      </c>
      <c r="AQ139" s="7">
        <v>1.0113000000000001</v>
      </c>
      <c r="AR139" s="7" t="s">
        <v>542</v>
      </c>
      <c r="AS139" s="7">
        <v>4.6869399999999999</v>
      </c>
      <c r="AT139" s="7">
        <f>IF(AND(NOT('Basic Financial Statements'!FV138=""),NOT('Basic Financial Statements'!AI138="")),'Basic Financial Statements'!FV138/'Basic Financial Statements'!AI138,"")</f>
        <v>12.738547386380681</v>
      </c>
      <c r="AU139" s="7">
        <f>IF(AND(NOT('Basic Financial Statements'!FV138=""),NOT('Basic Financial Statements'!CY138="")),'Basic Financial Statements'!FV138/'Basic Financial Statements'!CY138,"")</f>
        <v>3.0020995572562255</v>
      </c>
    </row>
    <row r="140" spans="1:47">
      <c r="A140" s="7" t="str">
        <f t="shared" si="12"/>
        <v>J&amp;J</v>
      </c>
      <c r="B140" s="7" t="str">
        <f t="shared" si="12"/>
        <v>NYSE:JNJ</v>
      </c>
      <c r="C140" s="7" t="str">
        <f>'Basic Financial Statements'!C139</f>
        <v>FY2011</v>
      </c>
      <c r="D140" s="10">
        <f>'Basic Financial Statements'!D139</f>
        <v>2010</v>
      </c>
      <c r="F140" s="7">
        <f>IF(AND(NOT('Basic Financial Statements'!Q139=""),NOT('Basic Financial Statements'!CD139=""),NOT('Basic Financial Statements'!CD138=""),'Basic Financial Statements'!B139='Basic Financial Statements'!B138,RIGHT('Basic Financial Statements'!C139,4)*1-1=RIGHT('Basic Financial Statements'!C138,4)*1),('Basic Financial Statements'!Q139+'Basic Financial Statements'!S139)/AVERAGE('Basic Financial Statements'!CD138:CD139),"")</f>
        <v>0.15082751486940782</v>
      </c>
      <c r="G140" s="7">
        <f>IF(AND(NOT('Basic Financial Statements'!AI138=""),NOT('Basic Financial Statements'!CD139=""),NOT('Basic Financial Statements'!CD138=""),'Basic Financial Statements'!B139='Basic Financial Statements'!B138,RIGHT('Basic Financial Statements'!C139,4)*1-1=RIGHT('Basic Financial Statements'!C138,4)*1),('Basic Financial Statements'!AI139)/AVERAGE('Basic Financial Statements'!CD138:CD139),"")</f>
        <v>8.9327274742325172E-2</v>
      </c>
      <c r="H140" s="7">
        <v>0.134299</v>
      </c>
      <c r="I140" s="7">
        <v>0.17019300000000001</v>
      </c>
      <c r="J140" s="7"/>
      <c r="K140" s="7">
        <v>0.68825099999999995</v>
      </c>
      <c r="L140" s="7">
        <v>0.32245099999999999</v>
      </c>
      <c r="M140" s="7">
        <v>0.29829299999999997</v>
      </c>
      <c r="N140" s="7">
        <v>0.26283200000000001</v>
      </c>
      <c r="O140" s="7">
        <v>0.24973000000000001</v>
      </c>
      <c r="P140" s="7">
        <v>0.148731</v>
      </c>
      <c r="Q140" s="7">
        <v>0.148731</v>
      </c>
      <c r="R140" s="7">
        <v>0.148731</v>
      </c>
      <c r="S140" s="7"/>
      <c r="T140" s="7">
        <v>0.60058999999999996</v>
      </c>
      <c r="U140" s="7">
        <v>4.4401200000000003</v>
      </c>
      <c r="V140" s="7">
        <v>6.3895799999999996</v>
      </c>
      <c r="W140" s="7">
        <v>3.4764599999999999</v>
      </c>
      <c r="X140" s="7"/>
      <c r="Y140" s="7">
        <v>2.3811300000000002</v>
      </c>
      <c r="Z140" s="7">
        <v>1.8781300000000001</v>
      </c>
      <c r="AA140" s="7">
        <v>0.62680000000000002</v>
      </c>
      <c r="AB140" s="7">
        <v>56.967460000000003</v>
      </c>
      <c r="AC140" s="7">
        <v>104.70386999999999</v>
      </c>
      <c r="AD140" s="7">
        <v>97.513419999999996</v>
      </c>
      <c r="AE140" s="7">
        <v>64.157910000000001</v>
      </c>
      <c r="AF140" s="7"/>
      <c r="AG140" s="7">
        <v>35.425699999999999</v>
      </c>
      <c r="AH140" s="7">
        <v>26.1587</v>
      </c>
      <c r="AI140" s="7">
        <v>23.761299999999999</v>
      </c>
      <c r="AJ140" s="7">
        <v>17.5456</v>
      </c>
      <c r="AK140" s="7">
        <v>49.7729</v>
      </c>
      <c r="AL140" s="7">
        <v>28.441330000000001</v>
      </c>
      <c r="AM140" s="7">
        <v>33.971980000000002</v>
      </c>
      <c r="AN140" s="7">
        <v>28.905429999999999</v>
      </c>
      <c r="AO140" s="7">
        <v>1.04243</v>
      </c>
      <c r="AP140" s="7" t="s">
        <v>542</v>
      </c>
      <c r="AQ140" s="7">
        <v>1.2251399999999999</v>
      </c>
      <c r="AR140" s="7" t="s">
        <v>542</v>
      </c>
      <c r="AS140" s="7">
        <v>4.2244099999999998</v>
      </c>
      <c r="AT140" s="7">
        <f>IF(AND(NOT('Basic Financial Statements'!FV139=""),NOT('Basic Financial Statements'!AI139="")),'Basic Financial Statements'!FV139/'Basic Financial Statements'!AI139,"")</f>
        <v>18.516240550041356</v>
      </c>
      <c r="AU140" s="7">
        <f>IF(AND(NOT('Basic Financial Statements'!FV139=""),NOT('Basic Financial Statements'!CY139="")),'Basic Financial Statements'!FV139/'Basic Financial Statements'!CY139,"")</f>
        <v>3.1375101366503153</v>
      </c>
    </row>
    <row r="141" spans="1:47">
      <c r="A141" s="7" t="str">
        <f t="shared" si="12"/>
        <v>J&amp;J</v>
      </c>
      <c r="B141" s="7" t="str">
        <f t="shared" si="12"/>
        <v>NYSE:JNJ</v>
      </c>
      <c r="C141" s="7" t="str">
        <f>'Basic Financial Statements'!C140</f>
        <v>FY2012</v>
      </c>
      <c r="D141" s="10">
        <f>'Basic Financial Statements'!D140</f>
        <v>2012</v>
      </c>
      <c r="F141" s="7">
        <f>IF(AND(NOT('Basic Financial Statements'!Q140=""),NOT('Basic Financial Statements'!CD140=""),NOT('Basic Financial Statements'!CD139=""),'Basic Financial Statements'!B140='Basic Financial Statements'!B139,RIGHT('Basic Financial Statements'!C140,4)*1-1=RIGHT('Basic Financial Statements'!C139,4)*1),('Basic Financial Statements'!Q140+'Basic Financial Statements'!S140)/AVERAGE('Basic Financial Statements'!CD139:CD140),"")</f>
        <v>0.14550344481278008</v>
      </c>
      <c r="G141" s="7">
        <f>IF(AND(NOT('Basic Financial Statements'!AI139=""),NOT('Basic Financial Statements'!CD140=""),NOT('Basic Financial Statements'!CD139=""),'Basic Financial Statements'!B140='Basic Financial Statements'!B139,RIGHT('Basic Financial Statements'!C140,4)*1-1=RIGHT('Basic Financial Statements'!C139,4)*1),('Basic Financial Statements'!AI140)/AVERAGE('Basic Financial Statements'!CD139:CD140),"")</f>
        <v>8.9484278121289756E-2</v>
      </c>
      <c r="H141" s="7">
        <v>0.134489</v>
      </c>
      <c r="I141" s="7">
        <v>0.17805499999999999</v>
      </c>
      <c r="J141" s="7"/>
      <c r="K141" s="7">
        <v>0.67782299999999995</v>
      </c>
      <c r="L141" s="7">
        <v>0.31043900000000002</v>
      </c>
      <c r="M141" s="7">
        <v>0.30789499999999997</v>
      </c>
      <c r="N141" s="7">
        <v>0.27040900000000001</v>
      </c>
      <c r="O141" s="7">
        <v>0.253361</v>
      </c>
      <c r="P141" s="7">
        <v>0.15640200000000001</v>
      </c>
      <c r="Q141" s="7">
        <v>0.16144500000000001</v>
      </c>
      <c r="R141" s="7">
        <v>0.16144500000000001</v>
      </c>
      <c r="S141" s="7"/>
      <c r="T141" s="7">
        <v>0.57213999999999998</v>
      </c>
      <c r="U141" s="7">
        <v>4.3601000000000001</v>
      </c>
      <c r="V141" s="7">
        <v>6.1419800000000002</v>
      </c>
      <c r="W141" s="7">
        <v>3.1434000000000002</v>
      </c>
      <c r="X141" s="7"/>
      <c r="Y141" s="7">
        <v>1.9007499999999999</v>
      </c>
      <c r="Z141" s="7">
        <v>1.3354200000000001</v>
      </c>
      <c r="AA141" s="7">
        <v>0.63456999999999997</v>
      </c>
      <c r="AB141" s="7">
        <v>59.263930000000002</v>
      </c>
      <c r="AC141" s="7">
        <v>115.79823</v>
      </c>
      <c r="AD141" s="7">
        <v>91.970789999999994</v>
      </c>
      <c r="AE141" s="7">
        <v>83.091369999999998</v>
      </c>
      <c r="AF141" s="7"/>
      <c r="AG141" s="7">
        <v>24.9514</v>
      </c>
      <c r="AH141" s="7">
        <v>19.968800000000002</v>
      </c>
      <c r="AI141" s="7">
        <v>17.728899999999999</v>
      </c>
      <c r="AJ141" s="7">
        <v>14.188700000000001</v>
      </c>
      <c r="AK141" s="7">
        <v>46.5779</v>
      </c>
      <c r="AL141" s="7">
        <v>32.015039999999999</v>
      </c>
      <c r="AM141" s="7">
        <v>38.906019999999998</v>
      </c>
      <c r="AN141" s="7">
        <v>33.390979999999999</v>
      </c>
      <c r="AO141" s="7">
        <v>0.78147999999999995</v>
      </c>
      <c r="AP141" s="7" t="s">
        <v>542</v>
      </c>
      <c r="AQ141" s="7">
        <v>0.91054999999999997</v>
      </c>
      <c r="AR141" s="7" t="s">
        <v>542</v>
      </c>
      <c r="AS141" s="7">
        <v>4.1797899999999997</v>
      </c>
      <c r="AT141" s="7">
        <f>IF(AND(NOT('Basic Financial Statements'!FV140=""),NOT('Basic Financial Statements'!AI140="")),'Basic Financial Statements'!FV140/'Basic Financial Statements'!AI140,"")</f>
        <v>18.313415888339357</v>
      </c>
      <c r="AU141" s="7">
        <f>IF(AND(NOT('Basic Financial Statements'!FV140=""),NOT('Basic Financial Statements'!CY140="")),'Basic Financial Statements'!FV140/'Basic Financial Statements'!CY140,"")</f>
        <v>2.9702164972387619</v>
      </c>
    </row>
    <row r="142" spans="1:47">
      <c r="A142" s="7" t="str">
        <f t="shared" si="12"/>
        <v>J&amp;J</v>
      </c>
      <c r="B142" s="7" t="str">
        <f t="shared" si="12"/>
        <v>NYSE:JNJ</v>
      </c>
      <c r="C142" s="7" t="str">
        <f>'Basic Financial Statements'!C141</f>
        <v>FY2013</v>
      </c>
      <c r="D142" s="10">
        <f>'Basic Financial Statements'!D141</f>
        <v>2013</v>
      </c>
      <c r="F142" s="7">
        <f>IF(AND(NOT('Basic Financial Statements'!Q141=""),NOT('Basic Financial Statements'!CD141=""),NOT('Basic Financial Statements'!CD140=""),'Basic Financial Statements'!B141='Basic Financial Statements'!B140,RIGHT('Basic Financial Statements'!C141,4)*1-1=RIGHT('Basic Financial Statements'!C140,4)*1),('Basic Financial Statements'!Q141+'Basic Financial Statements'!S141)/AVERAGE('Basic Financial Statements'!CD140:CD141),"")</f>
        <v>0.15062000551116009</v>
      </c>
      <c r="G142" s="7">
        <f>IF(AND(NOT('Basic Financial Statements'!AI140=""),NOT('Basic Financial Statements'!CD141=""),NOT('Basic Financial Statements'!CD140=""),'Basic Financial Statements'!B141='Basic Financial Statements'!B140,RIGHT('Basic Financial Statements'!C141,4)*1-1=RIGHT('Basic Financial Statements'!C140,4)*1),('Basic Financial Statements'!AI141)/AVERAGE('Basic Financial Statements'!CD140:CD141),"")</f>
        <v>0.10889265047435343</v>
      </c>
      <c r="H142" s="7">
        <v>0.137488</v>
      </c>
      <c r="I142" s="7">
        <v>0.19918</v>
      </c>
      <c r="J142" s="7"/>
      <c r="K142" s="7">
        <v>0.68810199999999999</v>
      </c>
      <c r="L142" s="7">
        <v>0.30611899999999997</v>
      </c>
      <c r="M142" s="7">
        <v>0.32478400000000002</v>
      </c>
      <c r="N142" s="7">
        <v>0.28686600000000001</v>
      </c>
      <c r="O142" s="7">
        <v>0.26723400000000003</v>
      </c>
      <c r="P142" s="7">
        <v>0.19395000000000001</v>
      </c>
      <c r="Q142" s="7">
        <v>0.19395000000000001</v>
      </c>
      <c r="R142" s="7">
        <v>0.19395000000000001</v>
      </c>
      <c r="S142" s="7"/>
      <c r="T142" s="7">
        <v>0.56145</v>
      </c>
      <c r="U142" s="7">
        <v>4.3473600000000001</v>
      </c>
      <c r="V142" s="7">
        <v>6.1951200000000002</v>
      </c>
      <c r="W142" s="7">
        <v>2.89364</v>
      </c>
      <c r="X142" s="7"/>
      <c r="Y142" s="7">
        <v>2.1969599999999998</v>
      </c>
      <c r="Z142" s="7">
        <v>1.5937300000000001</v>
      </c>
      <c r="AA142" s="7">
        <v>0.67825000000000002</v>
      </c>
      <c r="AB142" s="7">
        <v>58.755789999999998</v>
      </c>
      <c r="AC142" s="7">
        <v>125.79258</v>
      </c>
      <c r="AD142" s="7">
        <v>97.310670000000002</v>
      </c>
      <c r="AE142" s="7">
        <v>87.237700000000004</v>
      </c>
      <c r="AF142" s="7"/>
      <c r="AG142" s="7">
        <v>24.585000000000001</v>
      </c>
      <c r="AH142" s="7">
        <v>19.733499999999999</v>
      </c>
      <c r="AI142" s="7">
        <v>18.023499999999999</v>
      </c>
      <c r="AJ142" s="7">
        <v>14.466799999999999</v>
      </c>
      <c r="AK142" s="7">
        <v>44.188000000000002</v>
      </c>
      <c r="AL142" s="7">
        <v>39.53734</v>
      </c>
      <c r="AM142" s="7">
        <v>48.051870000000001</v>
      </c>
      <c r="AN142" s="7">
        <v>40.593359999999997</v>
      </c>
      <c r="AO142" s="7">
        <v>0.78605999999999998</v>
      </c>
      <c r="AP142" s="7" t="s">
        <v>542</v>
      </c>
      <c r="AQ142" s="7">
        <v>0.93049000000000004</v>
      </c>
      <c r="AR142" s="7" t="s">
        <v>542</v>
      </c>
      <c r="AS142" s="7">
        <v>4.6936</v>
      </c>
      <c r="AT142" s="7">
        <f>IF(AND(NOT('Basic Financial Statements'!FV141=""),NOT('Basic Financial Statements'!AI141="")),'Basic Financial Statements'!FV141/'Basic Financial Statements'!AI141,"")</f>
        <v>18.83882859952281</v>
      </c>
      <c r="AU142" s="7">
        <f>IF(AND(NOT('Basic Financial Statements'!FV141=""),NOT('Basic Financial Statements'!CY141="")),'Basic Financial Statements'!FV141/'Basic Financial Statements'!CY141,"")</f>
        <v>3.5185588478522138</v>
      </c>
    </row>
    <row r="143" spans="1:47">
      <c r="A143" s="7" t="str">
        <f t="shared" si="12"/>
        <v>J&amp;J</v>
      </c>
      <c r="B143" s="7" t="str">
        <f t="shared" si="12"/>
        <v>NYSE:JNJ</v>
      </c>
      <c r="C143" s="7" t="str">
        <f>'Basic Financial Statements'!C142</f>
        <v>FY2014</v>
      </c>
      <c r="D143" s="10">
        <f>'Basic Financial Statements'!D142</f>
        <v>2014</v>
      </c>
      <c r="F143" s="7">
        <f>IF(AND(NOT('Basic Financial Statements'!Q142=""),NOT('Basic Financial Statements'!CD142=""),NOT('Basic Financial Statements'!CD141=""),'Basic Financial Statements'!B142='Basic Financial Statements'!B141,RIGHT('Basic Financial Statements'!C142,4)*1-1=RIGHT('Basic Financial Statements'!C141,4)*1),('Basic Financial Statements'!Q142+'Basic Financial Statements'!S142)/AVERAGE('Basic Financial Statements'!CD141:CD142),"")</f>
        <v>0.1612220148189826</v>
      </c>
      <c r="G143" s="7">
        <f>IF(AND(NOT('Basic Financial Statements'!AI141=""),NOT('Basic Financial Statements'!CD142=""),NOT('Basic Financial Statements'!CD141=""),'Basic Financial Statements'!B142='Basic Financial Statements'!B141,RIGHT('Basic Financial Statements'!C142,4)*1-1=RIGHT('Basic Financial Statements'!C141,4)*1),('Basic Financial Statements'!AI142)/AVERAGE('Basic Financial Statements'!CD141:CD142),"")</f>
        <v>0.12410992963074198</v>
      </c>
      <c r="H143" s="7">
        <v>0.146152</v>
      </c>
      <c r="I143" s="7">
        <v>0.22701499999999999</v>
      </c>
      <c r="J143" s="7"/>
      <c r="K143" s="7">
        <v>0.69399</v>
      </c>
      <c r="L143" s="7">
        <v>0.29535400000000001</v>
      </c>
      <c r="M143" s="7">
        <v>0.33676299999999998</v>
      </c>
      <c r="N143" s="7">
        <v>0.30319699999999999</v>
      </c>
      <c r="O143" s="7">
        <v>0.28436299999999998</v>
      </c>
      <c r="P143" s="7">
        <v>0.21959799999999999</v>
      </c>
      <c r="Q143" s="7">
        <v>0.21959799999999999</v>
      </c>
      <c r="R143" s="7">
        <v>0.21959799999999999</v>
      </c>
      <c r="S143" s="7"/>
      <c r="T143" s="7">
        <v>0.56516999999999995</v>
      </c>
      <c r="U143" s="7">
        <v>4.5274099999999997</v>
      </c>
      <c r="V143" s="7">
        <v>6.5495599999999996</v>
      </c>
      <c r="W143" s="7">
        <v>2.8322699999999998</v>
      </c>
      <c r="X143" s="7"/>
      <c r="Y143" s="7">
        <v>2.2269999999999999</v>
      </c>
      <c r="Z143" s="7">
        <v>1.7608600000000001</v>
      </c>
      <c r="AA143" s="7">
        <v>0.74746999999999997</v>
      </c>
      <c r="AB143" s="7">
        <v>55.575879999999998</v>
      </c>
      <c r="AC143" s="7">
        <v>128.51857000000001</v>
      </c>
      <c r="AD143" s="7">
        <v>109.73508</v>
      </c>
      <c r="AE143" s="7">
        <v>74.359380000000002</v>
      </c>
      <c r="AF143" s="7"/>
      <c r="AG143" s="7">
        <v>26.906700000000001</v>
      </c>
      <c r="AH143" s="7">
        <v>21.201899999999998</v>
      </c>
      <c r="AI143" s="7">
        <v>21.691099999999999</v>
      </c>
      <c r="AJ143" s="7">
        <v>17.092099999999999</v>
      </c>
      <c r="AK143" s="7">
        <v>46.491900000000001</v>
      </c>
      <c r="AL143" s="7">
        <v>39.656660000000002</v>
      </c>
      <c r="AM143" s="7">
        <v>46.964350000000003</v>
      </c>
      <c r="AN143" s="7">
        <v>39.996250000000003</v>
      </c>
      <c r="AO143" s="7">
        <v>0.74975999999999998</v>
      </c>
      <c r="AP143" s="7" t="s">
        <v>542</v>
      </c>
      <c r="AQ143" s="7">
        <v>0.88038000000000005</v>
      </c>
      <c r="AR143" s="7" t="s">
        <v>542</v>
      </c>
      <c r="AS143" s="7">
        <v>5.2439400000000003</v>
      </c>
      <c r="AT143" s="7">
        <f>IF(AND(NOT('Basic Financial Statements'!FV142=""),NOT('Basic Financial Statements'!AI142="")),'Basic Financial Statements'!FV142/'Basic Financial Statements'!AI142,"")</f>
        <v>18.015961197696502</v>
      </c>
      <c r="AU143" s="7">
        <f>IF(AND(NOT('Basic Financial Statements'!FV142=""),NOT('Basic Financial Statements'!CY142="")),'Basic Financial Statements'!FV142/'Basic Financial Statements'!CY142,"")</f>
        <v>4.2160014713556606</v>
      </c>
    </row>
    <row r="144" spans="1:47">
      <c r="A144" s="7" t="str">
        <f t="shared" si="12"/>
        <v>J&amp;J</v>
      </c>
      <c r="B144" s="7" t="str">
        <f t="shared" si="12"/>
        <v>NYSE:JNJ</v>
      </c>
      <c r="C144" s="7" t="str">
        <f>'Basic Financial Statements'!C143</f>
        <v>FY2015</v>
      </c>
      <c r="D144" s="10">
        <f>'Basic Financial Statements'!D143</f>
        <v>2014</v>
      </c>
      <c r="F144" s="7">
        <f>IF(AND(NOT('Basic Financial Statements'!Q143=""),NOT('Basic Financial Statements'!CD143=""),NOT('Basic Financial Statements'!CD142=""),'Basic Financial Statements'!B143='Basic Financial Statements'!B142,RIGHT('Basic Financial Statements'!C143,4)*1-1=RIGHT('Basic Financial Statements'!C142,4)*1),('Basic Financial Statements'!Q143+'Basic Financial Statements'!S143)/AVERAGE('Basic Financial Statements'!CD142:CD143),"")</f>
        <v>0.14025909034041151</v>
      </c>
      <c r="G144" s="7">
        <f>IF(AND(NOT('Basic Financial Statements'!AI142=""),NOT('Basic Financial Statements'!CD143=""),NOT('Basic Financial Statements'!CD142=""),'Basic Financial Statements'!B143='Basic Financial Statements'!B142,RIGHT('Basic Financial Statements'!C143,4)*1-1=RIGHT('Basic Financial Statements'!C142,4)*1),('Basic Financial Statements'!AI143)/AVERAGE('Basic Financial Statements'!CD142:CD143),"")</f>
        <v>0.11683708093066282</v>
      </c>
      <c r="H144" s="7">
        <v>0.12773200000000001</v>
      </c>
      <c r="I144" s="7">
        <v>0.218719</v>
      </c>
      <c r="J144" s="7"/>
      <c r="K144" s="7">
        <v>0.69382299999999997</v>
      </c>
      <c r="L144" s="7">
        <v>0.30258000000000002</v>
      </c>
      <c r="M144" s="7">
        <v>0.31560899999999997</v>
      </c>
      <c r="N144" s="7">
        <v>0.27927600000000002</v>
      </c>
      <c r="O144" s="7">
        <v>0.26215100000000002</v>
      </c>
      <c r="P144" s="7">
        <v>0.21989600000000001</v>
      </c>
      <c r="Q144" s="7">
        <v>0.21989600000000001</v>
      </c>
      <c r="R144" s="7">
        <v>0.21989600000000001</v>
      </c>
      <c r="S144" s="7"/>
      <c r="T144" s="7">
        <v>0.53132999999999997</v>
      </c>
      <c r="U144" s="7">
        <v>4.3753900000000003</v>
      </c>
      <c r="V144" s="7">
        <v>6.4527799999999997</v>
      </c>
      <c r="W144" s="7">
        <v>2.6427299999999998</v>
      </c>
      <c r="X144" s="7"/>
      <c r="Y144" s="7">
        <v>2.1699600000000001</v>
      </c>
      <c r="Z144" s="7">
        <v>1.7702100000000001</v>
      </c>
      <c r="AA144" s="7">
        <v>0.70526999999999995</v>
      </c>
      <c r="AB144" s="7">
        <v>57.494239999999998</v>
      </c>
      <c r="AC144" s="7">
        <v>140.38491999999999</v>
      </c>
      <c r="AD144" s="7">
        <v>124.40595</v>
      </c>
      <c r="AE144" s="7">
        <v>73.473209999999995</v>
      </c>
      <c r="AF144" s="7"/>
      <c r="AG144" s="7">
        <v>28.2501</v>
      </c>
      <c r="AH144" s="7">
        <v>22.0273</v>
      </c>
      <c r="AI144" s="7">
        <v>18.406099999999999</v>
      </c>
      <c r="AJ144" s="7">
        <v>14.351699999999999</v>
      </c>
      <c r="AK144" s="7">
        <v>46.668500000000002</v>
      </c>
      <c r="AL144" s="7">
        <v>33.27899</v>
      </c>
      <c r="AM144" s="7">
        <v>40.065219999999997</v>
      </c>
      <c r="AN144" s="7">
        <v>33.791670000000003</v>
      </c>
      <c r="AO144" s="7">
        <v>0.90883999999999998</v>
      </c>
      <c r="AP144" s="7" t="s">
        <v>542</v>
      </c>
      <c r="AQ144" s="7">
        <v>1.0775699999999999</v>
      </c>
      <c r="AR144" s="7" t="s">
        <v>542</v>
      </c>
      <c r="AS144" s="7">
        <v>5.03247</v>
      </c>
      <c r="AT144" s="7">
        <f>IF(AND(NOT('Basic Financial Statements'!FV143=""),NOT('Basic Financial Statements'!AI143="")),'Basic Financial Statements'!FV143/'Basic Financial Statements'!AI143,"")</f>
        <v>18.445093748458692</v>
      </c>
      <c r="AU144" s="7">
        <f>IF(AND(NOT('Basic Financial Statements'!FV143=""),NOT('Basic Financial Statements'!CY143="")),'Basic Financial Statements'!FV143/'Basic Financial Statements'!CY143,"")</f>
        <v>3.9946654893886158</v>
      </c>
    </row>
    <row r="145" spans="1:47">
      <c r="A145" s="7" t="str">
        <f t="shared" si="12"/>
        <v>J&amp;J</v>
      </c>
      <c r="B145" s="7" t="str">
        <f t="shared" si="12"/>
        <v>NYSE:JNJ</v>
      </c>
      <c r="C145" s="7" t="str">
        <f>'Basic Financial Statements'!C144</f>
        <v>FY2016</v>
      </c>
      <c r="D145" s="10">
        <f>'Basic Financial Statements'!D144</f>
        <v>2015</v>
      </c>
      <c r="F145" s="7">
        <f>IF(AND(NOT('Basic Financial Statements'!Q144=""),NOT('Basic Financial Statements'!CD144=""),NOT('Basic Financial Statements'!CD143=""),'Basic Financial Statements'!B144='Basic Financial Statements'!B143,RIGHT('Basic Financial Statements'!C144,4)*1-1=RIGHT('Basic Financial Statements'!C143,4)*1),('Basic Financial Statements'!Q144+'Basic Financial Statements'!S144)/AVERAGE('Basic Financial Statements'!CD143:CD144),"")</f>
        <v>0.15682090459873496</v>
      </c>
      <c r="G145" s="7">
        <f>IF(AND(NOT('Basic Financial Statements'!AI143=""),NOT('Basic Financial Statements'!CD144=""),NOT('Basic Financial Statements'!CD143=""),'Basic Financial Statements'!B144='Basic Financial Statements'!B143,RIGHT('Basic Financial Statements'!C144,4)*1-1=RIGHT('Basic Financial Statements'!C143,4)*1),('Basic Financial Statements'!AI144)/AVERAGE('Basic Financial Statements'!CD143:CD144),"")</f>
        <v>0.12045779789453752</v>
      </c>
      <c r="H145" s="7">
        <v>0.139849</v>
      </c>
      <c r="I145" s="7">
        <v>0.23366799999999999</v>
      </c>
      <c r="J145" s="7"/>
      <c r="K145" s="7">
        <v>0.69691099999999995</v>
      </c>
      <c r="L145" s="7">
        <v>0.27532299999999998</v>
      </c>
      <c r="M145" s="7">
        <v>0.34662599999999999</v>
      </c>
      <c r="N145" s="7">
        <v>0.31109999999999999</v>
      </c>
      <c r="O145" s="7">
        <v>0.294408</v>
      </c>
      <c r="P145" s="7">
        <v>0.230073</v>
      </c>
      <c r="Q145" s="7">
        <v>0.230073</v>
      </c>
      <c r="R145" s="7">
        <v>0.230073</v>
      </c>
      <c r="S145" s="7"/>
      <c r="T145" s="7">
        <v>0.52356000000000003</v>
      </c>
      <c r="U145" s="7">
        <v>4.5189700000000004</v>
      </c>
      <c r="V145" s="7">
        <v>6.4093099999999996</v>
      </c>
      <c r="W145" s="7">
        <v>2.6905000000000001</v>
      </c>
      <c r="X145" s="7"/>
      <c r="Y145" s="7">
        <v>2.4739200000000001</v>
      </c>
      <c r="Z145" s="7">
        <v>2.0395599999999998</v>
      </c>
      <c r="AA145" s="7">
        <v>0.71392999999999995</v>
      </c>
      <c r="AB145" s="7">
        <v>56.792369999999998</v>
      </c>
      <c r="AC145" s="7">
        <v>135.29078999999999</v>
      </c>
      <c r="AD145" s="7">
        <v>113.00962</v>
      </c>
      <c r="AE145" s="7">
        <v>79.073539999999994</v>
      </c>
      <c r="AF145" s="7"/>
      <c r="AG145" s="7">
        <v>39.063800000000001</v>
      </c>
      <c r="AH145" s="7">
        <v>28.090499999999999</v>
      </c>
      <c r="AI145" s="7">
        <v>32.412100000000002</v>
      </c>
      <c r="AJ145" s="7">
        <v>23.307300000000001</v>
      </c>
      <c r="AK145" s="7">
        <v>50.131700000000002</v>
      </c>
      <c r="AL145" s="7">
        <v>29.152889999999999</v>
      </c>
      <c r="AM145" s="7">
        <v>34.323689999999999</v>
      </c>
      <c r="AN145" s="7">
        <v>29.88017</v>
      </c>
      <c r="AO145" s="7">
        <v>1.1039000000000001</v>
      </c>
      <c r="AP145" s="7" t="s">
        <v>542</v>
      </c>
      <c r="AQ145" s="7">
        <v>1.26806</v>
      </c>
      <c r="AR145" s="7" t="s">
        <v>542</v>
      </c>
      <c r="AS145" s="7">
        <v>5.0727799999999998</v>
      </c>
      <c r="AT145" s="7">
        <f>IF(AND(NOT('Basic Financial Statements'!FV144=""),NOT('Basic Financial Statements'!AI144="")),'Basic Financial Statements'!FV144/'Basic Financial Statements'!AI144,"")</f>
        <v>18.949955338573158</v>
      </c>
      <c r="AU145" s="7">
        <f>IF(AND(NOT('Basic Financial Statements'!FV144=""),NOT('Basic Financial Statements'!CY144="")),'Basic Financial Statements'!FV144/'Basic Financial Statements'!CY144,"")</f>
        <v>4.4510247564543155</v>
      </c>
    </row>
    <row r="146" spans="1:47">
      <c r="A146" s="7" t="str">
        <f t="shared" si="12"/>
        <v>J&amp;J</v>
      </c>
      <c r="B146" s="7" t="str">
        <f t="shared" si="12"/>
        <v>NYSE:JNJ</v>
      </c>
      <c r="C146" s="7" t="str">
        <f>'Basic Financial Statements'!C145</f>
        <v>FY2017</v>
      </c>
      <c r="D146" s="10">
        <f>'Basic Financial Statements'!D145</f>
        <v>2017</v>
      </c>
      <c r="F146" s="7">
        <f>IF(AND(NOT('Basic Financial Statements'!Q145=""),NOT('Basic Financial Statements'!CD145=""),NOT('Basic Financial Statements'!CD144=""),'Basic Financial Statements'!B145='Basic Financial Statements'!B144,RIGHT('Basic Financial Statements'!C145,4)*1-1=RIGHT('Basic Financial Statements'!C144,4)*1),('Basic Financial Statements'!Q145+'Basic Financial Statements'!S145)/AVERAGE('Basic Financial Statements'!CD144:CD145),"")</f>
        <v>0.13404531156305799</v>
      </c>
      <c r="G146" s="7">
        <f>IF(AND(NOT('Basic Financial Statements'!AI144=""),NOT('Basic Financial Statements'!CD145=""),NOT('Basic Financial Statements'!CD144=""),'Basic Financial Statements'!B145='Basic Financial Statements'!B144,RIGHT('Basic Financial Statements'!C145,4)*1-1=RIGHT('Basic Financial Statements'!C144,4)*1),('Basic Financial Statements'!AI145)/AVERAGE('Basic Financial Statements'!CD144:CD145),"")</f>
        <v>8.7098967877230656E-3</v>
      </c>
      <c r="H146" s="7">
        <v>0.127299</v>
      </c>
      <c r="I146" s="7">
        <v>1.9911000000000002E-2</v>
      </c>
      <c r="J146" s="7"/>
      <c r="K146" s="7">
        <v>0.673786</v>
      </c>
      <c r="L146" s="7">
        <v>0.27854800000000002</v>
      </c>
      <c r="M146" s="7">
        <v>0.33046399999999998</v>
      </c>
      <c r="N146" s="7">
        <v>0.29590499999999997</v>
      </c>
      <c r="O146" s="7">
        <v>0.256664</v>
      </c>
      <c r="P146" s="7">
        <v>1.7003999999999998E-2</v>
      </c>
      <c r="Q146" s="7">
        <v>1.7003999999999998E-2</v>
      </c>
      <c r="R146" s="7">
        <v>1.7003999999999998E-2</v>
      </c>
      <c r="S146" s="7"/>
      <c r="T146" s="7">
        <v>0.51221000000000005</v>
      </c>
      <c r="U146" s="7">
        <v>4.6450199999999997</v>
      </c>
      <c r="V146" s="7">
        <v>6.0701099999999997</v>
      </c>
      <c r="W146" s="7">
        <v>2.9497900000000001</v>
      </c>
      <c r="X146" s="7"/>
      <c r="Y146" s="7">
        <v>1.4110100000000001</v>
      </c>
      <c r="Z146" s="7">
        <v>1.0408999999999999</v>
      </c>
      <c r="AA146" s="7">
        <v>0.68952000000000002</v>
      </c>
      <c r="AB146" s="7">
        <v>59.965719999999997</v>
      </c>
      <c r="AC146" s="7">
        <v>123.39855</v>
      </c>
      <c r="AD146" s="7">
        <v>101.3103</v>
      </c>
      <c r="AE146" s="7">
        <v>82.053970000000007</v>
      </c>
      <c r="AF146" s="7"/>
      <c r="AG146" s="7">
        <v>57.496600000000001</v>
      </c>
      <c r="AH146" s="7">
        <v>36.506500000000003</v>
      </c>
      <c r="AI146" s="7">
        <v>51.003900000000002</v>
      </c>
      <c r="AJ146" s="7">
        <v>32.384099999999997</v>
      </c>
      <c r="AK146" s="7">
        <v>61.755299999999998</v>
      </c>
      <c r="AL146" s="7">
        <v>21.008569999999999</v>
      </c>
      <c r="AM146" s="7">
        <v>27.049250000000001</v>
      </c>
      <c r="AN146" s="7">
        <v>23.538540000000001</v>
      </c>
      <c r="AO146" s="7">
        <v>1.36914</v>
      </c>
      <c r="AP146" s="7">
        <v>0.64495000000000002</v>
      </c>
      <c r="AQ146" s="7">
        <v>1.57335</v>
      </c>
      <c r="AR146" s="7">
        <v>0.74114000000000002</v>
      </c>
      <c r="AS146" s="7">
        <v>4.0607199999999999</v>
      </c>
      <c r="AT146" s="7">
        <f>IF(AND(NOT('Basic Financial Statements'!FV145=""),NOT('Basic Financial Statements'!AI145="")),'Basic Financial Statements'!FV145/'Basic Financial Statements'!AI145,"")</f>
        <v>288.73890876153848</v>
      </c>
      <c r="AU146" s="7">
        <f>IF(AND(NOT('Basic Financial Statements'!FV145=""),NOT('Basic Financial Statements'!CY145="")),'Basic Financial Statements'!FV145/'Basic Financial Statements'!CY145,"")</f>
        <v>6.2393713661901593</v>
      </c>
    </row>
    <row r="147" spans="1:47">
      <c r="A147" s="7" t="str">
        <f t="shared" si="12"/>
        <v>J&amp;J</v>
      </c>
      <c r="B147" s="7" t="str">
        <f t="shared" si="12"/>
        <v>NYSE:JNJ</v>
      </c>
      <c r="C147" s="7" t="str">
        <f>'Basic Financial Statements'!C146</f>
        <v>FY2018</v>
      </c>
      <c r="D147" s="10">
        <f>'Basic Financial Statements'!D146</f>
        <v>2018</v>
      </c>
      <c r="F147" s="7">
        <f>IF(AND(NOT('Basic Financial Statements'!Q146=""),NOT('Basic Financial Statements'!CD146=""),NOT('Basic Financial Statements'!CD145=""),'Basic Financial Statements'!B146='Basic Financial Statements'!B145,RIGHT('Basic Financial Statements'!C146,4)*1-1=RIGHT('Basic Financial Statements'!C145,4)*1),('Basic Financial Statements'!Q146+'Basic Financial Statements'!S146)/AVERAGE('Basic Financial Statements'!CD145:CD146),"")</f>
        <v>0.14193394508423662</v>
      </c>
      <c r="G147" s="7">
        <f>IF(AND(NOT('Basic Financial Statements'!AI145=""),NOT('Basic Financial Statements'!CD146=""),NOT('Basic Financial Statements'!CD145=""),'Basic Financial Statements'!B146='Basic Financial Statements'!B145,RIGHT('Basic Financial Statements'!C146,4)*1-1=RIGHT('Basic Financial Statements'!C145,4)*1),('Basic Financial Statements'!AI146)/AVERAGE('Basic Financial Statements'!CD145:CD146),"")</f>
        <v>9.8608572892795329E-2</v>
      </c>
      <c r="H147" s="7">
        <v>0.144653</v>
      </c>
      <c r="I147" s="7">
        <v>0.255137</v>
      </c>
      <c r="J147" s="7"/>
      <c r="K147" s="7">
        <v>0.66921200000000003</v>
      </c>
      <c r="L147" s="7">
        <v>0.274733</v>
      </c>
      <c r="M147" s="7">
        <v>0.347335</v>
      </c>
      <c r="N147" s="7">
        <v>0.31633499999999998</v>
      </c>
      <c r="O147" s="7">
        <v>0.262401</v>
      </c>
      <c r="P147" s="7">
        <v>0.18750600000000001</v>
      </c>
      <c r="Q147" s="7">
        <v>0.18750600000000001</v>
      </c>
      <c r="R147" s="7">
        <v>0.18750600000000001</v>
      </c>
      <c r="S147" s="7"/>
      <c r="T147" s="7">
        <v>0.52588999999999997</v>
      </c>
      <c r="U147" s="7">
        <v>4.7932399999999999</v>
      </c>
      <c r="V147" s="7">
        <v>5.9142400000000004</v>
      </c>
      <c r="W147" s="7">
        <v>3.1082700000000001</v>
      </c>
      <c r="X147" s="7"/>
      <c r="Y147" s="7">
        <v>1.474</v>
      </c>
      <c r="Z147" s="7">
        <v>1.0867800000000001</v>
      </c>
      <c r="AA147" s="7">
        <v>0.71089000000000002</v>
      </c>
      <c r="AB147" s="7">
        <v>61.546210000000002</v>
      </c>
      <c r="AC147" s="7">
        <v>117.10681</v>
      </c>
      <c r="AD147" s="7">
        <v>100.7512</v>
      </c>
      <c r="AE147" s="7">
        <v>77.901820000000001</v>
      </c>
      <c r="AF147" s="7"/>
      <c r="AG147" s="7">
        <v>51.015799999999999</v>
      </c>
      <c r="AH147" s="7">
        <v>33.781700000000001</v>
      </c>
      <c r="AI147" s="7">
        <v>46.336500000000001</v>
      </c>
      <c r="AJ147" s="7">
        <v>30.683199999999999</v>
      </c>
      <c r="AK147" s="7">
        <v>60.934600000000003</v>
      </c>
      <c r="AL147" s="7">
        <v>21.3005</v>
      </c>
      <c r="AM147" s="7">
        <v>28.19502</v>
      </c>
      <c r="AN147" s="7">
        <v>24.543279999999999</v>
      </c>
      <c r="AO147" s="7">
        <v>1.0757699999999999</v>
      </c>
      <c r="AP147" s="7">
        <v>0.37552999999999997</v>
      </c>
      <c r="AQ147" s="7">
        <v>1.23583</v>
      </c>
      <c r="AR147" s="7">
        <v>0.43140000000000001</v>
      </c>
      <c r="AS147" s="7">
        <v>4.3811999999999998</v>
      </c>
      <c r="AT147" s="7">
        <f>IF(AND(NOT('Basic Financial Statements'!FV146=""),NOT('Basic Financial Statements'!AI146="")),'Basic Financial Statements'!FV146/'Basic Financial Statements'!AI146,"")</f>
        <v>22.313874362293259</v>
      </c>
      <c r="AU147" s="7">
        <f>IF(AND(NOT('Basic Financial Statements'!FV146=""),NOT('Basic Financial Statements'!CY146="")),'Basic Financial Statements'!FV146/'Basic Financial Statements'!CY146,"")</f>
        <v>5.7125340761815506</v>
      </c>
    </row>
    <row r="148" spans="1:47">
      <c r="A148" s="7">
        <f>Assumptions!C14</f>
        <v>0</v>
      </c>
      <c r="B148" s="7">
        <f>Assumptions!B14</f>
        <v>0</v>
      </c>
      <c r="C148" s="7" t="e">
        <f>'Basic Financial Statements'!C147</f>
        <v>#VALUE!</v>
      </c>
      <c r="D148" s="10" t="e">
        <f>'Basic Financial Statements'!D147</f>
        <v>#VALUE!</v>
      </c>
      <c r="F148" s="7" t="e">
        <f>IF(AND(NOT('Basic Financial Statements'!Q147=""),NOT('Basic Financial Statements'!CD147=""),NOT('Basic Financial Statements'!CD146=""),'Basic Financial Statements'!B147='Basic Financial Statements'!B146,RIGHT('Basic Financial Statements'!C147,4)*1-1=RIGHT('Basic Financial Statements'!C146,4)*1),('Basic Financial Statements'!Q147+'Basic Financial Statements'!S147)/AVERAGE('Basic Financial Statements'!CD146:CD147),"")</f>
        <v>#VALUE!</v>
      </c>
      <c r="G148" s="7" t="e">
        <f>IF(AND(NOT('Basic Financial Statements'!AI146=""),NOT('Basic Financial Statements'!CD147=""),NOT('Basic Financial Statements'!CD146=""),'Basic Financial Statements'!B147='Basic Financial Statements'!B146,RIGHT('Basic Financial Statements'!C147,4)*1-1=RIGHT('Basic Financial Statements'!C146,4)*1),('Basic Financial Statements'!AI147)/AVERAGE('Basic Financial Statements'!CD146:CD147),"")</f>
        <v>#VALUE!</v>
      </c>
      <c r="H148" s="7">
        <v>-2146826273</v>
      </c>
      <c r="I148" s="7">
        <v>-2146826273</v>
      </c>
      <c r="J148" s="7"/>
      <c r="K148" s="7">
        <v>-2146826273</v>
      </c>
      <c r="L148" s="7">
        <v>-2146826273</v>
      </c>
      <c r="M148" s="7">
        <v>-2146826273</v>
      </c>
      <c r="N148" s="7">
        <v>-2146826273</v>
      </c>
      <c r="O148" s="7">
        <v>-2146826273</v>
      </c>
      <c r="P148" s="7">
        <v>-2146826273</v>
      </c>
      <c r="Q148" s="7">
        <v>-2146826273</v>
      </c>
      <c r="R148" s="7">
        <v>-2146826273</v>
      </c>
      <c r="S148" s="7"/>
      <c r="T148" s="7" t="s">
        <v>537</v>
      </c>
      <c r="U148" s="7" t="s">
        <v>537</v>
      </c>
      <c r="V148" s="7" t="s">
        <v>537</v>
      </c>
      <c r="W148" s="7" t="s">
        <v>537</v>
      </c>
      <c r="X148" s="7"/>
      <c r="Y148" s="7" t="s">
        <v>537</v>
      </c>
      <c r="Z148" s="7" t="s">
        <v>537</v>
      </c>
      <c r="AA148" s="7" t="s">
        <v>537</v>
      </c>
      <c r="AB148" s="7" t="s">
        <v>537</v>
      </c>
      <c r="AC148" s="7" t="s">
        <v>537</v>
      </c>
      <c r="AD148" s="7" t="s">
        <v>537</v>
      </c>
      <c r="AE148" s="7" t="s">
        <v>537</v>
      </c>
      <c r="AF148" s="7"/>
      <c r="AG148" s="7" t="s">
        <v>537</v>
      </c>
      <c r="AH148" s="7" t="s">
        <v>537</v>
      </c>
      <c r="AI148" s="7" t="s">
        <v>537</v>
      </c>
      <c r="AJ148" s="7" t="s">
        <v>537</v>
      </c>
      <c r="AK148" s="7" t="s">
        <v>537</v>
      </c>
      <c r="AL148" s="7" t="s">
        <v>537</v>
      </c>
      <c r="AM148" s="7" t="s">
        <v>537</v>
      </c>
      <c r="AN148" s="7" t="s">
        <v>537</v>
      </c>
      <c r="AO148" s="7" t="s">
        <v>537</v>
      </c>
      <c r="AP148" s="7" t="s">
        <v>537</v>
      </c>
      <c r="AQ148" s="7" t="s">
        <v>537</v>
      </c>
      <c r="AR148" s="7" t="s">
        <v>537</v>
      </c>
      <c r="AS148" s="7" t="s">
        <v>537</v>
      </c>
      <c r="AT148" s="7" t="e">
        <f>IF(AND(NOT('Basic Financial Statements'!FV147=""),NOT('Basic Financial Statements'!AI147="")),'Basic Financial Statements'!FV147/'Basic Financial Statements'!AI147,"")</f>
        <v>#VALUE!</v>
      </c>
      <c r="AU148" s="7" t="e">
        <f>IF(AND(NOT('Basic Financial Statements'!FV147=""),NOT('Basic Financial Statements'!CY147="")),'Basic Financial Statements'!FV147/'Basic Financial Statements'!CY147,"")</f>
        <v>#VALUE!</v>
      </c>
    </row>
    <row r="149" spans="1:47">
      <c r="A149" s="7">
        <f t="shared" ref="A149:B159" si="13">A148</f>
        <v>0</v>
      </c>
      <c r="B149" s="7">
        <f t="shared" si="13"/>
        <v>0</v>
      </c>
      <c r="C149" s="7" t="e">
        <f>'Basic Financial Statements'!C148</f>
        <v>#VALUE!</v>
      </c>
      <c r="D149" s="10" t="e">
        <f>'Basic Financial Statements'!D148</f>
        <v>#VALUE!</v>
      </c>
      <c r="F149" s="7" t="e">
        <f>IF(AND(NOT('Basic Financial Statements'!Q148=""),NOT('Basic Financial Statements'!CD148=""),NOT('Basic Financial Statements'!CD147=""),'Basic Financial Statements'!B148='Basic Financial Statements'!B147,RIGHT('Basic Financial Statements'!C148,4)*1-1=RIGHT('Basic Financial Statements'!C147,4)*1),('Basic Financial Statements'!Q148+'Basic Financial Statements'!S148)/AVERAGE('Basic Financial Statements'!CD147:CD148),"")</f>
        <v>#VALUE!</v>
      </c>
      <c r="G149" s="7" t="e">
        <f>IF(AND(NOT('Basic Financial Statements'!AI147=""),NOT('Basic Financial Statements'!CD148=""),NOT('Basic Financial Statements'!CD147=""),'Basic Financial Statements'!B148='Basic Financial Statements'!B147,RIGHT('Basic Financial Statements'!C148,4)*1-1=RIGHT('Basic Financial Statements'!C147,4)*1),('Basic Financial Statements'!AI148)/AVERAGE('Basic Financial Statements'!CD147:CD148),"")</f>
        <v>#VALUE!</v>
      </c>
      <c r="H149" s="7">
        <v>-2146826273</v>
      </c>
      <c r="I149" s="7">
        <v>-2146826273</v>
      </c>
      <c r="J149" s="7"/>
      <c r="K149" s="7">
        <v>-2146826273</v>
      </c>
      <c r="L149" s="7">
        <v>-2146826273</v>
      </c>
      <c r="M149" s="7">
        <v>-2146826273</v>
      </c>
      <c r="N149" s="7">
        <v>-2146826273</v>
      </c>
      <c r="O149" s="7">
        <v>-2146826273</v>
      </c>
      <c r="P149" s="7">
        <v>-2146826273</v>
      </c>
      <c r="Q149" s="7">
        <v>-2146826273</v>
      </c>
      <c r="R149" s="7">
        <v>-2146826273</v>
      </c>
      <c r="S149" s="7"/>
      <c r="T149" s="7" t="s">
        <v>537</v>
      </c>
      <c r="U149" s="7" t="s">
        <v>537</v>
      </c>
      <c r="V149" s="7" t="s">
        <v>537</v>
      </c>
      <c r="W149" s="7" t="s">
        <v>537</v>
      </c>
      <c r="X149" s="7"/>
      <c r="Y149" s="7" t="s">
        <v>537</v>
      </c>
      <c r="Z149" s="7" t="s">
        <v>537</v>
      </c>
      <c r="AA149" s="7" t="s">
        <v>537</v>
      </c>
      <c r="AB149" s="7" t="s">
        <v>537</v>
      </c>
      <c r="AC149" s="7" t="s">
        <v>537</v>
      </c>
      <c r="AD149" s="7" t="s">
        <v>537</v>
      </c>
      <c r="AE149" s="7" t="s">
        <v>537</v>
      </c>
      <c r="AF149" s="7"/>
      <c r="AG149" s="7" t="s">
        <v>537</v>
      </c>
      <c r="AH149" s="7" t="s">
        <v>537</v>
      </c>
      <c r="AI149" s="7" t="s">
        <v>537</v>
      </c>
      <c r="AJ149" s="7" t="s">
        <v>537</v>
      </c>
      <c r="AK149" s="7" t="s">
        <v>537</v>
      </c>
      <c r="AL149" s="7" t="s">
        <v>537</v>
      </c>
      <c r="AM149" s="7" t="s">
        <v>537</v>
      </c>
      <c r="AN149" s="7" t="s">
        <v>537</v>
      </c>
      <c r="AO149" s="7" t="s">
        <v>537</v>
      </c>
      <c r="AP149" s="7" t="s">
        <v>537</v>
      </c>
      <c r="AQ149" s="7" t="s">
        <v>537</v>
      </c>
      <c r="AR149" s="7" t="s">
        <v>537</v>
      </c>
      <c r="AS149" s="7" t="s">
        <v>537</v>
      </c>
      <c r="AT149" s="7" t="e">
        <f>IF(AND(NOT('Basic Financial Statements'!FV148=""),NOT('Basic Financial Statements'!AI148="")),'Basic Financial Statements'!FV148/'Basic Financial Statements'!AI148,"")</f>
        <v>#VALUE!</v>
      </c>
      <c r="AU149" s="7" t="e">
        <f>IF(AND(NOT('Basic Financial Statements'!FV148=""),NOT('Basic Financial Statements'!CY148="")),'Basic Financial Statements'!FV148/'Basic Financial Statements'!CY148,"")</f>
        <v>#VALUE!</v>
      </c>
    </row>
    <row r="150" spans="1:47">
      <c r="A150" s="7">
        <f t="shared" si="13"/>
        <v>0</v>
      </c>
      <c r="B150" s="7">
        <f t="shared" si="13"/>
        <v>0</v>
      </c>
      <c r="C150" s="7" t="e">
        <f>'Basic Financial Statements'!C149</f>
        <v>#VALUE!</v>
      </c>
      <c r="D150" s="10" t="e">
        <f>'Basic Financial Statements'!D149</f>
        <v>#VALUE!</v>
      </c>
      <c r="F150" s="7" t="e">
        <f>IF(AND(NOT('Basic Financial Statements'!Q149=""),NOT('Basic Financial Statements'!CD149=""),NOT('Basic Financial Statements'!CD148=""),'Basic Financial Statements'!B149='Basic Financial Statements'!B148,RIGHT('Basic Financial Statements'!C149,4)*1-1=RIGHT('Basic Financial Statements'!C148,4)*1),('Basic Financial Statements'!Q149+'Basic Financial Statements'!S149)/AVERAGE('Basic Financial Statements'!CD148:CD149),"")</f>
        <v>#VALUE!</v>
      </c>
      <c r="G150" s="7" t="e">
        <f>IF(AND(NOT('Basic Financial Statements'!AI148=""),NOT('Basic Financial Statements'!CD149=""),NOT('Basic Financial Statements'!CD148=""),'Basic Financial Statements'!B149='Basic Financial Statements'!B148,RIGHT('Basic Financial Statements'!C149,4)*1-1=RIGHT('Basic Financial Statements'!C148,4)*1),('Basic Financial Statements'!AI149)/AVERAGE('Basic Financial Statements'!CD148:CD149),"")</f>
        <v>#VALUE!</v>
      </c>
      <c r="H150" s="7">
        <v>-2146826273</v>
      </c>
      <c r="I150" s="7">
        <v>-2146826273</v>
      </c>
      <c r="J150" s="7"/>
      <c r="K150" s="7">
        <v>-2146826273</v>
      </c>
      <c r="L150" s="7">
        <v>-2146826273</v>
      </c>
      <c r="M150" s="7">
        <v>-2146826273</v>
      </c>
      <c r="N150" s="7">
        <v>-2146826273</v>
      </c>
      <c r="O150" s="7">
        <v>-2146826273</v>
      </c>
      <c r="P150" s="7">
        <v>-2146826273</v>
      </c>
      <c r="Q150" s="7">
        <v>-2146826273</v>
      </c>
      <c r="R150" s="7">
        <v>-2146826273</v>
      </c>
      <c r="S150" s="7"/>
      <c r="T150" s="7" t="s">
        <v>537</v>
      </c>
      <c r="U150" s="7" t="s">
        <v>537</v>
      </c>
      <c r="V150" s="7" t="s">
        <v>537</v>
      </c>
      <c r="W150" s="7" t="s">
        <v>537</v>
      </c>
      <c r="X150" s="7"/>
      <c r="Y150" s="7" t="s">
        <v>537</v>
      </c>
      <c r="Z150" s="7" t="s">
        <v>537</v>
      </c>
      <c r="AA150" s="7" t="s">
        <v>537</v>
      </c>
      <c r="AB150" s="7" t="s">
        <v>537</v>
      </c>
      <c r="AC150" s="7" t="s">
        <v>537</v>
      </c>
      <c r="AD150" s="7" t="s">
        <v>537</v>
      </c>
      <c r="AE150" s="7" t="s">
        <v>537</v>
      </c>
      <c r="AF150" s="7"/>
      <c r="AG150" s="7" t="s">
        <v>537</v>
      </c>
      <c r="AH150" s="7" t="s">
        <v>537</v>
      </c>
      <c r="AI150" s="7" t="s">
        <v>537</v>
      </c>
      <c r="AJ150" s="7" t="s">
        <v>537</v>
      </c>
      <c r="AK150" s="7" t="s">
        <v>537</v>
      </c>
      <c r="AL150" s="7" t="s">
        <v>537</v>
      </c>
      <c r="AM150" s="7" t="s">
        <v>537</v>
      </c>
      <c r="AN150" s="7" t="s">
        <v>537</v>
      </c>
      <c r="AO150" s="7" t="s">
        <v>537</v>
      </c>
      <c r="AP150" s="7" t="s">
        <v>537</v>
      </c>
      <c r="AQ150" s="7" t="s">
        <v>537</v>
      </c>
      <c r="AR150" s="7" t="s">
        <v>537</v>
      </c>
      <c r="AS150" s="7" t="s">
        <v>537</v>
      </c>
      <c r="AT150" s="7" t="e">
        <f>IF(AND(NOT('Basic Financial Statements'!FV149=""),NOT('Basic Financial Statements'!AI149="")),'Basic Financial Statements'!FV149/'Basic Financial Statements'!AI149,"")</f>
        <v>#VALUE!</v>
      </c>
      <c r="AU150" s="7" t="e">
        <f>IF(AND(NOT('Basic Financial Statements'!FV149=""),NOT('Basic Financial Statements'!CY149="")),'Basic Financial Statements'!FV149/'Basic Financial Statements'!CY149,"")</f>
        <v>#VALUE!</v>
      </c>
    </row>
    <row r="151" spans="1:47">
      <c r="A151" s="7">
        <f t="shared" si="13"/>
        <v>0</v>
      </c>
      <c r="B151" s="7">
        <f t="shared" si="13"/>
        <v>0</v>
      </c>
      <c r="C151" s="7" t="e">
        <f>'Basic Financial Statements'!C150</f>
        <v>#VALUE!</v>
      </c>
      <c r="D151" s="10" t="e">
        <f>'Basic Financial Statements'!D150</f>
        <v>#VALUE!</v>
      </c>
      <c r="F151" s="7" t="e">
        <f>IF(AND(NOT('Basic Financial Statements'!Q150=""),NOT('Basic Financial Statements'!CD150=""),NOT('Basic Financial Statements'!CD149=""),'Basic Financial Statements'!B150='Basic Financial Statements'!B149,RIGHT('Basic Financial Statements'!C150,4)*1-1=RIGHT('Basic Financial Statements'!C149,4)*1),('Basic Financial Statements'!Q150+'Basic Financial Statements'!S150)/AVERAGE('Basic Financial Statements'!CD149:CD150),"")</f>
        <v>#VALUE!</v>
      </c>
      <c r="G151" s="7" t="e">
        <f>IF(AND(NOT('Basic Financial Statements'!AI149=""),NOT('Basic Financial Statements'!CD150=""),NOT('Basic Financial Statements'!CD149=""),'Basic Financial Statements'!B150='Basic Financial Statements'!B149,RIGHT('Basic Financial Statements'!C150,4)*1-1=RIGHT('Basic Financial Statements'!C149,4)*1),('Basic Financial Statements'!AI150)/AVERAGE('Basic Financial Statements'!CD149:CD150),"")</f>
        <v>#VALUE!</v>
      </c>
      <c r="H151" s="7">
        <v>-2146826273</v>
      </c>
      <c r="I151" s="7">
        <v>-2146826273</v>
      </c>
      <c r="J151" s="7"/>
      <c r="K151" s="7">
        <v>-2146826273</v>
      </c>
      <c r="L151" s="7">
        <v>-2146826273</v>
      </c>
      <c r="M151" s="7">
        <v>-2146826273</v>
      </c>
      <c r="N151" s="7">
        <v>-2146826273</v>
      </c>
      <c r="O151" s="7">
        <v>-2146826273</v>
      </c>
      <c r="P151" s="7">
        <v>-2146826273</v>
      </c>
      <c r="Q151" s="7">
        <v>-2146826273</v>
      </c>
      <c r="R151" s="7">
        <v>-2146826273</v>
      </c>
      <c r="S151" s="7"/>
      <c r="T151" s="7" t="s">
        <v>537</v>
      </c>
      <c r="U151" s="7" t="s">
        <v>537</v>
      </c>
      <c r="V151" s="7" t="s">
        <v>537</v>
      </c>
      <c r="W151" s="7" t="s">
        <v>537</v>
      </c>
      <c r="X151" s="7"/>
      <c r="Y151" s="7" t="s">
        <v>537</v>
      </c>
      <c r="Z151" s="7" t="s">
        <v>537</v>
      </c>
      <c r="AA151" s="7" t="s">
        <v>537</v>
      </c>
      <c r="AB151" s="7" t="s">
        <v>537</v>
      </c>
      <c r="AC151" s="7" t="s">
        <v>537</v>
      </c>
      <c r="AD151" s="7" t="s">
        <v>537</v>
      </c>
      <c r="AE151" s="7" t="s">
        <v>537</v>
      </c>
      <c r="AF151" s="7"/>
      <c r="AG151" s="7" t="s">
        <v>537</v>
      </c>
      <c r="AH151" s="7" t="s">
        <v>537</v>
      </c>
      <c r="AI151" s="7" t="s">
        <v>537</v>
      </c>
      <c r="AJ151" s="7" t="s">
        <v>537</v>
      </c>
      <c r="AK151" s="7" t="s">
        <v>537</v>
      </c>
      <c r="AL151" s="7" t="s">
        <v>537</v>
      </c>
      <c r="AM151" s="7" t="s">
        <v>537</v>
      </c>
      <c r="AN151" s="7" t="s">
        <v>537</v>
      </c>
      <c r="AO151" s="7" t="s">
        <v>537</v>
      </c>
      <c r="AP151" s="7" t="s">
        <v>537</v>
      </c>
      <c r="AQ151" s="7" t="s">
        <v>537</v>
      </c>
      <c r="AR151" s="7" t="s">
        <v>537</v>
      </c>
      <c r="AS151" s="7" t="s">
        <v>537</v>
      </c>
      <c r="AT151" s="7" t="e">
        <f>IF(AND(NOT('Basic Financial Statements'!FV150=""),NOT('Basic Financial Statements'!AI150="")),'Basic Financial Statements'!FV150/'Basic Financial Statements'!AI150,"")</f>
        <v>#VALUE!</v>
      </c>
      <c r="AU151" s="7" t="e">
        <f>IF(AND(NOT('Basic Financial Statements'!FV150=""),NOT('Basic Financial Statements'!CY150="")),'Basic Financial Statements'!FV150/'Basic Financial Statements'!CY150,"")</f>
        <v>#VALUE!</v>
      </c>
    </row>
    <row r="152" spans="1:47">
      <c r="A152" s="7">
        <f t="shared" si="13"/>
        <v>0</v>
      </c>
      <c r="B152" s="7">
        <f t="shared" si="13"/>
        <v>0</v>
      </c>
      <c r="C152" s="7" t="e">
        <f>'Basic Financial Statements'!C151</f>
        <v>#VALUE!</v>
      </c>
      <c r="D152" s="10" t="e">
        <f>'Basic Financial Statements'!D151</f>
        <v>#VALUE!</v>
      </c>
      <c r="F152" s="7" t="e">
        <f>IF(AND(NOT('Basic Financial Statements'!Q151=""),NOT('Basic Financial Statements'!CD151=""),NOT('Basic Financial Statements'!CD150=""),'Basic Financial Statements'!B151='Basic Financial Statements'!B150,RIGHT('Basic Financial Statements'!C151,4)*1-1=RIGHT('Basic Financial Statements'!C150,4)*1),('Basic Financial Statements'!Q151+'Basic Financial Statements'!S151)/AVERAGE('Basic Financial Statements'!CD150:CD151),"")</f>
        <v>#VALUE!</v>
      </c>
      <c r="G152" s="7" t="e">
        <f>IF(AND(NOT('Basic Financial Statements'!AI150=""),NOT('Basic Financial Statements'!CD151=""),NOT('Basic Financial Statements'!CD150=""),'Basic Financial Statements'!B151='Basic Financial Statements'!B150,RIGHT('Basic Financial Statements'!C151,4)*1-1=RIGHT('Basic Financial Statements'!C150,4)*1),('Basic Financial Statements'!AI151)/AVERAGE('Basic Financial Statements'!CD150:CD151),"")</f>
        <v>#VALUE!</v>
      </c>
      <c r="H152" s="7">
        <v>-2146826273</v>
      </c>
      <c r="I152" s="7">
        <v>-2146826273</v>
      </c>
      <c r="J152" s="7"/>
      <c r="K152" s="7">
        <v>-2146826273</v>
      </c>
      <c r="L152" s="7">
        <v>-2146826273</v>
      </c>
      <c r="M152" s="7">
        <v>-2146826273</v>
      </c>
      <c r="N152" s="7">
        <v>-2146826273</v>
      </c>
      <c r="O152" s="7">
        <v>-2146826273</v>
      </c>
      <c r="P152" s="7">
        <v>-2146826273</v>
      </c>
      <c r="Q152" s="7">
        <v>-2146826273</v>
      </c>
      <c r="R152" s="7">
        <v>-2146826273</v>
      </c>
      <c r="S152" s="7"/>
      <c r="T152" s="7" t="s">
        <v>537</v>
      </c>
      <c r="U152" s="7" t="s">
        <v>537</v>
      </c>
      <c r="V152" s="7" t="s">
        <v>537</v>
      </c>
      <c r="W152" s="7" t="s">
        <v>537</v>
      </c>
      <c r="X152" s="7"/>
      <c r="Y152" s="7" t="s">
        <v>537</v>
      </c>
      <c r="Z152" s="7" t="s">
        <v>537</v>
      </c>
      <c r="AA152" s="7" t="s">
        <v>537</v>
      </c>
      <c r="AB152" s="7" t="s">
        <v>537</v>
      </c>
      <c r="AC152" s="7" t="s">
        <v>537</v>
      </c>
      <c r="AD152" s="7" t="s">
        <v>537</v>
      </c>
      <c r="AE152" s="7" t="s">
        <v>537</v>
      </c>
      <c r="AF152" s="7"/>
      <c r="AG152" s="7" t="s">
        <v>537</v>
      </c>
      <c r="AH152" s="7" t="s">
        <v>537</v>
      </c>
      <c r="AI152" s="7" t="s">
        <v>537</v>
      </c>
      <c r="AJ152" s="7" t="s">
        <v>537</v>
      </c>
      <c r="AK152" s="7" t="s">
        <v>537</v>
      </c>
      <c r="AL152" s="7" t="s">
        <v>537</v>
      </c>
      <c r="AM152" s="7" t="s">
        <v>537</v>
      </c>
      <c r="AN152" s="7" t="s">
        <v>537</v>
      </c>
      <c r="AO152" s="7" t="s">
        <v>537</v>
      </c>
      <c r="AP152" s="7" t="s">
        <v>537</v>
      </c>
      <c r="AQ152" s="7" t="s">
        <v>537</v>
      </c>
      <c r="AR152" s="7" t="s">
        <v>537</v>
      </c>
      <c r="AS152" s="7" t="s">
        <v>537</v>
      </c>
      <c r="AT152" s="7" t="e">
        <f>IF(AND(NOT('Basic Financial Statements'!FV151=""),NOT('Basic Financial Statements'!AI151="")),'Basic Financial Statements'!FV151/'Basic Financial Statements'!AI151,"")</f>
        <v>#VALUE!</v>
      </c>
      <c r="AU152" s="7" t="e">
        <f>IF(AND(NOT('Basic Financial Statements'!FV151=""),NOT('Basic Financial Statements'!CY151="")),'Basic Financial Statements'!FV151/'Basic Financial Statements'!CY151,"")</f>
        <v>#VALUE!</v>
      </c>
    </row>
    <row r="153" spans="1:47">
      <c r="A153" s="7">
        <f t="shared" si="13"/>
        <v>0</v>
      </c>
      <c r="B153" s="7">
        <f t="shared" si="13"/>
        <v>0</v>
      </c>
      <c r="C153" s="7" t="e">
        <f>'Basic Financial Statements'!C152</f>
        <v>#VALUE!</v>
      </c>
      <c r="D153" s="10" t="e">
        <f>'Basic Financial Statements'!D152</f>
        <v>#VALUE!</v>
      </c>
      <c r="F153" s="7" t="e">
        <f>IF(AND(NOT('Basic Financial Statements'!Q152=""),NOT('Basic Financial Statements'!CD152=""),NOT('Basic Financial Statements'!CD151=""),'Basic Financial Statements'!B152='Basic Financial Statements'!B151,RIGHT('Basic Financial Statements'!C152,4)*1-1=RIGHT('Basic Financial Statements'!C151,4)*1),('Basic Financial Statements'!Q152+'Basic Financial Statements'!S152)/AVERAGE('Basic Financial Statements'!CD151:CD152),"")</f>
        <v>#VALUE!</v>
      </c>
      <c r="G153" s="7" t="e">
        <f>IF(AND(NOT('Basic Financial Statements'!AI151=""),NOT('Basic Financial Statements'!CD152=""),NOT('Basic Financial Statements'!CD151=""),'Basic Financial Statements'!B152='Basic Financial Statements'!B151,RIGHT('Basic Financial Statements'!C152,4)*1-1=RIGHT('Basic Financial Statements'!C151,4)*1),('Basic Financial Statements'!AI152)/AVERAGE('Basic Financial Statements'!CD151:CD152),"")</f>
        <v>#VALUE!</v>
      </c>
      <c r="H153" s="7">
        <v>-2146826273</v>
      </c>
      <c r="I153" s="7">
        <v>-2146826273</v>
      </c>
      <c r="J153" s="7"/>
      <c r="K153" s="7">
        <v>-2146826273</v>
      </c>
      <c r="L153" s="7">
        <v>-2146826273</v>
      </c>
      <c r="M153" s="7">
        <v>-2146826273</v>
      </c>
      <c r="N153" s="7">
        <v>-2146826273</v>
      </c>
      <c r="O153" s="7">
        <v>-2146826273</v>
      </c>
      <c r="P153" s="7">
        <v>-2146826273</v>
      </c>
      <c r="Q153" s="7">
        <v>-2146826273</v>
      </c>
      <c r="R153" s="7">
        <v>-2146826273</v>
      </c>
      <c r="S153" s="7"/>
      <c r="T153" s="7" t="s">
        <v>537</v>
      </c>
      <c r="U153" s="7" t="s">
        <v>537</v>
      </c>
      <c r="V153" s="7" t="s">
        <v>537</v>
      </c>
      <c r="W153" s="7" t="s">
        <v>537</v>
      </c>
      <c r="X153" s="7"/>
      <c r="Y153" s="7" t="s">
        <v>537</v>
      </c>
      <c r="Z153" s="7" t="s">
        <v>537</v>
      </c>
      <c r="AA153" s="7" t="s">
        <v>537</v>
      </c>
      <c r="AB153" s="7" t="s">
        <v>537</v>
      </c>
      <c r="AC153" s="7" t="s">
        <v>537</v>
      </c>
      <c r="AD153" s="7" t="s">
        <v>537</v>
      </c>
      <c r="AE153" s="7" t="s">
        <v>537</v>
      </c>
      <c r="AF153" s="7"/>
      <c r="AG153" s="7" t="s">
        <v>537</v>
      </c>
      <c r="AH153" s="7" t="s">
        <v>537</v>
      </c>
      <c r="AI153" s="7" t="s">
        <v>537</v>
      </c>
      <c r="AJ153" s="7" t="s">
        <v>537</v>
      </c>
      <c r="AK153" s="7" t="s">
        <v>537</v>
      </c>
      <c r="AL153" s="7" t="s">
        <v>537</v>
      </c>
      <c r="AM153" s="7" t="s">
        <v>537</v>
      </c>
      <c r="AN153" s="7" t="s">
        <v>537</v>
      </c>
      <c r="AO153" s="7" t="s">
        <v>537</v>
      </c>
      <c r="AP153" s="7" t="s">
        <v>537</v>
      </c>
      <c r="AQ153" s="7" t="s">
        <v>537</v>
      </c>
      <c r="AR153" s="7" t="s">
        <v>537</v>
      </c>
      <c r="AS153" s="7" t="s">
        <v>537</v>
      </c>
      <c r="AT153" s="7" t="e">
        <f>IF(AND(NOT('Basic Financial Statements'!FV152=""),NOT('Basic Financial Statements'!AI152="")),'Basic Financial Statements'!FV152/'Basic Financial Statements'!AI152,"")</f>
        <v>#VALUE!</v>
      </c>
      <c r="AU153" s="7" t="e">
        <f>IF(AND(NOT('Basic Financial Statements'!FV152=""),NOT('Basic Financial Statements'!CY152="")),'Basic Financial Statements'!FV152/'Basic Financial Statements'!CY152,"")</f>
        <v>#VALUE!</v>
      </c>
    </row>
    <row r="154" spans="1:47">
      <c r="A154" s="7">
        <f t="shared" si="13"/>
        <v>0</v>
      </c>
      <c r="B154" s="7">
        <f t="shared" si="13"/>
        <v>0</v>
      </c>
      <c r="C154" s="7" t="e">
        <f>'Basic Financial Statements'!C153</f>
        <v>#VALUE!</v>
      </c>
      <c r="D154" s="10" t="e">
        <f>'Basic Financial Statements'!D153</f>
        <v>#VALUE!</v>
      </c>
      <c r="F154" s="7" t="e">
        <f>IF(AND(NOT('Basic Financial Statements'!Q153=""),NOT('Basic Financial Statements'!CD153=""),NOT('Basic Financial Statements'!CD152=""),'Basic Financial Statements'!B153='Basic Financial Statements'!B152,RIGHT('Basic Financial Statements'!C153,4)*1-1=RIGHT('Basic Financial Statements'!C152,4)*1),('Basic Financial Statements'!Q153+'Basic Financial Statements'!S153)/AVERAGE('Basic Financial Statements'!CD152:CD153),"")</f>
        <v>#VALUE!</v>
      </c>
      <c r="G154" s="7" t="e">
        <f>IF(AND(NOT('Basic Financial Statements'!AI152=""),NOT('Basic Financial Statements'!CD153=""),NOT('Basic Financial Statements'!CD152=""),'Basic Financial Statements'!B153='Basic Financial Statements'!B152,RIGHT('Basic Financial Statements'!C153,4)*1-1=RIGHT('Basic Financial Statements'!C152,4)*1),('Basic Financial Statements'!AI153)/AVERAGE('Basic Financial Statements'!CD152:CD153),"")</f>
        <v>#VALUE!</v>
      </c>
      <c r="H154" s="7">
        <v>-2146826273</v>
      </c>
      <c r="I154" s="7">
        <v>-2146826273</v>
      </c>
      <c r="J154" s="7"/>
      <c r="K154" s="7">
        <v>-2146826273</v>
      </c>
      <c r="L154" s="7">
        <v>-2146826273</v>
      </c>
      <c r="M154" s="7">
        <v>-2146826273</v>
      </c>
      <c r="N154" s="7">
        <v>-2146826273</v>
      </c>
      <c r="O154" s="7">
        <v>-2146826273</v>
      </c>
      <c r="P154" s="7">
        <v>-2146826273</v>
      </c>
      <c r="Q154" s="7">
        <v>-2146826273</v>
      </c>
      <c r="R154" s="7">
        <v>-2146826273</v>
      </c>
      <c r="S154" s="7"/>
      <c r="T154" s="7" t="s">
        <v>537</v>
      </c>
      <c r="U154" s="7" t="s">
        <v>537</v>
      </c>
      <c r="V154" s="7" t="s">
        <v>537</v>
      </c>
      <c r="W154" s="7" t="s">
        <v>537</v>
      </c>
      <c r="X154" s="7"/>
      <c r="Y154" s="7" t="s">
        <v>537</v>
      </c>
      <c r="Z154" s="7" t="s">
        <v>537</v>
      </c>
      <c r="AA154" s="7" t="s">
        <v>537</v>
      </c>
      <c r="AB154" s="7" t="s">
        <v>537</v>
      </c>
      <c r="AC154" s="7" t="s">
        <v>537</v>
      </c>
      <c r="AD154" s="7" t="s">
        <v>537</v>
      </c>
      <c r="AE154" s="7" t="s">
        <v>537</v>
      </c>
      <c r="AF154" s="7"/>
      <c r="AG154" s="7" t="s">
        <v>537</v>
      </c>
      <c r="AH154" s="7" t="s">
        <v>537</v>
      </c>
      <c r="AI154" s="7" t="s">
        <v>537</v>
      </c>
      <c r="AJ154" s="7" t="s">
        <v>537</v>
      </c>
      <c r="AK154" s="7" t="s">
        <v>537</v>
      </c>
      <c r="AL154" s="7" t="s">
        <v>537</v>
      </c>
      <c r="AM154" s="7" t="s">
        <v>537</v>
      </c>
      <c r="AN154" s="7" t="s">
        <v>537</v>
      </c>
      <c r="AO154" s="7" t="s">
        <v>537</v>
      </c>
      <c r="AP154" s="7" t="s">
        <v>537</v>
      </c>
      <c r="AQ154" s="7" t="s">
        <v>537</v>
      </c>
      <c r="AR154" s="7" t="s">
        <v>537</v>
      </c>
      <c r="AS154" s="7" t="s">
        <v>537</v>
      </c>
      <c r="AT154" s="7" t="e">
        <f>IF(AND(NOT('Basic Financial Statements'!FV153=""),NOT('Basic Financial Statements'!AI153="")),'Basic Financial Statements'!FV153/'Basic Financial Statements'!AI153,"")</f>
        <v>#VALUE!</v>
      </c>
      <c r="AU154" s="7" t="e">
        <f>IF(AND(NOT('Basic Financial Statements'!FV153=""),NOT('Basic Financial Statements'!CY153="")),'Basic Financial Statements'!FV153/'Basic Financial Statements'!CY153,"")</f>
        <v>#VALUE!</v>
      </c>
    </row>
    <row r="155" spans="1:47">
      <c r="A155" s="7">
        <f t="shared" si="13"/>
        <v>0</v>
      </c>
      <c r="B155" s="7">
        <f t="shared" si="13"/>
        <v>0</v>
      </c>
      <c r="C155" s="7" t="e">
        <f>'Basic Financial Statements'!C154</f>
        <v>#VALUE!</v>
      </c>
      <c r="D155" s="10" t="e">
        <f>'Basic Financial Statements'!D154</f>
        <v>#VALUE!</v>
      </c>
      <c r="F155" s="7" t="e">
        <f>IF(AND(NOT('Basic Financial Statements'!Q154=""),NOT('Basic Financial Statements'!CD154=""),NOT('Basic Financial Statements'!CD153=""),'Basic Financial Statements'!B154='Basic Financial Statements'!B153,RIGHT('Basic Financial Statements'!C154,4)*1-1=RIGHT('Basic Financial Statements'!C153,4)*1),('Basic Financial Statements'!Q154+'Basic Financial Statements'!S154)/AVERAGE('Basic Financial Statements'!CD153:CD154),"")</f>
        <v>#VALUE!</v>
      </c>
      <c r="G155" s="7" t="e">
        <f>IF(AND(NOT('Basic Financial Statements'!AI153=""),NOT('Basic Financial Statements'!CD154=""),NOT('Basic Financial Statements'!CD153=""),'Basic Financial Statements'!B154='Basic Financial Statements'!B153,RIGHT('Basic Financial Statements'!C154,4)*1-1=RIGHT('Basic Financial Statements'!C153,4)*1),('Basic Financial Statements'!AI154)/AVERAGE('Basic Financial Statements'!CD153:CD154),"")</f>
        <v>#VALUE!</v>
      </c>
      <c r="H155" s="7">
        <v>-2146826273</v>
      </c>
      <c r="I155" s="7">
        <v>-2146826273</v>
      </c>
      <c r="J155" s="7"/>
      <c r="K155" s="7">
        <v>-2146826273</v>
      </c>
      <c r="L155" s="7">
        <v>-2146826273</v>
      </c>
      <c r="M155" s="7">
        <v>-2146826273</v>
      </c>
      <c r="N155" s="7">
        <v>-2146826273</v>
      </c>
      <c r="O155" s="7">
        <v>-2146826273</v>
      </c>
      <c r="P155" s="7">
        <v>-2146826273</v>
      </c>
      <c r="Q155" s="7">
        <v>-2146826273</v>
      </c>
      <c r="R155" s="7">
        <v>-2146826273</v>
      </c>
      <c r="S155" s="7"/>
      <c r="T155" s="7" t="s">
        <v>537</v>
      </c>
      <c r="U155" s="7" t="s">
        <v>537</v>
      </c>
      <c r="V155" s="7" t="s">
        <v>537</v>
      </c>
      <c r="W155" s="7" t="s">
        <v>537</v>
      </c>
      <c r="X155" s="7"/>
      <c r="Y155" s="7" t="s">
        <v>537</v>
      </c>
      <c r="Z155" s="7" t="s">
        <v>537</v>
      </c>
      <c r="AA155" s="7" t="s">
        <v>537</v>
      </c>
      <c r="AB155" s="7" t="s">
        <v>537</v>
      </c>
      <c r="AC155" s="7" t="s">
        <v>537</v>
      </c>
      <c r="AD155" s="7" t="s">
        <v>537</v>
      </c>
      <c r="AE155" s="7" t="s">
        <v>537</v>
      </c>
      <c r="AF155" s="7"/>
      <c r="AG155" s="7" t="s">
        <v>537</v>
      </c>
      <c r="AH155" s="7" t="s">
        <v>537</v>
      </c>
      <c r="AI155" s="7" t="s">
        <v>537</v>
      </c>
      <c r="AJ155" s="7" t="s">
        <v>537</v>
      </c>
      <c r="AK155" s="7" t="s">
        <v>537</v>
      </c>
      <c r="AL155" s="7" t="s">
        <v>537</v>
      </c>
      <c r="AM155" s="7" t="s">
        <v>537</v>
      </c>
      <c r="AN155" s="7" t="s">
        <v>537</v>
      </c>
      <c r="AO155" s="7" t="s">
        <v>537</v>
      </c>
      <c r="AP155" s="7" t="s">
        <v>537</v>
      </c>
      <c r="AQ155" s="7" t="s">
        <v>537</v>
      </c>
      <c r="AR155" s="7" t="s">
        <v>537</v>
      </c>
      <c r="AS155" s="7" t="s">
        <v>537</v>
      </c>
      <c r="AT155" s="7" t="e">
        <f>IF(AND(NOT('Basic Financial Statements'!FV154=""),NOT('Basic Financial Statements'!AI154="")),'Basic Financial Statements'!FV154/'Basic Financial Statements'!AI154,"")</f>
        <v>#VALUE!</v>
      </c>
      <c r="AU155" s="7" t="e">
        <f>IF(AND(NOT('Basic Financial Statements'!FV154=""),NOT('Basic Financial Statements'!CY154="")),'Basic Financial Statements'!FV154/'Basic Financial Statements'!CY154,"")</f>
        <v>#VALUE!</v>
      </c>
    </row>
    <row r="156" spans="1:47">
      <c r="A156" s="7">
        <f t="shared" si="13"/>
        <v>0</v>
      </c>
      <c r="B156" s="7">
        <f t="shared" si="13"/>
        <v>0</v>
      </c>
      <c r="C156" s="7" t="e">
        <f>'Basic Financial Statements'!C155</f>
        <v>#VALUE!</v>
      </c>
      <c r="D156" s="10" t="e">
        <f>'Basic Financial Statements'!D155</f>
        <v>#VALUE!</v>
      </c>
      <c r="F156" s="7" t="e">
        <f>IF(AND(NOT('Basic Financial Statements'!Q155=""),NOT('Basic Financial Statements'!CD155=""),NOT('Basic Financial Statements'!CD154=""),'Basic Financial Statements'!B155='Basic Financial Statements'!B154,RIGHT('Basic Financial Statements'!C155,4)*1-1=RIGHT('Basic Financial Statements'!C154,4)*1),('Basic Financial Statements'!Q155+'Basic Financial Statements'!S155)/AVERAGE('Basic Financial Statements'!CD154:CD155),"")</f>
        <v>#VALUE!</v>
      </c>
      <c r="G156" s="7" t="e">
        <f>IF(AND(NOT('Basic Financial Statements'!AI154=""),NOT('Basic Financial Statements'!CD155=""),NOT('Basic Financial Statements'!CD154=""),'Basic Financial Statements'!B155='Basic Financial Statements'!B154,RIGHT('Basic Financial Statements'!C155,4)*1-1=RIGHT('Basic Financial Statements'!C154,4)*1),('Basic Financial Statements'!AI155)/AVERAGE('Basic Financial Statements'!CD154:CD155),"")</f>
        <v>#VALUE!</v>
      </c>
      <c r="H156" s="7">
        <v>-2146826273</v>
      </c>
      <c r="I156" s="7">
        <v>-2146826273</v>
      </c>
      <c r="J156" s="7"/>
      <c r="K156" s="7">
        <v>-2146826273</v>
      </c>
      <c r="L156" s="7">
        <v>-2146826273</v>
      </c>
      <c r="M156" s="7">
        <v>-2146826273</v>
      </c>
      <c r="N156" s="7">
        <v>-2146826273</v>
      </c>
      <c r="O156" s="7">
        <v>-2146826273</v>
      </c>
      <c r="P156" s="7">
        <v>-2146826273</v>
      </c>
      <c r="Q156" s="7">
        <v>-2146826273</v>
      </c>
      <c r="R156" s="7">
        <v>-2146826273</v>
      </c>
      <c r="S156" s="7"/>
      <c r="T156" s="7" t="s">
        <v>537</v>
      </c>
      <c r="U156" s="7" t="s">
        <v>537</v>
      </c>
      <c r="V156" s="7" t="s">
        <v>537</v>
      </c>
      <c r="W156" s="7" t="s">
        <v>537</v>
      </c>
      <c r="X156" s="7"/>
      <c r="Y156" s="7" t="s">
        <v>537</v>
      </c>
      <c r="Z156" s="7" t="s">
        <v>537</v>
      </c>
      <c r="AA156" s="7" t="s">
        <v>537</v>
      </c>
      <c r="AB156" s="7" t="s">
        <v>537</v>
      </c>
      <c r="AC156" s="7" t="s">
        <v>537</v>
      </c>
      <c r="AD156" s="7" t="s">
        <v>537</v>
      </c>
      <c r="AE156" s="7" t="s">
        <v>537</v>
      </c>
      <c r="AF156" s="7"/>
      <c r="AG156" s="7" t="s">
        <v>537</v>
      </c>
      <c r="AH156" s="7" t="s">
        <v>537</v>
      </c>
      <c r="AI156" s="7" t="s">
        <v>537</v>
      </c>
      <c r="AJ156" s="7" t="s">
        <v>537</v>
      </c>
      <c r="AK156" s="7" t="s">
        <v>537</v>
      </c>
      <c r="AL156" s="7" t="s">
        <v>537</v>
      </c>
      <c r="AM156" s="7" t="s">
        <v>537</v>
      </c>
      <c r="AN156" s="7" t="s">
        <v>537</v>
      </c>
      <c r="AO156" s="7" t="s">
        <v>537</v>
      </c>
      <c r="AP156" s="7" t="s">
        <v>537</v>
      </c>
      <c r="AQ156" s="7" t="s">
        <v>537</v>
      </c>
      <c r="AR156" s="7" t="s">
        <v>537</v>
      </c>
      <c r="AS156" s="7" t="s">
        <v>537</v>
      </c>
      <c r="AT156" s="7" t="e">
        <f>IF(AND(NOT('Basic Financial Statements'!FV155=""),NOT('Basic Financial Statements'!AI155="")),'Basic Financial Statements'!FV155/'Basic Financial Statements'!AI155,"")</f>
        <v>#VALUE!</v>
      </c>
      <c r="AU156" s="7" t="e">
        <f>IF(AND(NOT('Basic Financial Statements'!FV155=""),NOT('Basic Financial Statements'!CY155="")),'Basic Financial Statements'!FV155/'Basic Financial Statements'!CY155,"")</f>
        <v>#VALUE!</v>
      </c>
    </row>
    <row r="157" spans="1:47">
      <c r="A157" s="7">
        <f t="shared" si="13"/>
        <v>0</v>
      </c>
      <c r="B157" s="7">
        <f t="shared" si="13"/>
        <v>0</v>
      </c>
      <c r="C157" s="7" t="e">
        <f>'Basic Financial Statements'!C156</f>
        <v>#VALUE!</v>
      </c>
      <c r="D157" s="10" t="e">
        <f>'Basic Financial Statements'!D156</f>
        <v>#VALUE!</v>
      </c>
      <c r="F157" s="7" t="e">
        <f>IF(AND(NOT('Basic Financial Statements'!Q156=""),NOT('Basic Financial Statements'!CD156=""),NOT('Basic Financial Statements'!CD155=""),'Basic Financial Statements'!B156='Basic Financial Statements'!B155,RIGHT('Basic Financial Statements'!C156,4)*1-1=RIGHT('Basic Financial Statements'!C155,4)*1),('Basic Financial Statements'!Q156+'Basic Financial Statements'!S156)/AVERAGE('Basic Financial Statements'!CD155:CD156),"")</f>
        <v>#VALUE!</v>
      </c>
      <c r="G157" s="7" t="e">
        <f>IF(AND(NOT('Basic Financial Statements'!AI155=""),NOT('Basic Financial Statements'!CD156=""),NOT('Basic Financial Statements'!CD155=""),'Basic Financial Statements'!B156='Basic Financial Statements'!B155,RIGHT('Basic Financial Statements'!C156,4)*1-1=RIGHT('Basic Financial Statements'!C155,4)*1),('Basic Financial Statements'!AI156)/AVERAGE('Basic Financial Statements'!CD155:CD156),"")</f>
        <v>#VALUE!</v>
      </c>
      <c r="H157" s="7">
        <v>-2146826273</v>
      </c>
      <c r="I157" s="7">
        <v>-2146826273</v>
      </c>
      <c r="J157" s="7"/>
      <c r="K157" s="7">
        <v>-2146826273</v>
      </c>
      <c r="L157" s="7">
        <v>-2146826273</v>
      </c>
      <c r="M157" s="7">
        <v>-2146826273</v>
      </c>
      <c r="N157" s="7">
        <v>-2146826273</v>
      </c>
      <c r="O157" s="7">
        <v>-2146826273</v>
      </c>
      <c r="P157" s="7">
        <v>-2146826273</v>
      </c>
      <c r="Q157" s="7">
        <v>-2146826273</v>
      </c>
      <c r="R157" s="7">
        <v>-2146826273</v>
      </c>
      <c r="S157" s="7"/>
      <c r="T157" s="7" t="s">
        <v>537</v>
      </c>
      <c r="U157" s="7" t="s">
        <v>537</v>
      </c>
      <c r="V157" s="7" t="s">
        <v>537</v>
      </c>
      <c r="W157" s="7" t="s">
        <v>537</v>
      </c>
      <c r="X157" s="7"/>
      <c r="Y157" s="7" t="s">
        <v>537</v>
      </c>
      <c r="Z157" s="7" t="s">
        <v>537</v>
      </c>
      <c r="AA157" s="7" t="s">
        <v>537</v>
      </c>
      <c r="AB157" s="7" t="s">
        <v>537</v>
      </c>
      <c r="AC157" s="7" t="s">
        <v>537</v>
      </c>
      <c r="AD157" s="7" t="s">
        <v>537</v>
      </c>
      <c r="AE157" s="7" t="s">
        <v>537</v>
      </c>
      <c r="AF157" s="7"/>
      <c r="AG157" s="7" t="s">
        <v>537</v>
      </c>
      <c r="AH157" s="7" t="s">
        <v>537</v>
      </c>
      <c r="AI157" s="7" t="s">
        <v>537</v>
      </c>
      <c r="AJ157" s="7" t="s">
        <v>537</v>
      </c>
      <c r="AK157" s="7" t="s">
        <v>537</v>
      </c>
      <c r="AL157" s="7" t="s">
        <v>537</v>
      </c>
      <c r="AM157" s="7" t="s">
        <v>537</v>
      </c>
      <c r="AN157" s="7" t="s">
        <v>537</v>
      </c>
      <c r="AO157" s="7" t="s">
        <v>537</v>
      </c>
      <c r="AP157" s="7" t="s">
        <v>537</v>
      </c>
      <c r="AQ157" s="7" t="s">
        <v>537</v>
      </c>
      <c r="AR157" s="7" t="s">
        <v>537</v>
      </c>
      <c r="AS157" s="7" t="s">
        <v>537</v>
      </c>
      <c r="AT157" s="7" t="e">
        <f>IF(AND(NOT('Basic Financial Statements'!FV156=""),NOT('Basic Financial Statements'!AI156="")),'Basic Financial Statements'!FV156/'Basic Financial Statements'!AI156,"")</f>
        <v>#VALUE!</v>
      </c>
      <c r="AU157" s="7" t="e">
        <f>IF(AND(NOT('Basic Financial Statements'!FV156=""),NOT('Basic Financial Statements'!CY156="")),'Basic Financial Statements'!FV156/'Basic Financial Statements'!CY156,"")</f>
        <v>#VALUE!</v>
      </c>
    </row>
    <row r="158" spans="1:47">
      <c r="A158" s="7">
        <f t="shared" si="13"/>
        <v>0</v>
      </c>
      <c r="B158" s="7">
        <f t="shared" si="13"/>
        <v>0</v>
      </c>
      <c r="C158" s="7" t="e">
        <f>'Basic Financial Statements'!C157</f>
        <v>#VALUE!</v>
      </c>
      <c r="D158" s="10" t="e">
        <f>'Basic Financial Statements'!D157</f>
        <v>#VALUE!</v>
      </c>
      <c r="F158" s="7" t="e">
        <f>IF(AND(NOT('Basic Financial Statements'!Q157=""),NOT('Basic Financial Statements'!CD157=""),NOT('Basic Financial Statements'!CD156=""),'Basic Financial Statements'!B157='Basic Financial Statements'!B156,RIGHT('Basic Financial Statements'!C157,4)*1-1=RIGHT('Basic Financial Statements'!C156,4)*1),('Basic Financial Statements'!Q157+'Basic Financial Statements'!S157)/AVERAGE('Basic Financial Statements'!CD156:CD157),"")</f>
        <v>#VALUE!</v>
      </c>
      <c r="G158" s="7" t="e">
        <f>IF(AND(NOT('Basic Financial Statements'!AI156=""),NOT('Basic Financial Statements'!CD157=""),NOT('Basic Financial Statements'!CD156=""),'Basic Financial Statements'!B157='Basic Financial Statements'!B156,RIGHT('Basic Financial Statements'!C157,4)*1-1=RIGHT('Basic Financial Statements'!C156,4)*1),('Basic Financial Statements'!AI157)/AVERAGE('Basic Financial Statements'!CD156:CD157),"")</f>
        <v>#VALUE!</v>
      </c>
      <c r="H158" s="7">
        <v>-2146826273</v>
      </c>
      <c r="I158" s="7">
        <v>-2146826273</v>
      </c>
      <c r="J158" s="7"/>
      <c r="K158" s="7">
        <v>-2146826273</v>
      </c>
      <c r="L158" s="7">
        <v>-2146826273</v>
      </c>
      <c r="M158" s="7">
        <v>-2146826273</v>
      </c>
      <c r="N158" s="7">
        <v>-2146826273</v>
      </c>
      <c r="O158" s="7">
        <v>-2146826273</v>
      </c>
      <c r="P158" s="7">
        <v>-2146826273</v>
      </c>
      <c r="Q158" s="7">
        <v>-2146826273</v>
      </c>
      <c r="R158" s="7">
        <v>-2146826273</v>
      </c>
      <c r="S158" s="7"/>
      <c r="T158" s="7" t="s">
        <v>537</v>
      </c>
      <c r="U158" s="7" t="s">
        <v>537</v>
      </c>
      <c r="V158" s="7" t="s">
        <v>537</v>
      </c>
      <c r="W158" s="7" t="s">
        <v>537</v>
      </c>
      <c r="X158" s="7"/>
      <c r="Y158" s="7" t="s">
        <v>537</v>
      </c>
      <c r="Z158" s="7" t="s">
        <v>537</v>
      </c>
      <c r="AA158" s="7" t="s">
        <v>537</v>
      </c>
      <c r="AB158" s="7" t="s">
        <v>537</v>
      </c>
      <c r="AC158" s="7" t="s">
        <v>537</v>
      </c>
      <c r="AD158" s="7" t="s">
        <v>537</v>
      </c>
      <c r="AE158" s="7" t="s">
        <v>537</v>
      </c>
      <c r="AF158" s="7"/>
      <c r="AG158" s="7" t="s">
        <v>537</v>
      </c>
      <c r="AH158" s="7" t="s">
        <v>537</v>
      </c>
      <c r="AI158" s="7" t="s">
        <v>537</v>
      </c>
      <c r="AJ158" s="7" t="s">
        <v>537</v>
      </c>
      <c r="AK158" s="7" t="s">
        <v>537</v>
      </c>
      <c r="AL158" s="7" t="s">
        <v>537</v>
      </c>
      <c r="AM158" s="7" t="s">
        <v>537</v>
      </c>
      <c r="AN158" s="7" t="s">
        <v>537</v>
      </c>
      <c r="AO158" s="7" t="s">
        <v>537</v>
      </c>
      <c r="AP158" s="7" t="s">
        <v>537</v>
      </c>
      <c r="AQ158" s="7" t="s">
        <v>537</v>
      </c>
      <c r="AR158" s="7" t="s">
        <v>537</v>
      </c>
      <c r="AS158" s="7" t="s">
        <v>537</v>
      </c>
      <c r="AT158" s="7" t="e">
        <f>IF(AND(NOT('Basic Financial Statements'!FV157=""),NOT('Basic Financial Statements'!AI157="")),'Basic Financial Statements'!FV157/'Basic Financial Statements'!AI157,"")</f>
        <v>#VALUE!</v>
      </c>
      <c r="AU158" s="7" t="e">
        <f>IF(AND(NOT('Basic Financial Statements'!FV157=""),NOT('Basic Financial Statements'!CY157="")),'Basic Financial Statements'!FV157/'Basic Financial Statements'!CY157,"")</f>
        <v>#VALUE!</v>
      </c>
    </row>
    <row r="159" spans="1:47">
      <c r="A159" s="7">
        <f t="shared" si="13"/>
        <v>0</v>
      </c>
      <c r="B159" s="7">
        <f t="shared" si="13"/>
        <v>0</v>
      </c>
      <c r="C159" s="7" t="str">
        <f>'Basic Financial Statements'!C158</f>
        <v>FY</v>
      </c>
      <c r="D159" s="10" t="e">
        <f>'Basic Financial Statements'!D158</f>
        <v>#VALUE!</v>
      </c>
      <c r="F159" s="7" t="e">
        <f>IF(AND(NOT('Basic Financial Statements'!Q158=""),NOT('Basic Financial Statements'!CD158=""),NOT('Basic Financial Statements'!CD157=""),'Basic Financial Statements'!B158='Basic Financial Statements'!B157,RIGHT('Basic Financial Statements'!C158,4)*1-1=RIGHT('Basic Financial Statements'!C157,4)*1),('Basic Financial Statements'!Q158+'Basic Financial Statements'!S158)/AVERAGE('Basic Financial Statements'!CD157:CD158),"")</f>
        <v>#VALUE!</v>
      </c>
      <c r="G159" s="7" t="e">
        <f>IF(AND(NOT('Basic Financial Statements'!AI157=""),NOT('Basic Financial Statements'!CD158=""),NOT('Basic Financial Statements'!CD157=""),'Basic Financial Statements'!B158='Basic Financial Statements'!B157,RIGHT('Basic Financial Statements'!C158,4)*1-1=RIGHT('Basic Financial Statements'!C157,4)*1),('Basic Financial Statements'!AI158)/AVERAGE('Basic Financial Statements'!CD157:CD158),"")</f>
        <v>#VALUE!</v>
      </c>
      <c r="H159" s="7">
        <v>-2146826273</v>
      </c>
      <c r="I159" s="7">
        <v>-2146826273</v>
      </c>
      <c r="J159" s="7"/>
      <c r="K159" s="7">
        <v>-2146826273</v>
      </c>
      <c r="L159" s="7">
        <v>-2146826273</v>
      </c>
      <c r="M159" s="7">
        <v>-2146826273</v>
      </c>
      <c r="N159" s="7">
        <v>-2146826273</v>
      </c>
      <c r="O159" s="7">
        <v>-2146826273</v>
      </c>
      <c r="P159" s="7">
        <v>-2146826273</v>
      </c>
      <c r="Q159" s="7">
        <v>-2146826273</v>
      </c>
      <c r="R159" s="7">
        <v>-2146826273</v>
      </c>
      <c r="S159" s="7"/>
      <c r="T159" s="7" t="s">
        <v>541</v>
      </c>
      <c r="U159" s="7" t="s">
        <v>541</v>
      </c>
      <c r="V159" s="7" t="s">
        <v>541</v>
      </c>
      <c r="W159" s="7" t="s">
        <v>541</v>
      </c>
      <c r="X159" s="7"/>
      <c r="Y159" s="7" t="s">
        <v>541</v>
      </c>
      <c r="Z159" s="7" t="s">
        <v>541</v>
      </c>
      <c r="AA159" s="7" t="s">
        <v>541</v>
      </c>
      <c r="AB159" s="7" t="s">
        <v>541</v>
      </c>
      <c r="AC159" s="7" t="s">
        <v>541</v>
      </c>
      <c r="AD159" s="7" t="s">
        <v>541</v>
      </c>
      <c r="AE159" s="7" t="s">
        <v>541</v>
      </c>
      <c r="AF159" s="7"/>
      <c r="AG159" s="7" t="s">
        <v>541</v>
      </c>
      <c r="AH159" s="7" t="s">
        <v>541</v>
      </c>
      <c r="AI159" s="7" t="s">
        <v>541</v>
      </c>
      <c r="AJ159" s="7" t="s">
        <v>541</v>
      </c>
      <c r="AK159" s="7" t="s">
        <v>541</v>
      </c>
      <c r="AL159" s="7" t="s">
        <v>541</v>
      </c>
      <c r="AM159" s="7" t="s">
        <v>541</v>
      </c>
      <c r="AN159" s="7" t="s">
        <v>541</v>
      </c>
      <c r="AO159" s="7" t="s">
        <v>541</v>
      </c>
      <c r="AP159" s="7" t="s">
        <v>541</v>
      </c>
      <c r="AQ159" s="7" t="s">
        <v>541</v>
      </c>
      <c r="AR159" s="7" t="s">
        <v>541</v>
      </c>
      <c r="AS159" s="7" t="s">
        <v>541</v>
      </c>
      <c r="AT159" s="7" t="e">
        <f>IF(AND(NOT('Basic Financial Statements'!FV158=""),NOT('Basic Financial Statements'!AI158="")),'Basic Financial Statements'!FV158/'Basic Financial Statements'!AI158,"")</f>
        <v>#VALUE!</v>
      </c>
      <c r="AU159" s="7" t="e">
        <f>IF(AND(NOT('Basic Financial Statements'!FV158=""),NOT('Basic Financial Statements'!CY158="")),'Basic Financial Statements'!FV158/'Basic Financial Statements'!CY158,"")</f>
        <v>#VALUE!</v>
      </c>
    </row>
    <row r="160" spans="1:47">
      <c r="A160" s="7">
        <f>Assumptions!C15</f>
        <v>0</v>
      </c>
      <c r="B160" s="7">
        <f>Assumptions!B15</f>
        <v>0</v>
      </c>
      <c r="C160" s="7" t="e">
        <f>'Basic Financial Statements'!C159</f>
        <v>#VALUE!</v>
      </c>
      <c r="D160" s="10" t="e">
        <f>'Basic Financial Statements'!D159</f>
        <v>#VALUE!</v>
      </c>
      <c r="F160" s="7" t="e">
        <f>IF(AND(NOT('Basic Financial Statements'!Q159=""),NOT('Basic Financial Statements'!CD159=""),NOT('Basic Financial Statements'!CD158=""),'Basic Financial Statements'!B159='Basic Financial Statements'!B158,RIGHT('Basic Financial Statements'!C159,4)*1-1=RIGHT('Basic Financial Statements'!C158,4)*1),('Basic Financial Statements'!Q159+'Basic Financial Statements'!S159)/AVERAGE('Basic Financial Statements'!CD158:CD159),"")</f>
        <v>#VALUE!</v>
      </c>
      <c r="G160" s="7" t="e">
        <f>IF(AND(NOT('Basic Financial Statements'!AI158=""),NOT('Basic Financial Statements'!CD159=""),NOT('Basic Financial Statements'!CD158=""),'Basic Financial Statements'!B159='Basic Financial Statements'!B158,RIGHT('Basic Financial Statements'!C159,4)*1-1=RIGHT('Basic Financial Statements'!C158,4)*1),('Basic Financial Statements'!AI159)/AVERAGE('Basic Financial Statements'!CD158:CD159),"")</f>
        <v>#VALUE!</v>
      </c>
      <c r="H160" s="7">
        <v>-2146826273</v>
      </c>
      <c r="I160" s="7">
        <v>-2146826273</v>
      </c>
      <c r="J160" s="7"/>
      <c r="K160" s="7">
        <v>-2146826273</v>
      </c>
      <c r="L160" s="7">
        <v>-2146826273</v>
      </c>
      <c r="M160" s="7">
        <v>-2146826273</v>
      </c>
      <c r="N160" s="7">
        <v>-2146826273</v>
      </c>
      <c r="O160" s="7">
        <v>-2146826273</v>
      </c>
      <c r="P160" s="7">
        <v>-2146826273</v>
      </c>
      <c r="Q160" s="7">
        <v>-2146826273</v>
      </c>
      <c r="R160" s="7">
        <v>-2146826273</v>
      </c>
      <c r="S160" s="7"/>
      <c r="T160" s="7" t="s">
        <v>537</v>
      </c>
      <c r="U160" s="7" t="s">
        <v>537</v>
      </c>
      <c r="V160" s="7" t="s">
        <v>537</v>
      </c>
      <c r="W160" s="7" t="s">
        <v>537</v>
      </c>
      <c r="X160" s="7"/>
      <c r="Y160" s="7" t="s">
        <v>537</v>
      </c>
      <c r="Z160" s="7" t="s">
        <v>537</v>
      </c>
      <c r="AA160" s="7" t="s">
        <v>537</v>
      </c>
      <c r="AB160" s="7" t="s">
        <v>537</v>
      </c>
      <c r="AC160" s="7" t="s">
        <v>537</v>
      </c>
      <c r="AD160" s="7" t="s">
        <v>537</v>
      </c>
      <c r="AE160" s="7" t="s">
        <v>537</v>
      </c>
      <c r="AF160" s="7"/>
      <c r="AG160" s="7" t="s">
        <v>537</v>
      </c>
      <c r="AH160" s="7" t="s">
        <v>537</v>
      </c>
      <c r="AI160" s="7" t="s">
        <v>537</v>
      </c>
      <c r="AJ160" s="7" t="s">
        <v>537</v>
      </c>
      <c r="AK160" s="7" t="s">
        <v>537</v>
      </c>
      <c r="AL160" s="7" t="s">
        <v>537</v>
      </c>
      <c r="AM160" s="7" t="s">
        <v>537</v>
      </c>
      <c r="AN160" s="7" t="s">
        <v>537</v>
      </c>
      <c r="AO160" s="7" t="s">
        <v>537</v>
      </c>
      <c r="AP160" s="7" t="s">
        <v>537</v>
      </c>
      <c r="AQ160" s="7" t="s">
        <v>537</v>
      </c>
      <c r="AR160" s="7" t="s">
        <v>537</v>
      </c>
      <c r="AS160" s="7" t="s">
        <v>537</v>
      </c>
      <c r="AT160" s="7" t="e">
        <f>IF(AND(NOT('Basic Financial Statements'!FV159=""),NOT('Basic Financial Statements'!AI159="")),'Basic Financial Statements'!FV159/'Basic Financial Statements'!AI159,"")</f>
        <v>#VALUE!</v>
      </c>
      <c r="AU160" s="7" t="e">
        <f>IF(AND(NOT('Basic Financial Statements'!FV159=""),NOT('Basic Financial Statements'!CY159="")),'Basic Financial Statements'!FV159/'Basic Financial Statements'!CY159,"")</f>
        <v>#VALUE!</v>
      </c>
    </row>
    <row r="161" spans="1:47">
      <c r="A161" s="7">
        <f t="shared" ref="A161:B171" si="14">A160</f>
        <v>0</v>
      </c>
      <c r="B161" s="7">
        <f t="shared" si="14"/>
        <v>0</v>
      </c>
      <c r="C161" s="7" t="e">
        <f>'Basic Financial Statements'!C160</f>
        <v>#VALUE!</v>
      </c>
      <c r="D161" s="10" t="e">
        <f>'Basic Financial Statements'!D160</f>
        <v>#VALUE!</v>
      </c>
      <c r="F161" s="7" t="e">
        <f>IF(AND(NOT('Basic Financial Statements'!Q160=""),NOT('Basic Financial Statements'!CD160=""),NOT('Basic Financial Statements'!CD159=""),'Basic Financial Statements'!B160='Basic Financial Statements'!B159,RIGHT('Basic Financial Statements'!C160,4)*1-1=RIGHT('Basic Financial Statements'!C159,4)*1),('Basic Financial Statements'!Q160+'Basic Financial Statements'!S160)/AVERAGE('Basic Financial Statements'!CD159:CD160),"")</f>
        <v>#VALUE!</v>
      </c>
      <c r="G161" s="7" t="e">
        <f>IF(AND(NOT('Basic Financial Statements'!AI159=""),NOT('Basic Financial Statements'!CD160=""),NOT('Basic Financial Statements'!CD159=""),'Basic Financial Statements'!B160='Basic Financial Statements'!B159,RIGHT('Basic Financial Statements'!C160,4)*1-1=RIGHT('Basic Financial Statements'!C159,4)*1),('Basic Financial Statements'!AI160)/AVERAGE('Basic Financial Statements'!CD159:CD160),"")</f>
        <v>#VALUE!</v>
      </c>
      <c r="H161" s="7">
        <v>-2146826273</v>
      </c>
      <c r="I161" s="7">
        <v>-2146826273</v>
      </c>
      <c r="J161" s="7"/>
      <c r="K161" s="7">
        <v>-2146826273</v>
      </c>
      <c r="L161" s="7">
        <v>-2146826273</v>
      </c>
      <c r="M161" s="7">
        <v>-2146826273</v>
      </c>
      <c r="N161" s="7">
        <v>-2146826273</v>
      </c>
      <c r="O161" s="7">
        <v>-2146826273</v>
      </c>
      <c r="P161" s="7">
        <v>-2146826273</v>
      </c>
      <c r="Q161" s="7">
        <v>-2146826273</v>
      </c>
      <c r="R161" s="7">
        <v>-2146826273</v>
      </c>
      <c r="S161" s="7"/>
      <c r="T161" s="7" t="s">
        <v>537</v>
      </c>
      <c r="U161" s="7" t="s">
        <v>537</v>
      </c>
      <c r="V161" s="7" t="s">
        <v>537</v>
      </c>
      <c r="W161" s="7" t="s">
        <v>537</v>
      </c>
      <c r="X161" s="7"/>
      <c r="Y161" s="7" t="s">
        <v>537</v>
      </c>
      <c r="Z161" s="7" t="s">
        <v>537</v>
      </c>
      <c r="AA161" s="7" t="s">
        <v>537</v>
      </c>
      <c r="AB161" s="7" t="s">
        <v>537</v>
      </c>
      <c r="AC161" s="7" t="s">
        <v>537</v>
      </c>
      <c r="AD161" s="7" t="s">
        <v>537</v>
      </c>
      <c r="AE161" s="7" t="s">
        <v>537</v>
      </c>
      <c r="AF161" s="7"/>
      <c r="AG161" s="7" t="s">
        <v>537</v>
      </c>
      <c r="AH161" s="7" t="s">
        <v>537</v>
      </c>
      <c r="AI161" s="7" t="s">
        <v>537</v>
      </c>
      <c r="AJ161" s="7" t="s">
        <v>537</v>
      </c>
      <c r="AK161" s="7" t="s">
        <v>537</v>
      </c>
      <c r="AL161" s="7" t="s">
        <v>537</v>
      </c>
      <c r="AM161" s="7" t="s">
        <v>537</v>
      </c>
      <c r="AN161" s="7" t="s">
        <v>537</v>
      </c>
      <c r="AO161" s="7" t="s">
        <v>537</v>
      </c>
      <c r="AP161" s="7" t="s">
        <v>537</v>
      </c>
      <c r="AQ161" s="7" t="s">
        <v>537</v>
      </c>
      <c r="AR161" s="7" t="s">
        <v>537</v>
      </c>
      <c r="AS161" s="7" t="s">
        <v>537</v>
      </c>
      <c r="AT161" s="7" t="e">
        <f>IF(AND(NOT('Basic Financial Statements'!FV160=""),NOT('Basic Financial Statements'!AI160="")),'Basic Financial Statements'!FV160/'Basic Financial Statements'!AI160,"")</f>
        <v>#VALUE!</v>
      </c>
      <c r="AU161" s="7" t="e">
        <f>IF(AND(NOT('Basic Financial Statements'!FV160=""),NOT('Basic Financial Statements'!CY160="")),'Basic Financial Statements'!FV160/'Basic Financial Statements'!CY160,"")</f>
        <v>#VALUE!</v>
      </c>
    </row>
    <row r="162" spans="1:47">
      <c r="A162" s="7">
        <f t="shared" si="14"/>
        <v>0</v>
      </c>
      <c r="B162" s="7">
        <f t="shared" si="14"/>
        <v>0</v>
      </c>
      <c r="C162" s="7" t="e">
        <f>'Basic Financial Statements'!C161</f>
        <v>#VALUE!</v>
      </c>
      <c r="D162" s="10" t="e">
        <f>'Basic Financial Statements'!D161</f>
        <v>#VALUE!</v>
      </c>
      <c r="F162" s="7" t="e">
        <f>IF(AND(NOT('Basic Financial Statements'!Q161=""),NOT('Basic Financial Statements'!CD161=""),NOT('Basic Financial Statements'!CD160=""),'Basic Financial Statements'!B161='Basic Financial Statements'!B160,RIGHT('Basic Financial Statements'!C161,4)*1-1=RIGHT('Basic Financial Statements'!C160,4)*1),('Basic Financial Statements'!Q161+'Basic Financial Statements'!S161)/AVERAGE('Basic Financial Statements'!CD160:CD161),"")</f>
        <v>#VALUE!</v>
      </c>
      <c r="G162" s="7" t="e">
        <f>IF(AND(NOT('Basic Financial Statements'!AI160=""),NOT('Basic Financial Statements'!CD161=""),NOT('Basic Financial Statements'!CD160=""),'Basic Financial Statements'!B161='Basic Financial Statements'!B160,RIGHT('Basic Financial Statements'!C161,4)*1-1=RIGHT('Basic Financial Statements'!C160,4)*1),('Basic Financial Statements'!AI161)/AVERAGE('Basic Financial Statements'!CD160:CD161),"")</f>
        <v>#VALUE!</v>
      </c>
      <c r="H162" s="7">
        <v>-2146826273</v>
      </c>
      <c r="I162" s="7">
        <v>-2146826273</v>
      </c>
      <c r="J162" s="7"/>
      <c r="K162" s="7">
        <v>-2146826273</v>
      </c>
      <c r="L162" s="7">
        <v>-2146826273</v>
      </c>
      <c r="M162" s="7">
        <v>-2146826273</v>
      </c>
      <c r="N162" s="7">
        <v>-2146826273</v>
      </c>
      <c r="O162" s="7">
        <v>-2146826273</v>
      </c>
      <c r="P162" s="7">
        <v>-2146826273</v>
      </c>
      <c r="Q162" s="7">
        <v>-2146826273</v>
      </c>
      <c r="R162" s="7">
        <v>-2146826273</v>
      </c>
      <c r="S162" s="7"/>
      <c r="T162" s="7" t="s">
        <v>537</v>
      </c>
      <c r="U162" s="7" t="s">
        <v>537</v>
      </c>
      <c r="V162" s="7" t="s">
        <v>537</v>
      </c>
      <c r="W162" s="7" t="s">
        <v>537</v>
      </c>
      <c r="X162" s="7"/>
      <c r="Y162" s="7" t="s">
        <v>537</v>
      </c>
      <c r="Z162" s="7" t="s">
        <v>537</v>
      </c>
      <c r="AA162" s="7" t="s">
        <v>537</v>
      </c>
      <c r="AB162" s="7" t="s">
        <v>537</v>
      </c>
      <c r="AC162" s="7" t="s">
        <v>537</v>
      </c>
      <c r="AD162" s="7" t="s">
        <v>537</v>
      </c>
      <c r="AE162" s="7" t="s">
        <v>537</v>
      </c>
      <c r="AF162" s="7"/>
      <c r="AG162" s="7" t="s">
        <v>537</v>
      </c>
      <c r="AH162" s="7" t="s">
        <v>537</v>
      </c>
      <c r="AI162" s="7" t="s">
        <v>537</v>
      </c>
      <c r="AJ162" s="7" t="s">
        <v>537</v>
      </c>
      <c r="AK162" s="7" t="s">
        <v>537</v>
      </c>
      <c r="AL162" s="7" t="s">
        <v>537</v>
      </c>
      <c r="AM162" s="7" t="s">
        <v>537</v>
      </c>
      <c r="AN162" s="7" t="s">
        <v>537</v>
      </c>
      <c r="AO162" s="7" t="s">
        <v>537</v>
      </c>
      <c r="AP162" s="7" t="s">
        <v>537</v>
      </c>
      <c r="AQ162" s="7" t="s">
        <v>537</v>
      </c>
      <c r="AR162" s="7" t="s">
        <v>537</v>
      </c>
      <c r="AS162" s="7" t="s">
        <v>537</v>
      </c>
      <c r="AT162" s="7" t="e">
        <f>IF(AND(NOT('Basic Financial Statements'!FV161=""),NOT('Basic Financial Statements'!AI161="")),'Basic Financial Statements'!FV161/'Basic Financial Statements'!AI161,"")</f>
        <v>#VALUE!</v>
      </c>
      <c r="AU162" s="7" t="e">
        <f>IF(AND(NOT('Basic Financial Statements'!FV161=""),NOT('Basic Financial Statements'!CY161="")),'Basic Financial Statements'!FV161/'Basic Financial Statements'!CY161,"")</f>
        <v>#VALUE!</v>
      </c>
    </row>
    <row r="163" spans="1:47">
      <c r="A163" s="7">
        <f t="shared" si="14"/>
        <v>0</v>
      </c>
      <c r="B163" s="7">
        <f t="shared" si="14"/>
        <v>0</v>
      </c>
      <c r="C163" s="7" t="e">
        <f>'Basic Financial Statements'!C162</f>
        <v>#VALUE!</v>
      </c>
      <c r="D163" s="10" t="e">
        <f>'Basic Financial Statements'!D162</f>
        <v>#VALUE!</v>
      </c>
      <c r="F163" s="7" t="e">
        <f>IF(AND(NOT('Basic Financial Statements'!Q162=""),NOT('Basic Financial Statements'!CD162=""),NOT('Basic Financial Statements'!CD161=""),'Basic Financial Statements'!B162='Basic Financial Statements'!B161,RIGHT('Basic Financial Statements'!C162,4)*1-1=RIGHT('Basic Financial Statements'!C161,4)*1),('Basic Financial Statements'!Q162+'Basic Financial Statements'!S162)/AVERAGE('Basic Financial Statements'!CD161:CD162),"")</f>
        <v>#VALUE!</v>
      </c>
      <c r="G163" s="7" t="e">
        <f>IF(AND(NOT('Basic Financial Statements'!AI161=""),NOT('Basic Financial Statements'!CD162=""),NOT('Basic Financial Statements'!CD161=""),'Basic Financial Statements'!B162='Basic Financial Statements'!B161,RIGHT('Basic Financial Statements'!C162,4)*1-1=RIGHT('Basic Financial Statements'!C161,4)*1),('Basic Financial Statements'!AI162)/AVERAGE('Basic Financial Statements'!CD161:CD162),"")</f>
        <v>#VALUE!</v>
      </c>
      <c r="H163" s="7">
        <v>-2146826273</v>
      </c>
      <c r="I163" s="7">
        <v>-2146826273</v>
      </c>
      <c r="J163" s="7"/>
      <c r="K163" s="7">
        <v>-2146826273</v>
      </c>
      <c r="L163" s="7">
        <v>-2146826273</v>
      </c>
      <c r="M163" s="7">
        <v>-2146826273</v>
      </c>
      <c r="N163" s="7">
        <v>-2146826273</v>
      </c>
      <c r="O163" s="7">
        <v>-2146826273</v>
      </c>
      <c r="P163" s="7">
        <v>-2146826273</v>
      </c>
      <c r="Q163" s="7">
        <v>-2146826273</v>
      </c>
      <c r="R163" s="7">
        <v>-2146826273</v>
      </c>
      <c r="S163" s="7"/>
      <c r="T163" s="7" t="s">
        <v>537</v>
      </c>
      <c r="U163" s="7" t="s">
        <v>537</v>
      </c>
      <c r="V163" s="7" t="s">
        <v>537</v>
      </c>
      <c r="W163" s="7" t="s">
        <v>537</v>
      </c>
      <c r="X163" s="7"/>
      <c r="Y163" s="7" t="s">
        <v>537</v>
      </c>
      <c r="Z163" s="7" t="s">
        <v>537</v>
      </c>
      <c r="AA163" s="7" t="s">
        <v>537</v>
      </c>
      <c r="AB163" s="7" t="s">
        <v>537</v>
      </c>
      <c r="AC163" s="7" t="s">
        <v>537</v>
      </c>
      <c r="AD163" s="7" t="s">
        <v>537</v>
      </c>
      <c r="AE163" s="7" t="s">
        <v>537</v>
      </c>
      <c r="AF163" s="7"/>
      <c r="AG163" s="7" t="s">
        <v>537</v>
      </c>
      <c r="AH163" s="7" t="s">
        <v>537</v>
      </c>
      <c r="AI163" s="7" t="s">
        <v>537</v>
      </c>
      <c r="AJ163" s="7" t="s">
        <v>537</v>
      </c>
      <c r="AK163" s="7" t="s">
        <v>537</v>
      </c>
      <c r="AL163" s="7" t="s">
        <v>537</v>
      </c>
      <c r="AM163" s="7" t="s">
        <v>537</v>
      </c>
      <c r="AN163" s="7" t="s">
        <v>537</v>
      </c>
      <c r="AO163" s="7" t="s">
        <v>537</v>
      </c>
      <c r="AP163" s="7" t="s">
        <v>537</v>
      </c>
      <c r="AQ163" s="7" t="s">
        <v>537</v>
      </c>
      <c r="AR163" s="7" t="s">
        <v>537</v>
      </c>
      <c r="AS163" s="7" t="s">
        <v>537</v>
      </c>
      <c r="AT163" s="7" t="e">
        <f>IF(AND(NOT('Basic Financial Statements'!FV162=""),NOT('Basic Financial Statements'!AI162="")),'Basic Financial Statements'!FV162/'Basic Financial Statements'!AI162,"")</f>
        <v>#VALUE!</v>
      </c>
      <c r="AU163" s="7" t="e">
        <f>IF(AND(NOT('Basic Financial Statements'!FV162=""),NOT('Basic Financial Statements'!CY162="")),'Basic Financial Statements'!FV162/'Basic Financial Statements'!CY162,"")</f>
        <v>#VALUE!</v>
      </c>
    </row>
    <row r="164" spans="1:47">
      <c r="A164" s="7">
        <f t="shared" si="14"/>
        <v>0</v>
      </c>
      <c r="B164" s="7">
        <f t="shared" si="14"/>
        <v>0</v>
      </c>
      <c r="C164" s="7" t="e">
        <f>'Basic Financial Statements'!C163</f>
        <v>#VALUE!</v>
      </c>
      <c r="D164" s="10" t="e">
        <f>'Basic Financial Statements'!D163</f>
        <v>#VALUE!</v>
      </c>
      <c r="F164" s="7" t="e">
        <f>IF(AND(NOT('Basic Financial Statements'!Q163=""),NOT('Basic Financial Statements'!CD163=""),NOT('Basic Financial Statements'!CD162=""),'Basic Financial Statements'!B163='Basic Financial Statements'!B162,RIGHT('Basic Financial Statements'!C163,4)*1-1=RIGHT('Basic Financial Statements'!C162,4)*1),('Basic Financial Statements'!Q163+'Basic Financial Statements'!S163)/AVERAGE('Basic Financial Statements'!CD162:CD163),"")</f>
        <v>#VALUE!</v>
      </c>
      <c r="G164" s="7" t="e">
        <f>IF(AND(NOT('Basic Financial Statements'!AI162=""),NOT('Basic Financial Statements'!CD163=""),NOT('Basic Financial Statements'!CD162=""),'Basic Financial Statements'!B163='Basic Financial Statements'!B162,RIGHT('Basic Financial Statements'!C163,4)*1-1=RIGHT('Basic Financial Statements'!C162,4)*1),('Basic Financial Statements'!AI163)/AVERAGE('Basic Financial Statements'!CD162:CD163),"")</f>
        <v>#VALUE!</v>
      </c>
      <c r="H164" s="7">
        <v>-2146826273</v>
      </c>
      <c r="I164" s="7">
        <v>-2146826273</v>
      </c>
      <c r="J164" s="7"/>
      <c r="K164" s="7">
        <v>-2146826273</v>
      </c>
      <c r="L164" s="7">
        <v>-2146826273</v>
      </c>
      <c r="M164" s="7">
        <v>-2146826273</v>
      </c>
      <c r="N164" s="7">
        <v>-2146826273</v>
      </c>
      <c r="O164" s="7">
        <v>-2146826273</v>
      </c>
      <c r="P164" s="7">
        <v>-2146826273</v>
      </c>
      <c r="Q164" s="7">
        <v>-2146826273</v>
      </c>
      <c r="R164" s="7">
        <v>-2146826273</v>
      </c>
      <c r="S164" s="7"/>
      <c r="T164" s="7" t="s">
        <v>537</v>
      </c>
      <c r="U164" s="7" t="s">
        <v>537</v>
      </c>
      <c r="V164" s="7" t="s">
        <v>537</v>
      </c>
      <c r="W164" s="7" t="s">
        <v>537</v>
      </c>
      <c r="X164" s="7"/>
      <c r="Y164" s="7" t="s">
        <v>537</v>
      </c>
      <c r="Z164" s="7" t="s">
        <v>537</v>
      </c>
      <c r="AA164" s="7" t="s">
        <v>537</v>
      </c>
      <c r="AB164" s="7" t="s">
        <v>537</v>
      </c>
      <c r="AC164" s="7" t="s">
        <v>537</v>
      </c>
      <c r="AD164" s="7" t="s">
        <v>537</v>
      </c>
      <c r="AE164" s="7" t="s">
        <v>537</v>
      </c>
      <c r="AF164" s="7"/>
      <c r="AG164" s="7" t="s">
        <v>537</v>
      </c>
      <c r="AH164" s="7" t="s">
        <v>537</v>
      </c>
      <c r="AI164" s="7" t="s">
        <v>537</v>
      </c>
      <c r="AJ164" s="7" t="s">
        <v>537</v>
      </c>
      <c r="AK164" s="7" t="s">
        <v>537</v>
      </c>
      <c r="AL164" s="7" t="s">
        <v>537</v>
      </c>
      <c r="AM164" s="7" t="s">
        <v>537</v>
      </c>
      <c r="AN164" s="7" t="s">
        <v>537</v>
      </c>
      <c r="AO164" s="7" t="s">
        <v>537</v>
      </c>
      <c r="AP164" s="7" t="s">
        <v>537</v>
      </c>
      <c r="AQ164" s="7" t="s">
        <v>537</v>
      </c>
      <c r="AR164" s="7" t="s">
        <v>537</v>
      </c>
      <c r="AS164" s="7" t="s">
        <v>537</v>
      </c>
      <c r="AT164" s="7" t="e">
        <f>IF(AND(NOT('Basic Financial Statements'!FV163=""),NOT('Basic Financial Statements'!AI163="")),'Basic Financial Statements'!FV163/'Basic Financial Statements'!AI163,"")</f>
        <v>#VALUE!</v>
      </c>
      <c r="AU164" s="7" t="e">
        <f>IF(AND(NOT('Basic Financial Statements'!FV163=""),NOT('Basic Financial Statements'!CY163="")),'Basic Financial Statements'!FV163/'Basic Financial Statements'!CY163,"")</f>
        <v>#VALUE!</v>
      </c>
    </row>
    <row r="165" spans="1:47">
      <c r="A165" s="7">
        <f t="shared" si="14"/>
        <v>0</v>
      </c>
      <c r="B165" s="7">
        <f t="shared" si="14"/>
        <v>0</v>
      </c>
      <c r="C165" s="7" t="e">
        <f>'Basic Financial Statements'!C164</f>
        <v>#VALUE!</v>
      </c>
      <c r="D165" s="10" t="e">
        <f>'Basic Financial Statements'!D164</f>
        <v>#VALUE!</v>
      </c>
      <c r="F165" s="7" t="e">
        <f>IF(AND(NOT('Basic Financial Statements'!Q164=""),NOT('Basic Financial Statements'!CD164=""),NOT('Basic Financial Statements'!CD163=""),'Basic Financial Statements'!B164='Basic Financial Statements'!B163,RIGHT('Basic Financial Statements'!C164,4)*1-1=RIGHT('Basic Financial Statements'!C163,4)*1),('Basic Financial Statements'!Q164+'Basic Financial Statements'!S164)/AVERAGE('Basic Financial Statements'!CD163:CD164),"")</f>
        <v>#VALUE!</v>
      </c>
      <c r="G165" s="7" t="e">
        <f>IF(AND(NOT('Basic Financial Statements'!AI163=""),NOT('Basic Financial Statements'!CD164=""),NOT('Basic Financial Statements'!CD163=""),'Basic Financial Statements'!B164='Basic Financial Statements'!B163,RIGHT('Basic Financial Statements'!C164,4)*1-1=RIGHT('Basic Financial Statements'!C163,4)*1),('Basic Financial Statements'!AI164)/AVERAGE('Basic Financial Statements'!CD163:CD164),"")</f>
        <v>#VALUE!</v>
      </c>
      <c r="H165" s="7">
        <v>-2146826273</v>
      </c>
      <c r="I165" s="7">
        <v>-2146826273</v>
      </c>
      <c r="J165" s="7"/>
      <c r="K165" s="7">
        <v>-2146826273</v>
      </c>
      <c r="L165" s="7">
        <v>-2146826273</v>
      </c>
      <c r="M165" s="7">
        <v>-2146826273</v>
      </c>
      <c r="N165" s="7">
        <v>-2146826273</v>
      </c>
      <c r="O165" s="7">
        <v>-2146826273</v>
      </c>
      <c r="P165" s="7">
        <v>-2146826273</v>
      </c>
      <c r="Q165" s="7">
        <v>-2146826273</v>
      </c>
      <c r="R165" s="7">
        <v>-2146826273</v>
      </c>
      <c r="S165" s="7"/>
      <c r="T165" s="7" t="s">
        <v>537</v>
      </c>
      <c r="U165" s="7" t="s">
        <v>537</v>
      </c>
      <c r="V165" s="7" t="s">
        <v>537</v>
      </c>
      <c r="W165" s="7" t="s">
        <v>537</v>
      </c>
      <c r="X165" s="7"/>
      <c r="Y165" s="7" t="s">
        <v>537</v>
      </c>
      <c r="Z165" s="7" t="s">
        <v>537</v>
      </c>
      <c r="AA165" s="7" t="s">
        <v>537</v>
      </c>
      <c r="AB165" s="7" t="s">
        <v>537</v>
      </c>
      <c r="AC165" s="7" t="s">
        <v>537</v>
      </c>
      <c r="AD165" s="7" t="s">
        <v>537</v>
      </c>
      <c r="AE165" s="7" t="s">
        <v>537</v>
      </c>
      <c r="AF165" s="7"/>
      <c r="AG165" s="7" t="s">
        <v>537</v>
      </c>
      <c r="AH165" s="7" t="s">
        <v>537</v>
      </c>
      <c r="AI165" s="7" t="s">
        <v>537</v>
      </c>
      <c r="AJ165" s="7" t="s">
        <v>537</v>
      </c>
      <c r="AK165" s="7" t="s">
        <v>537</v>
      </c>
      <c r="AL165" s="7" t="s">
        <v>537</v>
      </c>
      <c r="AM165" s="7" t="s">
        <v>537</v>
      </c>
      <c r="AN165" s="7" t="s">
        <v>537</v>
      </c>
      <c r="AO165" s="7" t="s">
        <v>537</v>
      </c>
      <c r="AP165" s="7" t="s">
        <v>537</v>
      </c>
      <c r="AQ165" s="7" t="s">
        <v>537</v>
      </c>
      <c r="AR165" s="7" t="s">
        <v>537</v>
      </c>
      <c r="AS165" s="7" t="s">
        <v>537</v>
      </c>
      <c r="AT165" s="7" t="e">
        <f>IF(AND(NOT('Basic Financial Statements'!FV164=""),NOT('Basic Financial Statements'!AI164="")),'Basic Financial Statements'!FV164/'Basic Financial Statements'!AI164,"")</f>
        <v>#VALUE!</v>
      </c>
      <c r="AU165" s="7" t="e">
        <f>IF(AND(NOT('Basic Financial Statements'!FV164=""),NOT('Basic Financial Statements'!CY164="")),'Basic Financial Statements'!FV164/'Basic Financial Statements'!CY164,"")</f>
        <v>#VALUE!</v>
      </c>
    </row>
    <row r="166" spans="1:47">
      <c r="A166" s="7">
        <f t="shared" si="14"/>
        <v>0</v>
      </c>
      <c r="B166" s="7">
        <f t="shared" si="14"/>
        <v>0</v>
      </c>
      <c r="C166" s="7" t="e">
        <f>'Basic Financial Statements'!C165</f>
        <v>#VALUE!</v>
      </c>
      <c r="D166" s="10" t="e">
        <f>'Basic Financial Statements'!D165</f>
        <v>#VALUE!</v>
      </c>
      <c r="F166" s="7" t="e">
        <f>IF(AND(NOT('Basic Financial Statements'!Q165=""),NOT('Basic Financial Statements'!CD165=""),NOT('Basic Financial Statements'!CD164=""),'Basic Financial Statements'!B165='Basic Financial Statements'!B164,RIGHT('Basic Financial Statements'!C165,4)*1-1=RIGHT('Basic Financial Statements'!C164,4)*1),('Basic Financial Statements'!Q165+'Basic Financial Statements'!S165)/AVERAGE('Basic Financial Statements'!CD164:CD165),"")</f>
        <v>#VALUE!</v>
      </c>
      <c r="G166" s="7" t="e">
        <f>IF(AND(NOT('Basic Financial Statements'!AI164=""),NOT('Basic Financial Statements'!CD165=""),NOT('Basic Financial Statements'!CD164=""),'Basic Financial Statements'!B165='Basic Financial Statements'!B164,RIGHT('Basic Financial Statements'!C165,4)*1-1=RIGHT('Basic Financial Statements'!C164,4)*1),('Basic Financial Statements'!AI165)/AVERAGE('Basic Financial Statements'!CD164:CD165),"")</f>
        <v>#VALUE!</v>
      </c>
      <c r="H166" s="7">
        <v>-2146826273</v>
      </c>
      <c r="I166" s="7">
        <v>-2146826273</v>
      </c>
      <c r="J166" s="7"/>
      <c r="K166" s="7">
        <v>-2146826273</v>
      </c>
      <c r="L166" s="7">
        <v>-2146826273</v>
      </c>
      <c r="M166" s="7">
        <v>-2146826273</v>
      </c>
      <c r="N166" s="7">
        <v>-2146826273</v>
      </c>
      <c r="O166" s="7">
        <v>-2146826273</v>
      </c>
      <c r="P166" s="7">
        <v>-2146826273</v>
      </c>
      <c r="Q166" s="7">
        <v>-2146826273</v>
      </c>
      <c r="R166" s="7">
        <v>-2146826273</v>
      </c>
      <c r="S166" s="7"/>
      <c r="T166" s="7" t="s">
        <v>537</v>
      </c>
      <c r="U166" s="7" t="s">
        <v>537</v>
      </c>
      <c r="V166" s="7" t="s">
        <v>537</v>
      </c>
      <c r="W166" s="7" t="s">
        <v>537</v>
      </c>
      <c r="X166" s="7"/>
      <c r="Y166" s="7" t="s">
        <v>537</v>
      </c>
      <c r="Z166" s="7" t="s">
        <v>537</v>
      </c>
      <c r="AA166" s="7" t="s">
        <v>537</v>
      </c>
      <c r="AB166" s="7" t="s">
        <v>537</v>
      </c>
      <c r="AC166" s="7" t="s">
        <v>537</v>
      </c>
      <c r="AD166" s="7" t="s">
        <v>537</v>
      </c>
      <c r="AE166" s="7" t="s">
        <v>537</v>
      </c>
      <c r="AF166" s="7"/>
      <c r="AG166" s="7" t="s">
        <v>537</v>
      </c>
      <c r="AH166" s="7" t="s">
        <v>537</v>
      </c>
      <c r="AI166" s="7" t="s">
        <v>537</v>
      </c>
      <c r="AJ166" s="7" t="s">
        <v>537</v>
      </c>
      <c r="AK166" s="7" t="s">
        <v>537</v>
      </c>
      <c r="AL166" s="7" t="s">
        <v>537</v>
      </c>
      <c r="AM166" s="7" t="s">
        <v>537</v>
      </c>
      <c r="AN166" s="7" t="s">
        <v>537</v>
      </c>
      <c r="AO166" s="7" t="s">
        <v>537</v>
      </c>
      <c r="AP166" s="7" t="s">
        <v>537</v>
      </c>
      <c r="AQ166" s="7" t="s">
        <v>537</v>
      </c>
      <c r="AR166" s="7" t="s">
        <v>537</v>
      </c>
      <c r="AS166" s="7" t="s">
        <v>537</v>
      </c>
      <c r="AT166" s="7" t="e">
        <f>IF(AND(NOT('Basic Financial Statements'!FV165=""),NOT('Basic Financial Statements'!AI165="")),'Basic Financial Statements'!FV165/'Basic Financial Statements'!AI165,"")</f>
        <v>#VALUE!</v>
      </c>
      <c r="AU166" s="7" t="e">
        <f>IF(AND(NOT('Basic Financial Statements'!FV165=""),NOT('Basic Financial Statements'!CY165="")),'Basic Financial Statements'!FV165/'Basic Financial Statements'!CY165,"")</f>
        <v>#VALUE!</v>
      </c>
    </row>
    <row r="167" spans="1:47">
      <c r="A167" s="7">
        <f t="shared" si="14"/>
        <v>0</v>
      </c>
      <c r="B167" s="7">
        <f t="shared" si="14"/>
        <v>0</v>
      </c>
      <c r="C167" s="7" t="e">
        <f>'Basic Financial Statements'!C166</f>
        <v>#VALUE!</v>
      </c>
      <c r="D167" s="10" t="e">
        <f>'Basic Financial Statements'!D166</f>
        <v>#VALUE!</v>
      </c>
      <c r="F167" s="7" t="e">
        <f>IF(AND(NOT('Basic Financial Statements'!Q166=""),NOT('Basic Financial Statements'!CD166=""),NOT('Basic Financial Statements'!CD165=""),'Basic Financial Statements'!B166='Basic Financial Statements'!B165,RIGHT('Basic Financial Statements'!C166,4)*1-1=RIGHT('Basic Financial Statements'!C165,4)*1),('Basic Financial Statements'!Q166+'Basic Financial Statements'!S166)/AVERAGE('Basic Financial Statements'!CD165:CD166),"")</f>
        <v>#VALUE!</v>
      </c>
      <c r="G167" s="7" t="e">
        <f>IF(AND(NOT('Basic Financial Statements'!AI165=""),NOT('Basic Financial Statements'!CD166=""),NOT('Basic Financial Statements'!CD165=""),'Basic Financial Statements'!B166='Basic Financial Statements'!B165,RIGHT('Basic Financial Statements'!C166,4)*1-1=RIGHT('Basic Financial Statements'!C165,4)*1),('Basic Financial Statements'!AI166)/AVERAGE('Basic Financial Statements'!CD165:CD166),"")</f>
        <v>#VALUE!</v>
      </c>
      <c r="H167" s="7">
        <v>-2146826273</v>
      </c>
      <c r="I167" s="7">
        <v>-2146826273</v>
      </c>
      <c r="J167" s="7"/>
      <c r="K167" s="7">
        <v>-2146826273</v>
      </c>
      <c r="L167" s="7">
        <v>-2146826273</v>
      </c>
      <c r="M167" s="7">
        <v>-2146826273</v>
      </c>
      <c r="N167" s="7">
        <v>-2146826273</v>
      </c>
      <c r="O167" s="7">
        <v>-2146826273</v>
      </c>
      <c r="P167" s="7">
        <v>-2146826273</v>
      </c>
      <c r="Q167" s="7">
        <v>-2146826273</v>
      </c>
      <c r="R167" s="7">
        <v>-2146826273</v>
      </c>
      <c r="S167" s="7"/>
      <c r="T167" s="7" t="s">
        <v>537</v>
      </c>
      <c r="U167" s="7" t="s">
        <v>537</v>
      </c>
      <c r="V167" s="7" t="s">
        <v>537</v>
      </c>
      <c r="W167" s="7" t="s">
        <v>537</v>
      </c>
      <c r="X167" s="7"/>
      <c r="Y167" s="7" t="s">
        <v>537</v>
      </c>
      <c r="Z167" s="7" t="s">
        <v>537</v>
      </c>
      <c r="AA167" s="7" t="s">
        <v>537</v>
      </c>
      <c r="AB167" s="7" t="s">
        <v>537</v>
      </c>
      <c r="AC167" s="7" t="s">
        <v>537</v>
      </c>
      <c r="AD167" s="7" t="s">
        <v>537</v>
      </c>
      <c r="AE167" s="7" t="s">
        <v>537</v>
      </c>
      <c r="AF167" s="7"/>
      <c r="AG167" s="7" t="s">
        <v>537</v>
      </c>
      <c r="AH167" s="7" t="s">
        <v>537</v>
      </c>
      <c r="AI167" s="7" t="s">
        <v>537</v>
      </c>
      <c r="AJ167" s="7" t="s">
        <v>537</v>
      </c>
      <c r="AK167" s="7" t="s">
        <v>537</v>
      </c>
      <c r="AL167" s="7" t="s">
        <v>537</v>
      </c>
      <c r="AM167" s="7" t="s">
        <v>537</v>
      </c>
      <c r="AN167" s="7" t="s">
        <v>537</v>
      </c>
      <c r="AO167" s="7" t="s">
        <v>537</v>
      </c>
      <c r="AP167" s="7" t="s">
        <v>537</v>
      </c>
      <c r="AQ167" s="7" t="s">
        <v>537</v>
      </c>
      <c r="AR167" s="7" t="s">
        <v>537</v>
      </c>
      <c r="AS167" s="7" t="s">
        <v>537</v>
      </c>
      <c r="AT167" s="7" t="e">
        <f>IF(AND(NOT('Basic Financial Statements'!FV166=""),NOT('Basic Financial Statements'!AI166="")),'Basic Financial Statements'!FV166/'Basic Financial Statements'!AI166,"")</f>
        <v>#VALUE!</v>
      </c>
      <c r="AU167" s="7" t="e">
        <f>IF(AND(NOT('Basic Financial Statements'!FV166=""),NOT('Basic Financial Statements'!CY166="")),'Basic Financial Statements'!FV166/'Basic Financial Statements'!CY166,"")</f>
        <v>#VALUE!</v>
      </c>
    </row>
    <row r="168" spans="1:47">
      <c r="A168" s="7">
        <f t="shared" si="14"/>
        <v>0</v>
      </c>
      <c r="B168" s="7">
        <f t="shared" si="14"/>
        <v>0</v>
      </c>
      <c r="C168" s="7" t="e">
        <f>'Basic Financial Statements'!C167</f>
        <v>#VALUE!</v>
      </c>
      <c r="D168" s="10" t="e">
        <f>'Basic Financial Statements'!D167</f>
        <v>#VALUE!</v>
      </c>
      <c r="F168" s="7" t="e">
        <f>IF(AND(NOT('Basic Financial Statements'!Q167=""),NOT('Basic Financial Statements'!CD167=""),NOT('Basic Financial Statements'!CD166=""),'Basic Financial Statements'!B167='Basic Financial Statements'!B166,RIGHT('Basic Financial Statements'!C167,4)*1-1=RIGHT('Basic Financial Statements'!C166,4)*1),('Basic Financial Statements'!Q167+'Basic Financial Statements'!S167)/AVERAGE('Basic Financial Statements'!CD166:CD167),"")</f>
        <v>#VALUE!</v>
      </c>
      <c r="G168" s="7" t="e">
        <f>IF(AND(NOT('Basic Financial Statements'!AI166=""),NOT('Basic Financial Statements'!CD167=""),NOT('Basic Financial Statements'!CD166=""),'Basic Financial Statements'!B167='Basic Financial Statements'!B166,RIGHT('Basic Financial Statements'!C167,4)*1-1=RIGHT('Basic Financial Statements'!C166,4)*1),('Basic Financial Statements'!AI167)/AVERAGE('Basic Financial Statements'!CD166:CD167),"")</f>
        <v>#VALUE!</v>
      </c>
      <c r="H168" s="7">
        <v>-2146826273</v>
      </c>
      <c r="I168" s="7">
        <v>-2146826273</v>
      </c>
      <c r="J168" s="7"/>
      <c r="K168" s="7">
        <v>-2146826273</v>
      </c>
      <c r="L168" s="7">
        <v>-2146826273</v>
      </c>
      <c r="M168" s="7">
        <v>-2146826273</v>
      </c>
      <c r="N168" s="7">
        <v>-2146826273</v>
      </c>
      <c r="O168" s="7">
        <v>-2146826273</v>
      </c>
      <c r="P168" s="7">
        <v>-2146826273</v>
      </c>
      <c r="Q168" s="7">
        <v>-2146826273</v>
      </c>
      <c r="R168" s="7">
        <v>-2146826273</v>
      </c>
      <c r="S168" s="7"/>
      <c r="T168" s="7" t="s">
        <v>537</v>
      </c>
      <c r="U168" s="7" t="s">
        <v>537</v>
      </c>
      <c r="V168" s="7" t="s">
        <v>537</v>
      </c>
      <c r="W168" s="7" t="s">
        <v>537</v>
      </c>
      <c r="X168" s="7"/>
      <c r="Y168" s="7" t="s">
        <v>537</v>
      </c>
      <c r="Z168" s="7" t="s">
        <v>537</v>
      </c>
      <c r="AA168" s="7" t="s">
        <v>537</v>
      </c>
      <c r="AB168" s="7" t="s">
        <v>537</v>
      </c>
      <c r="AC168" s="7" t="s">
        <v>537</v>
      </c>
      <c r="AD168" s="7" t="s">
        <v>537</v>
      </c>
      <c r="AE168" s="7" t="s">
        <v>537</v>
      </c>
      <c r="AF168" s="7"/>
      <c r="AG168" s="7" t="s">
        <v>537</v>
      </c>
      <c r="AH168" s="7" t="s">
        <v>537</v>
      </c>
      <c r="AI168" s="7" t="s">
        <v>537</v>
      </c>
      <c r="AJ168" s="7" t="s">
        <v>537</v>
      </c>
      <c r="AK168" s="7" t="s">
        <v>537</v>
      </c>
      <c r="AL168" s="7" t="s">
        <v>537</v>
      </c>
      <c r="AM168" s="7" t="s">
        <v>537</v>
      </c>
      <c r="AN168" s="7" t="s">
        <v>537</v>
      </c>
      <c r="AO168" s="7" t="s">
        <v>537</v>
      </c>
      <c r="AP168" s="7" t="s">
        <v>537</v>
      </c>
      <c r="AQ168" s="7" t="s">
        <v>537</v>
      </c>
      <c r="AR168" s="7" t="s">
        <v>537</v>
      </c>
      <c r="AS168" s="7" t="s">
        <v>537</v>
      </c>
      <c r="AT168" s="7" t="e">
        <f>IF(AND(NOT('Basic Financial Statements'!FV167=""),NOT('Basic Financial Statements'!AI167="")),'Basic Financial Statements'!FV167/'Basic Financial Statements'!AI167,"")</f>
        <v>#VALUE!</v>
      </c>
      <c r="AU168" s="7" t="e">
        <f>IF(AND(NOT('Basic Financial Statements'!FV167=""),NOT('Basic Financial Statements'!CY167="")),'Basic Financial Statements'!FV167/'Basic Financial Statements'!CY167,"")</f>
        <v>#VALUE!</v>
      </c>
    </row>
    <row r="169" spans="1:47">
      <c r="A169" s="7">
        <f t="shared" si="14"/>
        <v>0</v>
      </c>
      <c r="B169" s="7">
        <f t="shared" si="14"/>
        <v>0</v>
      </c>
      <c r="C169" s="7" t="e">
        <f>'Basic Financial Statements'!C168</f>
        <v>#VALUE!</v>
      </c>
      <c r="D169" s="10" t="e">
        <f>'Basic Financial Statements'!D168</f>
        <v>#VALUE!</v>
      </c>
      <c r="F169" s="7" t="e">
        <f>IF(AND(NOT('Basic Financial Statements'!Q168=""),NOT('Basic Financial Statements'!CD168=""),NOT('Basic Financial Statements'!CD167=""),'Basic Financial Statements'!B168='Basic Financial Statements'!B167,RIGHT('Basic Financial Statements'!C168,4)*1-1=RIGHT('Basic Financial Statements'!C167,4)*1),('Basic Financial Statements'!Q168+'Basic Financial Statements'!S168)/AVERAGE('Basic Financial Statements'!CD167:CD168),"")</f>
        <v>#VALUE!</v>
      </c>
      <c r="G169" s="7" t="e">
        <f>IF(AND(NOT('Basic Financial Statements'!AI167=""),NOT('Basic Financial Statements'!CD168=""),NOT('Basic Financial Statements'!CD167=""),'Basic Financial Statements'!B168='Basic Financial Statements'!B167,RIGHT('Basic Financial Statements'!C168,4)*1-1=RIGHT('Basic Financial Statements'!C167,4)*1),('Basic Financial Statements'!AI168)/AVERAGE('Basic Financial Statements'!CD167:CD168),"")</f>
        <v>#VALUE!</v>
      </c>
      <c r="H169" s="7">
        <v>-2146826273</v>
      </c>
      <c r="I169" s="7">
        <v>-2146826273</v>
      </c>
      <c r="J169" s="7"/>
      <c r="K169" s="7">
        <v>-2146826273</v>
      </c>
      <c r="L169" s="7">
        <v>-2146826273</v>
      </c>
      <c r="M169" s="7">
        <v>-2146826273</v>
      </c>
      <c r="N169" s="7">
        <v>-2146826273</v>
      </c>
      <c r="O169" s="7">
        <v>-2146826273</v>
      </c>
      <c r="P169" s="7">
        <v>-2146826273</v>
      </c>
      <c r="Q169" s="7">
        <v>-2146826273</v>
      </c>
      <c r="R169" s="7">
        <v>-2146826273</v>
      </c>
      <c r="S169" s="7"/>
      <c r="T169" s="7" t="s">
        <v>537</v>
      </c>
      <c r="U169" s="7" t="s">
        <v>537</v>
      </c>
      <c r="V169" s="7" t="s">
        <v>537</v>
      </c>
      <c r="W169" s="7" t="s">
        <v>537</v>
      </c>
      <c r="X169" s="7"/>
      <c r="Y169" s="7" t="s">
        <v>537</v>
      </c>
      <c r="Z169" s="7" t="s">
        <v>537</v>
      </c>
      <c r="AA169" s="7" t="s">
        <v>537</v>
      </c>
      <c r="AB169" s="7" t="s">
        <v>537</v>
      </c>
      <c r="AC169" s="7" t="s">
        <v>537</v>
      </c>
      <c r="AD169" s="7" t="s">
        <v>537</v>
      </c>
      <c r="AE169" s="7" t="s">
        <v>537</v>
      </c>
      <c r="AF169" s="7"/>
      <c r="AG169" s="7" t="s">
        <v>537</v>
      </c>
      <c r="AH169" s="7" t="s">
        <v>537</v>
      </c>
      <c r="AI169" s="7" t="s">
        <v>537</v>
      </c>
      <c r="AJ169" s="7" t="s">
        <v>537</v>
      </c>
      <c r="AK169" s="7" t="s">
        <v>537</v>
      </c>
      <c r="AL169" s="7" t="s">
        <v>537</v>
      </c>
      <c r="AM169" s="7" t="s">
        <v>537</v>
      </c>
      <c r="AN169" s="7" t="s">
        <v>537</v>
      </c>
      <c r="AO169" s="7" t="s">
        <v>537</v>
      </c>
      <c r="AP169" s="7" t="s">
        <v>537</v>
      </c>
      <c r="AQ169" s="7" t="s">
        <v>537</v>
      </c>
      <c r="AR169" s="7" t="s">
        <v>537</v>
      </c>
      <c r="AS169" s="7" t="s">
        <v>537</v>
      </c>
      <c r="AT169" s="7" t="e">
        <f>IF(AND(NOT('Basic Financial Statements'!FV168=""),NOT('Basic Financial Statements'!AI168="")),'Basic Financial Statements'!FV168/'Basic Financial Statements'!AI168,"")</f>
        <v>#VALUE!</v>
      </c>
      <c r="AU169" s="7" t="e">
        <f>IF(AND(NOT('Basic Financial Statements'!FV168=""),NOT('Basic Financial Statements'!CY168="")),'Basic Financial Statements'!FV168/'Basic Financial Statements'!CY168,"")</f>
        <v>#VALUE!</v>
      </c>
    </row>
    <row r="170" spans="1:47">
      <c r="A170" s="7">
        <f t="shared" si="14"/>
        <v>0</v>
      </c>
      <c r="B170" s="7">
        <f t="shared" si="14"/>
        <v>0</v>
      </c>
      <c r="C170" s="7" t="e">
        <f>'Basic Financial Statements'!C169</f>
        <v>#VALUE!</v>
      </c>
      <c r="D170" s="10" t="e">
        <f>'Basic Financial Statements'!D169</f>
        <v>#VALUE!</v>
      </c>
      <c r="F170" s="7" t="e">
        <f>IF(AND(NOT('Basic Financial Statements'!Q169=""),NOT('Basic Financial Statements'!CD169=""),NOT('Basic Financial Statements'!CD168=""),'Basic Financial Statements'!B169='Basic Financial Statements'!B168,RIGHT('Basic Financial Statements'!C169,4)*1-1=RIGHT('Basic Financial Statements'!C168,4)*1),('Basic Financial Statements'!Q169+'Basic Financial Statements'!S169)/AVERAGE('Basic Financial Statements'!CD168:CD169),"")</f>
        <v>#VALUE!</v>
      </c>
      <c r="G170" s="7" t="e">
        <f>IF(AND(NOT('Basic Financial Statements'!AI168=""),NOT('Basic Financial Statements'!CD169=""),NOT('Basic Financial Statements'!CD168=""),'Basic Financial Statements'!B169='Basic Financial Statements'!B168,RIGHT('Basic Financial Statements'!C169,4)*1-1=RIGHT('Basic Financial Statements'!C168,4)*1),('Basic Financial Statements'!AI169)/AVERAGE('Basic Financial Statements'!CD168:CD169),"")</f>
        <v>#VALUE!</v>
      </c>
      <c r="H170" s="7">
        <v>-2146826273</v>
      </c>
      <c r="I170" s="7">
        <v>-2146826273</v>
      </c>
      <c r="J170" s="7"/>
      <c r="K170" s="7">
        <v>-2146826273</v>
      </c>
      <c r="L170" s="7">
        <v>-2146826273</v>
      </c>
      <c r="M170" s="7">
        <v>-2146826273</v>
      </c>
      <c r="N170" s="7">
        <v>-2146826273</v>
      </c>
      <c r="O170" s="7">
        <v>-2146826273</v>
      </c>
      <c r="P170" s="7">
        <v>-2146826273</v>
      </c>
      <c r="Q170" s="7">
        <v>-2146826273</v>
      </c>
      <c r="R170" s="7">
        <v>-2146826273</v>
      </c>
      <c r="S170" s="7"/>
      <c r="T170" s="7" t="s">
        <v>537</v>
      </c>
      <c r="U170" s="7" t="s">
        <v>537</v>
      </c>
      <c r="V170" s="7" t="s">
        <v>537</v>
      </c>
      <c r="W170" s="7" t="s">
        <v>537</v>
      </c>
      <c r="X170" s="7"/>
      <c r="Y170" s="7" t="s">
        <v>537</v>
      </c>
      <c r="Z170" s="7" t="s">
        <v>537</v>
      </c>
      <c r="AA170" s="7" t="s">
        <v>537</v>
      </c>
      <c r="AB170" s="7" t="s">
        <v>537</v>
      </c>
      <c r="AC170" s="7" t="s">
        <v>537</v>
      </c>
      <c r="AD170" s="7" t="s">
        <v>537</v>
      </c>
      <c r="AE170" s="7" t="s">
        <v>537</v>
      </c>
      <c r="AF170" s="7"/>
      <c r="AG170" s="7" t="s">
        <v>537</v>
      </c>
      <c r="AH170" s="7" t="s">
        <v>537</v>
      </c>
      <c r="AI170" s="7" t="s">
        <v>537</v>
      </c>
      <c r="AJ170" s="7" t="s">
        <v>537</v>
      </c>
      <c r="AK170" s="7" t="s">
        <v>537</v>
      </c>
      <c r="AL170" s="7" t="s">
        <v>537</v>
      </c>
      <c r="AM170" s="7" t="s">
        <v>537</v>
      </c>
      <c r="AN170" s="7" t="s">
        <v>537</v>
      </c>
      <c r="AO170" s="7" t="s">
        <v>537</v>
      </c>
      <c r="AP170" s="7" t="s">
        <v>537</v>
      </c>
      <c r="AQ170" s="7" t="s">
        <v>537</v>
      </c>
      <c r="AR170" s="7" t="s">
        <v>537</v>
      </c>
      <c r="AS170" s="7" t="s">
        <v>537</v>
      </c>
      <c r="AT170" s="7" t="e">
        <f>IF(AND(NOT('Basic Financial Statements'!FV169=""),NOT('Basic Financial Statements'!AI169="")),'Basic Financial Statements'!FV169/'Basic Financial Statements'!AI169,"")</f>
        <v>#VALUE!</v>
      </c>
      <c r="AU170" s="7" t="e">
        <f>IF(AND(NOT('Basic Financial Statements'!FV169=""),NOT('Basic Financial Statements'!CY169="")),'Basic Financial Statements'!FV169/'Basic Financial Statements'!CY169,"")</f>
        <v>#VALUE!</v>
      </c>
    </row>
    <row r="171" spans="1:47">
      <c r="A171" s="7">
        <f t="shared" si="14"/>
        <v>0</v>
      </c>
      <c r="B171" s="7">
        <f t="shared" si="14"/>
        <v>0</v>
      </c>
      <c r="C171" s="7" t="str">
        <f>'Basic Financial Statements'!C170</f>
        <v>FY</v>
      </c>
      <c r="D171" s="10" t="e">
        <f>'Basic Financial Statements'!D170</f>
        <v>#VALUE!</v>
      </c>
      <c r="F171" s="7" t="e">
        <f>IF(AND(NOT('Basic Financial Statements'!Q170=""),NOT('Basic Financial Statements'!CD170=""),NOT('Basic Financial Statements'!CD169=""),'Basic Financial Statements'!B170='Basic Financial Statements'!B169,RIGHT('Basic Financial Statements'!C170,4)*1-1=RIGHT('Basic Financial Statements'!C169,4)*1),('Basic Financial Statements'!Q170+'Basic Financial Statements'!S170)/AVERAGE('Basic Financial Statements'!CD169:CD170),"")</f>
        <v>#VALUE!</v>
      </c>
      <c r="G171" s="7" t="e">
        <f>IF(AND(NOT('Basic Financial Statements'!AI169=""),NOT('Basic Financial Statements'!CD170=""),NOT('Basic Financial Statements'!CD169=""),'Basic Financial Statements'!B170='Basic Financial Statements'!B169,RIGHT('Basic Financial Statements'!C170,4)*1-1=RIGHT('Basic Financial Statements'!C169,4)*1),('Basic Financial Statements'!AI170)/AVERAGE('Basic Financial Statements'!CD169:CD170),"")</f>
        <v>#VALUE!</v>
      </c>
      <c r="H171" s="7">
        <v>-2146826273</v>
      </c>
      <c r="I171" s="7">
        <v>-2146826273</v>
      </c>
      <c r="J171" s="7"/>
      <c r="K171" s="7">
        <v>-2146826273</v>
      </c>
      <c r="L171" s="7">
        <v>-2146826273</v>
      </c>
      <c r="M171" s="7">
        <v>-2146826273</v>
      </c>
      <c r="N171" s="7">
        <v>-2146826273</v>
      </c>
      <c r="O171" s="7">
        <v>-2146826273</v>
      </c>
      <c r="P171" s="7">
        <v>-2146826273</v>
      </c>
      <c r="Q171" s="7">
        <v>-2146826273</v>
      </c>
      <c r="R171" s="7">
        <v>-2146826273</v>
      </c>
      <c r="S171" s="7"/>
      <c r="T171" s="7" t="s">
        <v>541</v>
      </c>
      <c r="U171" s="7" t="s">
        <v>541</v>
      </c>
      <c r="V171" s="7" t="s">
        <v>541</v>
      </c>
      <c r="W171" s="7" t="s">
        <v>541</v>
      </c>
      <c r="X171" s="7"/>
      <c r="Y171" s="7" t="s">
        <v>541</v>
      </c>
      <c r="Z171" s="7" t="s">
        <v>541</v>
      </c>
      <c r="AA171" s="7" t="s">
        <v>541</v>
      </c>
      <c r="AB171" s="7" t="s">
        <v>541</v>
      </c>
      <c r="AC171" s="7" t="s">
        <v>541</v>
      </c>
      <c r="AD171" s="7" t="s">
        <v>541</v>
      </c>
      <c r="AE171" s="7" t="s">
        <v>541</v>
      </c>
      <c r="AF171" s="7"/>
      <c r="AG171" s="7" t="s">
        <v>541</v>
      </c>
      <c r="AH171" s="7" t="s">
        <v>541</v>
      </c>
      <c r="AI171" s="7" t="s">
        <v>541</v>
      </c>
      <c r="AJ171" s="7" t="s">
        <v>541</v>
      </c>
      <c r="AK171" s="7" t="s">
        <v>541</v>
      </c>
      <c r="AL171" s="7" t="s">
        <v>541</v>
      </c>
      <c r="AM171" s="7" t="s">
        <v>541</v>
      </c>
      <c r="AN171" s="7" t="s">
        <v>541</v>
      </c>
      <c r="AO171" s="7" t="s">
        <v>541</v>
      </c>
      <c r="AP171" s="7" t="s">
        <v>541</v>
      </c>
      <c r="AQ171" s="7" t="s">
        <v>541</v>
      </c>
      <c r="AR171" s="7" t="s">
        <v>541</v>
      </c>
      <c r="AS171" s="7" t="s">
        <v>541</v>
      </c>
      <c r="AT171" s="7" t="e">
        <f>IF(AND(NOT('Basic Financial Statements'!FV170=""),NOT('Basic Financial Statements'!AI170="")),'Basic Financial Statements'!FV170/'Basic Financial Statements'!AI170,"")</f>
        <v>#VALUE!</v>
      </c>
      <c r="AU171" s="7" t="e">
        <f>IF(AND(NOT('Basic Financial Statements'!FV170=""),NOT('Basic Financial Statements'!CY170="")),'Basic Financial Statements'!FV170/'Basic Financial Statements'!CY170,"")</f>
        <v>#VALUE!</v>
      </c>
    </row>
    <row r="172" spans="1:47">
      <c r="A172" s="7">
        <f>Assumptions!C16</f>
        <v>0</v>
      </c>
      <c r="B172" s="7">
        <f>Assumptions!B16</f>
        <v>0</v>
      </c>
      <c r="C172" s="7" t="e">
        <f>'Basic Financial Statements'!C171</f>
        <v>#VALUE!</v>
      </c>
      <c r="D172" s="10" t="e">
        <f>'Basic Financial Statements'!D171</f>
        <v>#VALUE!</v>
      </c>
      <c r="F172" s="7" t="e">
        <f>IF(AND(NOT('Basic Financial Statements'!Q171=""),NOT('Basic Financial Statements'!CD171=""),NOT('Basic Financial Statements'!CD170=""),'Basic Financial Statements'!B171='Basic Financial Statements'!B170,RIGHT('Basic Financial Statements'!C171,4)*1-1=RIGHT('Basic Financial Statements'!C170,4)*1),('Basic Financial Statements'!Q171+'Basic Financial Statements'!S171)/AVERAGE('Basic Financial Statements'!CD170:CD171),"")</f>
        <v>#VALUE!</v>
      </c>
      <c r="G172" s="7" t="e">
        <f>IF(AND(NOT('Basic Financial Statements'!AI170=""),NOT('Basic Financial Statements'!CD171=""),NOT('Basic Financial Statements'!CD170=""),'Basic Financial Statements'!B171='Basic Financial Statements'!B170,RIGHT('Basic Financial Statements'!C171,4)*1-1=RIGHT('Basic Financial Statements'!C170,4)*1),('Basic Financial Statements'!AI171)/AVERAGE('Basic Financial Statements'!CD170:CD171),"")</f>
        <v>#VALUE!</v>
      </c>
      <c r="H172" s="7">
        <v>-2146826273</v>
      </c>
      <c r="I172" s="7">
        <v>-2146826273</v>
      </c>
      <c r="J172" s="7"/>
      <c r="K172" s="7">
        <v>-2146826273</v>
      </c>
      <c r="L172" s="7">
        <v>-2146826273</v>
      </c>
      <c r="M172" s="7">
        <v>-2146826273</v>
      </c>
      <c r="N172" s="7">
        <v>-2146826273</v>
      </c>
      <c r="O172" s="7">
        <v>-2146826273</v>
      </c>
      <c r="P172" s="7">
        <v>-2146826273</v>
      </c>
      <c r="Q172" s="7">
        <v>-2146826273</v>
      </c>
      <c r="R172" s="7">
        <v>-2146826273</v>
      </c>
      <c r="S172" s="7"/>
      <c r="T172" s="7" t="s">
        <v>537</v>
      </c>
      <c r="U172" s="7" t="s">
        <v>537</v>
      </c>
      <c r="V172" s="7" t="s">
        <v>537</v>
      </c>
      <c r="W172" s="7" t="s">
        <v>537</v>
      </c>
      <c r="X172" s="7"/>
      <c r="Y172" s="7" t="s">
        <v>537</v>
      </c>
      <c r="Z172" s="7" t="s">
        <v>537</v>
      </c>
      <c r="AA172" s="7" t="s">
        <v>537</v>
      </c>
      <c r="AB172" s="7" t="s">
        <v>537</v>
      </c>
      <c r="AC172" s="7" t="s">
        <v>537</v>
      </c>
      <c r="AD172" s="7" t="s">
        <v>537</v>
      </c>
      <c r="AE172" s="7" t="s">
        <v>537</v>
      </c>
      <c r="AF172" s="7"/>
      <c r="AG172" s="7" t="s">
        <v>537</v>
      </c>
      <c r="AH172" s="7" t="s">
        <v>537</v>
      </c>
      <c r="AI172" s="7" t="s">
        <v>537</v>
      </c>
      <c r="AJ172" s="7" t="s">
        <v>537</v>
      </c>
      <c r="AK172" s="7" t="s">
        <v>537</v>
      </c>
      <c r="AL172" s="7" t="s">
        <v>537</v>
      </c>
      <c r="AM172" s="7" t="s">
        <v>537</v>
      </c>
      <c r="AN172" s="7" t="s">
        <v>537</v>
      </c>
      <c r="AO172" s="7" t="s">
        <v>537</v>
      </c>
      <c r="AP172" s="7" t="s">
        <v>537</v>
      </c>
      <c r="AQ172" s="7" t="s">
        <v>537</v>
      </c>
      <c r="AR172" s="7" t="s">
        <v>537</v>
      </c>
      <c r="AS172" s="7" t="s">
        <v>537</v>
      </c>
      <c r="AT172" s="7" t="e">
        <f>IF(AND(NOT('Basic Financial Statements'!FV171=""),NOT('Basic Financial Statements'!AI171="")),'Basic Financial Statements'!FV171/'Basic Financial Statements'!AI171,"")</f>
        <v>#VALUE!</v>
      </c>
      <c r="AU172" s="7" t="e">
        <f>IF(AND(NOT('Basic Financial Statements'!FV171=""),NOT('Basic Financial Statements'!CY171="")),'Basic Financial Statements'!FV171/'Basic Financial Statements'!CY171,"")</f>
        <v>#VALUE!</v>
      </c>
    </row>
    <row r="173" spans="1:47">
      <c r="A173" s="7">
        <f t="shared" ref="A173:B183" si="15">A172</f>
        <v>0</v>
      </c>
      <c r="B173" s="7">
        <f t="shared" si="15"/>
        <v>0</v>
      </c>
      <c r="C173" s="7" t="e">
        <f>'Basic Financial Statements'!C172</f>
        <v>#VALUE!</v>
      </c>
      <c r="D173" s="10" t="e">
        <f>'Basic Financial Statements'!D172</f>
        <v>#VALUE!</v>
      </c>
      <c r="F173" s="7" t="e">
        <f>IF(AND(NOT('Basic Financial Statements'!Q172=""),NOT('Basic Financial Statements'!CD172=""),NOT('Basic Financial Statements'!CD171=""),'Basic Financial Statements'!B172='Basic Financial Statements'!B171,RIGHT('Basic Financial Statements'!C172,4)*1-1=RIGHT('Basic Financial Statements'!C171,4)*1),('Basic Financial Statements'!Q172+'Basic Financial Statements'!S172)/AVERAGE('Basic Financial Statements'!CD171:CD172),"")</f>
        <v>#VALUE!</v>
      </c>
      <c r="G173" s="7" t="e">
        <f>IF(AND(NOT('Basic Financial Statements'!AI171=""),NOT('Basic Financial Statements'!CD172=""),NOT('Basic Financial Statements'!CD171=""),'Basic Financial Statements'!B172='Basic Financial Statements'!B171,RIGHT('Basic Financial Statements'!C172,4)*1-1=RIGHT('Basic Financial Statements'!C171,4)*1),('Basic Financial Statements'!AI172)/AVERAGE('Basic Financial Statements'!CD171:CD172),"")</f>
        <v>#VALUE!</v>
      </c>
      <c r="H173" s="7">
        <v>-2146826273</v>
      </c>
      <c r="I173" s="7">
        <v>-2146826273</v>
      </c>
      <c r="J173" s="7"/>
      <c r="K173" s="7">
        <v>-2146826273</v>
      </c>
      <c r="L173" s="7">
        <v>-2146826273</v>
      </c>
      <c r="M173" s="7">
        <v>-2146826273</v>
      </c>
      <c r="N173" s="7">
        <v>-2146826273</v>
      </c>
      <c r="O173" s="7">
        <v>-2146826273</v>
      </c>
      <c r="P173" s="7">
        <v>-2146826273</v>
      </c>
      <c r="Q173" s="7">
        <v>-2146826273</v>
      </c>
      <c r="R173" s="7">
        <v>-2146826273</v>
      </c>
      <c r="S173" s="7"/>
      <c r="T173" s="7" t="s">
        <v>537</v>
      </c>
      <c r="U173" s="7" t="s">
        <v>537</v>
      </c>
      <c r="V173" s="7" t="s">
        <v>537</v>
      </c>
      <c r="W173" s="7" t="s">
        <v>537</v>
      </c>
      <c r="X173" s="7"/>
      <c r="Y173" s="7" t="s">
        <v>537</v>
      </c>
      <c r="Z173" s="7" t="s">
        <v>537</v>
      </c>
      <c r="AA173" s="7" t="s">
        <v>537</v>
      </c>
      <c r="AB173" s="7" t="s">
        <v>537</v>
      </c>
      <c r="AC173" s="7" t="s">
        <v>537</v>
      </c>
      <c r="AD173" s="7" t="s">
        <v>537</v>
      </c>
      <c r="AE173" s="7" t="s">
        <v>537</v>
      </c>
      <c r="AF173" s="7"/>
      <c r="AG173" s="7" t="s">
        <v>537</v>
      </c>
      <c r="AH173" s="7" t="s">
        <v>537</v>
      </c>
      <c r="AI173" s="7" t="s">
        <v>537</v>
      </c>
      <c r="AJ173" s="7" t="s">
        <v>537</v>
      </c>
      <c r="AK173" s="7" t="s">
        <v>537</v>
      </c>
      <c r="AL173" s="7" t="s">
        <v>537</v>
      </c>
      <c r="AM173" s="7" t="s">
        <v>537</v>
      </c>
      <c r="AN173" s="7" t="s">
        <v>537</v>
      </c>
      <c r="AO173" s="7" t="s">
        <v>537</v>
      </c>
      <c r="AP173" s="7" t="s">
        <v>537</v>
      </c>
      <c r="AQ173" s="7" t="s">
        <v>537</v>
      </c>
      <c r="AR173" s="7" t="s">
        <v>537</v>
      </c>
      <c r="AS173" s="7" t="s">
        <v>537</v>
      </c>
      <c r="AT173" s="7" t="e">
        <f>IF(AND(NOT('Basic Financial Statements'!FV172=""),NOT('Basic Financial Statements'!AI172="")),'Basic Financial Statements'!FV172/'Basic Financial Statements'!AI172,"")</f>
        <v>#VALUE!</v>
      </c>
      <c r="AU173" s="7" t="e">
        <f>IF(AND(NOT('Basic Financial Statements'!FV172=""),NOT('Basic Financial Statements'!CY172="")),'Basic Financial Statements'!FV172/'Basic Financial Statements'!CY172,"")</f>
        <v>#VALUE!</v>
      </c>
    </row>
    <row r="174" spans="1:47">
      <c r="A174" s="7">
        <f t="shared" si="15"/>
        <v>0</v>
      </c>
      <c r="B174" s="7">
        <f t="shared" si="15"/>
        <v>0</v>
      </c>
      <c r="C174" s="7" t="e">
        <f>'Basic Financial Statements'!C173</f>
        <v>#VALUE!</v>
      </c>
      <c r="D174" s="10" t="e">
        <f>'Basic Financial Statements'!D173</f>
        <v>#VALUE!</v>
      </c>
      <c r="F174" s="7" t="e">
        <f>IF(AND(NOT('Basic Financial Statements'!Q173=""),NOT('Basic Financial Statements'!CD173=""),NOT('Basic Financial Statements'!CD172=""),'Basic Financial Statements'!B173='Basic Financial Statements'!B172,RIGHT('Basic Financial Statements'!C173,4)*1-1=RIGHT('Basic Financial Statements'!C172,4)*1),('Basic Financial Statements'!Q173+'Basic Financial Statements'!S173)/AVERAGE('Basic Financial Statements'!CD172:CD173),"")</f>
        <v>#VALUE!</v>
      </c>
      <c r="G174" s="7" t="e">
        <f>IF(AND(NOT('Basic Financial Statements'!AI172=""),NOT('Basic Financial Statements'!CD173=""),NOT('Basic Financial Statements'!CD172=""),'Basic Financial Statements'!B173='Basic Financial Statements'!B172,RIGHT('Basic Financial Statements'!C173,4)*1-1=RIGHT('Basic Financial Statements'!C172,4)*1),('Basic Financial Statements'!AI173)/AVERAGE('Basic Financial Statements'!CD172:CD173),"")</f>
        <v>#VALUE!</v>
      </c>
      <c r="H174" s="7">
        <v>-2146826273</v>
      </c>
      <c r="I174" s="7">
        <v>-2146826273</v>
      </c>
      <c r="J174" s="7"/>
      <c r="K174" s="7">
        <v>-2146826273</v>
      </c>
      <c r="L174" s="7">
        <v>-2146826273</v>
      </c>
      <c r="M174" s="7">
        <v>-2146826273</v>
      </c>
      <c r="N174" s="7">
        <v>-2146826273</v>
      </c>
      <c r="O174" s="7">
        <v>-2146826273</v>
      </c>
      <c r="P174" s="7">
        <v>-2146826273</v>
      </c>
      <c r="Q174" s="7">
        <v>-2146826273</v>
      </c>
      <c r="R174" s="7">
        <v>-2146826273</v>
      </c>
      <c r="S174" s="7"/>
      <c r="T174" s="7" t="s">
        <v>537</v>
      </c>
      <c r="U174" s="7" t="s">
        <v>537</v>
      </c>
      <c r="V174" s="7" t="s">
        <v>537</v>
      </c>
      <c r="W174" s="7" t="s">
        <v>537</v>
      </c>
      <c r="X174" s="7"/>
      <c r="Y174" s="7" t="s">
        <v>537</v>
      </c>
      <c r="Z174" s="7" t="s">
        <v>537</v>
      </c>
      <c r="AA174" s="7" t="s">
        <v>537</v>
      </c>
      <c r="AB174" s="7" t="s">
        <v>537</v>
      </c>
      <c r="AC174" s="7" t="s">
        <v>537</v>
      </c>
      <c r="AD174" s="7" t="s">
        <v>537</v>
      </c>
      <c r="AE174" s="7" t="s">
        <v>537</v>
      </c>
      <c r="AF174" s="7"/>
      <c r="AG174" s="7" t="s">
        <v>537</v>
      </c>
      <c r="AH174" s="7" t="s">
        <v>537</v>
      </c>
      <c r="AI174" s="7" t="s">
        <v>537</v>
      </c>
      <c r="AJ174" s="7" t="s">
        <v>537</v>
      </c>
      <c r="AK174" s="7" t="s">
        <v>537</v>
      </c>
      <c r="AL174" s="7" t="s">
        <v>537</v>
      </c>
      <c r="AM174" s="7" t="s">
        <v>537</v>
      </c>
      <c r="AN174" s="7" t="s">
        <v>537</v>
      </c>
      <c r="AO174" s="7" t="s">
        <v>537</v>
      </c>
      <c r="AP174" s="7" t="s">
        <v>537</v>
      </c>
      <c r="AQ174" s="7" t="s">
        <v>537</v>
      </c>
      <c r="AR174" s="7" t="s">
        <v>537</v>
      </c>
      <c r="AS174" s="7" t="s">
        <v>537</v>
      </c>
      <c r="AT174" s="7" t="e">
        <f>IF(AND(NOT('Basic Financial Statements'!FV173=""),NOT('Basic Financial Statements'!AI173="")),'Basic Financial Statements'!FV173/'Basic Financial Statements'!AI173,"")</f>
        <v>#VALUE!</v>
      </c>
      <c r="AU174" s="7" t="e">
        <f>IF(AND(NOT('Basic Financial Statements'!FV173=""),NOT('Basic Financial Statements'!CY173="")),'Basic Financial Statements'!FV173/'Basic Financial Statements'!CY173,"")</f>
        <v>#VALUE!</v>
      </c>
    </row>
    <row r="175" spans="1:47">
      <c r="A175" s="7">
        <f t="shared" si="15"/>
        <v>0</v>
      </c>
      <c r="B175" s="7">
        <f t="shared" si="15"/>
        <v>0</v>
      </c>
      <c r="C175" s="7" t="e">
        <f>'Basic Financial Statements'!C174</f>
        <v>#VALUE!</v>
      </c>
      <c r="D175" s="10" t="e">
        <f>'Basic Financial Statements'!D174</f>
        <v>#VALUE!</v>
      </c>
      <c r="F175" s="7" t="e">
        <f>IF(AND(NOT('Basic Financial Statements'!Q174=""),NOT('Basic Financial Statements'!CD174=""),NOT('Basic Financial Statements'!CD173=""),'Basic Financial Statements'!B174='Basic Financial Statements'!B173,RIGHT('Basic Financial Statements'!C174,4)*1-1=RIGHT('Basic Financial Statements'!C173,4)*1),('Basic Financial Statements'!Q174+'Basic Financial Statements'!S174)/AVERAGE('Basic Financial Statements'!CD173:CD174),"")</f>
        <v>#VALUE!</v>
      </c>
      <c r="G175" s="7" t="e">
        <f>IF(AND(NOT('Basic Financial Statements'!AI173=""),NOT('Basic Financial Statements'!CD174=""),NOT('Basic Financial Statements'!CD173=""),'Basic Financial Statements'!B174='Basic Financial Statements'!B173,RIGHT('Basic Financial Statements'!C174,4)*1-1=RIGHT('Basic Financial Statements'!C173,4)*1),('Basic Financial Statements'!AI174)/AVERAGE('Basic Financial Statements'!CD173:CD174),"")</f>
        <v>#VALUE!</v>
      </c>
      <c r="H175" s="7">
        <v>-2146826273</v>
      </c>
      <c r="I175" s="7">
        <v>-2146826273</v>
      </c>
      <c r="J175" s="7"/>
      <c r="K175" s="7">
        <v>-2146826273</v>
      </c>
      <c r="L175" s="7">
        <v>-2146826273</v>
      </c>
      <c r="M175" s="7">
        <v>-2146826273</v>
      </c>
      <c r="N175" s="7">
        <v>-2146826273</v>
      </c>
      <c r="O175" s="7">
        <v>-2146826273</v>
      </c>
      <c r="P175" s="7">
        <v>-2146826273</v>
      </c>
      <c r="Q175" s="7">
        <v>-2146826273</v>
      </c>
      <c r="R175" s="7">
        <v>-2146826273</v>
      </c>
      <c r="S175" s="7"/>
      <c r="T175" s="7" t="s">
        <v>537</v>
      </c>
      <c r="U175" s="7" t="s">
        <v>537</v>
      </c>
      <c r="V175" s="7" t="s">
        <v>537</v>
      </c>
      <c r="W175" s="7" t="s">
        <v>537</v>
      </c>
      <c r="X175" s="7"/>
      <c r="Y175" s="7" t="s">
        <v>537</v>
      </c>
      <c r="Z175" s="7" t="s">
        <v>537</v>
      </c>
      <c r="AA175" s="7" t="s">
        <v>537</v>
      </c>
      <c r="AB175" s="7" t="s">
        <v>537</v>
      </c>
      <c r="AC175" s="7" t="s">
        <v>537</v>
      </c>
      <c r="AD175" s="7" t="s">
        <v>537</v>
      </c>
      <c r="AE175" s="7" t="s">
        <v>537</v>
      </c>
      <c r="AF175" s="7"/>
      <c r="AG175" s="7" t="s">
        <v>537</v>
      </c>
      <c r="AH175" s="7" t="s">
        <v>537</v>
      </c>
      <c r="AI175" s="7" t="s">
        <v>537</v>
      </c>
      <c r="AJ175" s="7" t="s">
        <v>537</v>
      </c>
      <c r="AK175" s="7" t="s">
        <v>537</v>
      </c>
      <c r="AL175" s="7" t="s">
        <v>537</v>
      </c>
      <c r="AM175" s="7" t="s">
        <v>537</v>
      </c>
      <c r="AN175" s="7" t="s">
        <v>537</v>
      </c>
      <c r="AO175" s="7" t="s">
        <v>537</v>
      </c>
      <c r="AP175" s="7" t="s">
        <v>537</v>
      </c>
      <c r="AQ175" s="7" t="s">
        <v>537</v>
      </c>
      <c r="AR175" s="7" t="s">
        <v>537</v>
      </c>
      <c r="AS175" s="7" t="s">
        <v>537</v>
      </c>
      <c r="AT175" s="7" t="e">
        <f>IF(AND(NOT('Basic Financial Statements'!FV174=""),NOT('Basic Financial Statements'!AI174="")),'Basic Financial Statements'!FV174/'Basic Financial Statements'!AI174,"")</f>
        <v>#VALUE!</v>
      </c>
      <c r="AU175" s="7" t="e">
        <f>IF(AND(NOT('Basic Financial Statements'!FV174=""),NOT('Basic Financial Statements'!CY174="")),'Basic Financial Statements'!FV174/'Basic Financial Statements'!CY174,"")</f>
        <v>#VALUE!</v>
      </c>
    </row>
    <row r="176" spans="1:47">
      <c r="A176" s="7">
        <f t="shared" si="15"/>
        <v>0</v>
      </c>
      <c r="B176" s="7">
        <f t="shared" si="15"/>
        <v>0</v>
      </c>
      <c r="C176" s="7" t="e">
        <f>'Basic Financial Statements'!C175</f>
        <v>#VALUE!</v>
      </c>
      <c r="D176" s="10" t="e">
        <f>'Basic Financial Statements'!D175</f>
        <v>#VALUE!</v>
      </c>
      <c r="F176" s="7" t="e">
        <f>IF(AND(NOT('Basic Financial Statements'!Q175=""),NOT('Basic Financial Statements'!CD175=""),NOT('Basic Financial Statements'!CD174=""),'Basic Financial Statements'!B175='Basic Financial Statements'!B174,RIGHT('Basic Financial Statements'!C175,4)*1-1=RIGHT('Basic Financial Statements'!C174,4)*1),('Basic Financial Statements'!Q175+'Basic Financial Statements'!S175)/AVERAGE('Basic Financial Statements'!CD174:CD175),"")</f>
        <v>#VALUE!</v>
      </c>
      <c r="G176" s="7" t="e">
        <f>IF(AND(NOT('Basic Financial Statements'!AI174=""),NOT('Basic Financial Statements'!CD175=""),NOT('Basic Financial Statements'!CD174=""),'Basic Financial Statements'!B175='Basic Financial Statements'!B174,RIGHT('Basic Financial Statements'!C175,4)*1-1=RIGHT('Basic Financial Statements'!C174,4)*1),('Basic Financial Statements'!AI175)/AVERAGE('Basic Financial Statements'!CD174:CD175),"")</f>
        <v>#VALUE!</v>
      </c>
      <c r="H176" s="7">
        <v>-2146826273</v>
      </c>
      <c r="I176" s="7">
        <v>-2146826273</v>
      </c>
      <c r="J176" s="7"/>
      <c r="K176" s="7">
        <v>-2146826273</v>
      </c>
      <c r="L176" s="7">
        <v>-2146826273</v>
      </c>
      <c r="M176" s="7">
        <v>-2146826273</v>
      </c>
      <c r="N176" s="7">
        <v>-2146826273</v>
      </c>
      <c r="O176" s="7">
        <v>-2146826273</v>
      </c>
      <c r="P176" s="7">
        <v>-2146826273</v>
      </c>
      <c r="Q176" s="7">
        <v>-2146826273</v>
      </c>
      <c r="R176" s="7">
        <v>-2146826273</v>
      </c>
      <c r="S176" s="7"/>
      <c r="T176" s="7" t="s">
        <v>537</v>
      </c>
      <c r="U176" s="7" t="s">
        <v>537</v>
      </c>
      <c r="V176" s="7" t="s">
        <v>537</v>
      </c>
      <c r="W176" s="7" t="s">
        <v>537</v>
      </c>
      <c r="X176" s="7"/>
      <c r="Y176" s="7" t="s">
        <v>537</v>
      </c>
      <c r="Z176" s="7" t="s">
        <v>537</v>
      </c>
      <c r="AA176" s="7" t="s">
        <v>537</v>
      </c>
      <c r="AB176" s="7" t="s">
        <v>537</v>
      </c>
      <c r="AC176" s="7" t="s">
        <v>537</v>
      </c>
      <c r="AD176" s="7" t="s">
        <v>537</v>
      </c>
      <c r="AE176" s="7" t="s">
        <v>537</v>
      </c>
      <c r="AF176" s="7"/>
      <c r="AG176" s="7" t="s">
        <v>537</v>
      </c>
      <c r="AH176" s="7" t="s">
        <v>537</v>
      </c>
      <c r="AI176" s="7" t="s">
        <v>537</v>
      </c>
      <c r="AJ176" s="7" t="s">
        <v>537</v>
      </c>
      <c r="AK176" s="7" t="s">
        <v>537</v>
      </c>
      <c r="AL176" s="7" t="s">
        <v>537</v>
      </c>
      <c r="AM176" s="7" t="s">
        <v>537</v>
      </c>
      <c r="AN176" s="7" t="s">
        <v>537</v>
      </c>
      <c r="AO176" s="7" t="s">
        <v>537</v>
      </c>
      <c r="AP176" s="7" t="s">
        <v>537</v>
      </c>
      <c r="AQ176" s="7" t="s">
        <v>537</v>
      </c>
      <c r="AR176" s="7" t="s">
        <v>537</v>
      </c>
      <c r="AS176" s="7" t="s">
        <v>537</v>
      </c>
      <c r="AT176" s="7" t="e">
        <f>IF(AND(NOT('Basic Financial Statements'!FV175=""),NOT('Basic Financial Statements'!AI175="")),'Basic Financial Statements'!FV175/'Basic Financial Statements'!AI175,"")</f>
        <v>#VALUE!</v>
      </c>
      <c r="AU176" s="7" t="e">
        <f>IF(AND(NOT('Basic Financial Statements'!FV175=""),NOT('Basic Financial Statements'!CY175="")),'Basic Financial Statements'!FV175/'Basic Financial Statements'!CY175,"")</f>
        <v>#VALUE!</v>
      </c>
    </row>
    <row r="177" spans="1:47">
      <c r="A177" s="7">
        <f t="shared" si="15"/>
        <v>0</v>
      </c>
      <c r="B177" s="7">
        <f t="shared" si="15"/>
        <v>0</v>
      </c>
      <c r="C177" s="7" t="e">
        <f>'Basic Financial Statements'!C176</f>
        <v>#VALUE!</v>
      </c>
      <c r="D177" s="10" t="e">
        <f>'Basic Financial Statements'!D176</f>
        <v>#VALUE!</v>
      </c>
      <c r="F177" s="7" t="e">
        <f>IF(AND(NOT('Basic Financial Statements'!Q176=""),NOT('Basic Financial Statements'!CD176=""),NOT('Basic Financial Statements'!CD175=""),'Basic Financial Statements'!B176='Basic Financial Statements'!B175,RIGHT('Basic Financial Statements'!C176,4)*1-1=RIGHT('Basic Financial Statements'!C175,4)*1),('Basic Financial Statements'!Q176+'Basic Financial Statements'!S176)/AVERAGE('Basic Financial Statements'!CD175:CD176),"")</f>
        <v>#VALUE!</v>
      </c>
      <c r="G177" s="7" t="e">
        <f>IF(AND(NOT('Basic Financial Statements'!AI175=""),NOT('Basic Financial Statements'!CD176=""),NOT('Basic Financial Statements'!CD175=""),'Basic Financial Statements'!B176='Basic Financial Statements'!B175,RIGHT('Basic Financial Statements'!C176,4)*1-1=RIGHT('Basic Financial Statements'!C175,4)*1),('Basic Financial Statements'!AI176)/AVERAGE('Basic Financial Statements'!CD175:CD176),"")</f>
        <v>#VALUE!</v>
      </c>
      <c r="H177" s="7">
        <v>-2146826273</v>
      </c>
      <c r="I177" s="7">
        <v>-2146826273</v>
      </c>
      <c r="J177" s="7"/>
      <c r="K177" s="7">
        <v>-2146826273</v>
      </c>
      <c r="L177" s="7">
        <v>-2146826273</v>
      </c>
      <c r="M177" s="7">
        <v>-2146826273</v>
      </c>
      <c r="N177" s="7">
        <v>-2146826273</v>
      </c>
      <c r="O177" s="7">
        <v>-2146826273</v>
      </c>
      <c r="P177" s="7">
        <v>-2146826273</v>
      </c>
      <c r="Q177" s="7">
        <v>-2146826273</v>
      </c>
      <c r="R177" s="7">
        <v>-2146826273</v>
      </c>
      <c r="S177" s="7"/>
      <c r="T177" s="7" t="s">
        <v>537</v>
      </c>
      <c r="U177" s="7" t="s">
        <v>537</v>
      </c>
      <c r="V177" s="7" t="s">
        <v>537</v>
      </c>
      <c r="W177" s="7" t="s">
        <v>537</v>
      </c>
      <c r="X177" s="7"/>
      <c r="Y177" s="7" t="s">
        <v>537</v>
      </c>
      <c r="Z177" s="7" t="s">
        <v>537</v>
      </c>
      <c r="AA177" s="7" t="s">
        <v>537</v>
      </c>
      <c r="AB177" s="7" t="s">
        <v>537</v>
      </c>
      <c r="AC177" s="7" t="s">
        <v>537</v>
      </c>
      <c r="AD177" s="7" t="s">
        <v>537</v>
      </c>
      <c r="AE177" s="7" t="s">
        <v>537</v>
      </c>
      <c r="AF177" s="7"/>
      <c r="AG177" s="7" t="s">
        <v>537</v>
      </c>
      <c r="AH177" s="7" t="s">
        <v>537</v>
      </c>
      <c r="AI177" s="7" t="s">
        <v>537</v>
      </c>
      <c r="AJ177" s="7" t="s">
        <v>537</v>
      </c>
      <c r="AK177" s="7" t="s">
        <v>537</v>
      </c>
      <c r="AL177" s="7" t="s">
        <v>537</v>
      </c>
      <c r="AM177" s="7" t="s">
        <v>537</v>
      </c>
      <c r="AN177" s="7" t="s">
        <v>537</v>
      </c>
      <c r="AO177" s="7" t="s">
        <v>537</v>
      </c>
      <c r="AP177" s="7" t="s">
        <v>537</v>
      </c>
      <c r="AQ177" s="7" t="s">
        <v>537</v>
      </c>
      <c r="AR177" s="7" t="s">
        <v>537</v>
      </c>
      <c r="AS177" s="7" t="s">
        <v>537</v>
      </c>
      <c r="AT177" s="7" t="e">
        <f>IF(AND(NOT('Basic Financial Statements'!FV176=""),NOT('Basic Financial Statements'!AI176="")),'Basic Financial Statements'!FV176/'Basic Financial Statements'!AI176,"")</f>
        <v>#VALUE!</v>
      </c>
      <c r="AU177" s="7" t="e">
        <f>IF(AND(NOT('Basic Financial Statements'!FV176=""),NOT('Basic Financial Statements'!CY176="")),'Basic Financial Statements'!FV176/'Basic Financial Statements'!CY176,"")</f>
        <v>#VALUE!</v>
      </c>
    </row>
    <row r="178" spans="1:47">
      <c r="A178" s="7">
        <f t="shared" si="15"/>
        <v>0</v>
      </c>
      <c r="B178" s="7">
        <f t="shared" si="15"/>
        <v>0</v>
      </c>
      <c r="C178" s="7" t="e">
        <f>'Basic Financial Statements'!C177</f>
        <v>#VALUE!</v>
      </c>
      <c r="D178" s="10" t="e">
        <f>'Basic Financial Statements'!D177</f>
        <v>#VALUE!</v>
      </c>
      <c r="F178" s="7" t="e">
        <f>IF(AND(NOT('Basic Financial Statements'!Q177=""),NOT('Basic Financial Statements'!CD177=""),NOT('Basic Financial Statements'!CD176=""),'Basic Financial Statements'!B177='Basic Financial Statements'!B176,RIGHT('Basic Financial Statements'!C177,4)*1-1=RIGHT('Basic Financial Statements'!C176,4)*1),('Basic Financial Statements'!Q177+'Basic Financial Statements'!S177)/AVERAGE('Basic Financial Statements'!CD176:CD177),"")</f>
        <v>#VALUE!</v>
      </c>
      <c r="G178" s="7" t="e">
        <f>IF(AND(NOT('Basic Financial Statements'!AI176=""),NOT('Basic Financial Statements'!CD177=""),NOT('Basic Financial Statements'!CD176=""),'Basic Financial Statements'!B177='Basic Financial Statements'!B176,RIGHT('Basic Financial Statements'!C177,4)*1-1=RIGHT('Basic Financial Statements'!C176,4)*1),('Basic Financial Statements'!AI177)/AVERAGE('Basic Financial Statements'!CD176:CD177),"")</f>
        <v>#VALUE!</v>
      </c>
      <c r="H178" s="7">
        <v>-2146826273</v>
      </c>
      <c r="I178" s="7">
        <v>-2146826273</v>
      </c>
      <c r="J178" s="7"/>
      <c r="K178" s="7">
        <v>-2146826273</v>
      </c>
      <c r="L178" s="7">
        <v>-2146826273</v>
      </c>
      <c r="M178" s="7">
        <v>-2146826273</v>
      </c>
      <c r="N178" s="7">
        <v>-2146826273</v>
      </c>
      <c r="O178" s="7">
        <v>-2146826273</v>
      </c>
      <c r="P178" s="7">
        <v>-2146826273</v>
      </c>
      <c r="Q178" s="7">
        <v>-2146826273</v>
      </c>
      <c r="R178" s="7">
        <v>-2146826273</v>
      </c>
      <c r="S178" s="7"/>
      <c r="T178" s="7" t="s">
        <v>537</v>
      </c>
      <c r="U178" s="7" t="s">
        <v>537</v>
      </c>
      <c r="V178" s="7" t="s">
        <v>537</v>
      </c>
      <c r="W178" s="7" t="s">
        <v>537</v>
      </c>
      <c r="X178" s="7"/>
      <c r="Y178" s="7" t="s">
        <v>537</v>
      </c>
      <c r="Z178" s="7" t="s">
        <v>537</v>
      </c>
      <c r="AA178" s="7" t="s">
        <v>537</v>
      </c>
      <c r="AB178" s="7" t="s">
        <v>537</v>
      </c>
      <c r="AC178" s="7" t="s">
        <v>537</v>
      </c>
      <c r="AD178" s="7" t="s">
        <v>537</v>
      </c>
      <c r="AE178" s="7" t="s">
        <v>537</v>
      </c>
      <c r="AF178" s="7"/>
      <c r="AG178" s="7" t="s">
        <v>537</v>
      </c>
      <c r="AH178" s="7" t="s">
        <v>537</v>
      </c>
      <c r="AI178" s="7" t="s">
        <v>537</v>
      </c>
      <c r="AJ178" s="7" t="s">
        <v>537</v>
      </c>
      <c r="AK178" s="7" t="s">
        <v>537</v>
      </c>
      <c r="AL178" s="7" t="s">
        <v>537</v>
      </c>
      <c r="AM178" s="7" t="s">
        <v>537</v>
      </c>
      <c r="AN178" s="7" t="s">
        <v>537</v>
      </c>
      <c r="AO178" s="7" t="s">
        <v>537</v>
      </c>
      <c r="AP178" s="7" t="s">
        <v>537</v>
      </c>
      <c r="AQ178" s="7" t="s">
        <v>537</v>
      </c>
      <c r="AR178" s="7" t="s">
        <v>537</v>
      </c>
      <c r="AS178" s="7" t="s">
        <v>537</v>
      </c>
      <c r="AT178" s="7" t="e">
        <f>IF(AND(NOT('Basic Financial Statements'!FV177=""),NOT('Basic Financial Statements'!AI177="")),'Basic Financial Statements'!FV177/'Basic Financial Statements'!AI177,"")</f>
        <v>#VALUE!</v>
      </c>
      <c r="AU178" s="7" t="e">
        <f>IF(AND(NOT('Basic Financial Statements'!FV177=""),NOT('Basic Financial Statements'!CY177="")),'Basic Financial Statements'!FV177/'Basic Financial Statements'!CY177,"")</f>
        <v>#VALUE!</v>
      </c>
    </row>
    <row r="179" spans="1:47">
      <c r="A179" s="7">
        <f t="shared" si="15"/>
        <v>0</v>
      </c>
      <c r="B179" s="7">
        <f t="shared" si="15"/>
        <v>0</v>
      </c>
      <c r="C179" s="7" t="e">
        <f>'Basic Financial Statements'!C178</f>
        <v>#VALUE!</v>
      </c>
      <c r="D179" s="10" t="e">
        <f>'Basic Financial Statements'!D178</f>
        <v>#VALUE!</v>
      </c>
      <c r="F179" s="7" t="e">
        <f>IF(AND(NOT('Basic Financial Statements'!Q178=""),NOT('Basic Financial Statements'!CD178=""),NOT('Basic Financial Statements'!CD177=""),'Basic Financial Statements'!B178='Basic Financial Statements'!B177,RIGHT('Basic Financial Statements'!C178,4)*1-1=RIGHT('Basic Financial Statements'!C177,4)*1),('Basic Financial Statements'!Q178+'Basic Financial Statements'!S178)/AVERAGE('Basic Financial Statements'!CD177:CD178),"")</f>
        <v>#VALUE!</v>
      </c>
      <c r="G179" s="7" t="e">
        <f>IF(AND(NOT('Basic Financial Statements'!AI177=""),NOT('Basic Financial Statements'!CD178=""),NOT('Basic Financial Statements'!CD177=""),'Basic Financial Statements'!B178='Basic Financial Statements'!B177,RIGHT('Basic Financial Statements'!C178,4)*1-1=RIGHT('Basic Financial Statements'!C177,4)*1),('Basic Financial Statements'!AI178)/AVERAGE('Basic Financial Statements'!CD177:CD178),"")</f>
        <v>#VALUE!</v>
      </c>
      <c r="H179" s="7">
        <v>-2146826273</v>
      </c>
      <c r="I179" s="7">
        <v>-2146826273</v>
      </c>
      <c r="J179" s="7"/>
      <c r="K179" s="7">
        <v>-2146826273</v>
      </c>
      <c r="L179" s="7">
        <v>-2146826273</v>
      </c>
      <c r="M179" s="7">
        <v>-2146826273</v>
      </c>
      <c r="N179" s="7">
        <v>-2146826273</v>
      </c>
      <c r="O179" s="7">
        <v>-2146826273</v>
      </c>
      <c r="P179" s="7">
        <v>-2146826273</v>
      </c>
      <c r="Q179" s="7">
        <v>-2146826273</v>
      </c>
      <c r="R179" s="7">
        <v>-2146826273</v>
      </c>
      <c r="S179" s="7"/>
      <c r="T179" s="7" t="s">
        <v>537</v>
      </c>
      <c r="U179" s="7" t="s">
        <v>537</v>
      </c>
      <c r="V179" s="7" t="s">
        <v>537</v>
      </c>
      <c r="W179" s="7" t="s">
        <v>537</v>
      </c>
      <c r="X179" s="7"/>
      <c r="Y179" s="7" t="s">
        <v>537</v>
      </c>
      <c r="Z179" s="7" t="s">
        <v>537</v>
      </c>
      <c r="AA179" s="7" t="s">
        <v>537</v>
      </c>
      <c r="AB179" s="7" t="s">
        <v>537</v>
      </c>
      <c r="AC179" s="7" t="s">
        <v>537</v>
      </c>
      <c r="AD179" s="7" t="s">
        <v>537</v>
      </c>
      <c r="AE179" s="7" t="s">
        <v>537</v>
      </c>
      <c r="AF179" s="7"/>
      <c r="AG179" s="7" t="s">
        <v>537</v>
      </c>
      <c r="AH179" s="7" t="s">
        <v>537</v>
      </c>
      <c r="AI179" s="7" t="s">
        <v>537</v>
      </c>
      <c r="AJ179" s="7" t="s">
        <v>537</v>
      </c>
      <c r="AK179" s="7" t="s">
        <v>537</v>
      </c>
      <c r="AL179" s="7" t="s">
        <v>537</v>
      </c>
      <c r="AM179" s="7" t="s">
        <v>537</v>
      </c>
      <c r="AN179" s="7" t="s">
        <v>537</v>
      </c>
      <c r="AO179" s="7" t="s">
        <v>537</v>
      </c>
      <c r="AP179" s="7" t="s">
        <v>537</v>
      </c>
      <c r="AQ179" s="7" t="s">
        <v>537</v>
      </c>
      <c r="AR179" s="7" t="s">
        <v>537</v>
      </c>
      <c r="AS179" s="7" t="s">
        <v>537</v>
      </c>
      <c r="AT179" s="7" t="e">
        <f>IF(AND(NOT('Basic Financial Statements'!FV178=""),NOT('Basic Financial Statements'!AI178="")),'Basic Financial Statements'!FV178/'Basic Financial Statements'!AI178,"")</f>
        <v>#VALUE!</v>
      </c>
      <c r="AU179" s="7" t="e">
        <f>IF(AND(NOT('Basic Financial Statements'!FV178=""),NOT('Basic Financial Statements'!CY178="")),'Basic Financial Statements'!FV178/'Basic Financial Statements'!CY178,"")</f>
        <v>#VALUE!</v>
      </c>
    </row>
    <row r="180" spans="1:47">
      <c r="A180" s="7">
        <f t="shared" si="15"/>
        <v>0</v>
      </c>
      <c r="B180" s="7">
        <f t="shared" si="15"/>
        <v>0</v>
      </c>
      <c r="C180" s="7" t="e">
        <f>'Basic Financial Statements'!C179</f>
        <v>#VALUE!</v>
      </c>
      <c r="D180" s="10" t="e">
        <f>'Basic Financial Statements'!D179</f>
        <v>#VALUE!</v>
      </c>
      <c r="F180" s="7" t="e">
        <f>IF(AND(NOT('Basic Financial Statements'!Q179=""),NOT('Basic Financial Statements'!CD179=""),NOT('Basic Financial Statements'!CD178=""),'Basic Financial Statements'!B179='Basic Financial Statements'!B178,RIGHT('Basic Financial Statements'!C179,4)*1-1=RIGHT('Basic Financial Statements'!C178,4)*1),('Basic Financial Statements'!Q179+'Basic Financial Statements'!S179)/AVERAGE('Basic Financial Statements'!CD178:CD179),"")</f>
        <v>#VALUE!</v>
      </c>
      <c r="G180" s="7" t="e">
        <f>IF(AND(NOT('Basic Financial Statements'!AI178=""),NOT('Basic Financial Statements'!CD179=""),NOT('Basic Financial Statements'!CD178=""),'Basic Financial Statements'!B179='Basic Financial Statements'!B178,RIGHT('Basic Financial Statements'!C179,4)*1-1=RIGHT('Basic Financial Statements'!C178,4)*1),('Basic Financial Statements'!AI179)/AVERAGE('Basic Financial Statements'!CD178:CD179),"")</f>
        <v>#VALUE!</v>
      </c>
      <c r="H180" s="7">
        <v>-2146826273</v>
      </c>
      <c r="I180" s="7">
        <v>-2146826273</v>
      </c>
      <c r="J180" s="7"/>
      <c r="K180" s="7">
        <v>-2146826273</v>
      </c>
      <c r="L180" s="7">
        <v>-2146826273</v>
      </c>
      <c r="M180" s="7">
        <v>-2146826273</v>
      </c>
      <c r="N180" s="7">
        <v>-2146826273</v>
      </c>
      <c r="O180" s="7">
        <v>-2146826273</v>
      </c>
      <c r="P180" s="7">
        <v>-2146826273</v>
      </c>
      <c r="Q180" s="7">
        <v>-2146826273</v>
      </c>
      <c r="R180" s="7">
        <v>-2146826273</v>
      </c>
      <c r="S180" s="7"/>
      <c r="T180" s="7" t="s">
        <v>537</v>
      </c>
      <c r="U180" s="7" t="s">
        <v>537</v>
      </c>
      <c r="V180" s="7" t="s">
        <v>537</v>
      </c>
      <c r="W180" s="7" t="s">
        <v>537</v>
      </c>
      <c r="X180" s="7"/>
      <c r="Y180" s="7" t="s">
        <v>537</v>
      </c>
      <c r="Z180" s="7" t="s">
        <v>537</v>
      </c>
      <c r="AA180" s="7" t="s">
        <v>537</v>
      </c>
      <c r="AB180" s="7" t="s">
        <v>537</v>
      </c>
      <c r="AC180" s="7" t="s">
        <v>537</v>
      </c>
      <c r="AD180" s="7" t="s">
        <v>537</v>
      </c>
      <c r="AE180" s="7" t="s">
        <v>537</v>
      </c>
      <c r="AF180" s="7"/>
      <c r="AG180" s="7" t="s">
        <v>537</v>
      </c>
      <c r="AH180" s="7" t="s">
        <v>537</v>
      </c>
      <c r="AI180" s="7" t="s">
        <v>537</v>
      </c>
      <c r="AJ180" s="7" t="s">
        <v>537</v>
      </c>
      <c r="AK180" s="7" t="s">
        <v>537</v>
      </c>
      <c r="AL180" s="7" t="s">
        <v>537</v>
      </c>
      <c r="AM180" s="7" t="s">
        <v>537</v>
      </c>
      <c r="AN180" s="7" t="s">
        <v>537</v>
      </c>
      <c r="AO180" s="7" t="s">
        <v>537</v>
      </c>
      <c r="AP180" s="7" t="s">
        <v>537</v>
      </c>
      <c r="AQ180" s="7" t="s">
        <v>537</v>
      </c>
      <c r="AR180" s="7" t="s">
        <v>537</v>
      </c>
      <c r="AS180" s="7" t="s">
        <v>537</v>
      </c>
      <c r="AT180" s="7" t="e">
        <f>IF(AND(NOT('Basic Financial Statements'!FV179=""),NOT('Basic Financial Statements'!AI179="")),'Basic Financial Statements'!FV179/'Basic Financial Statements'!AI179,"")</f>
        <v>#VALUE!</v>
      </c>
      <c r="AU180" s="7" t="e">
        <f>IF(AND(NOT('Basic Financial Statements'!FV179=""),NOT('Basic Financial Statements'!CY179="")),'Basic Financial Statements'!FV179/'Basic Financial Statements'!CY179,"")</f>
        <v>#VALUE!</v>
      </c>
    </row>
    <row r="181" spans="1:47">
      <c r="A181" s="7">
        <f t="shared" si="15"/>
        <v>0</v>
      </c>
      <c r="B181" s="7">
        <f t="shared" si="15"/>
        <v>0</v>
      </c>
      <c r="C181" s="7" t="e">
        <f>'Basic Financial Statements'!C180</f>
        <v>#VALUE!</v>
      </c>
      <c r="D181" s="10" t="e">
        <f>'Basic Financial Statements'!D180</f>
        <v>#VALUE!</v>
      </c>
      <c r="F181" s="7" t="e">
        <f>IF(AND(NOT('Basic Financial Statements'!Q180=""),NOT('Basic Financial Statements'!CD180=""),NOT('Basic Financial Statements'!CD179=""),'Basic Financial Statements'!B180='Basic Financial Statements'!B179,RIGHT('Basic Financial Statements'!C180,4)*1-1=RIGHT('Basic Financial Statements'!C179,4)*1),('Basic Financial Statements'!Q180+'Basic Financial Statements'!S180)/AVERAGE('Basic Financial Statements'!CD179:CD180),"")</f>
        <v>#VALUE!</v>
      </c>
      <c r="G181" s="7" t="e">
        <f>IF(AND(NOT('Basic Financial Statements'!AI179=""),NOT('Basic Financial Statements'!CD180=""),NOT('Basic Financial Statements'!CD179=""),'Basic Financial Statements'!B180='Basic Financial Statements'!B179,RIGHT('Basic Financial Statements'!C180,4)*1-1=RIGHT('Basic Financial Statements'!C179,4)*1),('Basic Financial Statements'!AI180)/AVERAGE('Basic Financial Statements'!CD179:CD180),"")</f>
        <v>#VALUE!</v>
      </c>
      <c r="H181" s="7">
        <v>-2146826273</v>
      </c>
      <c r="I181" s="7">
        <v>-2146826273</v>
      </c>
      <c r="J181" s="7"/>
      <c r="K181" s="7">
        <v>-2146826273</v>
      </c>
      <c r="L181" s="7">
        <v>-2146826273</v>
      </c>
      <c r="M181" s="7">
        <v>-2146826273</v>
      </c>
      <c r="N181" s="7">
        <v>-2146826273</v>
      </c>
      <c r="O181" s="7">
        <v>-2146826273</v>
      </c>
      <c r="P181" s="7">
        <v>-2146826273</v>
      </c>
      <c r="Q181" s="7">
        <v>-2146826273</v>
      </c>
      <c r="R181" s="7">
        <v>-2146826273</v>
      </c>
      <c r="S181" s="7"/>
      <c r="T181" s="7" t="s">
        <v>537</v>
      </c>
      <c r="U181" s="7" t="s">
        <v>537</v>
      </c>
      <c r="V181" s="7" t="s">
        <v>537</v>
      </c>
      <c r="W181" s="7" t="s">
        <v>537</v>
      </c>
      <c r="X181" s="7"/>
      <c r="Y181" s="7" t="s">
        <v>537</v>
      </c>
      <c r="Z181" s="7" t="s">
        <v>537</v>
      </c>
      <c r="AA181" s="7" t="s">
        <v>537</v>
      </c>
      <c r="AB181" s="7" t="s">
        <v>537</v>
      </c>
      <c r="AC181" s="7" t="s">
        <v>537</v>
      </c>
      <c r="AD181" s="7" t="s">
        <v>537</v>
      </c>
      <c r="AE181" s="7" t="s">
        <v>537</v>
      </c>
      <c r="AF181" s="7"/>
      <c r="AG181" s="7" t="s">
        <v>537</v>
      </c>
      <c r="AH181" s="7" t="s">
        <v>537</v>
      </c>
      <c r="AI181" s="7" t="s">
        <v>537</v>
      </c>
      <c r="AJ181" s="7" t="s">
        <v>537</v>
      </c>
      <c r="AK181" s="7" t="s">
        <v>537</v>
      </c>
      <c r="AL181" s="7" t="s">
        <v>537</v>
      </c>
      <c r="AM181" s="7" t="s">
        <v>537</v>
      </c>
      <c r="AN181" s="7" t="s">
        <v>537</v>
      </c>
      <c r="AO181" s="7" t="s">
        <v>537</v>
      </c>
      <c r="AP181" s="7" t="s">
        <v>537</v>
      </c>
      <c r="AQ181" s="7" t="s">
        <v>537</v>
      </c>
      <c r="AR181" s="7" t="s">
        <v>537</v>
      </c>
      <c r="AS181" s="7" t="s">
        <v>537</v>
      </c>
      <c r="AT181" s="7" t="e">
        <f>IF(AND(NOT('Basic Financial Statements'!FV180=""),NOT('Basic Financial Statements'!AI180="")),'Basic Financial Statements'!FV180/'Basic Financial Statements'!AI180,"")</f>
        <v>#VALUE!</v>
      </c>
      <c r="AU181" s="7" t="e">
        <f>IF(AND(NOT('Basic Financial Statements'!FV180=""),NOT('Basic Financial Statements'!CY180="")),'Basic Financial Statements'!FV180/'Basic Financial Statements'!CY180,"")</f>
        <v>#VALUE!</v>
      </c>
    </row>
    <row r="182" spans="1:47">
      <c r="A182" s="7">
        <f t="shared" si="15"/>
        <v>0</v>
      </c>
      <c r="B182" s="7">
        <f t="shared" si="15"/>
        <v>0</v>
      </c>
      <c r="C182" s="7" t="e">
        <f>'Basic Financial Statements'!C181</f>
        <v>#VALUE!</v>
      </c>
      <c r="D182" s="10" t="e">
        <f>'Basic Financial Statements'!D181</f>
        <v>#VALUE!</v>
      </c>
      <c r="F182" s="7" t="e">
        <f>IF(AND(NOT('Basic Financial Statements'!Q181=""),NOT('Basic Financial Statements'!CD181=""),NOT('Basic Financial Statements'!CD180=""),'Basic Financial Statements'!B181='Basic Financial Statements'!B180,RIGHT('Basic Financial Statements'!C181,4)*1-1=RIGHT('Basic Financial Statements'!C180,4)*1),('Basic Financial Statements'!Q181+'Basic Financial Statements'!S181)/AVERAGE('Basic Financial Statements'!CD180:CD181),"")</f>
        <v>#VALUE!</v>
      </c>
      <c r="G182" s="7" t="e">
        <f>IF(AND(NOT('Basic Financial Statements'!AI180=""),NOT('Basic Financial Statements'!CD181=""),NOT('Basic Financial Statements'!CD180=""),'Basic Financial Statements'!B181='Basic Financial Statements'!B180,RIGHT('Basic Financial Statements'!C181,4)*1-1=RIGHT('Basic Financial Statements'!C180,4)*1),('Basic Financial Statements'!AI181)/AVERAGE('Basic Financial Statements'!CD180:CD181),"")</f>
        <v>#VALUE!</v>
      </c>
      <c r="H182" s="7">
        <v>-2146826273</v>
      </c>
      <c r="I182" s="7">
        <v>-2146826273</v>
      </c>
      <c r="J182" s="7"/>
      <c r="K182" s="7">
        <v>-2146826273</v>
      </c>
      <c r="L182" s="7">
        <v>-2146826273</v>
      </c>
      <c r="M182" s="7">
        <v>-2146826273</v>
      </c>
      <c r="N182" s="7">
        <v>-2146826273</v>
      </c>
      <c r="O182" s="7">
        <v>-2146826273</v>
      </c>
      <c r="P182" s="7">
        <v>-2146826273</v>
      </c>
      <c r="Q182" s="7">
        <v>-2146826273</v>
      </c>
      <c r="R182" s="7">
        <v>-2146826273</v>
      </c>
      <c r="S182" s="7"/>
      <c r="T182" s="7" t="s">
        <v>537</v>
      </c>
      <c r="U182" s="7" t="s">
        <v>537</v>
      </c>
      <c r="V182" s="7" t="s">
        <v>537</v>
      </c>
      <c r="W182" s="7" t="s">
        <v>537</v>
      </c>
      <c r="X182" s="7"/>
      <c r="Y182" s="7" t="s">
        <v>537</v>
      </c>
      <c r="Z182" s="7" t="s">
        <v>537</v>
      </c>
      <c r="AA182" s="7" t="s">
        <v>537</v>
      </c>
      <c r="AB182" s="7" t="s">
        <v>537</v>
      </c>
      <c r="AC182" s="7" t="s">
        <v>537</v>
      </c>
      <c r="AD182" s="7" t="s">
        <v>537</v>
      </c>
      <c r="AE182" s="7" t="s">
        <v>537</v>
      </c>
      <c r="AF182" s="7"/>
      <c r="AG182" s="7" t="s">
        <v>537</v>
      </c>
      <c r="AH182" s="7" t="s">
        <v>537</v>
      </c>
      <c r="AI182" s="7" t="s">
        <v>537</v>
      </c>
      <c r="AJ182" s="7" t="s">
        <v>537</v>
      </c>
      <c r="AK182" s="7" t="s">
        <v>537</v>
      </c>
      <c r="AL182" s="7" t="s">
        <v>537</v>
      </c>
      <c r="AM182" s="7" t="s">
        <v>537</v>
      </c>
      <c r="AN182" s="7" t="s">
        <v>537</v>
      </c>
      <c r="AO182" s="7" t="s">
        <v>537</v>
      </c>
      <c r="AP182" s="7" t="s">
        <v>537</v>
      </c>
      <c r="AQ182" s="7" t="s">
        <v>537</v>
      </c>
      <c r="AR182" s="7" t="s">
        <v>537</v>
      </c>
      <c r="AS182" s="7" t="s">
        <v>537</v>
      </c>
      <c r="AT182" s="7" t="e">
        <f>IF(AND(NOT('Basic Financial Statements'!FV181=""),NOT('Basic Financial Statements'!AI181="")),'Basic Financial Statements'!FV181/'Basic Financial Statements'!AI181,"")</f>
        <v>#VALUE!</v>
      </c>
      <c r="AU182" s="7" t="e">
        <f>IF(AND(NOT('Basic Financial Statements'!FV181=""),NOT('Basic Financial Statements'!CY181="")),'Basic Financial Statements'!FV181/'Basic Financial Statements'!CY181,"")</f>
        <v>#VALUE!</v>
      </c>
    </row>
    <row r="183" spans="1:47">
      <c r="A183" s="7">
        <f t="shared" si="15"/>
        <v>0</v>
      </c>
      <c r="B183" s="7">
        <f t="shared" si="15"/>
        <v>0</v>
      </c>
      <c r="C183" s="7" t="str">
        <f>'Basic Financial Statements'!C182</f>
        <v>FY</v>
      </c>
      <c r="D183" s="10" t="e">
        <f>'Basic Financial Statements'!D182</f>
        <v>#VALUE!</v>
      </c>
      <c r="F183" s="7" t="e">
        <f>IF(AND(NOT('Basic Financial Statements'!Q182=""),NOT('Basic Financial Statements'!CD182=""),NOT('Basic Financial Statements'!CD181=""),'Basic Financial Statements'!B182='Basic Financial Statements'!B181,RIGHT('Basic Financial Statements'!C182,4)*1-1=RIGHT('Basic Financial Statements'!C181,4)*1),('Basic Financial Statements'!Q182+'Basic Financial Statements'!S182)/AVERAGE('Basic Financial Statements'!CD181:CD182),"")</f>
        <v>#VALUE!</v>
      </c>
      <c r="G183" s="7" t="e">
        <f>IF(AND(NOT('Basic Financial Statements'!AI181=""),NOT('Basic Financial Statements'!CD182=""),NOT('Basic Financial Statements'!CD181=""),'Basic Financial Statements'!B182='Basic Financial Statements'!B181,RIGHT('Basic Financial Statements'!C182,4)*1-1=RIGHT('Basic Financial Statements'!C181,4)*1),('Basic Financial Statements'!AI182)/AVERAGE('Basic Financial Statements'!CD181:CD182),"")</f>
        <v>#VALUE!</v>
      </c>
      <c r="H183" s="7">
        <v>-2146826273</v>
      </c>
      <c r="I183" s="7">
        <v>-2146826273</v>
      </c>
      <c r="J183" s="7"/>
      <c r="K183" s="7">
        <v>-2146826273</v>
      </c>
      <c r="L183" s="7">
        <v>-2146826273</v>
      </c>
      <c r="M183" s="7">
        <v>-2146826273</v>
      </c>
      <c r="N183" s="7">
        <v>-2146826273</v>
      </c>
      <c r="O183" s="7">
        <v>-2146826273</v>
      </c>
      <c r="P183" s="7">
        <v>-2146826273</v>
      </c>
      <c r="Q183" s="7">
        <v>-2146826273</v>
      </c>
      <c r="R183" s="7">
        <v>-2146826273</v>
      </c>
      <c r="S183" s="7"/>
      <c r="T183" s="7" t="s">
        <v>541</v>
      </c>
      <c r="U183" s="7" t="s">
        <v>541</v>
      </c>
      <c r="V183" s="7" t="s">
        <v>541</v>
      </c>
      <c r="W183" s="7" t="s">
        <v>541</v>
      </c>
      <c r="X183" s="7"/>
      <c r="Y183" s="7" t="s">
        <v>541</v>
      </c>
      <c r="Z183" s="7" t="s">
        <v>541</v>
      </c>
      <c r="AA183" s="7" t="s">
        <v>541</v>
      </c>
      <c r="AB183" s="7" t="s">
        <v>541</v>
      </c>
      <c r="AC183" s="7" t="s">
        <v>541</v>
      </c>
      <c r="AD183" s="7" t="s">
        <v>541</v>
      </c>
      <c r="AE183" s="7" t="s">
        <v>541</v>
      </c>
      <c r="AF183" s="7"/>
      <c r="AG183" s="7" t="s">
        <v>541</v>
      </c>
      <c r="AH183" s="7" t="s">
        <v>541</v>
      </c>
      <c r="AI183" s="7" t="s">
        <v>541</v>
      </c>
      <c r="AJ183" s="7" t="s">
        <v>541</v>
      </c>
      <c r="AK183" s="7" t="s">
        <v>541</v>
      </c>
      <c r="AL183" s="7" t="s">
        <v>541</v>
      </c>
      <c r="AM183" s="7" t="s">
        <v>541</v>
      </c>
      <c r="AN183" s="7" t="s">
        <v>541</v>
      </c>
      <c r="AO183" s="7" t="s">
        <v>541</v>
      </c>
      <c r="AP183" s="7" t="s">
        <v>541</v>
      </c>
      <c r="AQ183" s="7" t="s">
        <v>541</v>
      </c>
      <c r="AR183" s="7" t="s">
        <v>541</v>
      </c>
      <c r="AS183" s="7" t="s">
        <v>541</v>
      </c>
      <c r="AT183" s="7" t="e">
        <f>IF(AND(NOT('Basic Financial Statements'!FV182=""),NOT('Basic Financial Statements'!AI182="")),'Basic Financial Statements'!FV182/'Basic Financial Statements'!AI182,"")</f>
        <v>#VALUE!</v>
      </c>
      <c r="AU183" s="7" t="e">
        <f>IF(AND(NOT('Basic Financial Statements'!FV182=""),NOT('Basic Financial Statements'!CY182="")),'Basic Financial Statements'!FV182/'Basic Financial Statements'!CY182,"")</f>
        <v>#VALUE!</v>
      </c>
    </row>
    <row r="184" spans="1:47">
      <c r="A184" s="7">
        <f>Assumptions!C17</f>
        <v>0</v>
      </c>
      <c r="B184" s="7">
        <f>Assumptions!B17</f>
        <v>0</v>
      </c>
      <c r="C184" s="7" t="e">
        <f>'Basic Financial Statements'!C183</f>
        <v>#VALUE!</v>
      </c>
      <c r="D184" s="10" t="e">
        <f>'Basic Financial Statements'!D183</f>
        <v>#VALUE!</v>
      </c>
      <c r="F184" s="7" t="e">
        <f>IF(AND(NOT('Basic Financial Statements'!Q183=""),NOT('Basic Financial Statements'!CD183=""),NOT('Basic Financial Statements'!CD182=""),'Basic Financial Statements'!B183='Basic Financial Statements'!B182,RIGHT('Basic Financial Statements'!C183,4)*1-1=RIGHT('Basic Financial Statements'!C182,4)*1),('Basic Financial Statements'!Q183+'Basic Financial Statements'!S183)/AVERAGE('Basic Financial Statements'!CD182:CD183),"")</f>
        <v>#VALUE!</v>
      </c>
      <c r="G184" s="7" t="e">
        <f>IF(AND(NOT('Basic Financial Statements'!AI182=""),NOT('Basic Financial Statements'!CD183=""),NOT('Basic Financial Statements'!CD182=""),'Basic Financial Statements'!B183='Basic Financial Statements'!B182,RIGHT('Basic Financial Statements'!C183,4)*1-1=RIGHT('Basic Financial Statements'!C182,4)*1),('Basic Financial Statements'!AI183)/AVERAGE('Basic Financial Statements'!CD182:CD183),"")</f>
        <v>#VALUE!</v>
      </c>
      <c r="H184" s="7">
        <v>-2146826273</v>
      </c>
      <c r="I184" s="7">
        <v>-2146826273</v>
      </c>
      <c r="J184" s="7"/>
      <c r="K184" s="7">
        <v>-2146826273</v>
      </c>
      <c r="L184" s="7">
        <v>-2146826273</v>
      </c>
      <c r="M184" s="7">
        <v>-2146826273</v>
      </c>
      <c r="N184" s="7">
        <v>-2146826273</v>
      </c>
      <c r="O184" s="7">
        <v>-2146826273</v>
      </c>
      <c r="P184" s="7">
        <v>-2146826273</v>
      </c>
      <c r="Q184" s="7">
        <v>-2146826273</v>
      </c>
      <c r="R184" s="7">
        <v>-2146826273</v>
      </c>
      <c r="S184" s="7"/>
      <c r="T184" s="7" t="s">
        <v>537</v>
      </c>
      <c r="U184" s="7" t="s">
        <v>537</v>
      </c>
      <c r="V184" s="7" t="s">
        <v>537</v>
      </c>
      <c r="W184" s="7" t="s">
        <v>537</v>
      </c>
      <c r="X184" s="7"/>
      <c r="Y184" s="7" t="s">
        <v>537</v>
      </c>
      <c r="Z184" s="7" t="s">
        <v>537</v>
      </c>
      <c r="AA184" s="7" t="s">
        <v>537</v>
      </c>
      <c r="AB184" s="7" t="s">
        <v>537</v>
      </c>
      <c r="AC184" s="7" t="s">
        <v>537</v>
      </c>
      <c r="AD184" s="7" t="s">
        <v>537</v>
      </c>
      <c r="AE184" s="7" t="s">
        <v>537</v>
      </c>
      <c r="AF184" s="7"/>
      <c r="AG184" s="7" t="s">
        <v>537</v>
      </c>
      <c r="AH184" s="7" t="s">
        <v>537</v>
      </c>
      <c r="AI184" s="7" t="s">
        <v>537</v>
      </c>
      <c r="AJ184" s="7" t="s">
        <v>537</v>
      </c>
      <c r="AK184" s="7" t="s">
        <v>537</v>
      </c>
      <c r="AL184" s="7" t="s">
        <v>537</v>
      </c>
      <c r="AM184" s="7" t="s">
        <v>537</v>
      </c>
      <c r="AN184" s="7" t="s">
        <v>537</v>
      </c>
      <c r="AO184" s="7" t="s">
        <v>537</v>
      </c>
      <c r="AP184" s="7" t="s">
        <v>537</v>
      </c>
      <c r="AQ184" s="7" t="s">
        <v>537</v>
      </c>
      <c r="AR184" s="7" t="s">
        <v>537</v>
      </c>
      <c r="AS184" s="7" t="s">
        <v>537</v>
      </c>
      <c r="AT184" s="7" t="e">
        <f>IF(AND(NOT('Basic Financial Statements'!FV183=""),NOT('Basic Financial Statements'!AI183="")),'Basic Financial Statements'!FV183/'Basic Financial Statements'!AI183,"")</f>
        <v>#VALUE!</v>
      </c>
      <c r="AU184" s="7" t="e">
        <f>IF(AND(NOT('Basic Financial Statements'!FV183=""),NOT('Basic Financial Statements'!CY183="")),'Basic Financial Statements'!FV183/'Basic Financial Statements'!CY183,"")</f>
        <v>#VALUE!</v>
      </c>
    </row>
    <row r="185" spans="1:47">
      <c r="A185" s="7">
        <f t="shared" ref="A185:B195" si="16">A184</f>
        <v>0</v>
      </c>
      <c r="B185" s="7">
        <f t="shared" si="16"/>
        <v>0</v>
      </c>
      <c r="C185" s="7" t="e">
        <f>'Basic Financial Statements'!C184</f>
        <v>#VALUE!</v>
      </c>
      <c r="D185" s="10" t="e">
        <f>'Basic Financial Statements'!D184</f>
        <v>#VALUE!</v>
      </c>
      <c r="F185" s="7" t="e">
        <f>IF(AND(NOT('Basic Financial Statements'!Q184=""),NOT('Basic Financial Statements'!CD184=""),NOT('Basic Financial Statements'!CD183=""),'Basic Financial Statements'!B184='Basic Financial Statements'!B183,RIGHT('Basic Financial Statements'!C184,4)*1-1=RIGHT('Basic Financial Statements'!C183,4)*1),('Basic Financial Statements'!Q184+'Basic Financial Statements'!S184)/AVERAGE('Basic Financial Statements'!CD183:CD184),"")</f>
        <v>#VALUE!</v>
      </c>
      <c r="G185" s="7" t="e">
        <f>IF(AND(NOT('Basic Financial Statements'!AI183=""),NOT('Basic Financial Statements'!CD184=""),NOT('Basic Financial Statements'!CD183=""),'Basic Financial Statements'!B184='Basic Financial Statements'!B183,RIGHT('Basic Financial Statements'!C184,4)*1-1=RIGHT('Basic Financial Statements'!C183,4)*1),('Basic Financial Statements'!AI184)/AVERAGE('Basic Financial Statements'!CD183:CD184),"")</f>
        <v>#VALUE!</v>
      </c>
      <c r="H185" s="7">
        <v>-2146826273</v>
      </c>
      <c r="I185" s="7">
        <v>-2146826273</v>
      </c>
      <c r="J185" s="7"/>
      <c r="K185" s="7">
        <v>-2146826273</v>
      </c>
      <c r="L185" s="7">
        <v>-2146826273</v>
      </c>
      <c r="M185" s="7">
        <v>-2146826273</v>
      </c>
      <c r="N185" s="7">
        <v>-2146826273</v>
      </c>
      <c r="O185" s="7">
        <v>-2146826273</v>
      </c>
      <c r="P185" s="7">
        <v>-2146826273</v>
      </c>
      <c r="Q185" s="7">
        <v>-2146826273</v>
      </c>
      <c r="R185" s="7">
        <v>-2146826273</v>
      </c>
      <c r="S185" s="7"/>
      <c r="T185" s="7" t="s">
        <v>537</v>
      </c>
      <c r="U185" s="7" t="s">
        <v>537</v>
      </c>
      <c r="V185" s="7" t="s">
        <v>537</v>
      </c>
      <c r="W185" s="7" t="s">
        <v>537</v>
      </c>
      <c r="X185" s="7"/>
      <c r="Y185" s="7" t="s">
        <v>537</v>
      </c>
      <c r="Z185" s="7" t="s">
        <v>537</v>
      </c>
      <c r="AA185" s="7" t="s">
        <v>537</v>
      </c>
      <c r="AB185" s="7" t="s">
        <v>537</v>
      </c>
      <c r="AC185" s="7" t="s">
        <v>537</v>
      </c>
      <c r="AD185" s="7" t="s">
        <v>537</v>
      </c>
      <c r="AE185" s="7" t="s">
        <v>537</v>
      </c>
      <c r="AF185" s="7"/>
      <c r="AG185" s="7" t="s">
        <v>537</v>
      </c>
      <c r="AH185" s="7" t="s">
        <v>537</v>
      </c>
      <c r="AI185" s="7" t="s">
        <v>537</v>
      </c>
      <c r="AJ185" s="7" t="s">
        <v>537</v>
      </c>
      <c r="AK185" s="7" t="s">
        <v>537</v>
      </c>
      <c r="AL185" s="7" t="s">
        <v>537</v>
      </c>
      <c r="AM185" s="7" t="s">
        <v>537</v>
      </c>
      <c r="AN185" s="7" t="s">
        <v>537</v>
      </c>
      <c r="AO185" s="7" t="s">
        <v>537</v>
      </c>
      <c r="AP185" s="7" t="s">
        <v>537</v>
      </c>
      <c r="AQ185" s="7" t="s">
        <v>537</v>
      </c>
      <c r="AR185" s="7" t="s">
        <v>537</v>
      </c>
      <c r="AS185" s="7" t="s">
        <v>537</v>
      </c>
      <c r="AT185" s="7" t="e">
        <f>IF(AND(NOT('Basic Financial Statements'!FV184=""),NOT('Basic Financial Statements'!AI184="")),'Basic Financial Statements'!FV184/'Basic Financial Statements'!AI184,"")</f>
        <v>#VALUE!</v>
      </c>
      <c r="AU185" s="7" t="e">
        <f>IF(AND(NOT('Basic Financial Statements'!FV184=""),NOT('Basic Financial Statements'!CY184="")),'Basic Financial Statements'!FV184/'Basic Financial Statements'!CY184,"")</f>
        <v>#VALUE!</v>
      </c>
    </row>
    <row r="186" spans="1:47">
      <c r="A186" s="7">
        <f t="shared" si="16"/>
        <v>0</v>
      </c>
      <c r="B186" s="7">
        <f t="shared" si="16"/>
        <v>0</v>
      </c>
      <c r="C186" s="7" t="e">
        <f>'Basic Financial Statements'!C185</f>
        <v>#VALUE!</v>
      </c>
      <c r="D186" s="10" t="e">
        <f>'Basic Financial Statements'!D185</f>
        <v>#VALUE!</v>
      </c>
      <c r="F186" s="7" t="e">
        <f>IF(AND(NOT('Basic Financial Statements'!Q185=""),NOT('Basic Financial Statements'!CD185=""),NOT('Basic Financial Statements'!CD184=""),'Basic Financial Statements'!B185='Basic Financial Statements'!B184,RIGHT('Basic Financial Statements'!C185,4)*1-1=RIGHT('Basic Financial Statements'!C184,4)*1),('Basic Financial Statements'!Q185+'Basic Financial Statements'!S185)/AVERAGE('Basic Financial Statements'!CD184:CD185),"")</f>
        <v>#VALUE!</v>
      </c>
      <c r="G186" s="7" t="e">
        <f>IF(AND(NOT('Basic Financial Statements'!AI184=""),NOT('Basic Financial Statements'!CD185=""),NOT('Basic Financial Statements'!CD184=""),'Basic Financial Statements'!B185='Basic Financial Statements'!B184,RIGHT('Basic Financial Statements'!C185,4)*1-1=RIGHT('Basic Financial Statements'!C184,4)*1),('Basic Financial Statements'!AI185)/AVERAGE('Basic Financial Statements'!CD184:CD185),"")</f>
        <v>#VALUE!</v>
      </c>
      <c r="H186" s="7">
        <v>-2146826273</v>
      </c>
      <c r="I186" s="7">
        <v>-2146826273</v>
      </c>
      <c r="J186" s="7"/>
      <c r="K186" s="7">
        <v>-2146826273</v>
      </c>
      <c r="L186" s="7">
        <v>-2146826273</v>
      </c>
      <c r="M186" s="7">
        <v>-2146826273</v>
      </c>
      <c r="N186" s="7">
        <v>-2146826273</v>
      </c>
      <c r="O186" s="7">
        <v>-2146826273</v>
      </c>
      <c r="P186" s="7">
        <v>-2146826273</v>
      </c>
      <c r="Q186" s="7">
        <v>-2146826273</v>
      </c>
      <c r="R186" s="7">
        <v>-2146826273</v>
      </c>
      <c r="S186" s="7"/>
      <c r="T186" s="7" t="s">
        <v>537</v>
      </c>
      <c r="U186" s="7" t="s">
        <v>537</v>
      </c>
      <c r="V186" s="7" t="s">
        <v>537</v>
      </c>
      <c r="W186" s="7" t="s">
        <v>537</v>
      </c>
      <c r="X186" s="7"/>
      <c r="Y186" s="7" t="s">
        <v>537</v>
      </c>
      <c r="Z186" s="7" t="s">
        <v>537</v>
      </c>
      <c r="AA186" s="7" t="s">
        <v>537</v>
      </c>
      <c r="AB186" s="7" t="s">
        <v>537</v>
      </c>
      <c r="AC186" s="7" t="s">
        <v>537</v>
      </c>
      <c r="AD186" s="7" t="s">
        <v>537</v>
      </c>
      <c r="AE186" s="7" t="s">
        <v>537</v>
      </c>
      <c r="AF186" s="7"/>
      <c r="AG186" s="7" t="s">
        <v>537</v>
      </c>
      <c r="AH186" s="7" t="s">
        <v>537</v>
      </c>
      <c r="AI186" s="7" t="s">
        <v>537</v>
      </c>
      <c r="AJ186" s="7" t="s">
        <v>537</v>
      </c>
      <c r="AK186" s="7" t="s">
        <v>537</v>
      </c>
      <c r="AL186" s="7" t="s">
        <v>537</v>
      </c>
      <c r="AM186" s="7" t="s">
        <v>537</v>
      </c>
      <c r="AN186" s="7" t="s">
        <v>537</v>
      </c>
      <c r="AO186" s="7" t="s">
        <v>537</v>
      </c>
      <c r="AP186" s="7" t="s">
        <v>537</v>
      </c>
      <c r="AQ186" s="7" t="s">
        <v>537</v>
      </c>
      <c r="AR186" s="7" t="s">
        <v>537</v>
      </c>
      <c r="AS186" s="7" t="s">
        <v>537</v>
      </c>
      <c r="AT186" s="7" t="e">
        <f>IF(AND(NOT('Basic Financial Statements'!FV185=""),NOT('Basic Financial Statements'!AI185="")),'Basic Financial Statements'!FV185/'Basic Financial Statements'!AI185,"")</f>
        <v>#VALUE!</v>
      </c>
      <c r="AU186" s="7" t="e">
        <f>IF(AND(NOT('Basic Financial Statements'!FV185=""),NOT('Basic Financial Statements'!CY185="")),'Basic Financial Statements'!FV185/'Basic Financial Statements'!CY185,"")</f>
        <v>#VALUE!</v>
      </c>
    </row>
    <row r="187" spans="1:47">
      <c r="A187" s="7">
        <f t="shared" si="16"/>
        <v>0</v>
      </c>
      <c r="B187" s="7">
        <f t="shared" si="16"/>
        <v>0</v>
      </c>
      <c r="C187" s="7" t="e">
        <f>'Basic Financial Statements'!C186</f>
        <v>#VALUE!</v>
      </c>
      <c r="D187" s="10" t="e">
        <f>'Basic Financial Statements'!D186</f>
        <v>#VALUE!</v>
      </c>
      <c r="F187" s="7" t="e">
        <f>IF(AND(NOT('Basic Financial Statements'!Q186=""),NOT('Basic Financial Statements'!CD186=""),NOT('Basic Financial Statements'!CD185=""),'Basic Financial Statements'!B186='Basic Financial Statements'!B185,RIGHT('Basic Financial Statements'!C186,4)*1-1=RIGHT('Basic Financial Statements'!C185,4)*1),('Basic Financial Statements'!Q186+'Basic Financial Statements'!S186)/AVERAGE('Basic Financial Statements'!CD185:CD186),"")</f>
        <v>#VALUE!</v>
      </c>
      <c r="G187" s="7" t="e">
        <f>IF(AND(NOT('Basic Financial Statements'!AI185=""),NOT('Basic Financial Statements'!CD186=""),NOT('Basic Financial Statements'!CD185=""),'Basic Financial Statements'!B186='Basic Financial Statements'!B185,RIGHT('Basic Financial Statements'!C186,4)*1-1=RIGHT('Basic Financial Statements'!C185,4)*1),('Basic Financial Statements'!AI186)/AVERAGE('Basic Financial Statements'!CD185:CD186),"")</f>
        <v>#VALUE!</v>
      </c>
      <c r="H187" s="7">
        <v>-2146826273</v>
      </c>
      <c r="I187" s="7">
        <v>-2146826273</v>
      </c>
      <c r="J187" s="7"/>
      <c r="K187" s="7">
        <v>-2146826273</v>
      </c>
      <c r="L187" s="7">
        <v>-2146826273</v>
      </c>
      <c r="M187" s="7">
        <v>-2146826273</v>
      </c>
      <c r="N187" s="7">
        <v>-2146826273</v>
      </c>
      <c r="O187" s="7">
        <v>-2146826273</v>
      </c>
      <c r="P187" s="7">
        <v>-2146826273</v>
      </c>
      <c r="Q187" s="7">
        <v>-2146826273</v>
      </c>
      <c r="R187" s="7">
        <v>-2146826273</v>
      </c>
      <c r="S187" s="7"/>
      <c r="T187" s="7" t="s">
        <v>537</v>
      </c>
      <c r="U187" s="7" t="s">
        <v>537</v>
      </c>
      <c r="V187" s="7" t="s">
        <v>537</v>
      </c>
      <c r="W187" s="7" t="s">
        <v>537</v>
      </c>
      <c r="X187" s="7"/>
      <c r="Y187" s="7" t="s">
        <v>537</v>
      </c>
      <c r="Z187" s="7" t="s">
        <v>537</v>
      </c>
      <c r="AA187" s="7" t="s">
        <v>537</v>
      </c>
      <c r="AB187" s="7" t="s">
        <v>537</v>
      </c>
      <c r="AC187" s="7" t="s">
        <v>537</v>
      </c>
      <c r="AD187" s="7" t="s">
        <v>537</v>
      </c>
      <c r="AE187" s="7" t="s">
        <v>537</v>
      </c>
      <c r="AF187" s="7"/>
      <c r="AG187" s="7" t="s">
        <v>537</v>
      </c>
      <c r="AH187" s="7" t="s">
        <v>537</v>
      </c>
      <c r="AI187" s="7" t="s">
        <v>537</v>
      </c>
      <c r="AJ187" s="7" t="s">
        <v>537</v>
      </c>
      <c r="AK187" s="7" t="s">
        <v>537</v>
      </c>
      <c r="AL187" s="7" t="s">
        <v>537</v>
      </c>
      <c r="AM187" s="7" t="s">
        <v>537</v>
      </c>
      <c r="AN187" s="7" t="s">
        <v>537</v>
      </c>
      <c r="AO187" s="7" t="s">
        <v>537</v>
      </c>
      <c r="AP187" s="7" t="s">
        <v>537</v>
      </c>
      <c r="AQ187" s="7" t="s">
        <v>537</v>
      </c>
      <c r="AR187" s="7" t="s">
        <v>537</v>
      </c>
      <c r="AS187" s="7" t="s">
        <v>537</v>
      </c>
      <c r="AT187" s="7" t="e">
        <f>IF(AND(NOT('Basic Financial Statements'!FV186=""),NOT('Basic Financial Statements'!AI186="")),'Basic Financial Statements'!FV186/'Basic Financial Statements'!AI186,"")</f>
        <v>#VALUE!</v>
      </c>
      <c r="AU187" s="7" t="e">
        <f>IF(AND(NOT('Basic Financial Statements'!FV186=""),NOT('Basic Financial Statements'!CY186="")),'Basic Financial Statements'!FV186/'Basic Financial Statements'!CY186,"")</f>
        <v>#VALUE!</v>
      </c>
    </row>
    <row r="188" spans="1:47">
      <c r="A188" s="7">
        <f t="shared" si="16"/>
        <v>0</v>
      </c>
      <c r="B188" s="7">
        <f t="shared" si="16"/>
        <v>0</v>
      </c>
      <c r="C188" s="7" t="e">
        <f>'Basic Financial Statements'!C187</f>
        <v>#VALUE!</v>
      </c>
      <c r="D188" s="10" t="e">
        <f>'Basic Financial Statements'!D187</f>
        <v>#VALUE!</v>
      </c>
      <c r="F188" s="7" t="e">
        <f>IF(AND(NOT('Basic Financial Statements'!Q187=""),NOT('Basic Financial Statements'!CD187=""),NOT('Basic Financial Statements'!CD186=""),'Basic Financial Statements'!B187='Basic Financial Statements'!B186,RIGHT('Basic Financial Statements'!C187,4)*1-1=RIGHT('Basic Financial Statements'!C186,4)*1),('Basic Financial Statements'!Q187+'Basic Financial Statements'!S187)/AVERAGE('Basic Financial Statements'!CD186:CD187),"")</f>
        <v>#VALUE!</v>
      </c>
      <c r="G188" s="7" t="e">
        <f>IF(AND(NOT('Basic Financial Statements'!AI186=""),NOT('Basic Financial Statements'!CD187=""),NOT('Basic Financial Statements'!CD186=""),'Basic Financial Statements'!B187='Basic Financial Statements'!B186,RIGHT('Basic Financial Statements'!C187,4)*1-1=RIGHT('Basic Financial Statements'!C186,4)*1),('Basic Financial Statements'!AI187)/AVERAGE('Basic Financial Statements'!CD186:CD187),"")</f>
        <v>#VALUE!</v>
      </c>
      <c r="H188" s="7">
        <v>-2146826273</v>
      </c>
      <c r="I188" s="7">
        <v>-2146826273</v>
      </c>
      <c r="J188" s="7"/>
      <c r="K188" s="7">
        <v>-2146826273</v>
      </c>
      <c r="L188" s="7">
        <v>-2146826273</v>
      </c>
      <c r="M188" s="7">
        <v>-2146826273</v>
      </c>
      <c r="N188" s="7">
        <v>-2146826273</v>
      </c>
      <c r="O188" s="7">
        <v>-2146826273</v>
      </c>
      <c r="P188" s="7">
        <v>-2146826273</v>
      </c>
      <c r="Q188" s="7">
        <v>-2146826273</v>
      </c>
      <c r="R188" s="7">
        <v>-2146826273</v>
      </c>
      <c r="S188" s="7"/>
      <c r="T188" s="7" t="s">
        <v>537</v>
      </c>
      <c r="U188" s="7" t="s">
        <v>537</v>
      </c>
      <c r="V188" s="7" t="s">
        <v>537</v>
      </c>
      <c r="W188" s="7" t="s">
        <v>537</v>
      </c>
      <c r="X188" s="7"/>
      <c r="Y188" s="7" t="s">
        <v>537</v>
      </c>
      <c r="Z188" s="7" t="s">
        <v>537</v>
      </c>
      <c r="AA188" s="7" t="s">
        <v>537</v>
      </c>
      <c r="AB188" s="7" t="s">
        <v>537</v>
      </c>
      <c r="AC188" s="7" t="s">
        <v>537</v>
      </c>
      <c r="AD188" s="7" t="s">
        <v>537</v>
      </c>
      <c r="AE188" s="7" t="s">
        <v>537</v>
      </c>
      <c r="AF188" s="7"/>
      <c r="AG188" s="7" t="s">
        <v>537</v>
      </c>
      <c r="AH188" s="7" t="s">
        <v>537</v>
      </c>
      <c r="AI188" s="7" t="s">
        <v>537</v>
      </c>
      <c r="AJ188" s="7" t="s">
        <v>537</v>
      </c>
      <c r="AK188" s="7" t="s">
        <v>537</v>
      </c>
      <c r="AL188" s="7" t="s">
        <v>537</v>
      </c>
      <c r="AM188" s="7" t="s">
        <v>537</v>
      </c>
      <c r="AN188" s="7" t="s">
        <v>537</v>
      </c>
      <c r="AO188" s="7" t="s">
        <v>537</v>
      </c>
      <c r="AP188" s="7" t="s">
        <v>537</v>
      </c>
      <c r="AQ188" s="7" t="s">
        <v>537</v>
      </c>
      <c r="AR188" s="7" t="s">
        <v>537</v>
      </c>
      <c r="AS188" s="7" t="s">
        <v>537</v>
      </c>
      <c r="AT188" s="7" t="e">
        <f>IF(AND(NOT('Basic Financial Statements'!FV187=""),NOT('Basic Financial Statements'!AI187="")),'Basic Financial Statements'!FV187/'Basic Financial Statements'!AI187,"")</f>
        <v>#VALUE!</v>
      </c>
      <c r="AU188" s="7" t="e">
        <f>IF(AND(NOT('Basic Financial Statements'!FV187=""),NOT('Basic Financial Statements'!CY187="")),'Basic Financial Statements'!FV187/'Basic Financial Statements'!CY187,"")</f>
        <v>#VALUE!</v>
      </c>
    </row>
    <row r="189" spans="1:47">
      <c r="A189" s="7">
        <f t="shared" si="16"/>
        <v>0</v>
      </c>
      <c r="B189" s="7">
        <f t="shared" si="16"/>
        <v>0</v>
      </c>
      <c r="C189" s="7" t="e">
        <f>'Basic Financial Statements'!C188</f>
        <v>#VALUE!</v>
      </c>
      <c r="D189" s="10" t="e">
        <f>'Basic Financial Statements'!D188</f>
        <v>#VALUE!</v>
      </c>
      <c r="F189" s="7" t="e">
        <f>IF(AND(NOT('Basic Financial Statements'!Q188=""),NOT('Basic Financial Statements'!CD188=""),NOT('Basic Financial Statements'!CD187=""),'Basic Financial Statements'!B188='Basic Financial Statements'!B187,RIGHT('Basic Financial Statements'!C188,4)*1-1=RIGHT('Basic Financial Statements'!C187,4)*1),('Basic Financial Statements'!Q188+'Basic Financial Statements'!S188)/AVERAGE('Basic Financial Statements'!CD187:CD188),"")</f>
        <v>#VALUE!</v>
      </c>
      <c r="G189" s="7" t="e">
        <f>IF(AND(NOT('Basic Financial Statements'!AI187=""),NOT('Basic Financial Statements'!CD188=""),NOT('Basic Financial Statements'!CD187=""),'Basic Financial Statements'!B188='Basic Financial Statements'!B187,RIGHT('Basic Financial Statements'!C188,4)*1-1=RIGHT('Basic Financial Statements'!C187,4)*1),('Basic Financial Statements'!AI188)/AVERAGE('Basic Financial Statements'!CD187:CD188),"")</f>
        <v>#VALUE!</v>
      </c>
      <c r="H189" s="7">
        <v>-2146826273</v>
      </c>
      <c r="I189" s="7">
        <v>-2146826273</v>
      </c>
      <c r="J189" s="7"/>
      <c r="K189" s="7">
        <v>-2146826273</v>
      </c>
      <c r="L189" s="7">
        <v>-2146826273</v>
      </c>
      <c r="M189" s="7">
        <v>-2146826273</v>
      </c>
      <c r="N189" s="7">
        <v>-2146826273</v>
      </c>
      <c r="O189" s="7">
        <v>-2146826273</v>
      </c>
      <c r="P189" s="7">
        <v>-2146826273</v>
      </c>
      <c r="Q189" s="7">
        <v>-2146826273</v>
      </c>
      <c r="R189" s="7">
        <v>-2146826273</v>
      </c>
      <c r="S189" s="7"/>
      <c r="T189" s="7" t="s">
        <v>537</v>
      </c>
      <c r="U189" s="7" t="s">
        <v>537</v>
      </c>
      <c r="V189" s="7" t="s">
        <v>537</v>
      </c>
      <c r="W189" s="7" t="s">
        <v>537</v>
      </c>
      <c r="X189" s="7"/>
      <c r="Y189" s="7" t="s">
        <v>537</v>
      </c>
      <c r="Z189" s="7" t="s">
        <v>537</v>
      </c>
      <c r="AA189" s="7" t="s">
        <v>537</v>
      </c>
      <c r="AB189" s="7" t="s">
        <v>537</v>
      </c>
      <c r="AC189" s="7" t="s">
        <v>537</v>
      </c>
      <c r="AD189" s="7" t="s">
        <v>537</v>
      </c>
      <c r="AE189" s="7" t="s">
        <v>537</v>
      </c>
      <c r="AF189" s="7"/>
      <c r="AG189" s="7" t="s">
        <v>537</v>
      </c>
      <c r="AH189" s="7" t="s">
        <v>537</v>
      </c>
      <c r="AI189" s="7" t="s">
        <v>537</v>
      </c>
      <c r="AJ189" s="7" t="s">
        <v>537</v>
      </c>
      <c r="AK189" s="7" t="s">
        <v>537</v>
      </c>
      <c r="AL189" s="7" t="s">
        <v>537</v>
      </c>
      <c r="AM189" s="7" t="s">
        <v>537</v>
      </c>
      <c r="AN189" s="7" t="s">
        <v>537</v>
      </c>
      <c r="AO189" s="7" t="s">
        <v>537</v>
      </c>
      <c r="AP189" s="7" t="s">
        <v>537</v>
      </c>
      <c r="AQ189" s="7" t="s">
        <v>537</v>
      </c>
      <c r="AR189" s="7" t="s">
        <v>537</v>
      </c>
      <c r="AS189" s="7" t="s">
        <v>537</v>
      </c>
      <c r="AT189" s="7" t="e">
        <f>IF(AND(NOT('Basic Financial Statements'!FV188=""),NOT('Basic Financial Statements'!AI188="")),'Basic Financial Statements'!FV188/'Basic Financial Statements'!AI188,"")</f>
        <v>#VALUE!</v>
      </c>
      <c r="AU189" s="7" t="e">
        <f>IF(AND(NOT('Basic Financial Statements'!FV188=""),NOT('Basic Financial Statements'!CY188="")),'Basic Financial Statements'!FV188/'Basic Financial Statements'!CY188,"")</f>
        <v>#VALUE!</v>
      </c>
    </row>
    <row r="190" spans="1:47">
      <c r="A190" s="7">
        <f t="shared" si="16"/>
        <v>0</v>
      </c>
      <c r="B190" s="7">
        <f t="shared" si="16"/>
        <v>0</v>
      </c>
      <c r="C190" s="7" t="e">
        <f>'Basic Financial Statements'!C189</f>
        <v>#VALUE!</v>
      </c>
      <c r="D190" s="10" t="e">
        <f>'Basic Financial Statements'!D189</f>
        <v>#VALUE!</v>
      </c>
      <c r="F190" s="7" t="e">
        <f>IF(AND(NOT('Basic Financial Statements'!Q189=""),NOT('Basic Financial Statements'!CD189=""),NOT('Basic Financial Statements'!CD188=""),'Basic Financial Statements'!B189='Basic Financial Statements'!B188,RIGHT('Basic Financial Statements'!C189,4)*1-1=RIGHT('Basic Financial Statements'!C188,4)*1),('Basic Financial Statements'!Q189+'Basic Financial Statements'!S189)/AVERAGE('Basic Financial Statements'!CD188:CD189),"")</f>
        <v>#VALUE!</v>
      </c>
      <c r="G190" s="7" t="e">
        <f>IF(AND(NOT('Basic Financial Statements'!AI188=""),NOT('Basic Financial Statements'!CD189=""),NOT('Basic Financial Statements'!CD188=""),'Basic Financial Statements'!B189='Basic Financial Statements'!B188,RIGHT('Basic Financial Statements'!C189,4)*1-1=RIGHT('Basic Financial Statements'!C188,4)*1),('Basic Financial Statements'!AI189)/AVERAGE('Basic Financial Statements'!CD188:CD189),"")</f>
        <v>#VALUE!</v>
      </c>
      <c r="H190" s="7">
        <v>-2146826273</v>
      </c>
      <c r="I190" s="7">
        <v>-2146826273</v>
      </c>
      <c r="J190" s="7"/>
      <c r="K190" s="7">
        <v>-2146826273</v>
      </c>
      <c r="L190" s="7">
        <v>-2146826273</v>
      </c>
      <c r="M190" s="7">
        <v>-2146826273</v>
      </c>
      <c r="N190" s="7">
        <v>-2146826273</v>
      </c>
      <c r="O190" s="7">
        <v>-2146826273</v>
      </c>
      <c r="P190" s="7">
        <v>-2146826273</v>
      </c>
      <c r="Q190" s="7">
        <v>-2146826273</v>
      </c>
      <c r="R190" s="7">
        <v>-2146826273</v>
      </c>
      <c r="S190" s="7"/>
      <c r="T190" s="7" t="s">
        <v>537</v>
      </c>
      <c r="U190" s="7" t="s">
        <v>537</v>
      </c>
      <c r="V190" s="7" t="s">
        <v>537</v>
      </c>
      <c r="W190" s="7" t="s">
        <v>537</v>
      </c>
      <c r="X190" s="7"/>
      <c r="Y190" s="7" t="s">
        <v>537</v>
      </c>
      <c r="Z190" s="7" t="s">
        <v>537</v>
      </c>
      <c r="AA190" s="7" t="s">
        <v>537</v>
      </c>
      <c r="AB190" s="7" t="s">
        <v>537</v>
      </c>
      <c r="AC190" s="7" t="s">
        <v>537</v>
      </c>
      <c r="AD190" s="7" t="s">
        <v>537</v>
      </c>
      <c r="AE190" s="7" t="s">
        <v>537</v>
      </c>
      <c r="AF190" s="7"/>
      <c r="AG190" s="7" t="s">
        <v>537</v>
      </c>
      <c r="AH190" s="7" t="s">
        <v>537</v>
      </c>
      <c r="AI190" s="7" t="s">
        <v>537</v>
      </c>
      <c r="AJ190" s="7" t="s">
        <v>537</v>
      </c>
      <c r="AK190" s="7" t="s">
        <v>537</v>
      </c>
      <c r="AL190" s="7" t="s">
        <v>537</v>
      </c>
      <c r="AM190" s="7" t="s">
        <v>537</v>
      </c>
      <c r="AN190" s="7" t="s">
        <v>537</v>
      </c>
      <c r="AO190" s="7" t="s">
        <v>537</v>
      </c>
      <c r="AP190" s="7" t="s">
        <v>537</v>
      </c>
      <c r="AQ190" s="7" t="s">
        <v>537</v>
      </c>
      <c r="AR190" s="7" t="s">
        <v>537</v>
      </c>
      <c r="AS190" s="7" t="s">
        <v>537</v>
      </c>
      <c r="AT190" s="7" t="e">
        <f>IF(AND(NOT('Basic Financial Statements'!FV189=""),NOT('Basic Financial Statements'!AI189="")),'Basic Financial Statements'!FV189/'Basic Financial Statements'!AI189,"")</f>
        <v>#VALUE!</v>
      </c>
      <c r="AU190" s="7" t="e">
        <f>IF(AND(NOT('Basic Financial Statements'!FV189=""),NOT('Basic Financial Statements'!CY189="")),'Basic Financial Statements'!FV189/'Basic Financial Statements'!CY189,"")</f>
        <v>#VALUE!</v>
      </c>
    </row>
    <row r="191" spans="1:47">
      <c r="A191" s="7">
        <f t="shared" si="16"/>
        <v>0</v>
      </c>
      <c r="B191" s="7">
        <f t="shared" si="16"/>
        <v>0</v>
      </c>
      <c r="C191" s="7" t="e">
        <f>'Basic Financial Statements'!C190</f>
        <v>#VALUE!</v>
      </c>
      <c r="D191" s="10" t="e">
        <f>'Basic Financial Statements'!D190</f>
        <v>#VALUE!</v>
      </c>
      <c r="F191" s="7" t="e">
        <f>IF(AND(NOT('Basic Financial Statements'!Q190=""),NOT('Basic Financial Statements'!CD190=""),NOT('Basic Financial Statements'!CD189=""),'Basic Financial Statements'!B190='Basic Financial Statements'!B189,RIGHT('Basic Financial Statements'!C190,4)*1-1=RIGHT('Basic Financial Statements'!C189,4)*1),('Basic Financial Statements'!Q190+'Basic Financial Statements'!S190)/AVERAGE('Basic Financial Statements'!CD189:CD190),"")</f>
        <v>#VALUE!</v>
      </c>
      <c r="G191" s="7" t="e">
        <f>IF(AND(NOT('Basic Financial Statements'!AI189=""),NOT('Basic Financial Statements'!CD190=""),NOT('Basic Financial Statements'!CD189=""),'Basic Financial Statements'!B190='Basic Financial Statements'!B189,RIGHT('Basic Financial Statements'!C190,4)*1-1=RIGHT('Basic Financial Statements'!C189,4)*1),('Basic Financial Statements'!AI190)/AVERAGE('Basic Financial Statements'!CD189:CD190),"")</f>
        <v>#VALUE!</v>
      </c>
      <c r="H191" s="7">
        <v>-2146826273</v>
      </c>
      <c r="I191" s="7">
        <v>-2146826273</v>
      </c>
      <c r="J191" s="7"/>
      <c r="K191" s="7">
        <v>-2146826273</v>
      </c>
      <c r="L191" s="7">
        <v>-2146826273</v>
      </c>
      <c r="M191" s="7">
        <v>-2146826273</v>
      </c>
      <c r="N191" s="7">
        <v>-2146826273</v>
      </c>
      <c r="O191" s="7">
        <v>-2146826273</v>
      </c>
      <c r="P191" s="7">
        <v>-2146826273</v>
      </c>
      <c r="Q191" s="7">
        <v>-2146826273</v>
      </c>
      <c r="R191" s="7">
        <v>-2146826273</v>
      </c>
      <c r="S191" s="7"/>
      <c r="T191" s="7" t="s">
        <v>537</v>
      </c>
      <c r="U191" s="7" t="s">
        <v>537</v>
      </c>
      <c r="V191" s="7" t="s">
        <v>537</v>
      </c>
      <c r="W191" s="7" t="s">
        <v>537</v>
      </c>
      <c r="X191" s="7"/>
      <c r="Y191" s="7" t="s">
        <v>537</v>
      </c>
      <c r="Z191" s="7" t="s">
        <v>537</v>
      </c>
      <c r="AA191" s="7" t="s">
        <v>537</v>
      </c>
      <c r="AB191" s="7" t="s">
        <v>537</v>
      </c>
      <c r="AC191" s="7" t="s">
        <v>537</v>
      </c>
      <c r="AD191" s="7" t="s">
        <v>537</v>
      </c>
      <c r="AE191" s="7" t="s">
        <v>537</v>
      </c>
      <c r="AF191" s="7"/>
      <c r="AG191" s="7" t="s">
        <v>537</v>
      </c>
      <c r="AH191" s="7" t="s">
        <v>537</v>
      </c>
      <c r="AI191" s="7" t="s">
        <v>537</v>
      </c>
      <c r="AJ191" s="7" t="s">
        <v>537</v>
      </c>
      <c r="AK191" s="7" t="s">
        <v>537</v>
      </c>
      <c r="AL191" s="7" t="s">
        <v>537</v>
      </c>
      <c r="AM191" s="7" t="s">
        <v>537</v>
      </c>
      <c r="AN191" s="7" t="s">
        <v>537</v>
      </c>
      <c r="AO191" s="7" t="s">
        <v>537</v>
      </c>
      <c r="AP191" s="7" t="s">
        <v>537</v>
      </c>
      <c r="AQ191" s="7" t="s">
        <v>537</v>
      </c>
      <c r="AR191" s="7" t="s">
        <v>537</v>
      </c>
      <c r="AS191" s="7" t="s">
        <v>537</v>
      </c>
      <c r="AT191" s="7" t="e">
        <f>IF(AND(NOT('Basic Financial Statements'!FV190=""),NOT('Basic Financial Statements'!AI190="")),'Basic Financial Statements'!FV190/'Basic Financial Statements'!AI190,"")</f>
        <v>#VALUE!</v>
      </c>
      <c r="AU191" s="7" t="e">
        <f>IF(AND(NOT('Basic Financial Statements'!FV190=""),NOT('Basic Financial Statements'!CY190="")),'Basic Financial Statements'!FV190/'Basic Financial Statements'!CY190,"")</f>
        <v>#VALUE!</v>
      </c>
    </row>
    <row r="192" spans="1:47">
      <c r="A192" s="7">
        <f t="shared" si="16"/>
        <v>0</v>
      </c>
      <c r="B192" s="7">
        <f t="shared" si="16"/>
        <v>0</v>
      </c>
      <c r="C192" s="7" t="e">
        <f>'Basic Financial Statements'!C191</f>
        <v>#VALUE!</v>
      </c>
      <c r="D192" s="10" t="e">
        <f>'Basic Financial Statements'!D191</f>
        <v>#VALUE!</v>
      </c>
      <c r="F192" s="7" t="e">
        <f>IF(AND(NOT('Basic Financial Statements'!Q191=""),NOT('Basic Financial Statements'!CD191=""),NOT('Basic Financial Statements'!CD190=""),'Basic Financial Statements'!B191='Basic Financial Statements'!B190,RIGHT('Basic Financial Statements'!C191,4)*1-1=RIGHT('Basic Financial Statements'!C190,4)*1),('Basic Financial Statements'!Q191+'Basic Financial Statements'!S191)/AVERAGE('Basic Financial Statements'!CD190:CD191),"")</f>
        <v>#VALUE!</v>
      </c>
      <c r="G192" s="7" t="e">
        <f>IF(AND(NOT('Basic Financial Statements'!AI190=""),NOT('Basic Financial Statements'!CD191=""),NOT('Basic Financial Statements'!CD190=""),'Basic Financial Statements'!B191='Basic Financial Statements'!B190,RIGHT('Basic Financial Statements'!C191,4)*1-1=RIGHT('Basic Financial Statements'!C190,4)*1),('Basic Financial Statements'!AI191)/AVERAGE('Basic Financial Statements'!CD190:CD191),"")</f>
        <v>#VALUE!</v>
      </c>
      <c r="H192" s="7">
        <v>-2146826273</v>
      </c>
      <c r="I192" s="7">
        <v>-2146826273</v>
      </c>
      <c r="J192" s="7"/>
      <c r="K192" s="7">
        <v>-2146826273</v>
      </c>
      <c r="L192" s="7">
        <v>-2146826273</v>
      </c>
      <c r="M192" s="7">
        <v>-2146826273</v>
      </c>
      <c r="N192" s="7">
        <v>-2146826273</v>
      </c>
      <c r="O192" s="7">
        <v>-2146826273</v>
      </c>
      <c r="P192" s="7">
        <v>-2146826273</v>
      </c>
      <c r="Q192" s="7">
        <v>-2146826273</v>
      </c>
      <c r="R192" s="7">
        <v>-2146826273</v>
      </c>
      <c r="S192" s="7"/>
      <c r="T192" s="7" t="s">
        <v>537</v>
      </c>
      <c r="U192" s="7" t="s">
        <v>537</v>
      </c>
      <c r="V192" s="7" t="s">
        <v>537</v>
      </c>
      <c r="W192" s="7" t="s">
        <v>537</v>
      </c>
      <c r="X192" s="7"/>
      <c r="Y192" s="7" t="s">
        <v>537</v>
      </c>
      <c r="Z192" s="7" t="s">
        <v>537</v>
      </c>
      <c r="AA192" s="7" t="s">
        <v>537</v>
      </c>
      <c r="AB192" s="7" t="s">
        <v>537</v>
      </c>
      <c r="AC192" s="7" t="s">
        <v>537</v>
      </c>
      <c r="AD192" s="7" t="s">
        <v>537</v>
      </c>
      <c r="AE192" s="7" t="s">
        <v>537</v>
      </c>
      <c r="AF192" s="7"/>
      <c r="AG192" s="7" t="s">
        <v>537</v>
      </c>
      <c r="AH192" s="7" t="s">
        <v>537</v>
      </c>
      <c r="AI192" s="7" t="s">
        <v>537</v>
      </c>
      <c r="AJ192" s="7" t="s">
        <v>537</v>
      </c>
      <c r="AK192" s="7" t="s">
        <v>537</v>
      </c>
      <c r="AL192" s="7" t="s">
        <v>537</v>
      </c>
      <c r="AM192" s="7" t="s">
        <v>537</v>
      </c>
      <c r="AN192" s="7" t="s">
        <v>537</v>
      </c>
      <c r="AO192" s="7" t="s">
        <v>537</v>
      </c>
      <c r="AP192" s="7" t="s">
        <v>537</v>
      </c>
      <c r="AQ192" s="7" t="s">
        <v>537</v>
      </c>
      <c r="AR192" s="7" t="s">
        <v>537</v>
      </c>
      <c r="AS192" s="7" t="s">
        <v>537</v>
      </c>
      <c r="AT192" s="7" t="e">
        <f>IF(AND(NOT('Basic Financial Statements'!FV191=""),NOT('Basic Financial Statements'!AI191="")),'Basic Financial Statements'!FV191/'Basic Financial Statements'!AI191,"")</f>
        <v>#VALUE!</v>
      </c>
      <c r="AU192" s="7" t="e">
        <f>IF(AND(NOT('Basic Financial Statements'!FV191=""),NOT('Basic Financial Statements'!CY191="")),'Basic Financial Statements'!FV191/'Basic Financial Statements'!CY191,"")</f>
        <v>#VALUE!</v>
      </c>
    </row>
    <row r="193" spans="1:47">
      <c r="A193" s="7">
        <f t="shared" si="16"/>
        <v>0</v>
      </c>
      <c r="B193" s="7">
        <f t="shared" si="16"/>
        <v>0</v>
      </c>
      <c r="C193" s="7" t="e">
        <f>'Basic Financial Statements'!C192</f>
        <v>#VALUE!</v>
      </c>
      <c r="D193" s="10" t="e">
        <f>'Basic Financial Statements'!D192</f>
        <v>#VALUE!</v>
      </c>
      <c r="F193" s="7" t="e">
        <f>IF(AND(NOT('Basic Financial Statements'!Q192=""),NOT('Basic Financial Statements'!CD192=""),NOT('Basic Financial Statements'!CD191=""),'Basic Financial Statements'!B192='Basic Financial Statements'!B191,RIGHT('Basic Financial Statements'!C192,4)*1-1=RIGHT('Basic Financial Statements'!C191,4)*1),('Basic Financial Statements'!Q192+'Basic Financial Statements'!S192)/AVERAGE('Basic Financial Statements'!CD191:CD192),"")</f>
        <v>#VALUE!</v>
      </c>
      <c r="G193" s="7" t="e">
        <f>IF(AND(NOT('Basic Financial Statements'!AI191=""),NOT('Basic Financial Statements'!CD192=""),NOT('Basic Financial Statements'!CD191=""),'Basic Financial Statements'!B192='Basic Financial Statements'!B191,RIGHT('Basic Financial Statements'!C192,4)*1-1=RIGHT('Basic Financial Statements'!C191,4)*1),('Basic Financial Statements'!AI192)/AVERAGE('Basic Financial Statements'!CD191:CD192),"")</f>
        <v>#VALUE!</v>
      </c>
      <c r="H193" s="7">
        <v>-2146826273</v>
      </c>
      <c r="I193" s="7">
        <v>-2146826273</v>
      </c>
      <c r="J193" s="7"/>
      <c r="K193" s="7">
        <v>-2146826273</v>
      </c>
      <c r="L193" s="7">
        <v>-2146826273</v>
      </c>
      <c r="M193" s="7">
        <v>-2146826273</v>
      </c>
      <c r="N193" s="7">
        <v>-2146826273</v>
      </c>
      <c r="O193" s="7">
        <v>-2146826273</v>
      </c>
      <c r="P193" s="7">
        <v>-2146826273</v>
      </c>
      <c r="Q193" s="7">
        <v>-2146826273</v>
      </c>
      <c r="R193" s="7">
        <v>-2146826273</v>
      </c>
      <c r="S193" s="7"/>
      <c r="T193" s="7" t="s">
        <v>537</v>
      </c>
      <c r="U193" s="7" t="s">
        <v>537</v>
      </c>
      <c r="V193" s="7" t="s">
        <v>537</v>
      </c>
      <c r="W193" s="7" t="s">
        <v>537</v>
      </c>
      <c r="X193" s="7"/>
      <c r="Y193" s="7" t="s">
        <v>537</v>
      </c>
      <c r="Z193" s="7" t="s">
        <v>537</v>
      </c>
      <c r="AA193" s="7" t="s">
        <v>537</v>
      </c>
      <c r="AB193" s="7" t="s">
        <v>537</v>
      </c>
      <c r="AC193" s="7" t="s">
        <v>537</v>
      </c>
      <c r="AD193" s="7" t="s">
        <v>537</v>
      </c>
      <c r="AE193" s="7" t="s">
        <v>537</v>
      </c>
      <c r="AF193" s="7"/>
      <c r="AG193" s="7" t="s">
        <v>537</v>
      </c>
      <c r="AH193" s="7" t="s">
        <v>537</v>
      </c>
      <c r="AI193" s="7" t="s">
        <v>537</v>
      </c>
      <c r="AJ193" s="7" t="s">
        <v>537</v>
      </c>
      <c r="AK193" s="7" t="s">
        <v>537</v>
      </c>
      <c r="AL193" s="7" t="s">
        <v>537</v>
      </c>
      <c r="AM193" s="7" t="s">
        <v>537</v>
      </c>
      <c r="AN193" s="7" t="s">
        <v>537</v>
      </c>
      <c r="AO193" s="7" t="s">
        <v>537</v>
      </c>
      <c r="AP193" s="7" t="s">
        <v>537</v>
      </c>
      <c r="AQ193" s="7" t="s">
        <v>537</v>
      </c>
      <c r="AR193" s="7" t="s">
        <v>537</v>
      </c>
      <c r="AS193" s="7" t="s">
        <v>537</v>
      </c>
      <c r="AT193" s="7" t="e">
        <f>IF(AND(NOT('Basic Financial Statements'!FV192=""),NOT('Basic Financial Statements'!AI192="")),'Basic Financial Statements'!FV192/'Basic Financial Statements'!AI192,"")</f>
        <v>#VALUE!</v>
      </c>
      <c r="AU193" s="7" t="e">
        <f>IF(AND(NOT('Basic Financial Statements'!FV192=""),NOT('Basic Financial Statements'!CY192="")),'Basic Financial Statements'!FV192/'Basic Financial Statements'!CY192,"")</f>
        <v>#VALUE!</v>
      </c>
    </row>
    <row r="194" spans="1:47">
      <c r="A194" s="7">
        <f t="shared" si="16"/>
        <v>0</v>
      </c>
      <c r="B194" s="7">
        <f t="shared" si="16"/>
        <v>0</v>
      </c>
      <c r="C194" s="7" t="e">
        <f>'Basic Financial Statements'!C193</f>
        <v>#VALUE!</v>
      </c>
      <c r="D194" s="10" t="e">
        <f>'Basic Financial Statements'!D193</f>
        <v>#VALUE!</v>
      </c>
      <c r="F194" s="7" t="e">
        <f>IF(AND(NOT('Basic Financial Statements'!Q193=""),NOT('Basic Financial Statements'!CD193=""),NOT('Basic Financial Statements'!CD192=""),'Basic Financial Statements'!B193='Basic Financial Statements'!B192,RIGHT('Basic Financial Statements'!C193,4)*1-1=RIGHT('Basic Financial Statements'!C192,4)*1),('Basic Financial Statements'!Q193+'Basic Financial Statements'!S193)/AVERAGE('Basic Financial Statements'!CD192:CD193),"")</f>
        <v>#VALUE!</v>
      </c>
      <c r="G194" s="7" t="e">
        <f>IF(AND(NOT('Basic Financial Statements'!AI192=""),NOT('Basic Financial Statements'!CD193=""),NOT('Basic Financial Statements'!CD192=""),'Basic Financial Statements'!B193='Basic Financial Statements'!B192,RIGHT('Basic Financial Statements'!C193,4)*1-1=RIGHT('Basic Financial Statements'!C192,4)*1),('Basic Financial Statements'!AI193)/AVERAGE('Basic Financial Statements'!CD192:CD193),"")</f>
        <v>#VALUE!</v>
      </c>
      <c r="H194" s="7">
        <v>-2146826273</v>
      </c>
      <c r="I194" s="7">
        <v>-2146826273</v>
      </c>
      <c r="J194" s="7"/>
      <c r="K194" s="7">
        <v>-2146826273</v>
      </c>
      <c r="L194" s="7">
        <v>-2146826273</v>
      </c>
      <c r="M194" s="7">
        <v>-2146826273</v>
      </c>
      <c r="N194" s="7">
        <v>-2146826273</v>
      </c>
      <c r="O194" s="7">
        <v>-2146826273</v>
      </c>
      <c r="P194" s="7">
        <v>-2146826273</v>
      </c>
      <c r="Q194" s="7">
        <v>-2146826273</v>
      </c>
      <c r="R194" s="7">
        <v>-2146826273</v>
      </c>
      <c r="S194" s="7"/>
      <c r="T194" s="7" t="s">
        <v>537</v>
      </c>
      <c r="U194" s="7" t="s">
        <v>537</v>
      </c>
      <c r="V194" s="7" t="s">
        <v>537</v>
      </c>
      <c r="W194" s="7" t="s">
        <v>537</v>
      </c>
      <c r="X194" s="7"/>
      <c r="Y194" s="7" t="s">
        <v>537</v>
      </c>
      <c r="Z194" s="7" t="s">
        <v>537</v>
      </c>
      <c r="AA194" s="7" t="s">
        <v>537</v>
      </c>
      <c r="AB194" s="7" t="s">
        <v>537</v>
      </c>
      <c r="AC194" s="7" t="s">
        <v>537</v>
      </c>
      <c r="AD194" s="7" t="s">
        <v>537</v>
      </c>
      <c r="AE194" s="7" t="s">
        <v>537</v>
      </c>
      <c r="AF194" s="7"/>
      <c r="AG194" s="7" t="s">
        <v>537</v>
      </c>
      <c r="AH194" s="7" t="s">
        <v>537</v>
      </c>
      <c r="AI194" s="7" t="s">
        <v>537</v>
      </c>
      <c r="AJ194" s="7" t="s">
        <v>537</v>
      </c>
      <c r="AK194" s="7" t="s">
        <v>537</v>
      </c>
      <c r="AL194" s="7" t="s">
        <v>537</v>
      </c>
      <c r="AM194" s="7" t="s">
        <v>537</v>
      </c>
      <c r="AN194" s="7" t="s">
        <v>537</v>
      </c>
      <c r="AO194" s="7" t="s">
        <v>537</v>
      </c>
      <c r="AP194" s="7" t="s">
        <v>537</v>
      </c>
      <c r="AQ194" s="7" t="s">
        <v>537</v>
      </c>
      <c r="AR194" s="7" t="s">
        <v>537</v>
      </c>
      <c r="AS194" s="7" t="s">
        <v>537</v>
      </c>
      <c r="AT194" s="7" t="e">
        <f>IF(AND(NOT('Basic Financial Statements'!FV193=""),NOT('Basic Financial Statements'!AI193="")),'Basic Financial Statements'!FV193/'Basic Financial Statements'!AI193,"")</f>
        <v>#VALUE!</v>
      </c>
      <c r="AU194" s="7" t="e">
        <f>IF(AND(NOT('Basic Financial Statements'!FV193=""),NOT('Basic Financial Statements'!CY193="")),'Basic Financial Statements'!FV193/'Basic Financial Statements'!CY193,"")</f>
        <v>#VALUE!</v>
      </c>
    </row>
    <row r="195" spans="1:47">
      <c r="A195" s="7">
        <f t="shared" si="16"/>
        <v>0</v>
      </c>
      <c r="B195" s="7">
        <f t="shared" si="16"/>
        <v>0</v>
      </c>
      <c r="C195" s="7" t="str">
        <f>'Basic Financial Statements'!C194</f>
        <v>FY</v>
      </c>
      <c r="D195" s="10" t="e">
        <f>'Basic Financial Statements'!D194</f>
        <v>#VALUE!</v>
      </c>
      <c r="F195" s="7" t="e">
        <f>IF(AND(NOT('Basic Financial Statements'!Q194=""),NOT('Basic Financial Statements'!CD194=""),NOT('Basic Financial Statements'!CD193=""),'Basic Financial Statements'!B194='Basic Financial Statements'!B193,RIGHT('Basic Financial Statements'!C194,4)*1-1=RIGHT('Basic Financial Statements'!C193,4)*1),('Basic Financial Statements'!Q194+'Basic Financial Statements'!S194)/AVERAGE('Basic Financial Statements'!CD193:CD194),"")</f>
        <v>#VALUE!</v>
      </c>
      <c r="G195" s="7" t="e">
        <f>IF(AND(NOT('Basic Financial Statements'!AI193=""),NOT('Basic Financial Statements'!CD194=""),NOT('Basic Financial Statements'!CD193=""),'Basic Financial Statements'!B194='Basic Financial Statements'!B193,RIGHT('Basic Financial Statements'!C194,4)*1-1=RIGHT('Basic Financial Statements'!C193,4)*1),('Basic Financial Statements'!AI194)/AVERAGE('Basic Financial Statements'!CD193:CD194),"")</f>
        <v>#VALUE!</v>
      </c>
      <c r="H195" s="7">
        <v>-2146826273</v>
      </c>
      <c r="I195" s="7">
        <v>-2146826273</v>
      </c>
      <c r="J195" s="7"/>
      <c r="K195" s="7">
        <v>-2146826273</v>
      </c>
      <c r="L195" s="7">
        <v>-2146826273</v>
      </c>
      <c r="M195" s="7">
        <v>-2146826273</v>
      </c>
      <c r="N195" s="7">
        <v>-2146826273</v>
      </c>
      <c r="O195" s="7">
        <v>-2146826273</v>
      </c>
      <c r="P195" s="7">
        <v>-2146826273</v>
      </c>
      <c r="Q195" s="7">
        <v>-2146826273</v>
      </c>
      <c r="R195" s="7">
        <v>-2146826273</v>
      </c>
      <c r="S195" s="7"/>
      <c r="T195" s="7" t="s">
        <v>541</v>
      </c>
      <c r="U195" s="7" t="s">
        <v>541</v>
      </c>
      <c r="V195" s="7" t="s">
        <v>541</v>
      </c>
      <c r="W195" s="7" t="s">
        <v>541</v>
      </c>
      <c r="X195" s="7"/>
      <c r="Y195" s="7" t="s">
        <v>541</v>
      </c>
      <c r="Z195" s="7" t="s">
        <v>541</v>
      </c>
      <c r="AA195" s="7" t="s">
        <v>541</v>
      </c>
      <c r="AB195" s="7" t="s">
        <v>541</v>
      </c>
      <c r="AC195" s="7" t="s">
        <v>541</v>
      </c>
      <c r="AD195" s="7" t="s">
        <v>541</v>
      </c>
      <c r="AE195" s="7" t="s">
        <v>541</v>
      </c>
      <c r="AF195" s="7"/>
      <c r="AG195" s="7" t="s">
        <v>541</v>
      </c>
      <c r="AH195" s="7" t="s">
        <v>541</v>
      </c>
      <c r="AI195" s="7" t="s">
        <v>541</v>
      </c>
      <c r="AJ195" s="7" t="s">
        <v>541</v>
      </c>
      <c r="AK195" s="7" t="s">
        <v>541</v>
      </c>
      <c r="AL195" s="7" t="s">
        <v>541</v>
      </c>
      <c r="AM195" s="7" t="s">
        <v>541</v>
      </c>
      <c r="AN195" s="7" t="s">
        <v>541</v>
      </c>
      <c r="AO195" s="7" t="s">
        <v>541</v>
      </c>
      <c r="AP195" s="7" t="s">
        <v>541</v>
      </c>
      <c r="AQ195" s="7" t="s">
        <v>541</v>
      </c>
      <c r="AR195" s="7" t="s">
        <v>541</v>
      </c>
      <c r="AS195" s="7" t="s">
        <v>541</v>
      </c>
      <c r="AT195" s="7" t="e">
        <f>IF(AND(NOT('Basic Financial Statements'!FV194=""),NOT('Basic Financial Statements'!AI194="")),'Basic Financial Statements'!FV194/'Basic Financial Statements'!AI194,"")</f>
        <v>#VALUE!</v>
      </c>
      <c r="AU195" s="7" t="e">
        <f>IF(AND(NOT('Basic Financial Statements'!FV194=""),NOT('Basic Financial Statements'!CY194="")),'Basic Financial Statements'!FV194/'Basic Financial Statements'!CY194,"")</f>
        <v>#VALUE!</v>
      </c>
    </row>
    <row r="196" spans="1:47">
      <c r="A196" s="7">
        <f>Assumptions!C18</f>
        <v>0</v>
      </c>
      <c r="B196" s="7">
        <f>Assumptions!B18</f>
        <v>0</v>
      </c>
      <c r="C196" s="7" t="e">
        <f>'Basic Financial Statements'!C195</f>
        <v>#VALUE!</v>
      </c>
      <c r="D196" s="10" t="e">
        <f>'Basic Financial Statements'!D195</f>
        <v>#VALUE!</v>
      </c>
      <c r="F196" s="7" t="e">
        <f>IF(AND(NOT('Basic Financial Statements'!Q195=""),NOT('Basic Financial Statements'!CD195=""),NOT('Basic Financial Statements'!CD194=""),'Basic Financial Statements'!B195='Basic Financial Statements'!B194,RIGHT('Basic Financial Statements'!C195,4)*1-1=RIGHT('Basic Financial Statements'!C194,4)*1),('Basic Financial Statements'!Q195+'Basic Financial Statements'!S195)/AVERAGE('Basic Financial Statements'!CD194:CD195),"")</f>
        <v>#VALUE!</v>
      </c>
      <c r="G196" s="7" t="e">
        <f>IF(AND(NOT('Basic Financial Statements'!AI194=""),NOT('Basic Financial Statements'!CD195=""),NOT('Basic Financial Statements'!CD194=""),'Basic Financial Statements'!B195='Basic Financial Statements'!B194,RIGHT('Basic Financial Statements'!C195,4)*1-1=RIGHT('Basic Financial Statements'!C194,4)*1),('Basic Financial Statements'!AI195)/AVERAGE('Basic Financial Statements'!CD194:CD195),"")</f>
        <v>#VALUE!</v>
      </c>
      <c r="H196" s="7">
        <v>-2146826273</v>
      </c>
      <c r="I196" s="7">
        <v>-2146826273</v>
      </c>
      <c r="J196" s="7"/>
      <c r="K196" s="7">
        <v>-2146826273</v>
      </c>
      <c r="L196" s="7">
        <v>-2146826273</v>
      </c>
      <c r="M196" s="7">
        <v>-2146826273</v>
      </c>
      <c r="N196" s="7">
        <v>-2146826273</v>
      </c>
      <c r="O196" s="7">
        <v>-2146826273</v>
      </c>
      <c r="P196" s="7">
        <v>-2146826273</v>
      </c>
      <c r="Q196" s="7">
        <v>-2146826273</v>
      </c>
      <c r="R196" s="7">
        <v>-2146826273</v>
      </c>
      <c r="S196" s="7"/>
      <c r="T196" s="7" t="s">
        <v>537</v>
      </c>
      <c r="U196" s="7" t="s">
        <v>537</v>
      </c>
      <c r="V196" s="7" t="s">
        <v>537</v>
      </c>
      <c r="W196" s="7" t="s">
        <v>537</v>
      </c>
      <c r="X196" s="7"/>
      <c r="Y196" s="7" t="s">
        <v>537</v>
      </c>
      <c r="Z196" s="7" t="s">
        <v>537</v>
      </c>
      <c r="AA196" s="7" t="s">
        <v>537</v>
      </c>
      <c r="AB196" s="7" t="s">
        <v>537</v>
      </c>
      <c r="AC196" s="7" t="s">
        <v>537</v>
      </c>
      <c r="AD196" s="7" t="s">
        <v>537</v>
      </c>
      <c r="AE196" s="7" t="s">
        <v>537</v>
      </c>
      <c r="AF196" s="7"/>
      <c r="AG196" s="7" t="s">
        <v>537</v>
      </c>
      <c r="AH196" s="7" t="s">
        <v>537</v>
      </c>
      <c r="AI196" s="7" t="s">
        <v>537</v>
      </c>
      <c r="AJ196" s="7" t="s">
        <v>537</v>
      </c>
      <c r="AK196" s="7" t="s">
        <v>537</v>
      </c>
      <c r="AL196" s="7" t="s">
        <v>537</v>
      </c>
      <c r="AM196" s="7" t="s">
        <v>537</v>
      </c>
      <c r="AN196" s="7" t="s">
        <v>537</v>
      </c>
      <c r="AO196" s="7" t="s">
        <v>537</v>
      </c>
      <c r="AP196" s="7" t="s">
        <v>537</v>
      </c>
      <c r="AQ196" s="7" t="s">
        <v>537</v>
      </c>
      <c r="AR196" s="7" t="s">
        <v>537</v>
      </c>
      <c r="AS196" s="7" t="s">
        <v>537</v>
      </c>
      <c r="AT196" s="7" t="e">
        <f>IF(AND(NOT('Basic Financial Statements'!FV195=""),NOT('Basic Financial Statements'!AI195="")),'Basic Financial Statements'!FV195/'Basic Financial Statements'!AI195,"")</f>
        <v>#VALUE!</v>
      </c>
      <c r="AU196" s="7" t="e">
        <f>IF(AND(NOT('Basic Financial Statements'!FV195=""),NOT('Basic Financial Statements'!CY195="")),'Basic Financial Statements'!FV195/'Basic Financial Statements'!CY195,"")</f>
        <v>#VALUE!</v>
      </c>
    </row>
    <row r="197" spans="1:47">
      <c r="A197" s="7">
        <f t="shared" ref="A197:B197" si="17">A196</f>
        <v>0</v>
      </c>
      <c r="B197" s="7">
        <f t="shared" si="17"/>
        <v>0</v>
      </c>
      <c r="C197" s="7" t="e">
        <f>'Basic Financial Statements'!C196</f>
        <v>#VALUE!</v>
      </c>
      <c r="D197" s="10" t="e">
        <f>'Basic Financial Statements'!D196</f>
        <v>#VALUE!</v>
      </c>
      <c r="F197" s="7" t="e">
        <f>IF(AND(NOT('Basic Financial Statements'!Q196=""),NOT('Basic Financial Statements'!CD196=""),NOT('Basic Financial Statements'!CD195=""),'Basic Financial Statements'!B196='Basic Financial Statements'!B195,RIGHT('Basic Financial Statements'!C196,4)*1-1=RIGHT('Basic Financial Statements'!C195,4)*1),('Basic Financial Statements'!Q196+'Basic Financial Statements'!S196)/AVERAGE('Basic Financial Statements'!CD195:CD196),"")</f>
        <v>#VALUE!</v>
      </c>
      <c r="G197" s="7" t="e">
        <f>IF(AND(NOT('Basic Financial Statements'!AI195=""),NOT('Basic Financial Statements'!CD196=""),NOT('Basic Financial Statements'!CD195=""),'Basic Financial Statements'!B196='Basic Financial Statements'!B195,RIGHT('Basic Financial Statements'!C196,4)*1-1=RIGHT('Basic Financial Statements'!C195,4)*1),('Basic Financial Statements'!AI196)/AVERAGE('Basic Financial Statements'!CD195:CD196),"")</f>
        <v>#VALUE!</v>
      </c>
      <c r="H197" s="7">
        <v>-2146826273</v>
      </c>
      <c r="I197" s="7">
        <v>-2146826273</v>
      </c>
      <c r="J197" s="7"/>
      <c r="K197" s="7">
        <v>-2146826273</v>
      </c>
      <c r="L197" s="7">
        <v>-2146826273</v>
      </c>
      <c r="M197" s="7">
        <v>-2146826273</v>
      </c>
      <c r="N197" s="7">
        <v>-2146826273</v>
      </c>
      <c r="O197" s="7">
        <v>-2146826273</v>
      </c>
      <c r="P197" s="7">
        <v>-2146826273</v>
      </c>
      <c r="Q197" s="7">
        <v>-2146826273</v>
      </c>
      <c r="R197" s="7">
        <v>-2146826273</v>
      </c>
      <c r="S197" s="7"/>
      <c r="T197" s="7" t="s">
        <v>537</v>
      </c>
      <c r="U197" s="7" t="s">
        <v>537</v>
      </c>
      <c r="V197" s="7" t="s">
        <v>537</v>
      </c>
      <c r="W197" s="7" t="s">
        <v>537</v>
      </c>
      <c r="X197" s="7"/>
      <c r="Y197" s="7" t="s">
        <v>537</v>
      </c>
      <c r="Z197" s="7" t="s">
        <v>537</v>
      </c>
      <c r="AA197" s="7" t="s">
        <v>537</v>
      </c>
      <c r="AB197" s="7" t="s">
        <v>537</v>
      </c>
      <c r="AC197" s="7" t="s">
        <v>537</v>
      </c>
      <c r="AD197" s="7" t="s">
        <v>537</v>
      </c>
      <c r="AE197" s="7" t="s">
        <v>537</v>
      </c>
      <c r="AF197" s="7"/>
      <c r="AG197" s="7" t="s">
        <v>537</v>
      </c>
      <c r="AH197" s="7" t="s">
        <v>537</v>
      </c>
      <c r="AI197" s="7" t="s">
        <v>537</v>
      </c>
      <c r="AJ197" s="7" t="s">
        <v>537</v>
      </c>
      <c r="AK197" s="7" t="s">
        <v>537</v>
      </c>
      <c r="AL197" s="7" t="s">
        <v>537</v>
      </c>
      <c r="AM197" s="7" t="s">
        <v>537</v>
      </c>
      <c r="AN197" s="7" t="s">
        <v>537</v>
      </c>
      <c r="AO197" s="7" t="s">
        <v>537</v>
      </c>
      <c r="AP197" s="7" t="s">
        <v>537</v>
      </c>
      <c r="AQ197" s="7" t="s">
        <v>537</v>
      </c>
      <c r="AR197" s="7" t="s">
        <v>537</v>
      </c>
      <c r="AS197" s="7" t="s">
        <v>537</v>
      </c>
      <c r="AT197" s="7" t="e">
        <f>IF(AND(NOT('Basic Financial Statements'!FV196=""),NOT('Basic Financial Statements'!AI196="")),'Basic Financial Statements'!FV196/'Basic Financial Statements'!AI196,"")</f>
        <v>#VALUE!</v>
      </c>
      <c r="AU197" s="7" t="e">
        <f>IF(AND(NOT('Basic Financial Statements'!FV196=""),NOT('Basic Financial Statements'!CY196="")),'Basic Financial Statements'!FV196/'Basic Financial Statements'!CY196,"")</f>
        <v>#VALUE!</v>
      </c>
    </row>
    <row r="198" spans="1:47">
      <c r="A198" s="7">
        <f t="shared" ref="A198:B198" si="18">A197</f>
        <v>0</v>
      </c>
      <c r="B198" s="7">
        <f t="shared" si="18"/>
        <v>0</v>
      </c>
      <c r="C198" s="7" t="e">
        <f>'Basic Financial Statements'!C197</f>
        <v>#VALUE!</v>
      </c>
      <c r="D198" s="10" t="e">
        <f>'Basic Financial Statements'!D197</f>
        <v>#VALUE!</v>
      </c>
      <c r="F198" s="7" t="e">
        <f>IF(AND(NOT('Basic Financial Statements'!Q197=""),NOT('Basic Financial Statements'!CD197=""),NOT('Basic Financial Statements'!CD196=""),'Basic Financial Statements'!B197='Basic Financial Statements'!B196,RIGHT('Basic Financial Statements'!C197,4)*1-1=RIGHT('Basic Financial Statements'!C196,4)*1),('Basic Financial Statements'!Q197+'Basic Financial Statements'!S197)/AVERAGE('Basic Financial Statements'!CD196:CD197),"")</f>
        <v>#VALUE!</v>
      </c>
      <c r="G198" s="7" t="e">
        <f>IF(AND(NOT('Basic Financial Statements'!AI196=""),NOT('Basic Financial Statements'!CD197=""),NOT('Basic Financial Statements'!CD196=""),'Basic Financial Statements'!B197='Basic Financial Statements'!B196,RIGHT('Basic Financial Statements'!C197,4)*1-1=RIGHT('Basic Financial Statements'!C196,4)*1),('Basic Financial Statements'!AI197)/AVERAGE('Basic Financial Statements'!CD196:CD197),"")</f>
        <v>#VALUE!</v>
      </c>
      <c r="H198" s="7">
        <v>-2146826273</v>
      </c>
      <c r="I198" s="7">
        <v>-2146826273</v>
      </c>
      <c r="J198" s="7"/>
      <c r="K198" s="7">
        <v>-2146826273</v>
      </c>
      <c r="L198" s="7">
        <v>-2146826273</v>
      </c>
      <c r="M198" s="7">
        <v>-2146826273</v>
      </c>
      <c r="N198" s="7">
        <v>-2146826273</v>
      </c>
      <c r="O198" s="7">
        <v>-2146826273</v>
      </c>
      <c r="P198" s="7">
        <v>-2146826273</v>
      </c>
      <c r="Q198" s="7">
        <v>-2146826273</v>
      </c>
      <c r="R198" s="7">
        <v>-2146826273</v>
      </c>
      <c r="S198" s="7"/>
      <c r="T198" s="7" t="s">
        <v>537</v>
      </c>
      <c r="U198" s="7" t="s">
        <v>537</v>
      </c>
      <c r="V198" s="7" t="s">
        <v>537</v>
      </c>
      <c r="W198" s="7" t="s">
        <v>537</v>
      </c>
      <c r="X198" s="7"/>
      <c r="Y198" s="7" t="s">
        <v>537</v>
      </c>
      <c r="Z198" s="7" t="s">
        <v>537</v>
      </c>
      <c r="AA198" s="7" t="s">
        <v>537</v>
      </c>
      <c r="AB198" s="7" t="s">
        <v>537</v>
      </c>
      <c r="AC198" s="7" t="s">
        <v>537</v>
      </c>
      <c r="AD198" s="7" t="s">
        <v>537</v>
      </c>
      <c r="AE198" s="7" t="s">
        <v>537</v>
      </c>
      <c r="AF198" s="7"/>
      <c r="AG198" s="7" t="s">
        <v>537</v>
      </c>
      <c r="AH198" s="7" t="s">
        <v>537</v>
      </c>
      <c r="AI198" s="7" t="s">
        <v>537</v>
      </c>
      <c r="AJ198" s="7" t="s">
        <v>537</v>
      </c>
      <c r="AK198" s="7" t="s">
        <v>537</v>
      </c>
      <c r="AL198" s="7" t="s">
        <v>537</v>
      </c>
      <c r="AM198" s="7" t="s">
        <v>537</v>
      </c>
      <c r="AN198" s="7" t="s">
        <v>537</v>
      </c>
      <c r="AO198" s="7" t="s">
        <v>537</v>
      </c>
      <c r="AP198" s="7" t="s">
        <v>537</v>
      </c>
      <c r="AQ198" s="7" t="s">
        <v>537</v>
      </c>
      <c r="AR198" s="7" t="s">
        <v>537</v>
      </c>
      <c r="AS198" s="7" t="s">
        <v>537</v>
      </c>
      <c r="AT198" s="7" t="e">
        <f>IF(AND(NOT('Basic Financial Statements'!FV197=""),NOT('Basic Financial Statements'!AI197="")),'Basic Financial Statements'!FV197/'Basic Financial Statements'!AI197,"")</f>
        <v>#VALUE!</v>
      </c>
      <c r="AU198" s="7" t="e">
        <f>IF(AND(NOT('Basic Financial Statements'!FV197=""),NOT('Basic Financial Statements'!CY197="")),'Basic Financial Statements'!FV197/'Basic Financial Statements'!CY197,"")</f>
        <v>#VALUE!</v>
      </c>
    </row>
    <row r="199" spans="1:47">
      <c r="A199" s="7">
        <f t="shared" ref="A199:B199" si="19">A198</f>
        <v>0</v>
      </c>
      <c r="B199" s="7">
        <f t="shared" si="19"/>
        <v>0</v>
      </c>
      <c r="C199" s="7" t="e">
        <f>'Basic Financial Statements'!C198</f>
        <v>#VALUE!</v>
      </c>
      <c r="D199" s="10" t="e">
        <f>'Basic Financial Statements'!D198</f>
        <v>#VALUE!</v>
      </c>
      <c r="F199" s="7" t="e">
        <f>IF(AND(NOT('Basic Financial Statements'!Q198=""),NOT('Basic Financial Statements'!CD198=""),NOT('Basic Financial Statements'!CD197=""),'Basic Financial Statements'!B198='Basic Financial Statements'!B197,RIGHT('Basic Financial Statements'!C198,4)*1-1=RIGHT('Basic Financial Statements'!C197,4)*1),('Basic Financial Statements'!Q198+'Basic Financial Statements'!S198)/AVERAGE('Basic Financial Statements'!CD197:CD198),"")</f>
        <v>#VALUE!</v>
      </c>
      <c r="G199" s="7" t="e">
        <f>IF(AND(NOT('Basic Financial Statements'!AI197=""),NOT('Basic Financial Statements'!CD198=""),NOT('Basic Financial Statements'!CD197=""),'Basic Financial Statements'!B198='Basic Financial Statements'!B197,RIGHT('Basic Financial Statements'!C198,4)*1-1=RIGHT('Basic Financial Statements'!C197,4)*1),('Basic Financial Statements'!AI198)/AVERAGE('Basic Financial Statements'!CD197:CD198),"")</f>
        <v>#VALUE!</v>
      </c>
      <c r="H199" s="7">
        <v>-2146826273</v>
      </c>
      <c r="I199" s="7">
        <v>-2146826273</v>
      </c>
      <c r="J199" s="7"/>
      <c r="K199" s="7">
        <v>-2146826273</v>
      </c>
      <c r="L199" s="7">
        <v>-2146826273</v>
      </c>
      <c r="M199" s="7">
        <v>-2146826273</v>
      </c>
      <c r="N199" s="7">
        <v>-2146826273</v>
      </c>
      <c r="O199" s="7">
        <v>-2146826273</v>
      </c>
      <c r="P199" s="7">
        <v>-2146826273</v>
      </c>
      <c r="Q199" s="7">
        <v>-2146826273</v>
      </c>
      <c r="R199" s="7">
        <v>-2146826273</v>
      </c>
      <c r="S199" s="7"/>
      <c r="T199" s="7" t="s">
        <v>537</v>
      </c>
      <c r="U199" s="7" t="s">
        <v>537</v>
      </c>
      <c r="V199" s="7" t="s">
        <v>537</v>
      </c>
      <c r="W199" s="7" t="s">
        <v>537</v>
      </c>
      <c r="X199" s="7"/>
      <c r="Y199" s="7" t="s">
        <v>537</v>
      </c>
      <c r="Z199" s="7" t="s">
        <v>537</v>
      </c>
      <c r="AA199" s="7" t="s">
        <v>537</v>
      </c>
      <c r="AB199" s="7" t="s">
        <v>537</v>
      </c>
      <c r="AC199" s="7" t="s">
        <v>537</v>
      </c>
      <c r="AD199" s="7" t="s">
        <v>537</v>
      </c>
      <c r="AE199" s="7" t="s">
        <v>537</v>
      </c>
      <c r="AF199" s="7"/>
      <c r="AG199" s="7" t="s">
        <v>537</v>
      </c>
      <c r="AH199" s="7" t="s">
        <v>537</v>
      </c>
      <c r="AI199" s="7" t="s">
        <v>537</v>
      </c>
      <c r="AJ199" s="7" t="s">
        <v>537</v>
      </c>
      <c r="AK199" s="7" t="s">
        <v>537</v>
      </c>
      <c r="AL199" s="7" t="s">
        <v>537</v>
      </c>
      <c r="AM199" s="7" t="s">
        <v>537</v>
      </c>
      <c r="AN199" s="7" t="s">
        <v>537</v>
      </c>
      <c r="AO199" s="7" t="s">
        <v>537</v>
      </c>
      <c r="AP199" s="7" t="s">
        <v>537</v>
      </c>
      <c r="AQ199" s="7" t="s">
        <v>537</v>
      </c>
      <c r="AR199" s="7" t="s">
        <v>537</v>
      </c>
      <c r="AS199" s="7" t="s">
        <v>537</v>
      </c>
      <c r="AT199" s="7" t="e">
        <f>IF(AND(NOT('Basic Financial Statements'!FV198=""),NOT('Basic Financial Statements'!AI198="")),'Basic Financial Statements'!FV198/'Basic Financial Statements'!AI198,"")</f>
        <v>#VALUE!</v>
      </c>
      <c r="AU199" s="7" t="e">
        <f>IF(AND(NOT('Basic Financial Statements'!FV198=""),NOT('Basic Financial Statements'!CY198="")),'Basic Financial Statements'!FV198/'Basic Financial Statements'!CY198,"")</f>
        <v>#VALUE!</v>
      </c>
    </row>
    <row r="200" spans="1:47">
      <c r="A200" s="7">
        <f t="shared" ref="A200:B200" si="20">A199</f>
        <v>0</v>
      </c>
      <c r="B200" s="7">
        <f t="shared" si="20"/>
        <v>0</v>
      </c>
      <c r="C200" s="7" t="e">
        <f>'Basic Financial Statements'!C199</f>
        <v>#VALUE!</v>
      </c>
      <c r="D200" s="10" t="e">
        <f>'Basic Financial Statements'!D199</f>
        <v>#VALUE!</v>
      </c>
      <c r="F200" s="7" t="e">
        <f>IF(AND(NOT('Basic Financial Statements'!Q199=""),NOT('Basic Financial Statements'!CD199=""),NOT('Basic Financial Statements'!CD198=""),'Basic Financial Statements'!B199='Basic Financial Statements'!B198,RIGHT('Basic Financial Statements'!C199,4)*1-1=RIGHT('Basic Financial Statements'!C198,4)*1),('Basic Financial Statements'!Q199+'Basic Financial Statements'!S199)/AVERAGE('Basic Financial Statements'!CD198:CD199),"")</f>
        <v>#VALUE!</v>
      </c>
      <c r="G200" s="7" t="e">
        <f>IF(AND(NOT('Basic Financial Statements'!AI198=""),NOT('Basic Financial Statements'!CD199=""),NOT('Basic Financial Statements'!CD198=""),'Basic Financial Statements'!B199='Basic Financial Statements'!B198,RIGHT('Basic Financial Statements'!C199,4)*1-1=RIGHT('Basic Financial Statements'!C198,4)*1),('Basic Financial Statements'!AI199)/AVERAGE('Basic Financial Statements'!CD198:CD199),"")</f>
        <v>#VALUE!</v>
      </c>
      <c r="H200" s="7">
        <v>-2146826273</v>
      </c>
      <c r="I200" s="7">
        <v>-2146826273</v>
      </c>
      <c r="J200" s="7"/>
      <c r="K200" s="7">
        <v>-2146826273</v>
      </c>
      <c r="L200" s="7">
        <v>-2146826273</v>
      </c>
      <c r="M200" s="7">
        <v>-2146826273</v>
      </c>
      <c r="N200" s="7">
        <v>-2146826273</v>
      </c>
      <c r="O200" s="7">
        <v>-2146826273</v>
      </c>
      <c r="P200" s="7">
        <v>-2146826273</v>
      </c>
      <c r="Q200" s="7">
        <v>-2146826273</v>
      </c>
      <c r="R200" s="7">
        <v>-2146826273</v>
      </c>
      <c r="S200" s="7"/>
      <c r="T200" s="7" t="s">
        <v>537</v>
      </c>
      <c r="U200" s="7" t="s">
        <v>537</v>
      </c>
      <c r="V200" s="7" t="s">
        <v>537</v>
      </c>
      <c r="W200" s="7" t="s">
        <v>537</v>
      </c>
      <c r="X200" s="7"/>
      <c r="Y200" s="7" t="s">
        <v>537</v>
      </c>
      <c r="Z200" s="7" t="s">
        <v>537</v>
      </c>
      <c r="AA200" s="7" t="s">
        <v>537</v>
      </c>
      <c r="AB200" s="7" t="s">
        <v>537</v>
      </c>
      <c r="AC200" s="7" t="s">
        <v>537</v>
      </c>
      <c r="AD200" s="7" t="s">
        <v>537</v>
      </c>
      <c r="AE200" s="7" t="s">
        <v>537</v>
      </c>
      <c r="AF200" s="7"/>
      <c r="AG200" s="7" t="s">
        <v>537</v>
      </c>
      <c r="AH200" s="7" t="s">
        <v>537</v>
      </c>
      <c r="AI200" s="7" t="s">
        <v>537</v>
      </c>
      <c r="AJ200" s="7" t="s">
        <v>537</v>
      </c>
      <c r="AK200" s="7" t="s">
        <v>537</v>
      </c>
      <c r="AL200" s="7" t="s">
        <v>537</v>
      </c>
      <c r="AM200" s="7" t="s">
        <v>537</v>
      </c>
      <c r="AN200" s="7" t="s">
        <v>537</v>
      </c>
      <c r="AO200" s="7" t="s">
        <v>537</v>
      </c>
      <c r="AP200" s="7" t="s">
        <v>537</v>
      </c>
      <c r="AQ200" s="7" t="s">
        <v>537</v>
      </c>
      <c r="AR200" s="7" t="s">
        <v>537</v>
      </c>
      <c r="AS200" s="7" t="s">
        <v>537</v>
      </c>
      <c r="AT200" s="7" t="e">
        <f>IF(AND(NOT('Basic Financial Statements'!FV199=""),NOT('Basic Financial Statements'!AI199="")),'Basic Financial Statements'!FV199/'Basic Financial Statements'!AI199,"")</f>
        <v>#VALUE!</v>
      </c>
      <c r="AU200" s="7" t="e">
        <f>IF(AND(NOT('Basic Financial Statements'!FV199=""),NOT('Basic Financial Statements'!CY199="")),'Basic Financial Statements'!FV199/'Basic Financial Statements'!CY199,"")</f>
        <v>#VALUE!</v>
      </c>
    </row>
    <row r="201" spans="1:47">
      <c r="A201" s="7">
        <f t="shared" ref="A201:B201" si="21">A200</f>
        <v>0</v>
      </c>
      <c r="B201" s="7">
        <f t="shared" si="21"/>
        <v>0</v>
      </c>
      <c r="C201" s="7" t="e">
        <f>'Basic Financial Statements'!C200</f>
        <v>#VALUE!</v>
      </c>
      <c r="D201" s="10" t="e">
        <f>'Basic Financial Statements'!D200</f>
        <v>#VALUE!</v>
      </c>
      <c r="F201" s="7" t="e">
        <f>IF(AND(NOT('Basic Financial Statements'!Q200=""),NOT('Basic Financial Statements'!CD200=""),NOT('Basic Financial Statements'!CD199=""),'Basic Financial Statements'!B200='Basic Financial Statements'!B199,RIGHT('Basic Financial Statements'!C200,4)*1-1=RIGHT('Basic Financial Statements'!C199,4)*1),('Basic Financial Statements'!Q200+'Basic Financial Statements'!S200)/AVERAGE('Basic Financial Statements'!CD199:CD200),"")</f>
        <v>#VALUE!</v>
      </c>
      <c r="G201" s="7" t="e">
        <f>IF(AND(NOT('Basic Financial Statements'!AI199=""),NOT('Basic Financial Statements'!CD200=""),NOT('Basic Financial Statements'!CD199=""),'Basic Financial Statements'!B200='Basic Financial Statements'!B199,RIGHT('Basic Financial Statements'!C200,4)*1-1=RIGHT('Basic Financial Statements'!C199,4)*1),('Basic Financial Statements'!AI200)/AVERAGE('Basic Financial Statements'!CD199:CD200),"")</f>
        <v>#VALUE!</v>
      </c>
      <c r="H201" s="7">
        <v>-2146826273</v>
      </c>
      <c r="I201" s="7">
        <v>-2146826273</v>
      </c>
      <c r="J201" s="7"/>
      <c r="K201" s="7">
        <v>-2146826273</v>
      </c>
      <c r="L201" s="7">
        <v>-2146826273</v>
      </c>
      <c r="M201" s="7">
        <v>-2146826273</v>
      </c>
      <c r="N201" s="7">
        <v>-2146826273</v>
      </c>
      <c r="O201" s="7">
        <v>-2146826273</v>
      </c>
      <c r="P201" s="7">
        <v>-2146826273</v>
      </c>
      <c r="Q201" s="7">
        <v>-2146826273</v>
      </c>
      <c r="R201" s="7">
        <v>-2146826273</v>
      </c>
      <c r="S201" s="7"/>
      <c r="T201" s="7" t="s">
        <v>537</v>
      </c>
      <c r="U201" s="7" t="s">
        <v>537</v>
      </c>
      <c r="V201" s="7" t="s">
        <v>537</v>
      </c>
      <c r="W201" s="7" t="s">
        <v>537</v>
      </c>
      <c r="X201" s="7"/>
      <c r="Y201" s="7" t="s">
        <v>537</v>
      </c>
      <c r="Z201" s="7" t="s">
        <v>537</v>
      </c>
      <c r="AA201" s="7" t="s">
        <v>537</v>
      </c>
      <c r="AB201" s="7" t="s">
        <v>537</v>
      </c>
      <c r="AC201" s="7" t="s">
        <v>537</v>
      </c>
      <c r="AD201" s="7" t="s">
        <v>537</v>
      </c>
      <c r="AE201" s="7" t="s">
        <v>537</v>
      </c>
      <c r="AF201" s="7"/>
      <c r="AG201" s="7" t="s">
        <v>537</v>
      </c>
      <c r="AH201" s="7" t="s">
        <v>537</v>
      </c>
      <c r="AI201" s="7" t="s">
        <v>537</v>
      </c>
      <c r="AJ201" s="7" t="s">
        <v>537</v>
      </c>
      <c r="AK201" s="7" t="s">
        <v>537</v>
      </c>
      <c r="AL201" s="7" t="s">
        <v>537</v>
      </c>
      <c r="AM201" s="7" t="s">
        <v>537</v>
      </c>
      <c r="AN201" s="7" t="s">
        <v>537</v>
      </c>
      <c r="AO201" s="7" t="s">
        <v>537</v>
      </c>
      <c r="AP201" s="7" t="s">
        <v>537</v>
      </c>
      <c r="AQ201" s="7" t="s">
        <v>537</v>
      </c>
      <c r="AR201" s="7" t="s">
        <v>537</v>
      </c>
      <c r="AS201" s="7" t="s">
        <v>537</v>
      </c>
      <c r="AT201" s="7" t="e">
        <f>IF(AND(NOT('Basic Financial Statements'!FV200=""),NOT('Basic Financial Statements'!AI200="")),'Basic Financial Statements'!FV200/'Basic Financial Statements'!AI200,"")</f>
        <v>#VALUE!</v>
      </c>
      <c r="AU201" s="7" t="e">
        <f>IF(AND(NOT('Basic Financial Statements'!FV200=""),NOT('Basic Financial Statements'!CY200="")),'Basic Financial Statements'!FV200/'Basic Financial Statements'!CY200,"")</f>
        <v>#VALUE!</v>
      </c>
    </row>
    <row r="202" spans="1:47">
      <c r="A202" s="7">
        <f t="shared" ref="A202:B202" si="22">A201</f>
        <v>0</v>
      </c>
      <c r="B202" s="7">
        <f t="shared" si="22"/>
        <v>0</v>
      </c>
      <c r="C202" s="7" t="e">
        <f>'Basic Financial Statements'!C201</f>
        <v>#VALUE!</v>
      </c>
      <c r="D202" s="10" t="e">
        <f>'Basic Financial Statements'!D201</f>
        <v>#VALUE!</v>
      </c>
      <c r="F202" s="7" t="e">
        <f>IF(AND(NOT('Basic Financial Statements'!Q201=""),NOT('Basic Financial Statements'!CD201=""),NOT('Basic Financial Statements'!CD200=""),'Basic Financial Statements'!B201='Basic Financial Statements'!B200,RIGHT('Basic Financial Statements'!C201,4)*1-1=RIGHT('Basic Financial Statements'!C200,4)*1),('Basic Financial Statements'!Q201+'Basic Financial Statements'!S201)/AVERAGE('Basic Financial Statements'!CD200:CD201),"")</f>
        <v>#VALUE!</v>
      </c>
      <c r="G202" s="7" t="e">
        <f>IF(AND(NOT('Basic Financial Statements'!AI200=""),NOT('Basic Financial Statements'!CD201=""),NOT('Basic Financial Statements'!CD200=""),'Basic Financial Statements'!B201='Basic Financial Statements'!B200,RIGHT('Basic Financial Statements'!C201,4)*1-1=RIGHT('Basic Financial Statements'!C200,4)*1),('Basic Financial Statements'!AI201)/AVERAGE('Basic Financial Statements'!CD200:CD201),"")</f>
        <v>#VALUE!</v>
      </c>
      <c r="H202" s="7">
        <v>-2146826273</v>
      </c>
      <c r="I202" s="7">
        <v>-2146826273</v>
      </c>
      <c r="J202" s="7"/>
      <c r="K202" s="7">
        <v>-2146826273</v>
      </c>
      <c r="L202" s="7">
        <v>-2146826273</v>
      </c>
      <c r="M202" s="7">
        <v>-2146826273</v>
      </c>
      <c r="N202" s="7">
        <v>-2146826273</v>
      </c>
      <c r="O202" s="7">
        <v>-2146826273</v>
      </c>
      <c r="P202" s="7">
        <v>-2146826273</v>
      </c>
      <c r="Q202" s="7">
        <v>-2146826273</v>
      </c>
      <c r="R202" s="7">
        <v>-2146826273</v>
      </c>
      <c r="S202" s="7"/>
      <c r="T202" s="7" t="s">
        <v>537</v>
      </c>
      <c r="U202" s="7" t="s">
        <v>537</v>
      </c>
      <c r="V202" s="7" t="s">
        <v>537</v>
      </c>
      <c r="W202" s="7" t="s">
        <v>537</v>
      </c>
      <c r="X202" s="7"/>
      <c r="Y202" s="7" t="s">
        <v>537</v>
      </c>
      <c r="Z202" s="7" t="s">
        <v>537</v>
      </c>
      <c r="AA202" s="7" t="s">
        <v>537</v>
      </c>
      <c r="AB202" s="7" t="s">
        <v>537</v>
      </c>
      <c r="AC202" s="7" t="s">
        <v>537</v>
      </c>
      <c r="AD202" s="7" t="s">
        <v>537</v>
      </c>
      <c r="AE202" s="7" t="s">
        <v>537</v>
      </c>
      <c r="AF202" s="7"/>
      <c r="AG202" s="7" t="s">
        <v>537</v>
      </c>
      <c r="AH202" s="7" t="s">
        <v>537</v>
      </c>
      <c r="AI202" s="7" t="s">
        <v>537</v>
      </c>
      <c r="AJ202" s="7" t="s">
        <v>537</v>
      </c>
      <c r="AK202" s="7" t="s">
        <v>537</v>
      </c>
      <c r="AL202" s="7" t="s">
        <v>537</v>
      </c>
      <c r="AM202" s="7" t="s">
        <v>537</v>
      </c>
      <c r="AN202" s="7" t="s">
        <v>537</v>
      </c>
      <c r="AO202" s="7" t="s">
        <v>537</v>
      </c>
      <c r="AP202" s="7" t="s">
        <v>537</v>
      </c>
      <c r="AQ202" s="7" t="s">
        <v>537</v>
      </c>
      <c r="AR202" s="7" t="s">
        <v>537</v>
      </c>
      <c r="AS202" s="7" t="s">
        <v>537</v>
      </c>
      <c r="AT202" s="7" t="e">
        <f>IF(AND(NOT('Basic Financial Statements'!FV201=""),NOT('Basic Financial Statements'!AI201="")),'Basic Financial Statements'!FV201/'Basic Financial Statements'!AI201,"")</f>
        <v>#VALUE!</v>
      </c>
      <c r="AU202" s="7" t="e">
        <f>IF(AND(NOT('Basic Financial Statements'!FV201=""),NOT('Basic Financial Statements'!CY201="")),'Basic Financial Statements'!FV201/'Basic Financial Statements'!CY201,"")</f>
        <v>#VALUE!</v>
      </c>
    </row>
    <row r="203" spans="1:47">
      <c r="A203" s="7">
        <f t="shared" ref="A203:B203" si="23">A202</f>
        <v>0</v>
      </c>
      <c r="B203" s="7">
        <f t="shared" si="23"/>
        <v>0</v>
      </c>
      <c r="C203" s="7" t="e">
        <f>'Basic Financial Statements'!C202</f>
        <v>#VALUE!</v>
      </c>
      <c r="D203" s="10" t="e">
        <f>'Basic Financial Statements'!D202</f>
        <v>#VALUE!</v>
      </c>
      <c r="F203" s="7" t="e">
        <f>IF(AND(NOT('Basic Financial Statements'!Q202=""),NOT('Basic Financial Statements'!CD202=""),NOT('Basic Financial Statements'!CD201=""),'Basic Financial Statements'!B202='Basic Financial Statements'!B201,RIGHT('Basic Financial Statements'!C202,4)*1-1=RIGHT('Basic Financial Statements'!C201,4)*1),('Basic Financial Statements'!Q202+'Basic Financial Statements'!S202)/AVERAGE('Basic Financial Statements'!CD201:CD202),"")</f>
        <v>#VALUE!</v>
      </c>
      <c r="G203" s="7" t="e">
        <f>IF(AND(NOT('Basic Financial Statements'!AI201=""),NOT('Basic Financial Statements'!CD202=""),NOT('Basic Financial Statements'!CD201=""),'Basic Financial Statements'!B202='Basic Financial Statements'!B201,RIGHT('Basic Financial Statements'!C202,4)*1-1=RIGHT('Basic Financial Statements'!C201,4)*1),('Basic Financial Statements'!AI202)/AVERAGE('Basic Financial Statements'!CD201:CD202),"")</f>
        <v>#VALUE!</v>
      </c>
      <c r="H203" s="7">
        <v>-2146826273</v>
      </c>
      <c r="I203" s="7">
        <v>-2146826273</v>
      </c>
      <c r="J203" s="7"/>
      <c r="K203" s="7">
        <v>-2146826273</v>
      </c>
      <c r="L203" s="7">
        <v>-2146826273</v>
      </c>
      <c r="M203" s="7">
        <v>-2146826273</v>
      </c>
      <c r="N203" s="7">
        <v>-2146826273</v>
      </c>
      <c r="O203" s="7">
        <v>-2146826273</v>
      </c>
      <c r="P203" s="7">
        <v>-2146826273</v>
      </c>
      <c r="Q203" s="7">
        <v>-2146826273</v>
      </c>
      <c r="R203" s="7">
        <v>-2146826273</v>
      </c>
      <c r="S203" s="7"/>
      <c r="T203" s="7" t="s">
        <v>537</v>
      </c>
      <c r="U203" s="7" t="s">
        <v>537</v>
      </c>
      <c r="V203" s="7" t="s">
        <v>537</v>
      </c>
      <c r="W203" s="7" t="s">
        <v>537</v>
      </c>
      <c r="X203" s="7"/>
      <c r="Y203" s="7" t="s">
        <v>537</v>
      </c>
      <c r="Z203" s="7" t="s">
        <v>537</v>
      </c>
      <c r="AA203" s="7" t="s">
        <v>537</v>
      </c>
      <c r="AB203" s="7" t="s">
        <v>537</v>
      </c>
      <c r="AC203" s="7" t="s">
        <v>537</v>
      </c>
      <c r="AD203" s="7" t="s">
        <v>537</v>
      </c>
      <c r="AE203" s="7" t="s">
        <v>537</v>
      </c>
      <c r="AF203" s="7"/>
      <c r="AG203" s="7" t="s">
        <v>537</v>
      </c>
      <c r="AH203" s="7" t="s">
        <v>537</v>
      </c>
      <c r="AI203" s="7" t="s">
        <v>537</v>
      </c>
      <c r="AJ203" s="7" t="s">
        <v>537</v>
      </c>
      <c r="AK203" s="7" t="s">
        <v>537</v>
      </c>
      <c r="AL203" s="7" t="s">
        <v>537</v>
      </c>
      <c r="AM203" s="7" t="s">
        <v>537</v>
      </c>
      <c r="AN203" s="7" t="s">
        <v>537</v>
      </c>
      <c r="AO203" s="7" t="s">
        <v>537</v>
      </c>
      <c r="AP203" s="7" t="s">
        <v>537</v>
      </c>
      <c r="AQ203" s="7" t="s">
        <v>537</v>
      </c>
      <c r="AR203" s="7" t="s">
        <v>537</v>
      </c>
      <c r="AS203" s="7" t="s">
        <v>537</v>
      </c>
      <c r="AT203" s="7" t="e">
        <f>IF(AND(NOT('Basic Financial Statements'!FV202=""),NOT('Basic Financial Statements'!AI202="")),'Basic Financial Statements'!FV202/'Basic Financial Statements'!AI202,"")</f>
        <v>#VALUE!</v>
      </c>
      <c r="AU203" s="7" t="e">
        <f>IF(AND(NOT('Basic Financial Statements'!FV202=""),NOT('Basic Financial Statements'!CY202="")),'Basic Financial Statements'!FV202/'Basic Financial Statements'!CY202,"")</f>
        <v>#VALUE!</v>
      </c>
    </row>
    <row r="204" spans="1:47">
      <c r="A204" s="7">
        <f t="shared" ref="A204:B204" si="24">A203</f>
        <v>0</v>
      </c>
      <c r="B204" s="7">
        <f t="shared" si="24"/>
        <v>0</v>
      </c>
      <c r="C204" s="7" t="e">
        <f>'Basic Financial Statements'!C203</f>
        <v>#VALUE!</v>
      </c>
      <c r="D204" s="10" t="e">
        <f>'Basic Financial Statements'!D203</f>
        <v>#VALUE!</v>
      </c>
      <c r="F204" s="7" t="e">
        <f>IF(AND(NOT('Basic Financial Statements'!Q203=""),NOT('Basic Financial Statements'!CD203=""),NOT('Basic Financial Statements'!CD202=""),'Basic Financial Statements'!B203='Basic Financial Statements'!B202,RIGHT('Basic Financial Statements'!C203,4)*1-1=RIGHT('Basic Financial Statements'!C202,4)*1),('Basic Financial Statements'!Q203+'Basic Financial Statements'!S203)/AVERAGE('Basic Financial Statements'!CD202:CD203),"")</f>
        <v>#VALUE!</v>
      </c>
      <c r="G204" s="7" t="e">
        <f>IF(AND(NOT('Basic Financial Statements'!AI202=""),NOT('Basic Financial Statements'!CD203=""),NOT('Basic Financial Statements'!CD202=""),'Basic Financial Statements'!B203='Basic Financial Statements'!B202,RIGHT('Basic Financial Statements'!C203,4)*1-1=RIGHT('Basic Financial Statements'!C202,4)*1),('Basic Financial Statements'!AI203)/AVERAGE('Basic Financial Statements'!CD202:CD203),"")</f>
        <v>#VALUE!</v>
      </c>
      <c r="H204" s="7">
        <v>-2146826273</v>
      </c>
      <c r="I204" s="7">
        <v>-2146826273</v>
      </c>
      <c r="J204" s="7"/>
      <c r="K204" s="7">
        <v>-2146826273</v>
      </c>
      <c r="L204" s="7">
        <v>-2146826273</v>
      </c>
      <c r="M204" s="7">
        <v>-2146826273</v>
      </c>
      <c r="N204" s="7">
        <v>-2146826273</v>
      </c>
      <c r="O204" s="7">
        <v>-2146826273</v>
      </c>
      <c r="P204" s="7">
        <v>-2146826273</v>
      </c>
      <c r="Q204" s="7">
        <v>-2146826273</v>
      </c>
      <c r="R204" s="7">
        <v>-2146826273</v>
      </c>
      <c r="S204" s="7"/>
      <c r="T204" s="7" t="s">
        <v>537</v>
      </c>
      <c r="U204" s="7" t="s">
        <v>537</v>
      </c>
      <c r="V204" s="7" t="s">
        <v>537</v>
      </c>
      <c r="W204" s="7" t="s">
        <v>537</v>
      </c>
      <c r="X204" s="7"/>
      <c r="Y204" s="7" t="s">
        <v>537</v>
      </c>
      <c r="Z204" s="7" t="s">
        <v>537</v>
      </c>
      <c r="AA204" s="7" t="s">
        <v>537</v>
      </c>
      <c r="AB204" s="7" t="s">
        <v>537</v>
      </c>
      <c r="AC204" s="7" t="s">
        <v>537</v>
      </c>
      <c r="AD204" s="7" t="s">
        <v>537</v>
      </c>
      <c r="AE204" s="7" t="s">
        <v>537</v>
      </c>
      <c r="AF204" s="7"/>
      <c r="AG204" s="7" t="s">
        <v>537</v>
      </c>
      <c r="AH204" s="7" t="s">
        <v>537</v>
      </c>
      <c r="AI204" s="7" t="s">
        <v>537</v>
      </c>
      <c r="AJ204" s="7" t="s">
        <v>537</v>
      </c>
      <c r="AK204" s="7" t="s">
        <v>537</v>
      </c>
      <c r="AL204" s="7" t="s">
        <v>537</v>
      </c>
      <c r="AM204" s="7" t="s">
        <v>537</v>
      </c>
      <c r="AN204" s="7" t="s">
        <v>537</v>
      </c>
      <c r="AO204" s="7" t="s">
        <v>537</v>
      </c>
      <c r="AP204" s="7" t="s">
        <v>537</v>
      </c>
      <c r="AQ204" s="7" t="s">
        <v>537</v>
      </c>
      <c r="AR204" s="7" t="s">
        <v>537</v>
      </c>
      <c r="AS204" s="7" t="s">
        <v>537</v>
      </c>
      <c r="AT204" s="7" t="e">
        <f>IF(AND(NOT('Basic Financial Statements'!FV203=""),NOT('Basic Financial Statements'!AI203="")),'Basic Financial Statements'!FV203/'Basic Financial Statements'!AI203,"")</f>
        <v>#VALUE!</v>
      </c>
      <c r="AU204" s="7" t="e">
        <f>IF(AND(NOT('Basic Financial Statements'!FV203=""),NOT('Basic Financial Statements'!CY203="")),'Basic Financial Statements'!FV203/'Basic Financial Statements'!CY203,"")</f>
        <v>#VALUE!</v>
      </c>
    </row>
    <row r="205" spans="1:47">
      <c r="A205" s="7">
        <f t="shared" ref="A205:B205" si="25">A204</f>
        <v>0</v>
      </c>
      <c r="B205" s="7">
        <f t="shared" si="25"/>
        <v>0</v>
      </c>
      <c r="C205" s="7" t="e">
        <f>'Basic Financial Statements'!C204</f>
        <v>#VALUE!</v>
      </c>
      <c r="D205" s="10" t="e">
        <f>'Basic Financial Statements'!D204</f>
        <v>#VALUE!</v>
      </c>
      <c r="F205" s="7" t="e">
        <f>IF(AND(NOT('Basic Financial Statements'!Q204=""),NOT('Basic Financial Statements'!CD204=""),NOT('Basic Financial Statements'!CD203=""),'Basic Financial Statements'!B204='Basic Financial Statements'!B203,RIGHT('Basic Financial Statements'!C204,4)*1-1=RIGHT('Basic Financial Statements'!C203,4)*1),('Basic Financial Statements'!Q204+'Basic Financial Statements'!S204)/AVERAGE('Basic Financial Statements'!CD203:CD204),"")</f>
        <v>#VALUE!</v>
      </c>
      <c r="G205" s="7" t="e">
        <f>IF(AND(NOT('Basic Financial Statements'!AI203=""),NOT('Basic Financial Statements'!CD204=""),NOT('Basic Financial Statements'!CD203=""),'Basic Financial Statements'!B204='Basic Financial Statements'!B203,RIGHT('Basic Financial Statements'!C204,4)*1-1=RIGHT('Basic Financial Statements'!C203,4)*1),('Basic Financial Statements'!AI204)/AVERAGE('Basic Financial Statements'!CD203:CD204),"")</f>
        <v>#VALUE!</v>
      </c>
      <c r="H205" s="7">
        <v>-2146826273</v>
      </c>
      <c r="I205" s="7">
        <v>-2146826273</v>
      </c>
      <c r="J205" s="7"/>
      <c r="K205" s="7">
        <v>-2146826273</v>
      </c>
      <c r="L205" s="7">
        <v>-2146826273</v>
      </c>
      <c r="M205" s="7">
        <v>-2146826273</v>
      </c>
      <c r="N205" s="7">
        <v>-2146826273</v>
      </c>
      <c r="O205" s="7">
        <v>-2146826273</v>
      </c>
      <c r="P205" s="7">
        <v>-2146826273</v>
      </c>
      <c r="Q205" s="7">
        <v>-2146826273</v>
      </c>
      <c r="R205" s="7">
        <v>-2146826273</v>
      </c>
      <c r="S205" s="7"/>
      <c r="T205" s="7" t="s">
        <v>537</v>
      </c>
      <c r="U205" s="7" t="s">
        <v>537</v>
      </c>
      <c r="V205" s="7" t="s">
        <v>537</v>
      </c>
      <c r="W205" s="7" t="s">
        <v>537</v>
      </c>
      <c r="X205" s="7"/>
      <c r="Y205" s="7" t="s">
        <v>537</v>
      </c>
      <c r="Z205" s="7" t="s">
        <v>537</v>
      </c>
      <c r="AA205" s="7" t="s">
        <v>537</v>
      </c>
      <c r="AB205" s="7" t="s">
        <v>537</v>
      </c>
      <c r="AC205" s="7" t="s">
        <v>537</v>
      </c>
      <c r="AD205" s="7" t="s">
        <v>537</v>
      </c>
      <c r="AE205" s="7" t="s">
        <v>537</v>
      </c>
      <c r="AF205" s="7"/>
      <c r="AG205" s="7" t="s">
        <v>537</v>
      </c>
      <c r="AH205" s="7" t="s">
        <v>537</v>
      </c>
      <c r="AI205" s="7" t="s">
        <v>537</v>
      </c>
      <c r="AJ205" s="7" t="s">
        <v>537</v>
      </c>
      <c r="AK205" s="7" t="s">
        <v>537</v>
      </c>
      <c r="AL205" s="7" t="s">
        <v>537</v>
      </c>
      <c r="AM205" s="7" t="s">
        <v>537</v>
      </c>
      <c r="AN205" s="7" t="s">
        <v>537</v>
      </c>
      <c r="AO205" s="7" t="s">
        <v>537</v>
      </c>
      <c r="AP205" s="7" t="s">
        <v>537</v>
      </c>
      <c r="AQ205" s="7" t="s">
        <v>537</v>
      </c>
      <c r="AR205" s="7" t="s">
        <v>537</v>
      </c>
      <c r="AS205" s="7" t="s">
        <v>537</v>
      </c>
      <c r="AT205" s="7" t="e">
        <f>IF(AND(NOT('Basic Financial Statements'!FV204=""),NOT('Basic Financial Statements'!AI204="")),'Basic Financial Statements'!FV204/'Basic Financial Statements'!AI204,"")</f>
        <v>#VALUE!</v>
      </c>
      <c r="AU205" s="7" t="e">
        <f>IF(AND(NOT('Basic Financial Statements'!FV204=""),NOT('Basic Financial Statements'!CY204="")),'Basic Financial Statements'!FV204/'Basic Financial Statements'!CY204,"")</f>
        <v>#VALUE!</v>
      </c>
    </row>
    <row r="206" spans="1:47">
      <c r="A206" s="7">
        <f t="shared" ref="A206:B206" si="26">A205</f>
        <v>0</v>
      </c>
      <c r="B206" s="7">
        <f t="shared" si="26"/>
        <v>0</v>
      </c>
      <c r="C206" s="7" t="e">
        <f>'Basic Financial Statements'!C205</f>
        <v>#VALUE!</v>
      </c>
      <c r="D206" s="10" t="e">
        <f>'Basic Financial Statements'!D205</f>
        <v>#VALUE!</v>
      </c>
      <c r="F206" s="7" t="e">
        <f>IF(AND(NOT('Basic Financial Statements'!Q205=""),NOT('Basic Financial Statements'!CD205=""),NOT('Basic Financial Statements'!CD204=""),'Basic Financial Statements'!B205='Basic Financial Statements'!B204,RIGHT('Basic Financial Statements'!C205,4)*1-1=RIGHT('Basic Financial Statements'!C204,4)*1),('Basic Financial Statements'!Q205+'Basic Financial Statements'!S205)/AVERAGE('Basic Financial Statements'!CD204:CD205),"")</f>
        <v>#VALUE!</v>
      </c>
      <c r="G206" s="7" t="e">
        <f>IF(AND(NOT('Basic Financial Statements'!AI204=""),NOT('Basic Financial Statements'!CD205=""),NOT('Basic Financial Statements'!CD204=""),'Basic Financial Statements'!B205='Basic Financial Statements'!B204,RIGHT('Basic Financial Statements'!C205,4)*1-1=RIGHT('Basic Financial Statements'!C204,4)*1),('Basic Financial Statements'!AI205)/AVERAGE('Basic Financial Statements'!CD204:CD205),"")</f>
        <v>#VALUE!</v>
      </c>
      <c r="H206" s="7">
        <v>-2146826273</v>
      </c>
      <c r="I206" s="7">
        <v>-2146826273</v>
      </c>
      <c r="J206" s="7"/>
      <c r="K206" s="7">
        <v>-2146826273</v>
      </c>
      <c r="L206" s="7">
        <v>-2146826273</v>
      </c>
      <c r="M206" s="7">
        <v>-2146826273</v>
      </c>
      <c r="N206" s="7">
        <v>-2146826273</v>
      </c>
      <c r="O206" s="7">
        <v>-2146826273</v>
      </c>
      <c r="P206" s="7">
        <v>-2146826273</v>
      </c>
      <c r="Q206" s="7">
        <v>-2146826273</v>
      </c>
      <c r="R206" s="7">
        <v>-2146826273</v>
      </c>
      <c r="S206" s="7"/>
      <c r="T206" s="7" t="s">
        <v>537</v>
      </c>
      <c r="U206" s="7" t="s">
        <v>537</v>
      </c>
      <c r="V206" s="7" t="s">
        <v>537</v>
      </c>
      <c r="W206" s="7" t="s">
        <v>537</v>
      </c>
      <c r="X206" s="7"/>
      <c r="Y206" s="7" t="s">
        <v>537</v>
      </c>
      <c r="Z206" s="7" t="s">
        <v>537</v>
      </c>
      <c r="AA206" s="7" t="s">
        <v>537</v>
      </c>
      <c r="AB206" s="7" t="s">
        <v>537</v>
      </c>
      <c r="AC206" s="7" t="s">
        <v>537</v>
      </c>
      <c r="AD206" s="7" t="s">
        <v>537</v>
      </c>
      <c r="AE206" s="7" t="s">
        <v>537</v>
      </c>
      <c r="AF206" s="7"/>
      <c r="AG206" s="7" t="s">
        <v>537</v>
      </c>
      <c r="AH206" s="7" t="s">
        <v>537</v>
      </c>
      <c r="AI206" s="7" t="s">
        <v>537</v>
      </c>
      <c r="AJ206" s="7" t="s">
        <v>537</v>
      </c>
      <c r="AK206" s="7" t="s">
        <v>537</v>
      </c>
      <c r="AL206" s="7" t="s">
        <v>537</v>
      </c>
      <c r="AM206" s="7" t="s">
        <v>537</v>
      </c>
      <c r="AN206" s="7" t="s">
        <v>537</v>
      </c>
      <c r="AO206" s="7" t="s">
        <v>537</v>
      </c>
      <c r="AP206" s="7" t="s">
        <v>537</v>
      </c>
      <c r="AQ206" s="7" t="s">
        <v>537</v>
      </c>
      <c r="AR206" s="7" t="s">
        <v>537</v>
      </c>
      <c r="AS206" s="7" t="s">
        <v>537</v>
      </c>
      <c r="AT206" s="7" t="e">
        <f>IF(AND(NOT('Basic Financial Statements'!FV205=""),NOT('Basic Financial Statements'!AI205="")),'Basic Financial Statements'!FV205/'Basic Financial Statements'!AI205,"")</f>
        <v>#VALUE!</v>
      </c>
      <c r="AU206" s="7" t="e">
        <f>IF(AND(NOT('Basic Financial Statements'!FV205=""),NOT('Basic Financial Statements'!CY205="")),'Basic Financial Statements'!FV205/'Basic Financial Statements'!CY205,"")</f>
        <v>#VALUE!</v>
      </c>
    </row>
    <row r="207" spans="1:47">
      <c r="A207" s="7">
        <f t="shared" ref="A207:B207" si="27">A206</f>
        <v>0</v>
      </c>
      <c r="B207" s="7">
        <f t="shared" si="27"/>
        <v>0</v>
      </c>
      <c r="C207" s="7" t="str">
        <f>'Basic Financial Statements'!C206</f>
        <v>FY</v>
      </c>
      <c r="D207" s="10" t="e">
        <f>'Basic Financial Statements'!D206</f>
        <v>#VALUE!</v>
      </c>
      <c r="F207" s="7" t="e">
        <f>IF(AND(NOT('Basic Financial Statements'!Q206=""),NOT('Basic Financial Statements'!CD206=""),NOT('Basic Financial Statements'!CD205=""),'Basic Financial Statements'!B206='Basic Financial Statements'!B205,RIGHT('Basic Financial Statements'!C206,4)*1-1=RIGHT('Basic Financial Statements'!C205,4)*1),('Basic Financial Statements'!Q206+'Basic Financial Statements'!S206)/AVERAGE('Basic Financial Statements'!CD205:CD206),"")</f>
        <v>#VALUE!</v>
      </c>
      <c r="G207" s="7" t="e">
        <f>IF(AND(NOT('Basic Financial Statements'!AI205=""),NOT('Basic Financial Statements'!CD206=""),NOT('Basic Financial Statements'!CD205=""),'Basic Financial Statements'!B206='Basic Financial Statements'!B205,RIGHT('Basic Financial Statements'!C206,4)*1-1=RIGHT('Basic Financial Statements'!C205,4)*1),('Basic Financial Statements'!AI206)/AVERAGE('Basic Financial Statements'!CD205:CD206),"")</f>
        <v>#VALUE!</v>
      </c>
      <c r="H207" s="7">
        <v>-2146826273</v>
      </c>
      <c r="I207" s="7">
        <v>-2146826273</v>
      </c>
      <c r="J207" s="7"/>
      <c r="K207" s="7">
        <v>-2146826273</v>
      </c>
      <c r="L207" s="7">
        <v>-2146826273</v>
      </c>
      <c r="M207" s="7">
        <v>-2146826273</v>
      </c>
      <c r="N207" s="7">
        <v>-2146826273</v>
      </c>
      <c r="O207" s="7">
        <v>-2146826273</v>
      </c>
      <c r="P207" s="7">
        <v>-2146826273</v>
      </c>
      <c r="Q207" s="7">
        <v>-2146826273</v>
      </c>
      <c r="R207" s="7">
        <v>-2146826273</v>
      </c>
      <c r="S207" s="7"/>
      <c r="T207" s="7" t="s">
        <v>541</v>
      </c>
      <c r="U207" s="7" t="s">
        <v>541</v>
      </c>
      <c r="V207" s="7" t="s">
        <v>541</v>
      </c>
      <c r="W207" s="7" t="s">
        <v>541</v>
      </c>
      <c r="X207" s="7"/>
      <c r="Y207" s="7" t="s">
        <v>541</v>
      </c>
      <c r="Z207" s="7" t="s">
        <v>541</v>
      </c>
      <c r="AA207" s="7" t="s">
        <v>541</v>
      </c>
      <c r="AB207" s="7" t="s">
        <v>541</v>
      </c>
      <c r="AC207" s="7" t="s">
        <v>541</v>
      </c>
      <c r="AD207" s="7" t="s">
        <v>541</v>
      </c>
      <c r="AE207" s="7" t="s">
        <v>541</v>
      </c>
      <c r="AF207" s="7"/>
      <c r="AG207" s="7" t="s">
        <v>541</v>
      </c>
      <c r="AH207" s="7" t="s">
        <v>541</v>
      </c>
      <c r="AI207" s="7" t="s">
        <v>541</v>
      </c>
      <c r="AJ207" s="7" t="s">
        <v>541</v>
      </c>
      <c r="AK207" s="7" t="s">
        <v>541</v>
      </c>
      <c r="AL207" s="7" t="s">
        <v>541</v>
      </c>
      <c r="AM207" s="7" t="s">
        <v>541</v>
      </c>
      <c r="AN207" s="7" t="s">
        <v>541</v>
      </c>
      <c r="AO207" s="7" t="s">
        <v>541</v>
      </c>
      <c r="AP207" s="7" t="s">
        <v>541</v>
      </c>
      <c r="AQ207" s="7" t="s">
        <v>541</v>
      </c>
      <c r="AR207" s="7" t="s">
        <v>541</v>
      </c>
      <c r="AS207" s="7" t="s">
        <v>541</v>
      </c>
      <c r="AT207" s="7" t="e">
        <f>IF(AND(NOT('Basic Financial Statements'!FV206=""),NOT('Basic Financial Statements'!AI206="")),'Basic Financial Statements'!FV206/'Basic Financial Statements'!AI206,"")</f>
        <v>#VALUE!</v>
      </c>
      <c r="AU207" s="7" t="e">
        <f>IF(AND(NOT('Basic Financial Statements'!FV206=""),NOT('Basic Financial Statements'!CY206="")),'Basic Financial Statements'!FV206/'Basic Financial Statements'!CY206,"")</f>
        <v>#VALUE!</v>
      </c>
    </row>
    <row r="208" spans="1:47">
      <c r="A208" s="7">
        <f>Assumptions!C19</f>
        <v>0</v>
      </c>
      <c r="B208" s="7">
        <f>Assumptions!B19</f>
        <v>0</v>
      </c>
      <c r="C208" s="7" t="e">
        <f>'Basic Financial Statements'!C207</f>
        <v>#VALUE!</v>
      </c>
      <c r="D208" s="10" t="e">
        <f>'Basic Financial Statements'!D207</f>
        <v>#VALUE!</v>
      </c>
      <c r="F208" s="7" t="e">
        <f>IF(AND(NOT('Basic Financial Statements'!Q207=""),NOT('Basic Financial Statements'!CD207=""),NOT('Basic Financial Statements'!CD206=""),'Basic Financial Statements'!B207='Basic Financial Statements'!B206,RIGHT('Basic Financial Statements'!C207,4)*1-1=RIGHT('Basic Financial Statements'!C206,4)*1),('Basic Financial Statements'!Q207+'Basic Financial Statements'!S207)/AVERAGE('Basic Financial Statements'!CD206:CD207),"")</f>
        <v>#VALUE!</v>
      </c>
      <c r="G208" s="7" t="e">
        <f>IF(AND(NOT('Basic Financial Statements'!AI206=""),NOT('Basic Financial Statements'!CD207=""),NOT('Basic Financial Statements'!CD206=""),'Basic Financial Statements'!B207='Basic Financial Statements'!B206,RIGHT('Basic Financial Statements'!C207,4)*1-1=RIGHT('Basic Financial Statements'!C206,4)*1),('Basic Financial Statements'!AI207)/AVERAGE('Basic Financial Statements'!CD206:CD207),"")</f>
        <v>#VALUE!</v>
      </c>
      <c r="H208" s="7">
        <v>-2146826273</v>
      </c>
      <c r="I208" s="7">
        <v>-2146826273</v>
      </c>
      <c r="J208" s="7"/>
      <c r="K208" s="7">
        <v>-2146826273</v>
      </c>
      <c r="L208" s="7">
        <v>-2146826273</v>
      </c>
      <c r="M208" s="7">
        <v>-2146826273</v>
      </c>
      <c r="N208" s="7">
        <v>-2146826273</v>
      </c>
      <c r="O208" s="7">
        <v>-2146826273</v>
      </c>
      <c r="P208" s="7">
        <v>-2146826273</v>
      </c>
      <c r="Q208" s="7">
        <v>-2146826273</v>
      </c>
      <c r="R208" s="7">
        <v>-2146826273</v>
      </c>
      <c r="S208" s="7"/>
      <c r="T208" s="7" t="s">
        <v>537</v>
      </c>
      <c r="U208" s="7" t="s">
        <v>537</v>
      </c>
      <c r="V208" s="7" t="s">
        <v>537</v>
      </c>
      <c r="W208" s="7" t="s">
        <v>537</v>
      </c>
      <c r="X208" s="7"/>
      <c r="Y208" s="7" t="s">
        <v>537</v>
      </c>
      <c r="Z208" s="7" t="s">
        <v>537</v>
      </c>
      <c r="AA208" s="7" t="s">
        <v>537</v>
      </c>
      <c r="AB208" s="7" t="s">
        <v>537</v>
      </c>
      <c r="AC208" s="7" t="s">
        <v>537</v>
      </c>
      <c r="AD208" s="7" t="s">
        <v>537</v>
      </c>
      <c r="AE208" s="7" t="s">
        <v>537</v>
      </c>
      <c r="AF208" s="7"/>
      <c r="AG208" s="7" t="s">
        <v>537</v>
      </c>
      <c r="AH208" s="7" t="s">
        <v>537</v>
      </c>
      <c r="AI208" s="7" t="s">
        <v>537</v>
      </c>
      <c r="AJ208" s="7" t="s">
        <v>537</v>
      </c>
      <c r="AK208" s="7" t="s">
        <v>537</v>
      </c>
      <c r="AL208" s="7" t="s">
        <v>537</v>
      </c>
      <c r="AM208" s="7" t="s">
        <v>537</v>
      </c>
      <c r="AN208" s="7" t="s">
        <v>537</v>
      </c>
      <c r="AO208" s="7" t="s">
        <v>537</v>
      </c>
      <c r="AP208" s="7" t="s">
        <v>537</v>
      </c>
      <c r="AQ208" s="7" t="s">
        <v>537</v>
      </c>
      <c r="AR208" s="7" t="s">
        <v>537</v>
      </c>
      <c r="AS208" s="7" t="s">
        <v>537</v>
      </c>
      <c r="AT208" s="7" t="e">
        <f>IF(AND(NOT('Basic Financial Statements'!FV207=""),NOT('Basic Financial Statements'!AI207="")),'Basic Financial Statements'!FV207/'Basic Financial Statements'!AI207,"")</f>
        <v>#VALUE!</v>
      </c>
      <c r="AU208" s="7" t="e">
        <f>IF(AND(NOT('Basic Financial Statements'!FV207=""),NOT('Basic Financial Statements'!CY207="")),'Basic Financial Statements'!FV207/'Basic Financial Statements'!CY207,"")</f>
        <v>#VALUE!</v>
      </c>
    </row>
    <row r="209" spans="1:47">
      <c r="A209" s="7">
        <f t="shared" ref="A209:B209" si="28">A208</f>
        <v>0</v>
      </c>
      <c r="B209" s="7">
        <f t="shared" si="28"/>
        <v>0</v>
      </c>
      <c r="C209" s="7" t="e">
        <f>'Basic Financial Statements'!C208</f>
        <v>#VALUE!</v>
      </c>
      <c r="D209" s="10" t="e">
        <f>'Basic Financial Statements'!D208</f>
        <v>#VALUE!</v>
      </c>
      <c r="F209" s="7" t="e">
        <f>IF(AND(NOT('Basic Financial Statements'!Q208=""),NOT('Basic Financial Statements'!CD208=""),NOT('Basic Financial Statements'!CD207=""),'Basic Financial Statements'!B208='Basic Financial Statements'!B207,RIGHT('Basic Financial Statements'!C208,4)*1-1=RIGHT('Basic Financial Statements'!C207,4)*1),('Basic Financial Statements'!Q208+'Basic Financial Statements'!S208)/AVERAGE('Basic Financial Statements'!CD207:CD208),"")</f>
        <v>#VALUE!</v>
      </c>
      <c r="G209" s="7" t="e">
        <f>IF(AND(NOT('Basic Financial Statements'!AI207=""),NOT('Basic Financial Statements'!CD208=""),NOT('Basic Financial Statements'!CD207=""),'Basic Financial Statements'!B208='Basic Financial Statements'!B207,RIGHT('Basic Financial Statements'!C208,4)*1-1=RIGHT('Basic Financial Statements'!C207,4)*1),('Basic Financial Statements'!AI208)/AVERAGE('Basic Financial Statements'!CD207:CD208),"")</f>
        <v>#VALUE!</v>
      </c>
      <c r="H209" s="7">
        <v>-2146826273</v>
      </c>
      <c r="I209" s="7">
        <v>-2146826273</v>
      </c>
      <c r="J209" s="7"/>
      <c r="K209" s="7">
        <v>-2146826273</v>
      </c>
      <c r="L209" s="7">
        <v>-2146826273</v>
      </c>
      <c r="M209" s="7">
        <v>-2146826273</v>
      </c>
      <c r="N209" s="7">
        <v>-2146826273</v>
      </c>
      <c r="O209" s="7">
        <v>-2146826273</v>
      </c>
      <c r="P209" s="7">
        <v>-2146826273</v>
      </c>
      <c r="Q209" s="7">
        <v>-2146826273</v>
      </c>
      <c r="R209" s="7">
        <v>-2146826273</v>
      </c>
      <c r="S209" s="7"/>
      <c r="T209" s="7" t="s">
        <v>537</v>
      </c>
      <c r="U209" s="7" t="s">
        <v>537</v>
      </c>
      <c r="V209" s="7" t="s">
        <v>537</v>
      </c>
      <c r="W209" s="7" t="s">
        <v>537</v>
      </c>
      <c r="X209" s="7"/>
      <c r="Y209" s="7" t="s">
        <v>537</v>
      </c>
      <c r="Z209" s="7" t="s">
        <v>537</v>
      </c>
      <c r="AA209" s="7" t="s">
        <v>537</v>
      </c>
      <c r="AB209" s="7" t="s">
        <v>537</v>
      </c>
      <c r="AC209" s="7" t="s">
        <v>537</v>
      </c>
      <c r="AD209" s="7" t="s">
        <v>537</v>
      </c>
      <c r="AE209" s="7" t="s">
        <v>537</v>
      </c>
      <c r="AF209" s="7"/>
      <c r="AG209" s="7" t="s">
        <v>537</v>
      </c>
      <c r="AH209" s="7" t="s">
        <v>537</v>
      </c>
      <c r="AI209" s="7" t="s">
        <v>537</v>
      </c>
      <c r="AJ209" s="7" t="s">
        <v>537</v>
      </c>
      <c r="AK209" s="7" t="s">
        <v>537</v>
      </c>
      <c r="AL209" s="7" t="s">
        <v>537</v>
      </c>
      <c r="AM209" s="7" t="s">
        <v>537</v>
      </c>
      <c r="AN209" s="7" t="s">
        <v>537</v>
      </c>
      <c r="AO209" s="7" t="s">
        <v>537</v>
      </c>
      <c r="AP209" s="7" t="s">
        <v>537</v>
      </c>
      <c r="AQ209" s="7" t="s">
        <v>537</v>
      </c>
      <c r="AR209" s="7" t="s">
        <v>537</v>
      </c>
      <c r="AS209" s="7" t="s">
        <v>537</v>
      </c>
      <c r="AT209" s="7" t="e">
        <f>IF(AND(NOT('Basic Financial Statements'!FV208=""),NOT('Basic Financial Statements'!AI208="")),'Basic Financial Statements'!FV208/'Basic Financial Statements'!AI208,"")</f>
        <v>#VALUE!</v>
      </c>
      <c r="AU209" s="7" t="e">
        <f>IF(AND(NOT('Basic Financial Statements'!FV208=""),NOT('Basic Financial Statements'!CY208="")),'Basic Financial Statements'!FV208/'Basic Financial Statements'!CY208,"")</f>
        <v>#VALUE!</v>
      </c>
    </row>
    <row r="210" spans="1:47">
      <c r="A210" s="7">
        <f t="shared" ref="A210:B210" si="29">A209</f>
        <v>0</v>
      </c>
      <c r="B210" s="7">
        <f t="shared" si="29"/>
        <v>0</v>
      </c>
      <c r="C210" s="7" t="e">
        <f>'Basic Financial Statements'!C209</f>
        <v>#VALUE!</v>
      </c>
      <c r="D210" s="10" t="e">
        <f>'Basic Financial Statements'!D209</f>
        <v>#VALUE!</v>
      </c>
      <c r="F210" s="7" t="e">
        <f>IF(AND(NOT('Basic Financial Statements'!Q209=""),NOT('Basic Financial Statements'!CD209=""),NOT('Basic Financial Statements'!CD208=""),'Basic Financial Statements'!B209='Basic Financial Statements'!B208,RIGHT('Basic Financial Statements'!C209,4)*1-1=RIGHT('Basic Financial Statements'!C208,4)*1),('Basic Financial Statements'!Q209+'Basic Financial Statements'!S209)/AVERAGE('Basic Financial Statements'!CD208:CD209),"")</f>
        <v>#VALUE!</v>
      </c>
      <c r="G210" s="7" t="e">
        <f>IF(AND(NOT('Basic Financial Statements'!AI208=""),NOT('Basic Financial Statements'!CD209=""),NOT('Basic Financial Statements'!CD208=""),'Basic Financial Statements'!B209='Basic Financial Statements'!B208,RIGHT('Basic Financial Statements'!C209,4)*1-1=RIGHT('Basic Financial Statements'!C208,4)*1),('Basic Financial Statements'!AI209)/AVERAGE('Basic Financial Statements'!CD208:CD209),"")</f>
        <v>#VALUE!</v>
      </c>
      <c r="H210" s="7">
        <v>-2146826273</v>
      </c>
      <c r="I210" s="7">
        <v>-2146826273</v>
      </c>
      <c r="J210" s="7"/>
      <c r="K210" s="7">
        <v>-2146826273</v>
      </c>
      <c r="L210" s="7">
        <v>-2146826273</v>
      </c>
      <c r="M210" s="7">
        <v>-2146826273</v>
      </c>
      <c r="N210" s="7">
        <v>-2146826273</v>
      </c>
      <c r="O210" s="7">
        <v>-2146826273</v>
      </c>
      <c r="P210" s="7">
        <v>-2146826273</v>
      </c>
      <c r="Q210" s="7">
        <v>-2146826273</v>
      </c>
      <c r="R210" s="7">
        <v>-2146826273</v>
      </c>
      <c r="S210" s="7"/>
      <c r="T210" s="7" t="s">
        <v>537</v>
      </c>
      <c r="U210" s="7" t="s">
        <v>537</v>
      </c>
      <c r="V210" s="7" t="s">
        <v>537</v>
      </c>
      <c r="W210" s="7" t="s">
        <v>537</v>
      </c>
      <c r="X210" s="7"/>
      <c r="Y210" s="7" t="s">
        <v>537</v>
      </c>
      <c r="Z210" s="7" t="s">
        <v>537</v>
      </c>
      <c r="AA210" s="7" t="s">
        <v>537</v>
      </c>
      <c r="AB210" s="7" t="s">
        <v>537</v>
      </c>
      <c r="AC210" s="7" t="s">
        <v>537</v>
      </c>
      <c r="AD210" s="7" t="s">
        <v>537</v>
      </c>
      <c r="AE210" s="7" t="s">
        <v>537</v>
      </c>
      <c r="AF210" s="7"/>
      <c r="AG210" s="7" t="s">
        <v>537</v>
      </c>
      <c r="AH210" s="7" t="s">
        <v>537</v>
      </c>
      <c r="AI210" s="7" t="s">
        <v>537</v>
      </c>
      <c r="AJ210" s="7" t="s">
        <v>537</v>
      </c>
      <c r="AK210" s="7" t="s">
        <v>537</v>
      </c>
      <c r="AL210" s="7" t="s">
        <v>537</v>
      </c>
      <c r="AM210" s="7" t="s">
        <v>537</v>
      </c>
      <c r="AN210" s="7" t="s">
        <v>537</v>
      </c>
      <c r="AO210" s="7" t="s">
        <v>537</v>
      </c>
      <c r="AP210" s="7" t="s">
        <v>537</v>
      </c>
      <c r="AQ210" s="7" t="s">
        <v>537</v>
      </c>
      <c r="AR210" s="7" t="s">
        <v>537</v>
      </c>
      <c r="AS210" s="7" t="s">
        <v>537</v>
      </c>
      <c r="AT210" s="7" t="e">
        <f>IF(AND(NOT('Basic Financial Statements'!FV209=""),NOT('Basic Financial Statements'!AI209="")),'Basic Financial Statements'!FV209/'Basic Financial Statements'!AI209,"")</f>
        <v>#VALUE!</v>
      </c>
      <c r="AU210" s="7" t="e">
        <f>IF(AND(NOT('Basic Financial Statements'!FV209=""),NOT('Basic Financial Statements'!CY209="")),'Basic Financial Statements'!FV209/'Basic Financial Statements'!CY209,"")</f>
        <v>#VALUE!</v>
      </c>
    </row>
    <row r="211" spans="1:47">
      <c r="A211" s="7">
        <f t="shared" ref="A211:B211" si="30">A210</f>
        <v>0</v>
      </c>
      <c r="B211" s="7">
        <f t="shared" si="30"/>
        <v>0</v>
      </c>
      <c r="C211" s="7" t="e">
        <f>'Basic Financial Statements'!C210</f>
        <v>#VALUE!</v>
      </c>
      <c r="D211" s="10" t="e">
        <f>'Basic Financial Statements'!D210</f>
        <v>#VALUE!</v>
      </c>
      <c r="F211" s="7" t="e">
        <f>IF(AND(NOT('Basic Financial Statements'!Q210=""),NOT('Basic Financial Statements'!CD210=""),NOT('Basic Financial Statements'!CD209=""),'Basic Financial Statements'!B210='Basic Financial Statements'!B209,RIGHT('Basic Financial Statements'!C210,4)*1-1=RIGHT('Basic Financial Statements'!C209,4)*1),('Basic Financial Statements'!Q210+'Basic Financial Statements'!S210)/AVERAGE('Basic Financial Statements'!CD209:CD210),"")</f>
        <v>#VALUE!</v>
      </c>
      <c r="G211" s="7" t="e">
        <f>IF(AND(NOT('Basic Financial Statements'!AI209=""),NOT('Basic Financial Statements'!CD210=""),NOT('Basic Financial Statements'!CD209=""),'Basic Financial Statements'!B210='Basic Financial Statements'!B209,RIGHT('Basic Financial Statements'!C210,4)*1-1=RIGHT('Basic Financial Statements'!C209,4)*1),('Basic Financial Statements'!AI210)/AVERAGE('Basic Financial Statements'!CD209:CD210),"")</f>
        <v>#VALUE!</v>
      </c>
      <c r="H211" s="7">
        <v>-2146826273</v>
      </c>
      <c r="I211" s="7">
        <v>-2146826273</v>
      </c>
      <c r="J211" s="7"/>
      <c r="K211" s="7">
        <v>-2146826273</v>
      </c>
      <c r="L211" s="7">
        <v>-2146826273</v>
      </c>
      <c r="M211" s="7">
        <v>-2146826273</v>
      </c>
      <c r="N211" s="7">
        <v>-2146826273</v>
      </c>
      <c r="O211" s="7">
        <v>-2146826273</v>
      </c>
      <c r="P211" s="7">
        <v>-2146826273</v>
      </c>
      <c r="Q211" s="7">
        <v>-2146826273</v>
      </c>
      <c r="R211" s="7">
        <v>-2146826273</v>
      </c>
      <c r="S211" s="7"/>
      <c r="T211" s="7" t="s">
        <v>537</v>
      </c>
      <c r="U211" s="7" t="s">
        <v>537</v>
      </c>
      <c r="V211" s="7" t="s">
        <v>537</v>
      </c>
      <c r="W211" s="7" t="s">
        <v>537</v>
      </c>
      <c r="X211" s="7"/>
      <c r="Y211" s="7" t="s">
        <v>537</v>
      </c>
      <c r="Z211" s="7" t="s">
        <v>537</v>
      </c>
      <c r="AA211" s="7" t="s">
        <v>537</v>
      </c>
      <c r="AB211" s="7" t="s">
        <v>537</v>
      </c>
      <c r="AC211" s="7" t="s">
        <v>537</v>
      </c>
      <c r="AD211" s="7" t="s">
        <v>537</v>
      </c>
      <c r="AE211" s="7" t="s">
        <v>537</v>
      </c>
      <c r="AF211" s="7"/>
      <c r="AG211" s="7" t="s">
        <v>537</v>
      </c>
      <c r="AH211" s="7" t="s">
        <v>537</v>
      </c>
      <c r="AI211" s="7" t="s">
        <v>537</v>
      </c>
      <c r="AJ211" s="7" t="s">
        <v>537</v>
      </c>
      <c r="AK211" s="7" t="s">
        <v>537</v>
      </c>
      <c r="AL211" s="7" t="s">
        <v>537</v>
      </c>
      <c r="AM211" s="7" t="s">
        <v>537</v>
      </c>
      <c r="AN211" s="7" t="s">
        <v>537</v>
      </c>
      <c r="AO211" s="7" t="s">
        <v>537</v>
      </c>
      <c r="AP211" s="7" t="s">
        <v>537</v>
      </c>
      <c r="AQ211" s="7" t="s">
        <v>537</v>
      </c>
      <c r="AR211" s="7" t="s">
        <v>537</v>
      </c>
      <c r="AS211" s="7" t="s">
        <v>537</v>
      </c>
      <c r="AT211" s="7" t="e">
        <f>IF(AND(NOT('Basic Financial Statements'!FV210=""),NOT('Basic Financial Statements'!AI210="")),'Basic Financial Statements'!FV210/'Basic Financial Statements'!AI210,"")</f>
        <v>#VALUE!</v>
      </c>
      <c r="AU211" s="7" t="e">
        <f>IF(AND(NOT('Basic Financial Statements'!FV210=""),NOT('Basic Financial Statements'!CY210="")),'Basic Financial Statements'!FV210/'Basic Financial Statements'!CY210,"")</f>
        <v>#VALUE!</v>
      </c>
    </row>
    <row r="212" spans="1:47">
      <c r="A212" s="7">
        <f t="shared" ref="A212:B212" si="31">A211</f>
        <v>0</v>
      </c>
      <c r="B212" s="7">
        <f t="shared" si="31"/>
        <v>0</v>
      </c>
      <c r="C212" s="7" t="e">
        <f>'Basic Financial Statements'!C211</f>
        <v>#VALUE!</v>
      </c>
      <c r="D212" s="10" t="e">
        <f>'Basic Financial Statements'!D211</f>
        <v>#VALUE!</v>
      </c>
      <c r="F212" s="7" t="e">
        <f>IF(AND(NOT('Basic Financial Statements'!Q211=""),NOT('Basic Financial Statements'!CD211=""),NOT('Basic Financial Statements'!CD210=""),'Basic Financial Statements'!B211='Basic Financial Statements'!B210,RIGHT('Basic Financial Statements'!C211,4)*1-1=RIGHT('Basic Financial Statements'!C210,4)*1),('Basic Financial Statements'!Q211+'Basic Financial Statements'!S211)/AVERAGE('Basic Financial Statements'!CD210:CD211),"")</f>
        <v>#VALUE!</v>
      </c>
      <c r="G212" s="7" t="e">
        <f>IF(AND(NOT('Basic Financial Statements'!AI210=""),NOT('Basic Financial Statements'!CD211=""),NOT('Basic Financial Statements'!CD210=""),'Basic Financial Statements'!B211='Basic Financial Statements'!B210,RIGHT('Basic Financial Statements'!C211,4)*1-1=RIGHT('Basic Financial Statements'!C210,4)*1),('Basic Financial Statements'!AI211)/AVERAGE('Basic Financial Statements'!CD210:CD211),"")</f>
        <v>#VALUE!</v>
      </c>
      <c r="H212" s="7">
        <v>-2146826273</v>
      </c>
      <c r="I212" s="7">
        <v>-2146826273</v>
      </c>
      <c r="J212" s="7"/>
      <c r="K212" s="7">
        <v>-2146826273</v>
      </c>
      <c r="L212" s="7">
        <v>-2146826273</v>
      </c>
      <c r="M212" s="7">
        <v>-2146826273</v>
      </c>
      <c r="N212" s="7">
        <v>-2146826273</v>
      </c>
      <c r="O212" s="7">
        <v>-2146826273</v>
      </c>
      <c r="P212" s="7">
        <v>-2146826273</v>
      </c>
      <c r="Q212" s="7">
        <v>-2146826273</v>
      </c>
      <c r="R212" s="7">
        <v>-2146826273</v>
      </c>
      <c r="S212" s="7"/>
      <c r="T212" s="7" t="s">
        <v>537</v>
      </c>
      <c r="U212" s="7" t="s">
        <v>537</v>
      </c>
      <c r="V212" s="7" t="s">
        <v>537</v>
      </c>
      <c r="W212" s="7" t="s">
        <v>537</v>
      </c>
      <c r="X212" s="7"/>
      <c r="Y212" s="7" t="s">
        <v>537</v>
      </c>
      <c r="Z212" s="7" t="s">
        <v>537</v>
      </c>
      <c r="AA212" s="7" t="s">
        <v>537</v>
      </c>
      <c r="AB212" s="7" t="s">
        <v>537</v>
      </c>
      <c r="AC212" s="7" t="s">
        <v>537</v>
      </c>
      <c r="AD212" s="7" t="s">
        <v>537</v>
      </c>
      <c r="AE212" s="7" t="s">
        <v>537</v>
      </c>
      <c r="AF212" s="7"/>
      <c r="AG212" s="7" t="s">
        <v>537</v>
      </c>
      <c r="AH212" s="7" t="s">
        <v>537</v>
      </c>
      <c r="AI212" s="7" t="s">
        <v>537</v>
      </c>
      <c r="AJ212" s="7" t="s">
        <v>537</v>
      </c>
      <c r="AK212" s="7" t="s">
        <v>537</v>
      </c>
      <c r="AL212" s="7" t="s">
        <v>537</v>
      </c>
      <c r="AM212" s="7" t="s">
        <v>537</v>
      </c>
      <c r="AN212" s="7" t="s">
        <v>537</v>
      </c>
      <c r="AO212" s="7" t="s">
        <v>537</v>
      </c>
      <c r="AP212" s="7" t="s">
        <v>537</v>
      </c>
      <c r="AQ212" s="7" t="s">
        <v>537</v>
      </c>
      <c r="AR212" s="7" t="s">
        <v>537</v>
      </c>
      <c r="AS212" s="7" t="s">
        <v>537</v>
      </c>
      <c r="AT212" s="7" t="e">
        <f>IF(AND(NOT('Basic Financial Statements'!FV211=""),NOT('Basic Financial Statements'!AI211="")),'Basic Financial Statements'!FV211/'Basic Financial Statements'!AI211,"")</f>
        <v>#VALUE!</v>
      </c>
      <c r="AU212" s="7" t="e">
        <f>IF(AND(NOT('Basic Financial Statements'!FV211=""),NOT('Basic Financial Statements'!CY211="")),'Basic Financial Statements'!FV211/'Basic Financial Statements'!CY211,"")</f>
        <v>#VALUE!</v>
      </c>
    </row>
    <row r="213" spans="1:47">
      <c r="A213" s="7">
        <f t="shared" ref="A213:B213" si="32">A212</f>
        <v>0</v>
      </c>
      <c r="B213" s="7">
        <f t="shared" si="32"/>
        <v>0</v>
      </c>
      <c r="C213" s="7" t="e">
        <f>'Basic Financial Statements'!C212</f>
        <v>#VALUE!</v>
      </c>
      <c r="D213" s="10" t="e">
        <f>'Basic Financial Statements'!D212</f>
        <v>#VALUE!</v>
      </c>
      <c r="F213" s="7" t="e">
        <f>IF(AND(NOT('Basic Financial Statements'!Q212=""),NOT('Basic Financial Statements'!CD212=""),NOT('Basic Financial Statements'!CD211=""),'Basic Financial Statements'!B212='Basic Financial Statements'!B211,RIGHT('Basic Financial Statements'!C212,4)*1-1=RIGHT('Basic Financial Statements'!C211,4)*1),('Basic Financial Statements'!Q212+'Basic Financial Statements'!S212)/AVERAGE('Basic Financial Statements'!CD211:CD212),"")</f>
        <v>#VALUE!</v>
      </c>
      <c r="G213" s="7" t="e">
        <f>IF(AND(NOT('Basic Financial Statements'!AI211=""),NOT('Basic Financial Statements'!CD212=""),NOT('Basic Financial Statements'!CD211=""),'Basic Financial Statements'!B212='Basic Financial Statements'!B211,RIGHT('Basic Financial Statements'!C212,4)*1-1=RIGHT('Basic Financial Statements'!C211,4)*1),('Basic Financial Statements'!AI212)/AVERAGE('Basic Financial Statements'!CD211:CD212),"")</f>
        <v>#VALUE!</v>
      </c>
      <c r="H213" s="7">
        <v>-2146826273</v>
      </c>
      <c r="I213" s="7">
        <v>-2146826273</v>
      </c>
      <c r="J213" s="7"/>
      <c r="K213" s="7">
        <v>-2146826273</v>
      </c>
      <c r="L213" s="7">
        <v>-2146826273</v>
      </c>
      <c r="M213" s="7">
        <v>-2146826273</v>
      </c>
      <c r="N213" s="7">
        <v>-2146826273</v>
      </c>
      <c r="O213" s="7">
        <v>-2146826273</v>
      </c>
      <c r="P213" s="7">
        <v>-2146826273</v>
      </c>
      <c r="Q213" s="7">
        <v>-2146826273</v>
      </c>
      <c r="R213" s="7">
        <v>-2146826273</v>
      </c>
      <c r="S213" s="7"/>
      <c r="T213" s="7" t="s">
        <v>537</v>
      </c>
      <c r="U213" s="7" t="s">
        <v>537</v>
      </c>
      <c r="V213" s="7" t="s">
        <v>537</v>
      </c>
      <c r="W213" s="7" t="s">
        <v>537</v>
      </c>
      <c r="X213" s="7"/>
      <c r="Y213" s="7" t="s">
        <v>537</v>
      </c>
      <c r="Z213" s="7" t="s">
        <v>537</v>
      </c>
      <c r="AA213" s="7" t="s">
        <v>537</v>
      </c>
      <c r="AB213" s="7" t="s">
        <v>537</v>
      </c>
      <c r="AC213" s="7" t="s">
        <v>537</v>
      </c>
      <c r="AD213" s="7" t="s">
        <v>537</v>
      </c>
      <c r="AE213" s="7" t="s">
        <v>537</v>
      </c>
      <c r="AF213" s="7"/>
      <c r="AG213" s="7" t="s">
        <v>537</v>
      </c>
      <c r="AH213" s="7" t="s">
        <v>537</v>
      </c>
      <c r="AI213" s="7" t="s">
        <v>537</v>
      </c>
      <c r="AJ213" s="7" t="s">
        <v>537</v>
      </c>
      <c r="AK213" s="7" t="s">
        <v>537</v>
      </c>
      <c r="AL213" s="7" t="s">
        <v>537</v>
      </c>
      <c r="AM213" s="7" t="s">
        <v>537</v>
      </c>
      <c r="AN213" s="7" t="s">
        <v>537</v>
      </c>
      <c r="AO213" s="7" t="s">
        <v>537</v>
      </c>
      <c r="AP213" s="7" t="s">
        <v>537</v>
      </c>
      <c r="AQ213" s="7" t="s">
        <v>537</v>
      </c>
      <c r="AR213" s="7" t="s">
        <v>537</v>
      </c>
      <c r="AS213" s="7" t="s">
        <v>537</v>
      </c>
      <c r="AT213" s="7" t="e">
        <f>IF(AND(NOT('Basic Financial Statements'!FV212=""),NOT('Basic Financial Statements'!AI212="")),'Basic Financial Statements'!FV212/'Basic Financial Statements'!AI212,"")</f>
        <v>#VALUE!</v>
      </c>
      <c r="AU213" s="7" t="e">
        <f>IF(AND(NOT('Basic Financial Statements'!FV212=""),NOT('Basic Financial Statements'!CY212="")),'Basic Financial Statements'!FV212/'Basic Financial Statements'!CY212,"")</f>
        <v>#VALUE!</v>
      </c>
    </row>
    <row r="214" spans="1:47">
      <c r="A214" s="7">
        <f t="shared" ref="A214:B214" si="33">A213</f>
        <v>0</v>
      </c>
      <c r="B214" s="7">
        <f t="shared" si="33"/>
        <v>0</v>
      </c>
      <c r="C214" s="7" t="e">
        <f>'Basic Financial Statements'!C213</f>
        <v>#VALUE!</v>
      </c>
      <c r="D214" s="10" t="e">
        <f>'Basic Financial Statements'!D213</f>
        <v>#VALUE!</v>
      </c>
      <c r="F214" s="7" t="e">
        <f>IF(AND(NOT('Basic Financial Statements'!Q213=""),NOT('Basic Financial Statements'!CD213=""),NOT('Basic Financial Statements'!CD212=""),'Basic Financial Statements'!B213='Basic Financial Statements'!B212,RIGHT('Basic Financial Statements'!C213,4)*1-1=RIGHT('Basic Financial Statements'!C212,4)*1),('Basic Financial Statements'!Q213+'Basic Financial Statements'!S213)/AVERAGE('Basic Financial Statements'!CD212:CD213),"")</f>
        <v>#VALUE!</v>
      </c>
      <c r="G214" s="7" t="e">
        <f>IF(AND(NOT('Basic Financial Statements'!AI212=""),NOT('Basic Financial Statements'!CD213=""),NOT('Basic Financial Statements'!CD212=""),'Basic Financial Statements'!B213='Basic Financial Statements'!B212,RIGHT('Basic Financial Statements'!C213,4)*1-1=RIGHT('Basic Financial Statements'!C212,4)*1),('Basic Financial Statements'!AI213)/AVERAGE('Basic Financial Statements'!CD212:CD213),"")</f>
        <v>#VALUE!</v>
      </c>
      <c r="H214" s="7">
        <v>-2146826273</v>
      </c>
      <c r="I214" s="7">
        <v>-2146826273</v>
      </c>
      <c r="J214" s="7"/>
      <c r="K214" s="7">
        <v>-2146826273</v>
      </c>
      <c r="L214" s="7">
        <v>-2146826273</v>
      </c>
      <c r="M214" s="7">
        <v>-2146826273</v>
      </c>
      <c r="N214" s="7">
        <v>-2146826273</v>
      </c>
      <c r="O214" s="7">
        <v>-2146826273</v>
      </c>
      <c r="P214" s="7">
        <v>-2146826273</v>
      </c>
      <c r="Q214" s="7">
        <v>-2146826273</v>
      </c>
      <c r="R214" s="7">
        <v>-2146826273</v>
      </c>
      <c r="S214" s="7"/>
      <c r="T214" s="7" t="s">
        <v>537</v>
      </c>
      <c r="U214" s="7" t="s">
        <v>537</v>
      </c>
      <c r="V214" s="7" t="s">
        <v>537</v>
      </c>
      <c r="W214" s="7" t="s">
        <v>537</v>
      </c>
      <c r="X214" s="7"/>
      <c r="Y214" s="7" t="s">
        <v>537</v>
      </c>
      <c r="Z214" s="7" t="s">
        <v>537</v>
      </c>
      <c r="AA214" s="7" t="s">
        <v>537</v>
      </c>
      <c r="AB214" s="7" t="s">
        <v>537</v>
      </c>
      <c r="AC214" s="7" t="s">
        <v>537</v>
      </c>
      <c r="AD214" s="7" t="s">
        <v>537</v>
      </c>
      <c r="AE214" s="7" t="s">
        <v>537</v>
      </c>
      <c r="AF214" s="7"/>
      <c r="AG214" s="7" t="s">
        <v>537</v>
      </c>
      <c r="AH214" s="7" t="s">
        <v>537</v>
      </c>
      <c r="AI214" s="7" t="s">
        <v>537</v>
      </c>
      <c r="AJ214" s="7" t="s">
        <v>537</v>
      </c>
      <c r="AK214" s="7" t="s">
        <v>537</v>
      </c>
      <c r="AL214" s="7" t="s">
        <v>537</v>
      </c>
      <c r="AM214" s="7" t="s">
        <v>537</v>
      </c>
      <c r="AN214" s="7" t="s">
        <v>537</v>
      </c>
      <c r="AO214" s="7" t="s">
        <v>537</v>
      </c>
      <c r="AP214" s="7" t="s">
        <v>537</v>
      </c>
      <c r="AQ214" s="7" t="s">
        <v>537</v>
      </c>
      <c r="AR214" s="7" t="s">
        <v>537</v>
      </c>
      <c r="AS214" s="7" t="s">
        <v>537</v>
      </c>
      <c r="AT214" s="7" t="e">
        <f>IF(AND(NOT('Basic Financial Statements'!FV213=""),NOT('Basic Financial Statements'!AI213="")),'Basic Financial Statements'!FV213/'Basic Financial Statements'!AI213,"")</f>
        <v>#VALUE!</v>
      </c>
      <c r="AU214" s="7" t="e">
        <f>IF(AND(NOT('Basic Financial Statements'!FV213=""),NOT('Basic Financial Statements'!CY213="")),'Basic Financial Statements'!FV213/'Basic Financial Statements'!CY213,"")</f>
        <v>#VALUE!</v>
      </c>
    </row>
    <row r="215" spans="1:47">
      <c r="A215" s="7">
        <f t="shared" ref="A215:B215" si="34">A214</f>
        <v>0</v>
      </c>
      <c r="B215" s="7">
        <f t="shared" si="34"/>
        <v>0</v>
      </c>
      <c r="C215" s="7" t="e">
        <f>'Basic Financial Statements'!C214</f>
        <v>#VALUE!</v>
      </c>
      <c r="D215" s="10" t="e">
        <f>'Basic Financial Statements'!D214</f>
        <v>#VALUE!</v>
      </c>
      <c r="F215" s="7" t="e">
        <f>IF(AND(NOT('Basic Financial Statements'!Q214=""),NOT('Basic Financial Statements'!CD214=""),NOT('Basic Financial Statements'!CD213=""),'Basic Financial Statements'!B214='Basic Financial Statements'!B213,RIGHT('Basic Financial Statements'!C214,4)*1-1=RIGHT('Basic Financial Statements'!C213,4)*1),('Basic Financial Statements'!Q214+'Basic Financial Statements'!S214)/AVERAGE('Basic Financial Statements'!CD213:CD214),"")</f>
        <v>#VALUE!</v>
      </c>
      <c r="G215" s="7" t="e">
        <f>IF(AND(NOT('Basic Financial Statements'!AI213=""),NOT('Basic Financial Statements'!CD214=""),NOT('Basic Financial Statements'!CD213=""),'Basic Financial Statements'!B214='Basic Financial Statements'!B213,RIGHT('Basic Financial Statements'!C214,4)*1-1=RIGHT('Basic Financial Statements'!C213,4)*1),('Basic Financial Statements'!AI214)/AVERAGE('Basic Financial Statements'!CD213:CD214),"")</f>
        <v>#VALUE!</v>
      </c>
      <c r="H215" s="7">
        <v>-2146826273</v>
      </c>
      <c r="I215" s="7">
        <v>-2146826273</v>
      </c>
      <c r="J215" s="7"/>
      <c r="K215" s="7">
        <v>-2146826273</v>
      </c>
      <c r="L215" s="7">
        <v>-2146826273</v>
      </c>
      <c r="M215" s="7">
        <v>-2146826273</v>
      </c>
      <c r="N215" s="7">
        <v>-2146826273</v>
      </c>
      <c r="O215" s="7">
        <v>-2146826273</v>
      </c>
      <c r="P215" s="7">
        <v>-2146826273</v>
      </c>
      <c r="Q215" s="7">
        <v>-2146826273</v>
      </c>
      <c r="R215" s="7">
        <v>-2146826273</v>
      </c>
      <c r="S215" s="7"/>
      <c r="T215" s="7" t="s">
        <v>537</v>
      </c>
      <c r="U215" s="7" t="s">
        <v>537</v>
      </c>
      <c r="V215" s="7" t="s">
        <v>537</v>
      </c>
      <c r="W215" s="7" t="s">
        <v>537</v>
      </c>
      <c r="X215" s="7"/>
      <c r="Y215" s="7" t="s">
        <v>537</v>
      </c>
      <c r="Z215" s="7" t="s">
        <v>537</v>
      </c>
      <c r="AA215" s="7" t="s">
        <v>537</v>
      </c>
      <c r="AB215" s="7" t="s">
        <v>537</v>
      </c>
      <c r="AC215" s="7" t="s">
        <v>537</v>
      </c>
      <c r="AD215" s="7" t="s">
        <v>537</v>
      </c>
      <c r="AE215" s="7" t="s">
        <v>537</v>
      </c>
      <c r="AF215" s="7"/>
      <c r="AG215" s="7" t="s">
        <v>537</v>
      </c>
      <c r="AH215" s="7" t="s">
        <v>537</v>
      </c>
      <c r="AI215" s="7" t="s">
        <v>537</v>
      </c>
      <c r="AJ215" s="7" t="s">
        <v>537</v>
      </c>
      <c r="AK215" s="7" t="s">
        <v>537</v>
      </c>
      <c r="AL215" s="7" t="s">
        <v>537</v>
      </c>
      <c r="AM215" s="7" t="s">
        <v>537</v>
      </c>
      <c r="AN215" s="7" t="s">
        <v>537</v>
      </c>
      <c r="AO215" s="7" t="s">
        <v>537</v>
      </c>
      <c r="AP215" s="7" t="s">
        <v>537</v>
      </c>
      <c r="AQ215" s="7" t="s">
        <v>537</v>
      </c>
      <c r="AR215" s="7" t="s">
        <v>537</v>
      </c>
      <c r="AS215" s="7" t="s">
        <v>537</v>
      </c>
      <c r="AT215" s="7" t="e">
        <f>IF(AND(NOT('Basic Financial Statements'!FV214=""),NOT('Basic Financial Statements'!AI214="")),'Basic Financial Statements'!FV214/'Basic Financial Statements'!AI214,"")</f>
        <v>#VALUE!</v>
      </c>
      <c r="AU215" s="7" t="e">
        <f>IF(AND(NOT('Basic Financial Statements'!FV214=""),NOT('Basic Financial Statements'!CY214="")),'Basic Financial Statements'!FV214/'Basic Financial Statements'!CY214,"")</f>
        <v>#VALUE!</v>
      </c>
    </row>
    <row r="216" spans="1:47">
      <c r="A216" s="7">
        <f t="shared" ref="A216:B216" si="35">A215</f>
        <v>0</v>
      </c>
      <c r="B216" s="7">
        <f t="shared" si="35"/>
        <v>0</v>
      </c>
      <c r="C216" s="7" t="e">
        <f>'Basic Financial Statements'!C215</f>
        <v>#VALUE!</v>
      </c>
      <c r="D216" s="10" t="e">
        <f>'Basic Financial Statements'!D215</f>
        <v>#VALUE!</v>
      </c>
      <c r="F216" s="7" t="e">
        <f>IF(AND(NOT('Basic Financial Statements'!Q215=""),NOT('Basic Financial Statements'!CD215=""),NOT('Basic Financial Statements'!CD214=""),'Basic Financial Statements'!B215='Basic Financial Statements'!B214,RIGHT('Basic Financial Statements'!C215,4)*1-1=RIGHT('Basic Financial Statements'!C214,4)*1),('Basic Financial Statements'!Q215+'Basic Financial Statements'!S215)/AVERAGE('Basic Financial Statements'!CD214:CD215),"")</f>
        <v>#VALUE!</v>
      </c>
      <c r="G216" s="7" t="e">
        <f>IF(AND(NOT('Basic Financial Statements'!AI214=""),NOT('Basic Financial Statements'!CD215=""),NOT('Basic Financial Statements'!CD214=""),'Basic Financial Statements'!B215='Basic Financial Statements'!B214,RIGHT('Basic Financial Statements'!C215,4)*1-1=RIGHT('Basic Financial Statements'!C214,4)*1),('Basic Financial Statements'!AI215)/AVERAGE('Basic Financial Statements'!CD214:CD215),"")</f>
        <v>#VALUE!</v>
      </c>
      <c r="H216" s="7">
        <v>-2146826273</v>
      </c>
      <c r="I216" s="7">
        <v>-2146826273</v>
      </c>
      <c r="J216" s="7"/>
      <c r="K216" s="7">
        <v>-2146826273</v>
      </c>
      <c r="L216" s="7">
        <v>-2146826273</v>
      </c>
      <c r="M216" s="7">
        <v>-2146826273</v>
      </c>
      <c r="N216" s="7">
        <v>-2146826273</v>
      </c>
      <c r="O216" s="7">
        <v>-2146826273</v>
      </c>
      <c r="P216" s="7">
        <v>-2146826273</v>
      </c>
      <c r="Q216" s="7">
        <v>-2146826273</v>
      </c>
      <c r="R216" s="7">
        <v>-2146826273</v>
      </c>
      <c r="S216" s="7"/>
      <c r="T216" s="7" t="s">
        <v>537</v>
      </c>
      <c r="U216" s="7" t="s">
        <v>537</v>
      </c>
      <c r="V216" s="7" t="s">
        <v>537</v>
      </c>
      <c r="W216" s="7" t="s">
        <v>537</v>
      </c>
      <c r="X216" s="7"/>
      <c r="Y216" s="7" t="s">
        <v>537</v>
      </c>
      <c r="Z216" s="7" t="s">
        <v>537</v>
      </c>
      <c r="AA216" s="7" t="s">
        <v>537</v>
      </c>
      <c r="AB216" s="7" t="s">
        <v>537</v>
      </c>
      <c r="AC216" s="7" t="s">
        <v>537</v>
      </c>
      <c r="AD216" s="7" t="s">
        <v>537</v>
      </c>
      <c r="AE216" s="7" t="s">
        <v>537</v>
      </c>
      <c r="AF216" s="7"/>
      <c r="AG216" s="7" t="s">
        <v>537</v>
      </c>
      <c r="AH216" s="7" t="s">
        <v>537</v>
      </c>
      <c r="AI216" s="7" t="s">
        <v>537</v>
      </c>
      <c r="AJ216" s="7" t="s">
        <v>537</v>
      </c>
      <c r="AK216" s="7" t="s">
        <v>537</v>
      </c>
      <c r="AL216" s="7" t="s">
        <v>537</v>
      </c>
      <c r="AM216" s="7" t="s">
        <v>537</v>
      </c>
      <c r="AN216" s="7" t="s">
        <v>537</v>
      </c>
      <c r="AO216" s="7" t="s">
        <v>537</v>
      </c>
      <c r="AP216" s="7" t="s">
        <v>537</v>
      </c>
      <c r="AQ216" s="7" t="s">
        <v>537</v>
      </c>
      <c r="AR216" s="7" t="s">
        <v>537</v>
      </c>
      <c r="AS216" s="7" t="s">
        <v>537</v>
      </c>
      <c r="AT216" s="7" t="e">
        <f>IF(AND(NOT('Basic Financial Statements'!FV215=""),NOT('Basic Financial Statements'!AI215="")),'Basic Financial Statements'!FV215/'Basic Financial Statements'!AI215,"")</f>
        <v>#VALUE!</v>
      </c>
      <c r="AU216" s="7" t="e">
        <f>IF(AND(NOT('Basic Financial Statements'!FV215=""),NOT('Basic Financial Statements'!CY215="")),'Basic Financial Statements'!FV215/'Basic Financial Statements'!CY215,"")</f>
        <v>#VALUE!</v>
      </c>
    </row>
    <row r="217" spans="1:47">
      <c r="A217" s="7">
        <f t="shared" ref="A217:B217" si="36">A216</f>
        <v>0</v>
      </c>
      <c r="B217" s="7">
        <f t="shared" si="36"/>
        <v>0</v>
      </c>
      <c r="C217" s="7" t="e">
        <f>'Basic Financial Statements'!C216</f>
        <v>#VALUE!</v>
      </c>
      <c r="D217" s="10" t="e">
        <f>'Basic Financial Statements'!D216</f>
        <v>#VALUE!</v>
      </c>
      <c r="F217" s="7" t="e">
        <f>IF(AND(NOT('Basic Financial Statements'!Q216=""),NOT('Basic Financial Statements'!CD216=""),NOT('Basic Financial Statements'!CD215=""),'Basic Financial Statements'!B216='Basic Financial Statements'!B215,RIGHT('Basic Financial Statements'!C216,4)*1-1=RIGHT('Basic Financial Statements'!C215,4)*1),('Basic Financial Statements'!Q216+'Basic Financial Statements'!S216)/AVERAGE('Basic Financial Statements'!CD215:CD216),"")</f>
        <v>#VALUE!</v>
      </c>
      <c r="G217" s="7" t="e">
        <f>IF(AND(NOT('Basic Financial Statements'!AI215=""),NOT('Basic Financial Statements'!CD216=""),NOT('Basic Financial Statements'!CD215=""),'Basic Financial Statements'!B216='Basic Financial Statements'!B215,RIGHT('Basic Financial Statements'!C216,4)*1-1=RIGHT('Basic Financial Statements'!C215,4)*1),('Basic Financial Statements'!AI216)/AVERAGE('Basic Financial Statements'!CD215:CD216),"")</f>
        <v>#VALUE!</v>
      </c>
      <c r="H217" s="7">
        <v>-2146826273</v>
      </c>
      <c r="I217" s="7">
        <v>-2146826273</v>
      </c>
      <c r="J217" s="7"/>
      <c r="K217" s="7">
        <v>-2146826273</v>
      </c>
      <c r="L217" s="7">
        <v>-2146826273</v>
      </c>
      <c r="M217" s="7">
        <v>-2146826273</v>
      </c>
      <c r="N217" s="7">
        <v>-2146826273</v>
      </c>
      <c r="O217" s="7">
        <v>-2146826273</v>
      </c>
      <c r="P217" s="7">
        <v>-2146826273</v>
      </c>
      <c r="Q217" s="7">
        <v>-2146826273</v>
      </c>
      <c r="R217" s="7">
        <v>-2146826273</v>
      </c>
      <c r="S217" s="7"/>
      <c r="T217" s="7" t="s">
        <v>537</v>
      </c>
      <c r="U217" s="7" t="s">
        <v>537</v>
      </c>
      <c r="V217" s="7" t="s">
        <v>537</v>
      </c>
      <c r="W217" s="7" t="s">
        <v>537</v>
      </c>
      <c r="X217" s="7"/>
      <c r="Y217" s="7" t="s">
        <v>537</v>
      </c>
      <c r="Z217" s="7" t="s">
        <v>537</v>
      </c>
      <c r="AA217" s="7" t="s">
        <v>537</v>
      </c>
      <c r="AB217" s="7" t="s">
        <v>537</v>
      </c>
      <c r="AC217" s="7" t="s">
        <v>537</v>
      </c>
      <c r="AD217" s="7" t="s">
        <v>537</v>
      </c>
      <c r="AE217" s="7" t="s">
        <v>537</v>
      </c>
      <c r="AF217" s="7"/>
      <c r="AG217" s="7" t="s">
        <v>537</v>
      </c>
      <c r="AH217" s="7" t="s">
        <v>537</v>
      </c>
      <c r="AI217" s="7" t="s">
        <v>537</v>
      </c>
      <c r="AJ217" s="7" t="s">
        <v>537</v>
      </c>
      <c r="AK217" s="7" t="s">
        <v>537</v>
      </c>
      <c r="AL217" s="7" t="s">
        <v>537</v>
      </c>
      <c r="AM217" s="7" t="s">
        <v>537</v>
      </c>
      <c r="AN217" s="7" t="s">
        <v>537</v>
      </c>
      <c r="AO217" s="7" t="s">
        <v>537</v>
      </c>
      <c r="AP217" s="7" t="s">
        <v>537</v>
      </c>
      <c r="AQ217" s="7" t="s">
        <v>537</v>
      </c>
      <c r="AR217" s="7" t="s">
        <v>537</v>
      </c>
      <c r="AS217" s="7" t="s">
        <v>537</v>
      </c>
      <c r="AT217" s="7" t="e">
        <f>IF(AND(NOT('Basic Financial Statements'!FV216=""),NOT('Basic Financial Statements'!AI216="")),'Basic Financial Statements'!FV216/'Basic Financial Statements'!AI216,"")</f>
        <v>#VALUE!</v>
      </c>
      <c r="AU217" s="7" t="e">
        <f>IF(AND(NOT('Basic Financial Statements'!FV216=""),NOT('Basic Financial Statements'!CY216="")),'Basic Financial Statements'!FV216/'Basic Financial Statements'!CY216,"")</f>
        <v>#VALUE!</v>
      </c>
    </row>
    <row r="218" spans="1:47">
      <c r="A218" s="7">
        <f t="shared" ref="A218:B218" si="37">A217</f>
        <v>0</v>
      </c>
      <c r="B218" s="7">
        <f t="shared" si="37"/>
        <v>0</v>
      </c>
      <c r="C218" s="7" t="e">
        <f>'Basic Financial Statements'!C217</f>
        <v>#VALUE!</v>
      </c>
      <c r="D218" s="10" t="e">
        <f>'Basic Financial Statements'!D217</f>
        <v>#VALUE!</v>
      </c>
      <c r="F218" s="7" t="e">
        <f>IF(AND(NOT('Basic Financial Statements'!Q217=""),NOT('Basic Financial Statements'!CD217=""),NOT('Basic Financial Statements'!CD216=""),'Basic Financial Statements'!B217='Basic Financial Statements'!B216,RIGHT('Basic Financial Statements'!C217,4)*1-1=RIGHT('Basic Financial Statements'!C216,4)*1),('Basic Financial Statements'!Q217+'Basic Financial Statements'!S217)/AVERAGE('Basic Financial Statements'!CD216:CD217),"")</f>
        <v>#VALUE!</v>
      </c>
      <c r="G218" s="7" t="e">
        <f>IF(AND(NOT('Basic Financial Statements'!AI216=""),NOT('Basic Financial Statements'!CD217=""),NOT('Basic Financial Statements'!CD216=""),'Basic Financial Statements'!B217='Basic Financial Statements'!B216,RIGHT('Basic Financial Statements'!C217,4)*1-1=RIGHT('Basic Financial Statements'!C216,4)*1),('Basic Financial Statements'!AI217)/AVERAGE('Basic Financial Statements'!CD216:CD217),"")</f>
        <v>#VALUE!</v>
      </c>
      <c r="H218" s="7">
        <v>-2146826273</v>
      </c>
      <c r="I218" s="7">
        <v>-2146826273</v>
      </c>
      <c r="J218" s="7"/>
      <c r="K218" s="7">
        <v>-2146826273</v>
      </c>
      <c r="L218" s="7">
        <v>-2146826273</v>
      </c>
      <c r="M218" s="7">
        <v>-2146826273</v>
      </c>
      <c r="N218" s="7">
        <v>-2146826273</v>
      </c>
      <c r="O218" s="7">
        <v>-2146826273</v>
      </c>
      <c r="P218" s="7">
        <v>-2146826273</v>
      </c>
      <c r="Q218" s="7">
        <v>-2146826273</v>
      </c>
      <c r="R218" s="7">
        <v>-2146826273</v>
      </c>
      <c r="S218" s="7"/>
      <c r="T218" s="7" t="s">
        <v>537</v>
      </c>
      <c r="U218" s="7" t="s">
        <v>537</v>
      </c>
      <c r="V218" s="7" t="s">
        <v>537</v>
      </c>
      <c r="W218" s="7" t="s">
        <v>537</v>
      </c>
      <c r="X218" s="7"/>
      <c r="Y218" s="7" t="s">
        <v>537</v>
      </c>
      <c r="Z218" s="7" t="s">
        <v>537</v>
      </c>
      <c r="AA218" s="7" t="s">
        <v>537</v>
      </c>
      <c r="AB218" s="7" t="s">
        <v>537</v>
      </c>
      <c r="AC218" s="7" t="s">
        <v>537</v>
      </c>
      <c r="AD218" s="7" t="s">
        <v>537</v>
      </c>
      <c r="AE218" s="7" t="s">
        <v>537</v>
      </c>
      <c r="AF218" s="7"/>
      <c r="AG218" s="7" t="s">
        <v>537</v>
      </c>
      <c r="AH218" s="7" t="s">
        <v>537</v>
      </c>
      <c r="AI218" s="7" t="s">
        <v>537</v>
      </c>
      <c r="AJ218" s="7" t="s">
        <v>537</v>
      </c>
      <c r="AK218" s="7" t="s">
        <v>537</v>
      </c>
      <c r="AL218" s="7" t="s">
        <v>537</v>
      </c>
      <c r="AM218" s="7" t="s">
        <v>537</v>
      </c>
      <c r="AN218" s="7" t="s">
        <v>537</v>
      </c>
      <c r="AO218" s="7" t="s">
        <v>537</v>
      </c>
      <c r="AP218" s="7" t="s">
        <v>537</v>
      </c>
      <c r="AQ218" s="7" t="s">
        <v>537</v>
      </c>
      <c r="AR218" s="7" t="s">
        <v>537</v>
      </c>
      <c r="AS218" s="7" t="s">
        <v>537</v>
      </c>
      <c r="AT218" s="7" t="e">
        <f>IF(AND(NOT('Basic Financial Statements'!FV217=""),NOT('Basic Financial Statements'!AI217="")),'Basic Financial Statements'!FV217/'Basic Financial Statements'!AI217,"")</f>
        <v>#VALUE!</v>
      </c>
      <c r="AU218" s="7" t="e">
        <f>IF(AND(NOT('Basic Financial Statements'!FV217=""),NOT('Basic Financial Statements'!CY217="")),'Basic Financial Statements'!FV217/'Basic Financial Statements'!CY217,"")</f>
        <v>#VALUE!</v>
      </c>
    </row>
    <row r="219" spans="1:47">
      <c r="A219" s="7">
        <f t="shared" ref="A219:B219" si="38">A218</f>
        <v>0</v>
      </c>
      <c r="B219" s="7">
        <f t="shared" si="38"/>
        <v>0</v>
      </c>
      <c r="C219" s="7" t="str">
        <f>'Basic Financial Statements'!C218</f>
        <v>FY</v>
      </c>
      <c r="D219" s="10" t="e">
        <f>'Basic Financial Statements'!D218</f>
        <v>#VALUE!</v>
      </c>
      <c r="F219" s="7" t="e">
        <f>IF(AND(NOT('Basic Financial Statements'!Q218=""),NOT('Basic Financial Statements'!CD218=""),NOT('Basic Financial Statements'!CD217=""),'Basic Financial Statements'!B218='Basic Financial Statements'!B217,RIGHT('Basic Financial Statements'!C218,4)*1-1=RIGHT('Basic Financial Statements'!C217,4)*1),('Basic Financial Statements'!Q218+'Basic Financial Statements'!S218)/AVERAGE('Basic Financial Statements'!CD217:CD218),"")</f>
        <v>#VALUE!</v>
      </c>
      <c r="G219" s="7" t="e">
        <f>IF(AND(NOT('Basic Financial Statements'!AI217=""),NOT('Basic Financial Statements'!CD218=""),NOT('Basic Financial Statements'!CD217=""),'Basic Financial Statements'!B218='Basic Financial Statements'!B217,RIGHT('Basic Financial Statements'!C218,4)*1-1=RIGHT('Basic Financial Statements'!C217,4)*1),('Basic Financial Statements'!AI218)/AVERAGE('Basic Financial Statements'!CD217:CD218),"")</f>
        <v>#VALUE!</v>
      </c>
      <c r="H219" s="7">
        <v>-2146826273</v>
      </c>
      <c r="I219" s="7">
        <v>-2146826273</v>
      </c>
      <c r="J219" s="7"/>
      <c r="K219" s="7">
        <v>-2146826273</v>
      </c>
      <c r="L219" s="7">
        <v>-2146826273</v>
      </c>
      <c r="M219" s="7">
        <v>-2146826273</v>
      </c>
      <c r="N219" s="7">
        <v>-2146826273</v>
      </c>
      <c r="O219" s="7">
        <v>-2146826273</v>
      </c>
      <c r="P219" s="7">
        <v>-2146826273</v>
      </c>
      <c r="Q219" s="7">
        <v>-2146826273</v>
      </c>
      <c r="R219" s="7">
        <v>-2146826273</v>
      </c>
      <c r="S219" s="7"/>
      <c r="T219" s="7" t="s">
        <v>541</v>
      </c>
      <c r="U219" s="7" t="s">
        <v>541</v>
      </c>
      <c r="V219" s="7" t="s">
        <v>541</v>
      </c>
      <c r="W219" s="7" t="s">
        <v>541</v>
      </c>
      <c r="X219" s="7"/>
      <c r="Y219" s="7" t="s">
        <v>541</v>
      </c>
      <c r="Z219" s="7" t="s">
        <v>541</v>
      </c>
      <c r="AA219" s="7" t="s">
        <v>541</v>
      </c>
      <c r="AB219" s="7" t="s">
        <v>541</v>
      </c>
      <c r="AC219" s="7" t="s">
        <v>541</v>
      </c>
      <c r="AD219" s="7" t="s">
        <v>541</v>
      </c>
      <c r="AE219" s="7" t="s">
        <v>541</v>
      </c>
      <c r="AF219" s="7"/>
      <c r="AG219" s="7" t="s">
        <v>541</v>
      </c>
      <c r="AH219" s="7" t="s">
        <v>541</v>
      </c>
      <c r="AI219" s="7" t="s">
        <v>541</v>
      </c>
      <c r="AJ219" s="7" t="s">
        <v>541</v>
      </c>
      <c r="AK219" s="7" t="s">
        <v>541</v>
      </c>
      <c r="AL219" s="7" t="s">
        <v>541</v>
      </c>
      <c r="AM219" s="7" t="s">
        <v>541</v>
      </c>
      <c r="AN219" s="7" t="s">
        <v>541</v>
      </c>
      <c r="AO219" s="7" t="s">
        <v>541</v>
      </c>
      <c r="AP219" s="7" t="s">
        <v>541</v>
      </c>
      <c r="AQ219" s="7" t="s">
        <v>541</v>
      </c>
      <c r="AR219" s="7" t="s">
        <v>541</v>
      </c>
      <c r="AS219" s="7" t="s">
        <v>541</v>
      </c>
      <c r="AT219" s="7" t="e">
        <f>IF(AND(NOT('Basic Financial Statements'!FV218=""),NOT('Basic Financial Statements'!AI218="")),'Basic Financial Statements'!FV218/'Basic Financial Statements'!AI218,"")</f>
        <v>#VALUE!</v>
      </c>
      <c r="AU219" s="7" t="e">
        <f>IF(AND(NOT('Basic Financial Statements'!FV218=""),NOT('Basic Financial Statements'!CY218="")),'Basic Financial Statements'!FV218/'Basic Financial Statements'!CY218,"")</f>
        <v>#VALUE!</v>
      </c>
    </row>
    <row r="220" spans="1:47">
      <c r="A220" s="7">
        <f>Assumptions!C20</f>
        <v>0</v>
      </c>
      <c r="B220" s="7">
        <f>Assumptions!B20</f>
        <v>0</v>
      </c>
      <c r="C220" s="7" t="e">
        <f>'Basic Financial Statements'!C219</f>
        <v>#VALUE!</v>
      </c>
      <c r="D220" s="10" t="e">
        <f>'Basic Financial Statements'!D219</f>
        <v>#VALUE!</v>
      </c>
      <c r="F220" s="7" t="e">
        <f>IF(AND(NOT('Basic Financial Statements'!Q219=""),NOT('Basic Financial Statements'!CD219=""),NOT('Basic Financial Statements'!CD218=""),'Basic Financial Statements'!B219='Basic Financial Statements'!B218,RIGHT('Basic Financial Statements'!C219,4)*1-1=RIGHT('Basic Financial Statements'!C218,4)*1),('Basic Financial Statements'!Q219+'Basic Financial Statements'!S219)/AVERAGE('Basic Financial Statements'!CD218:CD219),"")</f>
        <v>#VALUE!</v>
      </c>
      <c r="G220" s="7" t="e">
        <f>IF(AND(NOT('Basic Financial Statements'!AI218=""),NOT('Basic Financial Statements'!CD219=""),NOT('Basic Financial Statements'!CD218=""),'Basic Financial Statements'!B219='Basic Financial Statements'!B218,RIGHT('Basic Financial Statements'!C219,4)*1-1=RIGHT('Basic Financial Statements'!C218,4)*1),('Basic Financial Statements'!AI219)/AVERAGE('Basic Financial Statements'!CD218:CD219),"")</f>
        <v>#VALUE!</v>
      </c>
      <c r="H220" s="7">
        <v>-2146826273</v>
      </c>
      <c r="I220" s="7">
        <v>-2146826273</v>
      </c>
      <c r="J220" s="7"/>
      <c r="K220" s="7">
        <v>-2146826273</v>
      </c>
      <c r="L220" s="7">
        <v>-2146826273</v>
      </c>
      <c r="M220" s="7">
        <v>-2146826273</v>
      </c>
      <c r="N220" s="7">
        <v>-2146826273</v>
      </c>
      <c r="O220" s="7">
        <v>-2146826273</v>
      </c>
      <c r="P220" s="7">
        <v>-2146826273</v>
      </c>
      <c r="Q220" s="7">
        <v>-2146826273</v>
      </c>
      <c r="R220" s="7">
        <v>-2146826273</v>
      </c>
      <c r="S220" s="7"/>
      <c r="T220" s="7" t="s">
        <v>537</v>
      </c>
      <c r="U220" s="7" t="s">
        <v>537</v>
      </c>
      <c r="V220" s="7" t="s">
        <v>537</v>
      </c>
      <c r="W220" s="7" t="s">
        <v>537</v>
      </c>
      <c r="X220" s="7"/>
      <c r="Y220" s="7" t="s">
        <v>537</v>
      </c>
      <c r="Z220" s="7" t="s">
        <v>537</v>
      </c>
      <c r="AA220" s="7" t="s">
        <v>537</v>
      </c>
      <c r="AB220" s="7" t="s">
        <v>537</v>
      </c>
      <c r="AC220" s="7" t="s">
        <v>537</v>
      </c>
      <c r="AD220" s="7" t="s">
        <v>537</v>
      </c>
      <c r="AE220" s="7" t="s">
        <v>537</v>
      </c>
      <c r="AF220" s="7"/>
      <c r="AG220" s="7" t="s">
        <v>537</v>
      </c>
      <c r="AH220" s="7" t="s">
        <v>537</v>
      </c>
      <c r="AI220" s="7" t="s">
        <v>537</v>
      </c>
      <c r="AJ220" s="7" t="s">
        <v>537</v>
      </c>
      <c r="AK220" s="7" t="s">
        <v>537</v>
      </c>
      <c r="AL220" s="7" t="s">
        <v>537</v>
      </c>
      <c r="AM220" s="7" t="s">
        <v>537</v>
      </c>
      <c r="AN220" s="7" t="s">
        <v>537</v>
      </c>
      <c r="AO220" s="7" t="s">
        <v>537</v>
      </c>
      <c r="AP220" s="7" t="s">
        <v>537</v>
      </c>
      <c r="AQ220" s="7" t="s">
        <v>537</v>
      </c>
      <c r="AR220" s="7" t="s">
        <v>537</v>
      </c>
      <c r="AS220" s="7" t="s">
        <v>537</v>
      </c>
      <c r="AT220" s="7" t="e">
        <f>IF(AND(NOT('Basic Financial Statements'!FV219=""),NOT('Basic Financial Statements'!AI219="")),'Basic Financial Statements'!FV219/'Basic Financial Statements'!AI219,"")</f>
        <v>#VALUE!</v>
      </c>
      <c r="AU220" s="7" t="e">
        <f>IF(AND(NOT('Basic Financial Statements'!FV219=""),NOT('Basic Financial Statements'!CY219="")),'Basic Financial Statements'!FV219/'Basic Financial Statements'!CY219,"")</f>
        <v>#VALUE!</v>
      </c>
    </row>
    <row r="221" spans="1:47">
      <c r="A221" s="7">
        <f t="shared" ref="A221:B221" si="39">A220</f>
        <v>0</v>
      </c>
      <c r="B221" s="7">
        <f t="shared" si="39"/>
        <v>0</v>
      </c>
      <c r="C221" s="7" t="e">
        <f>'Basic Financial Statements'!C220</f>
        <v>#VALUE!</v>
      </c>
      <c r="D221" s="10" t="e">
        <f>'Basic Financial Statements'!D220</f>
        <v>#VALUE!</v>
      </c>
      <c r="F221" s="7" t="e">
        <f>IF(AND(NOT('Basic Financial Statements'!Q220=""),NOT('Basic Financial Statements'!CD220=""),NOT('Basic Financial Statements'!CD219=""),'Basic Financial Statements'!B220='Basic Financial Statements'!B219,RIGHT('Basic Financial Statements'!C220,4)*1-1=RIGHT('Basic Financial Statements'!C219,4)*1),('Basic Financial Statements'!Q220+'Basic Financial Statements'!S220)/AVERAGE('Basic Financial Statements'!CD219:CD220),"")</f>
        <v>#VALUE!</v>
      </c>
      <c r="G221" s="7" t="e">
        <f>IF(AND(NOT('Basic Financial Statements'!AI219=""),NOT('Basic Financial Statements'!CD220=""),NOT('Basic Financial Statements'!CD219=""),'Basic Financial Statements'!B220='Basic Financial Statements'!B219,RIGHT('Basic Financial Statements'!C220,4)*1-1=RIGHT('Basic Financial Statements'!C219,4)*1),('Basic Financial Statements'!AI220)/AVERAGE('Basic Financial Statements'!CD219:CD220),"")</f>
        <v>#VALUE!</v>
      </c>
      <c r="H221" s="7">
        <v>-2146826273</v>
      </c>
      <c r="I221" s="7">
        <v>-2146826273</v>
      </c>
      <c r="J221" s="7"/>
      <c r="K221" s="7">
        <v>-2146826273</v>
      </c>
      <c r="L221" s="7">
        <v>-2146826273</v>
      </c>
      <c r="M221" s="7">
        <v>-2146826273</v>
      </c>
      <c r="N221" s="7">
        <v>-2146826273</v>
      </c>
      <c r="O221" s="7">
        <v>-2146826273</v>
      </c>
      <c r="P221" s="7">
        <v>-2146826273</v>
      </c>
      <c r="Q221" s="7">
        <v>-2146826273</v>
      </c>
      <c r="R221" s="7">
        <v>-2146826273</v>
      </c>
      <c r="S221" s="7"/>
      <c r="T221" s="7" t="s">
        <v>537</v>
      </c>
      <c r="U221" s="7" t="s">
        <v>537</v>
      </c>
      <c r="V221" s="7" t="s">
        <v>537</v>
      </c>
      <c r="W221" s="7" t="s">
        <v>537</v>
      </c>
      <c r="X221" s="7"/>
      <c r="Y221" s="7" t="s">
        <v>537</v>
      </c>
      <c r="Z221" s="7" t="s">
        <v>537</v>
      </c>
      <c r="AA221" s="7" t="s">
        <v>537</v>
      </c>
      <c r="AB221" s="7" t="s">
        <v>537</v>
      </c>
      <c r="AC221" s="7" t="s">
        <v>537</v>
      </c>
      <c r="AD221" s="7" t="s">
        <v>537</v>
      </c>
      <c r="AE221" s="7" t="s">
        <v>537</v>
      </c>
      <c r="AF221" s="7"/>
      <c r="AG221" s="7" t="s">
        <v>537</v>
      </c>
      <c r="AH221" s="7" t="s">
        <v>537</v>
      </c>
      <c r="AI221" s="7" t="s">
        <v>537</v>
      </c>
      <c r="AJ221" s="7" t="s">
        <v>537</v>
      </c>
      <c r="AK221" s="7" t="s">
        <v>537</v>
      </c>
      <c r="AL221" s="7" t="s">
        <v>537</v>
      </c>
      <c r="AM221" s="7" t="s">
        <v>537</v>
      </c>
      <c r="AN221" s="7" t="s">
        <v>537</v>
      </c>
      <c r="AO221" s="7" t="s">
        <v>537</v>
      </c>
      <c r="AP221" s="7" t="s">
        <v>537</v>
      </c>
      <c r="AQ221" s="7" t="s">
        <v>537</v>
      </c>
      <c r="AR221" s="7" t="s">
        <v>537</v>
      </c>
      <c r="AS221" s="7" t="s">
        <v>537</v>
      </c>
      <c r="AT221" s="7" t="e">
        <f>IF(AND(NOT('Basic Financial Statements'!FV220=""),NOT('Basic Financial Statements'!AI220="")),'Basic Financial Statements'!FV220/'Basic Financial Statements'!AI220,"")</f>
        <v>#VALUE!</v>
      </c>
      <c r="AU221" s="7" t="e">
        <f>IF(AND(NOT('Basic Financial Statements'!FV220=""),NOT('Basic Financial Statements'!CY220="")),'Basic Financial Statements'!FV220/'Basic Financial Statements'!CY220,"")</f>
        <v>#VALUE!</v>
      </c>
    </row>
    <row r="222" spans="1:47">
      <c r="A222" s="7">
        <f t="shared" ref="A222:B222" si="40">A221</f>
        <v>0</v>
      </c>
      <c r="B222" s="7">
        <f t="shared" si="40"/>
        <v>0</v>
      </c>
      <c r="C222" s="7" t="e">
        <f>'Basic Financial Statements'!C221</f>
        <v>#VALUE!</v>
      </c>
      <c r="D222" s="10" t="e">
        <f>'Basic Financial Statements'!D221</f>
        <v>#VALUE!</v>
      </c>
      <c r="F222" s="7" t="e">
        <f>IF(AND(NOT('Basic Financial Statements'!Q221=""),NOT('Basic Financial Statements'!CD221=""),NOT('Basic Financial Statements'!CD220=""),'Basic Financial Statements'!B221='Basic Financial Statements'!B220,RIGHT('Basic Financial Statements'!C221,4)*1-1=RIGHT('Basic Financial Statements'!C220,4)*1),('Basic Financial Statements'!Q221+'Basic Financial Statements'!S221)/AVERAGE('Basic Financial Statements'!CD220:CD221),"")</f>
        <v>#VALUE!</v>
      </c>
      <c r="G222" s="7" t="e">
        <f>IF(AND(NOT('Basic Financial Statements'!AI220=""),NOT('Basic Financial Statements'!CD221=""),NOT('Basic Financial Statements'!CD220=""),'Basic Financial Statements'!B221='Basic Financial Statements'!B220,RIGHT('Basic Financial Statements'!C221,4)*1-1=RIGHT('Basic Financial Statements'!C220,4)*1),('Basic Financial Statements'!AI221)/AVERAGE('Basic Financial Statements'!CD220:CD221),"")</f>
        <v>#VALUE!</v>
      </c>
      <c r="H222" s="7">
        <v>-2146826273</v>
      </c>
      <c r="I222" s="7">
        <v>-2146826273</v>
      </c>
      <c r="J222" s="7"/>
      <c r="K222" s="7">
        <v>-2146826273</v>
      </c>
      <c r="L222" s="7">
        <v>-2146826273</v>
      </c>
      <c r="M222" s="7">
        <v>-2146826273</v>
      </c>
      <c r="N222" s="7">
        <v>-2146826273</v>
      </c>
      <c r="O222" s="7">
        <v>-2146826273</v>
      </c>
      <c r="P222" s="7">
        <v>-2146826273</v>
      </c>
      <c r="Q222" s="7">
        <v>-2146826273</v>
      </c>
      <c r="R222" s="7">
        <v>-2146826273</v>
      </c>
      <c r="S222" s="7"/>
      <c r="T222" s="7" t="s">
        <v>537</v>
      </c>
      <c r="U222" s="7" t="s">
        <v>537</v>
      </c>
      <c r="V222" s="7" t="s">
        <v>537</v>
      </c>
      <c r="W222" s="7" t="s">
        <v>537</v>
      </c>
      <c r="X222" s="7"/>
      <c r="Y222" s="7" t="s">
        <v>537</v>
      </c>
      <c r="Z222" s="7" t="s">
        <v>537</v>
      </c>
      <c r="AA222" s="7" t="s">
        <v>537</v>
      </c>
      <c r="AB222" s="7" t="s">
        <v>537</v>
      </c>
      <c r="AC222" s="7" t="s">
        <v>537</v>
      </c>
      <c r="AD222" s="7" t="s">
        <v>537</v>
      </c>
      <c r="AE222" s="7" t="s">
        <v>537</v>
      </c>
      <c r="AF222" s="7"/>
      <c r="AG222" s="7" t="s">
        <v>537</v>
      </c>
      <c r="AH222" s="7" t="s">
        <v>537</v>
      </c>
      <c r="AI222" s="7" t="s">
        <v>537</v>
      </c>
      <c r="AJ222" s="7" t="s">
        <v>537</v>
      </c>
      <c r="AK222" s="7" t="s">
        <v>537</v>
      </c>
      <c r="AL222" s="7" t="s">
        <v>537</v>
      </c>
      <c r="AM222" s="7" t="s">
        <v>537</v>
      </c>
      <c r="AN222" s="7" t="s">
        <v>537</v>
      </c>
      <c r="AO222" s="7" t="s">
        <v>537</v>
      </c>
      <c r="AP222" s="7" t="s">
        <v>537</v>
      </c>
      <c r="AQ222" s="7" t="s">
        <v>537</v>
      </c>
      <c r="AR222" s="7" t="s">
        <v>537</v>
      </c>
      <c r="AS222" s="7" t="s">
        <v>537</v>
      </c>
      <c r="AT222" s="7" t="e">
        <f>IF(AND(NOT('Basic Financial Statements'!FV221=""),NOT('Basic Financial Statements'!AI221="")),'Basic Financial Statements'!FV221/'Basic Financial Statements'!AI221,"")</f>
        <v>#VALUE!</v>
      </c>
      <c r="AU222" s="7" t="e">
        <f>IF(AND(NOT('Basic Financial Statements'!FV221=""),NOT('Basic Financial Statements'!CY221="")),'Basic Financial Statements'!FV221/'Basic Financial Statements'!CY221,"")</f>
        <v>#VALUE!</v>
      </c>
    </row>
    <row r="223" spans="1:47">
      <c r="A223" s="7">
        <f t="shared" ref="A223:B223" si="41">A222</f>
        <v>0</v>
      </c>
      <c r="B223" s="7">
        <f t="shared" si="41"/>
        <v>0</v>
      </c>
      <c r="C223" s="7" t="e">
        <f>'Basic Financial Statements'!C222</f>
        <v>#VALUE!</v>
      </c>
      <c r="D223" s="10" t="e">
        <f>'Basic Financial Statements'!D222</f>
        <v>#VALUE!</v>
      </c>
      <c r="F223" s="7" t="e">
        <f>IF(AND(NOT('Basic Financial Statements'!Q222=""),NOT('Basic Financial Statements'!CD222=""),NOT('Basic Financial Statements'!CD221=""),'Basic Financial Statements'!B222='Basic Financial Statements'!B221,RIGHT('Basic Financial Statements'!C222,4)*1-1=RIGHT('Basic Financial Statements'!C221,4)*1),('Basic Financial Statements'!Q222+'Basic Financial Statements'!S222)/AVERAGE('Basic Financial Statements'!CD221:CD222),"")</f>
        <v>#VALUE!</v>
      </c>
      <c r="G223" s="7" t="e">
        <f>IF(AND(NOT('Basic Financial Statements'!AI221=""),NOT('Basic Financial Statements'!CD222=""),NOT('Basic Financial Statements'!CD221=""),'Basic Financial Statements'!B222='Basic Financial Statements'!B221,RIGHT('Basic Financial Statements'!C222,4)*1-1=RIGHT('Basic Financial Statements'!C221,4)*1),('Basic Financial Statements'!AI222)/AVERAGE('Basic Financial Statements'!CD221:CD222),"")</f>
        <v>#VALUE!</v>
      </c>
      <c r="H223" s="7">
        <v>-2146826273</v>
      </c>
      <c r="I223" s="7">
        <v>-2146826273</v>
      </c>
      <c r="J223" s="7"/>
      <c r="K223" s="7">
        <v>-2146826273</v>
      </c>
      <c r="L223" s="7">
        <v>-2146826273</v>
      </c>
      <c r="M223" s="7">
        <v>-2146826273</v>
      </c>
      <c r="N223" s="7">
        <v>-2146826273</v>
      </c>
      <c r="O223" s="7">
        <v>-2146826273</v>
      </c>
      <c r="P223" s="7">
        <v>-2146826273</v>
      </c>
      <c r="Q223" s="7">
        <v>-2146826273</v>
      </c>
      <c r="R223" s="7">
        <v>-2146826273</v>
      </c>
      <c r="S223" s="7"/>
      <c r="T223" s="7" t="s">
        <v>537</v>
      </c>
      <c r="U223" s="7" t="s">
        <v>537</v>
      </c>
      <c r="V223" s="7" t="s">
        <v>537</v>
      </c>
      <c r="W223" s="7" t="s">
        <v>537</v>
      </c>
      <c r="X223" s="7"/>
      <c r="Y223" s="7" t="s">
        <v>537</v>
      </c>
      <c r="Z223" s="7" t="s">
        <v>537</v>
      </c>
      <c r="AA223" s="7" t="s">
        <v>537</v>
      </c>
      <c r="AB223" s="7" t="s">
        <v>537</v>
      </c>
      <c r="AC223" s="7" t="s">
        <v>537</v>
      </c>
      <c r="AD223" s="7" t="s">
        <v>537</v>
      </c>
      <c r="AE223" s="7" t="s">
        <v>537</v>
      </c>
      <c r="AF223" s="7"/>
      <c r="AG223" s="7" t="s">
        <v>537</v>
      </c>
      <c r="AH223" s="7" t="s">
        <v>537</v>
      </c>
      <c r="AI223" s="7" t="s">
        <v>537</v>
      </c>
      <c r="AJ223" s="7" t="s">
        <v>537</v>
      </c>
      <c r="AK223" s="7" t="s">
        <v>537</v>
      </c>
      <c r="AL223" s="7" t="s">
        <v>537</v>
      </c>
      <c r="AM223" s="7" t="s">
        <v>537</v>
      </c>
      <c r="AN223" s="7" t="s">
        <v>537</v>
      </c>
      <c r="AO223" s="7" t="s">
        <v>537</v>
      </c>
      <c r="AP223" s="7" t="s">
        <v>537</v>
      </c>
      <c r="AQ223" s="7" t="s">
        <v>537</v>
      </c>
      <c r="AR223" s="7" t="s">
        <v>537</v>
      </c>
      <c r="AS223" s="7" t="s">
        <v>537</v>
      </c>
      <c r="AT223" s="7" t="e">
        <f>IF(AND(NOT('Basic Financial Statements'!FV222=""),NOT('Basic Financial Statements'!AI222="")),'Basic Financial Statements'!FV222/'Basic Financial Statements'!AI222,"")</f>
        <v>#VALUE!</v>
      </c>
      <c r="AU223" s="7" t="e">
        <f>IF(AND(NOT('Basic Financial Statements'!FV222=""),NOT('Basic Financial Statements'!CY222="")),'Basic Financial Statements'!FV222/'Basic Financial Statements'!CY222,"")</f>
        <v>#VALUE!</v>
      </c>
    </row>
    <row r="224" spans="1:47">
      <c r="A224" s="7">
        <f t="shared" ref="A224:B224" si="42">A223</f>
        <v>0</v>
      </c>
      <c r="B224" s="7">
        <f t="shared" si="42"/>
        <v>0</v>
      </c>
      <c r="C224" s="7" t="e">
        <f>'Basic Financial Statements'!C223</f>
        <v>#VALUE!</v>
      </c>
      <c r="D224" s="10" t="e">
        <f>'Basic Financial Statements'!D223</f>
        <v>#VALUE!</v>
      </c>
      <c r="F224" s="7" t="e">
        <f>IF(AND(NOT('Basic Financial Statements'!Q223=""),NOT('Basic Financial Statements'!CD223=""),NOT('Basic Financial Statements'!CD222=""),'Basic Financial Statements'!B223='Basic Financial Statements'!B222,RIGHT('Basic Financial Statements'!C223,4)*1-1=RIGHT('Basic Financial Statements'!C222,4)*1),('Basic Financial Statements'!Q223+'Basic Financial Statements'!S223)/AVERAGE('Basic Financial Statements'!CD222:CD223),"")</f>
        <v>#VALUE!</v>
      </c>
      <c r="G224" s="7" t="e">
        <f>IF(AND(NOT('Basic Financial Statements'!AI222=""),NOT('Basic Financial Statements'!CD223=""),NOT('Basic Financial Statements'!CD222=""),'Basic Financial Statements'!B223='Basic Financial Statements'!B222,RIGHT('Basic Financial Statements'!C223,4)*1-1=RIGHT('Basic Financial Statements'!C222,4)*1),('Basic Financial Statements'!AI223)/AVERAGE('Basic Financial Statements'!CD222:CD223),"")</f>
        <v>#VALUE!</v>
      </c>
      <c r="H224" s="7">
        <v>-2146826273</v>
      </c>
      <c r="I224" s="7">
        <v>-2146826273</v>
      </c>
      <c r="J224" s="7"/>
      <c r="K224" s="7">
        <v>-2146826273</v>
      </c>
      <c r="L224" s="7">
        <v>-2146826273</v>
      </c>
      <c r="M224" s="7">
        <v>-2146826273</v>
      </c>
      <c r="N224" s="7">
        <v>-2146826273</v>
      </c>
      <c r="O224" s="7">
        <v>-2146826273</v>
      </c>
      <c r="P224" s="7">
        <v>-2146826273</v>
      </c>
      <c r="Q224" s="7">
        <v>-2146826273</v>
      </c>
      <c r="R224" s="7">
        <v>-2146826273</v>
      </c>
      <c r="S224" s="7"/>
      <c r="T224" s="7" t="s">
        <v>537</v>
      </c>
      <c r="U224" s="7" t="s">
        <v>537</v>
      </c>
      <c r="V224" s="7" t="s">
        <v>537</v>
      </c>
      <c r="W224" s="7" t="s">
        <v>537</v>
      </c>
      <c r="X224" s="7"/>
      <c r="Y224" s="7" t="s">
        <v>537</v>
      </c>
      <c r="Z224" s="7" t="s">
        <v>537</v>
      </c>
      <c r="AA224" s="7" t="s">
        <v>537</v>
      </c>
      <c r="AB224" s="7" t="s">
        <v>537</v>
      </c>
      <c r="AC224" s="7" t="s">
        <v>537</v>
      </c>
      <c r="AD224" s="7" t="s">
        <v>537</v>
      </c>
      <c r="AE224" s="7" t="s">
        <v>537</v>
      </c>
      <c r="AF224" s="7"/>
      <c r="AG224" s="7" t="s">
        <v>537</v>
      </c>
      <c r="AH224" s="7" t="s">
        <v>537</v>
      </c>
      <c r="AI224" s="7" t="s">
        <v>537</v>
      </c>
      <c r="AJ224" s="7" t="s">
        <v>537</v>
      </c>
      <c r="AK224" s="7" t="s">
        <v>537</v>
      </c>
      <c r="AL224" s="7" t="s">
        <v>537</v>
      </c>
      <c r="AM224" s="7" t="s">
        <v>537</v>
      </c>
      <c r="AN224" s="7" t="s">
        <v>537</v>
      </c>
      <c r="AO224" s="7" t="s">
        <v>537</v>
      </c>
      <c r="AP224" s="7" t="s">
        <v>537</v>
      </c>
      <c r="AQ224" s="7" t="s">
        <v>537</v>
      </c>
      <c r="AR224" s="7" t="s">
        <v>537</v>
      </c>
      <c r="AS224" s="7" t="s">
        <v>537</v>
      </c>
      <c r="AT224" s="7" t="e">
        <f>IF(AND(NOT('Basic Financial Statements'!FV223=""),NOT('Basic Financial Statements'!AI223="")),'Basic Financial Statements'!FV223/'Basic Financial Statements'!AI223,"")</f>
        <v>#VALUE!</v>
      </c>
      <c r="AU224" s="7" t="e">
        <f>IF(AND(NOT('Basic Financial Statements'!FV223=""),NOT('Basic Financial Statements'!CY223="")),'Basic Financial Statements'!FV223/'Basic Financial Statements'!CY223,"")</f>
        <v>#VALUE!</v>
      </c>
    </row>
    <row r="225" spans="1:47">
      <c r="A225" s="7">
        <f t="shared" ref="A225:B225" si="43">A224</f>
        <v>0</v>
      </c>
      <c r="B225" s="7">
        <f t="shared" si="43"/>
        <v>0</v>
      </c>
      <c r="C225" s="7" t="e">
        <f>'Basic Financial Statements'!C224</f>
        <v>#VALUE!</v>
      </c>
      <c r="D225" s="10" t="e">
        <f>'Basic Financial Statements'!D224</f>
        <v>#VALUE!</v>
      </c>
      <c r="F225" s="7" t="e">
        <f>IF(AND(NOT('Basic Financial Statements'!Q224=""),NOT('Basic Financial Statements'!CD224=""),NOT('Basic Financial Statements'!CD223=""),'Basic Financial Statements'!B224='Basic Financial Statements'!B223,RIGHT('Basic Financial Statements'!C224,4)*1-1=RIGHT('Basic Financial Statements'!C223,4)*1),('Basic Financial Statements'!Q224+'Basic Financial Statements'!S224)/AVERAGE('Basic Financial Statements'!CD223:CD224),"")</f>
        <v>#VALUE!</v>
      </c>
      <c r="G225" s="7" t="e">
        <f>IF(AND(NOT('Basic Financial Statements'!AI223=""),NOT('Basic Financial Statements'!CD224=""),NOT('Basic Financial Statements'!CD223=""),'Basic Financial Statements'!B224='Basic Financial Statements'!B223,RIGHT('Basic Financial Statements'!C224,4)*1-1=RIGHT('Basic Financial Statements'!C223,4)*1),('Basic Financial Statements'!AI224)/AVERAGE('Basic Financial Statements'!CD223:CD224),"")</f>
        <v>#VALUE!</v>
      </c>
      <c r="H225" s="7">
        <v>-2146826273</v>
      </c>
      <c r="I225" s="7">
        <v>-2146826273</v>
      </c>
      <c r="J225" s="7"/>
      <c r="K225" s="7">
        <v>-2146826273</v>
      </c>
      <c r="L225" s="7">
        <v>-2146826273</v>
      </c>
      <c r="M225" s="7">
        <v>-2146826273</v>
      </c>
      <c r="N225" s="7">
        <v>-2146826273</v>
      </c>
      <c r="O225" s="7">
        <v>-2146826273</v>
      </c>
      <c r="P225" s="7">
        <v>-2146826273</v>
      </c>
      <c r="Q225" s="7">
        <v>-2146826273</v>
      </c>
      <c r="R225" s="7">
        <v>-2146826273</v>
      </c>
      <c r="S225" s="7"/>
      <c r="T225" s="7" t="s">
        <v>537</v>
      </c>
      <c r="U225" s="7" t="s">
        <v>537</v>
      </c>
      <c r="V225" s="7" t="s">
        <v>537</v>
      </c>
      <c r="W225" s="7" t="s">
        <v>537</v>
      </c>
      <c r="X225" s="7"/>
      <c r="Y225" s="7" t="s">
        <v>537</v>
      </c>
      <c r="Z225" s="7" t="s">
        <v>537</v>
      </c>
      <c r="AA225" s="7" t="s">
        <v>537</v>
      </c>
      <c r="AB225" s="7" t="s">
        <v>537</v>
      </c>
      <c r="AC225" s="7" t="s">
        <v>537</v>
      </c>
      <c r="AD225" s="7" t="s">
        <v>537</v>
      </c>
      <c r="AE225" s="7" t="s">
        <v>537</v>
      </c>
      <c r="AF225" s="7"/>
      <c r="AG225" s="7" t="s">
        <v>537</v>
      </c>
      <c r="AH225" s="7" t="s">
        <v>537</v>
      </c>
      <c r="AI225" s="7" t="s">
        <v>537</v>
      </c>
      <c r="AJ225" s="7" t="s">
        <v>537</v>
      </c>
      <c r="AK225" s="7" t="s">
        <v>537</v>
      </c>
      <c r="AL225" s="7" t="s">
        <v>537</v>
      </c>
      <c r="AM225" s="7" t="s">
        <v>537</v>
      </c>
      <c r="AN225" s="7" t="s">
        <v>537</v>
      </c>
      <c r="AO225" s="7" t="s">
        <v>537</v>
      </c>
      <c r="AP225" s="7" t="s">
        <v>537</v>
      </c>
      <c r="AQ225" s="7" t="s">
        <v>537</v>
      </c>
      <c r="AR225" s="7" t="s">
        <v>537</v>
      </c>
      <c r="AS225" s="7" t="s">
        <v>537</v>
      </c>
      <c r="AT225" s="7" t="e">
        <f>IF(AND(NOT('Basic Financial Statements'!FV224=""),NOT('Basic Financial Statements'!AI224="")),'Basic Financial Statements'!FV224/'Basic Financial Statements'!AI224,"")</f>
        <v>#VALUE!</v>
      </c>
      <c r="AU225" s="7" t="e">
        <f>IF(AND(NOT('Basic Financial Statements'!FV224=""),NOT('Basic Financial Statements'!CY224="")),'Basic Financial Statements'!FV224/'Basic Financial Statements'!CY224,"")</f>
        <v>#VALUE!</v>
      </c>
    </row>
    <row r="226" spans="1:47">
      <c r="A226" s="7">
        <f t="shared" ref="A226:B226" si="44">A225</f>
        <v>0</v>
      </c>
      <c r="B226" s="7">
        <f t="shared" si="44"/>
        <v>0</v>
      </c>
      <c r="C226" s="7" t="e">
        <f>'Basic Financial Statements'!C225</f>
        <v>#VALUE!</v>
      </c>
      <c r="D226" s="10" t="e">
        <f>'Basic Financial Statements'!D225</f>
        <v>#VALUE!</v>
      </c>
      <c r="F226" s="7" t="e">
        <f>IF(AND(NOT('Basic Financial Statements'!Q225=""),NOT('Basic Financial Statements'!CD225=""),NOT('Basic Financial Statements'!CD224=""),'Basic Financial Statements'!B225='Basic Financial Statements'!B224,RIGHT('Basic Financial Statements'!C225,4)*1-1=RIGHT('Basic Financial Statements'!C224,4)*1),('Basic Financial Statements'!Q225+'Basic Financial Statements'!S225)/AVERAGE('Basic Financial Statements'!CD224:CD225),"")</f>
        <v>#VALUE!</v>
      </c>
      <c r="G226" s="7" t="e">
        <f>IF(AND(NOT('Basic Financial Statements'!AI224=""),NOT('Basic Financial Statements'!CD225=""),NOT('Basic Financial Statements'!CD224=""),'Basic Financial Statements'!B225='Basic Financial Statements'!B224,RIGHT('Basic Financial Statements'!C225,4)*1-1=RIGHT('Basic Financial Statements'!C224,4)*1),('Basic Financial Statements'!AI225)/AVERAGE('Basic Financial Statements'!CD224:CD225),"")</f>
        <v>#VALUE!</v>
      </c>
      <c r="H226" s="7">
        <v>-2146826273</v>
      </c>
      <c r="I226" s="7">
        <v>-2146826273</v>
      </c>
      <c r="J226" s="7"/>
      <c r="K226" s="7">
        <v>-2146826273</v>
      </c>
      <c r="L226" s="7">
        <v>-2146826273</v>
      </c>
      <c r="M226" s="7">
        <v>-2146826273</v>
      </c>
      <c r="N226" s="7">
        <v>-2146826273</v>
      </c>
      <c r="O226" s="7">
        <v>-2146826273</v>
      </c>
      <c r="P226" s="7">
        <v>-2146826273</v>
      </c>
      <c r="Q226" s="7">
        <v>-2146826273</v>
      </c>
      <c r="R226" s="7">
        <v>-2146826273</v>
      </c>
      <c r="S226" s="7"/>
      <c r="T226" s="7" t="s">
        <v>537</v>
      </c>
      <c r="U226" s="7" t="s">
        <v>537</v>
      </c>
      <c r="V226" s="7" t="s">
        <v>537</v>
      </c>
      <c r="W226" s="7" t="s">
        <v>537</v>
      </c>
      <c r="X226" s="7"/>
      <c r="Y226" s="7" t="s">
        <v>537</v>
      </c>
      <c r="Z226" s="7" t="s">
        <v>537</v>
      </c>
      <c r="AA226" s="7" t="s">
        <v>537</v>
      </c>
      <c r="AB226" s="7" t="s">
        <v>537</v>
      </c>
      <c r="AC226" s="7" t="s">
        <v>537</v>
      </c>
      <c r="AD226" s="7" t="s">
        <v>537</v>
      </c>
      <c r="AE226" s="7" t="s">
        <v>537</v>
      </c>
      <c r="AF226" s="7"/>
      <c r="AG226" s="7" t="s">
        <v>537</v>
      </c>
      <c r="AH226" s="7" t="s">
        <v>537</v>
      </c>
      <c r="AI226" s="7" t="s">
        <v>537</v>
      </c>
      <c r="AJ226" s="7" t="s">
        <v>537</v>
      </c>
      <c r="AK226" s="7" t="s">
        <v>537</v>
      </c>
      <c r="AL226" s="7" t="s">
        <v>537</v>
      </c>
      <c r="AM226" s="7" t="s">
        <v>537</v>
      </c>
      <c r="AN226" s="7" t="s">
        <v>537</v>
      </c>
      <c r="AO226" s="7" t="s">
        <v>537</v>
      </c>
      <c r="AP226" s="7" t="s">
        <v>537</v>
      </c>
      <c r="AQ226" s="7" t="s">
        <v>537</v>
      </c>
      <c r="AR226" s="7" t="s">
        <v>537</v>
      </c>
      <c r="AS226" s="7" t="s">
        <v>537</v>
      </c>
      <c r="AT226" s="7" t="e">
        <f>IF(AND(NOT('Basic Financial Statements'!FV225=""),NOT('Basic Financial Statements'!AI225="")),'Basic Financial Statements'!FV225/'Basic Financial Statements'!AI225,"")</f>
        <v>#VALUE!</v>
      </c>
      <c r="AU226" s="7" t="e">
        <f>IF(AND(NOT('Basic Financial Statements'!FV225=""),NOT('Basic Financial Statements'!CY225="")),'Basic Financial Statements'!FV225/'Basic Financial Statements'!CY225,"")</f>
        <v>#VALUE!</v>
      </c>
    </row>
    <row r="227" spans="1:47">
      <c r="A227" s="7">
        <f t="shared" ref="A227:B227" si="45">A226</f>
        <v>0</v>
      </c>
      <c r="B227" s="7">
        <f t="shared" si="45"/>
        <v>0</v>
      </c>
      <c r="C227" s="7" t="e">
        <f>'Basic Financial Statements'!C226</f>
        <v>#VALUE!</v>
      </c>
      <c r="D227" s="10" t="e">
        <f>'Basic Financial Statements'!D226</f>
        <v>#VALUE!</v>
      </c>
      <c r="F227" s="7" t="e">
        <f>IF(AND(NOT('Basic Financial Statements'!Q226=""),NOT('Basic Financial Statements'!CD226=""),NOT('Basic Financial Statements'!CD225=""),'Basic Financial Statements'!B226='Basic Financial Statements'!B225,RIGHT('Basic Financial Statements'!C226,4)*1-1=RIGHT('Basic Financial Statements'!C225,4)*1),('Basic Financial Statements'!Q226+'Basic Financial Statements'!S226)/AVERAGE('Basic Financial Statements'!CD225:CD226),"")</f>
        <v>#VALUE!</v>
      </c>
      <c r="G227" s="7" t="e">
        <f>IF(AND(NOT('Basic Financial Statements'!AI225=""),NOT('Basic Financial Statements'!CD226=""),NOT('Basic Financial Statements'!CD225=""),'Basic Financial Statements'!B226='Basic Financial Statements'!B225,RIGHT('Basic Financial Statements'!C226,4)*1-1=RIGHT('Basic Financial Statements'!C225,4)*1),('Basic Financial Statements'!AI226)/AVERAGE('Basic Financial Statements'!CD225:CD226),"")</f>
        <v>#VALUE!</v>
      </c>
      <c r="H227" s="7">
        <v>-2146826273</v>
      </c>
      <c r="I227" s="7">
        <v>-2146826273</v>
      </c>
      <c r="J227" s="7"/>
      <c r="K227" s="7">
        <v>-2146826273</v>
      </c>
      <c r="L227" s="7">
        <v>-2146826273</v>
      </c>
      <c r="M227" s="7">
        <v>-2146826273</v>
      </c>
      <c r="N227" s="7">
        <v>-2146826273</v>
      </c>
      <c r="O227" s="7">
        <v>-2146826273</v>
      </c>
      <c r="P227" s="7">
        <v>-2146826273</v>
      </c>
      <c r="Q227" s="7">
        <v>-2146826273</v>
      </c>
      <c r="R227" s="7">
        <v>-2146826273</v>
      </c>
      <c r="S227" s="7"/>
      <c r="T227" s="7" t="s">
        <v>537</v>
      </c>
      <c r="U227" s="7" t="s">
        <v>537</v>
      </c>
      <c r="V227" s="7" t="s">
        <v>537</v>
      </c>
      <c r="W227" s="7" t="s">
        <v>537</v>
      </c>
      <c r="X227" s="7"/>
      <c r="Y227" s="7" t="s">
        <v>537</v>
      </c>
      <c r="Z227" s="7" t="s">
        <v>537</v>
      </c>
      <c r="AA227" s="7" t="s">
        <v>537</v>
      </c>
      <c r="AB227" s="7" t="s">
        <v>537</v>
      </c>
      <c r="AC227" s="7" t="s">
        <v>537</v>
      </c>
      <c r="AD227" s="7" t="s">
        <v>537</v>
      </c>
      <c r="AE227" s="7" t="s">
        <v>537</v>
      </c>
      <c r="AF227" s="7"/>
      <c r="AG227" s="7" t="s">
        <v>537</v>
      </c>
      <c r="AH227" s="7" t="s">
        <v>537</v>
      </c>
      <c r="AI227" s="7" t="s">
        <v>537</v>
      </c>
      <c r="AJ227" s="7" t="s">
        <v>537</v>
      </c>
      <c r="AK227" s="7" t="s">
        <v>537</v>
      </c>
      <c r="AL227" s="7" t="s">
        <v>537</v>
      </c>
      <c r="AM227" s="7" t="s">
        <v>537</v>
      </c>
      <c r="AN227" s="7" t="s">
        <v>537</v>
      </c>
      <c r="AO227" s="7" t="s">
        <v>537</v>
      </c>
      <c r="AP227" s="7" t="s">
        <v>537</v>
      </c>
      <c r="AQ227" s="7" t="s">
        <v>537</v>
      </c>
      <c r="AR227" s="7" t="s">
        <v>537</v>
      </c>
      <c r="AS227" s="7" t="s">
        <v>537</v>
      </c>
      <c r="AT227" s="7" t="e">
        <f>IF(AND(NOT('Basic Financial Statements'!FV226=""),NOT('Basic Financial Statements'!AI226="")),'Basic Financial Statements'!FV226/'Basic Financial Statements'!AI226,"")</f>
        <v>#VALUE!</v>
      </c>
      <c r="AU227" s="7" t="e">
        <f>IF(AND(NOT('Basic Financial Statements'!FV226=""),NOT('Basic Financial Statements'!CY226="")),'Basic Financial Statements'!FV226/'Basic Financial Statements'!CY226,"")</f>
        <v>#VALUE!</v>
      </c>
    </row>
    <row r="228" spans="1:47">
      <c r="A228" s="7">
        <f t="shared" ref="A228:B228" si="46">A227</f>
        <v>0</v>
      </c>
      <c r="B228" s="7">
        <f t="shared" si="46"/>
        <v>0</v>
      </c>
      <c r="C228" s="7" t="e">
        <f>'Basic Financial Statements'!C227</f>
        <v>#VALUE!</v>
      </c>
      <c r="D228" s="10" t="e">
        <f>'Basic Financial Statements'!D227</f>
        <v>#VALUE!</v>
      </c>
      <c r="F228" s="7" t="e">
        <f>IF(AND(NOT('Basic Financial Statements'!Q227=""),NOT('Basic Financial Statements'!CD227=""),NOT('Basic Financial Statements'!CD226=""),'Basic Financial Statements'!B227='Basic Financial Statements'!B226,RIGHT('Basic Financial Statements'!C227,4)*1-1=RIGHT('Basic Financial Statements'!C226,4)*1),('Basic Financial Statements'!Q227+'Basic Financial Statements'!S227)/AVERAGE('Basic Financial Statements'!CD226:CD227),"")</f>
        <v>#VALUE!</v>
      </c>
      <c r="G228" s="7" t="e">
        <f>IF(AND(NOT('Basic Financial Statements'!AI226=""),NOT('Basic Financial Statements'!CD227=""),NOT('Basic Financial Statements'!CD226=""),'Basic Financial Statements'!B227='Basic Financial Statements'!B226,RIGHT('Basic Financial Statements'!C227,4)*1-1=RIGHT('Basic Financial Statements'!C226,4)*1),('Basic Financial Statements'!AI227)/AVERAGE('Basic Financial Statements'!CD226:CD227),"")</f>
        <v>#VALUE!</v>
      </c>
      <c r="H228" s="7">
        <v>-2146826273</v>
      </c>
      <c r="I228" s="7">
        <v>-2146826273</v>
      </c>
      <c r="J228" s="7"/>
      <c r="K228" s="7">
        <v>-2146826273</v>
      </c>
      <c r="L228" s="7">
        <v>-2146826273</v>
      </c>
      <c r="M228" s="7">
        <v>-2146826273</v>
      </c>
      <c r="N228" s="7">
        <v>-2146826273</v>
      </c>
      <c r="O228" s="7">
        <v>-2146826273</v>
      </c>
      <c r="P228" s="7">
        <v>-2146826273</v>
      </c>
      <c r="Q228" s="7">
        <v>-2146826273</v>
      </c>
      <c r="R228" s="7">
        <v>-2146826273</v>
      </c>
      <c r="S228" s="7"/>
      <c r="T228" s="7" t="s">
        <v>537</v>
      </c>
      <c r="U228" s="7" t="s">
        <v>537</v>
      </c>
      <c r="V228" s="7" t="s">
        <v>537</v>
      </c>
      <c r="W228" s="7" t="s">
        <v>537</v>
      </c>
      <c r="X228" s="7"/>
      <c r="Y228" s="7" t="s">
        <v>537</v>
      </c>
      <c r="Z228" s="7" t="s">
        <v>537</v>
      </c>
      <c r="AA228" s="7" t="s">
        <v>537</v>
      </c>
      <c r="AB228" s="7" t="s">
        <v>537</v>
      </c>
      <c r="AC228" s="7" t="s">
        <v>537</v>
      </c>
      <c r="AD228" s="7" t="s">
        <v>537</v>
      </c>
      <c r="AE228" s="7" t="s">
        <v>537</v>
      </c>
      <c r="AF228" s="7"/>
      <c r="AG228" s="7" t="s">
        <v>537</v>
      </c>
      <c r="AH228" s="7" t="s">
        <v>537</v>
      </c>
      <c r="AI228" s="7" t="s">
        <v>537</v>
      </c>
      <c r="AJ228" s="7" t="s">
        <v>537</v>
      </c>
      <c r="AK228" s="7" t="s">
        <v>537</v>
      </c>
      <c r="AL228" s="7" t="s">
        <v>537</v>
      </c>
      <c r="AM228" s="7" t="s">
        <v>537</v>
      </c>
      <c r="AN228" s="7" t="s">
        <v>537</v>
      </c>
      <c r="AO228" s="7" t="s">
        <v>537</v>
      </c>
      <c r="AP228" s="7" t="s">
        <v>537</v>
      </c>
      <c r="AQ228" s="7" t="s">
        <v>537</v>
      </c>
      <c r="AR228" s="7" t="s">
        <v>537</v>
      </c>
      <c r="AS228" s="7" t="s">
        <v>537</v>
      </c>
      <c r="AT228" s="7" t="e">
        <f>IF(AND(NOT('Basic Financial Statements'!FV227=""),NOT('Basic Financial Statements'!AI227="")),'Basic Financial Statements'!FV227/'Basic Financial Statements'!AI227,"")</f>
        <v>#VALUE!</v>
      </c>
      <c r="AU228" s="7" t="e">
        <f>IF(AND(NOT('Basic Financial Statements'!FV227=""),NOT('Basic Financial Statements'!CY227="")),'Basic Financial Statements'!FV227/'Basic Financial Statements'!CY227,"")</f>
        <v>#VALUE!</v>
      </c>
    </row>
    <row r="229" spans="1:47">
      <c r="A229" s="7">
        <f t="shared" ref="A229:B229" si="47">A228</f>
        <v>0</v>
      </c>
      <c r="B229" s="7">
        <f t="shared" si="47"/>
        <v>0</v>
      </c>
      <c r="C229" s="7" t="e">
        <f>'Basic Financial Statements'!C228</f>
        <v>#VALUE!</v>
      </c>
      <c r="D229" s="10" t="e">
        <f>'Basic Financial Statements'!D228</f>
        <v>#VALUE!</v>
      </c>
      <c r="F229" s="7" t="e">
        <f>IF(AND(NOT('Basic Financial Statements'!Q228=""),NOT('Basic Financial Statements'!CD228=""),NOT('Basic Financial Statements'!CD227=""),'Basic Financial Statements'!B228='Basic Financial Statements'!B227,RIGHT('Basic Financial Statements'!C228,4)*1-1=RIGHT('Basic Financial Statements'!C227,4)*1),('Basic Financial Statements'!Q228+'Basic Financial Statements'!S228)/AVERAGE('Basic Financial Statements'!CD227:CD228),"")</f>
        <v>#VALUE!</v>
      </c>
      <c r="G229" s="7" t="e">
        <f>IF(AND(NOT('Basic Financial Statements'!AI227=""),NOT('Basic Financial Statements'!CD228=""),NOT('Basic Financial Statements'!CD227=""),'Basic Financial Statements'!B228='Basic Financial Statements'!B227,RIGHT('Basic Financial Statements'!C228,4)*1-1=RIGHT('Basic Financial Statements'!C227,4)*1),('Basic Financial Statements'!AI228)/AVERAGE('Basic Financial Statements'!CD227:CD228),"")</f>
        <v>#VALUE!</v>
      </c>
      <c r="H229" s="7">
        <v>-2146826273</v>
      </c>
      <c r="I229" s="7">
        <v>-2146826273</v>
      </c>
      <c r="J229" s="7"/>
      <c r="K229" s="7">
        <v>-2146826273</v>
      </c>
      <c r="L229" s="7">
        <v>-2146826273</v>
      </c>
      <c r="M229" s="7">
        <v>-2146826273</v>
      </c>
      <c r="N229" s="7">
        <v>-2146826273</v>
      </c>
      <c r="O229" s="7">
        <v>-2146826273</v>
      </c>
      <c r="P229" s="7">
        <v>-2146826273</v>
      </c>
      <c r="Q229" s="7">
        <v>-2146826273</v>
      </c>
      <c r="R229" s="7">
        <v>-2146826273</v>
      </c>
      <c r="S229" s="7"/>
      <c r="T229" s="7" t="s">
        <v>537</v>
      </c>
      <c r="U229" s="7" t="s">
        <v>537</v>
      </c>
      <c r="V229" s="7" t="s">
        <v>537</v>
      </c>
      <c r="W229" s="7" t="s">
        <v>537</v>
      </c>
      <c r="X229" s="7"/>
      <c r="Y229" s="7" t="s">
        <v>537</v>
      </c>
      <c r="Z229" s="7" t="s">
        <v>537</v>
      </c>
      <c r="AA229" s="7" t="s">
        <v>537</v>
      </c>
      <c r="AB229" s="7" t="s">
        <v>537</v>
      </c>
      <c r="AC229" s="7" t="s">
        <v>537</v>
      </c>
      <c r="AD229" s="7" t="s">
        <v>537</v>
      </c>
      <c r="AE229" s="7" t="s">
        <v>537</v>
      </c>
      <c r="AF229" s="7"/>
      <c r="AG229" s="7" t="s">
        <v>537</v>
      </c>
      <c r="AH229" s="7" t="s">
        <v>537</v>
      </c>
      <c r="AI229" s="7" t="s">
        <v>537</v>
      </c>
      <c r="AJ229" s="7" t="s">
        <v>537</v>
      </c>
      <c r="AK229" s="7" t="s">
        <v>537</v>
      </c>
      <c r="AL229" s="7" t="s">
        <v>537</v>
      </c>
      <c r="AM229" s="7" t="s">
        <v>537</v>
      </c>
      <c r="AN229" s="7" t="s">
        <v>537</v>
      </c>
      <c r="AO229" s="7" t="s">
        <v>537</v>
      </c>
      <c r="AP229" s="7" t="s">
        <v>537</v>
      </c>
      <c r="AQ229" s="7" t="s">
        <v>537</v>
      </c>
      <c r="AR229" s="7" t="s">
        <v>537</v>
      </c>
      <c r="AS229" s="7" t="s">
        <v>537</v>
      </c>
      <c r="AT229" s="7" t="e">
        <f>IF(AND(NOT('Basic Financial Statements'!FV228=""),NOT('Basic Financial Statements'!AI228="")),'Basic Financial Statements'!FV228/'Basic Financial Statements'!AI228,"")</f>
        <v>#VALUE!</v>
      </c>
      <c r="AU229" s="7" t="e">
        <f>IF(AND(NOT('Basic Financial Statements'!FV228=""),NOT('Basic Financial Statements'!CY228="")),'Basic Financial Statements'!FV228/'Basic Financial Statements'!CY228,"")</f>
        <v>#VALUE!</v>
      </c>
    </row>
    <row r="230" spans="1:47">
      <c r="A230" s="7">
        <f t="shared" ref="A230:B230" si="48">A229</f>
        <v>0</v>
      </c>
      <c r="B230" s="7">
        <f t="shared" si="48"/>
        <v>0</v>
      </c>
      <c r="C230" s="7" t="e">
        <f>'Basic Financial Statements'!C229</f>
        <v>#VALUE!</v>
      </c>
      <c r="D230" s="10" t="e">
        <f>'Basic Financial Statements'!D229</f>
        <v>#VALUE!</v>
      </c>
      <c r="F230" s="7" t="e">
        <f>IF(AND(NOT('Basic Financial Statements'!Q229=""),NOT('Basic Financial Statements'!CD229=""),NOT('Basic Financial Statements'!CD228=""),'Basic Financial Statements'!B229='Basic Financial Statements'!B228,RIGHT('Basic Financial Statements'!C229,4)*1-1=RIGHT('Basic Financial Statements'!C228,4)*1),('Basic Financial Statements'!Q229+'Basic Financial Statements'!S229)/AVERAGE('Basic Financial Statements'!CD228:CD229),"")</f>
        <v>#VALUE!</v>
      </c>
      <c r="G230" s="7" t="e">
        <f>IF(AND(NOT('Basic Financial Statements'!AI228=""),NOT('Basic Financial Statements'!CD229=""),NOT('Basic Financial Statements'!CD228=""),'Basic Financial Statements'!B229='Basic Financial Statements'!B228,RIGHT('Basic Financial Statements'!C229,4)*1-1=RIGHT('Basic Financial Statements'!C228,4)*1),('Basic Financial Statements'!AI229)/AVERAGE('Basic Financial Statements'!CD228:CD229),"")</f>
        <v>#VALUE!</v>
      </c>
      <c r="H230" s="7">
        <v>-2146826273</v>
      </c>
      <c r="I230" s="7">
        <v>-2146826273</v>
      </c>
      <c r="J230" s="7"/>
      <c r="K230" s="7">
        <v>-2146826273</v>
      </c>
      <c r="L230" s="7">
        <v>-2146826273</v>
      </c>
      <c r="M230" s="7">
        <v>-2146826273</v>
      </c>
      <c r="N230" s="7">
        <v>-2146826273</v>
      </c>
      <c r="O230" s="7">
        <v>-2146826273</v>
      </c>
      <c r="P230" s="7">
        <v>-2146826273</v>
      </c>
      <c r="Q230" s="7">
        <v>-2146826273</v>
      </c>
      <c r="R230" s="7">
        <v>-2146826273</v>
      </c>
      <c r="S230" s="7"/>
      <c r="T230" s="7" t="s">
        <v>537</v>
      </c>
      <c r="U230" s="7" t="s">
        <v>537</v>
      </c>
      <c r="V230" s="7" t="s">
        <v>537</v>
      </c>
      <c r="W230" s="7" t="s">
        <v>537</v>
      </c>
      <c r="X230" s="7"/>
      <c r="Y230" s="7" t="s">
        <v>537</v>
      </c>
      <c r="Z230" s="7" t="s">
        <v>537</v>
      </c>
      <c r="AA230" s="7" t="s">
        <v>537</v>
      </c>
      <c r="AB230" s="7" t="s">
        <v>537</v>
      </c>
      <c r="AC230" s="7" t="s">
        <v>537</v>
      </c>
      <c r="AD230" s="7" t="s">
        <v>537</v>
      </c>
      <c r="AE230" s="7" t="s">
        <v>537</v>
      </c>
      <c r="AF230" s="7"/>
      <c r="AG230" s="7" t="s">
        <v>537</v>
      </c>
      <c r="AH230" s="7" t="s">
        <v>537</v>
      </c>
      <c r="AI230" s="7" t="s">
        <v>537</v>
      </c>
      <c r="AJ230" s="7" t="s">
        <v>537</v>
      </c>
      <c r="AK230" s="7" t="s">
        <v>537</v>
      </c>
      <c r="AL230" s="7" t="s">
        <v>537</v>
      </c>
      <c r="AM230" s="7" t="s">
        <v>537</v>
      </c>
      <c r="AN230" s="7" t="s">
        <v>537</v>
      </c>
      <c r="AO230" s="7" t="s">
        <v>537</v>
      </c>
      <c r="AP230" s="7" t="s">
        <v>537</v>
      </c>
      <c r="AQ230" s="7" t="s">
        <v>537</v>
      </c>
      <c r="AR230" s="7" t="s">
        <v>537</v>
      </c>
      <c r="AS230" s="7" t="s">
        <v>537</v>
      </c>
      <c r="AT230" s="7" t="e">
        <f>IF(AND(NOT('Basic Financial Statements'!FV229=""),NOT('Basic Financial Statements'!AI229="")),'Basic Financial Statements'!FV229/'Basic Financial Statements'!AI229,"")</f>
        <v>#VALUE!</v>
      </c>
      <c r="AU230" s="7" t="e">
        <f>IF(AND(NOT('Basic Financial Statements'!FV229=""),NOT('Basic Financial Statements'!CY229="")),'Basic Financial Statements'!FV229/'Basic Financial Statements'!CY229,"")</f>
        <v>#VALUE!</v>
      </c>
    </row>
    <row r="231" spans="1:47">
      <c r="A231" s="7">
        <f t="shared" ref="A231:B231" si="49">A230</f>
        <v>0</v>
      </c>
      <c r="B231" s="7">
        <f t="shared" si="49"/>
        <v>0</v>
      </c>
      <c r="C231" s="7" t="str">
        <f>'Basic Financial Statements'!C230</f>
        <v>FY</v>
      </c>
      <c r="D231" s="10" t="e">
        <f>'Basic Financial Statements'!D230</f>
        <v>#VALUE!</v>
      </c>
      <c r="F231" s="7" t="e">
        <f>IF(AND(NOT('Basic Financial Statements'!Q230=""),NOT('Basic Financial Statements'!CD230=""),NOT('Basic Financial Statements'!CD229=""),'Basic Financial Statements'!B230='Basic Financial Statements'!B229,RIGHT('Basic Financial Statements'!C230,4)*1-1=RIGHT('Basic Financial Statements'!C229,4)*1),('Basic Financial Statements'!Q230+'Basic Financial Statements'!S230)/AVERAGE('Basic Financial Statements'!CD229:CD230),"")</f>
        <v>#VALUE!</v>
      </c>
      <c r="G231" s="7" t="e">
        <f>IF(AND(NOT('Basic Financial Statements'!AI229=""),NOT('Basic Financial Statements'!CD230=""),NOT('Basic Financial Statements'!CD229=""),'Basic Financial Statements'!B230='Basic Financial Statements'!B229,RIGHT('Basic Financial Statements'!C230,4)*1-1=RIGHT('Basic Financial Statements'!C229,4)*1),('Basic Financial Statements'!AI230)/AVERAGE('Basic Financial Statements'!CD229:CD230),"")</f>
        <v>#VALUE!</v>
      </c>
      <c r="H231" s="7">
        <v>-2146826273</v>
      </c>
      <c r="I231" s="7">
        <v>-2146826273</v>
      </c>
      <c r="J231" s="7"/>
      <c r="K231" s="7">
        <v>-2146826273</v>
      </c>
      <c r="L231" s="7">
        <v>-2146826273</v>
      </c>
      <c r="M231" s="7">
        <v>-2146826273</v>
      </c>
      <c r="N231" s="7">
        <v>-2146826273</v>
      </c>
      <c r="O231" s="7">
        <v>-2146826273</v>
      </c>
      <c r="P231" s="7">
        <v>-2146826273</v>
      </c>
      <c r="Q231" s="7">
        <v>-2146826273</v>
      </c>
      <c r="R231" s="7">
        <v>-2146826273</v>
      </c>
      <c r="S231" s="7"/>
      <c r="T231" s="7" t="s">
        <v>541</v>
      </c>
      <c r="U231" s="7" t="s">
        <v>541</v>
      </c>
      <c r="V231" s="7" t="s">
        <v>541</v>
      </c>
      <c r="W231" s="7" t="s">
        <v>541</v>
      </c>
      <c r="X231" s="7"/>
      <c r="Y231" s="7" t="s">
        <v>541</v>
      </c>
      <c r="Z231" s="7" t="s">
        <v>541</v>
      </c>
      <c r="AA231" s="7" t="s">
        <v>541</v>
      </c>
      <c r="AB231" s="7" t="s">
        <v>541</v>
      </c>
      <c r="AC231" s="7" t="s">
        <v>541</v>
      </c>
      <c r="AD231" s="7" t="s">
        <v>541</v>
      </c>
      <c r="AE231" s="7" t="s">
        <v>541</v>
      </c>
      <c r="AF231" s="7"/>
      <c r="AG231" s="7" t="s">
        <v>541</v>
      </c>
      <c r="AH231" s="7" t="s">
        <v>541</v>
      </c>
      <c r="AI231" s="7" t="s">
        <v>541</v>
      </c>
      <c r="AJ231" s="7" t="s">
        <v>541</v>
      </c>
      <c r="AK231" s="7" t="s">
        <v>541</v>
      </c>
      <c r="AL231" s="7" t="s">
        <v>541</v>
      </c>
      <c r="AM231" s="7" t="s">
        <v>541</v>
      </c>
      <c r="AN231" s="7" t="s">
        <v>541</v>
      </c>
      <c r="AO231" s="7" t="s">
        <v>541</v>
      </c>
      <c r="AP231" s="7" t="s">
        <v>541</v>
      </c>
      <c r="AQ231" s="7" t="s">
        <v>541</v>
      </c>
      <c r="AR231" s="7" t="s">
        <v>541</v>
      </c>
      <c r="AS231" s="7" t="s">
        <v>541</v>
      </c>
      <c r="AT231" s="7" t="e">
        <f>IF(AND(NOT('Basic Financial Statements'!FV230=""),NOT('Basic Financial Statements'!AI230="")),'Basic Financial Statements'!FV230/'Basic Financial Statements'!AI230,"")</f>
        <v>#VALUE!</v>
      </c>
      <c r="AU231" s="7" t="e">
        <f>IF(AND(NOT('Basic Financial Statements'!FV230=""),NOT('Basic Financial Statements'!CY230="")),'Basic Financial Statements'!FV230/'Basic Financial Statements'!CY230,"")</f>
        <v>#VALUE!</v>
      </c>
    </row>
    <row r="232" spans="1:47">
      <c r="A232" s="7">
        <f>Assumptions!C21</f>
        <v>0</v>
      </c>
      <c r="B232" s="7">
        <f>Assumptions!B21</f>
        <v>0</v>
      </c>
      <c r="C232" s="7" t="e">
        <f>'Basic Financial Statements'!C231</f>
        <v>#VALUE!</v>
      </c>
      <c r="D232" s="10" t="e">
        <f>'Basic Financial Statements'!D231</f>
        <v>#VALUE!</v>
      </c>
      <c r="F232" s="7" t="e">
        <f>IF(AND(NOT('Basic Financial Statements'!Q231=""),NOT('Basic Financial Statements'!CD231=""),NOT('Basic Financial Statements'!CD230=""),'Basic Financial Statements'!B231='Basic Financial Statements'!B230,RIGHT('Basic Financial Statements'!C231,4)*1-1=RIGHT('Basic Financial Statements'!C230,4)*1),('Basic Financial Statements'!Q231+'Basic Financial Statements'!S231)/AVERAGE('Basic Financial Statements'!CD230:CD231),"")</f>
        <v>#VALUE!</v>
      </c>
      <c r="G232" s="7" t="e">
        <f>IF(AND(NOT('Basic Financial Statements'!AI230=""),NOT('Basic Financial Statements'!CD231=""),NOT('Basic Financial Statements'!CD230=""),'Basic Financial Statements'!B231='Basic Financial Statements'!B230,RIGHT('Basic Financial Statements'!C231,4)*1-1=RIGHT('Basic Financial Statements'!C230,4)*1),('Basic Financial Statements'!AI231)/AVERAGE('Basic Financial Statements'!CD230:CD231),"")</f>
        <v>#VALUE!</v>
      </c>
      <c r="H232" s="7">
        <v>-2146826273</v>
      </c>
      <c r="I232" s="7">
        <v>-2146826273</v>
      </c>
      <c r="J232" s="7"/>
      <c r="K232" s="7">
        <v>-2146826273</v>
      </c>
      <c r="L232" s="7">
        <v>-2146826273</v>
      </c>
      <c r="M232" s="7">
        <v>-2146826273</v>
      </c>
      <c r="N232" s="7">
        <v>-2146826273</v>
      </c>
      <c r="O232" s="7">
        <v>-2146826273</v>
      </c>
      <c r="P232" s="7">
        <v>-2146826273</v>
      </c>
      <c r="Q232" s="7">
        <v>-2146826273</v>
      </c>
      <c r="R232" s="7">
        <v>-2146826273</v>
      </c>
      <c r="S232" s="7"/>
      <c r="T232" s="7" t="s">
        <v>537</v>
      </c>
      <c r="U232" s="7" t="s">
        <v>537</v>
      </c>
      <c r="V232" s="7" t="s">
        <v>537</v>
      </c>
      <c r="W232" s="7" t="s">
        <v>537</v>
      </c>
      <c r="X232" s="7"/>
      <c r="Y232" s="7" t="s">
        <v>537</v>
      </c>
      <c r="Z232" s="7" t="s">
        <v>537</v>
      </c>
      <c r="AA232" s="7" t="s">
        <v>537</v>
      </c>
      <c r="AB232" s="7" t="s">
        <v>537</v>
      </c>
      <c r="AC232" s="7" t="s">
        <v>537</v>
      </c>
      <c r="AD232" s="7" t="s">
        <v>537</v>
      </c>
      <c r="AE232" s="7" t="s">
        <v>537</v>
      </c>
      <c r="AF232" s="7"/>
      <c r="AG232" s="7" t="s">
        <v>537</v>
      </c>
      <c r="AH232" s="7" t="s">
        <v>537</v>
      </c>
      <c r="AI232" s="7" t="s">
        <v>537</v>
      </c>
      <c r="AJ232" s="7" t="s">
        <v>537</v>
      </c>
      <c r="AK232" s="7" t="s">
        <v>537</v>
      </c>
      <c r="AL232" s="7" t="s">
        <v>537</v>
      </c>
      <c r="AM232" s="7" t="s">
        <v>537</v>
      </c>
      <c r="AN232" s="7" t="s">
        <v>537</v>
      </c>
      <c r="AO232" s="7" t="s">
        <v>537</v>
      </c>
      <c r="AP232" s="7" t="s">
        <v>537</v>
      </c>
      <c r="AQ232" s="7" t="s">
        <v>537</v>
      </c>
      <c r="AR232" s="7" t="s">
        <v>537</v>
      </c>
      <c r="AS232" s="7" t="s">
        <v>537</v>
      </c>
      <c r="AT232" s="7" t="e">
        <f>IF(AND(NOT('Basic Financial Statements'!FV231=""),NOT('Basic Financial Statements'!AI231="")),'Basic Financial Statements'!FV231/'Basic Financial Statements'!AI231,"")</f>
        <v>#VALUE!</v>
      </c>
      <c r="AU232" s="7" t="e">
        <f>IF(AND(NOT('Basic Financial Statements'!FV231=""),NOT('Basic Financial Statements'!CY231="")),'Basic Financial Statements'!FV231/'Basic Financial Statements'!CY231,"")</f>
        <v>#VALUE!</v>
      </c>
    </row>
    <row r="233" spans="1:47">
      <c r="A233" s="7">
        <f t="shared" ref="A233:B233" si="50">A232</f>
        <v>0</v>
      </c>
      <c r="B233" s="7">
        <f t="shared" si="50"/>
        <v>0</v>
      </c>
      <c r="C233" s="7" t="e">
        <f>'Basic Financial Statements'!C232</f>
        <v>#VALUE!</v>
      </c>
      <c r="D233" s="10" t="e">
        <f>'Basic Financial Statements'!D232</f>
        <v>#VALUE!</v>
      </c>
      <c r="F233" s="7" t="e">
        <f>IF(AND(NOT('Basic Financial Statements'!Q232=""),NOT('Basic Financial Statements'!CD232=""),NOT('Basic Financial Statements'!CD231=""),'Basic Financial Statements'!B232='Basic Financial Statements'!B231,RIGHT('Basic Financial Statements'!C232,4)*1-1=RIGHT('Basic Financial Statements'!C231,4)*1),('Basic Financial Statements'!Q232+'Basic Financial Statements'!S232)/AVERAGE('Basic Financial Statements'!CD231:CD232),"")</f>
        <v>#VALUE!</v>
      </c>
      <c r="G233" s="7" t="e">
        <f>IF(AND(NOT('Basic Financial Statements'!AI231=""),NOT('Basic Financial Statements'!CD232=""),NOT('Basic Financial Statements'!CD231=""),'Basic Financial Statements'!B232='Basic Financial Statements'!B231,RIGHT('Basic Financial Statements'!C232,4)*1-1=RIGHT('Basic Financial Statements'!C231,4)*1),('Basic Financial Statements'!AI232)/AVERAGE('Basic Financial Statements'!CD231:CD232),"")</f>
        <v>#VALUE!</v>
      </c>
      <c r="H233" s="7">
        <v>-2146826273</v>
      </c>
      <c r="I233" s="7">
        <v>-2146826273</v>
      </c>
      <c r="J233" s="7"/>
      <c r="K233" s="7">
        <v>-2146826273</v>
      </c>
      <c r="L233" s="7">
        <v>-2146826273</v>
      </c>
      <c r="M233" s="7">
        <v>-2146826273</v>
      </c>
      <c r="N233" s="7">
        <v>-2146826273</v>
      </c>
      <c r="O233" s="7">
        <v>-2146826273</v>
      </c>
      <c r="P233" s="7">
        <v>-2146826273</v>
      </c>
      <c r="Q233" s="7">
        <v>-2146826273</v>
      </c>
      <c r="R233" s="7">
        <v>-2146826273</v>
      </c>
      <c r="S233" s="7"/>
      <c r="T233" s="7" t="s">
        <v>537</v>
      </c>
      <c r="U233" s="7" t="s">
        <v>537</v>
      </c>
      <c r="V233" s="7" t="s">
        <v>537</v>
      </c>
      <c r="W233" s="7" t="s">
        <v>537</v>
      </c>
      <c r="X233" s="7"/>
      <c r="Y233" s="7" t="s">
        <v>537</v>
      </c>
      <c r="Z233" s="7" t="s">
        <v>537</v>
      </c>
      <c r="AA233" s="7" t="s">
        <v>537</v>
      </c>
      <c r="AB233" s="7" t="s">
        <v>537</v>
      </c>
      <c r="AC233" s="7" t="s">
        <v>537</v>
      </c>
      <c r="AD233" s="7" t="s">
        <v>537</v>
      </c>
      <c r="AE233" s="7" t="s">
        <v>537</v>
      </c>
      <c r="AF233" s="7"/>
      <c r="AG233" s="7" t="s">
        <v>537</v>
      </c>
      <c r="AH233" s="7" t="s">
        <v>537</v>
      </c>
      <c r="AI233" s="7" t="s">
        <v>537</v>
      </c>
      <c r="AJ233" s="7" t="s">
        <v>537</v>
      </c>
      <c r="AK233" s="7" t="s">
        <v>537</v>
      </c>
      <c r="AL233" s="7" t="s">
        <v>537</v>
      </c>
      <c r="AM233" s="7" t="s">
        <v>537</v>
      </c>
      <c r="AN233" s="7" t="s">
        <v>537</v>
      </c>
      <c r="AO233" s="7" t="s">
        <v>537</v>
      </c>
      <c r="AP233" s="7" t="s">
        <v>537</v>
      </c>
      <c r="AQ233" s="7" t="s">
        <v>537</v>
      </c>
      <c r="AR233" s="7" t="s">
        <v>537</v>
      </c>
      <c r="AS233" s="7" t="s">
        <v>537</v>
      </c>
      <c r="AT233" s="7" t="e">
        <f>IF(AND(NOT('Basic Financial Statements'!FV232=""),NOT('Basic Financial Statements'!AI232="")),'Basic Financial Statements'!FV232/'Basic Financial Statements'!AI232,"")</f>
        <v>#VALUE!</v>
      </c>
      <c r="AU233" s="7" t="e">
        <f>IF(AND(NOT('Basic Financial Statements'!FV232=""),NOT('Basic Financial Statements'!CY232="")),'Basic Financial Statements'!FV232/'Basic Financial Statements'!CY232,"")</f>
        <v>#VALUE!</v>
      </c>
    </row>
    <row r="234" spans="1:47">
      <c r="A234" s="7">
        <f t="shared" ref="A234:B234" si="51">A233</f>
        <v>0</v>
      </c>
      <c r="B234" s="7">
        <f t="shared" si="51"/>
        <v>0</v>
      </c>
      <c r="C234" s="7" t="e">
        <f>'Basic Financial Statements'!C233</f>
        <v>#VALUE!</v>
      </c>
      <c r="D234" s="10" t="e">
        <f>'Basic Financial Statements'!D233</f>
        <v>#VALUE!</v>
      </c>
      <c r="F234" s="7" t="e">
        <f>IF(AND(NOT('Basic Financial Statements'!Q233=""),NOT('Basic Financial Statements'!CD233=""),NOT('Basic Financial Statements'!CD232=""),'Basic Financial Statements'!B233='Basic Financial Statements'!B232,RIGHT('Basic Financial Statements'!C233,4)*1-1=RIGHT('Basic Financial Statements'!C232,4)*1),('Basic Financial Statements'!Q233+'Basic Financial Statements'!S233)/AVERAGE('Basic Financial Statements'!CD232:CD233),"")</f>
        <v>#VALUE!</v>
      </c>
      <c r="G234" s="7" t="e">
        <f>IF(AND(NOT('Basic Financial Statements'!AI232=""),NOT('Basic Financial Statements'!CD233=""),NOT('Basic Financial Statements'!CD232=""),'Basic Financial Statements'!B233='Basic Financial Statements'!B232,RIGHT('Basic Financial Statements'!C233,4)*1-1=RIGHT('Basic Financial Statements'!C232,4)*1),('Basic Financial Statements'!AI233)/AVERAGE('Basic Financial Statements'!CD232:CD233),"")</f>
        <v>#VALUE!</v>
      </c>
      <c r="H234" s="7">
        <v>-2146826273</v>
      </c>
      <c r="I234" s="7">
        <v>-2146826273</v>
      </c>
      <c r="J234" s="7"/>
      <c r="K234" s="7">
        <v>-2146826273</v>
      </c>
      <c r="L234" s="7">
        <v>-2146826273</v>
      </c>
      <c r="M234" s="7">
        <v>-2146826273</v>
      </c>
      <c r="N234" s="7">
        <v>-2146826273</v>
      </c>
      <c r="O234" s="7">
        <v>-2146826273</v>
      </c>
      <c r="P234" s="7">
        <v>-2146826273</v>
      </c>
      <c r="Q234" s="7">
        <v>-2146826273</v>
      </c>
      <c r="R234" s="7">
        <v>-2146826273</v>
      </c>
      <c r="S234" s="7"/>
      <c r="T234" s="7" t="s">
        <v>537</v>
      </c>
      <c r="U234" s="7" t="s">
        <v>537</v>
      </c>
      <c r="V234" s="7" t="s">
        <v>537</v>
      </c>
      <c r="W234" s="7" t="s">
        <v>537</v>
      </c>
      <c r="X234" s="7"/>
      <c r="Y234" s="7" t="s">
        <v>537</v>
      </c>
      <c r="Z234" s="7" t="s">
        <v>537</v>
      </c>
      <c r="AA234" s="7" t="s">
        <v>537</v>
      </c>
      <c r="AB234" s="7" t="s">
        <v>537</v>
      </c>
      <c r="AC234" s="7" t="s">
        <v>537</v>
      </c>
      <c r="AD234" s="7" t="s">
        <v>537</v>
      </c>
      <c r="AE234" s="7" t="s">
        <v>537</v>
      </c>
      <c r="AF234" s="7"/>
      <c r="AG234" s="7" t="s">
        <v>537</v>
      </c>
      <c r="AH234" s="7" t="s">
        <v>537</v>
      </c>
      <c r="AI234" s="7" t="s">
        <v>537</v>
      </c>
      <c r="AJ234" s="7" t="s">
        <v>537</v>
      </c>
      <c r="AK234" s="7" t="s">
        <v>537</v>
      </c>
      <c r="AL234" s="7" t="s">
        <v>537</v>
      </c>
      <c r="AM234" s="7" t="s">
        <v>537</v>
      </c>
      <c r="AN234" s="7" t="s">
        <v>537</v>
      </c>
      <c r="AO234" s="7" t="s">
        <v>537</v>
      </c>
      <c r="AP234" s="7" t="s">
        <v>537</v>
      </c>
      <c r="AQ234" s="7" t="s">
        <v>537</v>
      </c>
      <c r="AR234" s="7" t="s">
        <v>537</v>
      </c>
      <c r="AS234" s="7" t="s">
        <v>537</v>
      </c>
      <c r="AT234" s="7" t="e">
        <f>IF(AND(NOT('Basic Financial Statements'!FV233=""),NOT('Basic Financial Statements'!AI233="")),'Basic Financial Statements'!FV233/'Basic Financial Statements'!AI233,"")</f>
        <v>#VALUE!</v>
      </c>
      <c r="AU234" s="7" t="e">
        <f>IF(AND(NOT('Basic Financial Statements'!FV233=""),NOT('Basic Financial Statements'!CY233="")),'Basic Financial Statements'!FV233/'Basic Financial Statements'!CY233,"")</f>
        <v>#VALUE!</v>
      </c>
    </row>
    <row r="235" spans="1:47">
      <c r="A235" s="7">
        <f t="shared" ref="A235:B235" si="52">A234</f>
        <v>0</v>
      </c>
      <c r="B235" s="7">
        <f t="shared" si="52"/>
        <v>0</v>
      </c>
      <c r="C235" s="7" t="e">
        <f>'Basic Financial Statements'!C234</f>
        <v>#VALUE!</v>
      </c>
      <c r="D235" s="10" t="e">
        <f>'Basic Financial Statements'!D234</f>
        <v>#VALUE!</v>
      </c>
      <c r="F235" s="7" t="e">
        <f>IF(AND(NOT('Basic Financial Statements'!Q234=""),NOT('Basic Financial Statements'!CD234=""),NOT('Basic Financial Statements'!CD233=""),'Basic Financial Statements'!B234='Basic Financial Statements'!B233,RIGHT('Basic Financial Statements'!C234,4)*1-1=RIGHT('Basic Financial Statements'!C233,4)*1),('Basic Financial Statements'!Q234+'Basic Financial Statements'!S234)/AVERAGE('Basic Financial Statements'!CD233:CD234),"")</f>
        <v>#VALUE!</v>
      </c>
      <c r="G235" s="7" t="e">
        <f>IF(AND(NOT('Basic Financial Statements'!AI233=""),NOT('Basic Financial Statements'!CD234=""),NOT('Basic Financial Statements'!CD233=""),'Basic Financial Statements'!B234='Basic Financial Statements'!B233,RIGHT('Basic Financial Statements'!C234,4)*1-1=RIGHT('Basic Financial Statements'!C233,4)*1),('Basic Financial Statements'!AI234)/AVERAGE('Basic Financial Statements'!CD233:CD234),"")</f>
        <v>#VALUE!</v>
      </c>
      <c r="H235" s="7">
        <v>-2146826273</v>
      </c>
      <c r="I235" s="7">
        <v>-2146826273</v>
      </c>
      <c r="J235" s="7"/>
      <c r="K235" s="7">
        <v>-2146826273</v>
      </c>
      <c r="L235" s="7">
        <v>-2146826273</v>
      </c>
      <c r="M235" s="7">
        <v>-2146826273</v>
      </c>
      <c r="N235" s="7">
        <v>-2146826273</v>
      </c>
      <c r="O235" s="7">
        <v>-2146826273</v>
      </c>
      <c r="P235" s="7">
        <v>-2146826273</v>
      </c>
      <c r="Q235" s="7">
        <v>-2146826273</v>
      </c>
      <c r="R235" s="7">
        <v>-2146826273</v>
      </c>
      <c r="S235" s="7"/>
      <c r="T235" s="7" t="s">
        <v>537</v>
      </c>
      <c r="U235" s="7" t="s">
        <v>537</v>
      </c>
      <c r="V235" s="7" t="s">
        <v>537</v>
      </c>
      <c r="W235" s="7" t="s">
        <v>537</v>
      </c>
      <c r="X235" s="7"/>
      <c r="Y235" s="7" t="s">
        <v>537</v>
      </c>
      <c r="Z235" s="7" t="s">
        <v>537</v>
      </c>
      <c r="AA235" s="7" t="s">
        <v>537</v>
      </c>
      <c r="AB235" s="7" t="s">
        <v>537</v>
      </c>
      <c r="AC235" s="7" t="s">
        <v>537</v>
      </c>
      <c r="AD235" s="7" t="s">
        <v>537</v>
      </c>
      <c r="AE235" s="7" t="s">
        <v>537</v>
      </c>
      <c r="AF235" s="7"/>
      <c r="AG235" s="7" t="s">
        <v>537</v>
      </c>
      <c r="AH235" s="7" t="s">
        <v>537</v>
      </c>
      <c r="AI235" s="7" t="s">
        <v>537</v>
      </c>
      <c r="AJ235" s="7" t="s">
        <v>537</v>
      </c>
      <c r="AK235" s="7" t="s">
        <v>537</v>
      </c>
      <c r="AL235" s="7" t="s">
        <v>537</v>
      </c>
      <c r="AM235" s="7" t="s">
        <v>537</v>
      </c>
      <c r="AN235" s="7" t="s">
        <v>537</v>
      </c>
      <c r="AO235" s="7" t="s">
        <v>537</v>
      </c>
      <c r="AP235" s="7" t="s">
        <v>537</v>
      </c>
      <c r="AQ235" s="7" t="s">
        <v>537</v>
      </c>
      <c r="AR235" s="7" t="s">
        <v>537</v>
      </c>
      <c r="AS235" s="7" t="s">
        <v>537</v>
      </c>
      <c r="AT235" s="7" t="e">
        <f>IF(AND(NOT('Basic Financial Statements'!FV234=""),NOT('Basic Financial Statements'!AI234="")),'Basic Financial Statements'!FV234/'Basic Financial Statements'!AI234,"")</f>
        <v>#VALUE!</v>
      </c>
      <c r="AU235" s="7" t="e">
        <f>IF(AND(NOT('Basic Financial Statements'!FV234=""),NOT('Basic Financial Statements'!CY234="")),'Basic Financial Statements'!FV234/'Basic Financial Statements'!CY234,"")</f>
        <v>#VALUE!</v>
      </c>
    </row>
    <row r="236" spans="1:47">
      <c r="A236" s="7">
        <f t="shared" ref="A236:B236" si="53">A235</f>
        <v>0</v>
      </c>
      <c r="B236" s="7">
        <f t="shared" si="53"/>
        <v>0</v>
      </c>
      <c r="C236" s="7" t="e">
        <f>'Basic Financial Statements'!C235</f>
        <v>#VALUE!</v>
      </c>
      <c r="D236" s="10" t="e">
        <f>'Basic Financial Statements'!D235</f>
        <v>#VALUE!</v>
      </c>
      <c r="F236" s="7" t="e">
        <f>IF(AND(NOT('Basic Financial Statements'!Q235=""),NOT('Basic Financial Statements'!CD235=""),NOT('Basic Financial Statements'!CD234=""),'Basic Financial Statements'!B235='Basic Financial Statements'!B234,RIGHT('Basic Financial Statements'!C235,4)*1-1=RIGHT('Basic Financial Statements'!C234,4)*1),('Basic Financial Statements'!Q235+'Basic Financial Statements'!S235)/AVERAGE('Basic Financial Statements'!CD234:CD235),"")</f>
        <v>#VALUE!</v>
      </c>
      <c r="G236" s="7" t="e">
        <f>IF(AND(NOT('Basic Financial Statements'!AI234=""),NOT('Basic Financial Statements'!CD235=""),NOT('Basic Financial Statements'!CD234=""),'Basic Financial Statements'!B235='Basic Financial Statements'!B234,RIGHT('Basic Financial Statements'!C235,4)*1-1=RIGHT('Basic Financial Statements'!C234,4)*1),('Basic Financial Statements'!AI235)/AVERAGE('Basic Financial Statements'!CD234:CD235),"")</f>
        <v>#VALUE!</v>
      </c>
      <c r="H236" s="7">
        <v>-2146826273</v>
      </c>
      <c r="I236" s="7">
        <v>-2146826273</v>
      </c>
      <c r="J236" s="7"/>
      <c r="K236" s="7">
        <v>-2146826273</v>
      </c>
      <c r="L236" s="7">
        <v>-2146826273</v>
      </c>
      <c r="M236" s="7">
        <v>-2146826273</v>
      </c>
      <c r="N236" s="7">
        <v>-2146826273</v>
      </c>
      <c r="O236" s="7">
        <v>-2146826273</v>
      </c>
      <c r="P236" s="7">
        <v>-2146826273</v>
      </c>
      <c r="Q236" s="7">
        <v>-2146826273</v>
      </c>
      <c r="R236" s="7">
        <v>-2146826273</v>
      </c>
      <c r="S236" s="7"/>
      <c r="T236" s="7" t="s">
        <v>537</v>
      </c>
      <c r="U236" s="7" t="s">
        <v>537</v>
      </c>
      <c r="V236" s="7" t="s">
        <v>537</v>
      </c>
      <c r="W236" s="7" t="s">
        <v>537</v>
      </c>
      <c r="X236" s="7"/>
      <c r="Y236" s="7" t="s">
        <v>537</v>
      </c>
      <c r="Z236" s="7" t="s">
        <v>537</v>
      </c>
      <c r="AA236" s="7" t="s">
        <v>537</v>
      </c>
      <c r="AB236" s="7" t="s">
        <v>537</v>
      </c>
      <c r="AC236" s="7" t="s">
        <v>537</v>
      </c>
      <c r="AD236" s="7" t="s">
        <v>537</v>
      </c>
      <c r="AE236" s="7" t="s">
        <v>537</v>
      </c>
      <c r="AF236" s="7"/>
      <c r="AG236" s="7" t="s">
        <v>537</v>
      </c>
      <c r="AH236" s="7" t="s">
        <v>537</v>
      </c>
      <c r="AI236" s="7" t="s">
        <v>537</v>
      </c>
      <c r="AJ236" s="7" t="s">
        <v>537</v>
      </c>
      <c r="AK236" s="7" t="s">
        <v>537</v>
      </c>
      <c r="AL236" s="7" t="s">
        <v>537</v>
      </c>
      <c r="AM236" s="7" t="s">
        <v>537</v>
      </c>
      <c r="AN236" s="7" t="s">
        <v>537</v>
      </c>
      <c r="AO236" s="7" t="s">
        <v>537</v>
      </c>
      <c r="AP236" s="7" t="s">
        <v>537</v>
      </c>
      <c r="AQ236" s="7" t="s">
        <v>537</v>
      </c>
      <c r="AR236" s="7" t="s">
        <v>537</v>
      </c>
      <c r="AS236" s="7" t="s">
        <v>537</v>
      </c>
      <c r="AT236" s="7" t="e">
        <f>IF(AND(NOT('Basic Financial Statements'!FV235=""),NOT('Basic Financial Statements'!AI235="")),'Basic Financial Statements'!FV235/'Basic Financial Statements'!AI235,"")</f>
        <v>#VALUE!</v>
      </c>
      <c r="AU236" s="7" t="e">
        <f>IF(AND(NOT('Basic Financial Statements'!FV235=""),NOT('Basic Financial Statements'!CY235="")),'Basic Financial Statements'!FV235/'Basic Financial Statements'!CY235,"")</f>
        <v>#VALUE!</v>
      </c>
    </row>
    <row r="237" spans="1:47">
      <c r="A237" s="7">
        <f t="shared" ref="A237:B237" si="54">A236</f>
        <v>0</v>
      </c>
      <c r="B237" s="7">
        <f t="shared" si="54"/>
        <v>0</v>
      </c>
      <c r="C237" s="7" t="e">
        <f>'Basic Financial Statements'!C236</f>
        <v>#VALUE!</v>
      </c>
      <c r="D237" s="10" t="e">
        <f>'Basic Financial Statements'!D236</f>
        <v>#VALUE!</v>
      </c>
      <c r="F237" s="7" t="e">
        <f>IF(AND(NOT('Basic Financial Statements'!Q236=""),NOT('Basic Financial Statements'!CD236=""),NOT('Basic Financial Statements'!CD235=""),'Basic Financial Statements'!B236='Basic Financial Statements'!B235,RIGHT('Basic Financial Statements'!C236,4)*1-1=RIGHT('Basic Financial Statements'!C235,4)*1),('Basic Financial Statements'!Q236+'Basic Financial Statements'!S236)/AVERAGE('Basic Financial Statements'!CD235:CD236),"")</f>
        <v>#VALUE!</v>
      </c>
      <c r="G237" s="7" t="e">
        <f>IF(AND(NOT('Basic Financial Statements'!AI235=""),NOT('Basic Financial Statements'!CD236=""),NOT('Basic Financial Statements'!CD235=""),'Basic Financial Statements'!B236='Basic Financial Statements'!B235,RIGHT('Basic Financial Statements'!C236,4)*1-1=RIGHT('Basic Financial Statements'!C235,4)*1),('Basic Financial Statements'!AI236)/AVERAGE('Basic Financial Statements'!CD235:CD236),"")</f>
        <v>#VALUE!</v>
      </c>
      <c r="H237" s="7">
        <v>-2146826273</v>
      </c>
      <c r="I237" s="7">
        <v>-2146826273</v>
      </c>
      <c r="J237" s="7"/>
      <c r="K237" s="7">
        <v>-2146826273</v>
      </c>
      <c r="L237" s="7">
        <v>-2146826273</v>
      </c>
      <c r="M237" s="7">
        <v>-2146826273</v>
      </c>
      <c r="N237" s="7">
        <v>-2146826273</v>
      </c>
      <c r="O237" s="7">
        <v>-2146826273</v>
      </c>
      <c r="P237" s="7">
        <v>-2146826273</v>
      </c>
      <c r="Q237" s="7">
        <v>-2146826273</v>
      </c>
      <c r="R237" s="7">
        <v>-2146826273</v>
      </c>
      <c r="S237" s="7"/>
      <c r="T237" s="7" t="s">
        <v>537</v>
      </c>
      <c r="U237" s="7" t="s">
        <v>537</v>
      </c>
      <c r="V237" s="7" t="s">
        <v>537</v>
      </c>
      <c r="W237" s="7" t="s">
        <v>537</v>
      </c>
      <c r="X237" s="7"/>
      <c r="Y237" s="7" t="s">
        <v>537</v>
      </c>
      <c r="Z237" s="7" t="s">
        <v>537</v>
      </c>
      <c r="AA237" s="7" t="s">
        <v>537</v>
      </c>
      <c r="AB237" s="7" t="s">
        <v>537</v>
      </c>
      <c r="AC237" s="7" t="s">
        <v>537</v>
      </c>
      <c r="AD237" s="7" t="s">
        <v>537</v>
      </c>
      <c r="AE237" s="7" t="s">
        <v>537</v>
      </c>
      <c r="AF237" s="7"/>
      <c r="AG237" s="7" t="s">
        <v>537</v>
      </c>
      <c r="AH237" s="7" t="s">
        <v>537</v>
      </c>
      <c r="AI237" s="7" t="s">
        <v>537</v>
      </c>
      <c r="AJ237" s="7" t="s">
        <v>537</v>
      </c>
      <c r="AK237" s="7" t="s">
        <v>537</v>
      </c>
      <c r="AL237" s="7" t="s">
        <v>537</v>
      </c>
      <c r="AM237" s="7" t="s">
        <v>537</v>
      </c>
      <c r="AN237" s="7" t="s">
        <v>537</v>
      </c>
      <c r="AO237" s="7" t="s">
        <v>537</v>
      </c>
      <c r="AP237" s="7" t="s">
        <v>537</v>
      </c>
      <c r="AQ237" s="7" t="s">
        <v>537</v>
      </c>
      <c r="AR237" s="7" t="s">
        <v>537</v>
      </c>
      <c r="AS237" s="7" t="s">
        <v>537</v>
      </c>
      <c r="AT237" s="7" t="e">
        <f>IF(AND(NOT('Basic Financial Statements'!FV236=""),NOT('Basic Financial Statements'!AI236="")),'Basic Financial Statements'!FV236/'Basic Financial Statements'!AI236,"")</f>
        <v>#VALUE!</v>
      </c>
      <c r="AU237" s="7" t="e">
        <f>IF(AND(NOT('Basic Financial Statements'!FV236=""),NOT('Basic Financial Statements'!CY236="")),'Basic Financial Statements'!FV236/'Basic Financial Statements'!CY236,"")</f>
        <v>#VALUE!</v>
      </c>
    </row>
    <row r="238" spans="1:47">
      <c r="A238" s="7">
        <f t="shared" ref="A238:B238" si="55">A237</f>
        <v>0</v>
      </c>
      <c r="B238" s="7">
        <f t="shared" si="55"/>
        <v>0</v>
      </c>
      <c r="C238" s="7" t="e">
        <f>'Basic Financial Statements'!C237</f>
        <v>#VALUE!</v>
      </c>
      <c r="D238" s="10" t="e">
        <f>'Basic Financial Statements'!D237</f>
        <v>#VALUE!</v>
      </c>
      <c r="F238" s="7" t="e">
        <f>IF(AND(NOT('Basic Financial Statements'!Q237=""),NOT('Basic Financial Statements'!CD237=""),NOT('Basic Financial Statements'!CD236=""),'Basic Financial Statements'!B237='Basic Financial Statements'!B236,RIGHT('Basic Financial Statements'!C237,4)*1-1=RIGHT('Basic Financial Statements'!C236,4)*1),('Basic Financial Statements'!Q237+'Basic Financial Statements'!S237)/AVERAGE('Basic Financial Statements'!CD236:CD237),"")</f>
        <v>#VALUE!</v>
      </c>
      <c r="G238" s="7" t="e">
        <f>IF(AND(NOT('Basic Financial Statements'!AI236=""),NOT('Basic Financial Statements'!CD237=""),NOT('Basic Financial Statements'!CD236=""),'Basic Financial Statements'!B237='Basic Financial Statements'!B236,RIGHT('Basic Financial Statements'!C237,4)*1-1=RIGHT('Basic Financial Statements'!C236,4)*1),('Basic Financial Statements'!AI237)/AVERAGE('Basic Financial Statements'!CD236:CD237),"")</f>
        <v>#VALUE!</v>
      </c>
      <c r="H238" s="7">
        <v>-2146826273</v>
      </c>
      <c r="I238" s="7">
        <v>-2146826273</v>
      </c>
      <c r="J238" s="7"/>
      <c r="K238" s="7">
        <v>-2146826273</v>
      </c>
      <c r="L238" s="7">
        <v>-2146826273</v>
      </c>
      <c r="M238" s="7">
        <v>-2146826273</v>
      </c>
      <c r="N238" s="7">
        <v>-2146826273</v>
      </c>
      <c r="O238" s="7">
        <v>-2146826273</v>
      </c>
      <c r="P238" s="7">
        <v>-2146826273</v>
      </c>
      <c r="Q238" s="7">
        <v>-2146826273</v>
      </c>
      <c r="R238" s="7">
        <v>-2146826273</v>
      </c>
      <c r="S238" s="7"/>
      <c r="T238" s="7" t="s">
        <v>537</v>
      </c>
      <c r="U238" s="7" t="s">
        <v>537</v>
      </c>
      <c r="V238" s="7" t="s">
        <v>537</v>
      </c>
      <c r="W238" s="7" t="s">
        <v>537</v>
      </c>
      <c r="X238" s="7"/>
      <c r="Y238" s="7" t="s">
        <v>537</v>
      </c>
      <c r="Z238" s="7" t="s">
        <v>537</v>
      </c>
      <c r="AA238" s="7" t="s">
        <v>537</v>
      </c>
      <c r="AB238" s="7" t="s">
        <v>537</v>
      </c>
      <c r="AC238" s="7" t="s">
        <v>537</v>
      </c>
      <c r="AD238" s="7" t="s">
        <v>537</v>
      </c>
      <c r="AE238" s="7" t="s">
        <v>537</v>
      </c>
      <c r="AF238" s="7"/>
      <c r="AG238" s="7" t="s">
        <v>537</v>
      </c>
      <c r="AH238" s="7" t="s">
        <v>537</v>
      </c>
      <c r="AI238" s="7" t="s">
        <v>537</v>
      </c>
      <c r="AJ238" s="7" t="s">
        <v>537</v>
      </c>
      <c r="AK238" s="7" t="s">
        <v>537</v>
      </c>
      <c r="AL238" s="7" t="s">
        <v>537</v>
      </c>
      <c r="AM238" s="7" t="s">
        <v>537</v>
      </c>
      <c r="AN238" s="7" t="s">
        <v>537</v>
      </c>
      <c r="AO238" s="7" t="s">
        <v>537</v>
      </c>
      <c r="AP238" s="7" t="s">
        <v>537</v>
      </c>
      <c r="AQ238" s="7" t="s">
        <v>537</v>
      </c>
      <c r="AR238" s="7" t="s">
        <v>537</v>
      </c>
      <c r="AS238" s="7" t="s">
        <v>537</v>
      </c>
      <c r="AT238" s="7" t="e">
        <f>IF(AND(NOT('Basic Financial Statements'!FV237=""),NOT('Basic Financial Statements'!AI237="")),'Basic Financial Statements'!FV237/'Basic Financial Statements'!AI237,"")</f>
        <v>#VALUE!</v>
      </c>
      <c r="AU238" s="7" t="e">
        <f>IF(AND(NOT('Basic Financial Statements'!FV237=""),NOT('Basic Financial Statements'!CY237="")),'Basic Financial Statements'!FV237/'Basic Financial Statements'!CY237,"")</f>
        <v>#VALUE!</v>
      </c>
    </row>
    <row r="239" spans="1:47">
      <c r="A239" s="7">
        <f t="shared" ref="A239:B239" si="56">A238</f>
        <v>0</v>
      </c>
      <c r="B239" s="7">
        <f t="shared" si="56"/>
        <v>0</v>
      </c>
      <c r="C239" s="7" t="e">
        <f>'Basic Financial Statements'!C238</f>
        <v>#VALUE!</v>
      </c>
      <c r="D239" s="10" t="e">
        <f>'Basic Financial Statements'!D238</f>
        <v>#VALUE!</v>
      </c>
      <c r="F239" s="7" t="e">
        <f>IF(AND(NOT('Basic Financial Statements'!Q238=""),NOT('Basic Financial Statements'!CD238=""),NOT('Basic Financial Statements'!CD237=""),'Basic Financial Statements'!B238='Basic Financial Statements'!B237,RIGHT('Basic Financial Statements'!C238,4)*1-1=RIGHT('Basic Financial Statements'!C237,4)*1),('Basic Financial Statements'!Q238+'Basic Financial Statements'!S238)/AVERAGE('Basic Financial Statements'!CD237:CD238),"")</f>
        <v>#VALUE!</v>
      </c>
      <c r="G239" s="7" t="e">
        <f>IF(AND(NOT('Basic Financial Statements'!AI237=""),NOT('Basic Financial Statements'!CD238=""),NOT('Basic Financial Statements'!CD237=""),'Basic Financial Statements'!B238='Basic Financial Statements'!B237,RIGHT('Basic Financial Statements'!C238,4)*1-1=RIGHT('Basic Financial Statements'!C237,4)*1),('Basic Financial Statements'!AI238)/AVERAGE('Basic Financial Statements'!CD237:CD238),"")</f>
        <v>#VALUE!</v>
      </c>
      <c r="H239" s="7">
        <v>-2146826273</v>
      </c>
      <c r="I239" s="7">
        <v>-2146826273</v>
      </c>
      <c r="J239" s="7"/>
      <c r="K239" s="7">
        <v>-2146826273</v>
      </c>
      <c r="L239" s="7">
        <v>-2146826273</v>
      </c>
      <c r="M239" s="7">
        <v>-2146826273</v>
      </c>
      <c r="N239" s="7">
        <v>-2146826273</v>
      </c>
      <c r="O239" s="7">
        <v>-2146826273</v>
      </c>
      <c r="P239" s="7">
        <v>-2146826273</v>
      </c>
      <c r="Q239" s="7">
        <v>-2146826273</v>
      </c>
      <c r="R239" s="7">
        <v>-2146826273</v>
      </c>
      <c r="S239" s="7"/>
      <c r="T239" s="7" t="s">
        <v>537</v>
      </c>
      <c r="U239" s="7" t="s">
        <v>537</v>
      </c>
      <c r="V239" s="7" t="s">
        <v>537</v>
      </c>
      <c r="W239" s="7" t="s">
        <v>537</v>
      </c>
      <c r="X239" s="7"/>
      <c r="Y239" s="7" t="s">
        <v>537</v>
      </c>
      <c r="Z239" s="7" t="s">
        <v>537</v>
      </c>
      <c r="AA239" s="7" t="s">
        <v>537</v>
      </c>
      <c r="AB239" s="7" t="s">
        <v>537</v>
      </c>
      <c r="AC239" s="7" t="s">
        <v>537</v>
      </c>
      <c r="AD239" s="7" t="s">
        <v>537</v>
      </c>
      <c r="AE239" s="7" t="s">
        <v>537</v>
      </c>
      <c r="AF239" s="7"/>
      <c r="AG239" s="7" t="s">
        <v>537</v>
      </c>
      <c r="AH239" s="7" t="s">
        <v>537</v>
      </c>
      <c r="AI239" s="7" t="s">
        <v>537</v>
      </c>
      <c r="AJ239" s="7" t="s">
        <v>537</v>
      </c>
      <c r="AK239" s="7" t="s">
        <v>537</v>
      </c>
      <c r="AL239" s="7" t="s">
        <v>537</v>
      </c>
      <c r="AM239" s="7" t="s">
        <v>537</v>
      </c>
      <c r="AN239" s="7" t="s">
        <v>537</v>
      </c>
      <c r="AO239" s="7" t="s">
        <v>537</v>
      </c>
      <c r="AP239" s="7" t="s">
        <v>537</v>
      </c>
      <c r="AQ239" s="7" t="s">
        <v>537</v>
      </c>
      <c r="AR239" s="7" t="s">
        <v>537</v>
      </c>
      <c r="AS239" s="7" t="s">
        <v>537</v>
      </c>
      <c r="AT239" s="7" t="e">
        <f>IF(AND(NOT('Basic Financial Statements'!FV238=""),NOT('Basic Financial Statements'!AI238="")),'Basic Financial Statements'!FV238/'Basic Financial Statements'!AI238,"")</f>
        <v>#VALUE!</v>
      </c>
      <c r="AU239" s="7" t="e">
        <f>IF(AND(NOT('Basic Financial Statements'!FV238=""),NOT('Basic Financial Statements'!CY238="")),'Basic Financial Statements'!FV238/'Basic Financial Statements'!CY238,"")</f>
        <v>#VALUE!</v>
      </c>
    </row>
    <row r="240" spans="1:47">
      <c r="A240" s="7">
        <f t="shared" ref="A240:B240" si="57">A239</f>
        <v>0</v>
      </c>
      <c r="B240" s="7">
        <f t="shared" si="57"/>
        <v>0</v>
      </c>
      <c r="C240" s="7" t="e">
        <f>'Basic Financial Statements'!C239</f>
        <v>#VALUE!</v>
      </c>
      <c r="D240" s="10" t="e">
        <f>'Basic Financial Statements'!D239</f>
        <v>#VALUE!</v>
      </c>
      <c r="F240" s="7" t="e">
        <f>IF(AND(NOT('Basic Financial Statements'!Q239=""),NOT('Basic Financial Statements'!CD239=""),NOT('Basic Financial Statements'!CD238=""),'Basic Financial Statements'!B239='Basic Financial Statements'!B238,RIGHT('Basic Financial Statements'!C239,4)*1-1=RIGHT('Basic Financial Statements'!C238,4)*1),('Basic Financial Statements'!Q239+'Basic Financial Statements'!S239)/AVERAGE('Basic Financial Statements'!CD238:CD239),"")</f>
        <v>#VALUE!</v>
      </c>
      <c r="G240" s="7" t="e">
        <f>IF(AND(NOT('Basic Financial Statements'!AI238=""),NOT('Basic Financial Statements'!CD239=""),NOT('Basic Financial Statements'!CD238=""),'Basic Financial Statements'!B239='Basic Financial Statements'!B238,RIGHT('Basic Financial Statements'!C239,4)*1-1=RIGHT('Basic Financial Statements'!C238,4)*1),('Basic Financial Statements'!AI239)/AVERAGE('Basic Financial Statements'!CD238:CD239),"")</f>
        <v>#VALUE!</v>
      </c>
      <c r="H240" s="7">
        <v>-2146826273</v>
      </c>
      <c r="I240" s="7">
        <v>-2146826273</v>
      </c>
      <c r="J240" s="7"/>
      <c r="K240" s="7">
        <v>-2146826273</v>
      </c>
      <c r="L240" s="7">
        <v>-2146826273</v>
      </c>
      <c r="M240" s="7">
        <v>-2146826273</v>
      </c>
      <c r="N240" s="7">
        <v>-2146826273</v>
      </c>
      <c r="O240" s="7">
        <v>-2146826273</v>
      </c>
      <c r="P240" s="7">
        <v>-2146826273</v>
      </c>
      <c r="Q240" s="7">
        <v>-2146826273</v>
      </c>
      <c r="R240" s="7">
        <v>-2146826273</v>
      </c>
      <c r="S240" s="7"/>
      <c r="T240" s="7" t="s">
        <v>537</v>
      </c>
      <c r="U240" s="7" t="s">
        <v>537</v>
      </c>
      <c r="V240" s="7" t="s">
        <v>537</v>
      </c>
      <c r="W240" s="7" t="s">
        <v>537</v>
      </c>
      <c r="X240" s="7"/>
      <c r="Y240" s="7" t="s">
        <v>537</v>
      </c>
      <c r="Z240" s="7" t="s">
        <v>537</v>
      </c>
      <c r="AA240" s="7" t="s">
        <v>537</v>
      </c>
      <c r="AB240" s="7" t="s">
        <v>537</v>
      </c>
      <c r="AC240" s="7" t="s">
        <v>537</v>
      </c>
      <c r="AD240" s="7" t="s">
        <v>537</v>
      </c>
      <c r="AE240" s="7" t="s">
        <v>537</v>
      </c>
      <c r="AF240" s="7"/>
      <c r="AG240" s="7" t="s">
        <v>537</v>
      </c>
      <c r="AH240" s="7" t="s">
        <v>537</v>
      </c>
      <c r="AI240" s="7" t="s">
        <v>537</v>
      </c>
      <c r="AJ240" s="7" t="s">
        <v>537</v>
      </c>
      <c r="AK240" s="7" t="s">
        <v>537</v>
      </c>
      <c r="AL240" s="7" t="s">
        <v>537</v>
      </c>
      <c r="AM240" s="7" t="s">
        <v>537</v>
      </c>
      <c r="AN240" s="7" t="s">
        <v>537</v>
      </c>
      <c r="AO240" s="7" t="s">
        <v>537</v>
      </c>
      <c r="AP240" s="7" t="s">
        <v>537</v>
      </c>
      <c r="AQ240" s="7" t="s">
        <v>537</v>
      </c>
      <c r="AR240" s="7" t="s">
        <v>537</v>
      </c>
      <c r="AS240" s="7" t="s">
        <v>537</v>
      </c>
      <c r="AT240" s="7" t="e">
        <f>IF(AND(NOT('Basic Financial Statements'!FV239=""),NOT('Basic Financial Statements'!AI239="")),'Basic Financial Statements'!FV239/'Basic Financial Statements'!AI239,"")</f>
        <v>#VALUE!</v>
      </c>
      <c r="AU240" s="7" t="e">
        <f>IF(AND(NOT('Basic Financial Statements'!FV239=""),NOT('Basic Financial Statements'!CY239="")),'Basic Financial Statements'!FV239/'Basic Financial Statements'!CY239,"")</f>
        <v>#VALUE!</v>
      </c>
    </row>
    <row r="241" spans="1:47">
      <c r="A241" s="7">
        <f t="shared" ref="A241:B241" si="58">A240</f>
        <v>0</v>
      </c>
      <c r="B241" s="7">
        <f t="shared" si="58"/>
        <v>0</v>
      </c>
      <c r="C241" s="7" t="e">
        <f>'Basic Financial Statements'!C240</f>
        <v>#VALUE!</v>
      </c>
      <c r="D241" s="10" t="e">
        <f>'Basic Financial Statements'!D240</f>
        <v>#VALUE!</v>
      </c>
      <c r="F241" s="7" t="e">
        <f>IF(AND(NOT('Basic Financial Statements'!Q240=""),NOT('Basic Financial Statements'!CD240=""),NOT('Basic Financial Statements'!CD239=""),'Basic Financial Statements'!B240='Basic Financial Statements'!B239,RIGHT('Basic Financial Statements'!C240,4)*1-1=RIGHT('Basic Financial Statements'!C239,4)*1),('Basic Financial Statements'!Q240+'Basic Financial Statements'!S240)/AVERAGE('Basic Financial Statements'!CD239:CD240),"")</f>
        <v>#VALUE!</v>
      </c>
      <c r="G241" s="7" t="e">
        <f>IF(AND(NOT('Basic Financial Statements'!AI239=""),NOT('Basic Financial Statements'!CD240=""),NOT('Basic Financial Statements'!CD239=""),'Basic Financial Statements'!B240='Basic Financial Statements'!B239,RIGHT('Basic Financial Statements'!C240,4)*1-1=RIGHT('Basic Financial Statements'!C239,4)*1),('Basic Financial Statements'!AI240)/AVERAGE('Basic Financial Statements'!CD239:CD240),"")</f>
        <v>#VALUE!</v>
      </c>
      <c r="H241" s="7">
        <v>-2146826273</v>
      </c>
      <c r="I241" s="7">
        <v>-2146826273</v>
      </c>
      <c r="J241" s="7"/>
      <c r="K241" s="7">
        <v>-2146826273</v>
      </c>
      <c r="L241" s="7">
        <v>-2146826273</v>
      </c>
      <c r="M241" s="7">
        <v>-2146826273</v>
      </c>
      <c r="N241" s="7">
        <v>-2146826273</v>
      </c>
      <c r="O241" s="7">
        <v>-2146826273</v>
      </c>
      <c r="P241" s="7">
        <v>-2146826273</v>
      </c>
      <c r="Q241" s="7">
        <v>-2146826273</v>
      </c>
      <c r="R241" s="7">
        <v>-2146826273</v>
      </c>
      <c r="S241" s="7"/>
      <c r="T241" s="7" t="s">
        <v>537</v>
      </c>
      <c r="U241" s="7" t="s">
        <v>537</v>
      </c>
      <c r="V241" s="7" t="s">
        <v>537</v>
      </c>
      <c r="W241" s="7" t="s">
        <v>537</v>
      </c>
      <c r="X241" s="7"/>
      <c r="Y241" s="7" t="s">
        <v>537</v>
      </c>
      <c r="Z241" s="7" t="s">
        <v>537</v>
      </c>
      <c r="AA241" s="7" t="s">
        <v>537</v>
      </c>
      <c r="AB241" s="7" t="s">
        <v>537</v>
      </c>
      <c r="AC241" s="7" t="s">
        <v>537</v>
      </c>
      <c r="AD241" s="7" t="s">
        <v>537</v>
      </c>
      <c r="AE241" s="7" t="s">
        <v>537</v>
      </c>
      <c r="AF241" s="7"/>
      <c r="AG241" s="7" t="s">
        <v>537</v>
      </c>
      <c r="AH241" s="7" t="s">
        <v>537</v>
      </c>
      <c r="AI241" s="7" t="s">
        <v>537</v>
      </c>
      <c r="AJ241" s="7" t="s">
        <v>537</v>
      </c>
      <c r="AK241" s="7" t="s">
        <v>537</v>
      </c>
      <c r="AL241" s="7" t="s">
        <v>537</v>
      </c>
      <c r="AM241" s="7" t="s">
        <v>537</v>
      </c>
      <c r="AN241" s="7" t="s">
        <v>537</v>
      </c>
      <c r="AO241" s="7" t="s">
        <v>537</v>
      </c>
      <c r="AP241" s="7" t="s">
        <v>537</v>
      </c>
      <c r="AQ241" s="7" t="s">
        <v>537</v>
      </c>
      <c r="AR241" s="7" t="s">
        <v>537</v>
      </c>
      <c r="AS241" s="7" t="s">
        <v>537</v>
      </c>
      <c r="AT241" s="7" t="e">
        <f>IF(AND(NOT('Basic Financial Statements'!FV240=""),NOT('Basic Financial Statements'!AI240="")),'Basic Financial Statements'!FV240/'Basic Financial Statements'!AI240,"")</f>
        <v>#VALUE!</v>
      </c>
      <c r="AU241" s="7" t="e">
        <f>IF(AND(NOT('Basic Financial Statements'!FV240=""),NOT('Basic Financial Statements'!CY240="")),'Basic Financial Statements'!FV240/'Basic Financial Statements'!CY240,"")</f>
        <v>#VALUE!</v>
      </c>
    </row>
    <row r="242" spans="1:47">
      <c r="A242" s="7">
        <f t="shared" ref="A242:B242" si="59">A241</f>
        <v>0</v>
      </c>
      <c r="B242" s="7">
        <f t="shared" si="59"/>
        <v>0</v>
      </c>
      <c r="C242" s="7" t="e">
        <f>'Basic Financial Statements'!C241</f>
        <v>#VALUE!</v>
      </c>
      <c r="D242" s="10" t="e">
        <f>'Basic Financial Statements'!D241</f>
        <v>#VALUE!</v>
      </c>
      <c r="F242" s="7" t="e">
        <f>IF(AND(NOT('Basic Financial Statements'!Q241=""),NOT('Basic Financial Statements'!CD241=""),NOT('Basic Financial Statements'!CD240=""),'Basic Financial Statements'!B241='Basic Financial Statements'!B240,RIGHT('Basic Financial Statements'!C241,4)*1-1=RIGHT('Basic Financial Statements'!C240,4)*1),('Basic Financial Statements'!Q241+'Basic Financial Statements'!S241)/AVERAGE('Basic Financial Statements'!CD240:CD241),"")</f>
        <v>#VALUE!</v>
      </c>
      <c r="G242" s="7" t="e">
        <f>IF(AND(NOT('Basic Financial Statements'!AI240=""),NOT('Basic Financial Statements'!CD241=""),NOT('Basic Financial Statements'!CD240=""),'Basic Financial Statements'!B241='Basic Financial Statements'!B240,RIGHT('Basic Financial Statements'!C241,4)*1-1=RIGHT('Basic Financial Statements'!C240,4)*1),('Basic Financial Statements'!AI241)/AVERAGE('Basic Financial Statements'!CD240:CD241),"")</f>
        <v>#VALUE!</v>
      </c>
      <c r="H242" s="7">
        <v>-2146826273</v>
      </c>
      <c r="I242" s="7">
        <v>-2146826273</v>
      </c>
      <c r="J242" s="7"/>
      <c r="K242" s="7">
        <v>-2146826273</v>
      </c>
      <c r="L242" s="7">
        <v>-2146826273</v>
      </c>
      <c r="M242" s="7">
        <v>-2146826273</v>
      </c>
      <c r="N242" s="7">
        <v>-2146826273</v>
      </c>
      <c r="O242" s="7">
        <v>-2146826273</v>
      </c>
      <c r="P242" s="7">
        <v>-2146826273</v>
      </c>
      <c r="Q242" s="7">
        <v>-2146826273</v>
      </c>
      <c r="R242" s="7">
        <v>-2146826273</v>
      </c>
      <c r="S242" s="7"/>
      <c r="T242" s="7" t="s">
        <v>537</v>
      </c>
      <c r="U242" s="7" t="s">
        <v>537</v>
      </c>
      <c r="V242" s="7" t="s">
        <v>537</v>
      </c>
      <c r="W242" s="7" t="s">
        <v>537</v>
      </c>
      <c r="X242" s="7"/>
      <c r="Y242" s="7" t="s">
        <v>537</v>
      </c>
      <c r="Z242" s="7" t="s">
        <v>537</v>
      </c>
      <c r="AA242" s="7" t="s">
        <v>537</v>
      </c>
      <c r="AB242" s="7" t="s">
        <v>537</v>
      </c>
      <c r="AC242" s="7" t="s">
        <v>537</v>
      </c>
      <c r="AD242" s="7" t="s">
        <v>537</v>
      </c>
      <c r="AE242" s="7" t="s">
        <v>537</v>
      </c>
      <c r="AF242" s="7"/>
      <c r="AG242" s="7" t="s">
        <v>537</v>
      </c>
      <c r="AH242" s="7" t="s">
        <v>537</v>
      </c>
      <c r="AI242" s="7" t="s">
        <v>537</v>
      </c>
      <c r="AJ242" s="7" t="s">
        <v>537</v>
      </c>
      <c r="AK242" s="7" t="s">
        <v>537</v>
      </c>
      <c r="AL242" s="7" t="s">
        <v>537</v>
      </c>
      <c r="AM242" s="7" t="s">
        <v>537</v>
      </c>
      <c r="AN242" s="7" t="s">
        <v>537</v>
      </c>
      <c r="AO242" s="7" t="s">
        <v>537</v>
      </c>
      <c r="AP242" s="7" t="s">
        <v>537</v>
      </c>
      <c r="AQ242" s="7" t="s">
        <v>537</v>
      </c>
      <c r="AR242" s="7" t="s">
        <v>537</v>
      </c>
      <c r="AS242" s="7" t="s">
        <v>537</v>
      </c>
      <c r="AT242" s="7" t="e">
        <f>IF(AND(NOT('Basic Financial Statements'!FV241=""),NOT('Basic Financial Statements'!AI241="")),'Basic Financial Statements'!FV241/'Basic Financial Statements'!AI241,"")</f>
        <v>#VALUE!</v>
      </c>
      <c r="AU242" s="7" t="e">
        <f>IF(AND(NOT('Basic Financial Statements'!FV241=""),NOT('Basic Financial Statements'!CY241="")),'Basic Financial Statements'!FV241/'Basic Financial Statements'!CY241,"")</f>
        <v>#VALUE!</v>
      </c>
    </row>
    <row r="243" spans="1:47">
      <c r="A243" s="7">
        <f t="shared" ref="A243:B243" si="60">A242</f>
        <v>0</v>
      </c>
      <c r="B243" s="7">
        <f t="shared" si="60"/>
        <v>0</v>
      </c>
      <c r="C243" s="7" t="str">
        <f>'Basic Financial Statements'!C242</f>
        <v>FY</v>
      </c>
      <c r="D243" s="10" t="e">
        <f>'Basic Financial Statements'!D242</f>
        <v>#VALUE!</v>
      </c>
      <c r="F243" s="7" t="e">
        <f>IF(AND(NOT('Basic Financial Statements'!Q242=""),NOT('Basic Financial Statements'!CD242=""),NOT('Basic Financial Statements'!CD241=""),'Basic Financial Statements'!B242='Basic Financial Statements'!B241,RIGHT('Basic Financial Statements'!C242,4)*1-1=RIGHT('Basic Financial Statements'!C241,4)*1),('Basic Financial Statements'!Q242+'Basic Financial Statements'!S242)/AVERAGE('Basic Financial Statements'!CD241:CD242),"")</f>
        <v>#VALUE!</v>
      </c>
      <c r="G243" s="7" t="e">
        <f>IF(AND(NOT('Basic Financial Statements'!AI241=""),NOT('Basic Financial Statements'!CD242=""),NOT('Basic Financial Statements'!CD241=""),'Basic Financial Statements'!B242='Basic Financial Statements'!B241,RIGHT('Basic Financial Statements'!C242,4)*1-1=RIGHT('Basic Financial Statements'!C241,4)*1),('Basic Financial Statements'!AI242)/AVERAGE('Basic Financial Statements'!CD241:CD242),"")</f>
        <v>#VALUE!</v>
      </c>
      <c r="H243" s="7">
        <v>-2146826273</v>
      </c>
      <c r="I243" s="7">
        <v>-2146826273</v>
      </c>
      <c r="J243" s="7"/>
      <c r="K243" s="7">
        <v>-2146826273</v>
      </c>
      <c r="L243" s="7">
        <v>-2146826273</v>
      </c>
      <c r="M243" s="7">
        <v>-2146826273</v>
      </c>
      <c r="N243" s="7">
        <v>-2146826273</v>
      </c>
      <c r="O243" s="7">
        <v>-2146826273</v>
      </c>
      <c r="P243" s="7">
        <v>-2146826273</v>
      </c>
      <c r="Q243" s="7">
        <v>-2146826273</v>
      </c>
      <c r="R243" s="7">
        <v>-2146826273</v>
      </c>
      <c r="S243" s="7"/>
      <c r="T243" s="7" t="s">
        <v>541</v>
      </c>
      <c r="U243" s="7" t="s">
        <v>541</v>
      </c>
      <c r="V243" s="7" t="s">
        <v>541</v>
      </c>
      <c r="W243" s="7" t="s">
        <v>541</v>
      </c>
      <c r="X243" s="7"/>
      <c r="Y243" s="7" t="s">
        <v>541</v>
      </c>
      <c r="Z243" s="7" t="s">
        <v>541</v>
      </c>
      <c r="AA243" s="7" t="s">
        <v>541</v>
      </c>
      <c r="AB243" s="7" t="s">
        <v>541</v>
      </c>
      <c r="AC243" s="7" t="s">
        <v>541</v>
      </c>
      <c r="AD243" s="7" t="s">
        <v>541</v>
      </c>
      <c r="AE243" s="7" t="s">
        <v>541</v>
      </c>
      <c r="AF243" s="7"/>
      <c r="AG243" s="7" t="s">
        <v>541</v>
      </c>
      <c r="AH243" s="7" t="s">
        <v>541</v>
      </c>
      <c r="AI243" s="7" t="s">
        <v>541</v>
      </c>
      <c r="AJ243" s="7" t="s">
        <v>541</v>
      </c>
      <c r="AK243" s="7" t="s">
        <v>541</v>
      </c>
      <c r="AL243" s="7" t="s">
        <v>541</v>
      </c>
      <c r="AM243" s="7" t="s">
        <v>541</v>
      </c>
      <c r="AN243" s="7" t="s">
        <v>541</v>
      </c>
      <c r="AO243" s="7" t="s">
        <v>541</v>
      </c>
      <c r="AP243" s="7" t="s">
        <v>541</v>
      </c>
      <c r="AQ243" s="7" t="s">
        <v>541</v>
      </c>
      <c r="AR243" s="7" t="s">
        <v>541</v>
      </c>
      <c r="AS243" s="7" t="s">
        <v>541</v>
      </c>
      <c r="AT243" s="7" t="e">
        <f>IF(AND(NOT('Basic Financial Statements'!FV242=""),NOT('Basic Financial Statements'!AI242="")),'Basic Financial Statements'!FV242/'Basic Financial Statements'!AI242,"")</f>
        <v>#VALUE!</v>
      </c>
      <c r="AU243" s="7" t="e">
        <f>IF(AND(NOT('Basic Financial Statements'!FV242=""),NOT('Basic Financial Statements'!CY242="")),'Basic Financial Statements'!FV242/'Basic Financial Statements'!CY242,"")</f>
        <v>#VALUE!</v>
      </c>
    </row>
  </sheetData>
  <phoneticPr fontId="2"/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577"/>
  <sheetViews>
    <sheetView view="pageBreakPreview" zoomScaleNormal="100" zoomScaleSheetLayoutView="100" workbookViewId="0">
      <pane xSplit="4" ySplit="4" topLeftCell="E554" activePane="bottomRight" state="frozen"/>
      <selection pane="topRight" activeCell="E1" sqref="E1"/>
      <selection pane="bottomLeft" activeCell="A4" sqref="A4"/>
      <selection pane="bottomRight"/>
    </sheetView>
  </sheetViews>
  <sheetFormatPr defaultRowHeight="13.5" customHeight="1"/>
  <cols>
    <col min="1" max="1" width="9" style="13"/>
    <col min="2" max="2" width="6.25" style="14" customWidth="1"/>
    <col min="3" max="14" width="11.25" style="18" customWidth="1"/>
    <col min="15" max="15" width="2.625" style="13" customWidth="1"/>
    <col min="16" max="21" width="9" style="13"/>
    <col min="22" max="22" width="3.625" style="13" customWidth="1"/>
    <col min="23" max="16384" width="9" style="13"/>
  </cols>
  <sheetData>
    <row r="1" spans="1:14" ht="3" customHeight="1"/>
    <row r="2" spans="1:14" ht="13.5" customHeight="1">
      <c r="A2" s="13">
        <v>3</v>
      </c>
      <c r="B2" s="14" t="s">
        <v>450</v>
      </c>
      <c r="F2" s="18" t="s">
        <v>457</v>
      </c>
    </row>
    <row r="3" spans="1:14" ht="13.5" customHeight="1">
      <c r="B3" s="16"/>
      <c r="C3" s="52" t="str">
        <f>Assumptions!C2</f>
        <v>花王</v>
      </c>
      <c r="D3" s="52" t="str">
        <f>Assumptions!C3</f>
        <v>ﾕﾆ･ﾁｬｰﾑ</v>
      </c>
      <c r="E3" s="52" t="str">
        <f>Assumptions!C4</f>
        <v>資生堂</v>
      </c>
      <c r="F3" s="52" t="str">
        <f>Assumptions!C5</f>
        <v>ﾗｲｵﾝ</v>
      </c>
      <c r="G3" s="52" t="str">
        <f>Assumptions!C6</f>
        <v>ﾋﾟｼﾞｮﾝ</v>
      </c>
      <c r="H3" s="52" t="str">
        <f>Assumptions!C7</f>
        <v>小林製薬</v>
      </c>
      <c r="I3" s="52" t="str">
        <f>Assumptions!C8</f>
        <v>マニー</v>
      </c>
      <c r="J3" s="53" t="str">
        <f>Assumptions!C9</f>
        <v>P&amp;G</v>
      </c>
      <c r="K3" s="53" t="str">
        <f>Assumptions!C10</f>
        <v>Unilever</v>
      </c>
      <c r="L3" s="53" t="str">
        <f>Assumptions!C11</f>
        <v>Colgate‑Palmolive</v>
      </c>
      <c r="M3" s="53" t="str">
        <f>Assumptions!C12</f>
        <v>Kimberly-Clark</v>
      </c>
      <c r="N3" s="53" t="str">
        <f>Assumptions!C13</f>
        <v>J&amp;J</v>
      </c>
    </row>
    <row r="4" spans="1:14" ht="13.5" customHeight="1">
      <c r="B4" s="50">
        <f t="shared" ref="B4:B11" si="0">B5-1</f>
        <v>2009</v>
      </c>
      <c r="C4" s="20">
        <f>VLOOKUP($B4,'Basic Ratio'!$D$4:$AU$15,Graph!A2,FALSE)</f>
        <v>8.708229558800179E-2</v>
      </c>
      <c r="D4" s="20">
        <f>VLOOKUP($B4,'Basic Ratio'!$D$16:$AU$27,Graph!A2,FALSE)</f>
        <v>0.15354401913712323</v>
      </c>
      <c r="E4" s="20">
        <f>VLOOKUP($B4,'Basic Ratio'!$D$28:$AU$39,Graph!A2,FALSE)</f>
        <v>7.5058628247346437E-2</v>
      </c>
      <c r="F4" s="20">
        <f>VLOOKUP($B4,'Basic Ratio'!$D$40:$AU$51,Graph!A2,FALSE)</f>
        <v>4.0060497500276897E-2</v>
      </c>
      <c r="G4" s="20">
        <f>VLOOKUP($B4,'Basic Ratio'!$D$52:$AU$63,Graph!A2,FALSE)</f>
        <v>0.10997335575751023</v>
      </c>
      <c r="H4" s="20">
        <f>VLOOKUP($B4,'Basic Ratio'!$D$64:$AU$75,Graph!A2,FALSE)</f>
        <v>0.13456618270329962</v>
      </c>
      <c r="I4" s="20">
        <f>VLOOKUP($B4,'Basic Ratio'!$D$76:$AU$87,Graph!A2,FALSE)</f>
        <v>0.2093560758487602</v>
      </c>
      <c r="J4" s="20">
        <f>VLOOKUP($B4,'Basic Ratio'!$D$88:$AU$99,Graph!A2,FALSE)</f>
        <v>0.11963270660253607</v>
      </c>
      <c r="K4" s="20">
        <f>VLOOKUP($B4,'Basic Ratio'!$D$100:$AU$111,Graph!A2,FALSE)</f>
        <v>0.14502856830421826</v>
      </c>
      <c r="L4" s="20">
        <f>VLOOKUP($B4,'Basic Ratio'!$D$112:$AU$123,Graph!A2,FALSE)</f>
        <v>0.34661109269170653</v>
      </c>
      <c r="M4" s="20">
        <f>VLOOKUP($B4,'Basic Ratio'!$D$124:$AU$135,Graph!A2,FALSE)</f>
        <v>0.16563890825245323</v>
      </c>
      <c r="N4" s="20">
        <f>VLOOKUP($B4,'Basic Ratio'!$D$136:$AU$147,Graph!A2,FALSE)</f>
        <v>0.1683688445771547</v>
      </c>
    </row>
    <row r="5" spans="1:14" ht="13.5" customHeight="1">
      <c r="B5" s="51">
        <f t="shared" si="0"/>
        <v>2010</v>
      </c>
      <c r="C5" s="38">
        <f>VLOOKUP($B5,'Basic Ratio'!$D$4:$AU$15,Graph!A2,FALSE)</f>
        <v>0.10110555169854683</v>
      </c>
      <c r="D5" s="38">
        <f>VLOOKUP($B5,'Basic Ratio'!$D$16:$AU$27,Graph!A2,FALSE)</f>
        <v>0.12858395108201903</v>
      </c>
      <c r="E5" s="38">
        <f>VLOOKUP($B5,'Basic Ratio'!$D$28:$AU$38,Graph!A2,FALSE)</f>
        <v>6.05134897788311E-2</v>
      </c>
      <c r="F5" s="38">
        <f>VLOOKUP($B5,'Basic Ratio'!$D$40:$AU$51,Graph!A2,FALSE)</f>
        <v>4.2729605401820331E-2</v>
      </c>
      <c r="G5" s="38">
        <f>VLOOKUP($B5,'Basic Ratio'!$D$52:$AU$63,Graph!A2,FALSE)</f>
        <v>0.11209859633744484</v>
      </c>
      <c r="H5" s="38">
        <f>VLOOKUP($B5,'Basic Ratio'!$D$64:$AU$75,Graph!A2,FALSE)</f>
        <v>0.14234327596046981</v>
      </c>
      <c r="I5" s="38">
        <f>VLOOKUP($B5,'Basic Ratio'!$D$76:$AU$87,Graph!A2,FALSE)</f>
        <v>0.19875528315550167</v>
      </c>
      <c r="J5" s="38">
        <f>VLOOKUP($B5,'Basic Ratio'!$D$88:$AU$99,Graph!A2,FALSE)</f>
        <v>0.11673907986462859</v>
      </c>
      <c r="K5" s="38">
        <f>VLOOKUP($B5,'Basic Ratio'!$D$100:$AU$111,Graph!A2,FALSE)</f>
        <v>0.16657287563308948</v>
      </c>
      <c r="L5" s="38">
        <f>VLOOKUP($B5,'Basic Ratio'!$D$112:$AU$123,Graph!A2,FALSE)</f>
        <v>0.33999820676051284</v>
      </c>
      <c r="M5" s="38">
        <f>VLOOKUP($B5,'Basic Ratio'!$D$124:$AU$135,Graph!A2,FALSE)</f>
        <v>0.14803060937220075</v>
      </c>
      <c r="N5" s="38">
        <f>VLOOKUP($B5,'Basic Ratio'!$D$136:$AU$147,Graph!A2,FALSE)</f>
        <v>0.15082751486940782</v>
      </c>
    </row>
    <row r="6" spans="1:14" ht="13.5" customHeight="1">
      <c r="B6" s="50">
        <f t="shared" si="0"/>
        <v>2011</v>
      </c>
      <c r="C6" s="20" t="e">
        <f>VLOOKUP($B6,'Basic Ratio'!$D$4:$AU$15,Graph!A2,FALSE)</f>
        <v>#N/A</v>
      </c>
      <c r="D6" s="20">
        <f>VLOOKUP($B6,'Basic Ratio'!$D$16:$AU$27,Graph!A2,FALSE)</f>
        <v>0.11546808392243209</v>
      </c>
      <c r="E6" s="20">
        <f>VLOOKUP($B6,'Basic Ratio'!$D$28:$AU$38,Graph!A2,FALSE)</f>
        <v>5.5663290416601924E-2</v>
      </c>
      <c r="F6" s="20">
        <f>VLOOKUP($B6,'Basic Ratio'!$D$40:$AU$51,Graph!A2,FALSE)</f>
        <v>4.6129934478088476E-2</v>
      </c>
      <c r="G6" s="20">
        <f>VLOOKUP($B6,'Basic Ratio'!$D$52:$AU$63,Graph!A2,FALSE)</f>
        <v>0.11825668548163228</v>
      </c>
      <c r="H6" s="20">
        <f>VLOOKUP($B6,'Basic Ratio'!$D$64:$AU$75,Graph!A2,FALSE)</f>
        <v>0.13944573173756228</v>
      </c>
      <c r="I6" s="20">
        <f>VLOOKUP($B6,'Basic Ratio'!$D$76:$AU$87,Graph!A2,FALSE)</f>
        <v>0.18043989395480603</v>
      </c>
      <c r="J6" s="20">
        <f>VLOOKUP($B6,'Basic Ratio'!$D$88:$AU$99,Graph!A2,FALSE)</f>
        <v>0.1085595606767234</v>
      </c>
      <c r="K6" s="20">
        <f>VLOOKUP($B6,'Basic Ratio'!$D$100:$AU$111,Graph!A2,FALSE)</f>
        <v>0.14643002119886339</v>
      </c>
      <c r="L6" s="20">
        <f>VLOOKUP($B6,'Basic Ratio'!$D$112:$AU$123,Graph!A2,FALSE)</f>
        <v>0.32390358218948778</v>
      </c>
      <c r="M6" s="20">
        <f>VLOOKUP($B6,'Basic Ratio'!$D$124:$AU$135,Graph!A2,FALSE)</f>
        <v>0.14486326681448633</v>
      </c>
      <c r="N6" s="20" t="e">
        <f>VLOOKUP($B6,'Basic Ratio'!$D$136:$AU$147,Graph!A2,FALSE)</f>
        <v>#N/A</v>
      </c>
    </row>
    <row r="7" spans="1:14" ht="13.5" customHeight="1">
      <c r="B7" s="51">
        <f t="shared" si="0"/>
        <v>2012</v>
      </c>
      <c r="C7" s="38">
        <f>VLOOKUP($B7,'Basic Ratio'!$D$4:$AU$15,Graph!A2,FALSE)</f>
        <v>0.11431140308580101</v>
      </c>
      <c r="D7" s="38">
        <f>VLOOKUP($B7,'Basic Ratio'!$D$16:$AU$27,Graph!A2,FALSE)</f>
        <v>0.12048807406466366</v>
      </c>
      <c r="E7" s="38">
        <f>VLOOKUP($B7,'Basic Ratio'!$D$28:$AU$38,Graph!A2,FALSE)</f>
        <v>3.8077003411543547E-2</v>
      </c>
      <c r="F7" s="38">
        <f>VLOOKUP($B7,'Basic Ratio'!$D$40:$AU$51,Graph!A2,FALSE)</f>
        <v>3.1112698202881622E-2</v>
      </c>
      <c r="G7" s="38">
        <f>VLOOKUP($B7,'Basic Ratio'!$D$52:$AU$63,Graph!A2,FALSE)</f>
        <v>0.15502112447188821</v>
      </c>
      <c r="H7" s="38">
        <f>VLOOKUP($B7,'Basic Ratio'!$D$64:$AU$75,Graph!A2,FALSE)</f>
        <v>0.11394903539718554</v>
      </c>
      <c r="I7" s="38">
        <f>VLOOKUP($B7,'Basic Ratio'!$D$76:$AU$87,Graph!A2,FALSE)</f>
        <v>0.17143690169590359</v>
      </c>
      <c r="J7" s="38">
        <f>VLOOKUP($B7,'Basic Ratio'!$D$88:$AU$99,Graph!A2,FALSE)</f>
        <v>0.10469711646476887</v>
      </c>
      <c r="K7" s="38">
        <f>VLOOKUP($B7,'Basic Ratio'!$D$100:$AU$111,Graph!A2,FALSE)</f>
        <v>0.14872840204480209</v>
      </c>
      <c r="L7" s="38">
        <f>VLOOKUP($B7,'Basic Ratio'!$D$112:$AU$123,Graph!A2,FALSE)</f>
        <v>0.31066697296883378</v>
      </c>
      <c r="M7" s="38">
        <f>VLOOKUP($B7,'Basic Ratio'!$D$124:$AU$135,Graph!A2,FALSE)</f>
        <v>0.14432044029964838</v>
      </c>
      <c r="N7" s="38">
        <f>VLOOKUP($B7,'Basic Ratio'!$D$136:$AU$147,Graph!A2,FALSE)</f>
        <v>0.14550344481278008</v>
      </c>
    </row>
    <row r="8" spans="1:14" ht="13.5" customHeight="1">
      <c r="B8" s="50">
        <f t="shared" si="0"/>
        <v>2013</v>
      </c>
      <c r="C8" s="20">
        <f>VLOOKUP($B8,'Basic Ratio'!$D$4:$AU$15,Graph!A2,FALSE)</f>
        <v>0.11627626439541454</v>
      </c>
      <c r="D8" s="20" t="e">
        <f>VLOOKUP($B8,'Basic Ratio'!$D$16:$AU$27,Graph!A2,FALSE)</f>
        <v>#N/A</v>
      </c>
      <c r="E8" s="20">
        <f>VLOOKUP($B8,'Basic Ratio'!$D$28:$AU$38,Graph!A2,FALSE)</f>
        <v>6.7575513863435605E-2</v>
      </c>
      <c r="F8" s="20">
        <f>VLOOKUP($B8,'Basic Ratio'!$D$40:$AU$51,Graph!A2,FALSE)</f>
        <v>4.295404980238765E-2</v>
      </c>
      <c r="G8" s="20">
        <f>VLOOKUP($B8,'Basic Ratio'!$D$52:$AU$63,Graph!A2,FALSE)</f>
        <v>0.19700825406364739</v>
      </c>
      <c r="H8" s="20">
        <f>VLOOKUP($B8,'Basic Ratio'!$D$64:$AU$75,Graph!A2,FALSE)</f>
        <v>0.11394863196402713</v>
      </c>
      <c r="I8" s="20">
        <f>VLOOKUP($B8,'Basic Ratio'!$D$76:$AU$87,Graph!A2,FALSE)</f>
        <v>0.13808996633605206</v>
      </c>
      <c r="J8" s="20">
        <f>VLOOKUP($B8,'Basic Ratio'!$D$88:$AU$99,Graph!A2,FALSE)</f>
        <v>9.8818815711973026E-2</v>
      </c>
      <c r="K8" s="20">
        <f>VLOOKUP($B8,'Basic Ratio'!$D$100:$AU$111,Graph!A2,FALSE)</f>
        <v>0.16359512333427842</v>
      </c>
      <c r="L8" s="20">
        <f>VLOOKUP($B8,'Basic Ratio'!$D$112:$AU$123,Graph!A2,FALSE)</f>
        <v>0.31009167610212207</v>
      </c>
      <c r="M8" s="20">
        <f>VLOOKUP($B8,'Basic Ratio'!$D$124:$AU$135,Graph!A2,FALSE)</f>
        <v>0.15719736028047021</v>
      </c>
      <c r="N8" s="20">
        <f>VLOOKUP($B8,'Basic Ratio'!$D$136:$AU$147,Graph!A2,FALSE)</f>
        <v>0.15062000551116009</v>
      </c>
    </row>
    <row r="9" spans="1:14" ht="13.5" customHeight="1">
      <c r="B9" s="51">
        <f t="shared" si="0"/>
        <v>2014</v>
      </c>
      <c r="C9" s="38">
        <f>VLOOKUP($B9,'Basic Ratio'!$D$4:$AU$15,Graph!A2,FALSE)</f>
        <v>0.11519063404859256</v>
      </c>
      <c r="D9" s="38">
        <f>VLOOKUP($B9,'Basic Ratio'!$D$16:$AU$27,Graph!A2,FALSE)</f>
        <v>0.13610516439076523</v>
      </c>
      <c r="E9" s="38" t="e">
        <f>VLOOKUP($B9,'Basic Ratio'!$D$28:$AU$38,Graph!A2,FALSE)</f>
        <v>#N/A</v>
      </c>
      <c r="F9" s="38">
        <f>VLOOKUP($B9,'Basic Ratio'!$D$40:$AU$51,Graph!A2,FALSE)</f>
        <v>4.6607127066937835E-2</v>
      </c>
      <c r="G9" s="38">
        <f>VLOOKUP($B9,'Basic Ratio'!$D$52:$AU$63,Graph!A2,FALSE)</f>
        <v>0.19909148110065836</v>
      </c>
      <c r="H9" s="38">
        <f>VLOOKUP($B9,'Basic Ratio'!$D$64:$AU$75,Graph!A2,FALSE)</f>
        <v>0.10339538138558432</v>
      </c>
      <c r="I9" s="38">
        <f>VLOOKUP($B9,'Basic Ratio'!$D$76:$AU$87,Graph!A2,FALSE)</f>
        <v>0.16087944183027747</v>
      </c>
      <c r="J9" s="38">
        <f>VLOOKUP($B9,'Basic Ratio'!$D$88:$AU$99,Graph!A2,FALSE)</f>
        <v>9.66244278768707E-2</v>
      </c>
      <c r="K9" s="38">
        <f>VLOOKUP($B9,'Basic Ratio'!$D$100:$AU$111,Graph!A2,FALSE)</f>
        <v>0.17207611716912552</v>
      </c>
      <c r="L9" s="38">
        <f>VLOOKUP($B9,'Basic Ratio'!$D$112:$AU$123,Graph!A2,FALSE)</f>
        <v>0.30994024194723802</v>
      </c>
      <c r="M9" s="38">
        <f>VLOOKUP($B9,'Basic Ratio'!$D$124:$AU$135,Graph!A2,FALSE)</f>
        <v>0.19277108433734941</v>
      </c>
      <c r="N9" s="38">
        <f>VLOOKUP($B9,'Basic Ratio'!$D$136:$AU$147,Graph!A2,FALSE)</f>
        <v>0.1612220148189826</v>
      </c>
    </row>
    <row r="10" spans="1:14" ht="13.5" customHeight="1">
      <c r="B10" s="50">
        <f t="shared" si="0"/>
        <v>2015</v>
      </c>
      <c r="C10" s="20">
        <f>VLOOKUP($B10,'Basic Ratio'!$D$4:$AU$15,Graph!A2,FALSE)</f>
        <v>0.1335759577630275</v>
      </c>
      <c r="D10" s="20">
        <f>VLOOKUP($B10,'Basic Ratio'!$D$16:$AU$27,Graph!A2,FALSE)</f>
        <v>0.11717267992143876</v>
      </c>
      <c r="E10" s="20">
        <f>VLOOKUP($B10,'Basic Ratio'!$D$28:$AU$38,Graph!A2,FALSE)</f>
        <v>6.0295895257700197E-2</v>
      </c>
      <c r="F10" s="20">
        <f>VLOOKUP($B10,'Basic Ratio'!$D$40:$AU$51,Graph!A2,FALSE)</f>
        <v>6.0800373286012732E-2</v>
      </c>
      <c r="G10" s="20">
        <f>VLOOKUP($B10,'Basic Ratio'!$D$52:$AU$63,Graph!A2,FALSE)</f>
        <v>0.20217346729546853</v>
      </c>
      <c r="H10" s="20" t="e">
        <f>VLOOKUP($B10,'Basic Ratio'!$D$64:$AU$75,Graph!A2,FALSE)</f>
        <v>#N/A</v>
      </c>
      <c r="I10" s="20">
        <f>VLOOKUP($B10,'Basic Ratio'!$D$76:$AU$87,Graph!A2,FALSE)</f>
        <v>0.1490257754477938</v>
      </c>
      <c r="J10" s="20">
        <f>VLOOKUP($B10,'Basic Ratio'!$D$88:$AU$99,Graph!A2,FALSE)</f>
        <v>0.10626931274865468</v>
      </c>
      <c r="K10" s="20">
        <f>VLOOKUP($B10,'Basic Ratio'!$D$100:$AU$111,Graph!A2,FALSE)</f>
        <v>0.15208572140543233</v>
      </c>
      <c r="L10" s="20">
        <f>VLOOKUP($B10,'Basic Ratio'!$D$112:$AU$123,Graph!A2,FALSE)</f>
        <v>0.31905174450657636</v>
      </c>
      <c r="M10" s="20">
        <f>VLOOKUP($B10,'Basic Ratio'!$D$124:$AU$135,Graph!A2,FALSE)</f>
        <v>0.22457850368809273</v>
      </c>
      <c r="N10" s="20">
        <f>VLOOKUP($B10,'Basic Ratio'!$D$136:$AU$147,Graph!A2,FALSE)</f>
        <v>0.15682090459873496</v>
      </c>
    </row>
    <row r="11" spans="1:14" ht="13.5" customHeight="1">
      <c r="B11" s="51">
        <f t="shared" si="0"/>
        <v>2016</v>
      </c>
      <c r="C11" s="38">
        <f>VLOOKUP($B11,'Basic Ratio'!$D$4:$AU$15,Graph!A2,FALSE)</f>
        <v>0.14697169428947193</v>
      </c>
      <c r="D11" s="38">
        <f>VLOOKUP($B11,'Basic Ratio'!$D$16:$AU$27,Graph!A2,FALSE)</f>
        <v>0.11887312726946535</v>
      </c>
      <c r="E11" s="38">
        <f>VLOOKUP($B11,'Basic Ratio'!$D$28:$AU$38,Graph!A2,FALSE)</f>
        <v>4.3399063237723093E-2</v>
      </c>
      <c r="F11" s="38">
        <f>VLOOKUP($B11,'Basic Ratio'!$D$40:$AU$51,Graph!A2,FALSE)</f>
        <v>8.6287146437522375E-2</v>
      </c>
      <c r="G11" s="38">
        <f>VLOOKUP($B11,'Basic Ratio'!$D$52:$AU$63,Graph!A2,FALSE)</f>
        <v>0.21156564070351758</v>
      </c>
      <c r="H11" s="38">
        <f>VLOOKUP($B11,'Basic Ratio'!$D$64:$AU$75,Graph!A2,FALSE)</f>
        <v>0.1009946718614942</v>
      </c>
      <c r="I11" s="38">
        <f>VLOOKUP($B11,'Basic Ratio'!$D$76:$AU$87,Graph!A2,FALSE)</f>
        <v>0.14140185994545038</v>
      </c>
      <c r="J11" s="38">
        <f>VLOOKUP($B11,'Basic Ratio'!$D$88:$AU$99,Graph!A2,FALSE)</f>
        <v>0.11260311381502937</v>
      </c>
      <c r="K11" s="38">
        <f>VLOOKUP($B11,'Basic Ratio'!$D$100:$AU$111,Graph!A2,FALSE)</f>
        <v>0.14579635233198746</v>
      </c>
      <c r="L11" s="38">
        <f>VLOOKUP($B11,'Basic Ratio'!$D$112:$AU$123,Graph!A2,FALSE)</f>
        <v>0.33460803059273425</v>
      </c>
      <c r="M11" s="38">
        <f>VLOOKUP($B11,'Basic Ratio'!$D$124:$AU$135,Graph!A2,FALSE)</f>
        <v>0.22972422225241135</v>
      </c>
      <c r="N11" s="38" t="e">
        <f>VLOOKUP($B11,'Basic Ratio'!$D$136:$AU$147,Graph!A2,FALSE)</f>
        <v>#N/A</v>
      </c>
    </row>
    <row r="12" spans="1:14" ht="13.5" customHeight="1">
      <c r="B12" s="50">
        <f>B13-1</f>
        <v>2017</v>
      </c>
      <c r="C12" s="20">
        <f>VLOOKUP($B12,'Basic Ratio'!$D$4:$AU$15,Graph!A2,FALSE)</f>
        <v>0.1517548642578111</v>
      </c>
      <c r="D12" s="20">
        <f>VLOOKUP($B12,'Basic Ratio'!$D$16:$AU$27,Graph!A2,FALSE)</f>
        <v>0.12767677457736637</v>
      </c>
      <c r="E12" s="20">
        <f>VLOOKUP($B12,'Basic Ratio'!$D$28:$AU$38,Graph!A2,FALSE)</f>
        <v>8.6392970045878717E-2</v>
      </c>
      <c r="F12" s="20">
        <f>VLOOKUP($B12,'Basic Ratio'!$D$40:$AU$51,Graph!A2,FALSE)</f>
        <v>8.8623601968073548E-2</v>
      </c>
      <c r="G12" s="20">
        <f>VLOOKUP($B12,'Basic Ratio'!$D$52:$AU$63,Graph!A2,FALSE)</f>
        <v>0.240211562477044</v>
      </c>
      <c r="H12" s="20">
        <f>VLOOKUP($B12,'Basic Ratio'!$D$64:$AU$75,Graph!A2,FALSE)</f>
        <v>0.11172556628140883</v>
      </c>
      <c r="I12" s="20">
        <f>VLOOKUP($B12,'Basic Ratio'!$D$76:$AU$87,Graph!A2,FALSE)</f>
        <v>0.13471084636386199</v>
      </c>
      <c r="J12" s="20">
        <f>VLOOKUP($B12,'Basic Ratio'!$D$88:$AU$99,Graph!A2,FALSE)</f>
        <v>0.1210978736238878</v>
      </c>
      <c r="K12" s="20">
        <f>VLOOKUP($B12,'Basic Ratio'!$D$100:$AU$111,Graph!A2,FALSE)</f>
        <v>0.15312644584197269</v>
      </c>
      <c r="L12" s="20">
        <f>VLOOKUP($B12,'Basic Ratio'!$D$112:$AU$123,Graph!A2,FALSE)</f>
        <v>0.31944836485342148</v>
      </c>
      <c r="M12" s="20">
        <f>VLOOKUP($B12,'Basic Ratio'!$D$124:$AU$135,Graph!A2,FALSE)</f>
        <v>0.2215574900010083</v>
      </c>
      <c r="N12" s="20">
        <f>VLOOKUP($B12,'Basic Ratio'!$D$136:$AU$147,Graph!A2,FALSE)</f>
        <v>0.13404531156305799</v>
      </c>
    </row>
    <row r="13" spans="1:14" ht="13.5" customHeight="1">
      <c r="B13" s="51">
        <f>'Basic Ratio'!D15</f>
        <v>2018</v>
      </c>
      <c r="C13" s="38">
        <f>VLOOKUP($B13,'Basic Ratio'!$D$4:$AU$15,Graph!A2,FALSE)</f>
        <v>0.14928535595100473</v>
      </c>
      <c r="D13" s="38">
        <f>VLOOKUP($B13,'Basic Ratio'!$D$16:$AU$27,Graph!A2,FALSE)</f>
        <v>0.12826482399957706</v>
      </c>
      <c r="E13" s="38">
        <f>VLOOKUP($B13,'Basic Ratio'!$D$28:$AU$39,Graph!A2,FALSE)</f>
        <v>0.11237017257916238</v>
      </c>
      <c r="F13" s="38">
        <f>VLOOKUP($B13,'Basic Ratio'!$D$40:$AU$51,Graph!A2,FALSE)</f>
        <v>8.6695696214321896E-2</v>
      </c>
      <c r="G13" s="38">
        <f>VLOOKUP($B13,'Basic Ratio'!$D$52:$AU$63,Graph!A2,FALSE)</f>
        <v>0.23297530987311774</v>
      </c>
      <c r="H13" s="38">
        <f>VLOOKUP($B13,'Basic Ratio'!$D$64:$AU$75,Graph!A2,FALSE)</f>
        <v>0.11963007425192299</v>
      </c>
      <c r="I13" s="38">
        <f>VLOOKUP($B13,'Basic Ratio'!$D$76:$AU$87,Graph!A2,FALSE)</f>
        <v>0.14330218068535824</v>
      </c>
      <c r="J13" s="38">
        <f>VLOOKUP($B13,'Basic Ratio'!$D$88:$AU$99,Graph!A2,FALSE)</f>
        <v>0.12447034125232964</v>
      </c>
      <c r="K13" s="38">
        <f>VLOOKUP($B13,'Basic Ratio'!$D$100:$AU$111,Graph!A2,FALSE)</f>
        <v>0.21157331239926175</v>
      </c>
      <c r="L13" s="38">
        <f>VLOOKUP($B13,'Basic Ratio'!$D$112:$AU$123,Graph!A2,FALSE)</f>
        <v>0.30663928815879532</v>
      </c>
      <c r="M13" s="38">
        <f>VLOOKUP($B13,'Basic Ratio'!$D$124:$AU$135,Graph!A2,FALSE)</f>
        <v>0.21321918500792073</v>
      </c>
      <c r="N13" s="38">
        <f>VLOOKUP($B13,'Basic Ratio'!$D$136:$AU$147,Graph!A2,FALSE)</f>
        <v>0.14193394508423662</v>
      </c>
    </row>
    <row r="14" spans="1:14" ht="13.5" customHeight="1"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</row>
    <row r="15" spans="1:14" ht="13.5" customHeight="1"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</row>
    <row r="16" spans="1:14" ht="13.5" customHeight="1"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</row>
    <row r="17" spans="1:14" ht="13.5" customHeight="1">
      <c r="A17" s="13">
        <v>4</v>
      </c>
      <c r="B17" s="14" t="s">
        <v>451</v>
      </c>
      <c r="C17" s="21"/>
      <c r="D17" s="21"/>
      <c r="E17" s="21"/>
      <c r="F17" s="21" t="s">
        <v>458</v>
      </c>
      <c r="G17" s="21"/>
      <c r="H17" s="21"/>
      <c r="I17" s="21"/>
      <c r="J17" s="21"/>
      <c r="K17" s="21"/>
      <c r="L17" s="21"/>
      <c r="M17" s="21"/>
      <c r="N17" s="21"/>
    </row>
    <row r="18" spans="1:14" ht="13.5" customHeight="1">
      <c r="B18" s="16"/>
      <c r="C18" s="52" t="str">
        <f>C3</f>
        <v>花王</v>
      </c>
      <c r="D18" s="52" t="str">
        <f t="shared" ref="D18:N18" si="1">D3</f>
        <v>ﾕﾆ･ﾁｬｰﾑ</v>
      </c>
      <c r="E18" s="52" t="str">
        <f t="shared" si="1"/>
        <v>資生堂</v>
      </c>
      <c r="F18" s="52" t="str">
        <f t="shared" si="1"/>
        <v>ﾗｲｵﾝ</v>
      </c>
      <c r="G18" s="52" t="str">
        <f t="shared" si="1"/>
        <v>ﾋﾟｼﾞｮﾝ</v>
      </c>
      <c r="H18" s="52" t="str">
        <f t="shared" si="1"/>
        <v>小林製薬</v>
      </c>
      <c r="I18" s="52" t="str">
        <f t="shared" si="1"/>
        <v>マニー</v>
      </c>
      <c r="J18" s="53" t="str">
        <f t="shared" si="1"/>
        <v>P&amp;G</v>
      </c>
      <c r="K18" s="53" t="str">
        <f t="shared" si="1"/>
        <v>Unilever</v>
      </c>
      <c r="L18" s="53" t="str">
        <f t="shared" si="1"/>
        <v>Colgate‑Palmolive</v>
      </c>
      <c r="M18" s="53" t="str">
        <f t="shared" si="1"/>
        <v>Kimberly-Clark</v>
      </c>
      <c r="N18" s="53" t="str">
        <f t="shared" si="1"/>
        <v>J&amp;J</v>
      </c>
    </row>
    <row r="19" spans="1:14" ht="13.5" customHeight="1">
      <c r="B19" s="50">
        <f t="shared" ref="B19:B27" si="2">B20-1</f>
        <v>2009</v>
      </c>
      <c r="C19" s="20">
        <f>VLOOKUP($B19,'Basic Ratio'!$D$4:$AU$15,Graph!A17,FALSE)</f>
        <v>3.7814120535712245E-2</v>
      </c>
      <c r="D19" s="20">
        <f>VLOOKUP($B19,'Basic Ratio'!$D$16:$AU$27,Graph!A17,FALSE)</f>
        <v>0.10250031565333416</v>
      </c>
      <c r="E19" s="20">
        <f>VLOOKUP($B19,'Basic Ratio'!$D$28:$AU$39,Graph!A17,FALSE)</f>
        <v>5.3901084866784903E-2</v>
      </c>
      <c r="F19" s="20">
        <f>VLOOKUP($B19,'Basic Ratio'!$D$40:$AU$51,Graph!A17,FALSE)</f>
        <v>2.2678924030569571E-2</v>
      </c>
      <c r="G19" s="20">
        <f>VLOOKUP($B19,'Basic Ratio'!$D$52:$AU$63,Graph!A17,FALSE)</f>
        <v>7.5870039848843732E-2</v>
      </c>
      <c r="H19" s="20">
        <f>VLOOKUP($B19,'Basic Ratio'!$D$64:$AU$75,Graph!A17,FALSE)</f>
        <v>7.1925717974041722E-2</v>
      </c>
      <c r="I19" s="20">
        <f>VLOOKUP($B19,'Basic Ratio'!$D$76:$AU$87,Graph!A17,FALSE)</f>
        <v>0.12977085293700885</v>
      </c>
      <c r="J19" s="20">
        <f>VLOOKUP($B19,'Basic Ratio'!$D$88:$AU$99,Graph!A17,FALSE)</f>
        <v>9.7686355772703945E-2</v>
      </c>
      <c r="K19" s="20">
        <f>VLOOKUP($B19,'Basic Ratio'!$D$100:$AU$111,Graph!A17,FALSE)</f>
        <v>0.10003007189917712</v>
      </c>
      <c r="L19" s="20">
        <f>VLOOKUP($B19,'Basic Ratio'!$D$112:$AU$123,Graph!A17,FALSE)</f>
        <v>0.22706389428314308</v>
      </c>
      <c r="M19" s="20">
        <f>VLOOKUP($B19,'Basic Ratio'!$D$124:$AU$135,Graph!A17,FALSE)</f>
        <v>0.10692262319695427</v>
      </c>
      <c r="N19" s="20">
        <f>VLOOKUP($B19,'Basic Ratio'!$D$136:$AU$147,Graph!A17,FALSE)</f>
        <v>0.1349663444506301</v>
      </c>
    </row>
    <row r="20" spans="1:14" ht="13.5" customHeight="1">
      <c r="B20" s="51">
        <f t="shared" si="2"/>
        <v>2010</v>
      </c>
      <c r="C20" s="38">
        <f>VLOOKUP($B20,'Basic Ratio'!$D$4:$AU$15,Graph!A17,FALSE)</f>
        <v>4.5811687534413829E-2</v>
      </c>
      <c r="D20" s="38">
        <f>VLOOKUP($B20,'Basic Ratio'!$D$16:$AU$27,Graph!A17,FALSE)</f>
        <v>9.8522324748034351E-2</v>
      </c>
      <c r="E20" s="38">
        <f>VLOOKUP($B20,'Basic Ratio'!$D$28:$AU$38,Graph!A17,FALSE)</f>
        <v>2.0276729991310537E-2</v>
      </c>
      <c r="F20" s="38">
        <f>VLOOKUP($B20,'Basic Ratio'!$D$40:$AU$51,Graph!A17,FALSE)</f>
        <v>2.5195346112124123E-2</v>
      </c>
      <c r="G20" s="38">
        <f>VLOOKUP($B20,'Basic Ratio'!$D$52:$AU$63,Graph!A17,FALSE)</f>
        <v>7.340194671162259E-2</v>
      </c>
      <c r="H20" s="38">
        <f>VLOOKUP($B20,'Basic Ratio'!$D$64:$AU$75,Graph!A17,FALSE)</f>
        <v>7.0101528941756031E-2</v>
      </c>
      <c r="I20" s="38">
        <f>VLOOKUP($B20,'Basic Ratio'!$D$76:$AU$87,Graph!A17,FALSE)</f>
        <v>0.12428661269192236</v>
      </c>
      <c r="J20" s="38">
        <f>VLOOKUP($B20,'Basic Ratio'!$D$88:$AU$99,Graph!A17,FALSE)</f>
        <v>8.949971109760399E-2</v>
      </c>
      <c r="K20" s="38">
        <f>VLOOKUP($B20,'Basic Ratio'!$D$100:$AU$111,Graph!A17,FALSE)</f>
        <v>0.11761395610579628</v>
      </c>
      <c r="L20" s="38">
        <f>VLOOKUP($B20,'Basic Ratio'!$D$112:$AU$123,Graph!A17,FALSE)</f>
        <v>0.20738814668699004</v>
      </c>
      <c r="M20" s="38">
        <f>VLOOKUP($B20,'Basic Ratio'!$D$124:$AU$135,Graph!A17,FALSE)</f>
        <v>9.9454866531876226E-2</v>
      </c>
      <c r="N20" s="38">
        <f>VLOOKUP($B20,'Basic Ratio'!$D$136:$AU$147,Graph!A17,FALSE)</f>
        <v>8.9327274742325172E-2</v>
      </c>
    </row>
    <row r="21" spans="1:14" ht="13.5" customHeight="1">
      <c r="B21" s="50">
        <f t="shared" si="2"/>
        <v>2011</v>
      </c>
      <c r="C21" s="20" t="e">
        <f>VLOOKUP($B21,'Basic Ratio'!$D$4:$AU$15,Graph!A17,FALSE)</f>
        <v>#N/A</v>
      </c>
      <c r="D21" s="20">
        <f>VLOOKUP($B21,'Basic Ratio'!$D$16:$AU$27,Graph!A17,FALSE)</f>
        <v>6.6986502100897641E-2</v>
      </c>
      <c r="E21" s="20">
        <f>VLOOKUP($B21,'Basic Ratio'!$D$28:$AU$38,Graph!A17,FALSE)</f>
        <v>2.3352871637925075E-2</v>
      </c>
      <c r="F21" s="20">
        <f>VLOOKUP($B21,'Basic Ratio'!$D$40:$AU$51,Graph!A17,FALSE)</f>
        <v>1.816503368214327E-2</v>
      </c>
      <c r="G21" s="20">
        <f>VLOOKUP($B21,'Basic Ratio'!$D$52:$AU$63,Graph!A17,FALSE)</f>
        <v>7.5645415008790601E-2</v>
      </c>
      <c r="H21" s="20">
        <f>VLOOKUP($B21,'Basic Ratio'!$D$64:$AU$75,Graph!A17,FALSE)</f>
        <v>8.3090637245523402E-2</v>
      </c>
      <c r="I21" s="20">
        <f>VLOOKUP($B21,'Basic Ratio'!$D$76:$AU$87,Graph!A17,FALSE)</f>
        <v>0.1038943093113</v>
      </c>
      <c r="J21" s="20">
        <f>VLOOKUP($B21,'Basic Ratio'!$D$88:$AU$99,Graph!A17,FALSE)</f>
        <v>8.059187429323203E-2</v>
      </c>
      <c r="K21" s="20">
        <f>VLOOKUP($B21,'Basic Ratio'!$D$100:$AU$111,Graph!A17,FALSE)</f>
        <v>0.10128095259573316</v>
      </c>
      <c r="L21" s="20">
        <f>VLOOKUP($B21,'Basic Ratio'!$D$112:$AU$123,Graph!A17,FALSE)</f>
        <v>0.21375962504184801</v>
      </c>
      <c r="M21" s="20">
        <f>VLOOKUP($B21,'Basic Ratio'!$D$124:$AU$135,Graph!A17,FALSE)</f>
        <v>8.5837347401687178E-2</v>
      </c>
      <c r="N21" s="20" t="e">
        <f>VLOOKUP($B21,'Basic Ratio'!$D$136:$AU$147,Graph!A17,FALSE)</f>
        <v>#N/A</v>
      </c>
    </row>
    <row r="22" spans="1:14" ht="13.5" customHeight="1">
      <c r="B22" s="51">
        <f t="shared" si="2"/>
        <v>2012</v>
      </c>
      <c r="C22" s="38">
        <f>VLOOKUP($B22,'Basic Ratio'!$D$4:$AU$15,Graph!A17,FALSE)</f>
        <v>5.6110963370359437E-2</v>
      </c>
      <c r="D22" s="38">
        <f>VLOOKUP($B22,'Basic Ratio'!$D$16:$AU$27,Graph!A17,FALSE)</f>
        <v>9.7088785491964688E-2</v>
      </c>
      <c r="E22" s="38">
        <f>VLOOKUP($B22,'Basic Ratio'!$D$28:$AU$38,Graph!A17,FALSE)</f>
        <v>-1.7701037387732366E-2</v>
      </c>
      <c r="F22" s="38">
        <f>VLOOKUP($B22,'Basic Ratio'!$D$40:$AU$51,Graph!A17,FALSE)</f>
        <v>1.9310785669613528E-2</v>
      </c>
      <c r="G22" s="38">
        <f>VLOOKUP($B22,'Basic Ratio'!$D$52:$AU$63,Graph!A17,FALSE)</f>
        <v>0.10211244718882027</v>
      </c>
      <c r="H22" s="38">
        <f>VLOOKUP($B22,'Basic Ratio'!$D$64:$AU$75,Graph!A17,FALSE)</f>
        <v>7.9843670080919096E-2</v>
      </c>
      <c r="I22" s="38">
        <f>VLOOKUP($B22,'Basic Ratio'!$D$76:$AU$87,Graph!A17,FALSE)</f>
        <v>0.10588463968122844</v>
      </c>
      <c r="J22" s="38">
        <f>VLOOKUP($B22,'Basic Ratio'!$D$88:$AU$99,Graph!A17,FALSE)</f>
        <v>8.3990468017399178E-2</v>
      </c>
      <c r="K22" s="38">
        <f>VLOOKUP($B22,'Basic Ratio'!$D$100:$AU$111,Graph!A17,FALSE)</f>
        <v>0.10322195067288503</v>
      </c>
      <c r="L22" s="38">
        <f>VLOOKUP($B22,'Basic Ratio'!$D$112:$AU$123,Graph!A17,FALSE)</f>
        <v>0.2014702504020216</v>
      </c>
      <c r="M22" s="38">
        <f>VLOOKUP($B22,'Basic Ratio'!$D$124:$AU$135,Graph!A17,FALSE)</f>
        <v>9.3155990419405796E-2</v>
      </c>
      <c r="N22" s="38">
        <f>VLOOKUP($B22,'Basic Ratio'!$D$136:$AU$147,Graph!A17,FALSE)</f>
        <v>8.9484278121289756E-2</v>
      </c>
    </row>
    <row r="23" spans="1:14" ht="13.5" customHeight="1">
      <c r="B23" s="50">
        <f t="shared" si="2"/>
        <v>2013</v>
      </c>
      <c r="C23" s="20">
        <f>VLOOKUP($B23,'Basic Ratio'!$D$4:$AU$15,Graph!A17,FALSE)</f>
        <v>6.082945134156921E-2</v>
      </c>
      <c r="D23" s="20" t="e">
        <f>VLOOKUP($B23,'Basic Ratio'!$D$16:$AU$27,Graph!A17,FALSE)</f>
        <v>#N/A</v>
      </c>
      <c r="E23" s="20">
        <f>VLOOKUP($B23,'Basic Ratio'!$D$28:$AU$38,Graph!A17,FALSE)</f>
        <v>3.7886798423141327E-2</v>
      </c>
      <c r="F23" s="20">
        <f>VLOOKUP($B23,'Basic Ratio'!$D$40:$AU$51,Graph!A17,FALSE)</f>
        <v>2.4873400247918724E-2</v>
      </c>
      <c r="G23" s="20">
        <f>VLOOKUP($B23,'Basic Ratio'!$D$52:$AU$63,Graph!A17,FALSE)</f>
        <v>0.13525771646962712</v>
      </c>
      <c r="H23" s="20">
        <f>VLOOKUP($B23,'Basic Ratio'!$D$64:$AU$75,Graph!A17,FALSE)</f>
        <v>7.5036963646063562E-2</v>
      </c>
      <c r="I23" s="20">
        <f>VLOOKUP($B23,'Basic Ratio'!$D$76:$AU$87,Graph!A17,FALSE)</f>
        <v>9.8506585933440277E-2</v>
      </c>
      <c r="J23" s="20">
        <f>VLOOKUP($B23,'Basic Ratio'!$D$88:$AU$99,Graph!A17,FALSE)</f>
        <v>8.3130826123606408E-2</v>
      </c>
      <c r="K23" s="20">
        <f>VLOOKUP($B23,'Basic Ratio'!$D$100:$AU$111,Graph!A17,FALSE)</f>
        <v>0.11478484656823189</v>
      </c>
      <c r="L23" s="20">
        <f>VLOOKUP($B23,'Basic Ratio'!$D$112:$AU$123,Graph!A17,FALSE)</f>
        <v>0.17604733554914351</v>
      </c>
      <c r="M23" s="20">
        <f>VLOOKUP($B23,'Basic Ratio'!$D$124:$AU$135,Graph!A17,FALSE)</f>
        <v>0.11450814600948649</v>
      </c>
      <c r="N23" s="20">
        <f>VLOOKUP($B23,'Basic Ratio'!$D$136:$AU$147,Graph!A17,FALSE)</f>
        <v>0.10889265047435343</v>
      </c>
    </row>
    <row r="24" spans="1:14" ht="13.5" customHeight="1">
      <c r="B24" s="51">
        <f t="shared" si="2"/>
        <v>2014</v>
      </c>
      <c r="C24" s="38">
        <f>VLOOKUP($B24,'Basic Ratio'!$D$4:$AU$15,Graph!A17,FALSE)</f>
        <v>6.8987080899108683E-2</v>
      </c>
      <c r="D24" s="38">
        <f>VLOOKUP($B24,'Basic Ratio'!$D$16:$AU$27,Graph!A17,FALSE)</f>
        <v>8.8932584998902095E-2</v>
      </c>
      <c r="E24" s="38" t="e">
        <f>VLOOKUP($B24,'Basic Ratio'!$D$28:$AU$38,Graph!A17,FALSE)</f>
        <v>#N/A</v>
      </c>
      <c r="F24" s="38">
        <f>VLOOKUP($B24,'Basic Ratio'!$D$40:$AU$51,Graph!A17,FALSE)</f>
        <v>2.8066142010787869E-2</v>
      </c>
      <c r="G24" s="38">
        <f>VLOOKUP($B24,'Basic Ratio'!$D$52:$AU$63,Graph!A17,FALSE)</f>
        <v>0.13253326376206626</v>
      </c>
      <c r="H24" s="38">
        <f>VLOOKUP($B24,'Basic Ratio'!$D$64:$AU$75,Graph!A17,FALSE)</f>
        <v>6.9687893631910428E-2</v>
      </c>
      <c r="I24" s="38">
        <f>VLOOKUP($B24,'Basic Ratio'!$D$76:$AU$87,Graph!A17,FALSE)</f>
        <v>0.10571150413759532</v>
      </c>
      <c r="J24" s="38">
        <f>VLOOKUP($B24,'Basic Ratio'!$D$88:$AU$99,Graph!A17,FALSE)</f>
        <v>5.2191510112835647E-2</v>
      </c>
      <c r="K24" s="38">
        <f>VLOOKUP($B24,'Basic Ratio'!$D$100:$AU$111,Graph!A17,FALSE)</f>
        <v>0.11791746846268976</v>
      </c>
      <c r="L24" s="38">
        <f>VLOOKUP($B24,'Basic Ratio'!$D$112:$AU$123,Graph!A17,FALSE)</f>
        <v>0.17045620171986592</v>
      </c>
      <c r="M24" s="38">
        <f>VLOOKUP($B24,'Basic Ratio'!$D$124:$AU$135,Graph!A17,FALSE)</f>
        <v>9.2611409493395275E-2</v>
      </c>
      <c r="N24" s="38">
        <f>VLOOKUP($B24,'Basic Ratio'!$D$136:$AU$147,Graph!A17,FALSE)</f>
        <v>0.12410992963074198</v>
      </c>
    </row>
    <row r="25" spans="1:14" ht="13.5" customHeight="1">
      <c r="B25" s="50">
        <f t="shared" si="2"/>
        <v>2015</v>
      </c>
      <c r="C25" s="20">
        <f>VLOOKUP($B25,'Basic Ratio'!$D$4:$AU$15,Graph!A17,FALSE)</f>
        <v>8.0222506977535607E-2</v>
      </c>
      <c r="D25" s="20">
        <f>VLOOKUP($B25,'Basic Ratio'!$D$16:$AU$27,Graph!A17,FALSE)</f>
        <v>6.9182690558453996E-2</v>
      </c>
      <c r="E25" s="20">
        <f>VLOOKUP($B25,'Basic Ratio'!$D$28:$AU$38,Graph!A17,FALSE)</f>
        <v>3.9700750484193366E-2</v>
      </c>
      <c r="F25" s="20">
        <f>VLOOKUP($B25,'Basic Ratio'!$D$40:$AU$51,Graph!A17,FALSE)</f>
        <v>4.2433004704959122E-2</v>
      </c>
      <c r="G25" s="20">
        <f>VLOOKUP($B25,'Basic Ratio'!$D$52:$AU$63,Graph!A17,FALSE)</f>
        <v>0.14301141412070262</v>
      </c>
      <c r="H25" s="20" t="e">
        <f>VLOOKUP($B25,'Basic Ratio'!$D$64:$AU$75,Graph!A17,FALSE)</f>
        <v>#N/A</v>
      </c>
      <c r="I25" s="20">
        <f>VLOOKUP($B25,'Basic Ratio'!$D$76:$AU$87,Graph!A17,FALSE)</f>
        <v>0.10247269550021844</v>
      </c>
      <c r="J25" s="20">
        <f>VLOOKUP($B25,'Basic Ratio'!$D$88:$AU$99,Graph!A17,FALSE)</f>
        <v>8.2640055176498556E-2</v>
      </c>
      <c r="K25" s="20">
        <f>VLOOKUP($B25,'Basic Ratio'!$D$100:$AU$111,Graph!A17,FALSE)</f>
        <v>0.10483927236481436</v>
      </c>
      <c r="L25" s="20">
        <f>VLOOKUP($B25,'Basic Ratio'!$D$112:$AU$123,Graph!A17,FALSE)</f>
        <v>0.12191856344018272</v>
      </c>
      <c r="M25" s="20">
        <f>VLOOKUP($B25,'Basic Ratio'!$D$124:$AU$135,Graph!A17,FALSE)</f>
        <v>7.0205479452054798E-2</v>
      </c>
      <c r="N25" s="20">
        <f>VLOOKUP($B25,'Basic Ratio'!$D$136:$AU$147,Graph!A17,FALSE)</f>
        <v>0.12045779789453752</v>
      </c>
    </row>
    <row r="26" spans="1:14" ht="13.5" customHeight="1">
      <c r="B26" s="51">
        <f>B27-1</f>
        <v>2016</v>
      </c>
      <c r="C26" s="38">
        <f>VLOOKUP($B26,'Basic Ratio'!$D$4:$AU$15,Graph!A17,FALSE)</f>
        <v>9.7618558739139091E-2</v>
      </c>
      <c r="D26" s="38">
        <f>VLOOKUP($B26,'Basic Ratio'!$D$16:$AU$27,Graph!A17,FALSE)</f>
        <v>7.4765550874311637E-2</v>
      </c>
      <c r="E26" s="38">
        <f>VLOOKUP($B26,'Basic Ratio'!$D$28:$AU$38,Graph!A17,FALSE)</f>
        <v>3.8669656220327218E-2</v>
      </c>
      <c r="F26" s="38">
        <f>VLOOKUP($B26,'Basic Ratio'!$D$40:$AU$51,Graph!A17,FALSE)</f>
        <v>5.9902503511526067E-2</v>
      </c>
      <c r="G26" s="38">
        <f>VLOOKUP($B26,'Basic Ratio'!$D$52:$AU$63,Graph!A17,FALSE)</f>
        <v>0.14842441373534337</v>
      </c>
      <c r="H26" s="38">
        <f>VLOOKUP($B26,'Basic Ratio'!$D$64:$AU$75,Graph!A17,FALSE)</f>
        <v>7.8763562241172452E-2</v>
      </c>
      <c r="I26" s="38">
        <f>VLOOKUP($B26,'Basic Ratio'!$D$76:$AU$87,Graph!A17,FALSE)</f>
        <v>9.8747987249843905E-2</v>
      </c>
      <c r="J26" s="38">
        <f>VLOOKUP($B26,'Basic Ratio'!$D$88:$AU$99,Graph!A17,FALSE)</f>
        <v>0.12451220398962601</v>
      </c>
      <c r="K26" s="38">
        <f>VLOOKUP($B26,'Basic Ratio'!$D$100:$AU$111,Graph!A17,FALSE)</f>
        <v>0.10203537299842726</v>
      </c>
      <c r="L26" s="38">
        <f>VLOOKUP($B26,'Basic Ratio'!$D$112:$AU$123,Graph!A17,FALSE)</f>
        <v>0.21498046387895919</v>
      </c>
      <c r="M26" s="38">
        <f>VLOOKUP($B26,'Basic Ratio'!$D$124:$AU$135,Graph!A17,FALSE)</f>
        <v>0.15072680342344791</v>
      </c>
      <c r="N26" s="38" t="e">
        <f>VLOOKUP($B26,'Basic Ratio'!$D$136:$AU$147,Graph!A17,FALSE)</f>
        <v>#N/A</v>
      </c>
    </row>
    <row r="27" spans="1:14" ht="13.5" customHeight="1">
      <c r="B27" s="50">
        <f t="shared" si="2"/>
        <v>2017</v>
      </c>
      <c r="C27" s="20">
        <f>VLOOKUP($B27,'Basic Ratio'!$D$4:$AU$15,Graph!A17,FALSE)</f>
        <v>0.10746491645466366</v>
      </c>
      <c r="D27" s="20">
        <f>VLOOKUP($B27,'Basic Ratio'!$D$16:$AU$27,Graph!A17,FALSE)</f>
        <v>8.1939261447899148E-2</v>
      </c>
      <c r="E27" s="20">
        <f>VLOOKUP($B27,'Basic Ratio'!$D$28:$AU$38,Graph!A17,FALSE)</f>
        <v>2.6753795440828267E-2</v>
      </c>
      <c r="F27" s="20">
        <f>VLOOKUP($B27,'Basic Ratio'!$D$40:$AU$51,Graph!A17,FALSE)</f>
        <v>7.0827799911465247E-2</v>
      </c>
      <c r="G27" s="20">
        <f>VLOOKUP($B27,'Basic Ratio'!$D$52:$AU$63,Graph!A17,FALSE)</f>
        <v>0.18069737260951541</v>
      </c>
      <c r="H27" s="20">
        <f>VLOOKUP($B27,'Basic Ratio'!$D$64:$AU$75,Graph!A17,FALSE)</f>
        <v>7.5526406627545742E-2</v>
      </c>
      <c r="I27" s="20">
        <f>VLOOKUP($B27,'Basic Ratio'!$D$76:$AU$87,Graph!A17,FALSE)</f>
        <v>0.10284810126582279</v>
      </c>
      <c r="J27" s="20">
        <f>VLOOKUP($B27,'Basic Ratio'!$D$88:$AU$99,Graph!A17,FALSE)</f>
        <v>8.2617000955109834E-2</v>
      </c>
      <c r="K27" s="20">
        <f>VLOOKUP($B27,'Basic Ratio'!$D$100:$AU$111,Graph!A17,FALSE)</f>
        <v>0.11114347893140497</v>
      </c>
      <c r="L27" s="20">
        <f>VLOOKUP($B27,'Basic Ratio'!$D$112:$AU$123,Graph!A17,FALSE)</f>
        <v>0.17532965038912859</v>
      </c>
      <c r="M27" s="20">
        <f>VLOOKUP($B27,'Basic Ratio'!$D$124:$AU$135,Graph!A17,FALSE)</f>
        <v>0.15588344032534535</v>
      </c>
      <c r="N27" s="20">
        <f>VLOOKUP($B27,'Basic Ratio'!$D$136:$AU$147,Graph!A17,FALSE)</f>
        <v>8.7098967877230656E-3</v>
      </c>
    </row>
    <row r="28" spans="1:14" ht="13.5" customHeight="1">
      <c r="B28" s="51">
        <f>B13</f>
        <v>2018</v>
      </c>
      <c r="C28" s="38">
        <f>VLOOKUP($B28,'Basic Ratio'!$D$4:$AU$15,Graph!A17,FALSE)</f>
        <v>0.10755650003583347</v>
      </c>
      <c r="D28" s="38">
        <f>VLOOKUP($B28,'Basic Ratio'!$D$16:$AU$27,Graph!A17,FALSE)</f>
        <v>8.7807342341724937E-2</v>
      </c>
      <c r="E28" s="38">
        <f>VLOOKUP($B28,'Basic Ratio'!$D$28:$AU$39,Graph!A17,FALSE)</f>
        <v>6.6260924339077806E-2</v>
      </c>
      <c r="F28" s="38">
        <f>VLOOKUP($B28,'Basic Ratio'!$D$40:$AU$51,Graph!A17,FALSE)</f>
        <v>8.668696406429191E-2</v>
      </c>
      <c r="G28" s="38">
        <f>VLOOKUP($B28,'Basic Ratio'!$D$52:$AU$63,Graph!A17,FALSE)</f>
        <v>0.17121772949382014</v>
      </c>
      <c r="H28" s="38">
        <f>VLOOKUP($B28,'Basic Ratio'!$D$64:$AU$75,Graph!A17,FALSE)</f>
        <v>8.0134275932595256E-2</v>
      </c>
      <c r="I28" s="38">
        <f>VLOOKUP($B28,'Basic Ratio'!$D$76:$AU$87,Graph!A17,FALSE)</f>
        <v>0.10439598476981654</v>
      </c>
      <c r="J28" s="38">
        <f>VLOOKUP($B28,'Basic Ratio'!$D$88:$AU$99,Graph!A17,FALSE)</f>
        <v>3.3983847818170133E-2</v>
      </c>
      <c r="K28" s="38">
        <f>VLOOKUP($B28,'Basic Ratio'!$D$100:$AU$111,Graph!A17,FALSE)</f>
        <v>0.16382024536290829</v>
      </c>
      <c r="L28" s="38">
        <f>VLOOKUP($B28,'Basic Ratio'!$D$112:$AU$123,Graph!A17,FALSE)</f>
        <v>0.20598300922011514</v>
      </c>
      <c r="M28" s="38">
        <f>VLOOKUP($B28,'Basic Ratio'!$D$124:$AU$135,Graph!A17,FALSE)</f>
        <v>9.7408069028278671E-2</v>
      </c>
      <c r="N28" s="38">
        <f>VLOOKUP($B28,'Basic Ratio'!$D$136:$AU$147,Graph!A17,FALSE)</f>
        <v>9.8608572892795329E-2</v>
      </c>
    </row>
    <row r="29" spans="1:14" ht="13.5" customHeight="1"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ht="13.5" customHeight="1"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</row>
    <row r="31" spans="1:14" ht="13.5" customHeight="1"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ht="13.5" customHeight="1">
      <c r="A32" s="13">
        <v>5</v>
      </c>
      <c r="B32" s="14" t="s">
        <v>452</v>
      </c>
      <c r="C32" s="21"/>
      <c r="D32" s="21"/>
      <c r="E32" s="21"/>
      <c r="F32" s="21" t="s">
        <v>459</v>
      </c>
      <c r="G32" s="21"/>
      <c r="H32" s="21"/>
      <c r="I32" s="21"/>
      <c r="J32" s="21"/>
      <c r="K32" s="21"/>
      <c r="L32" s="21"/>
      <c r="M32" s="21"/>
      <c r="N32" s="21"/>
    </row>
    <row r="33" spans="1:14" ht="13.5" customHeight="1">
      <c r="B33" s="16"/>
      <c r="C33" s="52" t="str">
        <f>C18</f>
        <v>花王</v>
      </c>
      <c r="D33" s="52" t="str">
        <f t="shared" ref="D33:N33" si="3">D18</f>
        <v>ﾕﾆ･ﾁｬｰﾑ</v>
      </c>
      <c r="E33" s="52" t="str">
        <f t="shared" si="3"/>
        <v>資生堂</v>
      </c>
      <c r="F33" s="52" t="str">
        <f t="shared" si="3"/>
        <v>ﾗｲｵﾝ</v>
      </c>
      <c r="G33" s="52" t="str">
        <f t="shared" si="3"/>
        <v>ﾋﾟｼﾞｮﾝ</v>
      </c>
      <c r="H33" s="52" t="str">
        <f t="shared" si="3"/>
        <v>小林製薬</v>
      </c>
      <c r="I33" s="52" t="str">
        <f t="shared" si="3"/>
        <v>マニー</v>
      </c>
      <c r="J33" s="53" t="str">
        <f t="shared" si="3"/>
        <v>P&amp;G</v>
      </c>
      <c r="K33" s="53" t="str">
        <f t="shared" si="3"/>
        <v>Unilever</v>
      </c>
      <c r="L33" s="53" t="str">
        <f t="shared" si="3"/>
        <v>Colgate‑Palmolive</v>
      </c>
      <c r="M33" s="53" t="str">
        <f t="shared" si="3"/>
        <v>Kimberly-Clark</v>
      </c>
      <c r="N33" s="53" t="str">
        <f t="shared" si="3"/>
        <v>J&amp;J</v>
      </c>
    </row>
    <row r="34" spans="1:14" ht="13.5" customHeight="1">
      <c r="B34" s="50">
        <f t="shared" ref="B34:B42" si="4">B35-1</f>
        <v>2009</v>
      </c>
      <c r="C34" s="20">
        <f>VLOOKUP($B34,'Basic Ratio'!$D$4:$AU$15,Graph!A32,FALSE)</f>
        <v>7.3201000000000002E-2</v>
      </c>
      <c r="D34" s="20">
        <f>VLOOKUP($B34,'Basic Ratio'!$D$16:$AU$27,Graph!A32,FALSE)</f>
        <v>0.13610800000000001</v>
      </c>
      <c r="E34" s="20">
        <f>VLOOKUP($B34,'Basic Ratio'!$D$28:$AU$39,Graph!A32,FALSE)</f>
        <v>6.3339999999999994E-2</v>
      </c>
      <c r="F34" s="20">
        <f>VLOOKUP($B34,'Basic Ratio'!$D$40:$AU$51,Graph!A32,FALSE)</f>
        <v>4.1534000000000001E-2</v>
      </c>
      <c r="G34" s="20">
        <f>VLOOKUP($B34,'Basic Ratio'!$D$52:$AU$63,Graph!A32,FALSE)</f>
        <v>9.4183000000000003E-2</v>
      </c>
      <c r="H34" s="20">
        <f>VLOOKUP($B34,'Basic Ratio'!$D$64:$AU$75,Graph!A32,FALSE)</f>
        <v>0.126775</v>
      </c>
      <c r="I34" s="20">
        <f>VLOOKUP($B34,'Basic Ratio'!$D$76:$AU$87,Graph!A32,FALSE)</f>
        <v>0.14424000000000001</v>
      </c>
      <c r="J34" s="20">
        <f>VLOOKUP($B34,'Basic Ratio'!$D$88:$AU$99,Graph!A32,FALSE)</f>
        <v>0.102622</v>
      </c>
      <c r="K34" s="20">
        <f>VLOOKUP($B34,'Basic Ratio'!$D$100:$AU$111,Graph!A32,FALSE)</f>
        <v>0.13769100000000001</v>
      </c>
      <c r="L34" s="20">
        <f>VLOOKUP($B34,'Basic Ratio'!$D$112:$AU$123,Graph!A32,FALSE)</f>
        <v>0.37175900000000001</v>
      </c>
      <c r="M34" s="20">
        <f>VLOOKUP($B34,'Basic Ratio'!$D$124:$AU$135,Graph!A32,FALSE)</f>
        <v>0.163607</v>
      </c>
      <c r="N34" s="20">
        <f>VLOOKUP($B34,'Basic Ratio'!$D$136:$AU$147,Graph!A32,FALSE)</f>
        <v>0.148034</v>
      </c>
    </row>
    <row r="35" spans="1:14" ht="13.5" customHeight="1">
      <c r="B35" s="51">
        <f t="shared" si="4"/>
        <v>2010</v>
      </c>
      <c r="C35" s="38">
        <f>VLOOKUP($B35,'Basic Ratio'!$D$4:$AU$15,Graph!A32,FALSE)</f>
        <v>8.9329000000000006E-2</v>
      </c>
      <c r="D35" s="38">
        <f>VLOOKUP($B35,'Basic Ratio'!$D$16:$AU$27,Graph!A32,FALSE)</f>
        <v>0.103906</v>
      </c>
      <c r="E35" s="38">
        <f>VLOOKUP($B35,'Basic Ratio'!$D$28:$AU$38,Graph!A32,FALSE)</f>
        <v>5.0597000000000003E-2</v>
      </c>
      <c r="F35" s="38">
        <f>VLOOKUP($B35,'Basic Ratio'!$D$40:$AU$51,Graph!A32,FALSE)</f>
        <v>4.4414000000000002E-2</v>
      </c>
      <c r="G35" s="38">
        <f>VLOOKUP($B35,'Basic Ratio'!$D$52:$AU$63,Graph!A32,FALSE)</f>
        <v>9.3856999999999996E-2</v>
      </c>
      <c r="H35" s="38">
        <f>VLOOKUP($B35,'Basic Ratio'!$D$64:$AU$75,Graph!A32,FALSE)</f>
        <v>0.12864200000000001</v>
      </c>
      <c r="I35" s="38">
        <f>VLOOKUP($B35,'Basic Ratio'!$D$76:$AU$87,Graph!A32,FALSE)</f>
        <v>0.13750100000000001</v>
      </c>
      <c r="J35" s="38">
        <f>VLOOKUP($B35,'Basic Ratio'!$D$88:$AU$99,Graph!A32,FALSE)</f>
        <v>0.101255</v>
      </c>
      <c r="K35" s="38">
        <f>VLOOKUP($B35,'Basic Ratio'!$D$100:$AU$111,Graph!A32,FALSE)</f>
        <v>0.16869500000000001</v>
      </c>
      <c r="L35" s="38">
        <f>VLOOKUP($B35,'Basic Ratio'!$D$112:$AU$123,Graph!A32,FALSE)</f>
        <v>0.37301899999999999</v>
      </c>
      <c r="M35" s="38">
        <f>VLOOKUP($B35,'Basic Ratio'!$D$124:$AU$135,Graph!A32,FALSE)</f>
        <v>0.14441399999999999</v>
      </c>
      <c r="N35" s="38">
        <f>VLOOKUP($B35,'Basic Ratio'!$D$136:$AU$147,Graph!A32,FALSE)</f>
        <v>0.134299</v>
      </c>
    </row>
    <row r="36" spans="1:14" ht="13.5" customHeight="1">
      <c r="B36" s="50">
        <f t="shared" si="4"/>
        <v>2011</v>
      </c>
      <c r="C36" s="20" t="e">
        <f>VLOOKUP($B36,'Basic Ratio'!$D$4:$AU$15,Graph!A32,FALSE)</f>
        <v>#N/A</v>
      </c>
      <c r="D36" s="20">
        <f>VLOOKUP($B36,'Basic Ratio'!$D$16:$AU$27,Graph!A32,FALSE)</f>
        <v>8.9676000000000006E-2</v>
      </c>
      <c r="E36" s="20">
        <f>VLOOKUP($B36,'Basic Ratio'!$D$28:$AU$38,Graph!A32,FALSE)</f>
        <v>4.8551999999999998E-2</v>
      </c>
      <c r="F36" s="20">
        <f>VLOOKUP($B36,'Basic Ratio'!$D$40:$AU$51,Graph!A32,FALSE)</f>
        <v>4.8971000000000001E-2</v>
      </c>
      <c r="G36" s="20">
        <f>VLOOKUP($B36,'Basic Ratio'!$D$52:$AU$63,Graph!A32,FALSE)</f>
        <v>9.7588999999999995E-2</v>
      </c>
      <c r="H36" s="20">
        <f>VLOOKUP($B36,'Basic Ratio'!$D$64:$AU$75,Graph!A32,FALSE)</f>
        <v>0.12341299999999999</v>
      </c>
      <c r="I36" s="20">
        <f>VLOOKUP($B36,'Basic Ratio'!$D$76:$AU$87,Graph!A32,FALSE)</f>
        <v>0.123719</v>
      </c>
      <c r="J36" s="20">
        <f>VLOOKUP($B36,'Basic Ratio'!$D$88:$AU$99,Graph!A32,FALSE)</f>
        <v>9.4226000000000004E-2</v>
      </c>
      <c r="K36" s="20">
        <f>VLOOKUP($B36,'Basic Ratio'!$D$100:$AU$111,Graph!A32,FALSE)</f>
        <v>0.148396</v>
      </c>
      <c r="L36" s="20">
        <f>VLOOKUP($B36,'Basic Ratio'!$D$112:$AU$123,Graph!A32,FALSE)</f>
        <v>0.35511999999999999</v>
      </c>
      <c r="M36" s="20">
        <f>VLOOKUP($B36,'Basic Ratio'!$D$124:$AU$135,Graph!A32,FALSE)</f>
        <v>0.14163600000000001</v>
      </c>
      <c r="N36" s="20" t="e">
        <f>VLOOKUP($B36,'Basic Ratio'!$D$136:$AU$147,Graph!A32,FALSE)</f>
        <v>#N/A</v>
      </c>
    </row>
    <row r="37" spans="1:14" ht="13.5" customHeight="1">
      <c r="B37" s="51">
        <f t="shared" si="4"/>
        <v>2012</v>
      </c>
      <c r="C37" s="38">
        <f>VLOOKUP($B37,'Basic Ratio'!$D$4:$AU$15,Graph!A32,FALSE)</f>
        <v>0</v>
      </c>
      <c r="D37" s="38">
        <f>VLOOKUP($B37,'Basic Ratio'!$D$16:$AU$27,Graph!A32,FALSE)</f>
        <v>9.5451999999999995E-2</v>
      </c>
      <c r="E37" s="38">
        <f>VLOOKUP($B37,'Basic Ratio'!$D$28:$AU$38,Graph!A32,FALSE)</f>
        <v>0</v>
      </c>
      <c r="F37" s="38">
        <f>VLOOKUP($B37,'Basic Ratio'!$D$40:$AU$51,Graph!A32,FALSE)</f>
        <v>3.1849000000000002E-2</v>
      </c>
      <c r="G37" s="38">
        <f>VLOOKUP($B37,'Basic Ratio'!$D$52:$AU$63,Graph!A32,FALSE)</f>
        <v>0.128714</v>
      </c>
      <c r="H37" s="38">
        <f>VLOOKUP($B37,'Basic Ratio'!$D$64:$AU$75,Graph!A32,FALSE)</f>
        <v>9.6906999999999993E-2</v>
      </c>
      <c r="I37" s="38">
        <f>VLOOKUP($B37,'Basic Ratio'!$D$76:$AU$87,Graph!A32,FALSE)</f>
        <v>0.116844</v>
      </c>
      <c r="J37" s="38">
        <f>VLOOKUP($B37,'Basic Ratio'!$D$88:$AU$99,Graph!A32,FALSE)</f>
        <v>9.0981000000000006E-2</v>
      </c>
      <c r="K37" s="38">
        <f>VLOOKUP($B37,'Basic Ratio'!$D$100:$AU$111,Graph!A32,FALSE)</f>
        <v>0.15573699999999999</v>
      </c>
      <c r="L37" s="38">
        <f>VLOOKUP($B37,'Basic Ratio'!$D$112:$AU$123,Graph!A32,FALSE)</f>
        <v>0.33326600000000001</v>
      </c>
      <c r="M37" s="38">
        <f>VLOOKUP($B37,'Basic Ratio'!$D$124:$AU$135,Graph!A32,FALSE)</f>
        <v>0.14491999999999999</v>
      </c>
      <c r="N37" s="38">
        <f>VLOOKUP($B37,'Basic Ratio'!$D$136:$AU$147,Graph!A32,FALSE)</f>
        <v>0.134489</v>
      </c>
    </row>
    <row r="38" spans="1:14" ht="13.5" customHeight="1">
      <c r="B38" s="50">
        <f t="shared" si="4"/>
        <v>2013</v>
      </c>
      <c r="C38" s="20">
        <f>VLOOKUP($B38,'Basic Ratio'!$D$4:$AU$15,Graph!A32,FALSE)</f>
        <v>0.107961</v>
      </c>
      <c r="D38" s="20" t="e">
        <f>VLOOKUP($B38,'Basic Ratio'!$D$16:$AU$27,Graph!A32,FALSE)</f>
        <v>#N/A</v>
      </c>
      <c r="E38" s="20">
        <f>VLOOKUP($B38,'Basic Ratio'!$D$28:$AU$38,Graph!A32,FALSE)</f>
        <v>6.1903E-2</v>
      </c>
      <c r="F38" s="20">
        <f>VLOOKUP($B38,'Basic Ratio'!$D$40:$AU$51,Graph!A32,FALSE)</f>
        <v>4.4829000000000001E-2</v>
      </c>
      <c r="G38" s="20">
        <f>VLOOKUP($B38,'Basic Ratio'!$D$52:$AU$63,Graph!A32,FALSE)</f>
        <v>0.16325000000000001</v>
      </c>
      <c r="H38" s="20">
        <f>VLOOKUP($B38,'Basic Ratio'!$D$64:$AU$75,Graph!A32,FALSE)</f>
        <v>9.3215999999999993E-2</v>
      </c>
      <c r="I38" s="20">
        <f>VLOOKUP($B38,'Basic Ratio'!$D$76:$AU$87,Graph!A32,FALSE)</f>
        <v>9.4287999999999997E-2</v>
      </c>
      <c r="J38" s="20">
        <f>VLOOKUP($B38,'Basic Ratio'!$D$88:$AU$99,Graph!A32,FALSE)</f>
        <v>8.4551000000000001E-2</v>
      </c>
      <c r="K38" s="20">
        <f>VLOOKUP($B38,'Basic Ratio'!$D$100:$AU$111,Graph!A32,FALSE)</f>
        <v>0.17585600000000001</v>
      </c>
      <c r="L38" s="20">
        <f>VLOOKUP($B38,'Basic Ratio'!$D$112:$AU$123,Graph!A32,FALSE)</f>
        <v>0.32566000000000001</v>
      </c>
      <c r="M38" s="20">
        <f>VLOOKUP($B38,'Basic Ratio'!$D$124:$AU$135,Graph!A32,FALSE)</f>
        <v>0.16082199999999999</v>
      </c>
      <c r="N38" s="20">
        <f>VLOOKUP($B38,'Basic Ratio'!$D$136:$AU$147,Graph!A32,FALSE)</f>
        <v>0.137488</v>
      </c>
    </row>
    <row r="39" spans="1:14" ht="13.5" customHeight="1">
      <c r="B39" s="51">
        <f t="shared" si="4"/>
        <v>2014</v>
      </c>
      <c r="C39" s="38">
        <f>VLOOKUP($B39,'Basic Ratio'!$D$4:$AU$15,Graph!A32,FALSE)</f>
        <v>0.109766</v>
      </c>
      <c r="D39" s="38">
        <f>VLOOKUP($B39,'Basic Ratio'!$D$16:$AU$27,Graph!A32,FALSE)</f>
        <v>0</v>
      </c>
      <c r="E39" s="38" t="e">
        <f>VLOOKUP($B39,'Basic Ratio'!$D$28:$AU$38,Graph!A32,FALSE)</f>
        <v>#N/A</v>
      </c>
      <c r="F39" s="38">
        <f>VLOOKUP($B39,'Basic Ratio'!$D$40:$AU$51,Graph!A32,FALSE)</f>
        <v>4.9463E-2</v>
      </c>
      <c r="G39" s="38">
        <f>VLOOKUP($B39,'Basic Ratio'!$D$52:$AU$63,Graph!A32,FALSE)</f>
        <v>0.16186300000000001</v>
      </c>
      <c r="H39" s="38">
        <f>VLOOKUP($B39,'Basic Ratio'!$D$64:$AU$75,Graph!A32,FALSE)</f>
        <v>8.3582000000000004E-2</v>
      </c>
      <c r="I39" s="38">
        <f>VLOOKUP($B39,'Basic Ratio'!$D$76:$AU$87,Graph!A32,FALSE)</f>
        <v>0.11021400000000001</v>
      </c>
      <c r="J39" s="38">
        <f>VLOOKUP($B39,'Basic Ratio'!$D$88:$AU$99,Graph!A32,FALSE)</f>
        <v>8.2228999999999997E-2</v>
      </c>
      <c r="K39" s="38">
        <f>VLOOKUP($B39,'Basic Ratio'!$D$100:$AU$111,Graph!A32,FALSE)</f>
        <v>0.18493999999999999</v>
      </c>
      <c r="L39" s="38">
        <f>VLOOKUP($B39,'Basic Ratio'!$D$112:$AU$123,Graph!A32,FALSE)</f>
        <v>0.32956600000000003</v>
      </c>
      <c r="M39" s="38">
        <f>VLOOKUP($B39,'Basic Ratio'!$D$124:$AU$135,Graph!A32,FALSE)</f>
        <v>0.21160100000000001</v>
      </c>
      <c r="N39" s="38">
        <f>VLOOKUP($B39,'Basic Ratio'!$D$136:$AU$147,Graph!A32,FALSE)</f>
        <v>0.146152</v>
      </c>
    </row>
    <row r="40" spans="1:14" ht="13.5" customHeight="1">
      <c r="B40" s="50">
        <f t="shared" si="4"/>
        <v>2015</v>
      </c>
      <c r="C40" s="20">
        <f>VLOOKUP($B40,'Basic Ratio'!$D$4:$AU$15,Graph!A32,FALSE)</f>
        <v>0.12997400000000001</v>
      </c>
      <c r="D40" s="20">
        <f>VLOOKUP($B40,'Basic Ratio'!$D$16:$AU$27,Graph!A32,FALSE)</f>
        <v>9.5492999999999995E-2</v>
      </c>
      <c r="E40" s="20">
        <f>VLOOKUP($B40,'Basic Ratio'!$D$28:$AU$38,Graph!A32,FALSE)</f>
        <v>0</v>
      </c>
      <c r="F40" s="20">
        <f>VLOOKUP($B40,'Basic Ratio'!$D$40:$AU$51,Graph!A32,FALSE)</f>
        <v>6.5135999999999999E-2</v>
      </c>
      <c r="G40" s="20">
        <f>VLOOKUP($B40,'Basic Ratio'!$D$52:$AU$63,Graph!A32,FALSE)</f>
        <v>0.16148000000000001</v>
      </c>
      <c r="H40" s="20" t="e">
        <f>VLOOKUP($B40,'Basic Ratio'!$D$64:$AU$75,Graph!A32,FALSE)</f>
        <v>#N/A</v>
      </c>
      <c r="I40" s="20">
        <f>VLOOKUP($B40,'Basic Ratio'!$D$76:$AU$87,Graph!A32,FALSE)</f>
        <v>0.103024</v>
      </c>
      <c r="J40" s="20">
        <f>VLOOKUP($B40,'Basic Ratio'!$D$88:$AU$99,Graph!A32,FALSE)</f>
        <v>9.2415999999999998E-2</v>
      </c>
      <c r="K40" s="20">
        <f>VLOOKUP($B40,'Basic Ratio'!$D$100:$AU$111,Graph!A32,FALSE)</f>
        <v>0.16015399999999999</v>
      </c>
      <c r="L40" s="20">
        <f>VLOOKUP($B40,'Basic Ratio'!$D$112:$AU$123,Graph!A32,FALSE)</f>
        <v>0.35116399999999998</v>
      </c>
      <c r="M40" s="20">
        <f>VLOOKUP($B40,'Basic Ratio'!$D$124:$AU$135,Graph!A32,FALSE)</f>
        <v>0.26664399999999999</v>
      </c>
      <c r="N40" s="20">
        <f>VLOOKUP($B40,'Basic Ratio'!$D$136:$AU$147,Graph!A32,FALSE)</f>
        <v>0.139849</v>
      </c>
    </row>
    <row r="41" spans="1:14" ht="13.5" customHeight="1">
      <c r="B41" s="51">
        <f t="shared" si="4"/>
        <v>2016</v>
      </c>
      <c r="C41" s="38">
        <f>VLOOKUP($B41,'Basic Ratio'!$D$4:$AU$15,Graph!A32,FALSE)</f>
        <v>0.147281</v>
      </c>
      <c r="D41" s="38">
        <f>VLOOKUP($B41,'Basic Ratio'!$D$16:$AU$27,Graph!A32,FALSE)</f>
        <v>0</v>
      </c>
      <c r="E41" s="38">
        <f>VLOOKUP($B41,'Basic Ratio'!$D$28:$AU$38,Graph!A32,FALSE)</f>
        <v>4.4447E-2</v>
      </c>
      <c r="F41" s="38">
        <f>VLOOKUP($B41,'Basic Ratio'!$D$40:$AU$51,Graph!A32,FALSE)</f>
        <v>9.5325999999999994E-2</v>
      </c>
      <c r="G41" s="38">
        <f>VLOOKUP($B41,'Basic Ratio'!$D$52:$AU$63,Graph!A32,FALSE)</f>
        <v>0.171793</v>
      </c>
      <c r="H41" s="38">
        <f>VLOOKUP($B41,'Basic Ratio'!$D$64:$AU$75,Graph!A32,FALSE)</f>
        <v>0</v>
      </c>
      <c r="I41" s="38">
        <f>VLOOKUP($B41,'Basic Ratio'!$D$76:$AU$87,Graph!A32,FALSE)</f>
        <v>9.8079E-2</v>
      </c>
      <c r="J41" s="38">
        <f>VLOOKUP($B41,'Basic Ratio'!$D$88:$AU$99,Graph!A32,FALSE)</f>
        <v>9.7796999999999995E-2</v>
      </c>
      <c r="K41" s="38">
        <f>VLOOKUP($B41,'Basic Ratio'!$D$100:$AU$111,Graph!A32,FALSE)</f>
        <v>0.14982500000000001</v>
      </c>
      <c r="L41" s="38">
        <f>VLOOKUP($B41,'Basic Ratio'!$D$112:$AU$123,Graph!A32,FALSE)</f>
        <v>0.38063000000000002</v>
      </c>
      <c r="M41" s="38">
        <f>VLOOKUP($B41,'Basic Ratio'!$D$124:$AU$135,Graph!A32,FALSE)</f>
        <v>0.26966200000000001</v>
      </c>
      <c r="N41" s="38" t="e">
        <f>VLOOKUP($B41,'Basic Ratio'!$D$136:$AU$147,Graph!A32,FALSE)</f>
        <v>#N/A</v>
      </c>
    </row>
    <row r="42" spans="1:14" ht="13.5" customHeight="1">
      <c r="B42" s="50">
        <f t="shared" si="4"/>
        <v>2017</v>
      </c>
      <c r="C42" s="20">
        <f>VLOOKUP($B42,'Basic Ratio'!$D$4:$AU$15,Graph!A32,FALSE)</f>
        <v>0.14815999999999999</v>
      </c>
      <c r="D42" s="20">
        <f>VLOOKUP($B42,'Basic Ratio'!$D$16:$AU$27,Graph!A32,FALSE)</f>
        <v>0.108597</v>
      </c>
      <c r="E42" s="20">
        <f>VLOOKUP($B42,'Basic Ratio'!$D$28:$AU$38,Graph!A32,FALSE)</f>
        <v>9.4695000000000001E-2</v>
      </c>
      <c r="F42" s="20">
        <f>VLOOKUP($B42,'Basic Ratio'!$D$40:$AU$51,Graph!A32,FALSE)</f>
        <v>9.5343999999999998E-2</v>
      </c>
      <c r="G42" s="20">
        <f>VLOOKUP($B42,'Basic Ratio'!$D$52:$AU$63,Graph!A32,FALSE)</f>
        <v>0.198513</v>
      </c>
      <c r="H42" s="20">
        <f>VLOOKUP($B42,'Basic Ratio'!$D$64:$AU$75,Graph!A32,FALSE)</f>
        <v>9.5439999999999997E-2</v>
      </c>
      <c r="I42" s="20">
        <f>VLOOKUP($B42,'Basic Ratio'!$D$76:$AU$87,Graph!A32,FALSE)</f>
        <v>9.3021000000000006E-2</v>
      </c>
      <c r="J42" s="20">
        <f>VLOOKUP($B42,'Basic Ratio'!$D$88:$AU$99,Graph!A32,FALSE)</f>
        <v>0.10352600000000001</v>
      </c>
      <c r="K42" s="20">
        <f>VLOOKUP($B42,'Basic Ratio'!$D$100:$AU$111,Graph!A32,FALSE)</f>
        <v>0.15127699999999999</v>
      </c>
      <c r="L42" s="20">
        <f>VLOOKUP($B42,'Basic Ratio'!$D$112:$AU$123,Graph!A32,FALSE)</f>
        <v>0.365365</v>
      </c>
      <c r="M42" s="20">
        <f>VLOOKUP($B42,'Basic Ratio'!$D$124:$AU$135,Graph!A32,FALSE)</f>
        <v>0.254886</v>
      </c>
      <c r="N42" s="20">
        <f>VLOOKUP($B42,'Basic Ratio'!$D$136:$AU$147,Graph!A32,FALSE)</f>
        <v>0.127299</v>
      </c>
    </row>
    <row r="43" spans="1:14" ht="13.5" customHeight="1">
      <c r="B43" s="51">
        <f>B28</f>
        <v>2018</v>
      </c>
      <c r="C43" s="38">
        <f>VLOOKUP($B43,'Basic Ratio'!$D$4:$AU$15,Graph!A32,FALSE)</f>
        <v>0.14064199999999999</v>
      </c>
      <c r="D43" s="38">
        <f>VLOOKUP($B43,'Basic Ratio'!$D$16:$AU$27,Graph!A32,FALSE)</f>
        <v>0.111848</v>
      </c>
      <c r="E43" s="38">
        <f>VLOOKUP($B43,'Basic Ratio'!$D$28:$AU$39,Graph!A32,FALSE)</f>
        <v>0.12639300000000001</v>
      </c>
      <c r="F43" s="38">
        <f>VLOOKUP($B43,'Basic Ratio'!$D$40:$AU$51,Graph!A32,FALSE)</f>
        <v>9.0862999999999999E-2</v>
      </c>
      <c r="G43" s="38">
        <f>VLOOKUP($B43,'Basic Ratio'!$D$52:$AU$63,Graph!A32,FALSE)</f>
        <v>0.18946099999999999</v>
      </c>
      <c r="H43" s="38">
        <f>VLOOKUP($B43,'Basic Ratio'!$D$64:$AU$75,Graph!A32,FALSE)</f>
        <v>0.101715</v>
      </c>
      <c r="I43" s="38">
        <f>VLOOKUP($B43,'Basic Ratio'!$D$76:$AU$87,Graph!A32,FALSE)</f>
        <v>9.9181000000000005E-2</v>
      </c>
      <c r="J43" s="38">
        <f>VLOOKUP($B43,'Basic Ratio'!$D$88:$AU$99,Graph!A32,FALSE)</f>
        <v>0.11049399999999999</v>
      </c>
      <c r="K43" s="38">
        <f>VLOOKUP($B43,'Basic Ratio'!$D$100:$AU$111,Graph!A32,FALSE)</f>
        <v>0.20577200000000001</v>
      </c>
      <c r="L43" s="38">
        <f>VLOOKUP($B43,'Basic Ratio'!$D$112:$AU$123,Graph!A32,FALSE)</f>
        <v>0.35058499999999998</v>
      </c>
      <c r="M43" s="38">
        <f>VLOOKUP($B43,'Basic Ratio'!$D$124:$AU$135,Graph!A32,FALSE)</f>
        <v>0.24879999999999999</v>
      </c>
      <c r="N43" s="38">
        <f>VLOOKUP($B43,'Basic Ratio'!$D$136:$AU$147,Graph!A32,FALSE)</f>
        <v>0.144653</v>
      </c>
    </row>
    <row r="44" spans="1:14" ht="13.5" customHeight="1"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</row>
    <row r="45" spans="1:14" ht="13.5" customHeight="1"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</row>
    <row r="46" spans="1:14" ht="13.5" customHeight="1"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</row>
    <row r="47" spans="1:14" ht="13.5" customHeight="1">
      <c r="A47" s="13">
        <v>6</v>
      </c>
      <c r="B47" s="15" t="s">
        <v>453</v>
      </c>
      <c r="C47" s="21"/>
      <c r="D47" s="21"/>
      <c r="E47" s="21"/>
      <c r="F47" s="21" t="s">
        <v>460</v>
      </c>
      <c r="G47" s="21"/>
      <c r="H47" s="21"/>
      <c r="I47" s="21"/>
      <c r="J47" s="21"/>
      <c r="K47" s="21"/>
      <c r="L47" s="21"/>
      <c r="M47" s="21"/>
      <c r="N47" s="21"/>
    </row>
    <row r="48" spans="1:14" ht="13.5" customHeight="1">
      <c r="B48" s="16"/>
      <c r="C48" s="52" t="str">
        <f>C33</f>
        <v>花王</v>
      </c>
      <c r="D48" s="52" t="str">
        <f t="shared" ref="D48:N48" si="5">D33</f>
        <v>ﾕﾆ･ﾁｬｰﾑ</v>
      </c>
      <c r="E48" s="52" t="str">
        <f t="shared" si="5"/>
        <v>資生堂</v>
      </c>
      <c r="F48" s="52" t="str">
        <f t="shared" si="5"/>
        <v>ﾗｲｵﾝ</v>
      </c>
      <c r="G48" s="52" t="str">
        <f t="shared" si="5"/>
        <v>ﾋﾟｼﾞｮﾝ</v>
      </c>
      <c r="H48" s="52" t="str">
        <f t="shared" si="5"/>
        <v>小林製薬</v>
      </c>
      <c r="I48" s="52" t="str">
        <f t="shared" si="5"/>
        <v>マニー</v>
      </c>
      <c r="J48" s="53" t="str">
        <f t="shared" si="5"/>
        <v>P&amp;G</v>
      </c>
      <c r="K48" s="53" t="str">
        <f t="shared" si="5"/>
        <v>Unilever</v>
      </c>
      <c r="L48" s="53" t="str">
        <f t="shared" si="5"/>
        <v>Colgate‑Palmolive</v>
      </c>
      <c r="M48" s="53" t="str">
        <f t="shared" si="5"/>
        <v>Kimberly-Clark</v>
      </c>
      <c r="N48" s="53" t="str">
        <f t="shared" si="5"/>
        <v>J&amp;J</v>
      </c>
    </row>
    <row r="49" spans="1:14" ht="13.5" customHeight="1">
      <c r="B49" s="50">
        <f t="shared" ref="B49:B57" si="6">B50-1</f>
        <v>2009</v>
      </c>
      <c r="C49" s="20">
        <f>VLOOKUP($B49,'Basic Ratio'!$D$4:$AU$15,Graph!A47,FALSE)</f>
        <v>7.2836999999999999E-2</v>
      </c>
      <c r="D49" s="20">
        <f>VLOOKUP($B49,'Basic Ratio'!$D$16:$AU$27,Graph!A47,FALSE)</f>
        <v>0.13917499999999999</v>
      </c>
      <c r="E49" s="20">
        <f>VLOOKUP($B49,'Basic Ratio'!$D$28:$AU$39,Graph!A47,FALSE)</f>
        <v>9.8131999999999997E-2</v>
      </c>
      <c r="F49" s="20">
        <f>VLOOKUP($B49,'Basic Ratio'!$D$40:$AU$51,Graph!A47,FALSE)</f>
        <v>5.5058999999999997E-2</v>
      </c>
      <c r="G49" s="20">
        <f>VLOOKUP($B49,'Basic Ratio'!$D$52:$AU$63,Graph!A47,FALSE)</f>
        <v>0.114269</v>
      </c>
      <c r="H49" s="20">
        <f>VLOOKUP($B49,'Basic Ratio'!$D$64:$AU$75,Graph!A47,FALSE)</f>
        <v>0.11493399999999999</v>
      </c>
      <c r="I49" s="20">
        <f>VLOOKUP($B49,'Basic Ratio'!$D$76:$AU$87,Graph!A47,FALSE)</f>
        <v>0.145562</v>
      </c>
      <c r="J49" s="20">
        <f>VLOOKUP($B49,'Basic Ratio'!$D$88:$AU$99,Graph!A47,FALSE)</f>
        <v>0.17304</v>
      </c>
      <c r="K49" s="20">
        <f>VLOOKUP($B49,'Basic Ratio'!$D$100:$AU$111,Graph!A47,FALSE)</f>
        <v>0.30618200000000001</v>
      </c>
      <c r="L49" s="20">
        <f>VLOOKUP($B49,'Basic Ratio'!$D$112:$AU$123,Graph!A47,FALSE)</f>
        <v>0.96438400000000002</v>
      </c>
      <c r="M49" s="20">
        <f>VLOOKUP($B49,'Basic Ratio'!$D$124:$AU$135,Graph!A47,FALSE)</f>
        <v>0.40585900000000003</v>
      </c>
      <c r="N49" s="20">
        <f>VLOOKUP($B49,'Basic Ratio'!$D$136:$AU$147,Graph!A47,FALSE)</f>
        <v>0.24884500000000001</v>
      </c>
    </row>
    <row r="50" spans="1:14" ht="13.5" customHeight="1">
      <c r="B50" s="51">
        <f t="shared" si="6"/>
        <v>2010</v>
      </c>
      <c r="C50" s="38">
        <f>VLOOKUP($B50,'Basic Ratio'!$D$4:$AU$15,Graph!A47,FALSE)</f>
        <v>8.5271E-2</v>
      </c>
      <c r="D50" s="38">
        <f>VLOOKUP($B50,'Basic Ratio'!$D$16:$AU$27,Graph!A47,FALSE)</f>
        <v>0.17383499999999999</v>
      </c>
      <c r="E50" s="38">
        <f>VLOOKUP($B50,'Basic Ratio'!$D$28:$AU$38,Graph!A47,FALSE)</f>
        <v>3.8893999999999998E-2</v>
      </c>
      <c r="F50" s="38">
        <f>VLOOKUP($B50,'Basic Ratio'!$D$40:$AU$51,Graph!A47,FALSE)</f>
        <v>5.9420000000000001E-2</v>
      </c>
      <c r="G50" s="38">
        <f>VLOOKUP($B50,'Basic Ratio'!$D$52:$AU$63,Graph!A47,FALSE)</f>
        <v>0.11193699999999999</v>
      </c>
      <c r="H50" s="38">
        <f>VLOOKUP($B50,'Basic Ratio'!$D$64:$AU$75,Graph!A47,FALSE)</f>
        <v>0.106126</v>
      </c>
      <c r="I50" s="38">
        <f>VLOOKUP($B50,'Basic Ratio'!$D$76:$AU$87,Graph!A47,FALSE)</f>
        <v>0.13911899999999999</v>
      </c>
      <c r="J50" s="38">
        <f>VLOOKUP($B50,'Basic Ratio'!$D$88:$AU$99,Graph!A47,FALSE)</f>
        <v>0.17957200000000001</v>
      </c>
      <c r="K50" s="38">
        <f>VLOOKUP($B50,'Basic Ratio'!$D$100:$AU$111,Graph!A47,FALSE)</f>
        <v>0.31969799999999998</v>
      </c>
      <c r="L50" s="38">
        <f>VLOOKUP($B50,'Basic Ratio'!$D$112:$AU$123,Graph!A47,FALSE)</f>
        <v>0.77161100000000005</v>
      </c>
      <c r="M50" s="38">
        <f>VLOOKUP($B50,'Basic Ratio'!$D$124:$AU$135,Graph!A47,FALSE)</f>
        <v>0.32553199999999999</v>
      </c>
      <c r="N50" s="38">
        <f>VLOOKUP($B50,'Basic Ratio'!$D$136:$AU$147,Graph!A47,FALSE)</f>
        <v>0.17019300000000001</v>
      </c>
    </row>
    <row r="51" spans="1:14" ht="13.5" customHeight="1">
      <c r="B51" s="50">
        <f t="shared" si="6"/>
        <v>2011</v>
      </c>
      <c r="C51" s="20" t="e">
        <f>VLOOKUP($B51,'Basic Ratio'!$D$4:$AU$15,Graph!A47,FALSE)</f>
        <v>#N/A</v>
      </c>
      <c r="D51" s="20">
        <f>VLOOKUP($B51,'Basic Ratio'!$D$16:$AU$27,Graph!A47,FALSE)</f>
        <v>0.129636</v>
      </c>
      <c r="E51" s="20">
        <f>VLOOKUP($B51,'Basic Ratio'!$D$28:$AU$38,Graph!A47,FALSE)</f>
        <v>4.8376000000000002E-2</v>
      </c>
      <c r="F51" s="20">
        <f>VLOOKUP($B51,'Basic Ratio'!$D$40:$AU$51,Graph!A47,FALSE)</f>
        <v>3.9773999999999997E-2</v>
      </c>
      <c r="G51" s="20">
        <f>VLOOKUP($B51,'Basic Ratio'!$D$52:$AU$63,Graph!A47,FALSE)</f>
        <v>0.117974</v>
      </c>
      <c r="H51" s="20">
        <f>VLOOKUP($B51,'Basic Ratio'!$D$64:$AU$75,Graph!A47,FALSE)</f>
        <v>0.121381</v>
      </c>
      <c r="I51" s="20">
        <f>VLOOKUP($B51,'Basic Ratio'!$D$76:$AU$87,Graph!A47,FALSE)</f>
        <v>0.11539000000000001</v>
      </c>
      <c r="J51" s="20">
        <f>VLOOKUP($B51,'Basic Ratio'!$D$88:$AU$99,Graph!A47,FALSE)</f>
        <v>0.135965</v>
      </c>
      <c r="K51" s="20">
        <f>VLOOKUP($B51,'Basic Ratio'!$D$100:$AU$111,Graph!A47,FALSE)</f>
        <v>0.286329</v>
      </c>
      <c r="L51" s="20">
        <f>VLOOKUP($B51,'Basic Ratio'!$D$112:$AU$123,Graph!A47,FALSE)</f>
        <v>0.96277199999999996</v>
      </c>
      <c r="M51" s="20">
        <f>VLOOKUP($B51,'Basic Ratio'!$D$124:$AU$135,Graph!A47,FALSE)</f>
        <v>0.284972</v>
      </c>
      <c r="N51" s="20" t="e">
        <f>VLOOKUP($B51,'Basic Ratio'!$D$136:$AU$147,Graph!A47,FALSE)</f>
        <v>#N/A</v>
      </c>
    </row>
    <row r="52" spans="1:14" ht="13.5" customHeight="1">
      <c r="B52" s="51">
        <f t="shared" si="6"/>
        <v>2012</v>
      </c>
      <c r="C52" s="38">
        <f>VLOOKUP($B52,'Basic Ratio'!$D$4:$AU$15,Graph!A47,FALSE)</f>
        <v>0</v>
      </c>
      <c r="D52" s="38">
        <f>VLOOKUP($B52,'Basic Ratio'!$D$16:$AU$27,Graph!A47,FALSE)</f>
        <v>0.17095299999999999</v>
      </c>
      <c r="E52" s="38">
        <f>VLOOKUP($B52,'Basic Ratio'!$D$28:$AU$38,Graph!A47,FALSE)</f>
        <v>0</v>
      </c>
      <c r="F52" s="38">
        <f>VLOOKUP($B52,'Basic Ratio'!$D$40:$AU$51,Graph!A47,FALSE)</f>
        <v>4.0023999999999997E-2</v>
      </c>
      <c r="G52" s="38">
        <f>VLOOKUP($B52,'Basic Ratio'!$D$52:$AU$63,Graph!A47,FALSE)</f>
        <v>0.15475700000000001</v>
      </c>
      <c r="H52" s="38">
        <f>VLOOKUP($B52,'Basic Ratio'!$D$64:$AU$75,Graph!A47,FALSE)</f>
        <v>0.11235100000000001</v>
      </c>
      <c r="I52" s="38">
        <f>VLOOKUP($B52,'Basic Ratio'!$D$76:$AU$87,Graph!A47,FALSE)</f>
        <v>0.117059</v>
      </c>
      <c r="J52" s="38">
        <f>VLOOKUP($B52,'Basic Ratio'!$D$88:$AU$99,Graph!A47,FALSE)</f>
        <v>0.16441700000000001</v>
      </c>
      <c r="K52" s="38">
        <f>VLOOKUP($B52,'Basic Ratio'!$D$100:$AU$111,Graph!A47,FALSE)</f>
        <v>0.29429</v>
      </c>
      <c r="L52" s="38">
        <f>VLOOKUP($B52,'Basic Ratio'!$D$112:$AU$123,Graph!A47,FALSE)</f>
        <v>1.0832599999999999</v>
      </c>
      <c r="M52" s="38">
        <f>VLOOKUP($B52,'Basic Ratio'!$D$124:$AU$135,Graph!A47,FALSE)</f>
        <v>0.30271599999999999</v>
      </c>
      <c r="N52" s="38">
        <f>VLOOKUP($B52,'Basic Ratio'!$D$136:$AU$147,Graph!A47,FALSE)</f>
        <v>0.17805499999999999</v>
      </c>
    </row>
    <row r="53" spans="1:14" ht="13.5" customHeight="1">
      <c r="B53" s="50">
        <f t="shared" si="6"/>
        <v>2013</v>
      </c>
      <c r="C53" s="20">
        <f>VLOOKUP($B53,'Basic Ratio'!$D$4:$AU$15,Graph!A47,FALSE)</f>
        <v>0.10671</v>
      </c>
      <c r="D53" s="20" t="e">
        <f>VLOOKUP($B53,'Basic Ratio'!$D$16:$AU$27,Graph!A47,FALSE)</f>
        <v>#N/A</v>
      </c>
      <c r="E53" s="20">
        <f>VLOOKUP($B53,'Basic Ratio'!$D$28:$AU$38,Graph!A47,FALSE)</f>
        <v>8.3353999999999998E-2</v>
      </c>
      <c r="F53" s="20">
        <f>VLOOKUP($B53,'Basic Ratio'!$D$40:$AU$51,Graph!A47,FALSE)</f>
        <v>5.3475000000000002E-2</v>
      </c>
      <c r="G53" s="20">
        <f>VLOOKUP($B53,'Basic Ratio'!$D$52:$AU$63,Graph!A47,FALSE)</f>
        <v>0.19733300000000001</v>
      </c>
      <c r="H53" s="20">
        <f>VLOOKUP($B53,'Basic Ratio'!$D$64:$AU$75,Graph!A47,FALSE)</f>
        <v>0.101785</v>
      </c>
      <c r="I53" s="20">
        <f>VLOOKUP($B53,'Basic Ratio'!$D$76:$AU$87,Graph!A47,FALSE)</f>
        <v>0.108972</v>
      </c>
      <c r="J53" s="20">
        <f>VLOOKUP($B53,'Basic Ratio'!$D$88:$AU$99,Graph!A47,FALSE)</f>
        <v>0.15201000000000001</v>
      </c>
      <c r="K53" s="20">
        <f>VLOOKUP($B53,'Basic Ratio'!$D$100:$AU$111,Graph!A47,FALSE)</f>
        <v>0.32566499999999998</v>
      </c>
      <c r="L53" s="20">
        <f>VLOOKUP($B53,'Basic Ratio'!$D$112:$AU$123,Graph!A47,FALSE)</f>
        <v>0.99732900000000002</v>
      </c>
      <c r="M53" s="20">
        <f>VLOOKUP($B53,'Basic Ratio'!$D$124:$AU$135,Graph!A47,FALSE)</f>
        <v>0.394065</v>
      </c>
      <c r="N53" s="20">
        <f>VLOOKUP($B53,'Basic Ratio'!$D$136:$AU$147,Graph!A47,FALSE)</f>
        <v>0.19918</v>
      </c>
    </row>
    <row r="54" spans="1:14" ht="13.5" customHeight="1">
      <c r="B54" s="51">
        <f t="shared" si="6"/>
        <v>2014</v>
      </c>
      <c r="C54" s="38">
        <f>VLOOKUP($B54,'Basic Ratio'!$D$4:$AU$15,Graph!A47,FALSE)</f>
        <v>0.12349</v>
      </c>
      <c r="D54" s="38">
        <f>VLOOKUP($B54,'Basic Ratio'!$D$16:$AU$27,Graph!A47,FALSE)</f>
        <v>0</v>
      </c>
      <c r="E54" s="38" t="e">
        <f>VLOOKUP($B54,'Basic Ratio'!$D$28:$AU$38,Graph!A47,FALSE)</f>
        <v>#N/A</v>
      </c>
      <c r="F54" s="38">
        <f>VLOOKUP($B54,'Basic Ratio'!$D$40:$AU$51,Graph!A47,FALSE)</f>
        <v>6.1351999999999997E-2</v>
      </c>
      <c r="G54" s="38">
        <f>VLOOKUP($B54,'Basic Ratio'!$D$52:$AU$63,Graph!A47,FALSE)</f>
        <v>0.19818</v>
      </c>
      <c r="H54" s="38">
        <f>VLOOKUP($B54,'Basic Ratio'!$D$64:$AU$75,Graph!A47,FALSE)</f>
        <v>9.3404000000000001E-2</v>
      </c>
      <c r="I54" s="38">
        <f>VLOOKUP($B54,'Basic Ratio'!$D$76:$AU$87,Graph!A47,FALSE)</f>
        <v>0.11783299999999999</v>
      </c>
      <c r="J54" s="38">
        <f>VLOOKUP($B54,'Basic Ratio'!$D$88:$AU$99,Graph!A47,FALSE)</f>
        <v>0.122368</v>
      </c>
      <c r="K54" s="38">
        <f>VLOOKUP($B54,'Basic Ratio'!$D$100:$AU$111,Graph!A47,FALSE)</f>
        <v>0.369423</v>
      </c>
      <c r="L54" s="38">
        <f>VLOOKUP($B54,'Basic Ratio'!$D$112:$AU$123,Graph!A47,FALSE)</f>
        <v>1.263768</v>
      </c>
      <c r="M54" s="38">
        <f>VLOOKUP($B54,'Basic Ratio'!$D$124:$AU$135,Graph!A47,FALSE)</f>
        <v>0.52855799999999997</v>
      </c>
      <c r="N54" s="38">
        <f>VLOOKUP($B54,'Basic Ratio'!$D$136:$AU$147,Graph!A47,FALSE)</f>
        <v>0.22701499999999999</v>
      </c>
    </row>
    <row r="55" spans="1:14" ht="13.5" customHeight="1">
      <c r="B55" s="50">
        <f t="shared" si="6"/>
        <v>2015</v>
      </c>
      <c r="C55" s="20">
        <f>VLOOKUP($B55,'Basic Ratio'!$D$4:$AU$15,Graph!A47,FALSE)</f>
        <v>0.148033</v>
      </c>
      <c r="D55" s="20">
        <f>VLOOKUP($B55,'Basic Ratio'!$D$16:$AU$27,Graph!A47,FALSE)</f>
        <v>0.100354</v>
      </c>
      <c r="E55" s="20">
        <f>VLOOKUP($B55,'Basic Ratio'!$D$28:$AU$38,Graph!A47,FALSE)</f>
        <v>0</v>
      </c>
      <c r="F55" s="20">
        <f>VLOOKUP($B55,'Basic Ratio'!$D$40:$AU$51,Graph!A47,FALSE)</f>
        <v>8.3307000000000006E-2</v>
      </c>
      <c r="G55" s="20">
        <f>VLOOKUP($B55,'Basic Ratio'!$D$52:$AU$63,Graph!A47,FALSE)</f>
        <v>0.213036</v>
      </c>
      <c r="H55" s="20" t="e">
        <f>VLOOKUP($B55,'Basic Ratio'!$D$64:$AU$75,Graph!A47,FALSE)</f>
        <v>#N/A</v>
      </c>
      <c r="I55" s="20">
        <f>VLOOKUP($B55,'Basic Ratio'!$D$76:$AU$87,Graph!A47,FALSE)</f>
        <v>0.115651</v>
      </c>
      <c r="J55" s="20">
        <f>VLOOKUP($B55,'Basic Ratio'!$D$88:$AU$99,Graph!A47,FALSE)</f>
        <v>0.164494</v>
      </c>
      <c r="K55" s="20">
        <f>VLOOKUP($B55,'Basic Ratio'!$D$100:$AU$111,Graph!A47,FALSE)</f>
        <v>0.33750400000000003</v>
      </c>
      <c r="L55" s="20">
        <f>VLOOKUP($B55,'Basic Ratio'!$D$112:$AU$123,Graph!A47,FALSE)</f>
        <v>5.8345149999999997</v>
      </c>
      <c r="M55" s="20">
        <f>VLOOKUP($B55,'Basic Ratio'!$D$124:$AU$135,Graph!A47,FALSE)</f>
        <v>3.6504500000000002</v>
      </c>
      <c r="N55" s="20">
        <f>VLOOKUP($B55,'Basic Ratio'!$D$136:$AU$147,Graph!A47,FALSE)</f>
        <v>0.23366799999999999</v>
      </c>
    </row>
    <row r="56" spans="1:14" ht="13.5" customHeight="1">
      <c r="B56" s="51">
        <f t="shared" si="6"/>
        <v>2016</v>
      </c>
      <c r="C56" s="38">
        <f>VLOOKUP($B56,'Basic Ratio'!$D$4:$AU$15,Graph!A47,FALSE)</f>
        <v>0.18660599999999999</v>
      </c>
      <c r="D56" s="38">
        <f>VLOOKUP($B56,'Basic Ratio'!$D$16:$AU$27,Graph!A47,FALSE)</f>
        <v>0</v>
      </c>
      <c r="E56" s="38">
        <f>VLOOKUP($B56,'Basic Ratio'!$D$28:$AU$38,Graph!A47,FALSE)</f>
        <v>8.165E-2</v>
      </c>
      <c r="F56" s="38">
        <f>VLOOKUP($B56,'Basic Ratio'!$D$40:$AU$51,Graph!A47,FALSE)</f>
        <v>0.11219</v>
      </c>
      <c r="G56" s="38">
        <f>VLOOKUP($B56,'Basic Ratio'!$D$52:$AU$63,Graph!A47,FALSE)</f>
        <v>0.21809799999999999</v>
      </c>
      <c r="H56" s="38">
        <f>VLOOKUP($B56,'Basic Ratio'!$D$64:$AU$75,Graph!A47,FALSE)</f>
        <v>0</v>
      </c>
      <c r="I56" s="38">
        <f>VLOOKUP($B56,'Basic Ratio'!$D$76:$AU$87,Graph!A47,FALSE)</f>
        <v>0.11106100000000001</v>
      </c>
      <c r="J56" s="38">
        <f>VLOOKUP($B56,'Basic Ratio'!$D$88:$AU$99,Graph!A47,FALSE)</f>
        <v>0.17852799999999999</v>
      </c>
      <c r="K56" s="38">
        <f>VLOOKUP($B56,'Basic Ratio'!$D$100:$AU$111,Graph!A47,FALSE)</f>
        <v>0.32610899999999998</v>
      </c>
      <c r="L56" s="38">
        <f>VLOOKUP($B56,'Basic Ratio'!$D$112:$AU$123,Graph!A47,FALSE)</f>
        <v>-2146826273</v>
      </c>
      <c r="M56" s="38">
        <f>VLOOKUP($B56,'Basic Ratio'!$D$124:$AU$135,Graph!A47,FALSE)</f>
        <v>-2146826273</v>
      </c>
      <c r="N56" s="38" t="e">
        <f>VLOOKUP($B56,'Basic Ratio'!$D$136:$AU$147,Graph!A47,FALSE)</f>
        <v>#N/A</v>
      </c>
    </row>
    <row r="57" spans="1:14" ht="13.5" customHeight="1">
      <c r="B57" s="50">
        <f t="shared" si="6"/>
        <v>2017</v>
      </c>
      <c r="C57" s="20">
        <f>VLOOKUP($B57,'Basic Ratio'!$D$4:$AU$15,Graph!A47,FALSE)</f>
        <v>0.19783000000000001</v>
      </c>
      <c r="D57" s="20">
        <f>VLOOKUP($B57,'Basic Ratio'!$D$16:$AU$27,Graph!A47,FALSE)</f>
        <v>0.14269100000000001</v>
      </c>
      <c r="E57" s="20">
        <f>VLOOKUP($B57,'Basic Ratio'!$D$28:$AU$38,Graph!A47,FALSE)</f>
        <v>5.5613999999999997E-2</v>
      </c>
      <c r="F57" s="20">
        <f>VLOOKUP($B57,'Basic Ratio'!$D$40:$AU$51,Graph!A47,FALSE)</f>
        <v>0.12153700000000001</v>
      </c>
      <c r="G57" s="20">
        <f>VLOOKUP($B57,'Basic Ratio'!$D$52:$AU$63,Graph!A47,FALSE)</f>
        <v>0.25672299999999998</v>
      </c>
      <c r="H57" s="20">
        <f>VLOOKUP($B57,'Basic Ratio'!$D$64:$AU$75,Graph!A47,FALSE)</f>
        <v>0.10677499999999999</v>
      </c>
      <c r="I57" s="20">
        <f>VLOOKUP($B57,'Basic Ratio'!$D$76:$AU$87,Graph!A47,FALSE)</f>
        <v>0.11579100000000001</v>
      </c>
      <c r="J57" s="20">
        <f>VLOOKUP($B57,'Basic Ratio'!$D$88:$AU$99,Graph!A47,FALSE)</f>
        <v>0.17980299999999999</v>
      </c>
      <c r="K57" s="20">
        <f>VLOOKUP($B57,'Basic Ratio'!$D$100:$AU$111,Graph!A47,FALSE)</f>
        <v>0.40376200000000001</v>
      </c>
      <c r="L57" s="20">
        <f>VLOOKUP($B57,'Basic Ratio'!$D$112:$AU$123,Graph!A47,FALSE)</f>
        <v>-2146826273</v>
      </c>
      <c r="M57" s="20">
        <f>VLOOKUP($B57,'Basic Ratio'!$D$124:$AU$135,Graph!A47,FALSE)</f>
        <v>8.6451609999999999</v>
      </c>
      <c r="N57" s="20">
        <f>VLOOKUP($B57,'Basic Ratio'!$D$136:$AU$147,Graph!A47,FALSE)</f>
        <v>1.9911000000000002E-2</v>
      </c>
    </row>
    <row r="58" spans="1:14" ht="13.5" customHeight="1">
      <c r="B58" s="51">
        <f>B43</f>
        <v>2018</v>
      </c>
      <c r="C58" s="38">
        <f>VLOOKUP($B58,'Basic Ratio'!$D$4:$AU$15,Graph!A47,FALSE)</f>
        <v>0.18873200000000001</v>
      </c>
      <c r="D58" s="38">
        <f>VLOOKUP($B58,'Basic Ratio'!$D$16:$AU$27,Graph!A47,FALSE)</f>
        <v>0.148012</v>
      </c>
      <c r="E58" s="38">
        <f>VLOOKUP($B58,'Basic Ratio'!$D$28:$AU$39,Graph!A47,FALSE)</f>
        <v>0.14053299999999999</v>
      </c>
      <c r="F58" s="38">
        <f>VLOOKUP($B58,'Basic Ratio'!$D$40:$AU$51,Graph!A47,FALSE)</f>
        <v>0.139209</v>
      </c>
      <c r="G58" s="38">
        <f>VLOOKUP($B58,'Basic Ratio'!$D$52:$AU$63,Graph!A47,FALSE)</f>
        <v>0.22792599999999999</v>
      </c>
      <c r="H58" s="38">
        <f>VLOOKUP($B58,'Basic Ratio'!$D$64:$AU$75,Graph!A47,FALSE)</f>
        <v>0.112623</v>
      </c>
      <c r="I58" s="38">
        <f>VLOOKUP($B58,'Basic Ratio'!$D$76:$AU$87,Graph!A47,FALSE)</f>
        <v>0.117768</v>
      </c>
      <c r="J58" s="38">
        <f>VLOOKUP($B58,'Basic Ratio'!$D$88:$AU$99,Graph!A47,FALSE)</f>
        <v>7.4472999999999998E-2</v>
      </c>
      <c r="K58" s="38">
        <f>VLOOKUP($B58,'Basic Ratio'!$D$100:$AU$111,Graph!A47,FALSE)</f>
        <v>0.74512900000000004</v>
      </c>
      <c r="L58" s="38">
        <f>VLOOKUP($B58,'Basic Ratio'!$D$112:$AU$123,Graph!A47,FALSE)</f>
        <v>-2146826273</v>
      </c>
      <c r="M58" s="38">
        <f>VLOOKUP($B58,'Basic Ratio'!$D$124:$AU$135,Graph!A47,FALSE)</f>
        <v>8.2456139999999998</v>
      </c>
      <c r="N58" s="38">
        <f>VLOOKUP($B58,'Basic Ratio'!$D$136:$AU$147,Graph!A47,FALSE)</f>
        <v>0.255137</v>
      </c>
    </row>
    <row r="59" spans="1:14" ht="13.5" customHeight="1"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</row>
    <row r="60" spans="1:14" ht="13.5" customHeight="1"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</row>
    <row r="61" spans="1:14" ht="13.5" customHeight="1"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</row>
    <row r="62" spans="1:14" ht="3" customHeight="1"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</row>
    <row r="63" spans="1:14" ht="13.5" customHeight="1">
      <c r="A63" s="13">
        <v>8</v>
      </c>
      <c r="B63" s="14" t="s">
        <v>186</v>
      </c>
      <c r="C63" s="21"/>
      <c r="D63" s="21"/>
      <c r="E63" s="21"/>
      <c r="F63" s="21" t="s">
        <v>461</v>
      </c>
      <c r="G63" s="21"/>
      <c r="H63" s="21"/>
      <c r="I63" s="21"/>
      <c r="J63" s="21"/>
      <c r="K63" s="21"/>
      <c r="L63" s="21"/>
      <c r="M63" s="21"/>
      <c r="N63" s="21"/>
    </row>
    <row r="64" spans="1:14" ht="13.5" customHeight="1">
      <c r="B64" s="16"/>
      <c r="C64" s="52" t="str">
        <f>C48</f>
        <v>花王</v>
      </c>
      <c r="D64" s="52" t="str">
        <f t="shared" ref="D64:N64" si="7">D48</f>
        <v>ﾕﾆ･ﾁｬｰﾑ</v>
      </c>
      <c r="E64" s="52" t="str">
        <f t="shared" si="7"/>
        <v>資生堂</v>
      </c>
      <c r="F64" s="52" t="str">
        <f t="shared" si="7"/>
        <v>ﾗｲｵﾝ</v>
      </c>
      <c r="G64" s="52" t="str">
        <f t="shared" si="7"/>
        <v>ﾋﾟｼﾞｮﾝ</v>
      </c>
      <c r="H64" s="52" t="str">
        <f t="shared" si="7"/>
        <v>小林製薬</v>
      </c>
      <c r="I64" s="52" t="str">
        <f t="shared" si="7"/>
        <v>マニー</v>
      </c>
      <c r="J64" s="53" t="str">
        <f t="shared" si="7"/>
        <v>P&amp;G</v>
      </c>
      <c r="K64" s="53" t="str">
        <f t="shared" si="7"/>
        <v>Unilever</v>
      </c>
      <c r="L64" s="53" t="str">
        <f t="shared" si="7"/>
        <v>Colgate‑Palmolive</v>
      </c>
      <c r="M64" s="53" t="str">
        <f t="shared" si="7"/>
        <v>Kimberly-Clark</v>
      </c>
      <c r="N64" s="53" t="str">
        <f t="shared" si="7"/>
        <v>J&amp;J</v>
      </c>
    </row>
    <row r="65" spans="1:14" ht="13.5" customHeight="1">
      <c r="B65" s="50">
        <f t="shared" ref="B65:B73" si="8">B66-1</f>
        <v>2009</v>
      </c>
      <c r="C65" s="20">
        <f>VLOOKUP($B65,'Basic Ratio'!$D$4:$AU$15,Graph!A63,FALSE)</f>
        <v>0.58374599999999999</v>
      </c>
      <c r="D65" s="20">
        <f>VLOOKUP($B65,'Basic Ratio'!$D$16:$AU$27,Graph!A63,FALSE)</f>
        <v>0.45908399999999999</v>
      </c>
      <c r="E65" s="20">
        <f>VLOOKUP($B65,'Basic Ratio'!$D$28:$AU$39,Graph!A63,FALSE)</f>
        <v>0.75137200000000004</v>
      </c>
      <c r="F65" s="20">
        <f>VLOOKUP($B65,'Basic Ratio'!$D$40:$AU$51,Graph!A63,FALSE)</f>
        <v>0.57479000000000002</v>
      </c>
      <c r="G65" s="20">
        <f>VLOOKUP($B65,'Basic Ratio'!$D$52:$AU$63,Graph!A63,FALSE)</f>
        <v>0.39098500000000003</v>
      </c>
      <c r="H65" s="20">
        <f>VLOOKUP($B65,'Basic Ratio'!$D$64:$AU$75,Graph!A63,FALSE)</f>
        <v>0.55727400000000005</v>
      </c>
      <c r="I65" s="20">
        <f>VLOOKUP($B65,'Basic Ratio'!$D$76:$AU$87,Graph!A63,FALSE)</f>
        <v>0.58543599999999996</v>
      </c>
      <c r="J65" s="20">
        <f>VLOOKUP($B65,'Basic Ratio'!$D$88:$AU$99,Graph!A63,FALSE)</f>
        <v>0.522451</v>
      </c>
      <c r="K65" s="20">
        <f>VLOOKUP($B65,'Basic Ratio'!$D$100:$AU$111,Graph!A63,FALSE)</f>
        <v>0.41787400000000002</v>
      </c>
      <c r="L65" s="20">
        <f>VLOOKUP($B65,'Basic Ratio'!$D$112:$AU$123,Graph!A63,FALSE)</f>
        <v>0.58772100000000005</v>
      </c>
      <c r="M65" s="20">
        <f>VLOOKUP($B65,'Basic Ratio'!$D$124:$AU$135,Graph!A63,FALSE)</f>
        <v>0.33816299999999999</v>
      </c>
      <c r="N65" s="20">
        <f>VLOOKUP($B65,'Basic Ratio'!$D$136:$AU$147,Graph!A63,FALSE)</f>
        <v>0.69486999999999999</v>
      </c>
    </row>
    <row r="66" spans="1:14" ht="13.5" customHeight="1">
      <c r="B66" s="51">
        <f t="shared" si="8"/>
        <v>2010</v>
      </c>
      <c r="C66" s="38">
        <f>VLOOKUP($B66,'Basic Ratio'!$D$4:$AU$15,Graph!A63,FALSE)</f>
        <v>0.57957800000000004</v>
      </c>
      <c r="D66" s="38">
        <f>VLOOKUP($B66,'Basic Ratio'!$D$16:$AU$27,Graph!A63,FALSE)</f>
        <v>0.46041599999999999</v>
      </c>
      <c r="E66" s="38">
        <f>VLOOKUP($B66,'Basic Ratio'!$D$28:$AU$38,Graph!A63,FALSE)</f>
        <v>0.74848400000000004</v>
      </c>
      <c r="F66" s="38">
        <f>VLOOKUP($B66,'Basic Ratio'!$D$40:$AU$51,Graph!A63,FALSE)</f>
        <v>0.57542400000000005</v>
      </c>
      <c r="G66" s="38">
        <f>VLOOKUP($B66,'Basic Ratio'!$D$52:$AU$63,Graph!A63,FALSE)</f>
        <v>0.40798400000000001</v>
      </c>
      <c r="H66" s="38">
        <f>VLOOKUP($B66,'Basic Ratio'!$D$64:$AU$75,Graph!A63,FALSE)</f>
        <v>0.57052899999999995</v>
      </c>
      <c r="I66" s="38">
        <f>VLOOKUP($B66,'Basic Ratio'!$D$76:$AU$87,Graph!A63,FALSE)</f>
        <v>0.60712999999999995</v>
      </c>
      <c r="J66" s="38">
        <f>VLOOKUP($B66,'Basic Ratio'!$D$88:$AU$99,Graph!A63,FALSE)</f>
        <v>0.508544</v>
      </c>
      <c r="K66" s="38">
        <f>VLOOKUP($B66,'Basic Ratio'!$D$100:$AU$111,Graph!A63,FALSE)</f>
        <v>0.41507300000000003</v>
      </c>
      <c r="L66" s="38">
        <f>VLOOKUP($B66,'Basic Ratio'!$D$112:$AU$123,Graph!A63,FALSE)</f>
        <v>0.591364</v>
      </c>
      <c r="M66" s="38">
        <f>VLOOKUP($B66,'Basic Ratio'!$D$124:$AU$135,Graph!A63,FALSE)</f>
        <v>0.33171200000000001</v>
      </c>
      <c r="N66" s="38">
        <f>VLOOKUP($B66,'Basic Ratio'!$D$136:$AU$147,Graph!A63,FALSE)</f>
        <v>0.68825099999999995</v>
      </c>
    </row>
    <row r="67" spans="1:14" ht="13.5" customHeight="1">
      <c r="B67" s="50">
        <f t="shared" si="8"/>
        <v>2011</v>
      </c>
      <c r="C67" s="20" t="e">
        <f>VLOOKUP($B67,'Basic Ratio'!$D$4:$AU$15,Graph!A63,FALSE)</f>
        <v>#N/A</v>
      </c>
      <c r="D67" s="20">
        <f>VLOOKUP($B67,'Basic Ratio'!$D$16:$AU$27,Graph!A63,FALSE)</f>
        <v>0.45391900000000002</v>
      </c>
      <c r="E67" s="20">
        <f>VLOOKUP($B67,'Basic Ratio'!$D$28:$AU$38,Graph!A63,FALSE)</f>
        <v>0.76114800000000005</v>
      </c>
      <c r="F67" s="20">
        <f>VLOOKUP($B67,'Basic Ratio'!$D$40:$AU$51,Graph!A63,FALSE)</f>
        <v>0.5736</v>
      </c>
      <c r="G67" s="20">
        <f>VLOOKUP($B67,'Basic Ratio'!$D$52:$AU$63,Graph!A63,FALSE)</f>
        <v>0.41117500000000001</v>
      </c>
      <c r="H67" s="20">
        <f>VLOOKUP($B67,'Basic Ratio'!$D$64:$AU$75,Graph!A63,FALSE)</f>
        <v>0.58346600000000004</v>
      </c>
      <c r="I67" s="20">
        <f>VLOOKUP($B67,'Basic Ratio'!$D$76:$AU$87,Graph!A63,FALSE)</f>
        <v>0.60475599999999996</v>
      </c>
      <c r="J67" s="20">
        <f>VLOOKUP($B67,'Basic Ratio'!$D$88:$AU$99,Graph!A63,FALSE)</f>
        <v>0.49502400000000002</v>
      </c>
      <c r="K67" s="20">
        <f>VLOOKUP($B67,'Basic Ratio'!$D$100:$AU$111,Graph!A63,FALSE)</f>
        <v>0.398928</v>
      </c>
      <c r="L67" s="20">
        <f>VLOOKUP($B67,'Basic Ratio'!$D$112:$AU$123,Graph!A63,FALSE)</f>
        <v>0.57571399999999995</v>
      </c>
      <c r="M67" s="20">
        <f>VLOOKUP($B67,'Basic Ratio'!$D$124:$AU$135,Graph!A63,FALSE)</f>
        <v>0.31463999999999998</v>
      </c>
      <c r="N67" s="20" t="e">
        <f>VLOOKUP($B67,'Basic Ratio'!$D$136:$AU$147,Graph!A63,FALSE)</f>
        <v>#N/A</v>
      </c>
    </row>
    <row r="68" spans="1:14" ht="13.5" customHeight="1">
      <c r="B68" s="51">
        <f t="shared" si="8"/>
        <v>2012</v>
      </c>
      <c r="C68" s="38">
        <f>VLOOKUP($B68,'Basic Ratio'!$D$4:$AU$15,Graph!A63,FALSE)</f>
        <v>0.56096599999999996</v>
      </c>
      <c r="D68" s="38">
        <f>VLOOKUP($B68,'Basic Ratio'!$D$16:$AU$27,Graph!A63,FALSE)</f>
        <v>0.45792899999999997</v>
      </c>
      <c r="E68" s="38">
        <f>VLOOKUP($B68,'Basic Ratio'!$D$28:$AU$38,Graph!A63,FALSE)</f>
        <v>0.75390699999999999</v>
      </c>
      <c r="F68" s="38">
        <f>VLOOKUP($B68,'Basic Ratio'!$D$40:$AU$51,Graph!A63,FALSE)</f>
        <v>0.56623299999999999</v>
      </c>
      <c r="G68" s="38">
        <f>VLOOKUP($B68,'Basic Ratio'!$D$52:$AU$63,Graph!A63,FALSE)</f>
        <v>0.42658400000000002</v>
      </c>
      <c r="H68" s="38">
        <f>VLOOKUP($B68,'Basic Ratio'!$D$64:$AU$75,Graph!A63,FALSE)</f>
        <v>0.57433400000000001</v>
      </c>
      <c r="I68" s="38">
        <f>VLOOKUP($B68,'Basic Ratio'!$D$76:$AU$87,Graph!A63,FALSE)</f>
        <v>0.63004199999999999</v>
      </c>
      <c r="J68" s="38">
        <f>VLOOKUP($B68,'Basic Ratio'!$D$88:$AU$99,Graph!A63,FALSE)</f>
        <v>0.50083599999999995</v>
      </c>
      <c r="K68" s="38">
        <f>VLOOKUP($B68,'Basic Ratio'!$D$100:$AU$111,Graph!A63,FALSE)</f>
        <v>0.40515099999999998</v>
      </c>
      <c r="L68" s="38">
        <f>VLOOKUP($B68,'Basic Ratio'!$D$112:$AU$123,Graph!A63,FALSE)</f>
        <v>0.58173799999999998</v>
      </c>
      <c r="M68" s="38">
        <f>VLOOKUP($B68,'Basic Ratio'!$D$124:$AU$135,Graph!A63,FALSE)</f>
        <v>0.32768199999999997</v>
      </c>
      <c r="N68" s="38">
        <f>VLOOKUP($B68,'Basic Ratio'!$D$136:$AU$147,Graph!A63,FALSE)</f>
        <v>0.67782299999999995</v>
      </c>
    </row>
    <row r="69" spans="1:14" ht="13.5" customHeight="1">
      <c r="B69" s="50">
        <f t="shared" si="8"/>
        <v>2013</v>
      </c>
      <c r="C69" s="20">
        <f>VLOOKUP($B69,'Basic Ratio'!$D$4:$AU$15,Graph!A63,FALSE)</f>
        <v>0.56450599999999995</v>
      </c>
      <c r="D69" s="20" t="e">
        <f>VLOOKUP($B69,'Basic Ratio'!$D$16:$AU$27,Graph!A63,FALSE)</f>
        <v>#N/A</v>
      </c>
      <c r="E69" s="20">
        <f>VLOOKUP($B69,'Basic Ratio'!$D$28:$AU$38,Graph!A63,FALSE)</f>
        <v>0.75124800000000003</v>
      </c>
      <c r="F69" s="20">
        <f>VLOOKUP($B69,'Basic Ratio'!$D$40:$AU$51,Graph!A63,FALSE)</f>
        <v>0.564392</v>
      </c>
      <c r="G69" s="20">
        <f>VLOOKUP($B69,'Basic Ratio'!$D$52:$AU$63,Graph!A63,FALSE)</f>
        <v>0.44489699999999999</v>
      </c>
      <c r="H69" s="20">
        <f>VLOOKUP($B69,'Basic Ratio'!$D$64:$AU$75,Graph!A63,FALSE)</f>
        <v>0.57426500000000003</v>
      </c>
      <c r="I69" s="20">
        <f>VLOOKUP($B69,'Basic Ratio'!$D$76:$AU$87,Graph!A63,FALSE)</f>
        <v>0.60789899999999997</v>
      </c>
      <c r="J69" s="20">
        <f>VLOOKUP($B69,'Basic Ratio'!$D$88:$AU$99,Graph!A63,FALSE)</f>
        <v>0.47541</v>
      </c>
      <c r="K69" s="20">
        <f>VLOOKUP($B69,'Basic Ratio'!$D$100:$AU$111,Graph!A63,FALSE)</f>
        <v>0.41632999999999998</v>
      </c>
      <c r="L69" s="20">
        <f>VLOOKUP($B69,'Basic Ratio'!$D$112:$AU$123,Graph!A63,FALSE)</f>
        <v>0.58742799999999995</v>
      </c>
      <c r="M69" s="20">
        <f>VLOOKUP($B69,'Basic Ratio'!$D$124:$AU$135,Graph!A63,FALSE)</f>
        <v>0.337866</v>
      </c>
      <c r="N69" s="20">
        <f>VLOOKUP($B69,'Basic Ratio'!$D$136:$AU$147,Graph!A63,FALSE)</f>
        <v>0.68810199999999999</v>
      </c>
    </row>
    <row r="70" spans="1:14" ht="13.5" customHeight="1">
      <c r="B70" s="51">
        <f t="shared" si="8"/>
        <v>2014</v>
      </c>
      <c r="C70" s="38">
        <f>VLOOKUP($B70,'Basic Ratio'!$D$4:$AU$15,Graph!A63,FALSE)</f>
        <v>0.54897399999999996</v>
      </c>
      <c r="D70" s="38">
        <f>VLOOKUP($B70,'Basic Ratio'!$D$16:$AU$27,Graph!A63,FALSE)</f>
        <v>0.442942</v>
      </c>
      <c r="E70" s="38" t="e">
        <f>VLOOKUP($B70,'Basic Ratio'!$D$28:$AU$38,Graph!A63,FALSE)</f>
        <v>#N/A</v>
      </c>
      <c r="F70" s="38">
        <f>VLOOKUP($B70,'Basic Ratio'!$D$40:$AU$51,Graph!A63,FALSE)</f>
        <v>0.56265900000000002</v>
      </c>
      <c r="G70" s="38">
        <f>VLOOKUP($B70,'Basic Ratio'!$D$52:$AU$63,Graph!A63,FALSE)</f>
        <v>0.45529199999999997</v>
      </c>
      <c r="H70" s="38">
        <f>VLOOKUP($B70,'Basic Ratio'!$D$64:$AU$75,Graph!A63,FALSE)</f>
        <v>0.57366099999999998</v>
      </c>
      <c r="I70" s="38">
        <f>VLOOKUP($B70,'Basic Ratio'!$D$76:$AU$87,Graph!A63,FALSE)</f>
        <v>0.63129299999999999</v>
      </c>
      <c r="J70" s="38">
        <f>VLOOKUP($B70,'Basic Ratio'!$D$88:$AU$99,Graph!A63,FALSE)</f>
        <v>0.47623199999999999</v>
      </c>
      <c r="K70" s="38">
        <f>VLOOKUP($B70,'Basic Ratio'!$D$100:$AU$111,Graph!A63,FALSE)</f>
        <v>0.41392699999999999</v>
      </c>
      <c r="L70" s="38">
        <f>VLOOKUP($B70,'Basic Ratio'!$D$112:$AU$123,Graph!A63,FALSE)</f>
        <v>0.58679099999999995</v>
      </c>
      <c r="M70" s="38">
        <f>VLOOKUP($B70,'Basic Ratio'!$D$124:$AU$135,Graph!A63,FALSE)</f>
        <v>0.34085300000000002</v>
      </c>
      <c r="N70" s="38">
        <f>VLOOKUP($B70,'Basic Ratio'!$D$136:$AU$147,Graph!A63,FALSE)</f>
        <v>0.69399</v>
      </c>
    </row>
    <row r="71" spans="1:14" ht="13.5" customHeight="1">
      <c r="B71" s="50">
        <f t="shared" si="8"/>
        <v>2015</v>
      </c>
      <c r="C71" s="20">
        <f>VLOOKUP($B71,'Basic Ratio'!$D$4:$AU$15,Graph!A63,FALSE)</f>
        <v>0.55277500000000002</v>
      </c>
      <c r="D71" s="20">
        <f>VLOOKUP($B71,'Basic Ratio'!$D$16:$AU$27,Graph!A63,FALSE)</f>
        <v>0.449685</v>
      </c>
      <c r="E71" s="20">
        <f>VLOOKUP($B71,'Basic Ratio'!$D$28:$AU$38,Graph!A63,FALSE)</f>
        <v>0.74179399999999995</v>
      </c>
      <c r="F71" s="20">
        <f>VLOOKUP($B71,'Basic Ratio'!$D$40:$AU$51,Graph!A63,FALSE)</f>
        <v>0.571025</v>
      </c>
      <c r="G71" s="20">
        <f>VLOOKUP($B71,'Basic Ratio'!$D$52:$AU$63,Graph!A63,FALSE)</f>
        <v>0.47007300000000002</v>
      </c>
      <c r="H71" s="20" t="e">
        <f>VLOOKUP($B71,'Basic Ratio'!$D$64:$AU$75,Graph!A63,FALSE)</f>
        <v>#N/A</v>
      </c>
      <c r="I71" s="20">
        <f>VLOOKUP($B71,'Basic Ratio'!$D$76:$AU$87,Graph!A63,FALSE)</f>
        <v>0.59748400000000002</v>
      </c>
      <c r="J71" s="20">
        <f>VLOOKUP($B71,'Basic Ratio'!$D$88:$AU$99,Graph!A63,FALSE)</f>
        <v>0.49602499999999999</v>
      </c>
      <c r="K71" s="20">
        <f>VLOOKUP($B71,'Basic Ratio'!$D$100:$AU$111,Graph!A63,FALSE)</f>
        <v>0.421684</v>
      </c>
      <c r="L71" s="20">
        <f>VLOOKUP($B71,'Basic Ratio'!$D$112:$AU$123,Graph!A63,FALSE)</f>
        <v>0.58743900000000004</v>
      </c>
      <c r="M71" s="20">
        <f>VLOOKUP($B71,'Basic Ratio'!$D$124:$AU$135,Graph!A63,FALSE)</f>
        <v>0.35872100000000001</v>
      </c>
      <c r="N71" s="20">
        <f>VLOOKUP($B71,'Basic Ratio'!$D$136:$AU$147,Graph!A63,FALSE)</f>
        <v>0.69691099999999995</v>
      </c>
    </row>
    <row r="72" spans="1:14" ht="13.5" customHeight="1">
      <c r="B72" s="51">
        <f t="shared" si="8"/>
        <v>2016</v>
      </c>
      <c r="C72" s="38">
        <f>VLOOKUP($B72,'Basic Ratio'!$D$4:$AU$15,Graph!A63,FALSE)</f>
        <v>0.56263799999999997</v>
      </c>
      <c r="D72" s="38">
        <f>VLOOKUP($B72,'Basic Ratio'!$D$16:$AU$27,Graph!A63,FALSE)</f>
        <v>0.37676300000000001</v>
      </c>
      <c r="E72" s="38">
        <f>VLOOKUP($B72,'Basic Ratio'!$D$28:$AU$38,Graph!A63,FALSE)</f>
        <v>0.755907</v>
      </c>
      <c r="F72" s="38">
        <f>VLOOKUP($B72,'Basic Ratio'!$D$40:$AU$51,Graph!A63,FALSE)</f>
        <v>0.59051900000000002</v>
      </c>
      <c r="G72" s="38">
        <f>VLOOKUP($B72,'Basic Ratio'!$D$52:$AU$63,Graph!A63,FALSE)</f>
        <v>0.47219899999999998</v>
      </c>
      <c r="H72" s="38">
        <f>VLOOKUP($B72,'Basic Ratio'!$D$64:$AU$75,Graph!A63,FALSE)</f>
        <v>0.58858500000000002</v>
      </c>
      <c r="I72" s="38">
        <f>VLOOKUP($B72,'Basic Ratio'!$D$76:$AU$87,Graph!A63,FALSE)</f>
        <v>0.58308599999999999</v>
      </c>
      <c r="J72" s="38">
        <f>VLOOKUP($B72,'Basic Ratio'!$D$88:$AU$99,Graph!A63,FALSE)</f>
        <v>0.49832399999999999</v>
      </c>
      <c r="K72" s="38">
        <f>VLOOKUP($B72,'Basic Ratio'!$D$100:$AU$111,Graph!A63,FALSE)</f>
        <v>0.42653600000000003</v>
      </c>
      <c r="L72" s="38">
        <f>VLOOKUP($B72,'Basic Ratio'!$D$112:$AU$123,Graph!A63,FALSE)</f>
        <v>0.60342200000000001</v>
      </c>
      <c r="M72" s="38">
        <f>VLOOKUP($B72,'Basic Ratio'!$D$124:$AU$135,Graph!A63,FALSE)</f>
        <v>0.36621599999999999</v>
      </c>
      <c r="N72" s="38" t="e">
        <f>VLOOKUP($B72,'Basic Ratio'!$D$136:$AU$147,Graph!A63,FALSE)</f>
        <v>#N/A</v>
      </c>
    </row>
    <row r="73" spans="1:14" ht="13.5" customHeight="1">
      <c r="B73" s="50">
        <f t="shared" si="8"/>
        <v>2017</v>
      </c>
      <c r="C73" s="20">
        <f>VLOOKUP($B73,'Basic Ratio'!$D$4:$AU$15,Graph!A63,FALSE)</f>
        <v>0.43997900000000001</v>
      </c>
      <c r="D73" s="20">
        <f>VLOOKUP($B73,'Basic Ratio'!$D$16:$AU$27,Graph!A63,FALSE)</f>
        <v>0.38735599999999998</v>
      </c>
      <c r="E73" s="20">
        <f>VLOOKUP($B73,'Basic Ratio'!$D$28:$AU$38,Graph!A63,FALSE)</f>
        <v>0.76983800000000002</v>
      </c>
      <c r="F73" s="20">
        <f>VLOOKUP($B73,'Basic Ratio'!$D$40:$AU$51,Graph!A63,FALSE)</f>
        <v>0.58290900000000001</v>
      </c>
      <c r="G73" s="20">
        <f>VLOOKUP($B73,'Basic Ratio'!$D$52:$AU$63,Graph!A63,FALSE)</f>
        <v>0.49309199999999997</v>
      </c>
      <c r="H73" s="20">
        <f>VLOOKUP($B73,'Basic Ratio'!$D$64:$AU$75,Graph!A63,FALSE)</f>
        <v>0.60935399999999995</v>
      </c>
      <c r="I73" s="20">
        <f>VLOOKUP($B73,'Basic Ratio'!$D$76:$AU$87,Graph!A63,FALSE)</f>
        <v>0.58291999999999999</v>
      </c>
      <c r="J73" s="20">
        <f>VLOOKUP($B73,'Basic Ratio'!$D$88:$AU$99,Graph!A63,FALSE)</f>
        <v>0.49705199999999999</v>
      </c>
      <c r="K73" s="20">
        <f>VLOOKUP($B73,'Basic Ratio'!$D$100:$AU$111,Graph!A63,FALSE)</f>
        <v>0.431313</v>
      </c>
      <c r="L73" s="20">
        <f>VLOOKUP($B73,'Basic Ratio'!$D$112:$AU$123,Graph!A63,FALSE)</f>
        <v>0.60534399999999999</v>
      </c>
      <c r="M73" s="20">
        <f>VLOOKUP($B73,'Basic Ratio'!$D$124:$AU$135,Graph!A63,FALSE)</f>
        <v>0.35900300000000002</v>
      </c>
      <c r="N73" s="20">
        <f>VLOOKUP($B73,'Basic Ratio'!$D$136:$AU$147,Graph!A63,FALSE)</f>
        <v>0.673786</v>
      </c>
    </row>
    <row r="74" spans="1:14" ht="13.5" customHeight="1">
      <c r="B74" s="51">
        <f>B58</f>
        <v>2018</v>
      </c>
      <c r="C74" s="38">
        <f>VLOOKUP($B74,'Basic Ratio'!$D$4:$AU$15,Graph!A63,FALSE)</f>
        <v>0.43369600000000003</v>
      </c>
      <c r="D74" s="38">
        <f>VLOOKUP($B74,'Basic Ratio'!$D$16:$AU$27,Graph!A63,FALSE)</f>
        <v>0.38542599999999999</v>
      </c>
      <c r="E74" s="38">
        <f>VLOOKUP($B74,'Basic Ratio'!$D$28:$AU$39,Graph!A63,FALSE)</f>
        <v>0.78815900000000005</v>
      </c>
      <c r="F74" s="38">
        <f>VLOOKUP($B74,'Basic Ratio'!$D$40:$AU$51,Graph!A63,FALSE)</f>
        <v>0.49149500000000002</v>
      </c>
      <c r="G74" s="38">
        <f>VLOOKUP($B74,'Basic Ratio'!$D$52:$AU$63,Graph!A63,FALSE)</f>
        <v>0.51417199999999996</v>
      </c>
      <c r="H74" s="38">
        <f>VLOOKUP($B74,'Basic Ratio'!$D$64:$AU$75,Graph!A63,FALSE)</f>
        <v>0.61571799999999999</v>
      </c>
      <c r="I74" s="38">
        <f>VLOOKUP($B74,'Basic Ratio'!$D$76:$AU$87,Graph!A63,FALSE)</f>
        <v>0.59561200000000003</v>
      </c>
      <c r="J74" s="38">
        <f>VLOOKUP($B74,'Basic Ratio'!$D$88:$AU$99,Graph!A63,FALSE)</f>
        <v>0.49401600000000001</v>
      </c>
      <c r="K74" s="38">
        <f>VLOOKUP($B74,'Basic Ratio'!$D$100:$AU$111,Graph!A63,FALSE)</f>
        <v>0.43570199999999998</v>
      </c>
      <c r="L74" s="38">
        <f>VLOOKUP($B74,'Basic Ratio'!$D$112:$AU$123,Graph!A63,FALSE)</f>
        <v>0.59585600000000005</v>
      </c>
      <c r="M74" s="38">
        <f>VLOOKUP($B74,'Basic Ratio'!$D$124:$AU$135,Graph!A63,FALSE)</f>
        <v>0.33203500000000002</v>
      </c>
      <c r="N74" s="38">
        <f>VLOOKUP($B74,'Basic Ratio'!$D$136:$AU$147,Graph!A63,FALSE)</f>
        <v>0.66921200000000003</v>
      </c>
    </row>
    <row r="75" spans="1:14" ht="13.5" customHeight="1"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</row>
    <row r="76" spans="1:14" ht="13.5" customHeight="1"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</row>
    <row r="77" spans="1:14" ht="13.5" customHeight="1"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</row>
    <row r="78" spans="1:14" ht="13.5" customHeight="1">
      <c r="A78" s="13">
        <v>9</v>
      </c>
      <c r="B78" s="14" t="s">
        <v>187</v>
      </c>
      <c r="C78" s="21"/>
      <c r="D78" s="21"/>
      <c r="E78" s="21"/>
      <c r="F78" s="21" t="s">
        <v>462</v>
      </c>
      <c r="G78" s="21"/>
      <c r="H78" s="21"/>
      <c r="I78" s="21"/>
      <c r="J78" s="21"/>
      <c r="K78" s="21"/>
      <c r="L78" s="21"/>
      <c r="M78" s="21"/>
      <c r="N78" s="21"/>
    </row>
    <row r="79" spans="1:14" ht="13.5" customHeight="1">
      <c r="B79" s="16"/>
      <c r="C79" s="52" t="str">
        <f>C64</f>
        <v>花王</v>
      </c>
      <c r="D79" s="52" t="str">
        <f t="shared" ref="D79:N79" si="9">D64</f>
        <v>ﾕﾆ･ﾁｬｰﾑ</v>
      </c>
      <c r="E79" s="52" t="str">
        <f t="shared" si="9"/>
        <v>資生堂</v>
      </c>
      <c r="F79" s="52" t="str">
        <f t="shared" si="9"/>
        <v>ﾗｲｵﾝ</v>
      </c>
      <c r="G79" s="52" t="str">
        <f t="shared" si="9"/>
        <v>ﾋﾟｼﾞｮﾝ</v>
      </c>
      <c r="H79" s="52" t="str">
        <f t="shared" si="9"/>
        <v>小林製薬</v>
      </c>
      <c r="I79" s="52" t="str">
        <f t="shared" si="9"/>
        <v>マニー</v>
      </c>
      <c r="J79" s="53" t="str">
        <f t="shared" si="9"/>
        <v>P&amp;G</v>
      </c>
      <c r="K79" s="53" t="str">
        <f t="shared" si="9"/>
        <v>Unilever</v>
      </c>
      <c r="L79" s="53" t="str">
        <f t="shared" si="9"/>
        <v>Colgate‑Palmolive</v>
      </c>
      <c r="M79" s="53" t="str">
        <f t="shared" si="9"/>
        <v>Kimberly-Clark</v>
      </c>
      <c r="N79" s="53" t="str">
        <f t="shared" si="9"/>
        <v>J&amp;J</v>
      </c>
    </row>
    <row r="80" spans="1:14" ht="13.5" customHeight="1">
      <c r="B80" s="50">
        <f t="shared" ref="B80:B88" si="10">B81-1</f>
        <v>2009</v>
      </c>
      <c r="C80" s="20">
        <f>VLOOKUP($B80,'Basic Ratio'!$D$4:$AU$15,Graph!A78,FALSE)</f>
        <v>0.46643299999999999</v>
      </c>
      <c r="D80" s="20">
        <f>VLOOKUP($B80,'Basic Ratio'!$D$16:$AU$27,Graph!A78,FALSE)</f>
        <v>0.32749099999999998</v>
      </c>
      <c r="E80" s="20">
        <f>VLOOKUP($B80,'Basic Ratio'!$D$28:$AU$39,Graph!A78,FALSE)</f>
        <v>0.65076699999999998</v>
      </c>
      <c r="F80" s="20">
        <f>VLOOKUP($B80,'Basic Ratio'!$D$40:$AU$51,Graph!A78,FALSE)</f>
        <v>0.500274</v>
      </c>
      <c r="G80" s="20">
        <f>VLOOKUP($B80,'Basic Ratio'!$D$52:$AU$63,Graph!A78,FALSE)</f>
        <v>0.28254000000000001</v>
      </c>
      <c r="H80" s="20">
        <f>VLOOKUP($B80,'Basic Ratio'!$D$64:$AU$75,Graph!A78,FALSE)</f>
        <v>0.37621500000000002</v>
      </c>
      <c r="I80" s="20">
        <f>VLOOKUP($B80,'Basic Ratio'!$D$76:$AU$87,Graph!A78,FALSE)</f>
        <v>0.130969</v>
      </c>
      <c r="J80" s="20">
        <f>VLOOKUP($B80,'Basic Ratio'!$D$88:$AU$99,Graph!A78,FALSE)</f>
        <v>0.319633</v>
      </c>
      <c r="K80" s="20">
        <f>VLOOKUP($B80,'Basic Ratio'!$D$100:$AU$111,Graph!A78,FALSE)</f>
        <v>0.29593399999999997</v>
      </c>
      <c r="L80" s="20">
        <f>VLOOKUP($B80,'Basic Ratio'!$D$112:$AU$123,Graph!A78,FALSE)</f>
        <v>0.34461999999999998</v>
      </c>
      <c r="M80" s="20">
        <f>VLOOKUP($B80,'Basic Ratio'!$D$124:$AU$135,Graph!A78,FALSE)</f>
        <v>0.17860300000000001</v>
      </c>
      <c r="N80" s="20">
        <f>VLOOKUP($B80,'Basic Ratio'!$D$136:$AU$147,Graph!A78,FALSE)</f>
        <v>0.31539099999999998</v>
      </c>
    </row>
    <row r="81" spans="1:14" ht="13.5" customHeight="1">
      <c r="B81" s="51">
        <f t="shared" si="10"/>
        <v>2010</v>
      </c>
      <c r="C81" s="38">
        <f>VLOOKUP($B81,'Basic Ratio'!$D$4:$AU$15,Graph!A78,FALSE)</f>
        <v>0.45309899999999997</v>
      </c>
      <c r="D81" s="38">
        <f>VLOOKUP($B81,'Basic Ratio'!$D$16:$AU$27,Graph!A78,FALSE)</f>
        <v>0.33325199999999999</v>
      </c>
      <c r="E81" s="38">
        <f>VLOOKUP($B81,'Basic Ratio'!$D$28:$AU$38,Graph!A78,FALSE)</f>
        <v>0.68219600000000002</v>
      </c>
      <c r="F81" s="38">
        <f>VLOOKUP($B81,'Basic Ratio'!$D$40:$AU$51,Graph!A78,FALSE)</f>
        <v>0.50219499999999995</v>
      </c>
      <c r="G81" s="38">
        <f>VLOOKUP($B81,'Basic Ratio'!$D$52:$AU$63,Graph!A78,FALSE)</f>
        <v>0.32813999999999999</v>
      </c>
      <c r="H81" s="38">
        <f>VLOOKUP($B81,'Basic Ratio'!$D$64:$AU$75,Graph!A78,FALSE)</f>
        <v>0.37710199999999999</v>
      </c>
      <c r="I81" s="38">
        <f>VLOOKUP($B81,'Basic Ratio'!$D$76:$AU$87,Graph!A78,FALSE)</f>
        <v>0.145237</v>
      </c>
      <c r="J81" s="38">
        <f>VLOOKUP($B81,'Basic Ratio'!$D$88:$AU$99,Graph!A78,FALSE)</f>
        <v>0.31749300000000003</v>
      </c>
      <c r="K81" s="38">
        <f>VLOOKUP($B81,'Basic Ratio'!$D$100:$AU$111,Graph!A78,FALSE)</f>
        <v>0.27140599999999998</v>
      </c>
      <c r="L81" s="38">
        <f>VLOOKUP($B81,'Basic Ratio'!$D$112:$AU$123,Graph!A78,FALSE)</f>
        <v>0.347854</v>
      </c>
      <c r="M81" s="38">
        <f>VLOOKUP($B81,'Basic Ratio'!$D$124:$AU$135,Graph!A78,FALSE)</f>
        <v>0.18601200000000001</v>
      </c>
      <c r="N81" s="38">
        <f>VLOOKUP($B81,'Basic Ratio'!$D$136:$AU$147,Graph!A78,FALSE)</f>
        <v>0.32245099999999999</v>
      </c>
    </row>
    <row r="82" spans="1:14" ht="13.5" customHeight="1">
      <c r="B82" s="50">
        <f t="shared" si="10"/>
        <v>2011</v>
      </c>
      <c r="C82" s="20" t="e">
        <f>VLOOKUP($B82,'Basic Ratio'!$D$4:$AU$15,Graph!A78,FALSE)</f>
        <v>#N/A</v>
      </c>
      <c r="D82" s="20">
        <f>VLOOKUP($B82,'Basic Ratio'!$D$16:$AU$27,Graph!A78,FALSE)</f>
        <v>0.32934799999999997</v>
      </c>
      <c r="E82" s="20">
        <f>VLOOKUP($B82,'Basic Ratio'!$D$28:$AU$38,Graph!A78,FALSE)</f>
        <v>0.70379599999999998</v>
      </c>
      <c r="F82" s="20">
        <f>VLOOKUP($B82,'Basic Ratio'!$D$40:$AU$51,Graph!A78,FALSE)</f>
        <v>0.49778600000000001</v>
      </c>
      <c r="G82" s="20">
        <f>VLOOKUP($B82,'Basic Ratio'!$D$52:$AU$63,Graph!A78,FALSE)</f>
        <v>0.32575799999999999</v>
      </c>
      <c r="H82" s="20">
        <f>VLOOKUP($B82,'Basic Ratio'!$D$64:$AU$75,Graph!A78,FALSE)</f>
        <v>0.39143499999999998</v>
      </c>
      <c r="I82" s="20">
        <f>VLOOKUP($B82,'Basic Ratio'!$D$76:$AU$87,Graph!A78,FALSE)</f>
        <v>0.147674</v>
      </c>
      <c r="J82" s="20">
        <f>VLOOKUP($B82,'Basic Ratio'!$D$88:$AU$99,Graph!A78,FALSE)</f>
        <v>0.31685400000000002</v>
      </c>
      <c r="K82" s="20">
        <f>VLOOKUP($B82,'Basic Ratio'!$D$100:$AU$111,Graph!A78,FALSE)</f>
        <v>0.26280999999999999</v>
      </c>
      <c r="L82" s="20">
        <f>VLOOKUP($B82,'Basic Ratio'!$D$112:$AU$123,Graph!A78,FALSE)</f>
        <v>0.34349200000000002</v>
      </c>
      <c r="M82" s="20">
        <f>VLOOKUP($B82,'Basic Ratio'!$D$124:$AU$135,Graph!A78,FALSE)</f>
        <v>0.18013000000000001</v>
      </c>
      <c r="N82" s="20" t="e">
        <f>VLOOKUP($B82,'Basic Ratio'!$D$136:$AU$147,Graph!A78,FALSE)</f>
        <v>#N/A</v>
      </c>
    </row>
    <row r="83" spans="1:14" ht="13.5" customHeight="1">
      <c r="B83" s="51">
        <f t="shared" si="10"/>
        <v>2012</v>
      </c>
      <c r="C83" s="38">
        <f>VLOOKUP($B83,'Basic Ratio'!$D$4:$AU$15,Graph!A78,FALSE)</f>
        <v>0.40503800000000001</v>
      </c>
      <c r="D83" s="38">
        <f>VLOOKUP($B83,'Basic Ratio'!$D$16:$AU$27,Graph!A78,FALSE)</f>
        <v>0.33380100000000001</v>
      </c>
      <c r="E83" s="38">
        <f>VLOOKUP($B83,'Basic Ratio'!$D$28:$AU$38,Graph!A78,FALSE)</f>
        <v>0.70205099999999998</v>
      </c>
      <c r="F83" s="38">
        <f>VLOOKUP($B83,'Basic Ratio'!$D$40:$AU$51,Graph!A78,FALSE)</f>
        <v>0.50370099999999995</v>
      </c>
      <c r="G83" s="38">
        <f>VLOOKUP($B83,'Basic Ratio'!$D$52:$AU$63,Graph!A78,FALSE)</f>
        <v>0.31923099999999999</v>
      </c>
      <c r="H83" s="38">
        <f>VLOOKUP($B83,'Basic Ratio'!$D$64:$AU$75,Graph!A78,FALSE)</f>
        <v>0.387075</v>
      </c>
      <c r="I83" s="38">
        <f>VLOOKUP($B83,'Basic Ratio'!$D$76:$AU$87,Graph!A78,FALSE)</f>
        <v>0.16981299999999999</v>
      </c>
      <c r="J83" s="38">
        <f>VLOOKUP($B83,'Basic Ratio'!$D$88:$AU$99,Graph!A78,FALSE)</f>
        <v>0.32452900000000001</v>
      </c>
      <c r="K83" s="38">
        <f>VLOOKUP($B83,'Basic Ratio'!$D$100:$AU$111,Graph!A78,FALSE)</f>
        <v>0.25249300000000002</v>
      </c>
      <c r="L83" s="38">
        <f>VLOOKUP($B83,'Basic Ratio'!$D$112:$AU$123,Graph!A78,FALSE)</f>
        <v>0.34591699999999997</v>
      </c>
      <c r="M83" s="38">
        <f>VLOOKUP($B83,'Basic Ratio'!$D$124:$AU$135,Graph!A78,FALSE)</f>
        <v>0.19047600000000001</v>
      </c>
      <c r="N83" s="38">
        <f>VLOOKUP($B83,'Basic Ratio'!$D$136:$AU$147,Graph!A78,FALSE)</f>
        <v>0.31043900000000002</v>
      </c>
    </row>
    <row r="84" spans="1:14" ht="13.5" customHeight="1">
      <c r="B84" s="50">
        <f t="shared" si="10"/>
        <v>2013</v>
      </c>
      <c r="C84" s="20">
        <f>VLOOKUP($B84,'Basic Ratio'!$D$4:$AU$15,Graph!A78,FALSE)</f>
        <v>0.431975</v>
      </c>
      <c r="D84" s="20" t="e">
        <f>VLOOKUP($B84,'Basic Ratio'!$D$16:$AU$27,Graph!A78,FALSE)</f>
        <v>#N/A</v>
      </c>
      <c r="E84" s="20">
        <f>VLOOKUP($B84,'Basic Ratio'!$D$28:$AU$38,Graph!A78,FALSE)</f>
        <v>0.67423599999999995</v>
      </c>
      <c r="F84" s="20">
        <f>VLOOKUP($B84,'Basic Ratio'!$D$40:$AU$51,Graph!A78,FALSE)</f>
        <v>0.49246400000000001</v>
      </c>
      <c r="G84" s="20">
        <f>VLOOKUP($B84,'Basic Ratio'!$D$52:$AU$63,Graph!A78,FALSE)</f>
        <v>0.31118499999999999</v>
      </c>
      <c r="H84" s="20">
        <f>VLOOKUP($B84,'Basic Ratio'!$D$64:$AU$75,Graph!A78,FALSE)</f>
        <v>0.38211800000000001</v>
      </c>
      <c r="I84" s="20">
        <f>VLOOKUP($B84,'Basic Ratio'!$D$76:$AU$87,Graph!A78,FALSE)</f>
        <v>0.18989500000000001</v>
      </c>
      <c r="J84" s="20">
        <f>VLOOKUP($B84,'Basic Ratio'!$D$88:$AU$99,Graph!A78,FALSE)</f>
        <v>0.28844999999999998</v>
      </c>
      <c r="K84" s="20">
        <f>VLOOKUP($B84,'Basic Ratio'!$D$100:$AU$111,Graph!A78,FALSE)</f>
        <v>0.24716299999999999</v>
      </c>
      <c r="L84" s="20">
        <f>VLOOKUP($B84,'Basic Ratio'!$D$112:$AU$123,Graph!A78,FALSE)</f>
        <v>0.34936800000000001</v>
      </c>
      <c r="M84" s="20">
        <f>VLOOKUP($B84,'Basic Ratio'!$D$124:$AU$135,Graph!A78,FALSE)</f>
        <v>0.18909999999999999</v>
      </c>
      <c r="N84" s="20">
        <f>VLOOKUP($B84,'Basic Ratio'!$D$136:$AU$147,Graph!A78,FALSE)</f>
        <v>0.30611899999999997</v>
      </c>
    </row>
    <row r="85" spans="1:14" ht="13.5" customHeight="1">
      <c r="B85" s="51">
        <f t="shared" si="10"/>
        <v>2014</v>
      </c>
      <c r="C85" s="38">
        <f>VLOOKUP($B85,'Basic Ratio'!$D$4:$AU$15,Graph!A78,FALSE)</f>
        <v>0.41698600000000002</v>
      </c>
      <c r="D85" s="38">
        <f>VLOOKUP($B85,'Basic Ratio'!$D$16:$AU$27,Graph!A78,FALSE)</f>
        <v>0.327928</v>
      </c>
      <c r="E85" s="38" t="e">
        <f>VLOOKUP($B85,'Basic Ratio'!$D$28:$AU$38,Graph!A78,FALSE)</f>
        <v>#N/A</v>
      </c>
      <c r="F85" s="38">
        <f>VLOOKUP($B85,'Basic Ratio'!$D$40:$AU$51,Graph!A78,FALSE)</f>
        <v>0.490786</v>
      </c>
      <c r="G85" s="38">
        <f>VLOOKUP($B85,'Basic Ratio'!$D$52:$AU$63,Graph!A78,FALSE)</f>
        <v>0.30343700000000001</v>
      </c>
      <c r="H85" s="38">
        <f>VLOOKUP($B85,'Basic Ratio'!$D$64:$AU$75,Graph!A78,FALSE)</f>
        <v>0.38134200000000001</v>
      </c>
      <c r="I85" s="38">
        <f>VLOOKUP($B85,'Basic Ratio'!$D$76:$AU$87,Graph!A78,FALSE)</f>
        <v>0.18898599999999999</v>
      </c>
      <c r="J85" s="38">
        <f>VLOOKUP($B85,'Basic Ratio'!$D$88:$AU$99,Graph!A78,FALSE)</f>
        <v>0.29139599999999999</v>
      </c>
      <c r="K85" s="38">
        <f>VLOOKUP($B85,'Basic Ratio'!$D$100:$AU$111,Graph!A78,FALSE)</f>
        <v>0.23139799999999999</v>
      </c>
      <c r="L85" s="38">
        <f>VLOOKUP($B85,'Basic Ratio'!$D$112:$AU$123,Graph!A78,FALSE)</f>
        <v>0.34265200000000001</v>
      </c>
      <c r="M85" s="38">
        <f>VLOOKUP($B85,'Basic Ratio'!$D$124:$AU$135,Graph!A78,FALSE)</f>
        <v>0.18332899999999999</v>
      </c>
      <c r="N85" s="38">
        <f>VLOOKUP($B85,'Basic Ratio'!$D$136:$AU$147,Graph!A78,FALSE)</f>
        <v>0.29535400000000001</v>
      </c>
    </row>
    <row r="86" spans="1:14" ht="13.5" customHeight="1">
      <c r="B86" s="50">
        <f t="shared" si="10"/>
        <v>2015</v>
      </c>
      <c r="C86" s="20">
        <f>VLOOKUP($B86,'Basic Ratio'!$D$4:$AU$15,Graph!A78,FALSE)</f>
        <v>0.40576600000000002</v>
      </c>
      <c r="D86" s="20">
        <f>VLOOKUP($B86,'Basic Ratio'!$D$16:$AU$27,Graph!A78,FALSE)</f>
        <v>0.33710099999999998</v>
      </c>
      <c r="E86" s="20">
        <f>VLOOKUP($B86,'Basic Ratio'!$D$28:$AU$38,Graph!A78,FALSE)</f>
        <v>0.69462000000000002</v>
      </c>
      <c r="F86" s="20">
        <f>VLOOKUP($B86,'Basic Ratio'!$D$40:$AU$51,Graph!A78,FALSE)</f>
        <v>0.49142799999999998</v>
      </c>
      <c r="G86" s="20">
        <f>VLOOKUP($B86,'Basic Ratio'!$D$52:$AU$63,Graph!A78,FALSE)</f>
        <v>0.31260500000000002</v>
      </c>
      <c r="H86" s="20" t="e">
        <f>VLOOKUP($B86,'Basic Ratio'!$D$64:$AU$75,Graph!A78,FALSE)</f>
        <v>#N/A</v>
      </c>
      <c r="I86" s="20">
        <f>VLOOKUP($B86,'Basic Ratio'!$D$76:$AU$87,Graph!A78,FALSE)</f>
        <v>0.19995599999999999</v>
      </c>
      <c r="J86" s="20">
        <f>VLOOKUP($B86,'Basic Ratio'!$D$88:$AU$99,Graph!A78,FALSE)</f>
        <v>0.289989</v>
      </c>
      <c r="K86" s="20">
        <f>VLOOKUP($B86,'Basic Ratio'!$D$100:$AU$111,Graph!A78,FALSE)</f>
        <v>0.26402199999999998</v>
      </c>
      <c r="L86" s="20">
        <f>VLOOKUP($B86,'Basic Ratio'!$D$112:$AU$123,Graph!A78,FALSE)</f>
        <v>0.33678399999999997</v>
      </c>
      <c r="M86" s="20">
        <f>VLOOKUP($B86,'Basic Ratio'!$D$124:$AU$135,Graph!A78,FALSE)</f>
        <v>0.18299099999999999</v>
      </c>
      <c r="N86" s="20">
        <f>VLOOKUP($B86,'Basic Ratio'!$D$136:$AU$147,Graph!A78,FALSE)</f>
        <v>0.27532299999999998</v>
      </c>
    </row>
    <row r="87" spans="1:14" ht="13.5" customHeight="1">
      <c r="B87" s="51">
        <f t="shared" si="10"/>
        <v>2016</v>
      </c>
      <c r="C87" s="38">
        <f>VLOOKUP($B87,'Basic Ratio'!$D$4:$AU$15,Graph!A78,FALSE)</f>
        <v>0.38514500000000002</v>
      </c>
      <c r="D87" s="38">
        <f>VLOOKUP($B87,'Basic Ratio'!$D$16:$AU$27,Graph!A78,FALSE)</f>
        <v>0.228051</v>
      </c>
      <c r="E87" s="38">
        <f>VLOOKUP($B87,'Basic Ratio'!$D$28:$AU$38,Graph!A78,FALSE)</f>
        <v>0.71265100000000003</v>
      </c>
      <c r="F87" s="38">
        <f>VLOOKUP($B87,'Basic Ratio'!$D$40:$AU$51,Graph!A78,FALSE)</f>
        <v>0.49336400000000002</v>
      </c>
      <c r="G87" s="38">
        <f>VLOOKUP($B87,'Basic Ratio'!$D$52:$AU$63,Graph!A78,FALSE)</f>
        <v>0.303095</v>
      </c>
      <c r="H87" s="38">
        <f>VLOOKUP($B87,'Basic Ratio'!$D$64:$AU$75,Graph!A78,FALSE)</f>
        <v>0.37917699999999999</v>
      </c>
      <c r="I87" s="38">
        <f>VLOOKUP($B87,'Basic Ratio'!$D$76:$AU$87,Graph!A78,FALSE)</f>
        <v>0.24077299999999999</v>
      </c>
      <c r="J87" s="38">
        <f>VLOOKUP($B87,'Basic Ratio'!$D$88:$AU$99,Graph!A78,FALSE)</f>
        <v>0.28672799999999998</v>
      </c>
      <c r="K87" s="38">
        <f>VLOOKUP($B87,'Basic Ratio'!$D$100:$AU$111,Graph!A78,FALSE)</f>
        <v>0.26177600000000001</v>
      </c>
      <c r="L87" s="38">
        <f>VLOOKUP($B87,'Basic Ratio'!$D$112:$AU$123,Graph!A78,FALSE)</f>
        <v>0.34037499999999998</v>
      </c>
      <c r="M87" s="38">
        <f>VLOOKUP($B87,'Basic Ratio'!$D$124:$AU$135,Graph!A78,FALSE)</f>
        <v>0.182315</v>
      </c>
      <c r="N87" s="38" t="e">
        <f>VLOOKUP($B87,'Basic Ratio'!$D$136:$AU$147,Graph!A78,FALSE)</f>
        <v>#N/A</v>
      </c>
    </row>
    <row r="88" spans="1:14" ht="13.5" customHeight="1">
      <c r="B88" s="50">
        <f t="shared" si="10"/>
        <v>2017</v>
      </c>
      <c r="C88" s="20">
        <f>VLOOKUP($B88,'Basic Ratio'!$D$4:$AU$15,Graph!A78,FALSE)</f>
        <v>0.25668200000000002</v>
      </c>
      <c r="D88" s="20">
        <f>VLOOKUP($B88,'Basic Ratio'!$D$16:$AU$27,Graph!A78,FALSE)</f>
        <v>0.23389599999999999</v>
      </c>
      <c r="E88" s="20">
        <f>VLOOKUP($B88,'Basic Ratio'!$D$28:$AU$38,Graph!A78,FALSE)</f>
        <v>0.68980600000000003</v>
      </c>
      <c r="F88" s="20">
        <f>VLOOKUP($B88,'Basic Ratio'!$D$40:$AU$51,Graph!A78,FALSE)</f>
        <v>0.48472700000000002</v>
      </c>
      <c r="G88" s="20">
        <f>VLOOKUP($B88,'Basic Ratio'!$D$52:$AU$63,Graph!A78,FALSE)</f>
        <v>0.30198000000000003</v>
      </c>
      <c r="H88" s="20">
        <f>VLOOKUP($B88,'Basic Ratio'!$D$64:$AU$75,Graph!A78,FALSE)</f>
        <v>0.40440500000000001</v>
      </c>
      <c r="I88" s="20">
        <f>VLOOKUP($B88,'Basic Ratio'!$D$76:$AU$87,Graph!A78,FALSE)</f>
        <v>0.24890699999999999</v>
      </c>
      <c r="J88" s="20">
        <f>VLOOKUP($B88,'Basic Ratio'!$D$88:$AU$99,Graph!A78,FALSE)</f>
        <v>0.284474</v>
      </c>
      <c r="K88" s="20">
        <f>VLOOKUP($B88,'Basic Ratio'!$D$100:$AU$111,Graph!A78,FALSE)</f>
        <v>0.25145600000000001</v>
      </c>
      <c r="L88" s="20">
        <f>VLOOKUP($B88,'Basic Ratio'!$D$112:$AU$123,Graph!A78,FALSE)</f>
        <v>0.35020000000000001</v>
      </c>
      <c r="M88" s="20">
        <f>VLOOKUP($B88,'Basic Ratio'!$D$124:$AU$135,Graph!A78,FALSE)</f>
        <v>0.17773</v>
      </c>
      <c r="N88" s="20">
        <f>VLOOKUP($B88,'Basic Ratio'!$D$136:$AU$147,Graph!A78,FALSE)</f>
        <v>0.27854800000000002</v>
      </c>
    </row>
    <row r="89" spans="1:14" ht="13.5" customHeight="1">
      <c r="B89" s="51">
        <f>B74</f>
        <v>2018</v>
      </c>
      <c r="C89" s="38">
        <f>VLOOKUP($B89,'Basic Ratio'!$D$4:$AU$15,Graph!A78,FALSE)</f>
        <v>0.24610299999999999</v>
      </c>
      <c r="D89" s="38">
        <f>VLOOKUP($B89,'Basic Ratio'!$D$16:$AU$27,Graph!A78,FALSE)</f>
        <v>0.22912399999999999</v>
      </c>
      <c r="E89" s="38">
        <f>VLOOKUP($B89,'Basic Ratio'!$D$28:$AU$39,Graph!A78,FALSE)</f>
        <v>0.68919200000000003</v>
      </c>
      <c r="F89" s="38">
        <f>VLOOKUP($B89,'Basic Ratio'!$D$40:$AU$51,Graph!A78,FALSE)</f>
        <v>0.410279</v>
      </c>
      <c r="G89" s="38">
        <f>VLOOKUP($B89,'Basic Ratio'!$D$52:$AU$63,Graph!A78,FALSE)</f>
        <v>0.32663399999999998</v>
      </c>
      <c r="H89" s="38">
        <f>VLOOKUP($B89,'Basic Ratio'!$D$64:$AU$75,Graph!A78,FALSE)</f>
        <v>0.405441</v>
      </c>
      <c r="I89" s="38">
        <f>VLOOKUP($B89,'Basic Ratio'!$D$76:$AU$87,Graph!A78,FALSE)</f>
        <v>0.24793499999999999</v>
      </c>
      <c r="J89" s="38">
        <f>VLOOKUP($B89,'Basic Ratio'!$D$88:$AU$99,Graph!A78,FALSE)</f>
        <v>0.28265099999999999</v>
      </c>
      <c r="K89" s="38">
        <f>VLOOKUP($B89,'Basic Ratio'!$D$100:$AU$111,Graph!A78,FALSE)</f>
        <v>0.17266799999999999</v>
      </c>
      <c r="L89" s="38">
        <f>VLOOKUP($B89,'Basic Ratio'!$D$112:$AU$123,Graph!A78,FALSE)</f>
        <v>0.34958800000000001</v>
      </c>
      <c r="M89" s="38">
        <f>VLOOKUP($B89,'Basic Ratio'!$D$124:$AU$135,Graph!A78,FALSE)</f>
        <v>0.16358300000000001</v>
      </c>
      <c r="N89" s="38">
        <f>VLOOKUP($B89,'Basic Ratio'!$D$136:$AU$147,Graph!A78,FALSE)</f>
        <v>0.274733</v>
      </c>
    </row>
    <row r="90" spans="1:14" ht="13.5" customHeight="1"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</row>
    <row r="91" spans="1:14" ht="13.5" customHeight="1"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</row>
    <row r="92" spans="1:14" ht="13.5" customHeight="1"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</row>
    <row r="93" spans="1:14" ht="13.5" customHeight="1">
      <c r="A93" s="13">
        <v>10</v>
      </c>
      <c r="B93" s="14" t="s">
        <v>188</v>
      </c>
      <c r="C93" s="21"/>
      <c r="D93" s="21"/>
      <c r="E93" s="21"/>
      <c r="F93" s="21" t="s">
        <v>463</v>
      </c>
      <c r="G93" s="21"/>
      <c r="H93" s="21"/>
      <c r="I93" s="21"/>
      <c r="J93" s="21"/>
      <c r="K93" s="21"/>
      <c r="L93" s="21"/>
      <c r="M93" s="21"/>
      <c r="N93" s="21"/>
    </row>
    <row r="94" spans="1:14" ht="13.5" customHeight="1">
      <c r="B94" s="16"/>
      <c r="C94" s="52" t="str">
        <f>C79</f>
        <v>花王</v>
      </c>
      <c r="D94" s="52" t="str">
        <f t="shared" ref="D94:N94" si="11">D79</f>
        <v>ﾕﾆ･ﾁｬｰﾑ</v>
      </c>
      <c r="E94" s="52" t="str">
        <f t="shared" si="11"/>
        <v>資生堂</v>
      </c>
      <c r="F94" s="52" t="str">
        <f t="shared" si="11"/>
        <v>ﾗｲｵﾝ</v>
      </c>
      <c r="G94" s="52" t="str">
        <f t="shared" si="11"/>
        <v>ﾋﾟｼﾞｮﾝ</v>
      </c>
      <c r="H94" s="52" t="str">
        <f t="shared" si="11"/>
        <v>小林製薬</v>
      </c>
      <c r="I94" s="52" t="str">
        <f t="shared" si="11"/>
        <v>マニー</v>
      </c>
      <c r="J94" s="53" t="str">
        <f t="shared" si="11"/>
        <v>P&amp;G</v>
      </c>
      <c r="K94" s="53" t="str">
        <f t="shared" si="11"/>
        <v>Unilever</v>
      </c>
      <c r="L94" s="53" t="str">
        <f t="shared" si="11"/>
        <v>Colgate‑Palmolive</v>
      </c>
      <c r="M94" s="53" t="str">
        <f t="shared" si="11"/>
        <v>Kimberly-Clark</v>
      </c>
      <c r="N94" s="53" t="str">
        <f t="shared" si="11"/>
        <v>J&amp;J</v>
      </c>
    </row>
    <row r="95" spans="1:14" ht="13.5" customHeight="1">
      <c r="B95" s="50">
        <f t="shared" ref="B95:B103" si="12">B96-1</f>
        <v>2009</v>
      </c>
      <c r="C95" s="20">
        <f>VLOOKUP($B95,'Basic Ratio'!$D$4:$AU$15,Graph!A93,FALSE)</f>
        <v>0.150972</v>
      </c>
      <c r="D95" s="20">
        <f>VLOOKUP($B95,'Basic Ratio'!$D$16:$AU$27,Graph!A93,FALSE)</f>
        <v>0.169929</v>
      </c>
      <c r="E95" s="20">
        <f>VLOOKUP($B95,'Basic Ratio'!$D$28:$AU$39,Graph!A93,FALSE)</f>
        <v>0.12067799999999999</v>
      </c>
      <c r="F95" s="20">
        <f>VLOOKUP($B95,'Basic Ratio'!$D$40:$AU$51,Graph!A93,FALSE)</f>
        <v>6.9930000000000006E-2</v>
      </c>
      <c r="G95" s="20">
        <f>VLOOKUP($B95,'Basic Ratio'!$D$52:$AU$63,Graph!A93,FALSE)</f>
        <v>0.11312700000000001</v>
      </c>
      <c r="H95" s="20">
        <f>VLOOKUP($B95,'Basic Ratio'!$D$64:$AU$75,Graph!A93,FALSE)</f>
        <v>0.164354</v>
      </c>
      <c r="I95" s="20">
        <f>VLOOKUP($B95,'Basic Ratio'!$D$76:$AU$87,Graph!A93,FALSE)</f>
        <v>0.47963299999999998</v>
      </c>
      <c r="J95" s="20">
        <f>VLOOKUP($B95,'Basic Ratio'!$D$88:$AU$99,Graph!A93,FALSE)</f>
        <v>0.24288599999999999</v>
      </c>
      <c r="K95" s="20">
        <f>VLOOKUP($B95,'Basic Ratio'!$D$100:$AU$111,Graph!A93,FALSE)</f>
        <v>0.14752699999999999</v>
      </c>
      <c r="L95" s="20">
        <f>VLOOKUP($B95,'Basic Ratio'!$D$112:$AU$123,Graph!A93,FALSE)</f>
        <v>0.26091199999999998</v>
      </c>
      <c r="M95" s="20">
        <f>VLOOKUP($B95,'Basic Ratio'!$D$124:$AU$135,Graph!A93,FALSE)</f>
        <v>0.20120299999999999</v>
      </c>
      <c r="N95" s="20">
        <f>VLOOKUP($B95,'Basic Ratio'!$D$136:$AU$147,Graph!A93,FALSE)</f>
        <v>0.31607299999999999</v>
      </c>
    </row>
    <row r="96" spans="1:14" ht="13.5" customHeight="1">
      <c r="B96" s="51">
        <f t="shared" si="12"/>
        <v>2010</v>
      </c>
      <c r="C96" s="38">
        <f>VLOOKUP($B96,'Basic Ratio'!$D$4:$AU$15,Graph!A93,FALSE)</f>
        <v>0.156697</v>
      </c>
      <c r="D96" s="38">
        <f>VLOOKUP($B96,'Basic Ratio'!$D$16:$AU$27,Graph!A93,FALSE)</f>
        <v>0.17202899999999999</v>
      </c>
      <c r="E96" s="38">
        <f>VLOOKUP($B96,'Basic Ratio'!$D$28:$AU$38,Graph!A93,FALSE)</f>
        <v>0.118045</v>
      </c>
      <c r="F96" s="38">
        <f>VLOOKUP($B96,'Basic Ratio'!$D$40:$AU$51,Graph!A93,FALSE)</f>
        <v>6.9193000000000005E-2</v>
      </c>
      <c r="G96" s="38">
        <f>VLOOKUP($B96,'Basic Ratio'!$D$52:$AU$63,Graph!A93,FALSE)</f>
        <v>0.11380800000000001</v>
      </c>
      <c r="H96" s="38">
        <f>VLOOKUP($B96,'Basic Ratio'!$D$64:$AU$75,Graph!A93,FALSE)</f>
        <v>0.17408799999999999</v>
      </c>
      <c r="I96" s="38">
        <f>VLOOKUP($B96,'Basic Ratio'!$D$76:$AU$87,Graph!A93,FALSE)</f>
        <v>0.45752100000000001</v>
      </c>
      <c r="J96" s="38">
        <f>VLOOKUP($B96,'Basic Ratio'!$D$88:$AU$99,Graph!A93,FALSE)</f>
        <v>0.22604299999999999</v>
      </c>
      <c r="K96" s="38">
        <f>VLOOKUP($B96,'Basic Ratio'!$D$100:$AU$111,Graph!A93,FALSE)</f>
        <v>0.166101</v>
      </c>
      <c r="L96" s="38">
        <f>VLOOKUP($B96,'Basic Ratio'!$D$112:$AU$123,Graph!A93,FALSE)</f>
        <v>0.26741100000000001</v>
      </c>
      <c r="M96" s="38">
        <f>VLOOKUP($B96,'Basic Ratio'!$D$124:$AU$135,Graph!A93,FALSE)</f>
        <v>0.18662000000000001</v>
      </c>
      <c r="N96" s="38">
        <f>VLOOKUP($B96,'Basic Ratio'!$D$136:$AU$147,Graph!A93,FALSE)</f>
        <v>0.29829299999999997</v>
      </c>
    </row>
    <row r="97" spans="1:14" ht="13.5" customHeight="1">
      <c r="B97" s="50">
        <f t="shared" si="12"/>
        <v>2011</v>
      </c>
      <c r="C97" s="20" t="e">
        <f>VLOOKUP($B97,'Basic Ratio'!$D$4:$AU$15,Graph!A93,FALSE)</f>
        <v>#N/A</v>
      </c>
      <c r="D97" s="20">
        <f>VLOOKUP($B97,'Basic Ratio'!$D$16:$AU$27,Graph!A93,FALSE)</f>
        <v>0.16120000000000001</v>
      </c>
      <c r="E97" s="20">
        <f>VLOOKUP($B97,'Basic Ratio'!$D$28:$AU$38,Graph!A93,FALSE)</f>
        <v>0.110402</v>
      </c>
      <c r="F97" s="20">
        <f>VLOOKUP($B97,'Basic Ratio'!$D$40:$AU$51,Graph!A93,FALSE)</f>
        <v>7.0835999999999996E-2</v>
      </c>
      <c r="G97" s="20">
        <f>VLOOKUP($B97,'Basic Ratio'!$D$52:$AU$63,Graph!A93,FALSE)</f>
        <v>0.116425</v>
      </c>
      <c r="H97" s="20">
        <f>VLOOKUP($B97,'Basic Ratio'!$D$64:$AU$75,Graph!A93,FALSE)</f>
        <v>0.171759</v>
      </c>
      <c r="I97" s="20">
        <f>VLOOKUP($B97,'Basic Ratio'!$D$76:$AU$87,Graph!A93,FALSE)</f>
        <v>0.43583499999999997</v>
      </c>
      <c r="J97" s="20">
        <f>VLOOKUP($B97,'Basic Ratio'!$D$88:$AU$99,Graph!A93,FALSE)</f>
        <v>0.21723999999999999</v>
      </c>
      <c r="K97" s="20">
        <f>VLOOKUP($B97,'Basic Ratio'!$D$100:$AU$111,Graph!A93,FALSE)</f>
        <v>0.15826200000000001</v>
      </c>
      <c r="L97" s="20">
        <f>VLOOKUP($B97,'Basic Ratio'!$D$112:$AU$123,Graph!A93,FALSE)</f>
        <v>0.25606499999999999</v>
      </c>
      <c r="M97" s="20">
        <f>VLOOKUP($B97,'Basic Ratio'!$D$124:$AU$135,Graph!A93,FALSE)</f>
        <v>0.187805</v>
      </c>
      <c r="N97" s="20" t="e">
        <f>VLOOKUP($B97,'Basic Ratio'!$D$136:$AU$147,Graph!A93,FALSE)</f>
        <v>#N/A</v>
      </c>
    </row>
    <row r="98" spans="1:14" ht="13.5" customHeight="1">
      <c r="B98" s="51">
        <f t="shared" si="12"/>
        <v>2012</v>
      </c>
      <c r="C98" s="38">
        <f>VLOOKUP($B98,'Basic Ratio'!$D$4:$AU$15,Graph!A93,FALSE)</f>
        <v>0.15176899999999999</v>
      </c>
      <c r="D98" s="38">
        <f>VLOOKUP($B98,'Basic Ratio'!$D$16:$AU$27,Graph!A93,FALSE)</f>
        <v>0.16245799999999999</v>
      </c>
      <c r="E98" s="38">
        <f>VLOOKUP($B98,'Basic Ratio'!$D$28:$AU$38,Graph!A93,FALSE)</f>
        <v>9.3816999999999998E-2</v>
      </c>
      <c r="F98" s="38">
        <f>VLOOKUP($B98,'Basic Ratio'!$D$40:$AU$51,Graph!A93,FALSE)</f>
        <v>5.6827000000000003E-2</v>
      </c>
      <c r="G98" s="38">
        <f>VLOOKUP($B98,'Basic Ratio'!$D$52:$AU$63,Graph!A93,FALSE)</f>
        <v>0.136796</v>
      </c>
      <c r="H98" s="38">
        <f>VLOOKUP($B98,'Basic Ratio'!$D$64:$AU$75,Graph!A93,FALSE)</f>
        <v>0.16352800000000001</v>
      </c>
      <c r="I98" s="38">
        <f>VLOOKUP($B98,'Basic Ratio'!$D$76:$AU$87,Graph!A93,FALSE)</f>
        <v>0.42638999999999999</v>
      </c>
      <c r="J98" s="38">
        <f>VLOOKUP($B98,'Basic Ratio'!$D$88:$AU$99,Graph!A93,FALSE)</f>
        <v>0.21352699999999999</v>
      </c>
      <c r="K98" s="38">
        <f>VLOOKUP($B98,'Basic Ratio'!$D$100:$AU$111,Graph!A93,FALSE)</f>
        <v>0.156476</v>
      </c>
      <c r="L98" s="38">
        <f>VLOOKUP($B98,'Basic Ratio'!$D$112:$AU$123,Graph!A93,FALSE)</f>
        <v>0.25852999999999998</v>
      </c>
      <c r="M98" s="38">
        <f>VLOOKUP($B98,'Basic Ratio'!$D$124:$AU$135,Graph!A93,FALSE)</f>
        <v>0.18857499999999999</v>
      </c>
      <c r="N98" s="38">
        <f>VLOOKUP($B98,'Basic Ratio'!$D$136:$AU$147,Graph!A93,FALSE)</f>
        <v>0.30789499999999997</v>
      </c>
    </row>
    <row r="99" spans="1:14" ht="13.5" customHeight="1">
      <c r="B99" s="50">
        <f t="shared" si="12"/>
        <v>2013</v>
      </c>
      <c r="C99" s="20">
        <f>VLOOKUP($B99,'Basic Ratio'!$D$4:$AU$15,Graph!A93,FALSE)</f>
        <v>0.15355099999999999</v>
      </c>
      <c r="D99" s="20" t="e">
        <f>VLOOKUP($B99,'Basic Ratio'!$D$16:$AU$27,Graph!A93,FALSE)</f>
        <v>#N/A</v>
      </c>
      <c r="E99" s="20">
        <f>VLOOKUP($B99,'Basic Ratio'!$D$28:$AU$38,Graph!A93,FALSE)</f>
        <v>0.115261</v>
      </c>
      <c r="F99" s="20">
        <f>VLOOKUP($B99,'Basic Ratio'!$D$40:$AU$51,Graph!A93,FALSE)</f>
        <v>6.2631999999999993E-2</v>
      </c>
      <c r="G99" s="20">
        <f>VLOOKUP($B99,'Basic Ratio'!$D$52:$AU$63,Graph!A93,FALSE)</f>
        <v>0.16053700000000001</v>
      </c>
      <c r="H99" s="20">
        <f>VLOOKUP($B99,'Basic Ratio'!$D$64:$AU$75,Graph!A93,FALSE)</f>
        <v>0.16669400000000001</v>
      </c>
      <c r="I99" s="20">
        <f>VLOOKUP($B99,'Basic Ratio'!$D$76:$AU$87,Graph!A93,FALSE)</f>
        <v>0.38460699999999998</v>
      </c>
      <c r="J99" s="20">
        <f>VLOOKUP($B99,'Basic Ratio'!$D$88:$AU$99,Graph!A93,FALSE)</f>
        <v>0.22917699999999999</v>
      </c>
      <c r="K99" s="20">
        <f>VLOOKUP($B99,'Basic Ratio'!$D$100:$AU$111,Graph!A93,FALSE)</f>
        <v>0.17139499999999999</v>
      </c>
      <c r="L99" s="20">
        <f>VLOOKUP($B99,'Basic Ratio'!$D$112:$AU$123,Graph!A93,FALSE)</f>
        <v>0.26171</v>
      </c>
      <c r="M99" s="20">
        <f>VLOOKUP($B99,'Basic Ratio'!$D$124:$AU$135,Graph!A93,FALSE)</f>
        <v>0.198967</v>
      </c>
      <c r="N99" s="20">
        <f>VLOOKUP($B99,'Basic Ratio'!$D$136:$AU$147,Graph!A93,FALSE)</f>
        <v>0.32478400000000002</v>
      </c>
    </row>
    <row r="100" spans="1:14" ht="13.5" customHeight="1">
      <c r="B100" s="51">
        <f t="shared" si="12"/>
        <v>2014</v>
      </c>
      <c r="C100" s="38">
        <f>VLOOKUP($B100,'Basic Ratio'!$D$4:$AU$15,Graph!A93,FALSE)</f>
        <v>0.15190699999999999</v>
      </c>
      <c r="D100" s="38">
        <f>VLOOKUP($B100,'Basic Ratio'!$D$16:$AU$27,Graph!A93,FALSE)</f>
        <v>0.154444</v>
      </c>
      <c r="E100" s="38" t="e">
        <f>VLOOKUP($B100,'Basic Ratio'!$D$28:$AU$38,Graph!A93,FALSE)</f>
        <v>#N/A</v>
      </c>
      <c r="F100" s="38">
        <f>VLOOKUP($B100,'Basic Ratio'!$D$40:$AU$51,Graph!A93,FALSE)</f>
        <v>6.1807000000000001E-2</v>
      </c>
      <c r="G100" s="38">
        <f>VLOOKUP($B100,'Basic Ratio'!$D$52:$AU$63,Graph!A93,FALSE)</f>
        <v>0.176845</v>
      </c>
      <c r="H100" s="38">
        <f>VLOOKUP($B100,'Basic Ratio'!$D$64:$AU$75,Graph!A93,FALSE)</f>
        <v>0.16372400000000001</v>
      </c>
      <c r="I100" s="38">
        <f>VLOOKUP($B100,'Basic Ratio'!$D$76:$AU$87,Graph!A93,FALSE)</f>
        <v>0.40288400000000002</v>
      </c>
      <c r="J100" s="38">
        <f>VLOOKUP($B100,'Basic Ratio'!$D$88:$AU$99,Graph!A93,FALSE)</f>
        <v>0.229133</v>
      </c>
      <c r="K100" s="38">
        <f>VLOOKUP($B100,'Basic Ratio'!$D$100:$AU$111,Graph!A93,FALSE)</f>
        <v>0.18608</v>
      </c>
      <c r="L100" s="38">
        <f>VLOOKUP($B100,'Basic Ratio'!$D$112:$AU$123,Graph!A93,FALSE)</f>
        <v>0.26561299999999999</v>
      </c>
      <c r="M100" s="38">
        <f>VLOOKUP($B100,'Basic Ratio'!$D$124:$AU$135,Graph!A93,FALSE)</f>
        <v>0.211113</v>
      </c>
      <c r="N100" s="38">
        <f>VLOOKUP($B100,'Basic Ratio'!$D$136:$AU$147,Graph!A93,FALSE)</f>
        <v>0.33676299999999998</v>
      </c>
    </row>
    <row r="101" spans="1:14" ht="13.5" customHeight="1">
      <c r="B101" s="50">
        <f t="shared" si="12"/>
        <v>2015</v>
      </c>
      <c r="C101" s="20">
        <f>VLOOKUP($B101,'Basic Ratio'!$D$4:$AU$15,Graph!A93,FALSE)</f>
        <v>0.16170899999999999</v>
      </c>
      <c r="D101" s="20">
        <f>VLOOKUP($B101,'Basic Ratio'!$D$16:$AU$27,Graph!A93,FALSE)</f>
        <v>0.151506</v>
      </c>
      <c r="E101" s="20">
        <f>VLOOKUP($B101,'Basic Ratio'!$D$28:$AU$38,Graph!A93,FALSE)</f>
        <v>9.7168000000000004E-2</v>
      </c>
      <c r="F101" s="20">
        <f>VLOOKUP($B101,'Basic Ratio'!$D$40:$AU$51,Graph!A93,FALSE)</f>
        <v>7.2734999999999994E-2</v>
      </c>
      <c r="G101" s="20">
        <f>VLOOKUP($B101,'Basic Ratio'!$D$52:$AU$63,Graph!A93,FALSE)</f>
        <v>0.18513299999999999</v>
      </c>
      <c r="H101" s="20" t="e">
        <f>VLOOKUP($B101,'Basic Ratio'!$D$64:$AU$75,Graph!A93,FALSE)</f>
        <v>#N/A</v>
      </c>
      <c r="I101" s="20">
        <f>VLOOKUP($B101,'Basic Ratio'!$D$76:$AU$87,Graph!A93,FALSE)</f>
        <v>0.36629699999999998</v>
      </c>
      <c r="J101" s="20">
        <f>VLOOKUP($B101,'Basic Ratio'!$D$88:$AU$99,Graph!A93,FALSE)</f>
        <v>0.25317299999999998</v>
      </c>
      <c r="K101" s="20">
        <f>VLOOKUP($B101,'Basic Ratio'!$D$100:$AU$111,Graph!A93,FALSE)</f>
        <v>0.16451399999999999</v>
      </c>
      <c r="L101" s="20">
        <f>VLOOKUP($B101,'Basic Ratio'!$D$112:$AU$123,Graph!A93,FALSE)</f>
        <v>0.27398</v>
      </c>
      <c r="M101" s="20">
        <f>VLOOKUP($B101,'Basic Ratio'!$D$124:$AU$135,Graph!A93,FALSE)</f>
        <v>0.222634</v>
      </c>
      <c r="N101" s="20">
        <f>VLOOKUP($B101,'Basic Ratio'!$D$136:$AU$147,Graph!A93,FALSE)</f>
        <v>0.34662599999999999</v>
      </c>
    </row>
    <row r="102" spans="1:14" ht="13.5" customHeight="1">
      <c r="B102" s="51">
        <f t="shared" si="12"/>
        <v>2016</v>
      </c>
      <c r="C102" s="38">
        <f>VLOOKUP($B102,'Basic Ratio'!$D$4:$AU$15,Graph!A93,FALSE)</f>
        <v>0.166292</v>
      </c>
      <c r="D102" s="38">
        <f>VLOOKUP($B102,'Basic Ratio'!$D$16:$AU$27,Graph!A93,FALSE)</f>
        <v>0.17648800000000001</v>
      </c>
      <c r="E102" s="38">
        <f>VLOOKUP($B102,'Basic Ratio'!$D$28:$AU$38,Graph!A93,FALSE)</f>
        <v>8.9587E-2</v>
      </c>
      <c r="F102" s="38">
        <f>VLOOKUP($B102,'Basic Ratio'!$D$40:$AU$51,Graph!A93,FALSE)</f>
        <v>8.7831999999999993E-2</v>
      </c>
      <c r="G102" s="38">
        <f>VLOOKUP($B102,'Basic Ratio'!$D$52:$AU$63,Graph!A93,FALSE)</f>
        <v>0.19412499999999999</v>
      </c>
      <c r="H102" s="38">
        <f>VLOOKUP($B102,'Basic Ratio'!$D$64:$AU$75,Graph!A93,FALSE)</f>
        <v>0.14679600000000001</v>
      </c>
      <c r="I102" s="38">
        <f>VLOOKUP($B102,'Basic Ratio'!$D$76:$AU$87,Graph!A93,FALSE)</f>
        <v>0.32950699999999999</v>
      </c>
      <c r="J102" s="38">
        <f>VLOOKUP($B102,'Basic Ratio'!$D$88:$AU$99,Graph!A93,FALSE)</f>
        <v>0.25494099999999997</v>
      </c>
      <c r="K102" s="38">
        <f>VLOOKUP($B102,'Basic Ratio'!$D$100:$AU$111,Graph!A93,FALSE)</f>
        <v>0.17397899999999999</v>
      </c>
      <c r="L102" s="38">
        <f>VLOOKUP($B102,'Basic Ratio'!$D$112:$AU$123,Graph!A93,FALSE)</f>
        <v>0.29075299999999998</v>
      </c>
      <c r="M102" s="38">
        <f>VLOOKUP($B102,'Basic Ratio'!$D$124:$AU$135,Graph!A93,FALSE)</f>
        <v>0.22289</v>
      </c>
      <c r="N102" s="38" t="e">
        <f>VLOOKUP($B102,'Basic Ratio'!$D$136:$AU$147,Graph!A93,FALSE)</f>
        <v>#N/A</v>
      </c>
    </row>
    <row r="103" spans="1:14" ht="13.5" customHeight="1">
      <c r="B103" s="50">
        <f t="shared" si="12"/>
        <v>2017</v>
      </c>
      <c r="C103" s="20">
        <f>VLOOKUP($B103,'Basic Ratio'!$D$4:$AU$15,Graph!A93,FALSE)</f>
        <v>0.176597</v>
      </c>
      <c r="D103" s="20">
        <f>VLOOKUP($B103,'Basic Ratio'!$D$16:$AU$27,Graph!A93,FALSE)</f>
        <v>0.18107100000000001</v>
      </c>
      <c r="E103" s="20">
        <f>VLOOKUP($B103,'Basic Ratio'!$D$28:$AU$38,Graph!A93,FALSE)</f>
        <v>0.12366000000000001</v>
      </c>
      <c r="F103" s="20">
        <f>VLOOKUP($B103,'Basic Ratio'!$D$40:$AU$51,Graph!A93,FALSE)</f>
        <v>8.9145000000000002E-2</v>
      </c>
      <c r="G103" s="20">
        <f>VLOOKUP($B103,'Basic Ratio'!$D$52:$AU$63,Graph!A93,FALSE)</f>
        <v>0.213176</v>
      </c>
      <c r="H103" s="20">
        <f>VLOOKUP($B103,'Basic Ratio'!$D$64:$AU$75,Graph!A93,FALSE)</f>
        <v>0.16794899999999999</v>
      </c>
      <c r="I103" s="20">
        <f>VLOOKUP($B103,'Basic Ratio'!$D$76:$AU$87,Graph!A93,FALSE)</f>
        <v>0.32416800000000001</v>
      </c>
      <c r="J103" s="20">
        <f>VLOOKUP($B103,'Basic Ratio'!$D$88:$AU$99,Graph!A93,FALSE)</f>
        <v>0.25498199999999999</v>
      </c>
      <c r="K103" s="20">
        <f>VLOOKUP($B103,'Basic Ratio'!$D$100:$AU$111,Graph!A93,FALSE)</f>
        <v>0.18570200000000001</v>
      </c>
      <c r="L103" s="20">
        <f>VLOOKUP($B103,'Basic Ratio'!$D$112:$AU$123,Graph!A93,FALSE)</f>
        <v>0.28374500000000002</v>
      </c>
      <c r="M103" s="20">
        <f>VLOOKUP($B103,'Basic Ratio'!$D$124:$AU$135,Graph!A93,FALSE)</f>
        <v>0.218552</v>
      </c>
      <c r="N103" s="20">
        <f>VLOOKUP($B103,'Basic Ratio'!$D$136:$AU$147,Graph!A93,FALSE)</f>
        <v>0.33046399999999998</v>
      </c>
    </row>
    <row r="104" spans="1:14" ht="13.5" customHeight="1">
      <c r="B104" s="51">
        <f>B89</f>
        <v>2018</v>
      </c>
      <c r="C104" s="38">
        <f>VLOOKUP($B104,'Basic Ratio'!$D$4:$AU$15,Graph!A93,FALSE)</f>
        <v>0.18212700000000001</v>
      </c>
      <c r="D104" s="38">
        <f>VLOOKUP($B104,'Basic Ratio'!$D$16:$AU$27,Graph!A93,FALSE)</f>
        <v>0.18204899999999999</v>
      </c>
      <c r="E104" s="38">
        <f>VLOOKUP($B104,'Basic Ratio'!$D$28:$AU$39,Graph!A93,FALSE)</f>
        <v>0.139014</v>
      </c>
      <c r="F104" s="38">
        <f>VLOOKUP($B104,'Basic Ratio'!$D$40:$AU$51,Graph!A93,FALSE)</f>
        <v>0.10803500000000001</v>
      </c>
      <c r="G104" s="38">
        <f>VLOOKUP($B104,'Basic Ratio'!$D$52:$AU$63,Graph!A93,FALSE)</f>
        <v>0.214001</v>
      </c>
      <c r="H104" s="38">
        <f>VLOOKUP($B104,'Basic Ratio'!$D$64:$AU$75,Graph!A93,FALSE)</f>
        <v>0.176702</v>
      </c>
      <c r="I104" s="38">
        <f>VLOOKUP($B104,'Basic Ratio'!$D$76:$AU$87,Graph!A93,FALSE)</f>
        <v>0.32618599999999998</v>
      </c>
      <c r="J104" s="38">
        <f>VLOOKUP($B104,'Basic Ratio'!$D$88:$AU$99,Graph!A93,FALSE)</f>
        <v>0.25308700000000001</v>
      </c>
      <c r="K104" s="38">
        <f>VLOOKUP($B104,'Basic Ratio'!$D$100:$AU$111,Graph!A93,FALSE)</f>
        <v>0.27382200000000001</v>
      </c>
      <c r="L104" s="38">
        <f>VLOOKUP($B104,'Basic Ratio'!$D$112:$AU$123,Graph!A93,FALSE)</f>
        <v>0.27463900000000002</v>
      </c>
      <c r="M104" s="38">
        <f>VLOOKUP($B104,'Basic Ratio'!$D$124:$AU$135,Graph!A93,FALSE)</f>
        <v>0.20896799999999999</v>
      </c>
      <c r="N104" s="38">
        <f>VLOOKUP($B104,'Basic Ratio'!$D$136:$AU$147,Graph!A93,FALSE)</f>
        <v>0.347335</v>
      </c>
    </row>
    <row r="105" spans="1:14" ht="13.5" customHeight="1"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</row>
    <row r="106" spans="1:14" ht="13.5" customHeight="1"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</row>
    <row r="107" spans="1:14" ht="13.5" customHeight="1"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</row>
    <row r="108" spans="1:14" ht="13.5" customHeight="1">
      <c r="A108" s="13">
        <v>11</v>
      </c>
      <c r="B108" s="14" t="s">
        <v>189</v>
      </c>
      <c r="C108" s="21"/>
      <c r="D108" s="21"/>
      <c r="E108" s="21"/>
      <c r="F108" s="21" t="s">
        <v>464</v>
      </c>
      <c r="G108" s="21"/>
      <c r="H108" s="21"/>
      <c r="I108" s="21"/>
      <c r="J108" s="21"/>
      <c r="K108" s="21"/>
      <c r="L108" s="21"/>
      <c r="M108" s="21"/>
      <c r="N108" s="21"/>
    </row>
    <row r="109" spans="1:14" ht="13.5" customHeight="1">
      <c r="B109" s="16"/>
      <c r="C109" s="52" t="str">
        <f>C94</f>
        <v>花王</v>
      </c>
      <c r="D109" s="52" t="str">
        <f t="shared" ref="D109:N109" si="13">D94</f>
        <v>ﾕﾆ･ﾁｬｰﾑ</v>
      </c>
      <c r="E109" s="52" t="str">
        <f t="shared" si="13"/>
        <v>資生堂</v>
      </c>
      <c r="F109" s="52" t="str">
        <f t="shared" si="13"/>
        <v>ﾗｲｵﾝ</v>
      </c>
      <c r="G109" s="52" t="str">
        <f t="shared" si="13"/>
        <v>ﾋﾟｼﾞｮﾝ</v>
      </c>
      <c r="H109" s="52" t="str">
        <f t="shared" si="13"/>
        <v>小林製薬</v>
      </c>
      <c r="I109" s="52" t="str">
        <f t="shared" si="13"/>
        <v>マニー</v>
      </c>
      <c r="J109" s="53" t="str">
        <f t="shared" si="13"/>
        <v>P&amp;G</v>
      </c>
      <c r="K109" s="53" t="str">
        <f t="shared" si="13"/>
        <v>Unilever</v>
      </c>
      <c r="L109" s="53" t="str">
        <f t="shared" si="13"/>
        <v>Colgate‑Palmolive</v>
      </c>
      <c r="M109" s="53" t="str">
        <f t="shared" si="13"/>
        <v>Kimberly-Clark</v>
      </c>
      <c r="N109" s="53" t="str">
        <f t="shared" si="13"/>
        <v>J&amp;J</v>
      </c>
    </row>
    <row r="110" spans="1:14" ht="13.5" customHeight="1">
      <c r="B110" s="50">
        <f t="shared" ref="B110:B118" si="14">B111-1</f>
        <v>2009</v>
      </c>
      <c r="C110" s="20">
        <f>VLOOKUP($B110,'Basic Ratio'!$D$4:$AU$15,Graph!A108,FALSE)</f>
        <v>7.9394000000000006E-2</v>
      </c>
      <c r="D110" s="20">
        <f>VLOOKUP($B110,'Basic Ratio'!$D$16:$AU$27,Graph!A108,FALSE)</f>
        <v>0.12601899999999999</v>
      </c>
      <c r="E110" s="20">
        <f>VLOOKUP($B110,'Basic Ratio'!$D$28:$AU$39,Graph!A108,FALSE)</f>
        <v>7.9776E-2</v>
      </c>
      <c r="F110" s="20">
        <f>VLOOKUP($B110,'Basic Ratio'!$D$40:$AU$51,Graph!A108,FALSE)</f>
        <v>3.1694E-2</v>
      </c>
      <c r="G110" s="20">
        <f>VLOOKUP($B110,'Basic Ratio'!$D$52:$AU$63,Graph!A108,FALSE)</f>
        <v>8.5126999999999994E-2</v>
      </c>
      <c r="H110" s="20">
        <f>VLOOKUP($B110,'Basic Ratio'!$D$64:$AU$75,Graph!A108,FALSE)</f>
        <v>0.14116200000000001</v>
      </c>
      <c r="I110" s="20">
        <f>VLOOKUP($B110,'Basic Ratio'!$D$76:$AU$87,Graph!A108,FALSE)</f>
        <v>0.36871799999999999</v>
      </c>
      <c r="J110" s="20">
        <f>VLOOKUP($B110,'Basic Ratio'!$D$88:$AU$99,Graph!A108,FALSE)</f>
        <v>0.210566</v>
      </c>
      <c r="K110" s="20">
        <f>VLOOKUP($B110,'Basic Ratio'!$D$100:$AU$111,Graph!A108,FALSE)</f>
        <v>0.12615799999999999</v>
      </c>
      <c r="L110" s="20">
        <f>VLOOKUP($B110,'Basic Ratio'!$D$112:$AU$123,Graph!A108,FALSE)</f>
        <v>0.23944599999999999</v>
      </c>
      <c r="M110" s="20">
        <f>VLOOKUP($B110,'Basic Ratio'!$D$124:$AU$135,Graph!A108,FALSE)</f>
        <v>0.16118199999999999</v>
      </c>
      <c r="N110" s="20">
        <f>VLOOKUP($B110,'Basic Ratio'!$D$136:$AU$147,Graph!A108,FALSE)</f>
        <v>0.280497</v>
      </c>
    </row>
    <row r="111" spans="1:14" ht="13.5" customHeight="1">
      <c r="B111" s="51">
        <f t="shared" si="14"/>
        <v>2010</v>
      </c>
      <c r="C111" s="38">
        <f>VLOOKUP($B111,'Basic Ratio'!$D$4:$AU$15,Graph!A108,FALSE)</f>
        <v>8.8126999999999997E-2</v>
      </c>
      <c r="D111" s="38">
        <f>VLOOKUP($B111,'Basic Ratio'!$D$16:$AU$27,Graph!A108,FALSE)</f>
        <v>0.133243</v>
      </c>
      <c r="E111" s="38">
        <f>VLOOKUP($B111,'Basic Ratio'!$D$28:$AU$38,Graph!A108,FALSE)</f>
        <v>7.4046000000000001E-2</v>
      </c>
      <c r="F111" s="38">
        <f>VLOOKUP($B111,'Basic Ratio'!$D$40:$AU$51,Graph!A108,FALSE)</f>
        <v>3.2282999999999999E-2</v>
      </c>
      <c r="G111" s="38">
        <f>VLOOKUP($B111,'Basic Ratio'!$D$52:$AU$63,Graph!A108,FALSE)</f>
        <v>8.5347000000000006E-2</v>
      </c>
      <c r="H111" s="38">
        <f>VLOOKUP($B111,'Basic Ratio'!$D$64:$AU$75,Graph!A108,FALSE)</f>
        <v>0.15167700000000001</v>
      </c>
      <c r="I111" s="38">
        <f>VLOOKUP($B111,'Basic Ratio'!$D$76:$AU$87,Graph!A108,FALSE)</f>
        <v>0.37693900000000002</v>
      </c>
      <c r="J111" s="38">
        <f>VLOOKUP($B111,'Basic Ratio'!$D$88:$AU$99,Graph!A108,FALSE)</f>
        <v>0.19778299999999999</v>
      </c>
      <c r="K111" s="38">
        <f>VLOOKUP($B111,'Basic Ratio'!$D$100:$AU$111,Graph!A108,FALSE)</f>
        <v>0.14759800000000001</v>
      </c>
      <c r="L111" s="38">
        <f>VLOOKUP($B111,'Basic Ratio'!$D$112:$AU$123,Graph!A108,FALSE)</f>
        <v>0.244667</v>
      </c>
      <c r="M111" s="38">
        <f>VLOOKUP($B111,'Basic Ratio'!$D$124:$AU$135,Graph!A108,FALSE)</f>
        <v>0.14671300000000001</v>
      </c>
      <c r="N111" s="38">
        <f>VLOOKUP($B111,'Basic Ratio'!$D$136:$AU$147,Graph!A108,FALSE)</f>
        <v>0.26283200000000001</v>
      </c>
    </row>
    <row r="112" spans="1:14" ht="13.5" customHeight="1">
      <c r="B112" s="50">
        <f t="shared" si="14"/>
        <v>2011</v>
      </c>
      <c r="C112" s="20" t="e">
        <f>VLOOKUP($B112,'Basic Ratio'!$D$4:$AU$15,Graph!A108,FALSE)</f>
        <v>#N/A</v>
      </c>
      <c r="D112" s="20">
        <f>VLOOKUP($B112,'Basic Ratio'!$D$16:$AU$27,Graph!A108,FALSE)</f>
        <v>0.13025400000000001</v>
      </c>
      <c r="E112" s="20">
        <f>VLOOKUP($B112,'Basic Ratio'!$D$28:$AU$38,Graph!A108,FALSE)</f>
        <v>6.5438999999999997E-2</v>
      </c>
      <c r="F112" s="20">
        <f>VLOOKUP($B112,'Basic Ratio'!$D$40:$AU$51,Graph!A108,FALSE)</f>
        <v>3.4167000000000003E-2</v>
      </c>
      <c r="G112" s="20">
        <f>VLOOKUP($B112,'Basic Ratio'!$D$52:$AU$63,Graph!A108,FALSE)</f>
        <v>8.9457999999999996E-2</v>
      </c>
      <c r="H112" s="20">
        <f>VLOOKUP($B112,'Basic Ratio'!$D$64:$AU$75,Graph!A108,FALSE)</f>
        <v>0.15096899999999999</v>
      </c>
      <c r="I112" s="20">
        <f>VLOOKUP($B112,'Basic Ratio'!$D$76:$AU$87,Graph!A108,FALSE)</f>
        <v>0.36680699999999999</v>
      </c>
      <c r="J112" s="20">
        <f>VLOOKUP($B112,'Basic Ratio'!$D$88:$AU$99,Graph!A108,FALSE)</f>
        <v>0.18426699999999999</v>
      </c>
      <c r="K112" s="20">
        <f>VLOOKUP($B112,'Basic Ratio'!$D$100:$AU$111,Graph!A108,FALSE)</f>
        <v>0.14022799999999999</v>
      </c>
      <c r="L112" s="20">
        <f>VLOOKUP($B112,'Basic Ratio'!$D$112:$AU$123,Graph!A108,FALSE)</f>
        <v>0.23258000000000001</v>
      </c>
      <c r="M112" s="20">
        <f>VLOOKUP($B112,'Basic Ratio'!$D$124:$AU$135,Graph!A108,FALSE)</f>
        <v>0.13661999999999999</v>
      </c>
      <c r="N112" s="20" t="e">
        <f>VLOOKUP($B112,'Basic Ratio'!$D$136:$AU$147,Graph!A108,FALSE)</f>
        <v>#N/A</v>
      </c>
    </row>
    <row r="113" spans="1:14" ht="13.5" customHeight="1">
      <c r="B113" s="51">
        <f t="shared" si="14"/>
        <v>2012</v>
      </c>
      <c r="C113" s="38">
        <f>VLOOKUP($B113,'Basic Ratio'!$D$4:$AU$15,Graph!A108,FALSE)</f>
        <v>8.9720999999999995E-2</v>
      </c>
      <c r="D113" s="38">
        <f>VLOOKUP($B113,'Basic Ratio'!$D$16:$AU$27,Graph!A108,FALSE)</f>
        <v>0.12854299999999999</v>
      </c>
      <c r="E113" s="38">
        <f>VLOOKUP($B113,'Basic Ratio'!$D$28:$AU$38,Graph!A108,FALSE)</f>
        <v>4.6532999999999998E-2</v>
      </c>
      <c r="F113" s="38">
        <f>VLOOKUP($B113,'Basic Ratio'!$D$40:$AU$51,Graph!A108,FALSE)</f>
        <v>2.1520000000000001E-2</v>
      </c>
      <c r="G113" s="38">
        <f>VLOOKUP($B113,'Basic Ratio'!$D$52:$AU$63,Graph!A108,FALSE)</f>
        <v>0.11180900000000001</v>
      </c>
      <c r="H113" s="38">
        <f>VLOOKUP($B113,'Basic Ratio'!$D$64:$AU$75,Graph!A108,FALSE)</f>
        <v>0.141954</v>
      </c>
      <c r="I113" s="38">
        <f>VLOOKUP($B113,'Basic Ratio'!$D$76:$AU$87,Graph!A108,FALSE)</f>
        <v>0.35902099999999998</v>
      </c>
      <c r="J113" s="38">
        <f>VLOOKUP($B113,'Basic Ratio'!$D$88:$AU$99,Graph!A108,FALSE)</f>
        <v>0.182897</v>
      </c>
      <c r="K113" s="38">
        <f>VLOOKUP($B113,'Basic Ratio'!$D$100:$AU$111,Graph!A108,FALSE)</f>
        <v>0.137265</v>
      </c>
      <c r="L113" s="38">
        <f>VLOOKUP($B113,'Basic Ratio'!$D$112:$AU$123,Graph!A108,FALSE)</f>
        <v>0.23546900000000001</v>
      </c>
      <c r="M113" s="38">
        <f>VLOOKUP($B113,'Basic Ratio'!$D$124:$AU$135,Graph!A108,FALSE)</f>
        <v>0.14455200000000001</v>
      </c>
      <c r="N113" s="38">
        <f>VLOOKUP($B113,'Basic Ratio'!$D$136:$AU$147,Graph!A108,FALSE)</f>
        <v>0.27040900000000001</v>
      </c>
    </row>
    <row r="114" spans="1:14" ht="13.5" customHeight="1">
      <c r="B114" s="50">
        <f t="shared" si="14"/>
        <v>2013</v>
      </c>
      <c r="C114" s="20">
        <f>VLOOKUP($B114,'Basic Ratio'!$D$4:$AU$15,Graph!A108,FALSE)</f>
        <v>9.4779000000000002E-2</v>
      </c>
      <c r="D114" s="20" t="e">
        <f>VLOOKUP($B114,'Basic Ratio'!$D$16:$AU$27,Graph!A108,FALSE)</f>
        <v>#N/A</v>
      </c>
      <c r="E114" s="20">
        <f>VLOOKUP($B114,'Basic Ratio'!$D$28:$AU$38,Graph!A108,FALSE)</f>
        <v>7.1145E-2</v>
      </c>
      <c r="F114" s="20">
        <f>VLOOKUP($B114,'Basic Ratio'!$D$40:$AU$51,Graph!A108,FALSE)</f>
        <v>3.0738000000000001E-2</v>
      </c>
      <c r="G114" s="20">
        <f>VLOOKUP($B114,'Basic Ratio'!$D$52:$AU$63,Graph!A108,FALSE)</f>
        <v>0.136461</v>
      </c>
      <c r="H114" s="20">
        <f>VLOOKUP($B114,'Basic Ratio'!$D$64:$AU$75,Graph!A108,FALSE)</f>
        <v>0.14566299999999999</v>
      </c>
      <c r="I114" s="20">
        <f>VLOOKUP($B114,'Basic Ratio'!$D$76:$AU$87,Graph!A108,FALSE)</f>
        <v>0.32305699999999998</v>
      </c>
      <c r="J114" s="20">
        <f>VLOOKUP($B114,'Basic Ratio'!$D$88:$AU$99,Graph!A108,FALSE)</f>
        <v>0.19386800000000001</v>
      </c>
      <c r="K114" s="20">
        <f>VLOOKUP($B114,'Basic Ratio'!$D$100:$AU$111,Graph!A108,FALSE)</f>
        <v>0.15163499999999999</v>
      </c>
      <c r="L114" s="20">
        <f>VLOOKUP($B114,'Basic Ratio'!$D$112:$AU$123,Graph!A108,FALSE)</f>
        <v>0.238346</v>
      </c>
      <c r="M114" s="20">
        <f>VLOOKUP($B114,'Basic Ratio'!$D$124:$AU$135,Graph!A108,FALSE)</f>
        <v>0.15484800000000001</v>
      </c>
      <c r="N114" s="20">
        <f>VLOOKUP($B114,'Basic Ratio'!$D$136:$AU$147,Graph!A108,FALSE)</f>
        <v>0.28686600000000001</v>
      </c>
    </row>
    <row r="115" spans="1:14" ht="13.5" customHeight="1">
      <c r="B115" s="51">
        <f t="shared" si="14"/>
        <v>2014</v>
      </c>
      <c r="C115" s="38">
        <f>VLOOKUP($B115,'Basic Ratio'!$D$4:$AU$15,Graph!A108,FALSE)</f>
        <v>9.5075999999999994E-2</v>
      </c>
      <c r="D115" s="38">
        <f>VLOOKUP($B115,'Basic Ratio'!$D$16:$AU$27,Graph!A108,FALSE)</f>
        <v>0.11761099999999999</v>
      </c>
      <c r="E115" s="38" t="e">
        <f>VLOOKUP($B115,'Basic Ratio'!$D$28:$AU$38,Graph!A108,FALSE)</f>
        <v>#N/A</v>
      </c>
      <c r="F115" s="38">
        <f>VLOOKUP($B115,'Basic Ratio'!$D$40:$AU$51,Graph!A108,FALSE)</f>
        <v>3.3770000000000001E-2</v>
      </c>
      <c r="G115" s="38">
        <f>VLOOKUP($B115,'Basic Ratio'!$D$52:$AU$63,Graph!A108,FALSE)</f>
        <v>0.15409</v>
      </c>
      <c r="H115" s="38">
        <f>VLOOKUP($B115,'Basic Ratio'!$D$64:$AU$75,Graph!A108,FALSE)</f>
        <v>0.143146</v>
      </c>
      <c r="I115" s="38">
        <f>VLOOKUP($B115,'Basic Ratio'!$D$76:$AU$87,Graph!A108,FALSE)</f>
        <v>0.34090900000000002</v>
      </c>
      <c r="J115" s="38">
        <f>VLOOKUP($B115,'Basic Ratio'!$D$88:$AU$99,Graph!A108,FALSE)</f>
        <v>0.19129499999999999</v>
      </c>
      <c r="K115" s="38">
        <f>VLOOKUP($B115,'Basic Ratio'!$D$100:$AU$111,Graph!A108,FALSE)</f>
        <v>0.16652900000000001</v>
      </c>
      <c r="L115" s="38">
        <f>VLOOKUP($B115,'Basic Ratio'!$D$112:$AU$123,Graph!A108,FALSE)</f>
        <v>0.24188200000000001</v>
      </c>
      <c r="M115" s="38">
        <f>VLOOKUP($B115,'Basic Ratio'!$D$124:$AU$135,Graph!A108,FALSE)</f>
        <v>0.16741</v>
      </c>
      <c r="N115" s="38">
        <f>VLOOKUP($B115,'Basic Ratio'!$D$136:$AU$147,Graph!A108,FALSE)</f>
        <v>0.30319699999999999</v>
      </c>
    </row>
    <row r="116" spans="1:14" ht="13.5" customHeight="1">
      <c r="B116" s="50">
        <f t="shared" si="14"/>
        <v>2015</v>
      </c>
      <c r="C116" s="20">
        <f>VLOOKUP($B116,'Basic Ratio'!$D$4:$AU$15,Graph!A108,FALSE)</f>
        <v>0.11168699999999999</v>
      </c>
      <c r="D116" s="20">
        <f>VLOOKUP($B116,'Basic Ratio'!$D$16:$AU$27,Graph!A108,FALSE)</f>
        <v>0.114491</v>
      </c>
      <c r="E116" s="20">
        <f>VLOOKUP($B116,'Basic Ratio'!$D$28:$AU$38,Graph!A108,FALSE)</f>
        <v>5.4174E-2</v>
      </c>
      <c r="F116" s="20">
        <f>VLOOKUP($B116,'Basic Ratio'!$D$40:$AU$51,Graph!A108,FALSE)</f>
        <v>4.3247000000000001E-2</v>
      </c>
      <c r="G116" s="20">
        <f>VLOOKUP($B116,'Basic Ratio'!$D$52:$AU$63,Graph!A108,FALSE)</f>
        <v>0.15970200000000001</v>
      </c>
      <c r="H116" s="20" t="e">
        <f>VLOOKUP($B116,'Basic Ratio'!$D$64:$AU$75,Graph!A108,FALSE)</f>
        <v>#N/A</v>
      </c>
      <c r="I116" s="20">
        <f>VLOOKUP($B116,'Basic Ratio'!$D$76:$AU$87,Graph!A108,FALSE)</f>
        <v>0.306585</v>
      </c>
      <c r="J116" s="20">
        <f>VLOOKUP($B116,'Basic Ratio'!$D$88:$AU$99,Graph!A108,FALSE)</f>
        <v>0.211978</v>
      </c>
      <c r="K116" s="20">
        <f>VLOOKUP($B116,'Basic Ratio'!$D$100:$AU$111,Graph!A108,FALSE)</f>
        <v>0.14392099999999999</v>
      </c>
      <c r="L116" s="20">
        <f>VLOOKUP($B116,'Basic Ratio'!$D$112:$AU$123,Graph!A108,FALSE)</f>
        <v>0.24803500000000001</v>
      </c>
      <c r="M116" s="20">
        <f>VLOOKUP($B116,'Basic Ratio'!$D$124:$AU$135,Graph!A108,FALSE)</f>
        <v>0.182507</v>
      </c>
      <c r="N116" s="20">
        <f>VLOOKUP($B116,'Basic Ratio'!$D$136:$AU$147,Graph!A108,FALSE)</f>
        <v>0.31109999999999999</v>
      </c>
    </row>
    <row r="117" spans="1:14" ht="13.5" customHeight="1">
      <c r="B117" s="51">
        <f t="shared" si="14"/>
        <v>2016</v>
      </c>
      <c r="C117" s="38">
        <f>VLOOKUP($B117,'Basic Ratio'!$D$4:$AU$15,Graph!A108,FALSE)</f>
        <v>0.13122300000000001</v>
      </c>
      <c r="D117" s="38">
        <f>VLOOKUP($B117,'Basic Ratio'!$D$16:$AU$27,Graph!A108,FALSE)</f>
        <v>0.13553200000000001</v>
      </c>
      <c r="E117" s="38">
        <f>VLOOKUP($B117,'Basic Ratio'!$D$28:$AU$38,Graph!A108,FALSE)</f>
        <v>4.9036999999999997E-2</v>
      </c>
      <c r="F117" s="38">
        <f>VLOOKUP($B117,'Basic Ratio'!$D$40:$AU$51,Graph!A108,FALSE)</f>
        <v>6.1936999999999999E-2</v>
      </c>
      <c r="G117" s="38">
        <f>VLOOKUP($B117,'Basic Ratio'!$D$52:$AU$63,Graph!A108,FALSE)</f>
        <v>0.17025499999999999</v>
      </c>
      <c r="H117" s="38">
        <f>VLOOKUP($B117,'Basic Ratio'!$D$64:$AU$75,Graph!A108,FALSE)</f>
        <v>0.12834899999999999</v>
      </c>
      <c r="I117" s="38">
        <f>VLOOKUP($B117,'Basic Ratio'!$D$76:$AU$87,Graph!A108,FALSE)</f>
        <v>0.270673</v>
      </c>
      <c r="J117" s="38">
        <f>VLOOKUP($B117,'Basic Ratio'!$D$88:$AU$99,Graph!A108,FALSE)</f>
        <v>0.21659100000000001</v>
      </c>
      <c r="K117" s="38">
        <f>VLOOKUP($B117,'Basic Ratio'!$D$100:$AU$111,Graph!A108,FALSE)</f>
        <v>0.152087</v>
      </c>
      <c r="L117" s="38">
        <f>VLOOKUP($B117,'Basic Ratio'!$D$112:$AU$123,Graph!A108,FALSE)</f>
        <v>0.26377</v>
      </c>
      <c r="M117" s="38">
        <f>VLOOKUP($B117,'Basic Ratio'!$D$124:$AU$135,Graph!A108,FALSE)</f>
        <v>0.184338</v>
      </c>
      <c r="N117" s="38" t="e">
        <f>VLOOKUP($B117,'Basic Ratio'!$D$136:$AU$147,Graph!A108,FALSE)</f>
        <v>#N/A</v>
      </c>
    </row>
    <row r="118" spans="1:14" ht="13.5" customHeight="1">
      <c r="B118" s="50">
        <f t="shared" si="14"/>
        <v>2017</v>
      </c>
      <c r="C118" s="20">
        <f>VLOOKUP($B118,'Basic Ratio'!$D$4:$AU$15,Graph!A108,FALSE)</f>
        <v>0.14000000000000001</v>
      </c>
      <c r="D118" s="20">
        <f>VLOOKUP($B118,'Basic Ratio'!$D$16:$AU$27,Graph!A108,FALSE)</f>
        <v>0.14014799999999999</v>
      </c>
      <c r="E118" s="20">
        <f>VLOOKUP($B118,'Basic Ratio'!$D$28:$AU$38,Graph!A108,FALSE)</f>
        <v>8.4245E-2</v>
      </c>
      <c r="F118" s="20">
        <f>VLOOKUP($B118,'Basic Ratio'!$D$40:$AU$51,Graph!A108,FALSE)</f>
        <v>6.6280000000000006E-2</v>
      </c>
      <c r="G118" s="20">
        <f>VLOOKUP($B118,'Basic Ratio'!$D$52:$AU$63,Graph!A108,FALSE)</f>
        <v>0.18934699999999999</v>
      </c>
      <c r="H118" s="20">
        <f>VLOOKUP($B118,'Basic Ratio'!$D$64:$AU$75,Graph!A108,FALSE)</f>
        <v>0.149284</v>
      </c>
      <c r="I118" s="20">
        <f>VLOOKUP($B118,'Basic Ratio'!$D$76:$AU$87,Graph!A108,FALSE)</f>
        <v>0.260791</v>
      </c>
      <c r="J118" s="20">
        <f>VLOOKUP($B118,'Basic Ratio'!$D$88:$AU$99,Graph!A108,FALSE)</f>
        <v>0.21709600000000001</v>
      </c>
      <c r="K118" s="20">
        <f>VLOOKUP($B118,'Basic Ratio'!$D$100:$AU$111,Graph!A108,FALSE)</f>
        <v>0.16386400000000001</v>
      </c>
      <c r="L118" s="20">
        <f>VLOOKUP($B118,'Basic Ratio'!$D$112:$AU$123,Graph!A108,FALSE)</f>
        <v>0.25527300000000003</v>
      </c>
      <c r="M118" s="20">
        <f>VLOOKUP($B118,'Basic Ratio'!$D$124:$AU$135,Graph!A108,FALSE)</f>
        <v>0.179093</v>
      </c>
      <c r="N118" s="20">
        <f>VLOOKUP($B118,'Basic Ratio'!$D$136:$AU$147,Graph!A108,FALSE)</f>
        <v>0.29590499999999997</v>
      </c>
    </row>
    <row r="119" spans="1:14" ht="13.5" customHeight="1">
      <c r="B119" s="51">
        <f>B104</f>
        <v>2018</v>
      </c>
      <c r="C119" s="38">
        <f>VLOOKUP($B119,'Basic Ratio'!$D$4:$AU$15,Graph!A108,FALSE)</f>
        <v>0.141901</v>
      </c>
      <c r="D119" s="38">
        <f>VLOOKUP($B119,'Basic Ratio'!$D$16:$AU$27,Graph!A108,FALSE)</f>
        <v>0.13794999999999999</v>
      </c>
      <c r="E119" s="38">
        <f>VLOOKUP($B119,'Basic Ratio'!$D$28:$AU$39,Graph!A108,FALSE)</f>
        <v>0.100658</v>
      </c>
      <c r="F119" s="38">
        <f>VLOOKUP($B119,'Basic Ratio'!$D$40:$AU$51,Graph!A108,FALSE)</f>
        <v>8.3115999999999995E-2</v>
      </c>
      <c r="G119" s="38">
        <f>VLOOKUP($B119,'Basic Ratio'!$D$52:$AU$63,Graph!A108,FALSE)</f>
        <v>0.18881600000000001</v>
      </c>
      <c r="H119" s="38">
        <f>VLOOKUP($B119,'Basic Ratio'!$D$64:$AU$75,Graph!A108,FALSE)</f>
        <v>0.15900500000000001</v>
      </c>
      <c r="I119" s="38">
        <f>VLOOKUP($B119,'Basic Ratio'!$D$76:$AU$87,Graph!A108,FALSE)</f>
        <v>0.2646</v>
      </c>
      <c r="J119" s="38">
        <f>VLOOKUP($B119,'Basic Ratio'!$D$88:$AU$99,Graph!A108,FALSE)</f>
        <v>0.21651999999999999</v>
      </c>
      <c r="K119" s="38">
        <f>VLOOKUP($B119,'Basic Ratio'!$D$100:$AU$111,Graph!A108,FALSE)</f>
        <v>0.25046000000000002</v>
      </c>
      <c r="L119" s="38">
        <f>VLOOKUP($B119,'Basic Ratio'!$D$112:$AU$123,Graph!A108,FALSE)</f>
        <v>0.24556</v>
      </c>
      <c r="M119" s="38">
        <f>VLOOKUP($B119,'Basic Ratio'!$D$124:$AU$135,Graph!A108,FALSE)</f>
        <v>0.17056099999999999</v>
      </c>
      <c r="N119" s="38">
        <f>VLOOKUP($B119,'Basic Ratio'!$D$136:$AU$147,Graph!A108,FALSE)</f>
        <v>0.31633499999999998</v>
      </c>
    </row>
    <row r="120" spans="1:14" ht="13.5" customHeight="1"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</row>
    <row r="121" spans="1:14" ht="13.5" customHeight="1"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</row>
    <row r="122" spans="1:14" ht="13.5" customHeight="1"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</row>
    <row r="123" spans="1:14" ht="3" customHeight="1"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</row>
    <row r="124" spans="1:14" ht="13.5" customHeight="1">
      <c r="A124" s="13">
        <v>12</v>
      </c>
      <c r="B124" s="14" t="s">
        <v>190</v>
      </c>
      <c r="C124" s="21"/>
      <c r="D124" s="21"/>
      <c r="E124" s="21"/>
      <c r="F124" s="21" t="s">
        <v>465</v>
      </c>
      <c r="G124" s="21"/>
      <c r="H124" s="21"/>
      <c r="I124" s="21"/>
      <c r="J124" s="21"/>
      <c r="K124" s="21"/>
      <c r="L124" s="21"/>
      <c r="M124" s="21"/>
      <c r="N124" s="21"/>
    </row>
    <row r="125" spans="1:14" ht="13.5" customHeight="1">
      <c r="B125" s="16"/>
      <c r="C125" s="52" t="str">
        <f>C109</f>
        <v>花王</v>
      </c>
      <c r="D125" s="52" t="str">
        <f t="shared" ref="D125:N125" si="15">D109</f>
        <v>ﾕﾆ･ﾁｬｰﾑ</v>
      </c>
      <c r="E125" s="52" t="str">
        <f t="shared" si="15"/>
        <v>資生堂</v>
      </c>
      <c r="F125" s="52" t="str">
        <f t="shared" si="15"/>
        <v>ﾗｲｵﾝ</v>
      </c>
      <c r="G125" s="52" t="str">
        <f t="shared" si="15"/>
        <v>ﾋﾟｼﾞｮﾝ</v>
      </c>
      <c r="H125" s="52" t="str">
        <f t="shared" si="15"/>
        <v>小林製薬</v>
      </c>
      <c r="I125" s="52" t="str">
        <f t="shared" si="15"/>
        <v>マニー</v>
      </c>
      <c r="J125" s="53" t="str">
        <f t="shared" si="15"/>
        <v>P&amp;G</v>
      </c>
      <c r="K125" s="53" t="str">
        <f t="shared" si="15"/>
        <v>Unilever</v>
      </c>
      <c r="L125" s="53" t="str">
        <f t="shared" si="15"/>
        <v>Colgate‑Palmolive</v>
      </c>
      <c r="M125" s="53" t="str">
        <f t="shared" si="15"/>
        <v>Kimberly-Clark</v>
      </c>
      <c r="N125" s="53" t="str">
        <f t="shared" si="15"/>
        <v>J&amp;J</v>
      </c>
    </row>
    <row r="126" spans="1:14" ht="13.5" customHeight="1">
      <c r="B126" s="50">
        <f t="shared" ref="B126:B134" si="16">B127-1</f>
        <v>2009</v>
      </c>
      <c r="C126" s="20">
        <f>VLOOKUP($B126,'Basic Ratio'!$D$4:$AU$15,Graph!A124,FALSE)</f>
        <v>7.9394000000000006E-2</v>
      </c>
      <c r="D126" s="20">
        <f>VLOOKUP($B126,'Basic Ratio'!$D$16:$AU$27,Graph!A124,FALSE)</f>
        <v>0.123987</v>
      </c>
      <c r="E126" s="20">
        <f>VLOOKUP($B126,'Basic Ratio'!$D$28:$AU$39,Graph!A124,FALSE)</f>
        <v>7.8159999999999993E-2</v>
      </c>
      <c r="F126" s="20">
        <f>VLOOKUP($B126,'Basic Ratio'!$D$40:$AU$51,Graph!A124,FALSE)</f>
        <v>3.1336999999999997E-2</v>
      </c>
      <c r="G126" s="20">
        <f>VLOOKUP($B126,'Basic Ratio'!$D$52:$AU$63,Graph!A124,FALSE)</f>
        <v>7.9246999999999998E-2</v>
      </c>
      <c r="H126" s="20">
        <f>VLOOKUP($B126,'Basic Ratio'!$D$64:$AU$75,Graph!A124,FALSE)</f>
        <v>0.131409</v>
      </c>
      <c r="I126" s="20">
        <f>VLOOKUP($B126,'Basic Ratio'!$D$76:$AU$87,Graph!A124,FALSE)</f>
        <v>0.36792599999999998</v>
      </c>
      <c r="J126" s="20">
        <f>VLOOKUP($B126,'Basic Ratio'!$D$88:$AU$99,Graph!A124,FALSE)</f>
        <v>0.202818</v>
      </c>
      <c r="K126" s="20">
        <f>VLOOKUP($B126,'Basic Ratio'!$D$100:$AU$111,Graph!A124,FALSE)</f>
        <v>0.12193900000000001</v>
      </c>
      <c r="L126" s="20">
        <f>VLOOKUP($B126,'Basic Ratio'!$D$112:$AU$123,Graph!A124,FALSE)</f>
        <v>0.238011</v>
      </c>
      <c r="M126" s="20">
        <f>VLOOKUP($B126,'Basic Ratio'!$D$124:$AU$135,Graph!A124,FALSE)</f>
        <v>0.16023999999999999</v>
      </c>
      <c r="N126" s="20">
        <f>VLOOKUP($B126,'Basic Ratio'!$D$136:$AU$147,Graph!A124,FALSE)</f>
        <v>0.26835199999999998</v>
      </c>
    </row>
    <row r="127" spans="1:14" ht="13.5" customHeight="1">
      <c r="B127" s="51">
        <f t="shared" si="16"/>
        <v>2010</v>
      </c>
      <c r="C127" s="38">
        <f>VLOOKUP($B127,'Basic Ratio'!$D$4:$AU$15,Graph!A124,FALSE)</f>
        <v>8.8126999999999997E-2</v>
      </c>
      <c r="D127" s="38">
        <f>VLOOKUP($B127,'Basic Ratio'!$D$16:$AU$27,Graph!A124,FALSE)</f>
        <v>0.12592100000000001</v>
      </c>
      <c r="E127" s="38">
        <f>VLOOKUP($B127,'Basic Ratio'!$D$28:$AU$38,Graph!A124,FALSE)</f>
        <v>6.6286999999999999E-2</v>
      </c>
      <c r="F127" s="38">
        <f>VLOOKUP($B127,'Basic Ratio'!$D$40:$AU$51,Graph!A124,FALSE)</f>
        <v>3.1896000000000001E-2</v>
      </c>
      <c r="G127" s="38">
        <f>VLOOKUP($B127,'Basic Ratio'!$D$52:$AU$63,Graph!A124,FALSE)</f>
        <v>7.9809000000000005E-2</v>
      </c>
      <c r="H127" s="38">
        <f>VLOOKUP($B127,'Basic Ratio'!$D$64:$AU$75,Graph!A124,FALSE)</f>
        <v>0.14232800000000001</v>
      </c>
      <c r="I127" s="38">
        <f>VLOOKUP($B127,'Basic Ratio'!$D$76:$AU$87,Graph!A124,FALSE)</f>
        <v>0.37615999999999999</v>
      </c>
      <c r="J127" s="38">
        <f>VLOOKUP($B127,'Basic Ratio'!$D$88:$AU$99,Graph!A124,FALSE)</f>
        <v>0.19105</v>
      </c>
      <c r="K127" s="38">
        <f>VLOOKUP($B127,'Basic Ratio'!$D$100:$AU$111,Graph!A124,FALSE)</f>
        <v>0.14366699999999999</v>
      </c>
      <c r="L127" s="38">
        <f>VLOOKUP($B127,'Basic Ratio'!$D$112:$AU$123,Graph!A124,FALSE)</f>
        <v>0.243253</v>
      </c>
      <c r="M127" s="38">
        <f>VLOOKUP($B127,'Basic Ratio'!$D$124:$AU$135,Graph!A124,FALSE)</f>
        <v>0.14544699999999999</v>
      </c>
      <c r="N127" s="38">
        <f>VLOOKUP($B127,'Basic Ratio'!$D$136:$AU$147,Graph!A124,FALSE)</f>
        <v>0.24973000000000001</v>
      </c>
    </row>
    <row r="128" spans="1:14" ht="13.5" customHeight="1">
      <c r="B128" s="50">
        <f t="shared" si="16"/>
        <v>2011</v>
      </c>
      <c r="C128" s="20" t="e">
        <f>VLOOKUP($B128,'Basic Ratio'!$D$4:$AU$15,Graph!A124,FALSE)</f>
        <v>#N/A</v>
      </c>
      <c r="D128" s="20">
        <f>VLOOKUP($B128,'Basic Ratio'!$D$16:$AU$27,Graph!A124,FALSE)</f>
        <v>0.121153</v>
      </c>
      <c r="E128" s="20">
        <f>VLOOKUP($B128,'Basic Ratio'!$D$28:$AU$38,Graph!A124,FALSE)</f>
        <v>5.7350999999999999E-2</v>
      </c>
      <c r="F128" s="20">
        <f>VLOOKUP($B128,'Basic Ratio'!$D$40:$AU$51,Graph!A124,FALSE)</f>
        <v>3.4167000000000003E-2</v>
      </c>
      <c r="G128" s="20">
        <f>VLOOKUP($B128,'Basic Ratio'!$D$52:$AU$63,Graph!A124,FALSE)</f>
        <v>8.5467000000000001E-2</v>
      </c>
      <c r="H128" s="20">
        <f>VLOOKUP($B128,'Basic Ratio'!$D$64:$AU$75,Graph!A124,FALSE)</f>
        <v>0.14712600000000001</v>
      </c>
      <c r="I128" s="20">
        <f>VLOOKUP($B128,'Basic Ratio'!$D$76:$AU$87,Graph!A124,FALSE)</f>
        <v>0.36648999999999998</v>
      </c>
      <c r="J128" s="20">
        <f>VLOOKUP($B128,'Basic Ratio'!$D$88:$AU$99,Graph!A124,FALSE)</f>
        <v>0.17816899999999999</v>
      </c>
      <c r="K128" s="20">
        <f>VLOOKUP($B128,'Basic Ratio'!$D$100:$AU$111,Graph!A124,FALSE)</f>
        <v>0.13611799999999999</v>
      </c>
      <c r="L128" s="20">
        <f>VLOOKUP($B128,'Basic Ratio'!$D$112:$AU$123,Graph!A124,FALSE)</f>
        <v>0.230907</v>
      </c>
      <c r="M128" s="20">
        <f>VLOOKUP($B128,'Basic Ratio'!$D$124:$AU$135,Graph!A124,FALSE)</f>
        <v>0.13546900000000001</v>
      </c>
      <c r="N128" s="20" t="e">
        <f>VLOOKUP($B128,'Basic Ratio'!$D$136:$AU$147,Graph!A124,FALSE)</f>
        <v>#N/A</v>
      </c>
    </row>
    <row r="129" spans="1:14" ht="13.5" customHeight="1">
      <c r="B129" s="51">
        <f t="shared" si="16"/>
        <v>2012</v>
      </c>
      <c r="C129" s="38">
        <f>VLOOKUP($B129,'Basic Ratio'!$D$4:$AU$15,Graph!A124,FALSE)</f>
        <v>8.9720999999999995E-2</v>
      </c>
      <c r="D129" s="38">
        <f>VLOOKUP($B129,'Basic Ratio'!$D$16:$AU$27,Graph!A124,FALSE)</f>
        <v>0.119992</v>
      </c>
      <c r="E129" s="38">
        <f>VLOOKUP($B129,'Basic Ratio'!$D$28:$AU$38,Graph!A124,FALSE)</f>
        <v>3.8431E-2</v>
      </c>
      <c r="F129" s="38">
        <f>VLOOKUP($B129,'Basic Ratio'!$D$40:$AU$51,Graph!A124,FALSE)</f>
        <v>2.1520000000000001E-2</v>
      </c>
      <c r="G129" s="38">
        <f>VLOOKUP($B129,'Basic Ratio'!$D$52:$AU$63,Graph!A124,FALSE)</f>
        <v>0.108889</v>
      </c>
      <c r="H129" s="38">
        <f>VLOOKUP($B129,'Basic Ratio'!$D$64:$AU$75,Graph!A124,FALSE)</f>
        <v>0.139099</v>
      </c>
      <c r="I129" s="38">
        <f>VLOOKUP($B129,'Basic Ratio'!$D$76:$AU$87,Graph!A124,FALSE)</f>
        <v>0.35902099999999998</v>
      </c>
      <c r="J129" s="38">
        <f>VLOOKUP($B129,'Basic Ratio'!$D$88:$AU$99,Graph!A124,FALSE)</f>
        <v>0.17630599999999999</v>
      </c>
      <c r="K129" s="38">
        <f>VLOOKUP($B129,'Basic Ratio'!$D$100:$AU$111,Graph!A124,FALSE)</f>
        <v>0.13311500000000001</v>
      </c>
      <c r="L129" s="38">
        <f>VLOOKUP($B129,'Basic Ratio'!$D$112:$AU$123,Graph!A124,FALSE)</f>
        <v>0.233655</v>
      </c>
      <c r="M129" s="38">
        <f>VLOOKUP($B129,'Basic Ratio'!$D$124:$AU$135,Graph!A124,FALSE)</f>
        <v>0.14455200000000001</v>
      </c>
      <c r="N129" s="38">
        <f>VLOOKUP($B129,'Basic Ratio'!$D$136:$AU$147,Graph!A124,FALSE)</f>
        <v>0.253361</v>
      </c>
    </row>
    <row r="130" spans="1:14" ht="13.5" customHeight="1">
      <c r="B130" s="50">
        <f t="shared" si="16"/>
        <v>2013</v>
      </c>
      <c r="C130" s="20">
        <f>VLOOKUP($B130,'Basic Ratio'!$D$4:$AU$15,Graph!A124,FALSE)</f>
        <v>9.4779000000000002E-2</v>
      </c>
      <c r="D130" s="20" t="e">
        <f>VLOOKUP($B130,'Basic Ratio'!$D$16:$AU$27,Graph!A124,FALSE)</f>
        <v>#N/A</v>
      </c>
      <c r="E130" s="20">
        <f>VLOOKUP($B130,'Basic Ratio'!$D$28:$AU$38,Graph!A124,FALSE)</f>
        <v>6.5144999999999995E-2</v>
      </c>
      <c r="F130" s="20">
        <f>VLOOKUP($B130,'Basic Ratio'!$D$40:$AU$51,Graph!A124,FALSE)</f>
        <v>3.0738000000000001E-2</v>
      </c>
      <c r="G130" s="20">
        <f>VLOOKUP($B130,'Basic Ratio'!$D$52:$AU$63,Graph!A124,FALSE)</f>
        <v>0.13381499999999999</v>
      </c>
      <c r="H130" s="20">
        <f>VLOOKUP($B130,'Basic Ratio'!$D$64:$AU$75,Graph!A124,FALSE)</f>
        <v>0.142372</v>
      </c>
      <c r="I130" s="20">
        <f>VLOOKUP($B130,'Basic Ratio'!$D$76:$AU$87,Graph!A124,FALSE)</f>
        <v>0.32305699999999998</v>
      </c>
      <c r="J130" s="20">
        <f>VLOOKUP($B130,'Basic Ratio'!$D$88:$AU$99,Graph!A124,FALSE)</f>
        <v>0.18695899999999999</v>
      </c>
      <c r="K130" s="20">
        <f>VLOOKUP($B130,'Basic Ratio'!$D$100:$AU$111,Graph!A124,FALSE)</f>
        <v>0.148282</v>
      </c>
      <c r="L130" s="20">
        <f>VLOOKUP($B130,'Basic Ratio'!$D$112:$AU$123,Graph!A124,FALSE)</f>
        <v>0.236509</v>
      </c>
      <c r="M130" s="20">
        <f>VLOOKUP($B130,'Basic Ratio'!$D$124:$AU$135,Graph!A124,FALSE)</f>
        <v>0.15484800000000001</v>
      </c>
      <c r="N130" s="20">
        <f>VLOOKUP($B130,'Basic Ratio'!$D$136:$AU$147,Graph!A124,FALSE)</f>
        <v>0.26723400000000003</v>
      </c>
    </row>
    <row r="131" spans="1:14" ht="13.5" customHeight="1">
      <c r="B131" s="51">
        <f t="shared" si="16"/>
        <v>2014</v>
      </c>
      <c r="C131" s="38">
        <f>VLOOKUP($B131,'Basic Ratio'!$D$4:$AU$15,Graph!A124,FALSE)</f>
        <v>9.5075999999999994E-2</v>
      </c>
      <c r="D131" s="38">
        <f>VLOOKUP($B131,'Basic Ratio'!$D$16:$AU$27,Graph!A124,FALSE)</f>
        <v>0.110804</v>
      </c>
      <c r="E131" s="38" t="e">
        <f>VLOOKUP($B131,'Basic Ratio'!$D$28:$AU$38,Graph!A124,FALSE)</f>
        <v>#N/A</v>
      </c>
      <c r="F131" s="38">
        <f>VLOOKUP($B131,'Basic Ratio'!$D$40:$AU$51,Graph!A124,FALSE)</f>
        <v>3.3770000000000001E-2</v>
      </c>
      <c r="G131" s="38">
        <f>VLOOKUP($B131,'Basic Ratio'!$D$52:$AU$63,Graph!A124,FALSE)</f>
        <v>0.15195</v>
      </c>
      <c r="H131" s="38">
        <f>VLOOKUP($B131,'Basic Ratio'!$D$64:$AU$75,Graph!A124,FALSE)</f>
        <v>0.13960900000000001</v>
      </c>
      <c r="I131" s="38">
        <f>VLOOKUP($B131,'Basic Ratio'!$D$76:$AU$87,Graph!A124,FALSE)</f>
        <v>0.34090900000000002</v>
      </c>
      <c r="J131" s="38">
        <f>VLOOKUP($B131,'Basic Ratio'!$D$88:$AU$99,Graph!A124,FALSE)</f>
        <v>0.184836</v>
      </c>
      <c r="K131" s="38">
        <f>VLOOKUP($B131,'Basic Ratio'!$D$100:$AU$111,Graph!A124,FALSE)</f>
        <v>0.16281200000000001</v>
      </c>
      <c r="L131" s="38">
        <f>VLOOKUP($B131,'Basic Ratio'!$D$112:$AU$123,Graph!A124,FALSE)</f>
        <v>0.24002999999999999</v>
      </c>
      <c r="M131" s="38">
        <f>VLOOKUP($B131,'Basic Ratio'!$D$124:$AU$135,Graph!A124,FALSE)</f>
        <v>0.16741</v>
      </c>
      <c r="N131" s="38">
        <f>VLOOKUP($B131,'Basic Ratio'!$D$136:$AU$147,Graph!A124,FALSE)</f>
        <v>0.28436299999999998</v>
      </c>
    </row>
    <row r="132" spans="1:14" ht="13.5" customHeight="1">
      <c r="B132" s="50">
        <f t="shared" si="16"/>
        <v>2015</v>
      </c>
      <c r="C132" s="20">
        <f>VLOOKUP($B132,'Basic Ratio'!$D$4:$AU$15,Graph!A124,FALSE)</f>
        <v>0.11168699999999999</v>
      </c>
      <c r="D132" s="20">
        <f>VLOOKUP($B132,'Basic Ratio'!$D$16:$AU$27,Graph!A124,FALSE)</f>
        <v>0.10821</v>
      </c>
      <c r="E132" s="20">
        <f>VLOOKUP($B132,'Basic Ratio'!$D$28:$AU$38,Graph!A124,FALSE)</f>
        <v>4.7173E-2</v>
      </c>
      <c r="F132" s="20">
        <f>VLOOKUP($B132,'Basic Ratio'!$D$40:$AU$51,Graph!A124,FALSE)</f>
        <v>4.3247000000000001E-2</v>
      </c>
      <c r="G132" s="20">
        <f>VLOOKUP($B132,'Basic Ratio'!$D$52:$AU$63,Graph!A124,FALSE)</f>
        <v>0.15748999999999999</v>
      </c>
      <c r="H132" s="20" t="e">
        <f>VLOOKUP($B132,'Basic Ratio'!$D$64:$AU$75,Graph!A124,FALSE)</f>
        <v>#N/A</v>
      </c>
      <c r="I132" s="20">
        <f>VLOOKUP($B132,'Basic Ratio'!$D$76:$AU$87,Graph!A124,FALSE)</f>
        <v>0.30210300000000001</v>
      </c>
      <c r="J132" s="20">
        <f>VLOOKUP($B132,'Basic Ratio'!$D$88:$AU$99,Graph!A124,FALSE)</f>
        <v>0.206036</v>
      </c>
      <c r="K132" s="20">
        <f>VLOOKUP($B132,'Basic Ratio'!$D$100:$AU$111,Graph!A124,FALSE)</f>
        <v>0.138797</v>
      </c>
      <c r="L132" s="20">
        <f>VLOOKUP($B132,'Basic Ratio'!$D$112:$AU$123,Graph!A124,FALSE)</f>
        <v>0.245977</v>
      </c>
      <c r="M132" s="20">
        <f>VLOOKUP($B132,'Basic Ratio'!$D$124:$AU$135,Graph!A124,FALSE)</f>
        <v>0.182507</v>
      </c>
      <c r="N132" s="20">
        <f>VLOOKUP($B132,'Basic Ratio'!$D$136:$AU$147,Graph!A124,FALSE)</f>
        <v>0.294408</v>
      </c>
    </row>
    <row r="133" spans="1:14" ht="13.5" customHeight="1">
      <c r="B133" s="51">
        <f t="shared" si="16"/>
        <v>2016</v>
      </c>
      <c r="C133" s="38">
        <f>VLOOKUP($B133,'Basic Ratio'!$D$4:$AU$15,Graph!A124,FALSE)</f>
        <v>0.13122300000000001</v>
      </c>
      <c r="D133" s="38">
        <f>VLOOKUP($B133,'Basic Ratio'!$D$16:$AU$27,Graph!A124,FALSE)</f>
        <v>0.13084499999999999</v>
      </c>
      <c r="E133" s="38">
        <f>VLOOKUP($B133,'Basic Ratio'!$D$28:$AU$38,Graph!A124,FALSE)</f>
        <v>4.3256000000000003E-2</v>
      </c>
      <c r="F133" s="38">
        <f>VLOOKUP($B133,'Basic Ratio'!$D$40:$AU$51,Graph!A124,FALSE)</f>
        <v>6.1936999999999999E-2</v>
      </c>
      <c r="G133" s="38">
        <f>VLOOKUP($B133,'Basic Ratio'!$D$52:$AU$63,Graph!A124,FALSE)</f>
        <v>0.16922999999999999</v>
      </c>
      <c r="H133" s="38">
        <f>VLOOKUP($B133,'Basic Ratio'!$D$64:$AU$75,Graph!A124,FALSE)</f>
        <v>0.12386800000000001</v>
      </c>
      <c r="I133" s="38">
        <f>VLOOKUP($B133,'Basic Ratio'!$D$76:$AU$87,Graph!A124,FALSE)</f>
        <v>0.25647799999999998</v>
      </c>
      <c r="J133" s="38">
        <f>VLOOKUP($B133,'Basic Ratio'!$D$88:$AU$99,Graph!A124,FALSE)</f>
        <v>0.21159500000000001</v>
      </c>
      <c r="K133" s="38">
        <f>VLOOKUP($B133,'Basic Ratio'!$D$100:$AU$111,Graph!A124,FALSE)</f>
        <v>0.146206</v>
      </c>
      <c r="L133" s="38">
        <f>VLOOKUP($B133,'Basic Ratio'!$D$112:$AU$123,Graph!A124,FALSE)</f>
        <v>0.26159900000000003</v>
      </c>
      <c r="M133" s="38">
        <f>VLOOKUP($B133,'Basic Ratio'!$D$124:$AU$135,Graph!A124,FALSE)</f>
        <v>0.184338</v>
      </c>
      <c r="N133" s="38" t="e">
        <f>VLOOKUP($B133,'Basic Ratio'!$D$136:$AU$147,Graph!A124,FALSE)</f>
        <v>#N/A</v>
      </c>
    </row>
    <row r="134" spans="1:14" ht="13.5" customHeight="1">
      <c r="B134" s="50">
        <f t="shared" si="16"/>
        <v>2017</v>
      </c>
      <c r="C134" s="20">
        <f>VLOOKUP($B134,'Basic Ratio'!$D$4:$AU$15,Graph!A124,FALSE)</f>
        <v>0.14000000000000001</v>
      </c>
      <c r="D134" s="20">
        <f>VLOOKUP($B134,'Basic Ratio'!$D$16:$AU$27,Graph!A124,FALSE)</f>
        <v>0.13533700000000001</v>
      </c>
      <c r="E134" s="20">
        <f>VLOOKUP($B134,'Basic Ratio'!$D$28:$AU$38,Graph!A124,FALSE)</f>
        <v>8.0031000000000005E-2</v>
      </c>
      <c r="F134" s="20">
        <f>VLOOKUP($B134,'Basic Ratio'!$D$40:$AU$51,Graph!A124,FALSE)</f>
        <v>6.6280000000000006E-2</v>
      </c>
      <c r="G134" s="20">
        <f>VLOOKUP($B134,'Basic Ratio'!$D$52:$AU$63,Graph!A124,FALSE)</f>
        <v>0.18928800000000001</v>
      </c>
      <c r="H134" s="20">
        <f>VLOOKUP($B134,'Basic Ratio'!$D$64:$AU$75,Graph!A124,FALSE)</f>
        <v>0.14550099999999999</v>
      </c>
      <c r="I134" s="20">
        <f>VLOOKUP($B134,'Basic Ratio'!$D$76:$AU$87,Graph!A124,FALSE)</f>
        <v>0.24820800000000001</v>
      </c>
      <c r="J134" s="20">
        <f>VLOOKUP($B134,'Basic Ratio'!$D$88:$AU$99,Graph!A124,FALSE)</f>
        <v>0.21257699999999999</v>
      </c>
      <c r="K134" s="20">
        <f>VLOOKUP($B134,'Basic Ratio'!$D$100:$AU$111,Graph!A124,FALSE)</f>
        <v>0.163101</v>
      </c>
      <c r="L134" s="20">
        <f>VLOOKUP($B134,'Basic Ratio'!$D$112:$AU$123,Graph!A124,FALSE)</f>
        <v>0.25300800000000001</v>
      </c>
      <c r="M134" s="20">
        <f>VLOOKUP($B134,'Basic Ratio'!$D$124:$AU$135,Graph!A124,FALSE)</f>
        <v>0.179093</v>
      </c>
      <c r="N134" s="20">
        <f>VLOOKUP($B134,'Basic Ratio'!$D$136:$AU$147,Graph!A124,FALSE)</f>
        <v>0.256664</v>
      </c>
    </row>
    <row r="135" spans="1:14" ht="13.5" customHeight="1">
      <c r="B135" s="51">
        <f>B119</f>
        <v>2018</v>
      </c>
      <c r="C135" s="38">
        <f>VLOOKUP($B135,'Basic Ratio'!$D$4:$AU$15,Graph!A124,FALSE)</f>
        <v>0.141901</v>
      </c>
      <c r="D135" s="38">
        <f>VLOOKUP($B135,'Basic Ratio'!$D$16:$AU$27,Graph!A124,FALSE)</f>
        <v>0.13794999999999999</v>
      </c>
      <c r="E135" s="38">
        <f>VLOOKUP($B135,'Basic Ratio'!$D$28:$AU$39,Graph!A124,FALSE)</f>
        <v>9.8966999999999999E-2</v>
      </c>
      <c r="F135" s="38">
        <f>VLOOKUP($B135,'Basic Ratio'!$D$40:$AU$51,Graph!A124,FALSE)</f>
        <v>8.3115999999999995E-2</v>
      </c>
      <c r="G135" s="38">
        <f>VLOOKUP($B135,'Basic Ratio'!$D$52:$AU$63,Graph!A124,FALSE)</f>
        <v>0.18723200000000001</v>
      </c>
      <c r="H135" s="38">
        <f>VLOOKUP($B135,'Basic Ratio'!$D$64:$AU$75,Graph!A124,FALSE)</f>
        <v>0.15638299999999999</v>
      </c>
      <c r="I135" s="38">
        <f>VLOOKUP($B135,'Basic Ratio'!$D$76:$AU$87,Graph!A124,FALSE)</f>
        <v>0.25271100000000002</v>
      </c>
      <c r="J135" s="38">
        <f>VLOOKUP($B135,'Basic Ratio'!$D$88:$AU$99,Graph!A124,FALSE)</f>
        <v>0.211364</v>
      </c>
      <c r="K135" s="38">
        <f>VLOOKUP($B135,'Basic Ratio'!$D$100:$AU$111,Graph!A124,FALSE)</f>
        <v>0.24537999999999999</v>
      </c>
      <c r="L135" s="38">
        <f>VLOOKUP($B135,'Basic Ratio'!$D$112:$AU$123,Graph!A124,FALSE)</f>
        <v>0.24176500000000001</v>
      </c>
      <c r="M135" s="38">
        <f>VLOOKUP($B135,'Basic Ratio'!$D$124:$AU$135,Graph!A124,FALSE)</f>
        <v>0.17056099999999999</v>
      </c>
      <c r="N135" s="38">
        <f>VLOOKUP($B135,'Basic Ratio'!$D$136:$AU$147,Graph!A124,FALSE)</f>
        <v>0.262401</v>
      </c>
    </row>
    <row r="136" spans="1:14" ht="13.5" customHeight="1"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</row>
    <row r="137" spans="1:14" ht="13.5" customHeight="1"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</row>
    <row r="138" spans="1:14" ht="13.5" customHeight="1"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</row>
    <row r="139" spans="1:14" ht="13.5" customHeight="1">
      <c r="A139" s="13">
        <v>13</v>
      </c>
      <c r="B139" s="14" t="s">
        <v>191</v>
      </c>
      <c r="C139" s="21"/>
      <c r="D139" s="21"/>
      <c r="E139" s="21"/>
      <c r="F139" s="21" t="s">
        <v>466</v>
      </c>
      <c r="G139" s="21"/>
      <c r="H139" s="21"/>
      <c r="I139" s="21"/>
      <c r="J139" s="21"/>
      <c r="K139" s="21"/>
      <c r="L139" s="21"/>
      <c r="M139" s="21"/>
      <c r="N139" s="21"/>
    </row>
    <row r="140" spans="1:14" ht="13.5" customHeight="1">
      <c r="B140" s="16"/>
      <c r="C140" s="52" t="str">
        <f>C125</f>
        <v>花王</v>
      </c>
      <c r="D140" s="52" t="str">
        <f t="shared" ref="D140:N140" si="17">D125</f>
        <v>ﾕﾆ･ﾁｬｰﾑ</v>
      </c>
      <c r="E140" s="52" t="str">
        <f t="shared" si="17"/>
        <v>資生堂</v>
      </c>
      <c r="F140" s="52" t="str">
        <f t="shared" si="17"/>
        <v>ﾗｲｵﾝ</v>
      </c>
      <c r="G140" s="52" t="str">
        <f t="shared" si="17"/>
        <v>ﾋﾟｼﾞｮﾝ</v>
      </c>
      <c r="H140" s="52" t="str">
        <f t="shared" si="17"/>
        <v>小林製薬</v>
      </c>
      <c r="I140" s="52" t="str">
        <f t="shared" si="17"/>
        <v>マニー</v>
      </c>
      <c r="J140" s="53" t="str">
        <f t="shared" si="17"/>
        <v>P&amp;G</v>
      </c>
      <c r="K140" s="53" t="str">
        <f t="shared" si="17"/>
        <v>Unilever</v>
      </c>
      <c r="L140" s="53" t="str">
        <f t="shared" si="17"/>
        <v>Colgate‑Palmolive</v>
      </c>
      <c r="M140" s="53" t="str">
        <f t="shared" si="17"/>
        <v>Kimberly-Clark</v>
      </c>
      <c r="N140" s="53" t="str">
        <f t="shared" si="17"/>
        <v>J&amp;J</v>
      </c>
    </row>
    <row r="141" spans="1:14" ht="13.5" customHeight="1">
      <c r="B141" s="50">
        <f t="shared" ref="B141:B149" si="18">B142-1</f>
        <v>2009</v>
      </c>
      <c r="C141" s="20">
        <f>VLOOKUP($B141,'Basic Ratio'!$D$4:$AU$15,Graph!A139,FALSE)</f>
        <v>3.4887000000000001E-2</v>
      </c>
      <c r="D141" s="20">
        <f>VLOOKUP($B141,'Basic Ratio'!$D$16:$AU$27,Graph!A139,FALSE)</f>
        <v>8.4178000000000003E-2</v>
      </c>
      <c r="E141" s="20">
        <f>VLOOKUP($B141,'Basic Ratio'!$D$28:$AU$39,Graph!A139,FALSE)</f>
        <v>5.7817E-2</v>
      </c>
      <c r="F141" s="20">
        <f>VLOOKUP($B141,'Basic Ratio'!$D$40:$AU$51,Graph!A139,FALSE)</f>
        <v>1.8443999999999999E-2</v>
      </c>
      <c r="G141" s="20">
        <f>VLOOKUP($B141,'Basic Ratio'!$D$52:$AU$63,Graph!A139,FALSE)</f>
        <v>5.5307000000000002E-2</v>
      </c>
      <c r="H141" s="20">
        <f>VLOOKUP($B141,'Basic Ratio'!$D$64:$AU$75,Graph!A139,FALSE)</f>
        <v>7.1595000000000006E-2</v>
      </c>
      <c r="I141" s="20">
        <f>VLOOKUP($B141,'Basic Ratio'!$D$76:$AU$87,Graph!A139,FALSE)</f>
        <v>0.23205999999999999</v>
      </c>
      <c r="J141" s="20">
        <f>VLOOKUP($B141,'Basic Ratio'!$D$88:$AU$99,Graph!A139,FALSE)</f>
        <v>0.13989099999999999</v>
      </c>
      <c r="K141" s="20">
        <f>VLOOKUP($B141,'Basic Ratio'!$D$100:$AU$111,Graph!A139,FALSE)</f>
        <v>9.1881000000000004E-2</v>
      </c>
      <c r="L141" s="20">
        <f>VLOOKUP($B141,'Basic Ratio'!$D$112:$AU$123,Graph!A139,FALSE)</f>
        <v>0.15639</v>
      </c>
      <c r="M141" s="20">
        <f>VLOOKUP($B141,'Basic Ratio'!$D$124:$AU$135,Graph!A139,FALSE)</f>
        <v>0.104315</v>
      </c>
      <c r="N141" s="20">
        <f>VLOOKUP($B141,'Basic Ratio'!$D$136:$AU$147,Graph!A139,FALSE)</f>
        <v>0.216506</v>
      </c>
    </row>
    <row r="142" spans="1:14" ht="13.5" customHeight="1">
      <c r="B142" s="51">
        <f t="shared" si="18"/>
        <v>2010</v>
      </c>
      <c r="C142" s="38">
        <f>VLOOKUP($B142,'Basic Ratio'!$D$4:$AU$15,Graph!A139,FALSE)</f>
        <v>4.0308999999999998E-2</v>
      </c>
      <c r="D142" s="38">
        <f>VLOOKUP($B142,'Basic Ratio'!$D$16:$AU$27,Graph!A139,FALSE)</f>
        <v>9.8246E-2</v>
      </c>
      <c r="E142" s="38">
        <f>VLOOKUP($B142,'Basic Ratio'!$D$28:$AU$38,Graph!A139,FALSE)</f>
        <v>2.291E-2</v>
      </c>
      <c r="F142" s="38">
        <f>VLOOKUP($B142,'Basic Ratio'!$D$40:$AU$51,Graph!A139,FALSE)</f>
        <v>1.9675999999999999E-2</v>
      </c>
      <c r="G142" s="38">
        <f>VLOOKUP($B142,'Basic Ratio'!$D$52:$AU$63,Graph!A139,FALSE)</f>
        <v>5.2854999999999999E-2</v>
      </c>
      <c r="H142" s="38">
        <f>VLOOKUP($B142,'Basic Ratio'!$D$64:$AU$75,Graph!A139,FALSE)</f>
        <v>7.1355000000000002E-2</v>
      </c>
      <c r="I142" s="38">
        <f>VLOOKUP($B142,'Basic Ratio'!$D$76:$AU$87,Graph!A139,FALSE)</f>
        <v>0.237867</v>
      </c>
      <c r="J142" s="38">
        <f>VLOOKUP($B142,'Basic Ratio'!$D$88:$AU$99,Graph!A139,FALSE)</f>
        <v>0.144234</v>
      </c>
      <c r="K142" s="38">
        <f>VLOOKUP($B142,'Basic Ratio'!$D$100:$AU$111,Graph!A139,FALSE)</f>
        <v>0.103881</v>
      </c>
      <c r="L142" s="38">
        <f>VLOOKUP($B142,'Basic Ratio'!$D$112:$AU$123,Graph!A139,FALSE)</f>
        <v>0.14861199999999999</v>
      </c>
      <c r="M142" s="38">
        <f>VLOOKUP($B142,'Basic Ratio'!$D$124:$AU$135,Graph!A139,FALSE)</f>
        <v>9.8399E-2</v>
      </c>
      <c r="N142" s="38">
        <f>VLOOKUP($B142,'Basic Ratio'!$D$136:$AU$147,Graph!A139,FALSE)</f>
        <v>0.148731</v>
      </c>
    </row>
    <row r="143" spans="1:14" ht="13.5" customHeight="1">
      <c r="B143" s="50">
        <f t="shared" si="18"/>
        <v>2011</v>
      </c>
      <c r="C143" s="20" t="e">
        <f>VLOOKUP($B143,'Basic Ratio'!$D$4:$AU$15,Graph!A139,FALSE)</f>
        <v>#N/A</v>
      </c>
      <c r="D143" s="20">
        <f>VLOOKUP($B143,'Basic Ratio'!$D$16:$AU$27,Graph!A139,FALSE)</f>
        <v>7.1655999999999997E-2</v>
      </c>
      <c r="E143" s="20">
        <f>VLOOKUP($B143,'Basic Ratio'!$D$28:$AU$38,Graph!A139,FALSE)</f>
        <v>2.4996999999999998E-2</v>
      </c>
      <c r="F143" s="20">
        <f>VLOOKUP($B143,'Basic Ratio'!$D$40:$AU$51,Graph!A139,FALSE)</f>
        <v>1.4149E-2</v>
      </c>
      <c r="G143" s="20">
        <f>VLOOKUP($B143,'Basic Ratio'!$D$52:$AU$63,Graph!A139,FALSE)</f>
        <v>5.5287000000000003E-2</v>
      </c>
      <c r="H143" s="20">
        <f>VLOOKUP($B143,'Basic Ratio'!$D$64:$AU$75,Graph!A139,FALSE)</f>
        <v>8.9398000000000005E-2</v>
      </c>
      <c r="I143" s="20">
        <f>VLOOKUP($B143,'Basic Ratio'!$D$76:$AU$87,Graph!A139,FALSE)</f>
        <v>0.21363599999999999</v>
      </c>
      <c r="J143" s="20">
        <f>VLOOKUP($B143,'Basic Ratio'!$D$88:$AU$99,Graph!A139,FALSE)</f>
        <v>0.111577</v>
      </c>
      <c r="K143" s="20">
        <f>VLOOKUP($B143,'Basic Ratio'!$D$100:$AU$111,Graph!A139,FALSE)</f>
        <v>9.6648999999999999E-2</v>
      </c>
      <c r="L143" s="20">
        <f>VLOOKUP($B143,'Basic Ratio'!$D$112:$AU$123,Graph!A139,FALSE)</f>
        <v>0.15262300000000001</v>
      </c>
      <c r="M143" s="20">
        <f>VLOOKUP($B143,'Basic Ratio'!$D$124:$AU$135,Graph!A139,FALSE)</f>
        <v>8.0782000000000007E-2</v>
      </c>
      <c r="N143" s="20" t="e">
        <f>VLOOKUP($B143,'Basic Ratio'!$D$136:$AU$147,Graph!A139,FALSE)</f>
        <v>#N/A</v>
      </c>
    </row>
    <row r="144" spans="1:14" ht="13.5" customHeight="1">
      <c r="B144" s="51">
        <f t="shared" si="18"/>
        <v>2012</v>
      </c>
      <c r="C144" s="38">
        <f>VLOOKUP($B144,'Basic Ratio'!$D$4:$AU$15,Graph!A139,FALSE)</f>
        <v>4.4518000000000002E-2</v>
      </c>
      <c r="D144" s="38">
        <f>VLOOKUP($B144,'Basic Ratio'!$D$16:$AU$27,Graph!A139,FALSE)</f>
        <v>9.8655999999999994E-2</v>
      </c>
      <c r="E144" s="38">
        <f>VLOOKUP($B144,'Basic Ratio'!$D$28:$AU$38,Graph!A139,FALSE)</f>
        <v>-1.8755999999999998E-2</v>
      </c>
      <c r="F144" s="38">
        <f>VLOOKUP($B144,'Basic Ratio'!$D$40:$AU$51,Graph!A139,FALSE)</f>
        <v>1.4600999999999999E-2</v>
      </c>
      <c r="G144" s="38">
        <f>VLOOKUP($B144,'Basic Ratio'!$D$52:$AU$63,Graph!A139,FALSE)</f>
        <v>7.2424000000000002E-2</v>
      </c>
      <c r="H144" s="38">
        <f>VLOOKUP($B144,'Basic Ratio'!$D$64:$AU$75,Graph!A139,FALSE)</f>
        <v>0.100187</v>
      </c>
      <c r="I144" s="38">
        <f>VLOOKUP($B144,'Basic Ratio'!$D$76:$AU$87,Graph!A139,FALSE)</f>
        <v>0.224801</v>
      </c>
      <c r="J144" s="38">
        <f>VLOOKUP($B144,'Basic Ratio'!$D$88:$AU$99,Graph!A139,FALSE)</f>
        <v>0.136714</v>
      </c>
      <c r="K144" s="38">
        <f>VLOOKUP($B144,'Basic Ratio'!$D$100:$AU$111,Graph!A139,FALSE)</f>
        <v>9.4224000000000002E-2</v>
      </c>
      <c r="L144" s="38">
        <f>VLOOKUP($B144,'Basic Ratio'!$D$112:$AU$123,Graph!A139,FALSE)</f>
        <v>0.15399399999999999</v>
      </c>
      <c r="M144" s="38">
        <f>VLOOKUP($B144,'Basic Ratio'!$D$124:$AU$135,Graph!A139,FALSE)</f>
        <v>8.3576999999999999E-2</v>
      </c>
      <c r="N144" s="38">
        <f>VLOOKUP($B144,'Basic Ratio'!$D$136:$AU$147,Graph!A139,FALSE)</f>
        <v>0.15640200000000001</v>
      </c>
    </row>
    <row r="145" spans="1:14" ht="13.5" customHeight="1">
      <c r="B145" s="50">
        <f t="shared" si="18"/>
        <v>2013</v>
      </c>
      <c r="C145" s="20">
        <f>VLOOKUP($B145,'Basic Ratio'!$D$4:$AU$15,Graph!A139,FALSE)</f>
        <v>5.0034000000000002E-2</v>
      </c>
      <c r="D145" s="20" t="e">
        <f>VLOOKUP($B145,'Basic Ratio'!$D$16:$AU$27,Graph!A139,FALSE)</f>
        <v>#N/A</v>
      </c>
      <c r="E145" s="20">
        <f>VLOOKUP($B145,'Basic Ratio'!$D$28:$AU$38,Graph!A139,FALSE)</f>
        <v>3.7707999999999998E-2</v>
      </c>
      <c r="F145" s="20">
        <f>VLOOKUP($B145,'Basic Ratio'!$D$40:$AU$51,Graph!A139,FALSE)</f>
        <v>1.9067000000000001E-2</v>
      </c>
      <c r="G145" s="20">
        <f>VLOOKUP($B145,'Basic Ratio'!$D$52:$AU$63,Graph!A139,FALSE)</f>
        <v>9.2970999999999998E-2</v>
      </c>
      <c r="H145" s="20">
        <f>VLOOKUP($B145,'Basic Ratio'!$D$64:$AU$75,Graph!A139,FALSE)</f>
        <v>9.6682000000000004E-2</v>
      </c>
      <c r="I145" s="20">
        <f>VLOOKUP($B145,'Basic Ratio'!$D$76:$AU$87,Graph!A139,FALSE)</f>
        <v>0.23335400000000001</v>
      </c>
      <c r="J145" s="20">
        <f>VLOOKUP($B145,'Basic Ratio'!$D$88:$AU$99,Graph!A139,FALSE)</f>
        <v>0.14324999999999999</v>
      </c>
      <c r="K145" s="20">
        <f>VLOOKUP($B145,'Basic Ratio'!$D$100:$AU$111,Graph!A139,FALSE)</f>
        <v>0.10568900000000001</v>
      </c>
      <c r="L145" s="20">
        <f>VLOOKUP($B145,'Basic Ratio'!$D$112:$AU$123,Graph!A139,FALSE)</f>
        <v>0.138346</v>
      </c>
      <c r="M145" s="20">
        <f>VLOOKUP($B145,'Basic Ratio'!$D$124:$AU$135,Graph!A139,FALSE)</f>
        <v>0.10316400000000001</v>
      </c>
      <c r="N145" s="20">
        <f>VLOOKUP($B145,'Basic Ratio'!$D$136:$AU$147,Graph!A139,FALSE)</f>
        <v>0.19395000000000001</v>
      </c>
    </row>
    <row r="146" spans="1:14" ht="13.5" customHeight="1">
      <c r="B146" s="51">
        <f t="shared" si="18"/>
        <v>2014</v>
      </c>
      <c r="C146" s="38">
        <f>VLOOKUP($B146,'Basic Ratio'!$D$4:$AU$15,Graph!A139,FALSE)</f>
        <v>5.7374000000000001E-2</v>
      </c>
      <c r="D146" s="38">
        <f>VLOOKUP($B146,'Basic Ratio'!$D$16:$AU$27,Graph!A139,FALSE)</f>
        <v>7.4339000000000002E-2</v>
      </c>
      <c r="E146" s="38" t="e">
        <f>VLOOKUP($B146,'Basic Ratio'!$D$28:$AU$38,Graph!A139,FALSE)</f>
        <v>#N/A</v>
      </c>
      <c r="F146" s="38">
        <f>VLOOKUP($B146,'Basic Ratio'!$D$40:$AU$51,Graph!A139,FALSE)</f>
        <v>2.1597000000000002E-2</v>
      </c>
      <c r="G146" s="38">
        <f>VLOOKUP($B146,'Basic Ratio'!$D$52:$AU$63,Graph!A139,FALSE)</f>
        <v>0.102671</v>
      </c>
      <c r="H146" s="38">
        <f>VLOOKUP($B146,'Basic Ratio'!$D$64:$AU$75,Graph!A139,FALSE)</f>
        <v>9.6989000000000006E-2</v>
      </c>
      <c r="I146" s="38">
        <f>VLOOKUP($B146,'Basic Ratio'!$D$76:$AU$87,Graph!A139,FALSE)</f>
        <v>0.227797</v>
      </c>
      <c r="J146" s="38">
        <f>VLOOKUP($B146,'Basic Ratio'!$D$88:$AU$99,Graph!A139,FALSE)</f>
        <v>0.117132</v>
      </c>
      <c r="K146" s="38">
        <f>VLOOKUP($B146,'Basic Ratio'!$D$100:$AU$111,Graph!A139,FALSE)</f>
        <v>0.113861</v>
      </c>
      <c r="L146" s="38">
        <f>VLOOKUP($B146,'Basic Ratio'!$D$112:$AU$123,Graph!A139,FALSE)</f>
        <v>0.135382</v>
      </c>
      <c r="M146" s="38">
        <f>VLOOKUP($B146,'Basic Ratio'!$D$124:$AU$135,Graph!A139,FALSE)</f>
        <v>7.8329999999999997E-2</v>
      </c>
      <c r="N146" s="38">
        <f>VLOOKUP($B146,'Basic Ratio'!$D$136:$AU$147,Graph!A139,FALSE)</f>
        <v>0.21959799999999999</v>
      </c>
    </row>
    <row r="147" spans="1:14" ht="13.5" customHeight="1">
      <c r="B147" s="50">
        <f t="shared" si="18"/>
        <v>2015</v>
      </c>
      <c r="C147" s="20">
        <f>VLOOKUP($B147,'Basic Ratio'!$D$4:$AU$15,Graph!A139,FALSE)</f>
        <v>6.7590999999999998E-2</v>
      </c>
      <c r="D147" s="20">
        <f>VLOOKUP($B147,'Basic Ratio'!$D$16:$AU$27,Graph!A139,FALSE)</f>
        <v>6.5637000000000001E-2</v>
      </c>
      <c r="E147" s="20">
        <f>VLOOKUP($B147,'Basic Ratio'!$D$28:$AU$38,Graph!A139,FALSE)</f>
        <v>3.2444000000000001E-2</v>
      </c>
      <c r="F147" s="20">
        <f>VLOOKUP($B147,'Basic Ratio'!$D$40:$AU$51,Graph!A139,FALSE)</f>
        <v>3.1701E-2</v>
      </c>
      <c r="G147" s="20">
        <f>VLOOKUP($B147,'Basic Ratio'!$D$52:$AU$63,Graph!A139,FALSE)</f>
        <v>0.113459</v>
      </c>
      <c r="H147" s="20" t="e">
        <f>VLOOKUP($B147,'Basic Ratio'!$D$64:$AU$75,Graph!A139,FALSE)</f>
        <v>#N/A</v>
      </c>
      <c r="I147" s="20">
        <f>VLOOKUP($B147,'Basic Ratio'!$D$76:$AU$87,Graph!A139,FALSE)</f>
        <v>0.21195600000000001</v>
      </c>
      <c r="J147" s="20">
        <f>VLOOKUP($B147,'Basic Ratio'!$D$88:$AU$99,Graph!A139,FALSE)</f>
        <v>0.153555</v>
      </c>
      <c r="K147" s="20">
        <f>VLOOKUP($B147,'Basic Ratio'!$D$100:$AU$111,Graph!A139,FALSE)</f>
        <v>9.8719000000000001E-2</v>
      </c>
      <c r="L147" s="20">
        <f>VLOOKUP($B147,'Basic Ratio'!$D$112:$AU$123,Graph!A139,FALSE)</f>
        <v>0.16415099999999999</v>
      </c>
      <c r="M147" s="20">
        <f>VLOOKUP($B147,'Basic Ratio'!$D$124:$AU$135,Graph!A139,FALSE)</f>
        <v>5.7339000000000001E-2</v>
      </c>
      <c r="N147" s="20">
        <f>VLOOKUP($B147,'Basic Ratio'!$D$136:$AU$147,Graph!A139,FALSE)</f>
        <v>0.230073</v>
      </c>
    </row>
    <row r="148" spans="1:14" ht="13.5" customHeight="1">
      <c r="B148" s="51">
        <f t="shared" si="18"/>
        <v>2016</v>
      </c>
      <c r="C148" s="38">
        <f>VLOOKUP($B148,'Basic Ratio'!$D$4:$AU$15,Graph!A139,FALSE)</f>
        <v>8.7737999999999997E-2</v>
      </c>
      <c r="D148" s="38">
        <f>VLOOKUP($B148,'Basic Ratio'!$D$16:$AU$27,Graph!A139,FALSE)</f>
        <v>8.4774000000000002E-2</v>
      </c>
      <c r="E148" s="38">
        <f>VLOOKUP($B148,'Basic Ratio'!$D$28:$AU$38,Graph!A139,FALSE)</f>
        <v>3.9896000000000001E-2</v>
      </c>
      <c r="F148" s="38">
        <f>VLOOKUP($B148,'Basic Ratio'!$D$40:$AU$51,Graph!A139,FALSE)</f>
        <v>4.3983000000000001E-2</v>
      </c>
      <c r="G148" s="38">
        <f>VLOOKUP($B148,'Basic Ratio'!$D$52:$AU$63,Graph!A139,FALSE)</f>
        <v>0.11984300000000001</v>
      </c>
      <c r="H148" s="38">
        <f>VLOOKUP($B148,'Basic Ratio'!$D$64:$AU$75,Graph!A139,FALSE)</f>
        <v>9.9984000000000003E-2</v>
      </c>
      <c r="I148" s="38">
        <f>VLOOKUP($B148,'Basic Ratio'!$D$76:$AU$87,Graph!A139,FALSE)</f>
        <v>0.18151600000000001</v>
      </c>
      <c r="J148" s="38">
        <f>VLOOKUP($B148,'Basic Ratio'!$D$88:$AU$99,Graph!A139,FALSE)</f>
        <v>0.15669</v>
      </c>
      <c r="K148" s="38">
        <f>VLOOKUP($B148,'Basic Ratio'!$D$100:$AU$111,Graph!A139,FALSE)</f>
        <v>0.10523</v>
      </c>
      <c r="L148" s="38">
        <f>VLOOKUP($B148,'Basic Ratio'!$D$112:$AU$123,Graph!A139,FALSE)</f>
        <v>0.170187</v>
      </c>
      <c r="M148" s="38">
        <f>VLOOKUP($B148,'Basic Ratio'!$D$124:$AU$135,Graph!A139,FALSE)</f>
        <v>0.12134300000000001</v>
      </c>
      <c r="N148" s="38" t="e">
        <f>VLOOKUP($B148,'Basic Ratio'!$D$136:$AU$147,Graph!A139,FALSE)</f>
        <v>#N/A</v>
      </c>
    </row>
    <row r="149" spans="1:14" ht="13.5" customHeight="1">
      <c r="B149" s="50">
        <f t="shared" si="18"/>
        <v>2017</v>
      </c>
      <c r="C149" s="20">
        <f>VLOOKUP($B149,'Basic Ratio'!$D$4:$AU$15,Graph!A139,FALSE)</f>
        <v>9.9775000000000003E-2</v>
      </c>
      <c r="D149" s="20">
        <f>VLOOKUP($B149,'Basic Ratio'!$D$16:$AU$27,Graph!A139,FALSE)</f>
        <v>8.9724999999999999E-2</v>
      </c>
      <c r="E149" s="20">
        <f>VLOOKUP($B149,'Basic Ratio'!$D$28:$AU$38,Graph!A139,FALSE)</f>
        <v>2.5226999999999999E-2</v>
      </c>
      <c r="F149" s="20">
        <f>VLOOKUP($B149,'Basic Ratio'!$D$40:$AU$51,Graph!A139,FALSE)</f>
        <v>5.4373999999999999E-2</v>
      </c>
      <c r="G149" s="20">
        <f>VLOOKUP($B149,'Basic Ratio'!$D$52:$AU$63,Graph!A139,FALSE)</f>
        <v>0.143901</v>
      </c>
      <c r="H149" s="20">
        <f>VLOOKUP($B149,'Basic Ratio'!$D$64:$AU$75,Graph!A139,FALSE)</f>
        <v>0.101192</v>
      </c>
      <c r="I149" s="20">
        <f>VLOOKUP($B149,'Basic Ratio'!$D$76:$AU$87,Graph!A139,FALSE)</f>
        <v>0.193103</v>
      </c>
      <c r="J149" s="20">
        <f>VLOOKUP($B149,'Basic Ratio'!$D$88:$AU$99,Graph!A139,FALSE)</f>
        <v>0.14754900000000001</v>
      </c>
      <c r="K149" s="20">
        <f>VLOOKUP($B149,'Basic Ratio'!$D$100:$AU$111,Graph!A139,FALSE)</f>
        <v>0.12074799999999999</v>
      </c>
      <c r="L149" s="20">
        <f>VLOOKUP($B149,'Basic Ratio'!$D$112:$AU$123,Graph!A139,FALSE)</f>
        <v>0.14067499999999999</v>
      </c>
      <c r="M149" s="20">
        <f>VLOOKUP($B149,'Basic Ratio'!$D$124:$AU$135,Graph!A139,FALSE)</f>
        <v>0.126389</v>
      </c>
      <c r="N149" s="20">
        <f>VLOOKUP($B149,'Basic Ratio'!$D$136:$AU$147,Graph!A139,FALSE)</f>
        <v>1.7003999999999998E-2</v>
      </c>
    </row>
    <row r="150" spans="1:14" ht="13.5" customHeight="1">
      <c r="B150" s="51">
        <f>B135</f>
        <v>2018</v>
      </c>
      <c r="C150" s="38">
        <f>VLOOKUP($B150,'Basic Ratio'!$D$4:$AU$15,Graph!A139,FALSE)</f>
        <v>0.103004</v>
      </c>
      <c r="D150" s="38">
        <f>VLOOKUP($B150,'Basic Ratio'!$D$16:$AU$27,Graph!A139,FALSE)</f>
        <v>9.7728999999999996E-2</v>
      </c>
      <c r="E150" s="38">
        <f>VLOOKUP($B150,'Basic Ratio'!$D$28:$AU$39,Graph!A139,FALSE)</f>
        <v>5.9282000000000001E-2</v>
      </c>
      <c r="F150" s="38">
        <f>VLOOKUP($B150,'Basic Ratio'!$D$40:$AU$51,Graph!A139,FALSE)</f>
        <v>8.5236000000000006E-2</v>
      </c>
      <c r="G150" s="38">
        <f>VLOOKUP($B150,'Basic Ratio'!$D$52:$AU$63,Graph!A139,FALSE)</f>
        <v>0.13932600000000001</v>
      </c>
      <c r="H150" s="38">
        <f>VLOOKUP($B150,'Basic Ratio'!$D$64:$AU$75,Graph!A139,FALSE)</f>
        <v>0.107613</v>
      </c>
      <c r="I150" s="38">
        <f>VLOOKUP($B150,'Basic Ratio'!$D$76:$AU$87,Graph!A139,FALSE)</f>
        <v>0.18754299999999999</v>
      </c>
      <c r="J150" s="38">
        <f>VLOOKUP($B150,'Basic Ratio'!$D$88:$AU$99,Graph!A139,FALSE)</f>
        <v>5.8595000000000001E-2</v>
      </c>
      <c r="K150" s="38">
        <f>VLOOKUP($B150,'Basic Ratio'!$D$100:$AU$111,Graph!A139,FALSE)</f>
        <v>0.192381</v>
      </c>
      <c r="L150" s="38">
        <f>VLOOKUP($B150,'Basic Ratio'!$D$112:$AU$123,Graph!A139,FALSE)</f>
        <v>0.16456499999999999</v>
      </c>
      <c r="M150" s="38">
        <f>VLOOKUP($B150,'Basic Ratio'!$D$124:$AU$135,Graph!A139,FALSE)</f>
        <v>7.8167E-2</v>
      </c>
      <c r="N150" s="38">
        <f>VLOOKUP($B150,'Basic Ratio'!$D$136:$AU$147,Graph!A139,FALSE)</f>
        <v>0.18750600000000001</v>
      </c>
    </row>
    <row r="151" spans="1:14" ht="13.5" customHeight="1"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</row>
    <row r="152" spans="1:14" ht="13.5" customHeight="1"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</row>
    <row r="153" spans="1:14" ht="13.5" customHeight="1"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</row>
    <row r="154" spans="1:14" ht="13.5" customHeight="1">
      <c r="A154" s="13">
        <v>14</v>
      </c>
      <c r="B154" s="14" t="s">
        <v>192</v>
      </c>
      <c r="C154" s="21"/>
      <c r="D154" s="21"/>
      <c r="E154" s="21"/>
      <c r="F154" s="21" t="s">
        <v>467</v>
      </c>
      <c r="G154" s="21"/>
      <c r="H154" s="21"/>
      <c r="I154" s="21"/>
      <c r="J154" s="21"/>
      <c r="K154" s="21"/>
      <c r="L154" s="21"/>
      <c r="M154" s="21"/>
      <c r="N154" s="21"/>
    </row>
    <row r="155" spans="1:14" ht="13.5" customHeight="1">
      <c r="B155" s="16"/>
      <c r="C155" s="52" t="str">
        <f>C140</f>
        <v>花王</v>
      </c>
      <c r="D155" s="52" t="str">
        <f t="shared" ref="D155:N155" si="19">D140</f>
        <v>ﾕﾆ･ﾁｬｰﾑ</v>
      </c>
      <c r="E155" s="52" t="str">
        <f t="shared" si="19"/>
        <v>資生堂</v>
      </c>
      <c r="F155" s="52" t="str">
        <f t="shared" si="19"/>
        <v>ﾗｲｵﾝ</v>
      </c>
      <c r="G155" s="52" t="str">
        <f t="shared" si="19"/>
        <v>ﾋﾟｼﾞｮﾝ</v>
      </c>
      <c r="H155" s="52" t="str">
        <f t="shared" si="19"/>
        <v>小林製薬</v>
      </c>
      <c r="I155" s="52" t="str">
        <f t="shared" si="19"/>
        <v>マニー</v>
      </c>
      <c r="J155" s="53" t="str">
        <f t="shared" si="19"/>
        <v>P&amp;G</v>
      </c>
      <c r="K155" s="53" t="str">
        <f t="shared" si="19"/>
        <v>Unilever</v>
      </c>
      <c r="L155" s="53" t="str">
        <f t="shared" si="19"/>
        <v>Colgate‑Palmolive</v>
      </c>
      <c r="M155" s="53" t="str">
        <f t="shared" si="19"/>
        <v>Kimberly-Clark</v>
      </c>
      <c r="N155" s="53" t="str">
        <f t="shared" si="19"/>
        <v>J&amp;J</v>
      </c>
    </row>
    <row r="156" spans="1:14" ht="13.5" customHeight="1">
      <c r="B156" s="50">
        <f t="shared" ref="B156:B164" si="20">B157-1</f>
        <v>2009</v>
      </c>
      <c r="C156" s="20">
        <f>VLOOKUP($B156,'Basic Ratio'!$D$4:$AU$15,Graph!A154,FALSE)</f>
        <v>3.4200000000000001E-2</v>
      </c>
      <c r="D156" s="20">
        <f>VLOOKUP($B156,'Basic Ratio'!$D$16:$AU$27,Graph!A154,FALSE)</f>
        <v>6.8559999999999996E-2</v>
      </c>
      <c r="E156" s="20">
        <f>VLOOKUP($B156,'Basic Ratio'!$D$28:$AU$39,Graph!A154,FALSE)</f>
        <v>5.2267000000000001E-2</v>
      </c>
      <c r="F156" s="20">
        <f>VLOOKUP($B156,'Basic Ratio'!$D$40:$AU$51,Graph!A154,FALSE)</f>
        <v>1.6974E-2</v>
      </c>
      <c r="G156" s="20">
        <f>VLOOKUP($B156,'Basic Ratio'!$D$52:$AU$63,Graph!A154,FALSE)</f>
        <v>5.3154E-2</v>
      </c>
      <c r="H156" s="20">
        <f>VLOOKUP($B156,'Basic Ratio'!$D$64:$AU$75,Graph!A154,FALSE)</f>
        <v>7.1595000000000006E-2</v>
      </c>
      <c r="I156" s="20">
        <f>VLOOKUP($B156,'Basic Ratio'!$D$76:$AU$87,Graph!A154,FALSE)</f>
        <v>0.23205999999999999</v>
      </c>
      <c r="J156" s="20">
        <f>VLOOKUP($B156,'Basic Ratio'!$D$88:$AU$99,Graph!A154,FALSE)</f>
        <v>0.16419300000000001</v>
      </c>
      <c r="K156" s="20">
        <f>VLOOKUP($B156,'Basic Ratio'!$D$100:$AU$111,Graph!A154,FALSE)</f>
        <v>8.4624000000000005E-2</v>
      </c>
      <c r="L156" s="20">
        <f>VLOOKUP($B156,'Basic Ratio'!$D$112:$AU$123,Graph!A154,FALSE)</f>
        <v>0.149474</v>
      </c>
      <c r="M156" s="20">
        <f>VLOOKUP($B156,'Basic Ratio'!$D$124:$AU$135,Graph!A154,FALSE)</f>
        <v>9.8560999999999996E-2</v>
      </c>
      <c r="N156" s="20">
        <f>VLOOKUP($B156,'Basic Ratio'!$D$136:$AU$147,Graph!A154,FALSE)</f>
        <v>0.216506</v>
      </c>
    </row>
    <row r="157" spans="1:14" ht="13.5" customHeight="1">
      <c r="B157" s="51">
        <f t="shared" si="20"/>
        <v>2010</v>
      </c>
      <c r="C157" s="38">
        <f>VLOOKUP($B157,'Basic Ratio'!$D$4:$AU$15,Graph!A154,FALSE)</f>
        <v>3.9378999999999997E-2</v>
      </c>
      <c r="D157" s="38">
        <f>VLOOKUP($B157,'Basic Ratio'!$D$16:$AU$27,Graph!A154,FALSE)</f>
        <v>8.9029999999999998E-2</v>
      </c>
      <c r="E157" s="38">
        <f>VLOOKUP($B157,'Basic Ratio'!$D$28:$AU$38,Graph!A154,FALSE)</f>
        <v>1.9068999999999999E-2</v>
      </c>
      <c r="F157" s="38">
        <f>VLOOKUP($B157,'Basic Ratio'!$D$40:$AU$51,Graph!A154,FALSE)</f>
        <v>1.8245000000000001E-2</v>
      </c>
      <c r="G157" s="38">
        <f>VLOOKUP($B157,'Basic Ratio'!$D$52:$AU$63,Graph!A154,FALSE)</f>
        <v>5.1312999999999998E-2</v>
      </c>
      <c r="H157" s="38">
        <f>VLOOKUP($B157,'Basic Ratio'!$D$64:$AU$75,Graph!A154,FALSE)</f>
        <v>7.1355000000000002E-2</v>
      </c>
      <c r="I157" s="38">
        <f>VLOOKUP($B157,'Basic Ratio'!$D$76:$AU$87,Graph!A154,FALSE)</f>
        <v>0.237867</v>
      </c>
      <c r="J157" s="38">
        <f>VLOOKUP($B157,'Basic Ratio'!$D$88:$AU$99,Graph!A154,FALSE)</f>
        <v>0.145455</v>
      </c>
      <c r="K157" s="38">
        <f>VLOOKUP($B157,'Basic Ratio'!$D$100:$AU$111,Graph!A154,FALSE)</f>
        <v>9.5882999999999996E-2</v>
      </c>
      <c r="L157" s="38">
        <f>VLOOKUP($B157,'Basic Ratio'!$D$112:$AU$123,Graph!A154,FALSE)</f>
        <v>0.141544</v>
      </c>
      <c r="M157" s="38">
        <f>VLOOKUP($B157,'Basic Ratio'!$D$124:$AU$135,Graph!A154,FALSE)</f>
        <v>9.3335000000000001E-2</v>
      </c>
      <c r="N157" s="38">
        <f>VLOOKUP($B157,'Basic Ratio'!$D$136:$AU$147,Graph!A154,FALSE)</f>
        <v>0.148731</v>
      </c>
    </row>
    <row r="158" spans="1:14" ht="13.5" customHeight="1">
      <c r="B158" s="50">
        <f t="shared" si="20"/>
        <v>2011</v>
      </c>
      <c r="C158" s="20" t="e">
        <f>VLOOKUP($B158,'Basic Ratio'!$D$4:$AU$15,Graph!A154,FALSE)</f>
        <v>#N/A</v>
      </c>
      <c r="D158" s="20">
        <f>VLOOKUP($B158,'Basic Ratio'!$D$16:$AU$27,Graph!A154,FALSE)</f>
        <v>6.2981999999999996E-2</v>
      </c>
      <c r="E158" s="20">
        <f>VLOOKUP($B158,'Basic Ratio'!$D$28:$AU$38,Graph!A154,FALSE)</f>
        <v>2.1270000000000001E-2</v>
      </c>
      <c r="F158" s="20">
        <f>VLOOKUP($B158,'Basic Ratio'!$D$40:$AU$51,Graph!A154,FALSE)</f>
        <v>1.2448000000000001E-2</v>
      </c>
      <c r="G158" s="20">
        <f>VLOOKUP($B158,'Basic Ratio'!$D$52:$AU$63,Graph!A154,FALSE)</f>
        <v>5.3816000000000003E-2</v>
      </c>
      <c r="H158" s="20">
        <f>VLOOKUP($B158,'Basic Ratio'!$D$64:$AU$75,Graph!A154,FALSE)</f>
        <v>8.9398000000000005E-2</v>
      </c>
      <c r="I158" s="20">
        <f>VLOOKUP($B158,'Basic Ratio'!$D$76:$AU$87,Graph!A154,FALSE)</f>
        <v>0.21363599999999999</v>
      </c>
      <c r="J158" s="20">
        <f>VLOOKUP($B158,'Basic Ratio'!$D$88:$AU$99,Graph!A154,FALSE)</f>
        <v>0.131161</v>
      </c>
      <c r="K158" s="20">
        <f>VLOOKUP($B158,'Basic Ratio'!$D$100:$AU$111,Graph!A154,FALSE)</f>
        <v>8.8664999999999994E-2</v>
      </c>
      <c r="L158" s="20">
        <f>VLOOKUP($B158,'Basic Ratio'!$D$112:$AU$123,Graph!A154,FALSE)</f>
        <v>0.14527300000000001</v>
      </c>
      <c r="M158" s="20">
        <f>VLOOKUP($B158,'Basic Ratio'!$D$124:$AU$135,Graph!A154,FALSE)</f>
        <v>7.6321E-2</v>
      </c>
      <c r="N158" s="20" t="e">
        <f>VLOOKUP($B158,'Basic Ratio'!$D$136:$AU$147,Graph!A154,FALSE)</f>
        <v>#N/A</v>
      </c>
    </row>
    <row r="159" spans="1:14" ht="13.5" customHeight="1">
      <c r="B159" s="51">
        <f t="shared" si="20"/>
        <v>2012</v>
      </c>
      <c r="C159" s="38">
        <f>VLOOKUP($B159,'Basic Ratio'!$D$4:$AU$15,Graph!A154,FALSE)</f>
        <v>4.3143000000000001E-2</v>
      </c>
      <c r="D159" s="38">
        <f>VLOOKUP($B159,'Basic Ratio'!$D$16:$AU$27,Graph!A154,FALSE)</f>
        <v>8.6976999999999999E-2</v>
      </c>
      <c r="E159" s="38">
        <f>VLOOKUP($B159,'Basic Ratio'!$D$28:$AU$38,Graph!A154,FALSE)</f>
        <v>-2.1666999999999999E-2</v>
      </c>
      <c r="F159" s="38">
        <f>VLOOKUP($B159,'Basic Ratio'!$D$40:$AU$51,Graph!A154,FALSE)</f>
        <v>1.2635E-2</v>
      </c>
      <c r="G159" s="38">
        <f>VLOOKUP($B159,'Basic Ratio'!$D$52:$AU$63,Graph!A154,FALSE)</f>
        <v>7.0272000000000001E-2</v>
      </c>
      <c r="H159" s="38">
        <f>VLOOKUP($B159,'Basic Ratio'!$D$64:$AU$75,Graph!A154,FALSE)</f>
        <v>0.100187</v>
      </c>
      <c r="I159" s="38">
        <f>VLOOKUP($B159,'Basic Ratio'!$D$76:$AU$87,Graph!A154,FALSE)</f>
        <v>0.224801</v>
      </c>
      <c r="J159" s="38">
        <f>VLOOKUP($B159,'Basic Ratio'!$D$88:$AU$99,Graph!A154,FALSE)</f>
        <v>0.14119499999999999</v>
      </c>
      <c r="K159" s="38">
        <f>VLOOKUP($B159,'Basic Ratio'!$D$100:$AU$111,Graph!A154,FALSE)</f>
        <v>8.5106000000000001E-2</v>
      </c>
      <c r="L159" s="38">
        <f>VLOOKUP($B159,'Basic Ratio'!$D$112:$AU$123,Graph!A154,FALSE)</f>
        <v>0.14468800000000001</v>
      </c>
      <c r="M159" s="38">
        <f>VLOOKUP($B159,'Basic Ratio'!$D$124:$AU$135,Graph!A154,FALSE)</f>
        <v>8.9895000000000003E-2</v>
      </c>
      <c r="N159" s="38">
        <f>VLOOKUP($B159,'Basic Ratio'!$D$136:$AU$147,Graph!A154,FALSE)</f>
        <v>0.16144500000000001</v>
      </c>
    </row>
    <row r="160" spans="1:14" ht="13.5" customHeight="1">
      <c r="B160" s="50">
        <f t="shared" si="20"/>
        <v>2013</v>
      </c>
      <c r="C160" s="20">
        <f>VLOOKUP($B160,'Basic Ratio'!$D$4:$AU$15,Graph!A154,FALSE)</f>
        <v>4.9242000000000001E-2</v>
      </c>
      <c r="D160" s="20" t="e">
        <f>VLOOKUP($B160,'Basic Ratio'!$D$16:$AU$27,Graph!A154,FALSE)</f>
        <v>#N/A</v>
      </c>
      <c r="E160" s="20">
        <f>VLOOKUP($B160,'Basic Ratio'!$D$28:$AU$38,Graph!A154,FALSE)</f>
        <v>3.4313999999999997E-2</v>
      </c>
      <c r="F160" s="20">
        <f>VLOOKUP($B160,'Basic Ratio'!$D$40:$AU$51,Graph!A154,FALSE)</f>
        <v>1.7319999999999999E-2</v>
      </c>
      <c r="G160" s="20">
        <f>VLOOKUP($B160,'Basic Ratio'!$D$52:$AU$63,Graph!A154,FALSE)</f>
        <v>9.0168999999999999E-2</v>
      </c>
      <c r="H160" s="20">
        <f>VLOOKUP($B160,'Basic Ratio'!$D$64:$AU$75,Graph!A154,FALSE)</f>
        <v>9.6682000000000004E-2</v>
      </c>
      <c r="I160" s="20">
        <f>VLOOKUP($B160,'Basic Ratio'!$D$76:$AU$87,Graph!A154,FALSE)</f>
        <v>0.23335400000000001</v>
      </c>
      <c r="J160" s="20">
        <f>VLOOKUP($B160,'Basic Ratio'!$D$88:$AU$99,Graph!A154,FALSE)</f>
        <v>0.15648899999999999</v>
      </c>
      <c r="K160" s="20">
        <f>VLOOKUP($B160,'Basic Ratio'!$D$100:$AU$111,Graph!A154,FALSE)</f>
        <v>9.7234000000000001E-2</v>
      </c>
      <c r="L160" s="20">
        <f>VLOOKUP($B160,'Basic Ratio'!$D$112:$AU$123,Graph!A154,FALSE)</f>
        <v>0.12864500000000001</v>
      </c>
      <c r="M160" s="20">
        <f>VLOOKUP($B160,'Basic Ratio'!$D$124:$AU$135,Graph!A154,FALSE)</f>
        <v>0.109503</v>
      </c>
      <c r="N160" s="20">
        <f>VLOOKUP($B160,'Basic Ratio'!$D$136:$AU$147,Graph!A154,FALSE)</f>
        <v>0.19395000000000001</v>
      </c>
    </row>
    <row r="161" spans="1:14" ht="13.5" customHeight="1">
      <c r="B161" s="51">
        <f t="shared" si="20"/>
        <v>2014</v>
      </c>
      <c r="C161" s="38">
        <f>VLOOKUP($B161,'Basic Ratio'!$D$4:$AU$15,Graph!A154,FALSE)</f>
        <v>5.6779999999999997E-2</v>
      </c>
      <c r="D161" s="38">
        <f>VLOOKUP($B161,'Basic Ratio'!$D$16:$AU$27,Graph!A154,FALSE)</f>
        <v>5.9117000000000003E-2</v>
      </c>
      <c r="E161" s="38" t="e">
        <f>VLOOKUP($B161,'Basic Ratio'!$D$28:$AU$38,Graph!A154,FALSE)</f>
        <v>#N/A</v>
      </c>
      <c r="F161" s="38">
        <f>VLOOKUP($B161,'Basic Ratio'!$D$40:$AU$51,Graph!A154,FALSE)</f>
        <v>2.0053999999999999E-2</v>
      </c>
      <c r="G161" s="38">
        <f>VLOOKUP($B161,'Basic Ratio'!$D$52:$AU$63,Graph!A154,FALSE)</f>
        <v>0.100471</v>
      </c>
      <c r="H161" s="38">
        <f>VLOOKUP($B161,'Basic Ratio'!$D$64:$AU$75,Graph!A154,FALSE)</f>
        <v>9.6989000000000006E-2</v>
      </c>
      <c r="I161" s="38">
        <f>VLOOKUP($B161,'Basic Ratio'!$D$76:$AU$87,Graph!A154,FALSE)</f>
        <v>0.227797</v>
      </c>
      <c r="J161" s="38">
        <f>VLOOKUP($B161,'Basic Ratio'!$D$88:$AU$99,Graph!A154,FALSE)</f>
        <v>9.9449999999999997E-2</v>
      </c>
      <c r="K161" s="38">
        <f>VLOOKUP($B161,'Basic Ratio'!$D$100:$AU$111,Graph!A154,FALSE)</f>
        <v>0.10675900000000001</v>
      </c>
      <c r="L161" s="38">
        <f>VLOOKUP($B161,'Basic Ratio'!$D$112:$AU$123,Graph!A154,FALSE)</f>
        <v>0.12617900000000001</v>
      </c>
      <c r="M161" s="38">
        <f>VLOOKUP($B161,'Basic Ratio'!$D$124:$AU$135,Graph!A154,FALSE)</f>
        <v>7.7367000000000005E-2</v>
      </c>
      <c r="N161" s="38">
        <f>VLOOKUP($B161,'Basic Ratio'!$D$136:$AU$147,Graph!A154,FALSE)</f>
        <v>0.21959799999999999</v>
      </c>
    </row>
    <row r="162" spans="1:14" ht="13.5" customHeight="1">
      <c r="B162" s="50">
        <f t="shared" si="20"/>
        <v>2015</v>
      </c>
      <c r="C162" s="20">
        <f>VLOOKUP($B162,'Basic Ratio'!$D$4:$AU$15,Graph!A154,FALSE)</f>
        <v>6.7170999999999995E-2</v>
      </c>
      <c r="D162" s="20">
        <f>VLOOKUP($B162,'Basic Ratio'!$D$16:$AU$27,Graph!A154,FALSE)</f>
        <v>5.484E-2</v>
      </c>
      <c r="E162" s="20">
        <f>VLOOKUP($B162,'Basic Ratio'!$D$28:$AU$38,Graph!A154,FALSE)</f>
        <v>2.9498E-2</v>
      </c>
      <c r="F162" s="20">
        <f>VLOOKUP($B162,'Basic Ratio'!$D$40:$AU$51,Graph!A154,FALSE)</f>
        <v>2.8204E-2</v>
      </c>
      <c r="G162" s="20">
        <f>VLOOKUP($B162,'Basic Ratio'!$D$52:$AU$63,Graph!A154,FALSE)</f>
        <v>0.110585</v>
      </c>
      <c r="H162" s="20" t="e">
        <f>VLOOKUP($B162,'Basic Ratio'!$D$64:$AU$75,Graph!A154,FALSE)</f>
        <v>#N/A</v>
      </c>
      <c r="I162" s="20">
        <f>VLOOKUP($B162,'Basic Ratio'!$D$76:$AU$87,Graph!A154,FALSE)</f>
        <v>0.21195600000000001</v>
      </c>
      <c r="J162" s="20">
        <f>VLOOKUP($B162,'Basic Ratio'!$D$88:$AU$99,Graph!A154,FALSE)</f>
        <v>0.16092100000000001</v>
      </c>
      <c r="K162" s="20">
        <f>VLOOKUP($B162,'Basic Ratio'!$D$100:$AU$111,Graph!A154,FALSE)</f>
        <v>9.2148999999999995E-2</v>
      </c>
      <c r="L162" s="20">
        <f>VLOOKUP($B162,'Basic Ratio'!$D$112:$AU$123,Graph!A154,FALSE)</f>
        <v>8.6316000000000004E-2</v>
      </c>
      <c r="M162" s="20">
        <f>VLOOKUP($B162,'Basic Ratio'!$D$124:$AU$135,Graph!A154,FALSE)</f>
        <v>5.4488000000000002E-2</v>
      </c>
      <c r="N162" s="20">
        <f>VLOOKUP($B162,'Basic Ratio'!$D$136:$AU$147,Graph!A154,FALSE)</f>
        <v>0.230073</v>
      </c>
    </row>
    <row r="163" spans="1:14" ht="13.5" customHeight="1">
      <c r="B163" s="51">
        <f t="shared" si="20"/>
        <v>2016</v>
      </c>
      <c r="C163" s="38">
        <f>VLOOKUP($B163,'Basic Ratio'!$D$4:$AU$15,Graph!A154,FALSE)</f>
        <v>8.6819999999999994E-2</v>
      </c>
      <c r="D163" s="38">
        <f>VLOOKUP($B163,'Basic Ratio'!$D$16:$AU$27,Graph!A154,FALSE)</f>
        <v>7.7682000000000001E-2</v>
      </c>
      <c r="E163" s="38">
        <f>VLOOKUP($B163,'Basic Ratio'!$D$28:$AU$38,Graph!A154,FALSE)</f>
        <v>3.7752000000000001E-2</v>
      </c>
      <c r="F163" s="38">
        <f>VLOOKUP($B163,'Basic Ratio'!$D$40:$AU$51,Graph!A154,FALSE)</f>
        <v>4.0320000000000002E-2</v>
      </c>
      <c r="G163" s="38">
        <f>VLOOKUP($B163,'Basic Ratio'!$D$52:$AU$63,Graph!A154,FALSE)</f>
        <v>0.117476</v>
      </c>
      <c r="H163" s="38">
        <f>VLOOKUP($B163,'Basic Ratio'!$D$64:$AU$75,Graph!A154,FALSE)</f>
        <v>0.100442</v>
      </c>
      <c r="I163" s="38">
        <f>VLOOKUP($B163,'Basic Ratio'!$D$76:$AU$87,Graph!A154,FALSE)</f>
        <v>0.18151600000000001</v>
      </c>
      <c r="J163" s="38">
        <f>VLOOKUP($B163,'Basic Ratio'!$D$88:$AU$99,Graph!A154,FALSE)</f>
        <v>0.23557400000000001</v>
      </c>
      <c r="K163" s="38">
        <f>VLOOKUP($B163,'Basic Ratio'!$D$100:$AU$111,Graph!A154,FALSE)</f>
        <v>9.8343E-2</v>
      </c>
      <c r="L163" s="38">
        <f>VLOOKUP($B163,'Basic Ratio'!$D$112:$AU$123,Graph!A154,FALSE)</f>
        <v>0.16064400000000001</v>
      </c>
      <c r="M163" s="38">
        <f>VLOOKUP($B163,'Basic Ratio'!$D$124:$AU$135,Graph!A154,FALSE)</f>
        <v>0.11844399999999999</v>
      </c>
      <c r="N163" s="38" t="e">
        <f>VLOOKUP($B163,'Basic Ratio'!$D$136:$AU$147,Graph!A154,FALSE)</f>
        <v>#N/A</v>
      </c>
    </row>
    <row r="164" spans="1:14" ht="13.5" customHeight="1">
      <c r="B164" s="50">
        <f t="shared" si="20"/>
        <v>2017</v>
      </c>
      <c r="C164" s="20">
        <f>VLOOKUP($B164,'Basic Ratio'!$D$4:$AU$15,Graph!A154,FALSE)</f>
        <v>9.8701999999999998E-2</v>
      </c>
      <c r="D164" s="20">
        <f>VLOOKUP($B164,'Basic Ratio'!$D$16:$AU$27,Graph!A154,FALSE)</f>
        <v>8.2243999999999998E-2</v>
      </c>
      <c r="E164" s="20">
        <f>VLOOKUP($B164,'Basic Ratio'!$D$28:$AU$38,Graph!A154,FALSE)</f>
        <v>2.2634000000000001E-2</v>
      </c>
      <c r="F164" s="20">
        <f>VLOOKUP($B164,'Basic Ratio'!$D$40:$AU$51,Graph!A154,FALSE)</f>
        <v>4.8300999999999997E-2</v>
      </c>
      <c r="G164" s="20">
        <f>VLOOKUP($B164,'Basic Ratio'!$D$52:$AU$63,Graph!A154,FALSE)</f>
        <v>0.14152200000000001</v>
      </c>
      <c r="H164" s="20">
        <f>VLOOKUP($B164,'Basic Ratio'!$D$64:$AU$75,Graph!A154,FALSE)</f>
        <v>0.101192</v>
      </c>
      <c r="I164" s="20">
        <f>VLOOKUP($B164,'Basic Ratio'!$D$76:$AU$87,Graph!A154,FALSE)</f>
        <v>0.193103</v>
      </c>
      <c r="J164" s="20">
        <f>VLOOKUP($B164,'Basic Ratio'!$D$88:$AU$99,Graph!A154,FALSE)</f>
        <v>0.14588799999999999</v>
      </c>
      <c r="K164" s="20">
        <f>VLOOKUP($B164,'Basic Ratio'!$D$100:$AU$111,Graph!A154,FALSE)</f>
        <v>0.112687</v>
      </c>
      <c r="L164" s="20">
        <f>VLOOKUP($B164,'Basic Ratio'!$D$112:$AU$123,Graph!A154,FALSE)</f>
        <v>0.130969</v>
      </c>
      <c r="M164" s="20">
        <f>VLOOKUP($B164,'Basic Ratio'!$D$124:$AU$135,Graph!A154,FALSE)</f>
        <v>0.124155</v>
      </c>
      <c r="N164" s="20">
        <f>VLOOKUP($B164,'Basic Ratio'!$D$136:$AU$147,Graph!A154,FALSE)</f>
        <v>1.7003999999999998E-2</v>
      </c>
    </row>
    <row r="165" spans="1:14" ht="13.5" customHeight="1">
      <c r="B165" s="51">
        <f>B150</f>
        <v>2018</v>
      </c>
      <c r="C165" s="38">
        <f>VLOOKUP($B165,'Basic Ratio'!$D$4:$AU$15,Graph!A154,FALSE)</f>
        <v>0.101921</v>
      </c>
      <c r="D165" s="38">
        <f>VLOOKUP($B165,'Basic Ratio'!$D$16:$AU$27,Graph!A154,FALSE)</f>
        <v>8.9137999999999995E-2</v>
      </c>
      <c r="E165" s="38">
        <f>VLOOKUP($B165,'Basic Ratio'!$D$28:$AU$39,Graph!A154,FALSE)</f>
        <v>5.6084000000000002E-2</v>
      </c>
      <c r="F165" s="38">
        <f>VLOOKUP($B165,'Basic Ratio'!$D$40:$AU$51,Graph!A154,FALSE)</f>
        <v>7.3285000000000003E-2</v>
      </c>
      <c r="G165" s="38">
        <f>VLOOKUP($B165,'Basic Ratio'!$D$52:$AU$63,Graph!A154,FALSE)</f>
        <v>0.13592699999999999</v>
      </c>
      <c r="H165" s="38">
        <f>VLOOKUP($B165,'Basic Ratio'!$D$64:$AU$75,Graph!A154,FALSE)</f>
        <v>0.107613</v>
      </c>
      <c r="I165" s="38">
        <f>VLOOKUP($B165,'Basic Ratio'!$D$76:$AU$87,Graph!A154,FALSE)</f>
        <v>0.18754299999999999</v>
      </c>
      <c r="J165" s="38">
        <f>VLOOKUP($B165,'Basic Ratio'!$D$88:$AU$99,Graph!A154,FALSE)</f>
        <v>5.7576000000000002E-2</v>
      </c>
      <c r="K165" s="38">
        <f>VLOOKUP($B165,'Basic Ratio'!$D$100:$AU$111,Graph!A154,FALSE)</f>
        <v>0.18416299999999999</v>
      </c>
      <c r="L165" s="38">
        <f>VLOOKUP($B165,'Basic Ratio'!$D$112:$AU$123,Graph!A154,FALSE)</f>
        <v>0.15440000000000001</v>
      </c>
      <c r="M165" s="38">
        <f>VLOOKUP($B165,'Basic Ratio'!$D$124:$AU$135,Graph!A154,FALSE)</f>
        <v>7.6272999999999994E-2</v>
      </c>
      <c r="N165" s="38">
        <f>VLOOKUP($B165,'Basic Ratio'!$D$136:$AU$147,Graph!A154,FALSE)</f>
        <v>0.18750600000000001</v>
      </c>
    </row>
    <row r="166" spans="1:14" ht="13.5" customHeight="1"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</row>
    <row r="167" spans="1:14" ht="13.5" customHeight="1"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</row>
    <row r="168" spans="1:14" ht="13.5" customHeight="1"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</row>
    <row r="169" spans="1:14" ht="13.5" customHeight="1">
      <c r="A169" s="13">
        <v>15</v>
      </c>
      <c r="B169" s="14" t="s">
        <v>193</v>
      </c>
      <c r="C169" s="21"/>
      <c r="D169" s="21"/>
      <c r="E169" s="21"/>
      <c r="F169" s="21" t="s">
        <v>468</v>
      </c>
      <c r="G169" s="21"/>
      <c r="H169" s="21"/>
      <c r="I169" s="21"/>
      <c r="J169" s="21"/>
      <c r="K169" s="21"/>
      <c r="L169" s="21"/>
      <c r="M169" s="21"/>
      <c r="N169" s="21"/>
    </row>
    <row r="170" spans="1:14" ht="13.5" customHeight="1">
      <c r="B170" s="16"/>
      <c r="C170" s="52" t="str">
        <f>C155</f>
        <v>花王</v>
      </c>
      <c r="D170" s="52" t="str">
        <f t="shared" ref="D170:N170" si="21">D155</f>
        <v>ﾕﾆ･ﾁｬｰﾑ</v>
      </c>
      <c r="E170" s="52" t="str">
        <f t="shared" si="21"/>
        <v>資生堂</v>
      </c>
      <c r="F170" s="52" t="str">
        <f t="shared" si="21"/>
        <v>ﾗｲｵﾝ</v>
      </c>
      <c r="G170" s="52" t="str">
        <f t="shared" si="21"/>
        <v>ﾋﾟｼﾞｮﾝ</v>
      </c>
      <c r="H170" s="52" t="str">
        <f t="shared" si="21"/>
        <v>小林製薬</v>
      </c>
      <c r="I170" s="52" t="str">
        <f t="shared" si="21"/>
        <v>マニー</v>
      </c>
      <c r="J170" s="53" t="str">
        <f t="shared" si="21"/>
        <v>P&amp;G</v>
      </c>
      <c r="K170" s="53" t="str">
        <f t="shared" si="21"/>
        <v>Unilever</v>
      </c>
      <c r="L170" s="53" t="str">
        <f t="shared" si="21"/>
        <v>Colgate‑Palmolive</v>
      </c>
      <c r="M170" s="53" t="str">
        <f t="shared" si="21"/>
        <v>Kimberly-Clark</v>
      </c>
      <c r="N170" s="53" t="str">
        <f t="shared" si="21"/>
        <v>J&amp;J</v>
      </c>
    </row>
    <row r="171" spans="1:14" ht="13.5" customHeight="1">
      <c r="B171" s="50">
        <f t="shared" ref="B171:B179" si="22">B172-1</f>
        <v>2009</v>
      </c>
      <c r="C171" s="20">
        <f>VLOOKUP($B171,'Basic Ratio'!$D$4:$AU$15,Graph!A169,FALSE)</f>
        <v>3.4200000000000001E-2</v>
      </c>
      <c r="D171" s="20">
        <f>VLOOKUP($B171,'Basic Ratio'!$D$16:$AU$27,Graph!A169,FALSE)</f>
        <v>6.8559999999999996E-2</v>
      </c>
      <c r="E171" s="20">
        <f>VLOOKUP($B171,'Basic Ratio'!$D$28:$AU$39,Graph!A169,FALSE)</f>
        <v>5.2267000000000001E-2</v>
      </c>
      <c r="F171" s="20">
        <f>VLOOKUP($B171,'Basic Ratio'!$D$40:$AU$51,Graph!A169,FALSE)</f>
        <v>1.6974E-2</v>
      </c>
      <c r="G171" s="20">
        <f>VLOOKUP($B171,'Basic Ratio'!$D$52:$AU$63,Graph!A169,FALSE)</f>
        <v>5.3154E-2</v>
      </c>
      <c r="H171" s="20">
        <f>VLOOKUP($B171,'Basic Ratio'!$D$64:$AU$75,Graph!A169,FALSE)</f>
        <v>7.1595000000000006E-2</v>
      </c>
      <c r="I171" s="20">
        <f>VLOOKUP($B171,'Basic Ratio'!$D$76:$AU$87,Graph!A169,FALSE)</f>
        <v>0.23205999999999999</v>
      </c>
      <c r="J171" s="20">
        <f>VLOOKUP($B171,'Basic Ratio'!$D$88:$AU$99,Graph!A169,FALSE)</f>
        <v>0.13564999999999999</v>
      </c>
      <c r="K171" s="20">
        <f>VLOOKUP($B171,'Basic Ratio'!$D$100:$AU$111,Graph!A169,FALSE)</f>
        <v>8.4624000000000005E-2</v>
      </c>
      <c r="L171" s="20">
        <f>VLOOKUP($B171,'Basic Ratio'!$D$112:$AU$123,Graph!A169,FALSE)</f>
        <v>0.14751700000000001</v>
      </c>
      <c r="M171" s="20">
        <f>VLOOKUP($B171,'Basic Ratio'!$D$124:$AU$135,Graph!A169,FALSE)</f>
        <v>9.8560999999999996E-2</v>
      </c>
      <c r="N171" s="20">
        <f>VLOOKUP($B171,'Basic Ratio'!$D$136:$AU$147,Graph!A169,FALSE)</f>
        <v>0.216506</v>
      </c>
    </row>
    <row r="172" spans="1:14" ht="13.5" customHeight="1">
      <c r="B172" s="51">
        <f t="shared" si="22"/>
        <v>2010</v>
      </c>
      <c r="C172" s="38">
        <f>VLOOKUP($B172,'Basic Ratio'!$D$4:$AU$15,Graph!A169,FALSE)</f>
        <v>3.9378999999999997E-2</v>
      </c>
      <c r="D172" s="38">
        <f>VLOOKUP($B172,'Basic Ratio'!$D$16:$AU$27,Graph!A169,FALSE)</f>
        <v>8.9029999999999998E-2</v>
      </c>
      <c r="E172" s="38">
        <f>VLOOKUP($B172,'Basic Ratio'!$D$28:$AU$38,Graph!A169,FALSE)</f>
        <v>1.9068999999999999E-2</v>
      </c>
      <c r="F172" s="38">
        <f>VLOOKUP($B172,'Basic Ratio'!$D$40:$AU$51,Graph!A169,FALSE)</f>
        <v>1.8245000000000001E-2</v>
      </c>
      <c r="G172" s="38">
        <f>VLOOKUP($B172,'Basic Ratio'!$D$52:$AU$63,Graph!A169,FALSE)</f>
        <v>5.1312999999999998E-2</v>
      </c>
      <c r="H172" s="38">
        <f>VLOOKUP($B172,'Basic Ratio'!$D$64:$AU$75,Graph!A169,FALSE)</f>
        <v>7.1355000000000002E-2</v>
      </c>
      <c r="I172" s="38">
        <f>VLOOKUP($B172,'Basic Ratio'!$D$76:$AU$87,Graph!A169,FALSE)</f>
        <v>0.237867</v>
      </c>
      <c r="J172" s="38">
        <f>VLOOKUP($B172,'Basic Ratio'!$D$88:$AU$99,Graph!A169,FALSE)</f>
        <v>0.13975799999999999</v>
      </c>
      <c r="K172" s="38">
        <f>VLOOKUP($B172,'Basic Ratio'!$D$100:$AU$111,Graph!A169,FALSE)</f>
        <v>9.5882999999999996E-2</v>
      </c>
      <c r="L172" s="38">
        <f>VLOOKUP($B172,'Basic Ratio'!$D$112:$AU$123,Graph!A169,FALSE)</f>
        <v>0.13936000000000001</v>
      </c>
      <c r="M172" s="38">
        <f>VLOOKUP($B172,'Basic Ratio'!$D$124:$AU$135,Graph!A169,FALSE)</f>
        <v>9.3335000000000001E-2</v>
      </c>
      <c r="N172" s="38">
        <f>VLOOKUP($B172,'Basic Ratio'!$D$136:$AU$147,Graph!A169,FALSE)</f>
        <v>0.148731</v>
      </c>
    </row>
    <row r="173" spans="1:14" ht="13.5" customHeight="1">
      <c r="B173" s="50">
        <f t="shared" si="22"/>
        <v>2011</v>
      </c>
      <c r="C173" s="20" t="e">
        <f>VLOOKUP($B173,'Basic Ratio'!$D$4:$AU$15,Graph!A169,FALSE)</f>
        <v>#N/A</v>
      </c>
      <c r="D173" s="20">
        <f>VLOOKUP($B173,'Basic Ratio'!$D$16:$AU$27,Graph!A169,FALSE)</f>
        <v>6.2981999999999996E-2</v>
      </c>
      <c r="E173" s="20">
        <f>VLOOKUP($B173,'Basic Ratio'!$D$28:$AU$38,Graph!A169,FALSE)</f>
        <v>2.1270000000000001E-2</v>
      </c>
      <c r="F173" s="20">
        <f>VLOOKUP($B173,'Basic Ratio'!$D$40:$AU$51,Graph!A169,FALSE)</f>
        <v>1.2448000000000001E-2</v>
      </c>
      <c r="G173" s="20">
        <f>VLOOKUP($B173,'Basic Ratio'!$D$52:$AU$63,Graph!A169,FALSE)</f>
        <v>5.3816000000000003E-2</v>
      </c>
      <c r="H173" s="20">
        <f>VLOOKUP($B173,'Basic Ratio'!$D$64:$AU$75,Graph!A169,FALSE)</f>
        <v>8.9398000000000005E-2</v>
      </c>
      <c r="I173" s="20">
        <f>VLOOKUP($B173,'Basic Ratio'!$D$76:$AU$87,Graph!A169,FALSE)</f>
        <v>0.21363599999999999</v>
      </c>
      <c r="J173" s="20">
        <f>VLOOKUP($B173,'Basic Ratio'!$D$88:$AU$99,Graph!A169,FALSE)</f>
        <v>0.10664999999999999</v>
      </c>
      <c r="K173" s="20">
        <f>VLOOKUP($B173,'Basic Ratio'!$D$100:$AU$111,Graph!A169,FALSE)</f>
        <v>8.8664999999999994E-2</v>
      </c>
      <c r="L173" s="20">
        <f>VLOOKUP($B173,'Basic Ratio'!$D$112:$AU$123,Graph!A169,FALSE)</f>
        <v>0.14527300000000001</v>
      </c>
      <c r="M173" s="20">
        <f>VLOOKUP($B173,'Basic Ratio'!$D$124:$AU$135,Graph!A169,FALSE)</f>
        <v>7.6321E-2</v>
      </c>
      <c r="N173" s="20" t="e">
        <f>VLOOKUP($B173,'Basic Ratio'!$D$136:$AU$147,Graph!A169,FALSE)</f>
        <v>#N/A</v>
      </c>
    </row>
    <row r="174" spans="1:14" ht="13.5" customHeight="1">
      <c r="B174" s="51">
        <f t="shared" si="22"/>
        <v>2012</v>
      </c>
      <c r="C174" s="38">
        <f>VLOOKUP($B174,'Basic Ratio'!$D$4:$AU$15,Graph!A169,FALSE)</f>
        <v>4.3143000000000001E-2</v>
      </c>
      <c r="D174" s="38">
        <f>VLOOKUP($B174,'Basic Ratio'!$D$16:$AU$27,Graph!A169,FALSE)</f>
        <v>8.6976999999999999E-2</v>
      </c>
      <c r="E174" s="38">
        <f>VLOOKUP($B174,'Basic Ratio'!$D$28:$AU$38,Graph!A169,FALSE)</f>
        <v>-2.1666999999999999E-2</v>
      </c>
      <c r="F174" s="38">
        <f>VLOOKUP($B174,'Basic Ratio'!$D$40:$AU$51,Graph!A169,FALSE)</f>
        <v>1.2635E-2</v>
      </c>
      <c r="G174" s="38">
        <f>VLOOKUP($B174,'Basic Ratio'!$D$52:$AU$63,Graph!A169,FALSE)</f>
        <v>7.0272000000000001E-2</v>
      </c>
      <c r="H174" s="38">
        <f>VLOOKUP($B174,'Basic Ratio'!$D$64:$AU$75,Graph!A169,FALSE)</f>
        <v>0.100187</v>
      </c>
      <c r="I174" s="38">
        <f>VLOOKUP($B174,'Basic Ratio'!$D$76:$AU$87,Graph!A169,FALSE)</f>
        <v>0.224801</v>
      </c>
      <c r="J174" s="38">
        <f>VLOOKUP($B174,'Basic Ratio'!$D$88:$AU$99,Graph!A169,FALSE)</f>
        <v>0.132545</v>
      </c>
      <c r="K174" s="38">
        <f>VLOOKUP($B174,'Basic Ratio'!$D$100:$AU$111,Graph!A169,FALSE)</f>
        <v>8.5106000000000001E-2</v>
      </c>
      <c r="L174" s="38">
        <f>VLOOKUP($B174,'Basic Ratio'!$D$112:$AU$123,Graph!A169,FALSE)</f>
        <v>0.14468800000000001</v>
      </c>
      <c r="M174" s="38">
        <f>VLOOKUP($B174,'Basic Ratio'!$D$124:$AU$135,Graph!A169,FALSE)</f>
        <v>7.9570000000000002E-2</v>
      </c>
      <c r="N174" s="38">
        <f>VLOOKUP($B174,'Basic Ratio'!$D$136:$AU$147,Graph!A169,FALSE)</f>
        <v>0.16144500000000001</v>
      </c>
    </row>
    <row r="175" spans="1:14" ht="13.5" customHeight="1">
      <c r="B175" s="50">
        <f t="shared" si="22"/>
        <v>2013</v>
      </c>
      <c r="C175" s="20">
        <f>VLOOKUP($B175,'Basic Ratio'!$D$4:$AU$15,Graph!A169,FALSE)</f>
        <v>4.9242000000000001E-2</v>
      </c>
      <c r="D175" s="20" t="e">
        <f>VLOOKUP($B175,'Basic Ratio'!$D$16:$AU$27,Graph!A169,FALSE)</f>
        <v>#N/A</v>
      </c>
      <c r="E175" s="20">
        <f>VLOOKUP($B175,'Basic Ratio'!$D$28:$AU$38,Graph!A169,FALSE)</f>
        <v>3.4313999999999997E-2</v>
      </c>
      <c r="F175" s="20">
        <f>VLOOKUP($B175,'Basic Ratio'!$D$40:$AU$51,Graph!A169,FALSE)</f>
        <v>1.7319999999999999E-2</v>
      </c>
      <c r="G175" s="20">
        <f>VLOOKUP($B175,'Basic Ratio'!$D$52:$AU$63,Graph!A169,FALSE)</f>
        <v>9.0168999999999999E-2</v>
      </c>
      <c r="H175" s="20">
        <f>VLOOKUP($B175,'Basic Ratio'!$D$64:$AU$75,Graph!A169,FALSE)</f>
        <v>9.6682000000000004E-2</v>
      </c>
      <c r="I175" s="20">
        <f>VLOOKUP($B175,'Basic Ratio'!$D$76:$AU$87,Graph!A169,FALSE)</f>
        <v>0.23335400000000001</v>
      </c>
      <c r="J175" s="20">
        <f>VLOOKUP($B175,'Basic Ratio'!$D$88:$AU$99,Graph!A169,FALSE)</f>
        <v>0.13794100000000001</v>
      </c>
      <c r="K175" s="20">
        <f>VLOOKUP($B175,'Basic Ratio'!$D$100:$AU$111,Graph!A169,FALSE)</f>
        <v>9.7234000000000001E-2</v>
      </c>
      <c r="L175" s="20">
        <f>VLOOKUP($B175,'Basic Ratio'!$D$112:$AU$123,Graph!A169,FALSE)</f>
        <v>0.12864500000000001</v>
      </c>
      <c r="M175" s="20">
        <f>VLOOKUP($B175,'Basic Ratio'!$D$124:$AU$135,Graph!A169,FALSE)</f>
        <v>9.9125000000000005E-2</v>
      </c>
      <c r="N175" s="20">
        <f>VLOOKUP($B175,'Basic Ratio'!$D$136:$AU$147,Graph!A169,FALSE)</f>
        <v>0.19395000000000001</v>
      </c>
    </row>
    <row r="176" spans="1:14" ht="13.5" customHeight="1">
      <c r="B176" s="51">
        <f t="shared" si="22"/>
        <v>2014</v>
      </c>
      <c r="C176" s="38">
        <f>VLOOKUP($B176,'Basic Ratio'!$D$4:$AU$15,Graph!A169,FALSE)</f>
        <v>5.6779999999999997E-2</v>
      </c>
      <c r="D176" s="38">
        <f>VLOOKUP($B176,'Basic Ratio'!$D$16:$AU$27,Graph!A169,FALSE)</f>
        <v>5.9117000000000003E-2</v>
      </c>
      <c r="E176" s="38" t="e">
        <f>VLOOKUP($B176,'Basic Ratio'!$D$28:$AU$38,Graph!A169,FALSE)</f>
        <v>#N/A</v>
      </c>
      <c r="F176" s="38">
        <f>VLOOKUP($B176,'Basic Ratio'!$D$40:$AU$51,Graph!A169,FALSE)</f>
        <v>2.0053999999999999E-2</v>
      </c>
      <c r="G176" s="38">
        <f>VLOOKUP($B176,'Basic Ratio'!$D$52:$AU$63,Graph!A169,FALSE)</f>
        <v>0.100471</v>
      </c>
      <c r="H176" s="38">
        <f>VLOOKUP($B176,'Basic Ratio'!$D$64:$AU$75,Graph!A169,FALSE)</f>
        <v>9.6989000000000006E-2</v>
      </c>
      <c r="I176" s="38">
        <f>VLOOKUP($B176,'Basic Ratio'!$D$76:$AU$87,Graph!A169,FALSE)</f>
        <v>0.227797</v>
      </c>
      <c r="J176" s="38">
        <f>VLOOKUP($B176,'Basic Ratio'!$D$88:$AU$99,Graph!A169,FALSE)</f>
        <v>0.111945</v>
      </c>
      <c r="K176" s="38">
        <f>VLOOKUP($B176,'Basic Ratio'!$D$100:$AU$111,Graph!A169,FALSE)</f>
        <v>0.10675900000000001</v>
      </c>
      <c r="L176" s="38">
        <f>VLOOKUP($B176,'Basic Ratio'!$D$112:$AU$123,Graph!A169,FALSE)</f>
        <v>0.12617900000000001</v>
      </c>
      <c r="M176" s="38">
        <f>VLOOKUP($B176,'Basic Ratio'!$D$124:$AU$135,Graph!A169,FALSE)</f>
        <v>7.4831999999999996E-2</v>
      </c>
      <c r="N176" s="38">
        <f>VLOOKUP($B176,'Basic Ratio'!$D$136:$AU$147,Graph!A169,FALSE)</f>
        <v>0.21959799999999999</v>
      </c>
    </row>
    <row r="177" spans="1:14" ht="13.5" customHeight="1">
      <c r="B177" s="50">
        <f t="shared" si="22"/>
        <v>2015</v>
      </c>
      <c r="C177" s="20">
        <f>VLOOKUP($B177,'Basic Ratio'!$D$4:$AU$15,Graph!A169,FALSE)</f>
        <v>6.7170999999999995E-2</v>
      </c>
      <c r="D177" s="20">
        <f>VLOOKUP($B177,'Basic Ratio'!$D$16:$AU$27,Graph!A169,FALSE)</f>
        <v>5.484E-2</v>
      </c>
      <c r="E177" s="20">
        <f>VLOOKUP($B177,'Basic Ratio'!$D$28:$AU$38,Graph!A169,FALSE)</f>
        <v>2.9498E-2</v>
      </c>
      <c r="F177" s="20">
        <f>VLOOKUP($B177,'Basic Ratio'!$D$40:$AU$51,Graph!A169,FALSE)</f>
        <v>2.8204E-2</v>
      </c>
      <c r="G177" s="20">
        <f>VLOOKUP($B177,'Basic Ratio'!$D$52:$AU$63,Graph!A169,FALSE)</f>
        <v>0.110585</v>
      </c>
      <c r="H177" s="20" t="e">
        <f>VLOOKUP($B177,'Basic Ratio'!$D$64:$AU$75,Graph!A169,FALSE)</f>
        <v>#N/A</v>
      </c>
      <c r="I177" s="20">
        <f>VLOOKUP($B177,'Basic Ratio'!$D$76:$AU$87,Graph!A169,FALSE)</f>
        <v>0.21195600000000001</v>
      </c>
      <c r="J177" s="20">
        <f>VLOOKUP($B177,'Basic Ratio'!$D$88:$AU$99,Graph!A169,FALSE)</f>
        <v>0.14817900000000001</v>
      </c>
      <c r="K177" s="20">
        <f>VLOOKUP($B177,'Basic Ratio'!$D$100:$AU$111,Graph!A169,FALSE)</f>
        <v>9.2148999999999995E-2</v>
      </c>
      <c r="L177" s="20">
        <f>VLOOKUP($B177,'Basic Ratio'!$D$112:$AU$123,Graph!A169,FALSE)</f>
        <v>0.153922</v>
      </c>
      <c r="M177" s="20">
        <f>VLOOKUP($B177,'Basic Ratio'!$D$124:$AU$135,Graph!A169,FALSE)</f>
        <v>5.4488000000000002E-2</v>
      </c>
      <c r="N177" s="20">
        <f>VLOOKUP($B177,'Basic Ratio'!$D$136:$AU$147,Graph!A169,FALSE)</f>
        <v>0.230073</v>
      </c>
    </row>
    <row r="178" spans="1:14" ht="13.5" customHeight="1">
      <c r="B178" s="51">
        <f t="shared" si="22"/>
        <v>2016</v>
      </c>
      <c r="C178" s="38">
        <f>VLOOKUP($B178,'Basic Ratio'!$D$4:$AU$15,Graph!A169,FALSE)</f>
        <v>8.6819999999999994E-2</v>
      </c>
      <c r="D178" s="38">
        <f>VLOOKUP($B178,'Basic Ratio'!$D$16:$AU$27,Graph!A169,FALSE)</f>
        <v>7.7682000000000001E-2</v>
      </c>
      <c r="E178" s="38">
        <f>VLOOKUP($B178,'Basic Ratio'!$D$28:$AU$38,Graph!A169,FALSE)</f>
        <v>3.7752000000000001E-2</v>
      </c>
      <c r="F178" s="38">
        <f>VLOOKUP($B178,'Basic Ratio'!$D$40:$AU$51,Graph!A169,FALSE)</f>
        <v>4.0320000000000002E-2</v>
      </c>
      <c r="G178" s="38">
        <f>VLOOKUP($B178,'Basic Ratio'!$D$52:$AU$63,Graph!A169,FALSE)</f>
        <v>0.117476</v>
      </c>
      <c r="H178" s="38">
        <f>VLOOKUP($B178,'Basic Ratio'!$D$64:$AU$75,Graph!A169,FALSE)</f>
        <v>0.100442</v>
      </c>
      <c r="I178" s="38">
        <f>VLOOKUP($B178,'Basic Ratio'!$D$76:$AU$87,Graph!A169,FALSE)</f>
        <v>0.18151600000000001</v>
      </c>
      <c r="J178" s="38">
        <f>VLOOKUP($B178,'Basic Ratio'!$D$88:$AU$99,Graph!A169,FALSE)</f>
        <v>0.151587</v>
      </c>
      <c r="K178" s="38">
        <f>VLOOKUP($B178,'Basic Ratio'!$D$100:$AU$111,Graph!A169,FALSE)</f>
        <v>9.8343E-2</v>
      </c>
      <c r="L178" s="38">
        <f>VLOOKUP($B178,'Basic Ratio'!$D$112:$AU$123,Graph!A169,FALSE)</f>
        <v>0.16064400000000001</v>
      </c>
      <c r="M178" s="38">
        <f>VLOOKUP($B178,'Basic Ratio'!$D$124:$AU$135,Graph!A169,FALSE)</f>
        <v>0.11844399999999999</v>
      </c>
      <c r="N178" s="38" t="e">
        <f>VLOOKUP($B178,'Basic Ratio'!$D$136:$AU$147,Graph!A169,FALSE)</f>
        <v>#N/A</v>
      </c>
    </row>
    <row r="179" spans="1:14" ht="13.5" customHeight="1">
      <c r="B179" s="50">
        <f t="shared" si="22"/>
        <v>2017</v>
      </c>
      <c r="C179" s="20">
        <f>VLOOKUP($B179,'Basic Ratio'!$D$4:$AU$15,Graph!A169,FALSE)</f>
        <v>9.8701999999999998E-2</v>
      </c>
      <c r="D179" s="20">
        <f>VLOOKUP($B179,'Basic Ratio'!$D$16:$AU$27,Graph!A169,FALSE)</f>
        <v>8.2243999999999998E-2</v>
      </c>
      <c r="E179" s="20">
        <f>VLOOKUP($B179,'Basic Ratio'!$D$28:$AU$38,Graph!A169,FALSE)</f>
        <v>2.2634000000000001E-2</v>
      </c>
      <c r="F179" s="20">
        <f>VLOOKUP($B179,'Basic Ratio'!$D$40:$AU$51,Graph!A169,FALSE)</f>
        <v>4.8300999999999997E-2</v>
      </c>
      <c r="G179" s="20">
        <f>VLOOKUP($B179,'Basic Ratio'!$D$52:$AU$63,Graph!A169,FALSE)</f>
        <v>0.14152200000000001</v>
      </c>
      <c r="H179" s="20">
        <f>VLOOKUP($B179,'Basic Ratio'!$D$64:$AU$75,Graph!A169,FALSE)</f>
        <v>0.101192</v>
      </c>
      <c r="I179" s="20">
        <f>VLOOKUP($B179,'Basic Ratio'!$D$76:$AU$87,Graph!A169,FALSE)</f>
        <v>0.193103</v>
      </c>
      <c r="J179" s="20">
        <f>VLOOKUP($B179,'Basic Ratio'!$D$88:$AU$99,Graph!A169,FALSE)</f>
        <v>0.14192299999999999</v>
      </c>
      <c r="K179" s="20">
        <f>VLOOKUP($B179,'Basic Ratio'!$D$100:$AU$111,Graph!A169,FALSE)</f>
        <v>0.112687</v>
      </c>
      <c r="L179" s="20">
        <f>VLOOKUP($B179,'Basic Ratio'!$D$112:$AU$123,Graph!A169,FALSE)</f>
        <v>0.130969</v>
      </c>
      <c r="M179" s="20">
        <f>VLOOKUP($B179,'Basic Ratio'!$D$124:$AU$135,Graph!A169,FALSE)</f>
        <v>0.124155</v>
      </c>
      <c r="N179" s="20">
        <f>VLOOKUP($B179,'Basic Ratio'!$D$136:$AU$147,Graph!A169,FALSE)</f>
        <v>1.7003999999999998E-2</v>
      </c>
    </row>
    <row r="180" spans="1:14" ht="13.5" customHeight="1">
      <c r="B180" s="51">
        <f>B165</f>
        <v>2018</v>
      </c>
      <c r="C180" s="38">
        <f>VLOOKUP($B180,'Basic Ratio'!$D$4:$AU$15,Graph!A169,FALSE)</f>
        <v>0.101921</v>
      </c>
      <c r="D180" s="38">
        <f>VLOOKUP($B180,'Basic Ratio'!$D$16:$AU$27,Graph!A169,FALSE)</f>
        <v>8.9137999999999995E-2</v>
      </c>
      <c r="E180" s="38">
        <f>VLOOKUP($B180,'Basic Ratio'!$D$28:$AU$39,Graph!A169,FALSE)</f>
        <v>5.6084000000000002E-2</v>
      </c>
      <c r="F180" s="38">
        <f>VLOOKUP($B180,'Basic Ratio'!$D$40:$AU$51,Graph!A169,FALSE)</f>
        <v>7.3285000000000003E-2</v>
      </c>
      <c r="G180" s="38">
        <f>VLOOKUP($B180,'Basic Ratio'!$D$52:$AU$63,Graph!A169,FALSE)</f>
        <v>0.13592699999999999</v>
      </c>
      <c r="H180" s="38">
        <f>VLOOKUP($B180,'Basic Ratio'!$D$64:$AU$75,Graph!A169,FALSE)</f>
        <v>0.107613</v>
      </c>
      <c r="I180" s="38">
        <f>VLOOKUP($B180,'Basic Ratio'!$D$76:$AU$87,Graph!A169,FALSE)</f>
        <v>0.18754299999999999</v>
      </c>
      <c r="J180" s="38">
        <f>VLOOKUP($B180,'Basic Ratio'!$D$88:$AU$99,Graph!A169,FALSE)</f>
        <v>5.3690000000000002E-2</v>
      </c>
      <c r="K180" s="38">
        <f>VLOOKUP($B180,'Basic Ratio'!$D$100:$AU$111,Graph!A169,FALSE)</f>
        <v>0.18416299999999999</v>
      </c>
      <c r="L180" s="38">
        <f>VLOOKUP($B180,'Basic Ratio'!$D$112:$AU$123,Graph!A169,FALSE)</f>
        <v>0.15440000000000001</v>
      </c>
      <c r="M180" s="38">
        <f>VLOOKUP($B180,'Basic Ratio'!$D$124:$AU$135,Graph!A169,FALSE)</f>
        <v>7.6272999999999994E-2</v>
      </c>
      <c r="N180" s="38">
        <f>VLOOKUP($B180,'Basic Ratio'!$D$136:$AU$147,Graph!A169,FALSE)</f>
        <v>0.18750600000000001</v>
      </c>
    </row>
    <row r="184" spans="1:14" ht="3" customHeight="1"/>
    <row r="185" spans="1:14" ht="13.5" customHeight="1">
      <c r="A185" s="13">
        <v>17</v>
      </c>
      <c r="B185" s="14" t="s">
        <v>195</v>
      </c>
      <c r="F185" s="18" t="s">
        <v>469</v>
      </c>
    </row>
    <row r="186" spans="1:14" ht="13.5" customHeight="1">
      <c r="B186" s="16"/>
      <c r="C186" s="52" t="str">
        <f>C170</f>
        <v>花王</v>
      </c>
      <c r="D186" s="52" t="str">
        <f t="shared" ref="D186:N186" si="23">D170</f>
        <v>ﾕﾆ･ﾁｬｰﾑ</v>
      </c>
      <c r="E186" s="52" t="str">
        <f t="shared" si="23"/>
        <v>資生堂</v>
      </c>
      <c r="F186" s="52" t="str">
        <f t="shared" si="23"/>
        <v>ﾗｲｵﾝ</v>
      </c>
      <c r="G186" s="52" t="str">
        <f t="shared" si="23"/>
        <v>ﾋﾟｼﾞｮﾝ</v>
      </c>
      <c r="H186" s="52" t="str">
        <f t="shared" si="23"/>
        <v>小林製薬</v>
      </c>
      <c r="I186" s="52" t="str">
        <f t="shared" si="23"/>
        <v>マニー</v>
      </c>
      <c r="J186" s="53" t="str">
        <f t="shared" si="23"/>
        <v>P&amp;G</v>
      </c>
      <c r="K186" s="53" t="str">
        <f t="shared" si="23"/>
        <v>Unilever</v>
      </c>
      <c r="L186" s="53" t="str">
        <f t="shared" si="23"/>
        <v>Colgate‑Palmolive</v>
      </c>
      <c r="M186" s="53" t="str">
        <f t="shared" si="23"/>
        <v>Kimberly-Clark</v>
      </c>
      <c r="N186" s="53" t="str">
        <f t="shared" si="23"/>
        <v>J&amp;J</v>
      </c>
    </row>
    <row r="187" spans="1:14" ht="13.5" customHeight="1">
      <c r="B187" s="50">
        <f t="shared" ref="B187:B195" si="24">B188-1</f>
        <v>2009</v>
      </c>
      <c r="C187" s="32">
        <f>VLOOKUP($B187,'Basic Ratio'!$D$4:$AU$15,Graph!A185,FALSE)</f>
        <v>1.08389</v>
      </c>
      <c r="D187" s="32">
        <f>VLOOKUP($B187,'Basic Ratio'!$D$16:$AU$27,Graph!A185,FALSE)</f>
        <v>1.2176499999999999</v>
      </c>
      <c r="E187" s="32">
        <f>VLOOKUP($B187,'Basic Ratio'!$D$28:$AU$39,Graph!A185,FALSE)</f>
        <v>0.93225999999999998</v>
      </c>
      <c r="F187" s="32">
        <f>VLOOKUP($B187,'Basic Ratio'!$D$40:$AU$51,Graph!A185,FALSE)</f>
        <v>1.2296100000000001</v>
      </c>
      <c r="G187" s="32">
        <f>VLOOKUP($B187,'Basic Ratio'!$D$52:$AU$63,Graph!A185,FALSE)</f>
        <v>1.3717699999999999</v>
      </c>
      <c r="H187" s="32">
        <f>VLOOKUP($B187,'Basic Ratio'!$D$64:$AU$75,Graph!A185,FALSE)</f>
        <v>1.00461</v>
      </c>
      <c r="I187" s="32">
        <f>VLOOKUP($B187,'Basic Ratio'!$D$76:$AU$87,Graph!A185,FALSE)</f>
        <v>0.55920999999999998</v>
      </c>
      <c r="J187" s="32">
        <f>VLOOKUP($B187,'Basic Ratio'!$D$88:$AU$99,Graph!A185,FALSE)</f>
        <v>0.58984999999999999</v>
      </c>
      <c r="K187" s="32">
        <f>VLOOKUP($B187,'Basic Ratio'!$D$100:$AU$111,Graph!A185,FALSE)</f>
        <v>1.0886800000000001</v>
      </c>
      <c r="L187" s="32">
        <f>VLOOKUP($B187,'Basic Ratio'!$D$112:$AU$123,Graph!A185,FALSE)</f>
        <v>1.4519</v>
      </c>
      <c r="M187" s="32">
        <f>VLOOKUP($B187,'Basic Ratio'!$D$124:$AU$135,Graph!A185,FALSE)</f>
        <v>1.0249900000000001</v>
      </c>
      <c r="N187" s="32">
        <f>VLOOKUP($B187,'Basic Ratio'!$D$136:$AU$147,Graph!A185,FALSE)</f>
        <v>0.62338000000000005</v>
      </c>
    </row>
    <row r="188" spans="1:14" ht="13.5" customHeight="1">
      <c r="B188" s="51">
        <f t="shared" si="24"/>
        <v>2010</v>
      </c>
      <c r="C188" s="39">
        <f>VLOOKUP($B188,'Basic Ratio'!$D$4:$AU$15,Graph!A185,FALSE)</f>
        <v>1.1365099999999999</v>
      </c>
      <c r="D188" s="39">
        <f>VLOOKUP($B188,'Basic Ratio'!$D$16:$AU$27,Graph!A185,FALSE)</f>
        <v>1.0027999999999999</v>
      </c>
      <c r="E188" s="39">
        <f>VLOOKUP($B188,'Basic Ratio'!$D$28:$AU$38,Graph!A185,FALSE)</f>
        <v>0.88505</v>
      </c>
      <c r="F188" s="39">
        <f>VLOOKUP($B188,'Basic Ratio'!$D$40:$AU$51,Graph!A185,FALSE)</f>
        <v>1.2804599999999999</v>
      </c>
      <c r="G188" s="39">
        <f>VLOOKUP($B188,'Basic Ratio'!$D$52:$AU$63,Graph!A185,FALSE)</f>
        <v>1.38872</v>
      </c>
      <c r="H188" s="39">
        <f>VLOOKUP($B188,'Basic Ratio'!$D$64:$AU$75,Graph!A185,FALSE)</f>
        <v>0.98243000000000003</v>
      </c>
      <c r="I188" s="39">
        <f>VLOOKUP($B188,'Basic Ratio'!$D$76:$AU$87,Graph!A185,FALSE)</f>
        <v>0.52249999999999996</v>
      </c>
      <c r="J188" s="39">
        <f>VLOOKUP($B188,'Basic Ratio'!$D$88:$AU$99,Graph!A185,FALSE)</f>
        <v>0.60860000000000003</v>
      </c>
      <c r="K188" s="39">
        <f>VLOOKUP($B188,'Basic Ratio'!$D$100:$AU$111,Graph!A185,FALSE)</f>
        <v>1.13219</v>
      </c>
      <c r="L188" s="39">
        <f>VLOOKUP($B188,'Basic Ratio'!$D$112:$AU$123,Graph!A185,FALSE)</f>
        <v>1.3955</v>
      </c>
      <c r="M188" s="39">
        <f>VLOOKUP($B188,'Basic Ratio'!$D$124:$AU$135,Graph!A185,FALSE)</f>
        <v>1.0107200000000001</v>
      </c>
      <c r="N188" s="39">
        <f>VLOOKUP($B188,'Basic Ratio'!$D$136:$AU$147,Graph!A185,FALSE)</f>
        <v>0.60058999999999996</v>
      </c>
    </row>
    <row r="189" spans="1:14" ht="13.5" customHeight="1">
      <c r="B189" s="50">
        <f t="shared" si="24"/>
        <v>2011</v>
      </c>
      <c r="C189" s="32" t="e">
        <f>VLOOKUP($B189,'Basic Ratio'!$D$4:$AU$15,Graph!A185,FALSE)</f>
        <v>#N/A</v>
      </c>
      <c r="D189" s="32">
        <f>VLOOKUP($B189,'Basic Ratio'!$D$16:$AU$27,Graph!A185,FALSE)</f>
        <v>0.93483000000000005</v>
      </c>
      <c r="E189" s="32">
        <f>VLOOKUP($B189,'Basic Ratio'!$D$28:$AU$38,Graph!A185,FALSE)</f>
        <v>0.93420000000000003</v>
      </c>
      <c r="F189" s="32">
        <f>VLOOKUP($B189,'Basic Ratio'!$D$40:$AU$51,Graph!A185,FALSE)</f>
        <v>1.2837799999999999</v>
      </c>
      <c r="G189" s="32">
        <f>VLOOKUP($B189,'Basic Ratio'!$D$52:$AU$63,Graph!A185,FALSE)</f>
        <v>1.3682099999999999</v>
      </c>
      <c r="H189" s="32">
        <f>VLOOKUP($B189,'Basic Ratio'!$D$64:$AU$75,Graph!A185,FALSE)</f>
        <v>0.92944000000000004</v>
      </c>
      <c r="I189" s="32">
        <f>VLOOKUP($B189,'Basic Ratio'!$D$76:$AU$87,Graph!A185,FALSE)</f>
        <v>0.48631000000000002</v>
      </c>
      <c r="J189" s="32">
        <f>VLOOKUP($B189,'Basic Ratio'!$D$88:$AU$99,Graph!A185,FALSE)</f>
        <v>0.60611000000000004</v>
      </c>
      <c r="K189" s="32">
        <f>VLOOKUP($B189,'Basic Ratio'!$D$100:$AU$111,Graph!A185,FALSE)</f>
        <v>1.04792</v>
      </c>
      <c r="L189" s="32">
        <f>VLOOKUP($B189,'Basic Ratio'!$D$112:$AU$123,Graph!A185,FALSE)</f>
        <v>1.4005700000000001</v>
      </c>
      <c r="M189" s="32">
        <f>VLOOKUP($B189,'Basic Ratio'!$D$124:$AU$135,Graph!A185,FALSE)</f>
        <v>1.06257</v>
      </c>
      <c r="N189" s="32" t="e">
        <f>VLOOKUP($B189,'Basic Ratio'!$D$136:$AU$147,Graph!A185,FALSE)</f>
        <v>#N/A</v>
      </c>
    </row>
    <row r="190" spans="1:14" ht="13.5" customHeight="1">
      <c r="B190" s="51">
        <f t="shared" si="24"/>
        <v>2012</v>
      </c>
      <c r="C190" s="39">
        <f>VLOOKUP($B190,'Basic Ratio'!$D$4:$AU$15,Graph!A185,FALSE)</f>
        <v>0</v>
      </c>
      <c r="D190" s="39">
        <f>VLOOKUP($B190,'Basic Ratio'!$D$16:$AU$27,Graph!A185,FALSE)</f>
        <v>0.98411000000000004</v>
      </c>
      <c r="E190" s="39">
        <f>VLOOKUP($B190,'Basic Ratio'!$D$28:$AU$38,Graph!A185,FALSE)</f>
        <v>0.94371000000000005</v>
      </c>
      <c r="F190" s="39">
        <f>VLOOKUP($B190,'Basic Ratio'!$D$40:$AU$51,Graph!A185,FALSE)</f>
        <v>1.3225199999999999</v>
      </c>
      <c r="G190" s="39">
        <f>VLOOKUP($B190,'Basic Ratio'!$D$52:$AU$63,Graph!A185,FALSE)</f>
        <v>1.4099200000000001</v>
      </c>
      <c r="H190" s="39">
        <f>VLOOKUP($B190,'Basic Ratio'!$D$64:$AU$75,Graph!A185,FALSE)</f>
        <v>0.79693999999999998</v>
      </c>
      <c r="I190" s="39">
        <f>VLOOKUP($B190,'Basic Ratio'!$D$76:$AU$87,Graph!A185,FALSE)</f>
        <v>0.47100999999999998</v>
      </c>
      <c r="J190" s="39">
        <f>VLOOKUP($B190,'Basic Ratio'!$D$88:$AU$99,Graph!A185,FALSE)</f>
        <v>0.59016000000000002</v>
      </c>
      <c r="K190" s="39">
        <f>VLOOKUP($B190,'Basic Ratio'!$D$100:$AU$111,Graph!A185,FALSE)</f>
        <v>1.09548</v>
      </c>
      <c r="L190" s="39">
        <f>VLOOKUP($B190,'Basic Ratio'!$D$112:$AU$123,Graph!A185,FALSE)</f>
        <v>1.30829</v>
      </c>
      <c r="M190" s="39">
        <f>VLOOKUP($B190,'Basic Ratio'!$D$124:$AU$135,Graph!A185,FALSE)</f>
        <v>0.99204999999999999</v>
      </c>
      <c r="N190" s="39">
        <f>VLOOKUP($B190,'Basic Ratio'!$D$136:$AU$147,Graph!A185,FALSE)</f>
        <v>0.57213999999999998</v>
      </c>
    </row>
    <row r="191" spans="1:14" ht="13.5" customHeight="1">
      <c r="B191" s="50">
        <f t="shared" si="24"/>
        <v>2013</v>
      </c>
      <c r="C191" s="32">
        <f>VLOOKUP($B191,'Basic Ratio'!$D$4:$AU$15,Graph!A185,FALSE)</f>
        <v>1.2157500000000001</v>
      </c>
      <c r="D191" s="32" t="e">
        <f>VLOOKUP($B191,'Basic Ratio'!$D$16:$AU$27,Graph!A185,FALSE)</f>
        <v>#N/A</v>
      </c>
      <c r="E191" s="32">
        <f>VLOOKUP($B191,'Basic Ratio'!$D$28:$AU$38,Graph!A185,FALSE)</f>
        <v>1.0047200000000001</v>
      </c>
      <c r="F191" s="32">
        <f>VLOOKUP($B191,'Basic Ratio'!$D$40:$AU$51,Graph!A185,FALSE)</f>
        <v>1.30446</v>
      </c>
      <c r="G191" s="32">
        <f>VLOOKUP($B191,'Basic Ratio'!$D$52:$AU$63,Graph!A185,FALSE)</f>
        <v>1.4548399999999999</v>
      </c>
      <c r="H191" s="32">
        <f>VLOOKUP($B191,'Basic Ratio'!$D$64:$AU$75,Graph!A185,FALSE)</f>
        <v>0.77612000000000003</v>
      </c>
      <c r="I191" s="32">
        <f>VLOOKUP($B191,'Basic Ratio'!$D$76:$AU$87,Graph!A185,FALSE)</f>
        <v>0.42213000000000001</v>
      </c>
      <c r="J191" s="32">
        <f>VLOOKUP($B191,'Basic Ratio'!$D$88:$AU$99,Graph!A185,FALSE)</f>
        <v>0.52481999999999995</v>
      </c>
      <c r="K191" s="32">
        <f>VLOOKUP($B191,'Basic Ratio'!$D$100:$AU$111,Graph!A185,FALSE)</f>
        <v>1.08606</v>
      </c>
      <c r="L191" s="32">
        <f>VLOOKUP($B191,'Basic Ratio'!$D$112:$AU$123,Graph!A185,FALSE)</f>
        <v>1.27251</v>
      </c>
      <c r="M191" s="32">
        <f>VLOOKUP($B191,'Basic Ratio'!$D$124:$AU$135,Graph!A185,FALSE)</f>
        <v>1.00851</v>
      </c>
      <c r="N191" s="32">
        <f>VLOOKUP($B191,'Basic Ratio'!$D$136:$AU$147,Graph!A185,FALSE)</f>
        <v>0.56145</v>
      </c>
    </row>
    <row r="192" spans="1:14" ht="13.5" customHeight="1">
      <c r="B192" s="51">
        <f t="shared" si="24"/>
        <v>2014</v>
      </c>
      <c r="C192" s="39">
        <f>VLOOKUP($B192,'Basic Ratio'!$D$4:$AU$15,Graph!A185,FALSE)</f>
        <v>1.2023999999999999</v>
      </c>
      <c r="D192" s="39">
        <f>VLOOKUP($B192,'Basic Ratio'!$D$16:$AU$27,Graph!A185,FALSE)</f>
        <v>0</v>
      </c>
      <c r="E192" s="39" t="e">
        <f>VLOOKUP($B192,'Basic Ratio'!$D$28:$AU$38,Graph!A185,FALSE)</f>
        <v>#N/A</v>
      </c>
      <c r="F192" s="39">
        <f>VLOOKUP($B192,'Basic Ratio'!$D$40:$AU$51,Graph!A185,FALSE)</f>
        <v>1.29948</v>
      </c>
      <c r="G192" s="39">
        <f>VLOOKUP($B192,'Basic Ratio'!$D$52:$AU$63,Graph!A185,FALSE)</f>
        <v>1.2908500000000001</v>
      </c>
      <c r="H192" s="39">
        <f>VLOOKUP($B192,'Basic Ratio'!$D$64:$AU$75,Graph!A185,FALSE)</f>
        <v>0.71850999999999998</v>
      </c>
      <c r="I192" s="39">
        <f>VLOOKUP($B192,'Basic Ratio'!$D$76:$AU$87,Graph!A185,FALSE)</f>
        <v>0.46405999999999997</v>
      </c>
      <c r="J192" s="39">
        <f>VLOOKUP($B192,'Basic Ratio'!$D$88:$AU$99,Graph!A185,FALSE)</f>
        <v>0.51687000000000005</v>
      </c>
      <c r="K192" s="39">
        <f>VLOOKUP($B192,'Basic Ratio'!$D$100:$AU$111,Graph!A185,FALSE)</f>
        <v>1.03562</v>
      </c>
      <c r="L192" s="39">
        <f>VLOOKUP($B192,'Basic Ratio'!$D$112:$AU$123,Graph!A185,FALSE)</f>
        <v>1.2590699999999999</v>
      </c>
      <c r="M192" s="39">
        <f>VLOOKUP($B192,'Basic Ratio'!$D$124:$AU$135,Graph!A185,FALSE)</f>
        <v>1.1452500000000001</v>
      </c>
      <c r="N192" s="39">
        <f>VLOOKUP($B192,'Basic Ratio'!$D$136:$AU$147,Graph!A185,FALSE)</f>
        <v>0.56516999999999995</v>
      </c>
    </row>
    <row r="193" spans="1:14" ht="13.5" customHeight="1">
      <c r="B193" s="50">
        <f t="shared" si="24"/>
        <v>2015</v>
      </c>
      <c r="C193" s="32">
        <f>VLOOKUP($B193,'Basic Ratio'!$D$4:$AU$15,Graph!A185,FALSE)</f>
        <v>1.1868799999999999</v>
      </c>
      <c r="D193" s="32">
        <f>VLOOKUP($B193,'Basic Ratio'!$D$16:$AU$27,Graph!A185,FALSE)</f>
        <v>1.0540099999999999</v>
      </c>
      <c r="E193" s="32">
        <f>VLOOKUP($B193,'Basic Ratio'!$D$28:$AU$38,Graph!A185,FALSE)</f>
        <v>0</v>
      </c>
      <c r="F193" s="32">
        <f>VLOOKUP($B193,'Basic Ratio'!$D$40:$AU$51,Graph!A185,FALSE)</f>
        <v>1.3385199999999999</v>
      </c>
      <c r="G193" s="32">
        <f>VLOOKUP($B193,'Basic Ratio'!$D$52:$AU$63,Graph!A185,FALSE)</f>
        <v>1.2604599999999999</v>
      </c>
      <c r="H193" s="32" t="e">
        <f>VLOOKUP($B193,'Basic Ratio'!$D$64:$AU$75,Graph!A185,FALSE)</f>
        <v>#N/A</v>
      </c>
      <c r="I193" s="32">
        <f>VLOOKUP($B193,'Basic Ratio'!$D$76:$AU$87,Graph!A185,FALSE)</f>
        <v>0.48346</v>
      </c>
      <c r="J193" s="32">
        <f>VLOOKUP($B193,'Basic Ratio'!$D$88:$AU$99,Graph!A185,FALSE)</f>
        <v>0.50888999999999995</v>
      </c>
      <c r="K193" s="32">
        <f>VLOOKUP($B193,'Basic Ratio'!$D$100:$AU$111,Graph!A185,FALSE)</f>
        <v>1.06199</v>
      </c>
      <c r="L193" s="32">
        <f>VLOOKUP($B193,'Basic Ratio'!$D$112:$AU$123,Graph!A185,FALSE)</f>
        <v>1.2628200000000001</v>
      </c>
      <c r="M193" s="32">
        <f>VLOOKUP($B193,'Basic Ratio'!$D$124:$AU$135,Graph!A185,FALSE)</f>
        <v>1.22438</v>
      </c>
      <c r="N193" s="32">
        <f>VLOOKUP($B193,'Basic Ratio'!$D$136:$AU$147,Graph!A185,FALSE)</f>
        <v>0.52356000000000003</v>
      </c>
    </row>
    <row r="194" spans="1:14" ht="13.5" customHeight="1">
      <c r="B194" s="51">
        <f t="shared" si="24"/>
        <v>2016</v>
      </c>
      <c r="C194" s="39">
        <f>VLOOKUP($B194,'Basic Ratio'!$D$4:$AU$15,Graph!A185,FALSE)</f>
        <v>1.1126</v>
      </c>
      <c r="D194" s="39">
        <f>VLOOKUP($B194,'Basic Ratio'!$D$16:$AU$27,Graph!A185,FALSE)</f>
        <v>0.88193999999999995</v>
      </c>
      <c r="E194" s="39">
        <f>VLOOKUP($B194,'Basic Ratio'!$D$28:$AU$38,Graph!A185,FALSE)</f>
        <v>0.96926000000000001</v>
      </c>
      <c r="F194" s="39">
        <f>VLOOKUP($B194,'Basic Ratio'!$D$40:$AU$51,Graph!A185,FALSE)</f>
        <v>1.3619399999999999</v>
      </c>
      <c r="G194" s="39">
        <f>VLOOKUP($B194,'Basic Ratio'!$D$52:$AU$63,Graph!A185,FALSE)</f>
        <v>1.23848</v>
      </c>
      <c r="H194" s="39">
        <f>VLOOKUP($B194,'Basic Ratio'!$D$64:$AU$75,Graph!A185,FALSE)</f>
        <v>0</v>
      </c>
      <c r="I194" s="39">
        <f>VLOOKUP($B194,'Basic Ratio'!$D$76:$AU$87,Graph!A185,FALSE)</f>
        <v>0.54401999999999995</v>
      </c>
      <c r="J194" s="39">
        <f>VLOOKUP($B194,'Basic Ratio'!$D$88:$AU$99,Graph!A185,FALSE)</f>
        <v>0.52563000000000004</v>
      </c>
      <c r="K194" s="39">
        <f>VLOOKUP($B194,'Basic Ratio'!$D$100:$AU$111,Graph!A185,FALSE)</f>
        <v>0.96963999999999995</v>
      </c>
      <c r="L194" s="39">
        <f>VLOOKUP($B194,'Basic Ratio'!$D$112:$AU$123,Graph!A185,FALSE)</f>
        <v>1.2632000000000001</v>
      </c>
      <c r="M194" s="39">
        <f>VLOOKUP($B194,'Basic Ratio'!$D$124:$AU$135,Graph!A185,FALSE)</f>
        <v>1.2421500000000001</v>
      </c>
      <c r="N194" s="39" t="e">
        <f>VLOOKUP($B194,'Basic Ratio'!$D$136:$AU$147,Graph!A185,FALSE)</f>
        <v>#N/A</v>
      </c>
    </row>
    <row r="195" spans="1:14" ht="13.5" customHeight="1">
      <c r="B195" s="50">
        <f t="shared" si="24"/>
        <v>2017</v>
      </c>
      <c r="C195" s="32">
        <f>VLOOKUP($B195,'Basic Ratio'!$D$4:$AU$15,Graph!A185,FALSE)</f>
        <v>1.07707</v>
      </c>
      <c r="D195" s="32">
        <f>VLOOKUP($B195,'Basic Ratio'!$D$16:$AU$27,Graph!A185,FALSE)</f>
        <v>0.91322000000000003</v>
      </c>
      <c r="E195" s="32">
        <f>VLOOKUP($B195,'Basic Ratio'!$D$28:$AU$38,Graph!A185,FALSE)</f>
        <v>1.0605100000000001</v>
      </c>
      <c r="F195" s="32">
        <f>VLOOKUP($B195,'Basic Ratio'!$D$40:$AU$51,Graph!A185,FALSE)</f>
        <v>1.3025800000000001</v>
      </c>
      <c r="G195" s="32">
        <f>VLOOKUP($B195,'Basic Ratio'!$D$52:$AU$63,Graph!A185,FALSE)</f>
        <v>1.2557</v>
      </c>
      <c r="H195" s="32">
        <f>VLOOKUP($B195,'Basic Ratio'!$D$64:$AU$75,Graph!A185,FALSE)</f>
        <v>0.74636999999999998</v>
      </c>
      <c r="I195" s="32">
        <f>VLOOKUP($B195,'Basic Ratio'!$D$76:$AU$87,Graph!A185,FALSE)</f>
        <v>0.53261000000000003</v>
      </c>
      <c r="J195" s="32">
        <f>VLOOKUP($B195,'Basic Ratio'!$D$88:$AU$99,Graph!A185,FALSE)</f>
        <v>0.55993000000000004</v>
      </c>
      <c r="K195" s="32">
        <f>VLOOKUP($B195,'Basic Ratio'!$D$100:$AU$111,Graph!A185,FALSE)</f>
        <v>0.92045999999999994</v>
      </c>
      <c r="L195" s="32">
        <f>VLOOKUP($B195,'Basic Ratio'!$D$112:$AU$123,Graph!A185,FALSE)</f>
        <v>1.24634</v>
      </c>
      <c r="M195" s="32">
        <f>VLOOKUP($B195,'Basic Ratio'!$D$124:$AU$135,Graph!A185,FALSE)</f>
        <v>1.2333499999999999</v>
      </c>
      <c r="N195" s="32">
        <f>VLOOKUP($B195,'Basic Ratio'!$D$136:$AU$147,Graph!A185,FALSE)</f>
        <v>0.51221000000000005</v>
      </c>
    </row>
    <row r="196" spans="1:14" ht="13.5" customHeight="1">
      <c r="B196" s="51">
        <f>B180</f>
        <v>2018</v>
      </c>
      <c r="C196" s="39">
        <f>VLOOKUP($B196,'Basic Ratio'!$D$4:$AU$15,Graph!A185,FALSE)</f>
        <v>1.0442</v>
      </c>
      <c r="D196" s="39">
        <f>VLOOKUP($B196,'Basic Ratio'!$D$16:$AU$27,Graph!A185,FALSE)</f>
        <v>0.89847999999999995</v>
      </c>
      <c r="E196" s="39">
        <f>VLOOKUP($B196,'Basic Ratio'!$D$28:$AU$39,Graph!A185,FALSE)</f>
        <v>1.11771</v>
      </c>
      <c r="F196" s="39">
        <f>VLOOKUP($B196,'Basic Ratio'!$D$40:$AU$51,Graph!A185,FALSE)</f>
        <v>1.01701</v>
      </c>
      <c r="G196" s="39">
        <f>VLOOKUP($B196,'Basic Ratio'!$D$52:$AU$63,Graph!A185,FALSE)</f>
        <v>1.2289000000000001</v>
      </c>
      <c r="H196" s="39">
        <f>VLOOKUP($B196,'Basic Ratio'!$D$64:$AU$75,Graph!A185,FALSE)</f>
        <v>0.74465000000000003</v>
      </c>
      <c r="I196" s="39">
        <f>VLOOKUP($B196,'Basic Ratio'!$D$76:$AU$87,Graph!A185,FALSE)</f>
        <v>0.55664999999999998</v>
      </c>
      <c r="J196" s="39">
        <f>VLOOKUP($B196,'Basic Ratio'!$D$88:$AU$99,Graph!A185,FALSE)</f>
        <v>0.57996999999999999</v>
      </c>
      <c r="K196" s="39">
        <f>VLOOKUP($B196,'Basic Ratio'!$D$100:$AU$111,Graph!A185,FALSE)</f>
        <v>0.85153999999999996</v>
      </c>
      <c r="L196" s="39">
        <f>VLOOKUP($B196,'Basic Ratio'!$D$112:$AU$123,Graph!A185,FALSE)</f>
        <v>1.2516799999999999</v>
      </c>
      <c r="M196" s="39">
        <f>VLOOKUP($B196,'Basic Ratio'!$D$124:$AU$135,Graph!A185,FALSE)</f>
        <v>1.2461500000000001</v>
      </c>
      <c r="N196" s="39">
        <f>VLOOKUP($B196,'Basic Ratio'!$D$136:$AU$147,Graph!A185,FALSE)</f>
        <v>0.52588999999999997</v>
      </c>
    </row>
    <row r="200" spans="1:14" ht="13.5" customHeight="1">
      <c r="A200" s="13">
        <v>18</v>
      </c>
      <c r="B200" s="14" t="s">
        <v>196</v>
      </c>
      <c r="F200" s="18" t="s">
        <v>470</v>
      </c>
    </row>
    <row r="201" spans="1:14" ht="13.5" customHeight="1">
      <c r="B201" s="16"/>
      <c r="C201" s="52" t="str">
        <f>C186</f>
        <v>花王</v>
      </c>
      <c r="D201" s="52" t="str">
        <f t="shared" ref="D201:N201" si="25">D186</f>
        <v>ﾕﾆ･ﾁｬｰﾑ</v>
      </c>
      <c r="E201" s="52" t="str">
        <f t="shared" si="25"/>
        <v>資生堂</v>
      </c>
      <c r="F201" s="52" t="str">
        <f t="shared" si="25"/>
        <v>ﾗｲｵﾝ</v>
      </c>
      <c r="G201" s="52" t="str">
        <f t="shared" si="25"/>
        <v>ﾋﾟｼﾞｮﾝ</v>
      </c>
      <c r="H201" s="52" t="str">
        <f t="shared" si="25"/>
        <v>小林製薬</v>
      </c>
      <c r="I201" s="52" t="str">
        <f t="shared" si="25"/>
        <v>マニー</v>
      </c>
      <c r="J201" s="53" t="str">
        <f t="shared" si="25"/>
        <v>P&amp;G</v>
      </c>
      <c r="K201" s="53" t="str">
        <f t="shared" si="25"/>
        <v>Unilever</v>
      </c>
      <c r="L201" s="53" t="str">
        <f t="shared" si="25"/>
        <v>Colgate‑Palmolive</v>
      </c>
      <c r="M201" s="53" t="str">
        <f t="shared" si="25"/>
        <v>Kimberly-Clark</v>
      </c>
      <c r="N201" s="53" t="str">
        <f t="shared" si="25"/>
        <v>J&amp;J</v>
      </c>
    </row>
    <row r="202" spans="1:14" ht="13.5" customHeight="1">
      <c r="B202" s="50">
        <f t="shared" ref="B202:B210" si="26">B203-1</f>
        <v>2009</v>
      </c>
      <c r="C202" s="32">
        <f>VLOOKUP($B202,'Basic Ratio'!$D$4:$AU$15,Graph!A200,FALSE)</f>
        <v>4.6508799999999999</v>
      </c>
      <c r="D202" s="32">
        <f>VLOOKUP($B202,'Basic Ratio'!$D$16:$AU$27,Graph!A200,FALSE)</f>
        <v>3.9734600000000002</v>
      </c>
      <c r="E202" s="32">
        <f>VLOOKUP($B202,'Basic Ratio'!$D$28:$AU$39,Graph!A200,FALSE)</f>
        <v>4.7539899999999999</v>
      </c>
      <c r="F202" s="32">
        <f>VLOOKUP($B202,'Basic Ratio'!$D$40:$AU$51,Graph!A200,FALSE)</f>
        <v>5.0973600000000001</v>
      </c>
      <c r="G202" s="32">
        <f>VLOOKUP($B202,'Basic Ratio'!$D$52:$AU$63,Graph!A200,FALSE)</f>
        <v>3.9075600000000001</v>
      </c>
      <c r="H202" s="32">
        <f>VLOOKUP($B202,'Basic Ratio'!$D$64:$AU$75,Graph!A200,FALSE)</f>
        <v>7.9753100000000003</v>
      </c>
      <c r="I202" s="32">
        <f>VLOOKUP($B202,'Basic Ratio'!$D$76:$AU$87,Graph!A200,FALSE)</f>
        <v>1.59396</v>
      </c>
      <c r="J202" s="32">
        <f>VLOOKUP($B202,'Basic Ratio'!$D$88:$AU$99,Graph!A200,FALSE)</f>
        <v>4.0080099999999996</v>
      </c>
      <c r="K202" s="32">
        <f>VLOOKUP($B202,'Basic Ratio'!$D$100:$AU$111,Graph!A200,FALSE)</f>
        <v>6.3206100000000003</v>
      </c>
      <c r="L202" s="32">
        <f>VLOOKUP($B202,'Basic Ratio'!$D$112:$AU$123,Graph!A200,FALSE)</f>
        <v>4.62005</v>
      </c>
      <c r="M202" s="32">
        <f>VLOOKUP($B202,'Basic Ratio'!$D$124:$AU$135,Graph!A200,FALSE)</f>
        <v>2.4350299999999998</v>
      </c>
      <c r="N202" s="32">
        <f>VLOOKUP($B202,'Basic Ratio'!$D$136:$AU$147,Graph!A200,FALSE)</f>
        <v>4.2021699999999997</v>
      </c>
    </row>
    <row r="203" spans="1:14" ht="13.5" customHeight="1">
      <c r="B203" s="51">
        <f t="shared" si="26"/>
        <v>2010</v>
      </c>
      <c r="C203" s="39">
        <f>VLOOKUP($B203,'Basic Ratio'!$D$4:$AU$15,Graph!A200,FALSE)</f>
        <v>4.7801400000000003</v>
      </c>
      <c r="D203" s="39">
        <f>VLOOKUP($B203,'Basic Ratio'!$D$16:$AU$27,Graph!A200,FALSE)</f>
        <v>3.89114</v>
      </c>
      <c r="E203" s="39">
        <f>VLOOKUP($B203,'Basic Ratio'!$D$28:$AU$38,Graph!A200,FALSE)</f>
        <v>5.0809899999999999</v>
      </c>
      <c r="F203" s="39">
        <f>VLOOKUP($B203,'Basic Ratio'!$D$40:$AU$51,Graph!A200,FALSE)</f>
        <v>5.3613799999999996</v>
      </c>
      <c r="G203" s="39">
        <f>VLOOKUP($B203,'Basic Ratio'!$D$52:$AU$63,Graph!A200,FALSE)</f>
        <v>3.8753000000000002</v>
      </c>
      <c r="H203" s="39">
        <f>VLOOKUP($B203,'Basic Ratio'!$D$64:$AU$75,Graph!A200,FALSE)</f>
        <v>9.0426099999999998</v>
      </c>
      <c r="I203" s="39">
        <f>VLOOKUP($B203,'Basic Ratio'!$D$76:$AU$87,Graph!A200,FALSE)</f>
        <v>1.6453800000000001</v>
      </c>
      <c r="J203" s="39">
        <f>VLOOKUP($B203,'Basic Ratio'!$D$88:$AU$99,Graph!A200,FALSE)</f>
        <v>4.0014799999999999</v>
      </c>
      <c r="K203" s="39">
        <f>VLOOKUP($B203,'Basic Ratio'!$D$100:$AU$111,Graph!A200,FALSE)</f>
        <v>6.10595</v>
      </c>
      <c r="L203" s="39">
        <f>VLOOKUP($B203,'Basic Ratio'!$D$112:$AU$123,Graph!A200,FALSE)</f>
        <v>4.3179400000000001</v>
      </c>
      <c r="M203" s="39">
        <f>VLOOKUP($B203,'Basic Ratio'!$D$124:$AU$135,Graph!A200,FALSE)</f>
        <v>2.4096700000000002</v>
      </c>
      <c r="N203" s="39">
        <f>VLOOKUP($B203,'Basic Ratio'!$D$136:$AU$147,Graph!A200,FALSE)</f>
        <v>4.4401200000000003</v>
      </c>
    </row>
    <row r="204" spans="1:14" ht="13.5" customHeight="1">
      <c r="B204" s="50">
        <f t="shared" si="26"/>
        <v>2011</v>
      </c>
      <c r="C204" s="32" t="e">
        <f>VLOOKUP($B204,'Basic Ratio'!$D$4:$AU$15,Graph!A200,FALSE)</f>
        <v>#N/A</v>
      </c>
      <c r="D204" s="32">
        <f>VLOOKUP($B204,'Basic Ratio'!$D$16:$AU$27,Graph!A200,FALSE)</f>
        <v>3.9811299999999998</v>
      </c>
      <c r="E204" s="32">
        <f>VLOOKUP($B204,'Basic Ratio'!$D$28:$AU$38,Graph!A200,FALSE)</f>
        <v>5.2286599999999996</v>
      </c>
      <c r="F204" s="32">
        <f>VLOOKUP($B204,'Basic Ratio'!$D$40:$AU$51,Graph!A200,FALSE)</f>
        <v>5.4964000000000004</v>
      </c>
      <c r="G204" s="32">
        <f>VLOOKUP($B204,'Basic Ratio'!$D$52:$AU$63,Graph!A200,FALSE)</f>
        <v>3.8825599999999998</v>
      </c>
      <c r="H204" s="32">
        <f>VLOOKUP($B204,'Basic Ratio'!$D$64:$AU$75,Graph!A200,FALSE)</f>
        <v>9.4418399999999991</v>
      </c>
      <c r="I204" s="32">
        <f>VLOOKUP($B204,'Basic Ratio'!$D$76:$AU$87,Graph!A200,FALSE)</f>
        <v>1.64191</v>
      </c>
      <c r="J204" s="32">
        <f>VLOOKUP($B204,'Basic Ratio'!$D$88:$AU$99,Graph!A200,FALSE)</f>
        <v>3.9359700000000002</v>
      </c>
      <c r="K204" s="32">
        <f>VLOOKUP($B204,'Basic Ratio'!$D$100:$AU$111,Graph!A200,FALSE)</f>
        <v>5.58901</v>
      </c>
      <c r="L204" s="32">
        <f>VLOOKUP($B204,'Basic Ratio'!$D$112:$AU$123,Graph!A200,FALSE)</f>
        <v>4.5466600000000001</v>
      </c>
      <c r="M204" s="32">
        <f>VLOOKUP($B204,'Basic Ratio'!$D$124:$AU$135,Graph!A200,FALSE)</f>
        <v>2.54142</v>
      </c>
      <c r="N204" s="32" t="e">
        <f>VLOOKUP($B204,'Basic Ratio'!$D$136:$AU$147,Graph!A200,FALSE)</f>
        <v>#N/A</v>
      </c>
    </row>
    <row r="205" spans="1:14" ht="13.5" customHeight="1">
      <c r="B205" s="51">
        <f t="shared" si="26"/>
        <v>2012</v>
      </c>
      <c r="C205" s="39">
        <f>VLOOKUP($B205,'Basic Ratio'!$D$4:$AU$15,Graph!A200,FALSE)</f>
        <v>0</v>
      </c>
      <c r="D205" s="39">
        <f>VLOOKUP($B205,'Basic Ratio'!$D$16:$AU$27,Graph!A200,FALSE)</f>
        <v>3.5418500000000002</v>
      </c>
      <c r="E205" s="39">
        <f>VLOOKUP($B205,'Basic Ratio'!$D$28:$AU$38,Graph!A200,FALSE)</f>
        <v>5.2618400000000003</v>
      </c>
      <c r="F205" s="39">
        <f>VLOOKUP($B205,'Basic Ratio'!$D$40:$AU$51,Graph!A200,FALSE)</f>
        <v>5.56494</v>
      </c>
      <c r="G205" s="39">
        <f>VLOOKUP($B205,'Basic Ratio'!$D$52:$AU$63,Graph!A200,FALSE)</f>
        <v>4.1626700000000003</v>
      </c>
      <c r="H205" s="39">
        <f>VLOOKUP($B205,'Basic Ratio'!$D$64:$AU$75,Graph!A200,FALSE)</f>
        <v>8.8845700000000001</v>
      </c>
      <c r="I205" s="39">
        <f>VLOOKUP($B205,'Basic Ratio'!$D$76:$AU$87,Graph!A200,FALSE)</f>
        <v>1.6756899999999999</v>
      </c>
      <c r="J205" s="39">
        <f>VLOOKUP($B205,'Basic Ratio'!$D$88:$AU$99,Graph!A200,FALSE)</f>
        <v>3.81115</v>
      </c>
      <c r="K205" s="39">
        <f>VLOOKUP($B205,'Basic Ratio'!$D$100:$AU$111,Graph!A200,FALSE)</f>
        <v>5.6341200000000002</v>
      </c>
      <c r="L205" s="39">
        <f>VLOOKUP($B205,'Basic Ratio'!$D$112:$AU$123,Graph!A200,FALSE)</f>
        <v>4.5499299999999998</v>
      </c>
      <c r="M205" s="39">
        <f>VLOOKUP($B205,'Basic Ratio'!$D$124:$AU$135,Graph!A200,FALSE)</f>
        <v>2.41167</v>
      </c>
      <c r="N205" s="39">
        <f>VLOOKUP($B205,'Basic Ratio'!$D$136:$AU$147,Graph!A200,FALSE)</f>
        <v>4.3601000000000001</v>
      </c>
    </row>
    <row r="206" spans="1:14" ht="13.5" customHeight="1">
      <c r="B206" s="50">
        <f t="shared" si="26"/>
        <v>2013</v>
      </c>
      <c r="C206" s="32">
        <f>VLOOKUP($B206,'Basic Ratio'!$D$4:$AU$15,Graph!A200,FALSE)</f>
        <v>4.9665699999999999</v>
      </c>
      <c r="D206" s="32" t="e">
        <f>VLOOKUP($B206,'Basic Ratio'!$D$16:$AU$27,Graph!A200,FALSE)</f>
        <v>#N/A</v>
      </c>
      <c r="E206" s="32">
        <f>VLOOKUP($B206,'Basic Ratio'!$D$28:$AU$38,Graph!A200,FALSE)</f>
        <v>5.8020100000000001</v>
      </c>
      <c r="F206" s="32">
        <f>VLOOKUP($B206,'Basic Ratio'!$D$40:$AU$51,Graph!A200,FALSE)</f>
        <v>5.3764200000000004</v>
      </c>
      <c r="G206" s="32">
        <f>VLOOKUP($B206,'Basic Ratio'!$D$52:$AU$63,Graph!A200,FALSE)</f>
        <v>4.3975499999999998</v>
      </c>
      <c r="H206" s="32">
        <f>VLOOKUP($B206,'Basic Ratio'!$D$64:$AU$75,Graph!A200,FALSE)</f>
        <v>8.8783300000000001</v>
      </c>
      <c r="I206" s="32">
        <f>VLOOKUP($B206,'Basic Ratio'!$D$76:$AU$87,Graph!A200,FALSE)</f>
        <v>1.43096</v>
      </c>
      <c r="J206" s="32">
        <f>VLOOKUP($B206,'Basic Ratio'!$D$88:$AU$99,Graph!A200,FALSE)</f>
        <v>3.3841700000000001</v>
      </c>
      <c r="K206" s="32">
        <f>VLOOKUP($B206,'Basic Ratio'!$D$100:$AU$111,Graph!A200,FALSE)</f>
        <v>5.3006500000000001</v>
      </c>
      <c r="L206" s="32">
        <f>VLOOKUP($B206,'Basic Ratio'!$D$112:$AU$123,Graph!A200,FALSE)</f>
        <v>4.39621</v>
      </c>
      <c r="M206" s="32">
        <f>VLOOKUP($B206,'Basic Ratio'!$D$124:$AU$135,Graph!A200,FALSE)</f>
        <v>2.4385699999999999</v>
      </c>
      <c r="N206" s="32">
        <f>VLOOKUP($B206,'Basic Ratio'!$D$136:$AU$147,Graph!A200,FALSE)</f>
        <v>4.3473600000000001</v>
      </c>
    </row>
    <row r="207" spans="1:14" ht="13.5" customHeight="1">
      <c r="B207" s="51">
        <f t="shared" si="26"/>
        <v>2014</v>
      </c>
      <c r="C207" s="39">
        <f>VLOOKUP($B207,'Basic Ratio'!$D$4:$AU$15,Graph!A200,FALSE)</f>
        <v>4.7929899999999996</v>
      </c>
      <c r="D207" s="39">
        <f>VLOOKUP($B207,'Basic Ratio'!$D$16:$AU$27,Graph!A200,FALSE)</f>
        <v>0</v>
      </c>
      <c r="E207" s="39" t="e">
        <f>VLOOKUP($B207,'Basic Ratio'!$D$28:$AU$38,Graph!A200,FALSE)</f>
        <v>#N/A</v>
      </c>
      <c r="F207" s="39">
        <f>VLOOKUP($B207,'Basic Ratio'!$D$40:$AU$51,Graph!A200,FALSE)</f>
        <v>4.9559699999999998</v>
      </c>
      <c r="G207" s="39">
        <f>VLOOKUP($B207,'Basic Ratio'!$D$52:$AU$63,Graph!A200,FALSE)</f>
        <v>4.1633899999999997</v>
      </c>
      <c r="H207" s="39">
        <f>VLOOKUP($B207,'Basic Ratio'!$D$64:$AU$75,Graph!A200,FALSE)</f>
        <v>8.2888099999999998</v>
      </c>
      <c r="I207" s="39">
        <f>VLOOKUP($B207,'Basic Ratio'!$D$76:$AU$87,Graph!A200,FALSE)</f>
        <v>1.56348</v>
      </c>
      <c r="J207" s="39">
        <f>VLOOKUP($B207,'Basic Ratio'!$D$88:$AU$99,Graph!A200,FALSE)</f>
        <v>3.37229</v>
      </c>
      <c r="K207" s="39">
        <f>VLOOKUP($B207,'Basic Ratio'!$D$100:$AU$111,Graph!A200,FALSE)</f>
        <v>4.8885699999999996</v>
      </c>
      <c r="L207" s="39">
        <f>VLOOKUP($B207,'Basic Ratio'!$D$112:$AU$123,Graph!A200,FALSE)</f>
        <v>4.2329999999999997</v>
      </c>
      <c r="M207" s="39">
        <f>VLOOKUP($B207,'Basic Ratio'!$D$124:$AU$135,Graph!A200,FALSE)</f>
        <v>2.5771199999999999</v>
      </c>
      <c r="N207" s="39">
        <f>VLOOKUP($B207,'Basic Ratio'!$D$136:$AU$147,Graph!A200,FALSE)</f>
        <v>4.5274099999999997</v>
      </c>
    </row>
    <row r="208" spans="1:14" ht="13.5" customHeight="1">
      <c r="B208" s="50">
        <f t="shared" si="26"/>
        <v>2015</v>
      </c>
      <c r="C208" s="32">
        <f>VLOOKUP($B208,'Basic Ratio'!$D$4:$AU$15,Graph!A200,FALSE)</f>
        <v>4.6330499999999999</v>
      </c>
      <c r="D208" s="32">
        <f>VLOOKUP($B208,'Basic Ratio'!$D$16:$AU$27,Graph!A200,FALSE)</f>
        <v>3.0281699999999998</v>
      </c>
      <c r="E208" s="32">
        <f>VLOOKUP($B208,'Basic Ratio'!$D$28:$AU$38,Graph!A200,FALSE)</f>
        <v>0</v>
      </c>
      <c r="F208" s="32">
        <f>VLOOKUP($B208,'Basic Ratio'!$D$40:$AU$51,Graph!A200,FALSE)</f>
        <v>4.9069799999999999</v>
      </c>
      <c r="G208" s="32">
        <f>VLOOKUP($B208,'Basic Ratio'!$D$52:$AU$63,Graph!A200,FALSE)</f>
        <v>4.3033999999999999</v>
      </c>
      <c r="H208" s="32" t="e">
        <f>VLOOKUP($B208,'Basic Ratio'!$D$64:$AU$75,Graph!A200,FALSE)</f>
        <v>#N/A</v>
      </c>
      <c r="I208" s="32">
        <f>VLOOKUP($B208,'Basic Ratio'!$D$76:$AU$87,Graph!A200,FALSE)</f>
        <v>1.69584</v>
      </c>
      <c r="J208" s="32">
        <f>VLOOKUP($B208,'Basic Ratio'!$D$88:$AU$99,Graph!A200,FALSE)</f>
        <v>3.34524</v>
      </c>
      <c r="K208" s="32">
        <f>VLOOKUP($B208,'Basic Ratio'!$D$100:$AU$111,Graph!A200,FALSE)</f>
        <v>4.9486299999999996</v>
      </c>
      <c r="L208" s="32">
        <f>VLOOKUP($B208,'Basic Ratio'!$D$112:$AU$123,Graph!A200,FALSE)</f>
        <v>4.0716099999999997</v>
      </c>
      <c r="M208" s="32">
        <f>VLOOKUP($B208,'Basic Ratio'!$D$124:$AU$135,Graph!A200,FALSE)</f>
        <v>2.57084</v>
      </c>
      <c r="N208" s="32">
        <f>VLOOKUP($B208,'Basic Ratio'!$D$136:$AU$147,Graph!A200,FALSE)</f>
        <v>4.5189700000000004</v>
      </c>
    </row>
    <row r="209" spans="1:14" ht="13.5" customHeight="1">
      <c r="B209" s="51">
        <f t="shared" si="26"/>
        <v>2016</v>
      </c>
      <c r="C209" s="39">
        <f>VLOOKUP($B209,'Basic Ratio'!$D$4:$AU$15,Graph!A200,FALSE)</f>
        <v>4.1731499999999997</v>
      </c>
      <c r="D209" s="39">
        <f>VLOOKUP($B209,'Basic Ratio'!$D$16:$AU$27,Graph!A200,FALSE)</f>
        <v>2.4963099999999998</v>
      </c>
      <c r="E209" s="39">
        <f>VLOOKUP($B209,'Basic Ratio'!$D$28:$AU$38,Graph!A200,FALSE)</f>
        <v>5.85459</v>
      </c>
      <c r="F209" s="39">
        <f>VLOOKUP($B209,'Basic Ratio'!$D$40:$AU$51,Graph!A200,FALSE)</f>
        <v>5.29373</v>
      </c>
      <c r="G209" s="39">
        <f>VLOOKUP($B209,'Basic Ratio'!$D$52:$AU$63,Graph!A200,FALSE)</f>
        <v>4.5353899999999996</v>
      </c>
      <c r="H209" s="39">
        <f>VLOOKUP($B209,'Basic Ratio'!$D$64:$AU$75,Graph!A200,FALSE)</f>
        <v>0</v>
      </c>
      <c r="I209" s="39">
        <f>VLOOKUP($B209,'Basic Ratio'!$D$76:$AU$87,Graph!A200,FALSE)</f>
        <v>1.82969</v>
      </c>
      <c r="J209" s="39">
        <f>VLOOKUP($B209,'Basic Ratio'!$D$88:$AU$99,Graph!A200,FALSE)</f>
        <v>3.3126899999999999</v>
      </c>
      <c r="K209" s="39">
        <f>VLOOKUP($B209,'Basic Ratio'!$D$100:$AU$111,Graph!A200,FALSE)</f>
        <v>4.6379799999999998</v>
      </c>
      <c r="L209" s="39">
        <f>VLOOKUP($B209,'Basic Ratio'!$D$112:$AU$123,Graph!A200,FALSE)</f>
        <v>3.9798300000000002</v>
      </c>
      <c r="M209" s="39">
        <f>VLOOKUP($B209,'Basic Ratio'!$D$124:$AU$135,Graph!A200,FALSE)</f>
        <v>2.5624600000000002</v>
      </c>
      <c r="N209" s="39" t="e">
        <f>VLOOKUP($B209,'Basic Ratio'!$D$136:$AU$147,Graph!A200,FALSE)</f>
        <v>#N/A</v>
      </c>
    </row>
    <row r="210" spans="1:14" ht="13.5" customHeight="1">
      <c r="B210" s="50">
        <f t="shared" si="26"/>
        <v>2017</v>
      </c>
      <c r="C210" s="32">
        <f>VLOOKUP($B210,'Basic Ratio'!$D$4:$AU$15,Graph!A200,FALSE)</f>
        <v>3.8856099999999998</v>
      </c>
      <c r="D210" s="32">
        <f>VLOOKUP($B210,'Basic Ratio'!$D$16:$AU$27,Graph!A200,FALSE)</f>
        <v>2.75888</v>
      </c>
      <c r="E210" s="32">
        <f>VLOOKUP($B210,'Basic Ratio'!$D$28:$AU$38,Graph!A200,FALSE)</f>
        <v>6.3838800000000004</v>
      </c>
      <c r="F210" s="32">
        <f>VLOOKUP($B210,'Basic Ratio'!$D$40:$AU$51,Graph!A200,FALSE)</f>
        <v>5.2835099999999997</v>
      </c>
      <c r="G210" s="32">
        <f>VLOOKUP($B210,'Basic Ratio'!$D$52:$AU$63,Graph!A200,FALSE)</f>
        <v>4.9572500000000002</v>
      </c>
      <c r="H210" s="32">
        <f>VLOOKUP($B210,'Basic Ratio'!$D$64:$AU$75,Graph!A200,FALSE)</f>
        <v>8.6896299999999993</v>
      </c>
      <c r="I210" s="32">
        <f>VLOOKUP($B210,'Basic Ratio'!$D$76:$AU$87,Graph!A200,FALSE)</f>
        <v>1.68428</v>
      </c>
      <c r="J210" s="32">
        <f>VLOOKUP($B210,'Basic Ratio'!$D$88:$AU$99,Graph!A200,FALSE)</f>
        <v>3.3009200000000001</v>
      </c>
      <c r="K210" s="32">
        <f>VLOOKUP($B210,'Basic Ratio'!$D$100:$AU$111,Graph!A200,FALSE)</f>
        <v>4.8646099999999999</v>
      </c>
      <c r="L210" s="32">
        <f>VLOOKUP($B210,'Basic Ratio'!$D$112:$AU$123,Graph!A200,FALSE)</f>
        <v>3.9064700000000001</v>
      </c>
      <c r="M210" s="32">
        <f>VLOOKUP($B210,'Basic Ratio'!$D$124:$AU$135,Graph!A200,FALSE)</f>
        <v>2.5125600000000001</v>
      </c>
      <c r="N210" s="32">
        <f>VLOOKUP($B210,'Basic Ratio'!$D$136:$AU$147,Graph!A200,FALSE)</f>
        <v>4.6450199999999997</v>
      </c>
    </row>
    <row r="211" spans="1:14" ht="13.5" customHeight="1">
      <c r="B211" s="51">
        <f>B196</f>
        <v>2018</v>
      </c>
      <c r="C211" s="39">
        <f>VLOOKUP($B211,'Basic Ratio'!$D$4:$AU$15,Graph!A200,FALSE)</f>
        <v>3.7018300000000002</v>
      </c>
      <c r="D211" s="39">
        <f>VLOOKUP($B211,'Basic Ratio'!$D$16:$AU$27,Graph!A200,FALSE)</f>
        <v>2.9342100000000002</v>
      </c>
      <c r="E211" s="39">
        <f>VLOOKUP($B211,'Basic Ratio'!$D$28:$AU$39,Graph!A200,FALSE)</f>
        <v>5.55938</v>
      </c>
      <c r="F211" s="39">
        <f>VLOOKUP($B211,'Basic Ratio'!$D$40:$AU$51,Graph!A200,FALSE)</f>
        <v>4.2996299999999996</v>
      </c>
      <c r="G211" s="39">
        <f>VLOOKUP($B211,'Basic Ratio'!$D$52:$AU$63,Graph!A200,FALSE)</f>
        <v>4.9592599999999996</v>
      </c>
      <c r="H211" s="39">
        <f>VLOOKUP($B211,'Basic Ratio'!$D$64:$AU$75,Graph!A200,FALSE)</f>
        <v>8.9870900000000002</v>
      </c>
      <c r="I211" s="39">
        <f>VLOOKUP($B211,'Basic Ratio'!$D$76:$AU$87,Graph!A200,FALSE)</f>
        <v>1.8257099999999999</v>
      </c>
      <c r="J211" s="39">
        <f>VLOOKUP($B211,'Basic Ratio'!$D$88:$AU$99,Graph!A200,FALSE)</f>
        <v>3.23298</v>
      </c>
      <c r="K211" s="39">
        <f>VLOOKUP($B211,'Basic Ratio'!$D$100:$AU$111,Graph!A200,FALSE)</f>
        <v>4.9120299999999997</v>
      </c>
      <c r="L211" s="39">
        <f>VLOOKUP($B211,'Basic Ratio'!$D$112:$AU$123,Graph!A200,FALSE)</f>
        <v>3.9089700000000001</v>
      </c>
      <c r="M211" s="39">
        <f>VLOOKUP($B211,'Basic Ratio'!$D$124:$AU$135,Graph!A200,FALSE)</f>
        <v>2.5331999999999999</v>
      </c>
      <c r="N211" s="39">
        <f>VLOOKUP($B211,'Basic Ratio'!$D$136:$AU$147,Graph!A200,FALSE)</f>
        <v>4.7932399999999999</v>
      </c>
    </row>
    <row r="215" spans="1:14" ht="13.5" customHeight="1">
      <c r="A215" s="13">
        <v>19</v>
      </c>
      <c r="B215" s="14" t="s">
        <v>197</v>
      </c>
      <c r="F215" s="18" t="s">
        <v>471</v>
      </c>
    </row>
    <row r="216" spans="1:14" ht="13.5" customHeight="1">
      <c r="B216" s="16"/>
      <c r="C216" s="52" t="str">
        <f>C201</f>
        <v>花王</v>
      </c>
      <c r="D216" s="52" t="str">
        <f t="shared" ref="D216:N216" si="27">D201</f>
        <v>ﾕﾆ･ﾁｬｰﾑ</v>
      </c>
      <c r="E216" s="52" t="str">
        <f t="shared" si="27"/>
        <v>資生堂</v>
      </c>
      <c r="F216" s="52" t="str">
        <f t="shared" si="27"/>
        <v>ﾗｲｵﾝ</v>
      </c>
      <c r="G216" s="52" t="str">
        <f t="shared" si="27"/>
        <v>ﾋﾟｼﾞｮﾝ</v>
      </c>
      <c r="H216" s="52" t="str">
        <f t="shared" si="27"/>
        <v>小林製薬</v>
      </c>
      <c r="I216" s="52" t="str">
        <f t="shared" si="27"/>
        <v>マニー</v>
      </c>
      <c r="J216" s="53" t="str">
        <f t="shared" si="27"/>
        <v>P&amp;G</v>
      </c>
      <c r="K216" s="53" t="str">
        <f t="shared" si="27"/>
        <v>Unilever</v>
      </c>
      <c r="L216" s="53" t="str">
        <f t="shared" si="27"/>
        <v>Colgate‑Palmolive</v>
      </c>
      <c r="M216" s="53" t="str">
        <f t="shared" si="27"/>
        <v>Kimberly-Clark</v>
      </c>
      <c r="N216" s="53" t="str">
        <f t="shared" si="27"/>
        <v>J&amp;J</v>
      </c>
    </row>
    <row r="217" spans="1:14" ht="13.5" customHeight="1">
      <c r="B217" s="50">
        <f t="shared" ref="B217:B225" si="28">B218-1</f>
        <v>2009</v>
      </c>
      <c r="C217" s="32">
        <f>VLOOKUP($B217,'Basic Ratio'!$D$4:$AU$15,Graph!A215,FALSE)</f>
        <v>9.4208099999999995</v>
      </c>
      <c r="D217" s="32">
        <f>VLOOKUP($B217,'Basic Ratio'!$D$16:$AU$27,Graph!A215,FALSE)</f>
        <v>8.6594300000000004</v>
      </c>
      <c r="E217" s="32">
        <f>VLOOKUP($B217,'Basic Ratio'!$D$28:$AU$39,Graph!A215,FALSE)</f>
        <v>6.0850900000000001</v>
      </c>
      <c r="F217" s="32">
        <f>VLOOKUP($B217,'Basic Ratio'!$D$40:$AU$51,Graph!A215,FALSE)</f>
        <v>5.8206199999999999</v>
      </c>
      <c r="G217" s="32">
        <f>VLOOKUP($B217,'Basic Ratio'!$D$52:$AU$63,Graph!A215,FALSE)</f>
        <v>5.7117199999999997</v>
      </c>
      <c r="H217" s="32">
        <f>VLOOKUP($B217,'Basic Ratio'!$D$64:$AU$75,Graph!A215,FALSE)</f>
        <v>4.8152699999999999</v>
      </c>
      <c r="I217" s="32">
        <f>VLOOKUP($B217,'Basic Ratio'!$D$76:$AU$87,Graph!A215,FALSE)</f>
        <v>6.3349500000000001</v>
      </c>
      <c r="J217" s="32">
        <f>VLOOKUP($B217,'Basic Ratio'!$D$88:$AU$99,Graph!A215,FALSE)</f>
        <v>13.88721</v>
      </c>
      <c r="K217" s="32">
        <f>VLOOKUP($B217,'Basic Ratio'!$D$100:$AU$111,Graph!A215,FALSE)</f>
        <v>15.61074</v>
      </c>
      <c r="L217" s="32">
        <f>VLOOKUP($B217,'Basic Ratio'!$D$112:$AU$123,Graph!A215,FALSE)</f>
        <v>9.5257900000000006</v>
      </c>
      <c r="M217" s="32">
        <f>VLOOKUP($B217,'Basic Ratio'!$D$124:$AU$135,Graph!A215,FALSE)</f>
        <v>8.8270599999999995</v>
      </c>
      <c r="N217" s="32">
        <f>VLOOKUP($B217,'Basic Ratio'!$D$136:$AU$147,Graph!A215,FALSE)</f>
        <v>6.3426400000000003</v>
      </c>
    </row>
    <row r="218" spans="1:14" ht="13.5" customHeight="1">
      <c r="B218" s="51">
        <f t="shared" si="28"/>
        <v>2010</v>
      </c>
      <c r="C218" s="39">
        <f>VLOOKUP($B218,'Basic Ratio'!$D$4:$AU$15,Graph!A215,FALSE)</f>
        <v>9.6334900000000001</v>
      </c>
      <c r="D218" s="39">
        <f>VLOOKUP($B218,'Basic Ratio'!$D$16:$AU$27,Graph!A215,FALSE)</f>
        <v>8.6088699999999996</v>
      </c>
      <c r="E218" s="39">
        <f>VLOOKUP($B218,'Basic Ratio'!$D$28:$AU$38,Graph!A215,FALSE)</f>
        <v>6.30328</v>
      </c>
      <c r="F218" s="39">
        <f>VLOOKUP($B218,'Basic Ratio'!$D$40:$AU$51,Graph!A215,FALSE)</f>
        <v>6.3329000000000004</v>
      </c>
      <c r="G218" s="39">
        <f>VLOOKUP($B218,'Basic Ratio'!$D$52:$AU$63,Graph!A215,FALSE)</f>
        <v>6.2001299999999997</v>
      </c>
      <c r="H218" s="39">
        <f>VLOOKUP($B218,'Basic Ratio'!$D$64:$AU$75,Graph!A215,FALSE)</f>
        <v>4.6863400000000004</v>
      </c>
      <c r="I218" s="39">
        <f>VLOOKUP($B218,'Basic Ratio'!$D$76:$AU$87,Graph!A215,FALSE)</f>
        <v>5.7139800000000003</v>
      </c>
      <c r="J218" s="39">
        <f>VLOOKUP($B218,'Basic Ratio'!$D$88:$AU$99,Graph!A215,FALSE)</f>
        <v>13.971399999999999</v>
      </c>
      <c r="K218" s="39">
        <f>VLOOKUP($B218,'Basic Ratio'!$D$100:$AU$111,Graph!A215,FALSE)</f>
        <v>18.23357</v>
      </c>
      <c r="L218" s="39">
        <f>VLOOKUP($B218,'Basic Ratio'!$D$112:$AU$123,Graph!A215,FALSE)</f>
        <v>9.6192799999999998</v>
      </c>
      <c r="M218" s="39">
        <f>VLOOKUP($B218,'Basic Ratio'!$D$124:$AU$135,Graph!A215,FALSE)</f>
        <v>9.0744500000000006</v>
      </c>
      <c r="N218" s="39">
        <f>VLOOKUP($B218,'Basic Ratio'!$D$136:$AU$147,Graph!A215,FALSE)</f>
        <v>6.3895799999999996</v>
      </c>
    </row>
    <row r="219" spans="1:14" ht="13.5" customHeight="1">
      <c r="B219" s="50">
        <f t="shared" si="28"/>
        <v>2011</v>
      </c>
      <c r="C219" s="32" t="e">
        <f>VLOOKUP($B219,'Basic Ratio'!$D$4:$AU$15,Graph!A215,FALSE)</f>
        <v>#N/A</v>
      </c>
      <c r="D219" s="32">
        <f>VLOOKUP($B219,'Basic Ratio'!$D$16:$AU$27,Graph!A215,FALSE)</f>
        <v>8.8949800000000003</v>
      </c>
      <c r="E219" s="32">
        <f>VLOOKUP($B219,'Basic Ratio'!$D$28:$AU$38,Graph!A215,FALSE)</f>
        <v>6.3773400000000002</v>
      </c>
      <c r="F219" s="32">
        <f>VLOOKUP($B219,'Basic Ratio'!$D$40:$AU$51,Graph!A215,FALSE)</f>
        <v>6.0994299999999999</v>
      </c>
      <c r="G219" s="32">
        <f>VLOOKUP($B219,'Basic Ratio'!$D$52:$AU$63,Graph!A215,FALSE)</f>
        <v>6.0223000000000004</v>
      </c>
      <c r="H219" s="32">
        <f>VLOOKUP($B219,'Basic Ratio'!$D$64:$AU$75,Graph!A215,FALSE)</f>
        <v>4.2612699999999997</v>
      </c>
      <c r="I219" s="32">
        <f>VLOOKUP($B219,'Basic Ratio'!$D$76:$AU$87,Graph!A215,FALSE)</f>
        <v>5.6157500000000002</v>
      </c>
      <c r="J219" s="32">
        <f>VLOOKUP($B219,'Basic Ratio'!$D$88:$AU$99,Graph!A215,FALSE)</f>
        <v>13.28786</v>
      </c>
      <c r="K219" s="32">
        <f>VLOOKUP($B219,'Basic Ratio'!$D$100:$AU$111,Graph!A215,FALSE)</f>
        <v>17.089739999999999</v>
      </c>
      <c r="L219" s="32">
        <f>VLOOKUP($B219,'Basic Ratio'!$D$112:$AU$123,Graph!A215,FALSE)</f>
        <v>10.188129999999999</v>
      </c>
      <c r="M219" s="32">
        <f>VLOOKUP($B219,'Basic Ratio'!$D$124:$AU$135,Graph!A215,FALSE)</f>
        <v>9.4219200000000001</v>
      </c>
      <c r="N219" s="32" t="e">
        <f>VLOOKUP($B219,'Basic Ratio'!$D$136:$AU$147,Graph!A215,FALSE)</f>
        <v>#N/A</v>
      </c>
    </row>
    <row r="220" spans="1:14" ht="13.5" customHeight="1">
      <c r="B220" s="51">
        <f t="shared" si="28"/>
        <v>2012</v>
      </c>
      <c r="C220" s="39">
        <f>VLOOKUP($B220,'Basic Ratio'!$D$4:$AU$15,Graph!A215,FALSE)</f>
        <v>0</v>
      </c>
      <c r="D220" s="39">
        <f>VLOOKUP($B220,'Basic Ratio'!$D$16:$AU$27,Graph!A215,FALSE)</f>
        <v>8.9665800000000004</v>
      </c>
      <c r="E220" s="39">
        <f>VLOOKUP($B220,'Basic Ratio'!$D$28:$AU$38,Graph!A215,FALSE)</f>
        <v>5.9139099999999996</v>
      </c>
      <c r="F220" s="39">
        <f>VLOOKUP($B220,'Basic Ratio'!$D$40:$AU$51,Graph!A215,FALSE)</f>
        <v>6.3051300000000001</v>
      </c>
      <c r="G220" s="39">
        <f>VLOOKUP($B220,'Basic Ratio'!$D$52:$AU$63,Graph!A215,FALSE)</f>
        <v>6.3786500000000004</v>
      </c>
      <c r="H220" s="39">
        <f>VLOOKUP($B220,'Basic Ratio'!$D$64:$AU$75,Graph!A215,FALSE)</f>
        <v>3.8702000000000001</v>
      </c>
      <c r="I220" s="39">
        <f>VLOOKUP($B220,'Basic Ratio'!$D$76:$AU$87,Graph!A215,FALSE)</f>
        <v>5.8674299999999997</v>
      </c>
      <c r="J220" s="39">
        <f>VLOOKUP($B220,'Basic Ratio'!$D$88:$AU$99,Graph!A215,FALSE)</f>
        <v>12.74109</v>
      </c>
      <c r="K220" s="39">
        <f>VLOOKUP($B220,'Basic Ratio'!$D$100:$AU$111,Graph!A215,FALSE)</f>
        <v>18.04007</v>
      </c>
      <c r="L220" s="39">
        <f>VLOOKUP($B220,'Basic Ratio'!$D$112:$AU$123,Graph!A215,FALSE)</f>
        <v>10.221360000000001</v>
      </c>
      <c r="M220" s="39">
        <f>VLOOKUP($B220,'Basic Ratio'!$D$124:$AU$135,Graph!A215,FALSE)</f>
        <v>8.5757700000000003</v>
      </c>
      <c r="N220" s="39">
        <f>VLOOKUP($B220,'Basic Ratio'!$D$136:$AU$147,Graph!A215,FALSE)</f>
        <v>6.1419800000000002</v>
      </c>
    </row>
    <row r="221" spans="1:14" ht="13.5" customHeight="1">
      <c r="B221" s="50">
        <f t="shared" si="28"/>
        <v>2013</v>
      </c>
      <c r="C221" s="32">
        <f>VLOOKUP($B221,'Basic Ratio'!$D$4:$AU$15,Graph!A215,FALSE)</f>
        <v>7.6663600000000001</v>
      </c>
      <c r="D221" s="32" t="e">
        <f>VLOOKUP($B221,'Basic Ratio'!$D$16:$AU$27,Graph!A215,FALSE)</f>
        <v>#N/A</v>
      </c>
      <c r="E221" s="32">
        <f>VLOOKUP($B221,'Basic Ratio'!$D$28:$AU$38,Graph!A215,FALSE)</f>
        <v>5.9990500000000004</v>
      </c>
      <c r="F221" s="32">
        <f>VLOOKUP($B221,'Basic Ratio'!$D$40:$AU$51,Graph!A215,FALSE)</f>
        <v>6.4962999999999997</v>
      </c>
      <c r="G221" s="32">
        <f>VLOOKUP($B221,'Basic Ratio'!$D$52:$AU$63,Graph!A215,FALSE)</f>
        <v>6.7179799999999998</v>
      </c>
      <c r="H221" s="32">
        <f>VLOOKUP($B221,'Basic Ratio'!$D$64:$AU$75,Graph!A215,FALSE)</f>
        <v>3.9087700000000001</v>
      </c>
      <c r="I221" s="32">
        <f>VLOOKUP($B221,'Basic Ratio'!$D$76:$AU$87,Graph!A215,FALSE)</f>
        <v>5.3875400000000004</v>
      </c>
      <c r="J221" s="32">
        <f>VLOOKUP($B221,'Basic Ratio'!$D$88:$AU$99,Graph!A215,FALSE)</f>
        <v>11.54041</v>
      </c>
      <c r="K221" s="32">
        <f>VLOOKUP($B221,'Basic Ratio'!$D$100:$AU$111,Graph!A215,FALSE)</f>
        <v>17.642869999999998</v>
      </c>
      <c r="L221" s="32">
        <f>VLOOKUP($B221,'Basic Ratio'!$D$112:$AU$123,Graph!A215,FALSE)</f>
        <v>10.544790000000001</v>
      </c>
      <c r="M221" s="32">
        <f>VLOOKUP($B221,'Basic Ratio'!$D$124:$AU$135,Graph!A215,FALSE)</f>
        <v>8.6171799999999994</v>
      </c>
      <c r="N221" s="32">
        <f>VLOOKUP($B221,'Basic Ratio'!$D$136:$AU$147,Graph!A215,FALSE)</f>
        <v>6.1951200000000002</v>
      </c>
    </row>
    <row r="222" spans="1:14" ht="13.5" customHeight="1">
      <c r="B222" s="51">
        <f t="shared" si="28"/>
        <v>2014</v>
      </c>
      <c r="C222" s="39">
        <f>VLOOKUP($B222,'Basic Ratio'!$D$4:$AU$15,Graph!A215,FALSE)</f>
        <v>7.3267899999999999</v>
      </c>
      <c r="D222" s="39">
        <f>VLOOKUP($B222,'Basic Ratio'!$D$16:$AU$27,Graph!A215,FALSE)</f>
        <v>0</v>
      </c>
      <c r="E222" s="39" t="e">
        <f>VLOOKUP($B222,'Basic Ratio'!$D$28:$AU$38,Graph!A215,FALSE)</f>
        <v>#N/A</v>
      </c>
      <c r="F222" s="39">
        <f>VLOOKUP($B222,'Basic Ratio'!$D$40:$AU$51,Graph!A215,FALSE)</f>
        <v>6.3262299999999998</v>
      </c>
      <c r="G222" s="39">
        <f>VLOOKUP($B222,'Basic Ratio'!$D$52:$AU$63,Graph!A215,FALSE)</f>
        <v>6.0543399999999998</v>
      </c>
      <c r="H222" s="39">
        <f>VLOOKUP($B222,'Basic Ratio'!$D$64:$AU$75,Graph!A215,FALSE)</f>
        <v>3.65158</v>
      </c>
      <c r="I222" s="39">
        <f>VLOOKUP($B222,'Basic Ratio'!$D$76:$AU$87,Graph!A215,FALSE)</f>
        <v>5.9567800000000002</v>
      </c>
      <c r="J222" s="39">
        <f>VLOOKUP($B222,'Basic Ratio'!$D$88:$AU$99,Graph!A215,FALSE)</f>
        <v>12.91747</v>
      </c>
      <c r="K222" s="39">
        <f>VLOOKUP($B222,'Basic Ratio'!$D$100:$AU$111,Graph!A215,FALSE)</f>
        <v>17.057929999999999</v>
      </c>
      <c r="L222" s="39">
        <f>VLOOKUP($B222,'Basic Ratio'!$D$112:$AU$123,Graph!A215,FALSE)</f>
        <v>10.83877</v>
      </c>
      <c r="M222" s="39">
        <f>VLOOKUP($B222,'Basic Ratio'!$D$124:$AU$135,Graph!A215,FALSE)</f>
        <v>9.2017699999999998</v>
      </c>
      <c r="N222" s="39">
        <f>VLOOKUP($B222,'Basic Ratio'!$D$136:$AU$147,Graph!A215,FALSE)</f>
        <v>6.5495599999999996</v>
      </c>
    </row>
    <row r="223" spans="1:14" ht="13.5" customHeight="1">
      <c r="B223" s="50">
        <f t="shared" si="28"/>
        <v>2015</v>
      </c>
      <c r="C223" s="32">
        <f>VLOOKUP($B223,'Basic Ratio'!$D$4:$AU$15,Graph!A215,FALSE)</f>
        <v>7.2432600000000003</v>
      </c>
      <c r="D223" s="32">
        <f>VLOOKUP($B223,'Basic Ratio'!$D$16:$AU$27,Graph!A215,FALSE)</f>
        <v>8.0394699999999997</v>
      </c>
      <c r="E223" s="32">
        <f>VLOOKUP($B223,'Basic Ratio'!$D$28:$AU$38,Graph!A215,FALSE)</f>
        <v>0</v>
      </c>
      <c r="F223" s="32">
        <f>VLOOKUP($B223,'Basic Ratio'!$D$40:$AU$51,Graph!A215,FALSE)</f>
        <v>6.4445499999999996</v>
      </c>
      <c r="G223" s="32">
        <f>VLOOKUP($B223,'Basic Ratio'!$D$52:$AU$63,Graph!A215,FALSE)</f>
        <v>6.34131</v>
      </c>
      <c r="H223" s="32" t="e">
        <f>VLOOKUP($B223,'Basic Ratio'!$D$64:$AU$75,Graph!A215,FALSE)</f>
        <v>#N/A</v>
      </c>
      <c r="I223" s="32">
        <f>VLOOKUP($B223,'Basic Ratio'!$D$76:$AU$87,Graph!A215,FALSE)</f>
        <v>5.5981399999999999</v>
      </c>
      <c r="J223" s="32">
        <f>VLOOKUP($B223,'Basic Ratio'!$D$88:$AU$99,Graph!A215,FALSE)</f>
        <v>14.606640000000001</v>
      </c>
      <c r="K223" s="32">
        <f>VLOOKUP($B223,'Basic Ratio'!$D$100:$AU$111,Graph!A215,FALSE)</f>
        <v>18.548749999999998</v>
      </c>
      <c r="L223" s="32">
        <f>VLOOKUP($B223,'Basic Ratio'!$D$112:$AU$123,Graph!A215,FALSE)</f>
        <v>10.76469</v>
      </c>
      <c r="M223" s="32">
        <f>VLOOKUP($B223,'Basic Ratio'!$D$124:$AU$135,Graph!A215,FALSE)</f>
        <v>9.3775499999999994</v>
      </c>
      <c r="N223" s="32">
        <f>VLOOKUP($B223,'Basic Ratio'!$D$136:$AU$147,Graph!A215,FALSE)</f>
        <v>6.4093099999999996</v>
      </c>
    </row>
    <row r="224" spans="1:14" ht="13.5" customHeight="1">
      <c r="B224" s="51">
        <f t="shared" si="28"/>
        <v>2016</v>
      </c>
      <c r="C224" s="39">
        <f>VLOOKUP($B224,'Basic Ratio'!$D$4:$AU$15,Graph!A215,FALSE)</f>
        <v>7.0682999999999998</v>
      </c>
      <c r="D224" s="39">
        <f>VLOOKUP($B224,'Basic Ratio'!$D$16:$AU$27,Graph!A215,FALSE)</f>
        <v>6.6032500000000001</v>
      </c>
      <c r="E224" s="39">
        <f>VLOOKUP($B224,'Basic Ratio'!$D$28:$AU$38,Graph!A215,FALSE)</f>
        <v>6.5339999999999998</v>
      </c>
      <c r="F224" s="39">
        <f>VLOOKUP($B224,'Basic Ratio'!$D$40:$AU$51,Graph!A215,FALSE)</f>
        <v>6.6608200000000002</v>
      </c>
      <c r="G224" s="39">
        <f>VLOOKUP($B224,'Basic Ratio'!$D$52:$AU$63,Graph!A215,FALSE)</f>
        <v>6.3278999999999996</v>
      </c>
      <c r="H224" s="39">
        <f>VLOOKUP($B224,'Basic Ratio'!$D$64:$AU$75,Graph!A215,FALSE)</f>
        <v>0</v>
      </c>
      <c r="I224" s="39">
        <f>VLOOKUP($B224,'Basic Ratio'!$D$76:$AU$87,Graph!A215,FALSE)</f>
        <v>6.1806999999999999</v>
      </c>
      <c r="J224" s="39">
        <f>VLOOKUP($B224,'Basic Ratio'!$D$88:$AU$99,Graph!A215,FALSE)</f>
        <v>14.510540000000001</v>
      </c>
      <c r="K224" s="39">
        <f>VLOOKUP($B224,'Basic Ratio'!$D$100:$AU$111,Graph!A215,FALSE)</f>
        <v>16.878959999999999</v>
      </c>
      <c r="L224" s="39">
        <f>VLOOKUP($B224,'Basic Ratio'!$D$112:$AU$123,Graph!A215,FALSE)</f>
        <v>10.70825</v>
      </c>
      <c r="M224" s="39">
        <f>VLOOKUP($B224,'Basic Ratio'!$D$124:$AU$135,Graph!A215,FALSE)</f>
        <v>9.23353</v>
      </c>
      <c r="N224" s="39" t="e">
        <f>VLOOKUP($B224,'Basic Ratio'!$D$136:$AU$147,Graph!A215,FALSE)</f>
        <v>#N/A</v>
      </c>
    </row>
    <row r="225" spans="1:14" ht="13.5" customHeight="1">
      <c r="B225" s="50">
        <f t="shared" si="28"/>
        <v>2017</v>
      </c>
      <c r="C225" s="32">
        <f>VLOOKUP($B225,'Basic Ratio'!$D$4:$AU$15,Graph!A215,FALSE)</f>
        <v>7.0095999999999998</v>
      </c>
      <c r="D225" s="32">
        <f>VLOOKUP($B225,'Basic Ratio'!$D$16:$AU$27,Graph!A215,FALSE)</f>
        <v>7.0032699999999997</v>
      </c>
      <c r="E225" s="32">
        <f>VLOOKUP($B225,'Basic Ratio'!$D$28:$AU$38,Graph!A215,FALSE)</f>
        <v>6.8101500000000001</v>
      </c>
      <c r="F225" s="32">
        <f>VLOOKUP($B225,'Basic Ratio'!$D$40:$AU$51,Graph!A215,FALSE)</f>
        <v>6.6054700000000004</v>
      </c>
      <c r="G225" s="32">
        <f>VLOOKUP($B225,'Basic Ratio'!$D$52:$AU$63,Graph!A215,FALSE)</f>
        <v>6.3514400000000002</v>
      </c>
      <c r="H225" s="32">
        <f>VLOOKUP($B225,'Basic Ratio'!$D$64:$AU$75,Graph!A215,FALSE)</f>
        <v>3.2322500000000001</v>
      </c>
      <c r="I225" s="32">
        <f>VLOOKUP($B225,'Basic Ratio'!$D$76:$AU$87,Graph!A215,FALSE)</f>
        <v>7.1843500000000002</v>
      </c>
      <c r="J225" s="32">
        <f>VLOOKUP($B225,'Basic Ratio'!$D$88:$AU$99,Graph!A215,FALSE)</f>
        <v>14.403449999999999</v>
      </c>
      <c r="K225" s="32">
        <f>VLOOKUP($B225,'Basic Ratio'!$D$100:$AU$111,Graph!A215,FALSE)</f>
        <v>15.87323</v>
      </c>
      <c r="L225" s="32">
        <f>VLOOKUP($B225,'Basic Ratio'!$D$112:$AU$123,Graph!A215,FALSE)</f>
        <v>10.69111</v>
      </c>
      <c r="M225" s="32">
        <f>VLOOKUP($B225,'Basic Ratio'!$D$124:$AU$135,Graph!A215,FALSE)</f>
        <v>8.8296399999999995</v>
      </c>
      <c r="N225" s="32">
        <f>VLOOKUP($B225,'Basic Ratio'!$D$136:$AU$147,Graph!A215,FALSE)</f>
        <v>6.0701099999999997</v>
      </c>
    </row>
    <row r="226" spans="1:14" ht="13.5" customHeight="1">
      <c r="B226" s="51">
        <f>B211</f>
        <v>2018</v>
      </c>
      <c r="C226" s="39">
        <f>VLOOKUP($B226,'Basic Ratio'!$D$4:$AU$15,Graph!A215,FALSE)</f>
        <v>6.8606699999999998</v>
      </c>
      <c r="D226" s="39">
        <f>VLOOKUP($B226,'Basic Ratio'!$D$16:$AU$27,Graph!A215,FALSE)</f>
        <v>7.0380500000000001</v>
      </c>
      <c r="E226" s="39">
        <f>VLOOKUP($B226,'Basic Ratio'!$D$28:$AU$39,Graph!A215,FALSE)</f>
        <v>6.74085</v>
      </c>
      <c r="F226" s="39">
        <f>VLOOKUP($B226,'Basic Ratio'!$D$40:$AU$51,Graph!A215,FALSE)</f>
        <v>5.4275399999999996</v>
      </c>
      <c r="G226" s="39">
        <f>VLOOKUP($B226,'Basic Ratio'!$D$52:$AU$63,Graph!A215,FALSE)</f>
        <v>6.7522099999999998</v>
      </c>
      <c r="H226" s="39">
        <f>VLOOKUP($B226,'Basic Ratio'!$D$64:$AU$75,Graph!A215,FALSE)</f>
        <v>3.2440500000000001</v>
      </c>
      <c r="I226" s="39">
        <f>VLOOKUP($B226,'Basic Ratio'!$D$76:$AU$87,Graph!A215,FALSE)</f>
        <v>8.8986300000000007</v>
      </c>
      <c r="J226" s="39">
        <f>VLOOKUP($B226,'Basic Ratio'!$D$88:$AU$99,Graph!A215,FALSE)</f>
        <v>14.0467</v>
      </c>
      <c r="K226" s="39">
        <f>VLOOKUP($B226,'Basic Ratio'!$D$100:$AU$111,Graph!A215,FALSE)</f>
        <v>13.090769999999999</v>
      </c>
      <c r="L226" s="39">
        <f>VLOOKUP($B226,'Basic Ratio'!$D$112:$AU$123,Graph!A215,FALSE)</f>
        <v>10.79444</v>
      </c>
      <c r="M226" s="39">
        <f>VLOOKUP($B226,'Basic Ratio'!$D$124:$AU$135,Graph!A215,FALSE)</f>
        <v>8.9218100000000007</v>
      </c>
      <c r="N226" s="39">
        <f>VLOOKUP($B226,'Basic Ratio'!$D$136:$AU$147,Graph!A215,FALSE)</f>
        <v>5.9142400000000004</v>
      </c>
    </row>
    <row r="230" spans="1:14" ht="13.5" customHeight="1">
      <c r="A230" s="13">
        <v>20</v>
      </c>
      <c r="B230" s="14" t="s">
        <v>198</v>
      </c>
      <c r="F230" s="18" t="s">
        <v>472</v>
      </c>
    </row>
    <row r="231" spans="1:14" ht="13.5" customHeight="1">
      <c r="B231" s="16"/>
      <c r="C231" s="52" t="str">
        <f>C216</f>
        <v>花王</v>
      </c>
      <c r="D231" s="52" t="str">
        <f t="shared" ref="D231:N231" si="29">D216</f>
        <v>ﾕﾆ･ﾁｬｰﾑ</v>
      </c>
      <c r="E231" s="52" t="str">
        <f t="shared" si="29"/>
        <v>資生堂</v>
      </c>
      <c r="F231" s="52" t="str">
        <f t="shared" si="29"/>
        <v>ﾗｲｵﾝ</v>
      </c>
      <c r="G231" s="52" t="str">
        <f t="shared" si="29"/>
        <v>ﾋﾟｼﾞｮﾝ</v>
      </c>
      <c r="H231" s="52" t="str">
        <f t="shared" si="29"/>
        <v>小林製薬</v>
      </c>
      <c r="I231" s="52" t="str">
        <f t="shared" si="29"/>
        <v>マニー</v>
      </c>
      <c r="J231" s="53" t="str">
        <f t="shared" si="29"/>
        <v>P&amp;G</v>
      </c>
      <c r="K231" s="53" t="str">
        <f t="shared" si="29"/>
        <v>Unilever</v>
      </c>
      <c r="L231" s="53" t="str">
        <f t="shared" si="29"/>
        <v>Colgate‑Palmolive</v>
      </c>
      <c r="M231" s="53" t="str">
        <f t="shared" si="29"/>
        <v>Kimberly-Clark</v>
      </c>
      <c r="N231" s="53" t="str">
        <f t="shared" si="29"/>
        <v>J&amp;J</v>
      </c>
    </row>
    <row r="232" spans="1:14" ht="13.5" customHeight="1">
      <c r="B232" s="50">
        <f t="shared" ref="B232:B240" si="30">B233-1</f>
        <v>2009</v>
      </c>
      <c r="C232" s="32">
        <f>VLOOKUP($B232,'Basic Ratio'!$D$4:$AU$15,Graph!A230,FALSE)</f>
        <v>4.3893399999999998</v>
      </c>
      <c r="D232" s="32">
        <f>VLOOKUP($B232,'Basic Ratio'!$D$16:$AU$27,Graph!A230,FALSE)</f>
        <v>9.0243099999999998</v>
      </c>
      <c r="E232" s="32">
        <f>VLOOKUP($B232,'Basic Ratio'!$D$28:$AU$39,Graph!A230,FALSE)</f>
        <v>2.3610799999999998</v>
      </c>
      <c r="F232" s="32">
        <f>VLOOKUP($B232,'Basic Ratio'!$D$40:$AU$51,Graph!A230,FALSE)</f>
        <v>5.31745</v>
      </c>
      <c r="G232" s="32">
        <f>VLOOKUP($B232,'Basic Ratio'!$D$52:$AU$63,Graph!A230,FALSE)</f>
        <v>6.4126899999999996</v>
      </c>
      <c r="H232" s="32">
        <f>VLOOKUP($B232,'Basic Ratio'!$D$64:$AU$75,Graph!A230,FALSE)</f>
        <v>4.7142299999999997</v>
      </c>
      <c r="I232" s="32">
        <f>VLOOKUP($B232,'Basic Ratio'!$D$76:$AU$87,Graph!A230,FALSE)</f>
        <v>1.8310999999999999</v>
      </c>
      <c r="J232" s="32">
        <f>VLOOKUP($B232,'Basic Ratio'!$D$88:$AU$99,Graph!A230,FALSE)</f>
        <v>5.5853400000000004</v>
      </c>
      <c r="K232" s="32">
        <f>VLOOKUP($B232,'Basic Ratio'!$D$100:$AU$111,Graph!A230,FALSE)</f>
        <v>6.2091900000000004</v>
      </c>
      <c r="L232" s="32">
        <f>VLOOKUP($B232,'Basic Ratio'!$D$112:$AU$123,Graph!A230,FALSE)</f>
        <v>5.2526999999999999</v>
      </c>
      <c r="M232" s="32">
        <f>VLOOKUP($B232,'Basic Ratio'!$D$124:$AU$135,Graph!A230,FALSE)</f>
        <v>5.5903700000000001</v>
      </c>
      <c r="N232" s="32">
        <f>VLOOKUP($B232,'Basic Ratio'!$D$136:$AU$147,Graph!A230,FALSE)</f>
        <v>3.5597699999999999</v>
      </c>
    </row>
    <row r="233" spans="1:14" ht="13.5" customHeight="1">
      <c r="B233" s="51">
        <f t="shared" si="30"/>
        <v>2010</v>
      </c>
      <c r="C233" s="39">
        <f>VLOOKUP($B233,'Basic Ratio'!$D$4:$AU$15,Graph!A230,FALSE)</f>
        <v>4.6216699999999999</v>
      </c>
      <c r="D233" s="39">
        <f>VLOOKUP($B233,'Basic Ratio'!$D$16:$AU$27,Graph!A230,FALSE)</f>
        <v>9.5762599999999996</v>
      </c>
      <c r="E233" s="39">
        <f>VLOOKUP($B233,'Basic Ratio'!$D$28:$AU$38,Graph!A230,FALSE)</f>
        <v>2.5007000000000001</v>
      </c>
      <c r="F233" s="39">
        <f>VLOOKUP($B233,'Basic Ratio'!$D$40:$AU$51,Graph!A230,FALSE)</f>
        <v>5.2993899999999998</v>
      </c>
      <c r="G233" s="39">
        <f>VLOOKUP($B233,'Basic Ratio'!$D$52:$AU$63,Graph!A230,FALSE)</f>
        <v>5.9759399999999996</v>
      </c>
      <c r="H233" s="39">
        <f>VLOOKUP($B233,'Basic Ratio'!$D$64:$AU$75,Graph!A230,FALSE)</f>
        <v>5.0299899999999997</v>
      </c>
      <c r="I233" s="39">
        <f>VLOOKUP($B233,'Basic Ratio'!$D$76:$AU$87,Graph!A230,FALSE)</f>
        <v>1.61178</v>
      </c>
      <c r="J233" s="39">
        <f>VLOOKUP($B233,'Basic Ratio'!$D$88:$AU$99,Graph!A230,FALSE)</f>
        <v>5.7922000000000002</v>
      </c>
      <c r="K233" s="39">
        <f>VLOOKUP($B233,'Basic Ratio'!$D$100:$AU$111,Graph!A230,FALSE)</f>
        <v>6.5669000000000004</v>
      </c>
      <c r="L233" s="39">
        <f>VLOOKUP($B233,'Basic Ratio'!$D$112:$AU$123,Graph!A230,FALSE)</f>
        <v>5.2324099999999998</v>
      </c>
      <c r="M233" s="39">
        <f>VLOOKUP($B233,'Basic Ratio'!$D$124:$AU$135,Graph!A230,FALSE)</f>
        <v>5.9900099999999998</v>
      </c>
      <c r="N233" s="39">
        <f>VLOOKUP($B233,'Basic Ratio'!$D$136:$AU$147,Graph!A230,FALSE)</f>
        <v>3.4764599999999999</v>
      </c>
    </row>
    <row r="234" spans="1:14" ht="13.5" customHeight="1">
      <c r="B234" s="50">
        <f t="shared" si="30"/>
        <v>2011</v>
      </c>
      <c r="C234" s="32" t="e">
        <f>VLOOKUP($B234,'Basic Ratio'!$D$4:$AU$15,Graph!A230,FALSE)</f>
        <v>#N/A</v>
      </c>
      <c r="D234" s="32">
        <f>VLOOKUP($B234,'Basic Ratio'!$D$16:$AU$27,Graph!A230,FALSE)</f>
        <v>8.3469599999999993</v>
      </c>
      <c r="E234" s="32">
        <f>VLOOKUP($B234,'Basic Ratio'!$D$28:$AU$38,Graph!A230,FALSE)</f>
        <v>2.3371599999999999</v>
      </c>
      <c r="F234" s="32">
        <f>VLOOKUP($B234,'Basic Ratio'!$D$40:$AU$51,Graph!A230,FALSE)</f>
        <v>4.8038699999999999</v>
      </c>
      <c r="G234" s="32">
        <f>VLOOKUP($B234,'Basic Ratio'!$D$52:$AU$63,Graph!A230,FALSE)</f>
        <v>5.4740599999999997</v>
      </c>
      <c r="H234" s="32">
        <f>VLOOKUP($B234,'Basic Ratio'!$D$64:$AU$75,Graph!A230,FALSE)</f>
        <v>4.7705700000000002</v>
      </c>
      <c r="I234" s="32">
        <f>VLOOKUP($B234,'Basic Ratio'!$D$76:$AU$87,Graph!A230,FALSE)</f>
        <v>1.46852</v>
      </c>
      <c r="J234" s="32">
        <f>VLOOKUP($B234,'Basic Ratio'!$D$88:$AU$99,Graph!A230,FALSE)</f>
        <v>5.8738999999999999</v>
      </c>
      <c r="K234" s="32">
        <f>VLOOKUP($B234,'Basic Ratio'!$D$100:$AU$111,Graph!A230,FALSE)</f>
        <v>6.2707699999999997</v>
      </c>
      <c r="L234" s="32">
        <f>VLOOKUP($B234,'Basic Ratio'!$D$112:$AU$123,Graph!A230,FALSE)</f>
        <v>5.5708099999999998</v>
      </c>
      <c r="M234" s="32">
        <f>VLOOKUP($B234,'Basic Ratio'!$D$124:$AU$135,Graph!A230,FALSE)</f>
        <v>6.0422900000000004</v>
      </c>
      <c r="N234" s="32" t="e">
        <f>VLOOKUP($B234,'Basic Ratio'!$D$136:$AU$147,Graph!A230,FALSE)</f>
        <v>#N/A</v>
      </c>
    </row>
    <row r="235" spans="1:14" ht="13.5" customHeight="1">
      <c r="B235" s="51">
        <f t="shared" si="30"/>
        <v>2012</v>
      </c>
      <c r="C235" s="39">
        <f>VLOOKUP($B235,'Basic Ratio'!$D$4:$AU$15,Graph!A230,FALSE)</f>
        <v>0</v>
      </c>
      <c r="D235" s="39">
        <f>VLOOKUP($B235,'Basic Ratio'!$D$16:$AU$27,Graph!A230,FALSE)</f>
        <v>6.8518400000000002</v>
      </c>
      <c r="E235" s="39">
        <f>VLOOKUP($B235,'Basic Ratio'!$D$28:$AU$38,Graph!A230,FALSE)</f>
        <v>2.13205</v>
      </c>
      <c r="F235" s="39">
        <f>VLOOKUP($B235,'Basic Ratio'!$D$40:$AU$51,Graph!A230,FALSE)</f>
        <v>4.6835300000000002</v>
      </c>
      <c r="G235" s="39">
        <f>VLOOKUP($B235,'Basic Ratio'!$D$52:$AU$63,Graph!A230,FALSE)</f>
        <v>5.44665</v>
      </c>
      <c r="H235" s="39">
        <f>VLOOKUP($B235,'Basic Ratio'!$D$64:$AU$75,Graph!A230,FALSE)</f>
        <v>4.4581200000000001</v>
      </c>
      <c r="I235" s="39">
        <f>VLOOKUP($B235,'Basic Ratio'!$D$76:$AU$87,Graph!A230,FALSE)</f>
        <v>1.2329399999999999</v>
      </c>
      <c r="J235" s="39">
        <f>VLOOKUP($B235,'Basic Ratio'!$D$88:$AU$99,Graph!A230,FALSE)</f>
        <v>5.8680899999999996</v>
      </c>
      <c r="K235" s="39">
        <f>VLOOKUP($B235,'Basic Ratio'!$D$100:$AU$111,Graph!A230,FALSE)</f>
        <v>6.7566699999999997</v>
      </c>
      <c r="L235" s="39">
        <f>VLOOKUP($B235,'Basic Ratio'!$D$112:$AU$123,Graph!A230,FALSE)</f>
        <v>5.3090599999999997</v>
      </c>
      <c r="M235" s="39">
        <f>VLOOKUP($B235,'Basic Ratio'!$D$124:$AU$135,Graph!A230,FALSE)</f>
        <v>5.5646300000000002</v>
      </c>
      <c r="N235" s="39">
        <f>VLOOKUP($B235,'Basic Ratio'!$D$136:$AU$147,Graph!A230,FALSE)</f>
        <v>3.1434000000000002</v>
      </c>
    </row>
    <row r="236" spans="1:14" ht="13.5" customHeight="1">
      <c r="B236" s="50">
        <f t="shared" si="30"/>
        <v>2013</v>
      </c>
      <c r="C236" s="32">
        <f>VLOOKUP($B236,'Basic Ratio'!$D$4:$AU$15,Graph!A230,FALSE)</f>
        <v>4.3837400000000004</v>
      </c>
      <c r="D236" s="32" t="e">
        <f>VLOOKUP($B236,'Basic Ratio'!$D$16:$AU$27,Graph!A230,FALSE)</f>
        <v>#N/A</v>
      </c>
      <c r="E236" s="32">
        <f>VLOOKUP($B236,'Basic Ratio'!$D$28:$AU$38,Graph!A230,FALSE)</f>
        <v>2.16892</v>
      </c>
      <c r="F236" s="32">
        <f>VLOOKUP($B236,'Basic Ratio'!$D$40:$AU$51,Graph!A230,FALSE)</f>
        <v>4.5827999999999998</v>
      </c>
      <c r="G236" s="32">
        <f>VLOOKUP($B236,'Basic Ratio'!$D$52:$AU$63,Graph!A230,FALSE)</f>
        <v>5.7999700000000001</v>
      </c>
      <c r="H236" s="32">
        <f>VLOOKUP($B236,'Basic Ratio'!$D$64:$AU$75,Graph!A230,FALSE)</f>
        <v>4.9883100000000002</v>
      </c>
      <c r="I236" s="32">
        <f>VLOOKUP($B236,'Basic Ratio'!$D$76:$AU$87,Graph!A230,FALSE)</f>
        <v>1.1286400000000001</v>
      </c>
      <c r="J236" s="32">
        <f>VLOOKUP($B236,'Basic Ratio'!$D$88:$AU$99,Graph!A230,FALSE)</f>
        <v>5.7111499999999999</v>
      </c>
      <c r="K236" s="32">
        <f>VLOOKUP($B236,'Basic Ratio'!$D$100:$AU$111,Graph!A230,FALSE)</f>
        <v>6.9425499999999998</v>
      </c>
      <c r="L236" s="32">
        <f>VLOOKUP($B236,'Basic Ratio'!$D$112:$AU$123,Graph!A230,FALSE)</f>
        <v>5.1519700000000004</v>
      </c>
      <c r="M236" s="32">
        <f>VLOOKUP($B236,'Basic Ratio'!$D$124:$AU$135,Graph!A230,FALSE)</f>
        <v>5.6546599999999998</v>
      </c>
      <c r="N236" s="32">
        <f>VLOOKUP($B236,'Basic Ratio'!$D$136:$AU$147,Graph!A230,FALSE)</f>
        <v>2.89364</v>
      </c>
    </row>
    <row r="237" spans="1:14" ht="13.5" customHeight="1">
      <c r="B237" s="51">
        <f t="shared" si="30"/>
        <v>2014</v>
      </c>
      <c r="C237" s="39">
        <f>VLOOKUP($B237,'Basic Ratio'!$D$4:$AU$15,Graph!A230,FALSE)</f>
        <v>4.2587799999999998</v>
      </c>
      <c r="D237" s="39">
        <f>VLOOKUP($B237,'Basic Ratio'!$D$16:$AU$27,Graph!A230,FALSE)</f>
        <v>0</v>
      </c>
      <c r="E237" s="39" t="e">
        <f>VLOOKUP($B237,'Basic Ratio'!$D$28:$AU$38,Graph!A230,FALSE)</f>
        <v>#N/A</v>
      </c>
      <c r="F237" s="39">
        <f>VLOOKUP($B237,'Basic Ratio'!$D$40:$AU$51,Graph!A230,FALSE)</f>
        <v>4.3164300000000004</v>
      </c>
      <c r="G237" s="39">
        <f>VLOOKUP($B237,'Basic Ratio'!$D$52:$AU$63,Graph!A230,FALSE)</f>
        <v>5.5368000000000004</v>
      </c>
      <c r="H237" s="39">
        <f>VLOOKUP($B237,'Basic Ratio'!$D$64:$AU$75,Graph!A230,FALSE)</f>
        <v>4.7549900000000003</v>
      </c>
      <c r="I237" s="39">
        <f>VLOOKUP($B237,'Basic Ratio'!$D$76:$AU$87,Graph!A230,FALSE)</f>
        <v>1.1886699999999999</v>
      </c>
      <c r="J237" s="39">
        <f>VLOOKUP($B237,'Basic Ratio'!$D$88:$AU$99,Graph!A230,FALSE)</f>
        <v>6.3138500000000004</v>
      </c>
      <c r="K237" s="39">
        <f>VLOOKUP($B237,'Basic Ratio'!$D$100:$AU$111,Graph!A230,FALSE)</f>
        <v>7.00481</v>
      </c>
      <c r="L237" s="39">
        <f>VLOOKUP($B237,'Basic Ratio'!$D$112:$AU$123,Graph!A230,FALSE)</f>
        <v>5.08657</v>
      </c>
      <c r="M237" s="39">
        <f>VLOOKUP($B237,'Basic Ratio'!$D$124:$AU$135,Graph!A230,FALSE)</f>
        <v>6.3035199999999998</v>
      </c>
      <c r="N237" s="39">
        <f>VLOOKUP($B237,'Basic Ratio'!$D$136:$AU$147,Graph!A230,FALSE)</f>
        <v>2.8322699999999998</v>
      </c>
    </row>
    <row r="238" spans="1:14" ht="13.5" customHeight="1">
      <c r="B238" s="50">
        <f t="shared" si="30"/>
        <v>2015</v>
      </c>
      <c r="C238" s="32">
        <f>VLOOKUP($B238,'Basic Ratio'!$D$4:$AU$15,Graph!A230,FALSE)</f>
        <v>4.1669999999999998</v>
      </c>
      <c r="D238" s="32">
        <f>VLOOKUP($B238,'Basic Ratio'!$D$16:$AU$27,Graph!A230,FALSE)</f>
        <v>6.4292400000000001</v>
      </c>
      <c r="E238" s="32">
        <f>VLOOKUP($B238,'Basic Ratio'!$D$28:$AU$38,Graph!A230,FALSE)</f>
        <v>0</v>
      </c>
      <c r="F238" s="32">
        <f>VLOOKUP($B238,'Basic Ratio'!$D$40:$AU$51,Graph!A230,FALSE)</f>
        <v>4.2236399999999996</v>
      </c>
      <c r="G238" s="32">
        <f>VLOOKUP($B238,'Basic Ratio'!$D$52:$AU$63,Graph!A230,FALSE)</f>
        <v>5.6304699999999999</v>
      </c>
      <c r="H238" s="32" t="e">
        <f>VLOOKUP($B238,'Basic Ratio'!$D$64:$AU$75,Graph!A230,FALSE)</f>
        <v>#N/A</v>
      </c>
      <c r="I238" s="32">
        <f>VLOOKUP($B238,'Basic Ratio'!$D$76:$AU$87,Graph!A230,FALSE)</f>
        <v>1.2914300000000001</v>
      </c>
      <c r="J238" s="32">
        <f>VLOOKUP($B238,'Basic Ratio'!$D$88:$AU$99,Graph!A230,FALSE)</f>
        <v>6.7888599999999997</v>
      </c>
      <c r="K238" s="32">
        <f>VLOOKUP($B238,'Basic Ratio'!$D$100:$AU$111,Graph!A230,FALSE)</f>
        <v>7.2463800000000003</v>
      </c>
      <c r="L238" s="32">
        <f>VLOOKUP($B238,'Basic Ratio'!$D$112:$AU$123,Graph!A230,FALSE)</f>
        <v>5.1639299999999997</v>
      </c>
      <c r="M238" s="32">
        <f>VLOOKUP($B238,'Basic Ratio'!$D$124:$AU$135,Graph!A230,FALSE)</f>
        <v>6.2730899999999998</v>
      </c>
      <c r="N238" s="32">
        <f>VLOOKUP($B238,'Basic Ratio'!$D$136:$AU$147,Graph!A230,FALSE)</f>
        <v>2.6905000000000001</v>
      </c>
    </row>
    <row r="239" spans="1:14" ht="13.5" customHeight="1">
      <c r="B239" s="51">
        <f t="shared" si="30"/>
        <v>2016</v>
      </c>
      <c r="C239" s="39">
        <f>VLOOKUP($B239,'Basic Ratio'!$D$4:$AU$15,Graph!A230,FALSE)</f>
        <v>3.9432999999999998</v>
      </c>
      <c r="D239" s="39">
        <f>VLOOKUP($B239,'Basic Ratio'!$D$16:$AU$27,Graph!A230,FALSE)</f>
        <v>6.20669</v>
      </c>
      <c r="E239" s="39">
        <f>VLOOKUP($B239,'Basic Ratio'!$D$28:$AU$38,Graph!A230,FALSE)</f>
        <v>1.8732200000000001</v>
      </c>
      <c r="F239" s="39">
        <f>VLOOKUP($B239,'Basic Ratio'!$D$40:$AU$51,Graph!A230,FALSE)</f>
        <v>4.1924700000000001</v>
      </c>
      <c r="G239" s="39">
        <f>VLOOKUP($B239,'Basic Ratio'!$D$52:$AU$63,Graph!A230,FALSE)</f>
        <v>6.0690099999999996</v>
      </c>
      <c r="H239" s="39">
        <f>VLOOKUP($B239,'Basic Ratio'!$D$64:$AU$75,Graph!A230,FALSE)</f>
        <v>0</v>
      </c>
      <c r="I239" s="39">
        <f>VLOOKUP($B239,'Basic Ratio'!$D$76:$AU$87,Graph!A230,FALSE)</f>
        <v>1.3538600000000001</v>
      </c>
      <c r="J239" s="39">
        <f>VLOOKUP($B239,'Basic Ratio'!$D$88:$AU$99,Graph!A230,FALSE)</f>
        <v>6.9888700000000004</v>
      </c>
      <c r="K239" s="39">
        <f>VLOOKUP($B239,'Basic Ratio'!$D$100:$AU$111,Graph!A230,FALSE)</f>
        <v>7.0193899999999996</v>
      </c>
      <c r="L239" s="39">
        <f>VLOOKUP($B239,'Basic Ratio'!$D$112:$AU$123,Graph!A230,FALSE)</f>
        <v>5.1263300000000003</v>
      </c>
      <c r="M239" s="39">
        <f>VLOOKUP($B239,'Basic Ratio'!$D$124:$AU$135,Graph!A230,FALSE)</f>
        <v>6.4604200000000001</v>
      </c>
      <c r="N239" s="39" t="e">
        <f>VLOOKUP($B239,'Basic Ratio'!$D$136:$AU$147,Graph!A230,FALSE)</f>
        <v>#N/A</v>
      </c>
    </row>
    <row r="240" spans="1:14" ht="13.5" customHeight="1">
      <c r="B240" s="50">
        <f t="shared" si="30"/>
        <v>2017</v>
      </c>
      <c r="C240" s="32">
        <f>VLOOKUP($B240,'Basic Ratio'!$D$4:$AU$15,Graph!A230,FALSE)</f>
        <v>4.7783300000000004</v>
      </c>
      <c r="D240" s="32">
        <f>VLOOKUP($B240,'Basic Ratio'!$D$16:$AU$27,Graph!A230,FALSE)</f>
        <v>6.6665700000000001</v>
      </c>
      <c r="E240" s="32">
        <f>VLOOKUP($B240,'Basic Ratio'!$D$28:$AU$38,Graph!A230,FALSE)</f>
        <v>1.88357</v>
      </c>
      <c r="F240" s="32">
        <f>VLOOKUP($B240,'Basic Ratio'!$D$40:$AU$51,Graph!A230,FALSE)</f>
        <v>4.2838099999999999</v>
      </c>
      <c r="G240" s="32">
        <f>VLOOKUP($B240,'Basic Ratio'!$D$52:$AU$63,Graph!A230,FALSE)</f>
        <v>6.3740600000000001</v>
      </c>
      <c r="H240" s="32">
        <f>VLOOKUP($B240,'Basic Ratio'!$D$64:$AU$75,Graph!A230,FALSE)</f>
        <v>4.6936499999999999</v>
      </c>
      <c r="I240" s="32">
        <f>VLOOKUP($B240,'Basic Ratio'!$D$76:$AU$87,Graph!A230,FALSE)</f>
        <v>1.3031200000000001</v>
      </c>
      <c r="J240" s="32">
        <f>VLOOKUP($B240,'Basic Ratio'!$D$88:$AU$99,Graph!A230,FALSE)</f>
        <v>7.1807299999999996</v>
      </c>
      <c r="K240" s="32">
        <f>VLOOKUP($B240,'Basic Ratio'!$D$100:$AU$111,Graph!A230,FALSE)</f>
        <v>7.41432</v>
      </c>
      <c r="L240" s="32">
        <f>VLOOKUP($B240,'Basic Ratio'!$D$112:$AU$123,Graph!A230,FALSE)</f>
        <v>5.0994999999999999</v>
      </c>
      <c r="M240" s="32">
        <f>VLOOKUP($B240,'Basic Ratio'!$D$124:$AU$135,Graph!A230,FALSE)</f>
        <v>6.7806300000000004</v>
      </c>
      <c r="N240" s="32">
        <f>VLOOKUP($B240,'Basic Ratio'!$D$136:$AU$147,Graph!A230,FALSE)</f>
        <v>2.9497900000000001</v>
      </c>
    </row>
    <row r="241" spans="1:14" ht="13.5" customHeight="1">
      <c r="B241" s="51">
        <f>B226</f>
        <v>2018</v>
      </c>
      <c r="C241" s="39">
        <f>VLOOKUP($B241,'Basic Ratio'!$D$4:$AU$15,Graph!A230,FALSE)</f>
        <v>4.4771000000000001</v>
      </c>
      <c r="D241" s="39">
        <f>VLOOKUP($B241,'Basic Ratio'!$D$16:$AU$27,Graph!A230,FALSE)</f>
        <v>6.38652</v>
      </c>
      <c r="E241" s="39">
        <f>VLOOKUP($B241,'Basic Ratio'!$D$28:$AU$39,Graph!A230,FALSE)</f>
        <v>1.6581600000000001</v>
      </c>
      <c r="F241" s="39">
        <f>VLOOKUP($B241,'Basic Ratio'!$D$40:$AU$51,Graph!A230,FALSE)</f>
        <v>4.3195300000000003</v>
      </c>
      <c r="G241" s="39">
        <f>VLOOKUP($B241,'Basic Ratio'!$D$52:$AU$63,Graph!A230,FALSE)</f>
        <v>5.26938</v>
      </c>
      <c r="H241" s="39">
        <f>VLOOKUP($B241,'Basic Ratio'!$D$64:$AU$75,Graph!A230,FALSE)</f>
        <v>4.7793700000000001</v>
      </c>
      <c r="I241" s="39">
        <f>VLOOKUP($B241,'Basic Ratio'!$D$76:$AU$87,Graph!A230,FALSE)</f>
        <v>1.4376199999999999</v>
      </c>
      <c r="J241" s="39">
        <f>VLOOKUP($B241,'Basic Ratio'!$D$88:$AU$99,Graph!A230,FALSE)</f>
        <v>7.02142</v>
      </c>
      <c r="K241" s="39">
        <f>VLOOKUP($B241,'Basic Ratio'!$D$100:$AU$111,Graph!A230,FALSE)</f>
        <v>6.96333</v>
      </c>
      <c r="L241" s="39">
        <f>VLOOKUP($B241,'Basic Ratio'!$D$112:$AU$123,Graph!A230,FALSE)</f>
        <v>5.0845799999999999</v>
      </c>
      <c r="M241" s="39">
        <f>VLOOKUP($B241,'Basic Ratio'!$D$124:$AU$135,Graph!A230,FALSE)</f>
        <v>6.8542899999999998</v>
      </c>
      <c r="N241" s="39">
        <f>VLOOKUP($B241,'Basic Ratio'!$D$136:$AU$147,Graph!A230,FALSE)</f>
        <v>3.1082700000000001</v>
      </c>
    </row>
    <row r="245" spans="1:14" ht="3" customHeight="1"/>
    <row r="246" spans="1:14" ht="13.5" customHeight="1">
      <c r="A246" s="13">
        <v>22</v>
      </c>
      <c r="B246" s="14" t="s">
        <v>200</v>
      </c>
      <c r="F246" s="18" t="s">
        <v>473</v>
      </c>
    </row>
    <row r="247" spans="1:14" ht="13.5" customHeight="1">
      <c r="B247" s="16"/>
      <c r="C247" s="52" t="str">
        <f>C231</f>
        <v>花王</v>
      </c>
      <c r="D247" s="52" t="str">
        <f t="shared" ref="D247:N247" si="31">D231</f>
        <v>ﾕﾆ･ﾁｬｰﾑ</v>
      </c>
      <c r="E247" s="52" t="str">
        <f t="shared" si="31"/>
        <v>資生堂</v>
      </c>
      <c r="F247" s="52" t="str">
        <f t="shared" si="31"/>
        <v>ﾗｲｵﾝ</v>
      </c>
      <c r="G247" s="52" t="str">
        <f t="shared" si="31"/>
        <v>ﾋﾟｼﾞｮﾝ</v>
      </c>
      <c r="H247" s="52" t="str">
        <f t="shared" si="31"/>
        <v>小林製薬</v>
      </c>
      <c r="I247" s="52" t="str">
        <f t="shared" si="31"/>
        <v>マニー</v>
      </c>
      <c r="J247" s="53" t="str">
        <f t="shared" si="31"/>
        <v>P&amp;G</v>
      </c>
      <c r="K247" s="53" t="str">
        <f t="shared" si="31"/>
        <v>Unilever</v>
      </c>
      <c r="L247" s="53" t="str">
        <f t="shared" si="31"/>
        <v>Colgate‑Palmolive</v>
      </c>
      <c r="M247" s="53" t="str">
        <f t="shared" si="31"/>
        <v>Kimberly-Clark</v>
      </c>
      <c r="N247" s="53" t="str">
        <f t="shared" si="31"/>
        <v>J&amp;J</v>
      </c>
    </row>
    <row r="248" spans="1:14" ht="13.5" customHeight="1">
      <c r="B248" s="50">
        <f t="shared" ref="B248:B256" si="32">B249-1</f>
        <v>2009</v>
      </c>
      <c r="C248" s="20">
        <f>VLOOKUP($B248,'Basic Ratio'!$D$4:$AU$15,Graph!A246,FALSE)</f>
        <v>1.4091800000000001</v>
      </c>
      <c r="D248" s="20">
        <f>VLOOKUP($B248,'Basic Ratio'!$D$16:$AU$27,Graph!A246,FALSE)</f>
        <v>1.8656999999999999</v>
      </c>
      <c r="E248" s="20">
        <f>VLOOKUP($B248,'Basic Ratio'!$D$28:$AU$39,Graph!A246,FALSE)</f>
        <v>1.2169300000000001</v>
      </c>
      <c r="F248" s="20">
        <f>VLOOKUP($B248,'Basic Ratio'!$D$40:$AU$51,Graph!A246,FALSE)</f>
        <v>1.23797</v>
      </c>
      <c r="G248" s="20">
        <f>VLOOKUP($B248,'Basic Ratio'!$D$52:$AU$63,Graph!A246,FALSE)</f>
        <v>2.0827</v>
      </c>
      <c r="H248" s="20">
        <f>VLOOKUP($B248,'Basic Ratio'!$D$64:$AU$75,Graph!A246,FALSE)</f>
        <v>2.1834799999999999</v>
      </c>
      <c r="I248" s="20">
        <f>VLOOKUP($B248,'Basic Ratio'!$D$76:$AU$87,Graph!A246,FALSE)</f>
        <v>6.0835499999999998</v>
      </c>
      <c r="J248" s="20">
        <f>VLOOKUP($B248,'Basic Ratio'!$D$88:$AU$99,Graph!A246,FALSE)</f>
        <v>0.77349000000000001</v>
      </c>
      <c r="K248" s="20">
        <f>VLOOKUP($B248,'Basic Ratio'!$D$100:$AU$111,Graph!A246,FALSE)</f>
        <v>0.93206</v>
      </c>
      <c r="L248" s="20">
        <f>VLOOKUP($B248,'Basic Ratio'!$D$112:$AU$123,Graph!A246,FALSE)</f>
        <v>1.05863</v>
      </c>
      <c r="M248" s="20">
        <f>VLOOKUP($B248,'Basic Ratio'!$D$124:$AU$135,Graph!A246,FALSE)</f>
        <v>1.1911400000000001</v>
      </c>
      <c r="N248" s="20">
        <f>VLOOKUP($B248,'Basic Ratio'!$D$136:$AU$147,Graph!A246,FALSE)</f>
        <v>2.0504099999999998</v>
      </c>
    </row>
    <row r="249" spans="1:14" ht="13.5" customHeight="1">
      <c r="B249" s="51">
        <f t="shared" si="32"/>
        <v>2010</v>
      </c>
      <c r="C249" s="38">
        <f>VLOOKUP($B249,'Basic Ratio'!$D$4:$AU$15,Graph!A246,FALSE)</f>
        <v>1.19713</v>
      </c>
      <c r="D249" s="38">
        <f>VLOOKUP($B249,'Basic Ratio'!$D$16:$AU$27,Graph!A246,FALSE)</f>
        <v>2.2710599999999999</v>
      </c>
      <c r="E249" s="38">
        <f>VLOOKUP($B249,'Basic Ratio'!$D$28:$AU$38,Graph!A246,FALSE)</f>
        <v>1.9682299999999999</v>
      </c>
      <c r="F249" s="38">
        <f>VLOOKUP($B249,'Basic Ratio'!$D$40:$AU$51,Graph!A246,FALSE)</f>
        <v>1.2797499999999999</v>
      </c>
      <c r="G249" s="38">
        <f>VLOOKUP($B249,'Basic Ratio'!$D$52:$AU$63,Graph!A246,FALSE)</f>
        <v>1.9761200000000001</v>
      </c>
      <c r="H249" s="38">
        <f>VLOOKUP($B249,'Basic Ratio'!$D$64:$AU$75,Graph!A246,FALSE)</f>
        <v>2.5731199999999999</v>
      </c>
      <c r="I249" s="38">
        <f>VLOOKUP($B249,'Basic Ratio'!$D$76:$AU$87,Graph!A246,FALSE)</f>
        <v>5.9141399999999997</v>
      </c>
      <c r="J249" s="38">
        <f>VLOOKUP($B249,'Basic Ratio'!$D$88:$AU$99,Graph!A246,FALSE)</f>
        <v>0.80496999999999996</v>
      </c>
      <c r="K249" s="38">
        <f>VLOOKUP($B249,'Basic Ratio'!$D$100:$AU$111,Graph!A246,FALSE)</f>
        <v>0.92108000000000001</v>
      </c>
      <c r="L249" s="38">
        <f>VLOOKUP($B249,'Basic Ratio'!$D$112:$AU$123,Graph!A246,FALSE)</f>
        <v>1.00054</v>
      </c>
      <c r="M249" s="38">
        <f>VLOOKUP($B249,'Basic Ratio'!$D$124:$AU$135,Graph!A246,FALSE)</f>
        <v>1.18546</v>
      </c>
      <c r="N249" s="38">
        <f>VLOOKUP($B249,'Basic Ratio'!$D$136:$AU$147,Graph!A246,FALSE)</f>
        <v>2.3811300000000002</v>
      </c>
    </row>
    <row r="250" spans="1:14" ht="13.5" customHeight="1">
      <c r="B250" s="54">
        <f t="shared" si="32"/>
        <v>2011</v>
      </c>
      <c r="C250" s="42" t="e">
        <f>VLOOKUP($B250,'Basic Ratio'!$D$4:$AU$15,Graph!A246,FALSE)</f>
        <v>#N/A</v>
      </c>
      <c r="D250" s="42">
        <f>VLOOKUP($B250,'Basic Ratio'!$D$16:$AU$27,Graph!A246,FALSE)</f>
        <v>1.79236</v>
      </c>
      <c r="E250" s="42">
        <f>VLOOKUP($B250,'Basic Ratio'!$D$28:$AU$38,Graph!A246,FALSE)</f>
        <v>1.91374</v>
      </c>
      <c r="F250" s="42">
        <f>VLOOKUP($B250,'Basic Ratio'!$D$40:$AU$51,Graph!A246,FALSE)</f>
        <v>1.3448199999999999</v>
      </c>
      <c r="G250" s="42">
        <f>VLOOKUP($B250,'Basic Ratio'!$D$52:$AU$63,Graph!A246,FALSE)</f>
        <v>2.05484</v>
      </c>
      <c r="H250" s="42">
        <f>VLOOKUP($B250,'Basic Ratio'!$D$64:$AU$75,Graph!A246,FALSE)</f>
        <v>2.7132900000000002</v>
      </c>
      <c r="I250" s="42">
        <f>VLOOKUP($B250,'Basic Ratio'!$D$76:$AU$87,Graph!A246,FALSE)</f>
        <v>8.1385400000000008</v>
      </c>
      <c r="J250" s="42">
        <f>VLOOKUP($B250,'Basic Ratio'!$D$88:$AU$99,Graph!A246,FALSE)</f>
        <v>0.87966999999999995</v>
      </c>
      <c r="K250" s="42">
        <f>VLOOKUP($B250,'Basic Ratio'!$D$100:$AU$111,Graph!A246,FALSE)</f>
        <v>0.79708999999999997</v>
      </c>
      <c r="L250" s="42">
        <f>VLOOKUP($B250,'Basic Ratio'!$D$112:$AU$123,Graph!A246,FALSE)</f>
        <v>1.1846099999999999</v>
      </c>
      <c r="M250" s="42">
        <f>VLOOKUP($B250,'Basic Ratio'!$D$124:$AU$135,Graph!A246,FALSE)</f>
        <v>1.1641699999999999</v>
      </c>
      <c r="N250" s="42" t="e">
        <f>VLOOKUP($B250,'Basic Ratio'!$D$136:$AU$147,Graph!A246,FALSE)</f>
        <v>#N/A</v>
      </c>
    </row>
    <row r="251" spans="1:14" ht="13.5" customHeight="1">
      <c r="B251" s="51">
        <f t="shared" si="32"/>
        <v>2012</v>
      </c>
      <c r="C251" s="38">
        <f>VLOOKUP($B251,'Basic Ratio'!$D$4:$AU$15,Graph!A246,FALSE)</f>
        <v>1.5620400000000001</v>
      </c>
      <c r="D251" s="38">
        <f>VLOOKUP($B251,'Basic Ratio'!$D$16:$AU$27,Graph!A246,FALSE)</f>
        <v>1.7337199999999999</v>
      </c>
      <c r="E251" s="38">
        <f>VLOOKUP($B251,'Basic Ratio'!$D$28:$AU$38,Graph!A246,FALSE)</f>
        <v>1.7768999999999999</v>
      </c>
      <c r="F251" s="38">
        <f>VLOOKUP($B251,'Basic Ratio'!$D$40:$AU$51,Graph!A246,FALSE)</f>
        <v>1.3630599999999999</v>
      </c>
      <c r="G251" s="38">
        <f>VLOOKUP($B251,'Basic Ratio'!$D$52:$AU$63,Graph!A246,FALSE)</f>
        <v>2.5056400000000001</v>
      </c>
      <c r="H251" s="38">
        <f>VLOOKUP($B251,'Basic Ratio'!$D$64:$AU$75,Graph!A246,FALSE)</f>
        <v>2.7366899999999998</v>
      </c>
      <c r="I251" s="38">
        <f>VLOOKUP($B251,'Basic Ratio'!$D$76:$AU$87,Graph!A246,FALSE)</f>
        <v>7.7583299999999999</v>
      </c>
      <c r="J251" s="38">
        <f>VLOOKUP($B251,'Basic Ratio'!$D$88:$AU$99,Graph!A246,FALSE)</f>
        <v>0.79867999999999995</v>
      </c>
      <c r="K251" s="38">
        <f>VLOOKUP($B251,'Basic Ratio'!$D$100:$AU$111,Graph!A246,FALSE)</f>
        <v>0.76807000000000003</v>
      </c>
      <c r="L251" s="38">
        <f>VLOOKUP($B251,'Basic Ratio'!$D$112:$AU$123,Graph!A246,FALSE)</f>
        <v>1.21949</v>
      </c>
      <c r="M251" s="38">
        <f>VLOOKUP($B251,'Basic Ratio'!$D$124:$AU$135,Graph!A246,FALSE)</f>
        <v>1.0817600000000001</v>
      </c>
      <c r="N251" s="38">
        <f>VLOOKUP($B251,'Basic Ratio'!$D$136:$AU$147,Graph!A246,FALSE)</f>
        <v>1.9007499999999999</v>
      </c>
    </row>
    <row r="252" spans="1:14" ht="13.5" customHeight="1">
      <c r="B252" s="50">
        <f t="shared" si="32"/>
        <v>2013</v>
      </c>
      <c r="C252" s="20">
        <f>VLOOKUP($B252,'Basic Ratio'!$D$4:$AU$15,Graph!A246,FALSE)</f>
        <v>1.75566</v>
      </c>
      <c r="D252" s="20" t="e">
        <f>VLOOKUP($B252,'Basic Ratio'!$D$16:$AU$27,Graph!A246,FALSE)</f>
        <v>#N/A</v>
      </c>
      <c r="E252" s="20">
        <f>VLOOKUP($B252,'Basic Ratio'!$D$28:$AU$38,Graph!A246,FALSE)</f>
        <v>1.6117600000000001</v>
      </c>
      <c r="F252" s="20">
        <f>VLOOKUP($B252,'Basic Ratio'!$D$40:$AU$51,Graph!A246,FALSE)</f>
        <v>1.1252800000000001</v>
      </c>
      <c r="G252" s="20">
        <f>VLOOKUP($B252,'Basic Ratio'!$D$52:$AU$63,Graph!A246,FALSE)</f>
        <v>2.7588499999999998</v>
      </c>
      <c r="H252" s="20">
        <f>VLOOKUP($B252,'Basic Ratio'!$D$64:$AU$75,Graph!A246,FALSE)</f>
        <v>3.0866799999999999</v>
      </c>
      <c r="I252" s="20">
        <f>VLOOKUP($B252,'Basic Ratio'!$D$76:$AU$87,Graph!A246,FALSE)</f>
        <v>8.0104799999999994</v>
      </c>
      <c r="J252" s="20">
        <f>VLOOKUP($B252,'Basic Ratio'!$D$88:$AU$99,Graph!A246,FALSE)</f>
        <v>0.93747000000000003</v>
      </c>
      <c r="K252" s="20">
        <f>VLOOKUP($B252,'Basic Ratio'!$D$100:$AU$111,Graph!A246,FALSE)</f>
        <v>0.69738999999999995</v>
      </c>
      <c r="L252" s="20">
        <f>VLOOKUP($B252,'Basic Ratio'!$D$112:$AU$123,Graph!A246,FALSE)</f>
        <v>1.07687</v>
      </c>
      <c r="M252" s="20">
        <f>VLOOKUP($B252,'Basic Ratio'!$D$124:$AU$135,Graph!A246,FALSE)</f>
        <v>1.1200399999999999</v>
      </c>
      <c r="N252" s="20">
        <f>VLOOKUP($B252,'Basic Ratio'!$D$136:$AU$147,Graph!A246,FALSE)</f>
        <v>2.1969599999999998</v>
      </c>
    </row>
    <row r="253" spans="1:14" ht="13.5" customHeight="1">
      <c r="B253" s="51">
        <f t="shared" si="32"/>
        <v>2014</v>
      </c>
      <c r="C253" s="38">
        <f>VLOOKUP($B253,'Basic Ratio'!$D$4:$AU$15,Graph!A246,FALSE)</f>
        <v>1.6863900000000001</v>
      </c>
      <c r="D253" s="38">
        <f>VLOOKUP($B253,'Basic Ratio'!$D$16:$AU$27,Graph!A246,FALSE)</f>
        <v>1.69191</v>
      </c>
      <c r="E253" s="38" t="e">
        <f>VLOOKUP($B253,'Basic Ratio'!$D$28:$AU$38,Graph!A246,FALSE)</f>
        <v>#N/A</v>
      </c>
      <c r="F253" s="38">
        <f>VLOOKUP($B253,'Basic Ratio'!$D$40:$AU$51,Graph!A246,FALSE)</f>
        <v>1.26518</v>
      </c>
      <c r="G253" s="38">
        <f>VLOOKUP($B253,'Basic Ratio'!$D$52:$AU$63,Graph!A246,FALSE)</f>
        <v>3.0792999999999999</v>
      </c>
      <c r="H253" s="38">
        <f>VLOOKUP($B253,'Basic Ratio'!$D$64:$AU$75,Graph!A246,FALSE)</f>
        <v>3.2318199999999999</v>
      </c>
      <c r="I253" s="38">
        <f>VLOOKUP($B253,'Basic Ratio'!$D$76:$AU$87,Graph!A246,FALSE)</f>
        <v>6.5455800000000002</v>
      </c>
      <c r="J253" s="38">
        <f>VLOOKUP($B253,'Basic Ratio'!$D$88:$AU$99,Graph!A246,FALSE)</f>
        <v>0.99517</v>
      </c>
      <c r="K253" s="38">
        <f>VLOOKUP($B253,'Basic Ratio'!$D$100:$AU$111,Graph!A246,FALSE)</f>
        <v>0.62860000000000005</v>
      </c>
      <c r="L253" s="38">
        <f>VLOOKUP($B253,'Basic Ratio'!$D$112:$AU$123,Graph!A246,FALSE)</f>
        <v>1.2323900000000001</v>
      </c>
      <c r="M253" s="38">
        <f>VLOOKUP($B253,'Basic Ratio'!$D$124:$AU$135,Graph!A246,FALSE)</f>
        <v>0.89287000000000005</v>
      </c>
      <c r="N253" s="38">
        <f>VLOOKUP($B253,'Basic Ratio'!$D$136:$AU$147,Graph!A246,FALSE)</f>
        <v>2.2269999999999999</v>
      </c>
    </row>
    <row r="254" spans="1:14" ht="13.5" customHeight="1">
      <c r="B254" s="50">
        <f t="shared" si="32"/>
        <v>2015</v>
      </c>
      <c r="C254" s="20">
        <f>VLOOKUP($B254,'Basic Ratio'!$D$4:$AU$15,Graph!A246,FALSE)</f>
        <v>1.94238</v>
      </c>
      <c r="D254" s="20">
        <f>VLOOKUP($B254,'Basic Ratio'!$D$16:$AU$27,Graph!A246,FALSE)</f>
        <v>1.96699</v>
      </c>
      <c r="E254" s="20">
        <f>VLOOKUP($B254,'Basic Ratio'!$D$28:$AU$38,Graph!A246,FALSE)</f>
        <v>1.986</v>
      </c>
      <c r="F254" s="20">
        <f>VLOOKUP($B254,'Basic Ratio'!$D$40:$AU$51,Graph!A246,FALSE)</f>
        <v>1.37595</v>
      </c>
      <c r="G254" s="20">
        <f>VLOOKUP($B254,'Basic Ratio'!$D$52:$AU$63,Graph!A246,FALSE)</f>
        <v>3.4390100000000001</v>
      </c>
      <c r="H254" s="20" t="e">
        <f>VLOOKUP($B254,'Basic Ratio'!$D$64:$AU$75,Graph!A246,FALSE)</f>
        <v>#N/A</v>
      </c>
      <c r="I254" s="20">
        <f>VLOOKUP($B254,'Basic Ratio'!$D$76:$AU$87,Graph!A246,FALSE)</f>
        <v>5.8810000000000002</v>
      </c>
      <c r="J254" s="20">
        <f>VLOOKUP($B254,'Basic Ratio'!$D$88:$AU$99,Graph!A246,FALSE)</f>
        <v>1.09789</v>
      </c>
      <c r="K254" s="20">
        <f>VLOOKUP($B254,'Basic Ratio'!$D$100:$AU$111,Graph!A246,FALSE)</f>
        <v>0.63370000000000004</v>
      </c>
      <c r="L254" s="20">
        <f>VLOOKUP($B254,'Basic Ratio'!$D$112:$AU$123,Graph!A246,FALSE)</f>
        <v>1.2405200000000001</v>
      </c>
      <c r="M254" s="20">
        <f>VLOOKUP($B254,'Basic Ratio'!$D$124:$AU$135,Graph!A246,FALSE)</f>
        <v>0.85462000000000005</v>
      </c>
      <c r="N254" s="20">
        <f>VLOOKUP($B254,'Basic Ratio'!$D$136:$AU$147,Graph!A246,FALSE)</f>
        <v>2.4739200000000001</v>
      </c>
    </row>
    <row r="255" spans="1:14" ht="13.5" customHeight="1">
      <c r="B255" s="51">
        <f t="shared" si="32"/>
        <v>2016</v>
      </c>
      <c r="C255" s="38">
        <f>VLOOKUP($B255,'Basic Ratio'!$D$4:$AU$15,Graph!A246,FALSE)</f>
        <v>1.66185</v>
      </c>
      <c r="D255" s="38">
        <f>VLOOKUP($B255,'Basic Ratio'!$D$16:$AU$27,Graph!A246,FALSE)</f>
        <v>1.91927</v>
      </c>
      <c r="E255" s="38">
        <f>VLOOKUP($B255,'Basic Ratio'!$D$28:$AU$38,Graph!A246,FALSE)</f>
        <v>1.7988299999999999</v>
      </c>
      <c r="F255" s="38">
        <f>VLOOKUP($B255,'Basic Ratio'!$D$40:$AU$51,Graph!A246,FALSE)</f>
        <v>1.5024999999999999</v>
      </c>
      <c r="G255" s="38">
        <f>VLOOKUP($B255,'Basic Ratio'!$D$52:$AU$63,Graph!A246,FALSE)</f>
        <v>2.58379</v>
      </c>
      <c r="H255" s="38">
        <f>VLOOKUP($B255,'Basic Ratio'!$D$64:$AU$75,Graph!A246,FALSE)</f>
        <v>2.73861</v>
      </c>
      <c r="I255" s="38">
        <f>VLOOKUP($B255,'Basic Ratio'!$D$76:$AU$87,Graph!A246,FALSE)</f>
        <v>6.7641200000000001</v>
      </c>
      <c r="J255" s="38">
        <f>VLOOKUP($B255,'Basic Ratio'!$D$88:$AU$99,Graph!A246,FALSE)</f>
        <v>0.87699000000000005</v>
      </c>
      <c r="K255" s="38">
        <f>VLOOKUP($B255,'Basic Ratio'!$D$100:$AU$111,Graph!A246,FALSE)</f>
        <v>0.67542000000000002</v>
      </c>
      <c r="L255" s="38">
        <f>VLOOKUP($B255,'Basic Ratio'!$D$112:$AU$123,Graph!A246,FALSE)</f>
        <v>1.3125599999999999</v>
      </c>
      <c r="M255" s="38">
        <f>VLOOKUP($B255,'Basic Ratio'!$D$124:$AU$135,Graph!A246,FALSE)</f>
        <v>0.87495999999999996</v>
      </c>
      <c r="N255" s="38" t="e">
        <f>VLOOKUP($B255,'Basic Ratio'!$D$136:$AU$147,Graph!A246,FALSE)</f>
        <v>#N/A</v>
      </c>
    </row>
    <row r="256" spans="1:14" ht="13.5" customHeight="1">
      <c r="B256" s="50">
        <f t="shared" si="32"/>
        <v>2017</v>
      </c>
      <c r="C256" s="20">
        <f>VLOOKUP($B256,'Basic Ratio'!$D$4:$AU$15,Graph!A246,FALSE)</f>
        <v>1.8720300000000001</v>
      </c>
      <c r="D256" s="20">
        <f>VLOOKUP($B256,'Basic Ratio'!$D$16:$AU$27,Graph!A246,FALSE)</f>
        <v>2.0990700000000002</v>
      </c>
      <c r="E256" s="20">
        <f>VLOOKUP($B256,'Basic Ratio'!$D$28:$AU$38,Graph!A246,FALSE)</f>
        <v>1.8060499999999999</v>
      </c>
      <c r="F256" s="20">
        <f>VLOOKUP($B256,'Basic Ratio'!$D$40:$AU$51,Graph!A246,FALSE)</f>
        <v>1.5994900000000001</v>
      </c>
      <c r="G256" s="20">
        <f>VLOOKUP($B256,'Basic Ratio'!$D$52:$AU$63,Graph!A246,FALSE)</f>
        <v>3.2919100000000001</v>
      </c>
      <c r="H256" s="20">
        <f>VLOOKUP($B256,'Basic Ratio'!$D$64:$AU$75,Graph!A246,FALSE)</f>
        <v>2.6227299999999998</v>
      </c>
      <c r="I256" s="20">
        <f>VLOOKUP($B256,'Basic Ratio'!$D$76:$AU$87,Graph!A246,FALSE)</f>
        <v>6.0490199999999996</v>
      </c>
      <c r="J256" s="20">
        <f>VLOOKUP($B256,'Basic Ratio'!$D$88:$AU$99,Graph!A246,FALSE)</f>
        <v>0.82586999999999999</v>
      </c>
      <c r="K256" s="20">
        <f>VLOOKUP($B256,'Basic Ratio'!$D$100:$AU$111,Graph!A246,FALSE)</f>
        <v>0.73275000000000001</v>
      </c>
      <c r="L256" s="20">
        <f>VLOOKUP($B256,'Basic Ratio'!$D$112:$AU$123,Graph!A246,FALSE)</f>
        <v>1.36121</v>
      </c>
      <c r="M256" s="20">
        <f>VLOOKUP($B256,'Basic Ratio'!$D$124:$AU$135,Graph!A246,FALSE)</f>
        <v>0.88954999999999995</v>
      </c>
      <c r="N256" s="20">
        <f>VLOOKUP($B256,'Basic Ratio'!$D$136:$AU$147,Graph!A246,FALSE)</f>
        <v>1.4110100000000001</v>
      </c>
    </row>
    <row r="257" spans="1:14" ht="13.5" customHeight="1">
      <c r="B257" s="51">
        <f>B241</f>
        <v>2018</v>
      </c>
      <c r="C257" s="38">
        <f>VLOOKUP($B257,'Basic Ratio'!$D$4:$AU$15,Graph!A246,FALSE)</f>
        <v>1.68581</v>
      </c>
      <c r="D257" s="38">
        <f>VLOOKUP($B257,'Basic Ratio'!$D$16:$AU$27,Graph!A246,FALSE)</f>
        <v>1.6606700000000001</v>
      </c>
      <c r="E257" s="38">
        <f>VLOOKUP($B257,'Basic Ratio'!$D$28:$AU$39,Graph!A246,FALSE)</f>
        <v>1.5081599999999999</v>
      </c>
      <c r="F257" s="38">
        <f>VLOOKUP($B257,'Basic Ratio'!$D$40:$AU$51,Graph!A246,FALSE)</f>
        <v>1.6643300000000001</v>
      </c>
      <c r="G257" s="38">
        <f>VLOOKUP($B257,'Basic Ratio'!$D$52:$AU$63,Graph!A246,FALSE)</f>
        <v>3.7716799999999999</v>
      </c>
      <c r="H257" s="38">
        <f>VLOOKUP($B257,'Basic Ratio'!$D$64:$AU$75,Graph!A246,FALSE)</f>
        <v>2.8082600000000002</v>
      </c>
      <c r="I257" s="38">
        <f>VLOOKUP($B257,'Basic Ratio'!$D$76:$AU$87,Graph!A246,FALSE)</f>
        <v>7.3491799999999996</v>
      </c>
      <c r="J257" s="38">
        <f>VLOOKUP($B257,'Basic Ratio'!$D$88:$AU$99,Graph!A246,FALSE)</f>
        <v>0.74883</v>
      </c>
      <c r="K257" s="38">
        <f>VLOOKUP($B257,'Basic Ratio'!$D$100:$AU$111,Graph!A246,FALSE)</f>
        <v>0.78298000000000001</v>
      </c>
      <c r="L257" s="38">
        <f>VLOOKUP($B257,'Basic Ratio'!$D$112:$AU$123,Graph!A246,FALSE)</f>
        <v>1.1352899999999999</v>
      </c>
      <c r="M257" s="38">
        <f>VLOOKUP($B257,'Basic Ratio'!$D$124:$AU$135,Graph!A246,FALSE)</f>
        <v>0.77127000000000001</v>
      </c>
      <c r="N257" s="38">
        <f>VLOOKUP($B257,'Basic Ratio'!$D$136:$AU$147,Graph!A246,FALSE)</f>
        <v>1.474</v>
      </c>
    </row>
    <row r="258" spans="1:14" ht="13.5" customHeight="1"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</row>
    <row r="259" spans="1:14" ht="13.5" customHeight="1"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</row>
    <row r="260" spans="1:14" ht="13.5" customHeight="1"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</row>
    <row r="261" spans="1:14" ht="13.5" customHeight="1">
      <c r="A261" s="13">
        <v>23</v>
      </c>
      <c r="B261" s="14" t="s">
        <v>201</v>
      </c>
      <c r="C261" s="21"/>
      <c r="D261" s="21"/>
      <c r="E261" s="21"/>
      <c r="F261" s="21" t="s">
        <v>474</v>
      </c>
      <c r="G261" s="21"/>
      <c r="H261" s="21"/>
      <c r="I261" s="21"/>
      <c r="J261" s="21"/>
      <c r="K261" s="21"/>
      <c r="L261" s="21"/>
      <c r="M261" s="21"/>
      <c r="N261" s="21"/>
    </row>
    <row r="262" spans="1:14" ht="13.5" customHeight="1">
      <c r="B262" s="16"/>
      <c r="C262" s="52" t="str">
        <f>C247</f>
        <v>花王</v>
      </c>
      <c r="D262" s="52" t="str">
        <f t="shared" ref="D262:N262" si="33">D247</f>
        <v>ﾕﾆ･ﾁｬｰﾑ</v>
      </c>
      <c r="E262" s="52" t="str">
        <f t="shared" si="33"/>
        <v>資生堂</v>
      </c>
      <c r="F262" s="52" t="str">
        <f t="shared" si="33"/>
        <v>ﾗｲｵﾝ</v>
      </c>
      <c r="G262" s="52" t="str">
        <f t="shared" si="33"/>
        <v>ﾋﾟｼﾞｮﾝ</v>
      </c>
      <c r="H262" s="52" t="str">
        <f t="shared" si="33"/>
        <v>小林製薬</v>
      </c>
      <c r="I262" s="52" t="str">
        <f t="shared" si="33"/>
        <v>マニー</v>
      </c>
      <c r="J262" s="53" t="str">
        <f t="shared" si="33"/>
        <v>P&amp;G</v>
      </c>
      <c r="K262" s="53" t="str">
        <f t="shared" si="33"/>
        <v>Unilever</v>
      </c>
      <c r="L262" s="53" t="str">
        <f t="shared" si="33"/>
        <v>Colgate‑Palmolive</v>
      </c>
      <c r="M262" s="53" t="str">
        <f t="shared" si="33"/>
        <v>Kimberly-Clark</v>
      </c>
      <c r="N262" s="53" t="str">
        <f t="shared" si="33"/>
        <v>J&amp;J</v>
      </c>
    </row>
    <row r="263" spans="1:14" ht="13.5" customHeight="1">
      <c r="B263" s="50">
        <f t="shared" ref="B263:B271" si="34">B264-1</f>
        <v>2009</v>
      </c>
      <c r="C263" s="20">
        <f>VLOOKUP($B263,'Basic Ratio'!$D$4:$AU$15,Graph!A261,FALSE)</f>
        <v>0.86789000000000005</v>
      </c>
      <c r="D263" s="20">
        <f>VLOOKUP($B263,'Basic Ratio'!$D$16:$AU$27,Graph!A261,FALSE)</f>
        <v>1.37923</v>
      </c>
      <c r="E263" s="20">
        <f>VLOOKUP($B263,'Basic Ratio'!$D$28:$AU$39,Graph!A261,FALSE)</f>
        <v>0.78608</v>
      </c>
      <c r="F263" s="20">
        <f>VLOOKUP($B263,'Basic Ratio'!$D$40:$AU$51,Graph!A261,FALSE)</f>
        <v>0.90910999999999997</v>
      </c>
      <c r="G263" s="20">
        <f>VLOOKUP($B263,'Basic Ratio'!$D$52:$AU$63,Graph!A261,FALSE)</f>
        <v>1.4814799999999999</v>
      </c>
      <c r="H263" s="20">
        <f>VLOOKUP($B263,'Basic Ratio'!$D$64:$AU$75,Graph!A261,FALSE)</f>
        <v>1.76789</v>
      </c>
      <c r="I263" s="20">
        <f>VLOOKUP($B263,'Basic Ratio'!$D$76:$AU$87,Graph!A261,FALSE)</f>
        <v>4.2822300000000002</v>
      </c>
      <c r="J263" s="20">
        <f>VLOOKUP($B263,'Basic Ratio'!$D$88:$AU$99,Graph!A261,FALSE)</f>
        <v>0.33828000000000003</v>
      </c>
      <c r="K263" s="20">
        <f>VLOOKUP($B263,'Basic Ratio'!$D$100:$AU$111,Graph!A261,FALSE)</f>
        <v>0.50263000000000002</v>
      </c>
      <c r="L263" s="20">
        <f>VLOOKUP($B263,'Basic Ratio'!$D$112:$AU$123,Graph!A261,FALSE)</f>
        <v>0.62990000000000002</v>
      </c>
      <c r="M263" s="20">
        <f>VLOOKUP($B263,'Basic Ratio'!$D$124:$AU$135,Graph!A261,FALSE)</f>
        <v>0.72943000000000002</v>
      </c>
      <c r="N263" s="20">
        <f>VLOOKUP($B263,'Basic Ratio'!$D$136:$AU$147,Graph!A261,FALSE)</f>
        <v>1.6224000000000001</v>
      </c>
    </row>
    <row r="264" spans="1:14" ht="13.5" customHeight="1">
      <c r="B264" s="51">
        <f t="shared" si="34"/>
        <v>2010</v>
      </c>
      <c r="C264" s="38">
        <f>VLOOKUP($B264,'Basic Ratio'!$D$4:$AU$15,Graph!A261,FALSE)</f>
        <v>0.76336999999999999</v>
      </c>
      <c r="D264" s="38">
        <f>VLOOKUP($B264,'Basic Ratio'!$D$16:$AU$27,Graph!A261,FALSE)</f>
        <v>1.7717799999999999</v>
      </c>
      <c r="E264" s="38">
        <f>VLOOKUP($B264,'Basic Ratio'!$D$28:$AU$38,Graph!A261,FALSE)</f>
        <v>1.2971299999999999</v>
      </c>
      <c r="F264" s="38">
        <f>VLOOKUP($B264,'Basic Ratio'!$D$40:$AU$51,Graph!A261,FALSE)</f>
        <v>0.94499</v>
      </c>
      <c r="G264" s="38">
        <f>VLOOKUP($B264,'Basic Ratio'!$D$52:$AU$63,Graph!A261,FALSE)</f>
        <v>1.3872599999999999</v>
      </c>
      <c r="H264" s="38">
        <f>VLOOKUP($B264,'Basic Ratio'!$D$64:$AU$75,Graph!A261,FALSE)</f>
        <v>2.0995200000000001</v>
      </c>
      <c r="I264" s="38">
        <f>VLOOKUP($B264,'Basic Ratio'!$D$76:$AU$87,Graph!A261,FALSE)</f>
        <v>4.2986800000000001</v>
      </c>
      <c r="J264" s="38">
        <f>VLOOKUP($B264,'Basic Ratio'!$D$88:$AU$99,Graph!A261,FALSE)</f>
        <v>0.33133000000000001</v>
      </c>
      <c r="K264" s="38">
        <f>VLOOKUP($B264,'Basic Ratio'!$D$100:$AU$111,Graph!A261,FALSE)</f>
        <v>0.39778000000000002</v>
      </c>
      <c r="L264" s="38">
        <f>VLOOKUP($B264,'Basic Ratio'!$D$112:$AU$123,Graph!A261,FALSE)</f>
        <v>0.58314999999999995</v>
      </c>
      <c r="M264" s="38">
        <f>VLOOKUP($B264,'Basic Ratio'!$D$124:$AU$135,Graph!A261,FALSE)</f>
        <v>0.64219000000000004</v>
      </c>
      <c r="N264" s="38">
        <f>VLOOKUP($B264,'Basic Ratio'!$D$136:$AU$147,Graph!A261,FALSE)</f>
        <v>1.8781300000000001</v>
      </c>
    </row>
    <row r="265" spans="1:14" ht="13.5" customHeight="1">
      <c r="B265" s="50">
        <f t="shared" si="34"/>
        <v>2011</v>
      </c>
      <c r="C265" s="20" t="e">
        <f>VLOOKUP($B265,'Basic Ratio'!$D$4:$AU$15,Graph!A261,FALSE)</f>
        <v>#N/A</v>
      </c>
      <c r="D265" s="20">
        <f>VLOOKUP($B265,'Basic Ratio'!$D$16:$AU$27,Graph!A261,FALSE)</f>
        <v>1.2897799999999999</v>
      </c>
      <c r="E265" s="20">
        <f>VLOOKUP($B265,'Basic Ratio'!$D$28:$AU$38,Graph!A261,FALSE)</f>
        <v>1.24925</v>
      </c>
      <c r="F265" s="20">
        <f>VLOOKUP($B265,'Basic Ratio'!$D$40:$AU$51,Graph!A261,FALSE)</f>
        <v>0.96252000000000004</v>
      </c>
      <c r="G265" s="20">
        <f>VLOOKUP($B265,'Basic Ratio'!$D$52:$AU$63,Graph!A261,FALSE)</f>
        <v>1.4095500000000001</v>
      </c>
      <c r="H265" s="20">
        <f>VLOOKUP($B265,'Basic Ratio'!$D$64:$AU$75,Graph!A261,FALSE)</f>
        <v>2.27258</v>
      </c>
      <c r="I265" s="20">
        <f>VLOOKUP($B265,'Basic Ratio'!$D$76:$AU$87,Graph!A261,FALSE)</f>
        <v>5.8705999999999996</v>
      </c>
      <c r="J265" s="20">
        <f>VLOOKUP($B265,'Basic Ratio'!$D$88:$AU$99,Graph!A261,FALSE)</f>
        <v>0.42172999999999999</v>
      </c>
      <c r="K265" s="20">
        <f>VLOOKUP($B265,'Basic Ratio'!$D$100:$AU$111,Graph!A261,FALSE)</f>
        <v>0.41000999999999999</v>
      </c>
      <c r="L265" s="20">
        <f>VLOOKUP($B265,'Basic Ratio'!$D$112:$AU$123,Graph!A261,FALSE)</f>
        <v>0.70694000000000001</v>
      </c>
      <c r="M265" s="20">
        <f>VLOOKUP($B265,'Basic Ratio'!$D$124:$AU$135,Graph!A261,FALSE)</f>
        <v>0.62368000000000001</v>
      </c>
      <c r="N265" s="20" t="e">
        <f>VLOOKUP($B265,'Basic Ratio'!$D$136:$AU$147,Graph!A261,FALSE)</f>
        <v>#N/A</v>
      </c>
    </row>
    <row r="266" spans="1:14" ht="13.5" customHeight="1">
      <c r="B266" s="51">
        <f t="shared" si="34"/>
        <v>2012</v>
      </c>
      <c r="C266" s="38">
        <f>VLOOKUP($B266,'Basic Ratio'!$D$4:$AU$15,Graph!A261,FALSE)</f>
        <v>1.0120400000000001</v>
      </c>
      <c r="D266" s="38">
        <f>VLOOKUP($B266,'Basic Ratio'!$D$16:$AU$27,Graph!A261,FALSE)</f>
        <v>1.1995100000000001</v>
      </c>
      <c r="E266" s="38">
        <f>VLOOKUP($B266,'Basic Ratio'!$D$28:$AU$38,Graph!A261,FALSE)</f>
        <v>1.1137699999999999</v>
      </c>
      <c r="F266" s="38">
        <f>VLOOKUP($B266,'Basic Ratio'!$D$40:$AU$51,Graph!A261,FALSE)</f>
        <v>0.97443000000000002</v>
      </c>
      <c r="G266" s="38">
        <f>VLOOKUP($B266,'Basic Ratio'!$D$52:$AU$63,Graph!A261,FALSE)</f>
        <v>1.83771</v>
      </c>
      <c r="H266" s="38">
        <f>VLOOKUP($B266,'Basic Ratio'!$D$64:$AU$75,Graph!A261,FALSE)</f>
        <v>2.2660900000000002</v>
      </c>
      <c r="I266" s="38">
        <f>VLOOKUP($B266,'Basic Ratio'!$D$76:$AU$87,Graph!A261,FALSE)</f>
        <v>5.7130999999999998</v>
      </c>
      <c r="J266" s="38">
        <f>VLOOKUP($B266,'Basic Ratio'!$D$88:$AU$99,Graph!A261,FALSE)</f>
        <v>0.41465999999999997</v>
      </c>
      <c r="K266" s="38">
        <f>VLOOKUP($B266,'Basic Ratio'!$D$100:$AU$111,Graph!A261,FALSE)</f>
        <v>0.39468999999999999</v>
      </c>
      <c r="L266" s="38">
        <f>VLOOKUP($B266,'Basic Ratio'!$D$112:$AU$123,Graph!A261,FALSE)</f>
        <v>0.71494000000000002</v>
      </c>
      <c r="M266" s="38">
        <f>VLOOKUP($B266,'Basic Ratio'!$D$124:$AU$135,Graph!A261,FALSE)</f>
        <v>0.61533000000000004</v>
      </c>
      <c r="N266" s="38">
        <f>VLOOKUP($B266,'Basic Ratio'!$D$136:$AU$147,Graph!A261,FALSE)</f>
        <v>1.3354200000000001</v>
      </c>
    </row>
    <row r="267" spans="1:14" ht="13.5" customHeight="1">
      <c r="B267" s="50">
        <f t="shared" si="34"/>
        <v>2013</v>
      </c>
      <c r="C267" s="20">
        <f>VLOOKUP($B267,'Basic Ratio'!$D$4:$AU$15,Graph!A261,FALSE)</f>
        <v>1.1725000000000001</v>
      </c>
      <c r="D267" s="20" t="e">
        <f>VLOOKUP($B267,'Basic Ratio'!$D$16:$AU$27,Graph!A261,FALSE)</f>
        <v>#N/A</v>
      </c>
      <c r="E267" s="20">
        <f>VLOOKUP($B267,'Basic Ratio'!$D$28:$AU$38,Graph!A261,FALSE)</f>
        <v>1.0637399999999999</v>
      </c>
      <c r="F267" s="20">
        <f>VLOOKUP($B267,'Basic Ratio'!$D$40:$AU$51,Graph!A261,FALSE)</f>
        <v>0.82169999999999999</v>
      </c>
      <c r="G267" s="20">
        <f>VLOOKUP($B267,'Basic Ratio'!$D$52:$AU$63,Graph!A261,FALSE)</f>
        <v>2.0291800000000002</v>
      </c>
      <c r="H267" s="20">
        <f>VLOOKUP($B267,'Basic Ratio'!$D$64:$AU$75,Graph!A261,FALSE)</f>
        <v>2.6251799999999998</v>
      </c>
      <c r="I267" s="20">
        <f>VLOOKUP($B267,'Basic Ratio'!$D$76:$AU$87,Graph!A261,FALSE)</f>
        <v>5.6251499999999997</v>
      </c>
      <c r="J267" s="20">
        <f>VLOOKUP($B267,'Basic Ratio'!$D$88:$AU$99,Graph!A261,FALSE)</f>
        <v>0.50619999999999998</v>
      </c>
      <c r="K267" s="20">
        <f>VLOOKUP($B267,'Basic Ratio'!$D$100:$AU$111,Graph!A261,FALSE)</f>
        <v>0.3629</v>
      </c>
      <c r="L267" s="20">
        <f>VLOOKUP($B267,'Basic Ratio'!$D$112:$AU$123,Graph!A261,FALSE)</f>
        <v>0.60536999999999996</v>
      </c>
      <c r="M267" s="20">
        <f>VLOOKUP($B267,'Basic Ratio'!$D$124:$AU$135,Graph!A261,FALSE)</f>
        <v>0.61541999999999997</v>
      </c>
      <c r="N267" s="20">
        <f>VLOOKUP($B267,'Basic Ratio'!$D$136:$AU$147,Graph!A261,FALSE)</f>
        <v>1.5937300000000001</v>
      </c>
    </row>
    <row r="268" spans="1:14" ht="13.5" customHeight="1">
      <c r="B268" s="51">
        <f t="shared" si="34"/>
        <v>2014</v>
      </c>
      <c r="C268" s="38">
        <f>VLOOKUP($B268,'Basic Ratio'!$D$4:$AU$15,Graph!A261,FALSE)</f>
        <v>1.1049199999999999</v>
      </c>
      <c r="D268" s="38">
        <f>VLOOKUP($B268,'Basic Ratio'!$D$16:$AU$27,Graph!A261,FALSE)</f>
        <v>1.19476</v>
      </c>
      <c r="E268" s="38" t="e">
        <f>VLOOKUP($B268,'Basic Ratio'!$D$28:$AU$38,Graph!A261,FALSE)</f>
        <v>#N/A</v>
      </c>
      <c r="F268" s="38">
        <f>VLOOKUP($B268,'Basic Ratio'!$D$40:$AU$51,Graph!A261,FALSE)</f>
        <v>0.87773999999999996</v>
      </c>
      <c r="G268" s="38">
        <f>VLOOKUP($B268,'Basic Ratio'!$D$52:$AU$63,Graph!A261,FALSE)</f>
        <v>2.4379900000000001</v>
      </c>
      <c r="H268" s="38">
        <f>VLOOKUP($B268,'Basic Ratio'!$D$64:$AU$75,Graph!A261,FALSE)</f>
        <v>2.7548599999999999</v>
      </c>
      <c r="I268" s="38">
        <f>VLOOKUP($B268,'Basic Ratio'!$D$76:$AU$87,Graph!A261,FALSE)</f>
        <v>4.6645700000000003</v>
      </c>
      <c r="J268" s="38">
        <f>VLOOKUP($B268,'Basic Ratio'!$D$88:$AU$99,Graph!A261,FALSE)</f>
        <v>0.54283000000000003</v>
      </c>
      <c r="K268" s="38">
        <f>VLOOKUP($B268,'Basic Ratio'!$D$100:$AU$111,Graph!A261,FALSE)</f>
        <v>0.29931000000000002</v>
      </c>
      <c r="L268" s="38">
        <f>VLOOKUP($B268,'Basic Ratio'!$D$112:$AU$123,Graph!A261,FALSE)</f>
        <v>0.72021999999999997</v>
      </c>
      <c r="M268" s="38">
        <f>VLOOKUP($B268,'Basic Ratio'!$D$124:$AU$135,Graph!A261,FALSE)</f>
        <v>0.48377999999999999</v>
      </c>
      <c r="N268" s="38">
        <f>VLOOKUP($B268,'Basic Ratio'!$D$136:$AU$147,Graph!A261,FALSE)</f>
        <v>1.7608600000000001</v>
      </c>
    </row>
    <row r="269" spans="1:14" ht="13.5" customHeight="1">
      <c r="B269" s="50">
        <f t="shared" si="34"/>
        <v>2015</v>
      </c>
      <c r="C269" s="20">
        <f>VLOOKUP($B269,'Basic Ratio'!$D$4:$AU$15,Graph!A261,FALSE)</f>
        <v>1.29217</v>
      </c>
      <c r="D269" s="20">
        <f>VLOOKUP($B269,'Basic Ratio'!$D$16:$AU$27,Graph!A261,FALSE)</f>
        <v>1.3866499999999999</v>
      </c>
      <c r="E269" s="20">
        <f>VLOOKUP($B269,'Basic Ratio'!$D$28:$AU$38,Graph!A261,FALSE)</f>
        <v>1.2084699999999999</v>
      </c>
      <c r="F269" s="20">
        <f>VLOOKUP($B269,'Basic Ratio'!$D$40:$AU$51,Graph!A261,FALSE)</f>
        <v>1.01495</v>
      </c>
      <c r="G269" s="20">
        <f>VLOOKUP($B269,'Basic Ratio'!$D$52:$AU$63,Graph!A261,FALSE)</f>
        <v>2.7160899999999999</v>
      </c>
      <c r="H269" s="20" t="e">
        <f>VLOOKUP($B269,'Basic Ratio'!$D$64:$AU$75,Graph!A261,FALSE)</f>
        <v>#N/A</v>
      </c>
      <c r="I269" s="20">
        <f>VLOOKUP($B269,'Basic Ratio'!$D$76:$AU$87,Graph!A261,FALSE)</f>
        <v>3.6523599999999998</v>
      </c>
      <c r="J269" s="20">
        <f>VLOOKUP($B269,'Basic Ratio'!$D$88:$AU$99,Graph!A261,FALSE)</f>
        <v>0.57591999999999999</v>
      </c>
      <c r="K269" s="20">
        <f>VLOOKUP($B269,'Basic Ratio'!$D$100:$AU$111,Graph!A261,FALSE)</f>
        <v>0.30815999999999999</v>
      </c>
      <c r="L269" s="20">
        <f>VLOOKUP($B269,'Basic Ratio'!$D$112:$AU$123,Graph!A261,FALSE)</f>
        <v>0.69552999999999998</v>
      </c>
      <c r="M269" s="20">
        <f>VLOOKUP($B269,'Basic Ratio'!$D$124:$AU$135,Graph!A261,FALSE)</f>
        <v>0.45676</v>
      </c>
      <c r="N269" s="20">
        <f>VLOOKUP($B269,'Basic Ratio'!$D$136:$AU$147,Graph!A261,FALSE)</f>
        <v>2.0395599999999998</v>
      </c>
    </row>
    <row r="270" spans="1:14" ht="13.5" customHeight="1">
      <c r="B270" s="51">
        <f t="shared" si="34"/>
        <v>2016</v>
      </c>
      <c r="C270" s="38">
        <f>VLOOKUP($B270,'Basic Ratio'!$D$4:$AU$15,Graph!A261,FALSE)</f>
        <v>1.2063600000000001</v>
      </c>
      <c r="D270" s="38">
        <f>VLOOKUP($B270,'Basic Ratio'!$D$16:$AU$27,Graph!A261,FALSE)</f>
        <v>1.5122899999999999</v>
      </c>
      <c r="E270" s="38">
        <f>VLOOKUP($B270,'Basic Ratio'!$D$28:$AU$38,Graph!A261,FALSE)</f>
        <v>1.06559</v>
      </c>
      <c r="F270" s="38">
        <f>VLOOKUP($B270,'Basic Ratio'!$D$40:$AU$51,Graph!A261,FALSE)</f>
        <v>1.1269800000000001</v>
      </c>
      <c r="G270" s="38">
        <f>VLOOKUP($B270,'Basic Ratio'!$D$52:$AU$63,Graph!A261,FALSE)</f>
        <v>2.1693099999999998</v>
      </c>
      <c r="H270" s="38">
        <f>VLOOKUP($B270,'Basic Ratio'!$D$64:$AU$75,Graph!A261,FALSE)</f>
        <v>2.3559999999999999</v>
      </c>
      <c r="I270" s="38">
        <f>VLOOKUP($B270,'Basic Ratio'!$D$76:$AU$87,Graph!A261,FALSE)</f>
        <v>3.9174199999999999</v>
      </c>
      <c r="J270" s="38">
        <f>VLOOKUP($B270,'Basic Ratio'!$D$88:$AU$99,Graph!A261,FALSE)</f>
        <v>0.65312999999999999</v>
      </c>
      <c r="K270" s="38">
        <f>VLOOKUP($B270,'Basic Ratio'!$D$100:$AU$111,Graph!A261,FALSE)</f>
        <v>0.37819000000000003</v>
      </c>
      <c r="L270" s="38">
        <f>VLOOKUP($B270,'Basic Ratio'!$D$112:$AU$123,Graph!A261,FALSE)</f>
        <v>0.83206999999999998</v>
      </c>
      <c r="M270" s="38">
        <f>VLOOKUP($B270,'Basic Ratio'!$D$124:$AU$135,Graph!A261,FALSE)</f>
        <v>0.53010999999999997</v>
      </c>
      <c r="N270" s="38" t="e">
        <f>VLOOKUP($B270,'Basic Ratio'!$D$136:$AU$147,Graph!A261,FALSE)</f>
        <v>#N/A</v>
      </c>
    </row>
    <row r="271" spans="1:14" ht="13.5" customHeight="1">
      <c r="B271" s="50">
        <f t="shared" si="34"/>
        <v>2017</v>
      </c>
      <c r="C271" s="20">
        <f>VLOOKUP($B271,'Basic Ratio'!$D$4:$AU$15,Graph!A261,FALSE)</f>
        <v>1.3526100000000001</v>
      </c>
      <c r="D271" s="20">
        <f>VLOOKUP($B271,'Basic Ratio'!$D$16:$AU$27,Graph!A261,FALSE)</f>
        <v>1.6900999999999999</v>
      </c>
      <c r="E271" s="20">
        <f>VLOOKUP($B271,'Basic Ratio'!$D$28:$AU$38,Graph!A261,FALSE)</f>
        <v>1.1490499999999999</v>
      </c>
      <c r="F271" s="20">
        <f>VLOOKUP($B271,'Basic Ratio'!$D$40:$AU$51,Graph!A261,FALSE)</f>
        <v>1.2344200000000001</v>
      </c>
      <c r="G271" s="20">
        <f>VLOOKUP($B271,'Basic Ratio'!$D$52:$AU$63,Graph!A261,FALSE)</f>
        <v>2.7071200000000002</v>
      </c>
      <c r="H271" s="20">
        <f>VLOOKUP($B271,'Basic Ratio'!$D$64:$AU$75,Graph!A261,FALSE)</f>
        <v>2.2715800000000002</v>
      </c>
      <c r="I271" s="20">
        <f>VLOOKUP($B271,'Basic Ratio'!$D$76:$AU$87,Graph!A261,FALSE)</f>
        <v>3.6383200000000002</v>
      </c>
      <c r="J271" s="20">
        <f>VLOOKUP($B271,'Basic Ratio'!$D$88:$AU$99,Graph!A261,FALSE)</f>
        <v>0.58560999999999996</v>
      </c>
      <c r="K271" s="20">
        <f>VLOOKUP($B271,'Basic Ratio'!$D$100:$AU$111,Graph!A261,FALSE)</f>
        <v>0.34240999999999999</v>
      </c>
      <c r="L271" s="20">
        <f>VLOOKUP($B271,'Basic Ratio'!$D$112:$AU$123,Graph!A261,FALSE)</f>
        <v>0.88878999999999997</v>
      </c>
      <c r="M271" s="20">
        <f>VLOOKUP($B271,'Basic Ratio'!$D$124:$AU$135,Graph!A261,FALSE)</f>
        <v>0.50034000000000001</v>
      </c>
      <c r="N271" s="20">
        <f>VLOOKUP($B271,'Basic Ratio'!$D$136:$AU$147,Graph!A261,FALSE)</f>
        <v>1.0408999999999999</v>
      </c>
    </row>
    <row r="272" spans="1:14" ht="13.5" customHeight="1">
      <c r="B272" s="51">
        <f>B257</f>
        <v>2018</v>
      </c>
      <c r="C272" s="38">
        <f>VLOOKUP($B272,'Basic Ratio'!$D$4:$AU$15,Graph!A261,FALSE)</f>
        <v>1.1466799999999999</v>
      </c>
      <c r="D272" s="38">
        <f>VLOOKUP($B272,'Basic Ratio'!$D$16:$AU$27,Graph!A261,FALSE)</f>
        <v>1.0161</v>
      </c>
      <c r="E272" s="38">
        <f>VLOOKUP($B272,'Basic Ratio'!$D$28:$AU$39,Graph!A261,FALSE)</f>
        <v>0.85424999999999995</v>
      </c>
      <c r="F272" s="38">
        <f>VLOOKUP($B272,'Basic Ratio'!$D$40:$AU$51,Graph!A261,FALSE)</f>
        <v>1.3077300000000001</v>
      </c>
      <c r="G272" s="38">
        <f>VLOOKUP($B272,'Basic Ratio'!$D$52:$AU$63,Graph!A261,FALSE)</f>
        <v>2.9785599999999999</v>
      </c>
      <c r="H272" s="38">
        <f>VLOOKUP($B272,'Basic Ratio'!$D$64:$AU$75,Graph!A261,FALSE)</f>
        <v>2.4632999999999998</v>
      </c>
      <c r="I272" s="38">
        <f>VLOOKUP($B272,'Basic Ratio'!$D$76:$AU$87,Graph!A261,FALSE)</f>
        <v>5.1734999999999998</v>
      </c>
      <c r="J272" s="38">
        <f>VLOOKUP($B272,'Basic Ratio'!$D$88:$AU$99,Graph!A261,FALSE)</f>
        <v>0.50775000000000003</v>
      </c>
      <c r="K272" s="38">
        <f>VLOOKUP($B272,'Basic Ratio'!$D$100:$AU$111,Graph!A261,FALSE)</f>
        <v>0.46024999999999999</v>
      </c>
      <c r="L272" s="38">
        <f>VLOOKUP($B272,'Basic Ratio'!$D$112:$AU$123,Graph!A261,FALSE)</f>
        <v>0.63932999999999995</v>
      </c>
      <c r="M272" s="38">
        <f>VLOOKUP($B272,'Basic Ratio'!$D$124:$AU$135,Graph!A261,FALSE)</f>
        <v>0.41355999999999998</v>
      </c>
      <c r="N272" s="38">
        <f>VLOOKUP($B272,'Basic Ratio'!$D$136:$AU$147,Graph!A261,FALSE)</f>
        <v>1.0867800000000001</v>
      </c>
    </row>
    <row r="273" spans="1:14" ht="13.5" customHeight="1"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</row>
    <row r="274" spans="1:14" ht="13.5" customHeight="1"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</row>
    <row r="275" spans="1:14" ht="13.5" customHeight="1"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</row>
    <row r="276" spans="1:14" ht="13.5" customHeight="1">
      <c r="A276" s="13">
        <v>24</v>
      </c>
      <c r="B276" s="14" t="s">
        <v>202</v>
      </c>
      <c r="C276" s="21"/>
      <c r="D276" s="21"/>
      <c r="E276" s="21"/>
      <c r="F276" s="21" t="s">
        <v>475</v>
      </c>
      <c r="G276" s="21"/>
      <c r="H276" s="21"/>
      <c r="I276" s="21"/>
      <c r="J276" s="21"/>
      <c r="K276" s="21"/>
      <c r="L276" s="21"/>
      <c r="M276" s="21"/>
      <c r="N276" s="21"/>
    </row>
    <row r="277" spans="1:14" ht="13.5" customHeight="1">
      <c r="B277" s="16"/>
      <c r="C277" s="52" t="str">
        <f>C262</f>
        <v>花王</v>
      </c>
      <c r="D277" s="52" t="str">
        <f t="shared" ref="D277:N277" si="35">D262</f>
        <v>ﾕﾆ･ﾁｬｰﾑ</v>
      </c>
      <c r="E277" s="52" t="str">
        <f t="shared" si="35"/>
        <v>資生堂</v>
      </c>
      <c r="F277" s="52" t="str">
        <f t="shared" si="35"/>
        <v>ﾗｲｵﾝ</v>
      </c>
      <c r="G277" s="52" t="str">
        <f t="shared" si="35"/>
        <v>ﾋﾟｼﾞｮﾝ</v>
      </c>
      <c r="H277" s="52" t="str">
        <f t="shared" si="35"/>
        <v>小林製薬</v>
      </c>
      <c r="I277" s="52" t="str">
        <f t="shared" si="35"/>
        <v>マニー</v>
      </c>
      <c r="J277" s="53" t="str">
        <f t="shared" si="35"/>
        <v>P&amp;G</v>
      </c>
      <c r="K277" s="53" t="str">
        <f t="shared" si="35"/>
        <v>Unilever</v>
      </c>
      <c r="L277" s="53" t="str">
        <f t="shared" si="35"/>
        <v>Colgate‑Palmolive</v>
      </c>
      <c r="M277" s="53" t="str">
        <f t="shared" si="35"/>
        <v>Kimberly-Clark</v>
      </c>
      <c r="N277" s="53" t="str">
        <f t="shared" si="35"/>
        <v>J&amp;J</v>
      </c>
    </row>
    <row r="278" spans="1:14" ht="13.5" customHeight="1">
      <c r="B278" s="50">
        <f t="shared" ref="B278:B286" si="36">B279-1</f>
        <v>2009</v>
      </c>
      <c r="C278" s="20">
        <f>VLOOKUP($B278,'Basic Ratio'!$D$4:$AU$15,Graph!A276,FALSE)</f>
        <v>0.61624000000000001</v>
      </c>
      <c r="D278" s="20">
        <f>VLOOKUP($B278,'Basic Ratio'!$D$16:$AU$27,Graph!A276,FALSE)</f>
        <v>0.59606999999999999</v>
      </c>
      <c r="E278" s="20">
        <f>VLOOKUP($B278,'Basic Ratio'!$D$28:$AU$39,Graph!A276,FALSE)</f>
        <v>0.26550000000000001</v>
      </c>
      <c r="F278" s="20">
        <f>VLOOKUP($B278,'Basic Ratio'!$D$40:$AU$51,Graph!A276,FALSE)</f>
        <v>0.26599</v>
      </c>
      <c r="G278" s="20">
        <f>VLOOKUP($B278,'Basic Ratio'!$D$52:$AU$63,Graph!A276,FALSE)</f>
        <v>0.46427000000000002</v>
      </c>
      <c r="H278" s="20">
        <f>VLOOKUP($B278,'Basic Ratio'!$D$64:$AU$75,Graph!A276,FALSE)</f>
        <v>0.39255000000000001</v>
      </c>
      <c r="I278" s="20">
        <f>VLOOKUP($B278,'Basic Ratio'!$D$76:$AU$87,Graph!A276,FALSE)</f>
        <v>1.96916</v>
      </c>
      <c r="J278" s="20">
        <f>VLOOKUP($B278,'Basic Ratio'!$D$88:$AU$99,Graph!A276,FALSE)</f>
        <v>0.66432000000000002</v>
      </c>
      <c r="K278" s="20">
        <f>VLOOKUP($B278,'Basic Ratio'!$D$100:$AU$111,Graph!A276,FALSE)</f>
        <v>0.49780000000000002</v>
      </c>
      <c r="L278" s="20">
        <f>VLOOKUP($B278,'Basic Ratio'!$D$112:$AU$123,Graph!A276,FALSE)</f>
        <v>0.91052999999999995</v>
      </c>
      <c r="M278" s="20">
        <f>VLOOKUP($B278,'Basic Ratio'!$D$124:$AU$135,Graph!A276,FALSE)</f>
        <v>0.70709</v>
      </c>
      <c r="N278" s="20">
        <f>VLOOKUP($B278,'Basic Ratio'!$D$136:$AU$147,Graph!A276,FALSE)</f>
        <v>0.71016999999999997</v>
      </c>
    </row>
    <row r="279" spans="1:14" ht="13.5" customHeight="1">
      <c r="B279" s="51">
        <f t="shared" si="36"/>
        <v>2010</v>
      </c>
      <c r="C279" s="38">
        <f>VLOOKUP($B279,'Basic Ratio'!$D$4:$AU$15,Graph!A276,FALSE)</f>
        <v>0.43452000000000002</v>
      </c>
      <c r="D279" s="38">
        <f>VLOOKUP($B279,'Basic Ratio'!$D$16:$AU$27,Graph!A276,FALSE)</f>
        <v>-0.19125</v>
      </c>
      <c r="E279" s="38">
        <f>VLOOKUP($B279,'Basic Ratio'!$D$28:$AU$38,Graph!A276,FALSE)</f>
        <v>0.42326999999999998</v>
      </c>
      <c r="F279" s="38">
        <f>VLOOKUP($B279,'Basic Ratio'!$D$40:$AU$51,Graph!A276,FALSE)</f>
        <v>0.24848000000000001</v>
      </c>
      <c r="G279" s="38">
        <f>VLOOKUP($B279,'Basic Ratio'!$D$52:$AU$63,Graph!A276,FALSE)</f>
        <v>0.26221</v>
      </c>
      <c r="H279" s="38">
        <f>VLOOKUP($B279,'Basic Ratio'!$D$64:$AU$75,Graph!A276,FALSE)</f>
        <v>0.38140000000000002</v>
      </c>
      <c r="I279" s="38">
        <f>VLOOKUP($B279,'Basic Ratio'!$D$76:$AU$87,Graph!A276,FALSE)</f>
        <v>1.7534799999999999</v>
      </c>
      <c r="J279" s="38">
        <f>VLOOKUP($B279,'Basic Ratio'!$D$88:$AU$99,Graph!A276,FALSE)</f>
        <v>0.4884</v>
      </c>
      <c r="K279" s="38">
        <f>VLOOKUP($B279,'Basic Ratio'!$D$100:$AU$111,Graph!A276,FALSE)</f>
        <v>0.40344000000000002</v>
      </c>
      <c r="L279" s="38">
        <f>VLOOKUP($B279,'Basic Ratio'!$D$112:$AU$123,Graph!A276,FALSE)</f>
        <v>0.86131999999999997</v>
      </c>
      <c r="M279" s="38">
        <f>VLOOKUP($B279,'Basic Ratio'!$D$124:$AU$135,Graph!A276,FALSE)</f>
        <v>0.51405000000000001</v>
      </c>
      <c r="N279" s="38">
        <f>VLOOKUP($B279,'Basic Ratio'!$D$136:$AU$147,Graph!A276,FALSE)</f>
        <v>0.62680000000000002</v>
      </c>
    </row>
    <row r="280" spans="1:14" ht="13.5" customHeight="1">
      <c r="B280" s="50">
        <f t="shared" si="36"/>
        <v>2011</v>
      </c>
      <c r="C280" s="20" t="e">
        <f>VLOOKUP($B280,'Basic Ratio'!$D$4:$AU$15,Graph!A276,FALSE)</f>
        <v>#N/A</v>
      </c>
      <c r="D280" s="20">
        <f>VLOOKUP($B280,'Basic Ratio'!$D$16:$AU$27,Graph!A276,FALSE)</f>
        <v>0.56006999999999996</v>
      </c>
      <c r="E280" s="20">
        <f>VLOOKUP($B280,'Basic Ratio'!$D$28:$AU$38,Graph!A276,FALSE)</f>
        <v>0.31933</v>
      </c>
      <c r="F280" s="20">
        <f>VLOOKUP($B280,'Basic Ratio'!$D$40:$AU$51,Graph!A276,FALSE)</f>
        <v>0.11769</v>
      </c>
      <c r="G280" s="20">
        <f>VLOOKUP($B280,'Basic Ratio'!$D$52:$AU$63,Graph!A276,FALSE)</f>
        <v>0.34016999999999997</v>
      </c>
      <c r="H280" s="20">
        <f>VLOOKUP($B280,'Basic Ratio'!$D$64:$AU$75,Graph!A276,FALSE)</f>
        <v>0.45645999999999998</v>
      </c>
      <c r="I280" s="20">
        <f>VLOOKUP($B280,'Basic Ratio'!$D$76:$AU$87,Graph!A276,FALSE)</f>
        <v>1.4486600000000001</v>
      </c>
      <c r="J280" s="20">
        <f>VLOOKUP($B280,'Basic Ratio'!$D$88:$AU$99,Graph!A276,FALSE)</f>
        <v>0.53334000000000004</v>
      </c>
      <c r="K280" s="20">
        <f>VLOOKUP($B280,'Basic Ratio'!$D$100:$AU$111,Graph!A276,FALSE)</f>
        <v>0.30409000000000003</v>
      </c>
      <c r="L280" s="20">
        <f>VLOOKUP($B280,'Basic Ratio'!$D$112:$AU$123,Graph!A276,FALSE)</f>
        <v>0.77932999999999997</v>
      </c>
      <c r="M280" s="20">
        <f>VLOOKUP($B280,'Basic Ratio'!$D$124:$AU$135,Graph!A276,FALSE)</f>
        <v>0.42393999999999998</v>
      </c>
      <c r="N280" s="20" t="e">
        <f>VLOOKUP($B280,'Basic Ratio'!$D$136:$AU$147,Graph!A276,FALSE)</f>
        <v>#N/A</v>
      </c>
    </row>
    <row r="281" spans="1:14" ht="13.5" customHeight="1">
      <c r="B281" s="51">
        <f t="shared" si="36"/>
        <v>2012</v>
      </c>
      <c r="C281" s="38">
        <f>VLOOKUP($B281,'Basic Ratio'!$D$4:$AU$15,Graph!A276,FALSE)</f>
        <v>0.45228000000000002</v>
      </c>
      <c r="D281" s="38">
        <f>VLOOKUP($B281,'Basic Ratio'!$D$16:$AU$27,Graph!A276,FALSE)</f>
        <v>0.56569000000000003</v>
      </c>
      <c r="E281" s="38">
        <f>VLOOKUP($B281,'Basic Ratio'!$D$28:$AU$38,Graph!A276,FALSE)</f>
        <v>0.22455</v>
      </c>
      <c r="F281" s="38">
        <f>VLOOKUP($B281,'Basic Ratio'!$D$40:$AU$51,Graph!A276,FALSE)</f>
        <v>0.19514999999999999</v>
      </c>
      <c r="G281" s="38">
        <f>VLOOKUP($B281,'Basic Ratio'!$D$52:$AU$63,Graph!A276,FALSE)</f>
        <v>0.65915000000000001</v>
      </c>
      <c r="H281" s="38">
        <f>VLOOKUP($B281,'Basic Ratio'!$D$64:$AU$75,Graph!A276,FALSE)</f>
        <v>0.26806000000000002</v>
      </c>
      <c r="I281" s="38">
        <f>VLOOKUP($B281,'Basic Ratio'!$D$76:$AU$87,Graph!A276,FALSE)</f>
        <v>1.7232099999999999</v>
      </c>
      <c r="J281" s="38">
        <f>VLOOKUP($B281,'Basic Ratio'!$D$88:$AU$99,Graph!A276,FALSE)</f>
        <v>0.49515999999999999</v>
      </c>
      <c r="K281" s="38">
        <f>VLOOKUP($B281,'Basic Ratio'!$D$100:$AU$111,Graph!A276,FALSE)</f>
        <v>0.43225000000000002</v>
      </c>
      <c r="L281" s="38">
        <f>VLOOKUP($B281,'Basic Ratio'!$D$112:$AU$123,Graph!A276,FALSE)</f>
        <v>0.85546</v>
      </c>
      <c r="M281" s="38">
        <f>VLOOKUP($B281,'Basic Ratio'!$D$124:$AU$135,Graph!A276,FALSE)</f>
        <v>0.53981000000000001</v>
      </c>
      <c r="N281" s="38">
        <f>VLOOKUP($B281,'Basic Ratio'!$D$136:$AU$147,Graph!A276,FALSE)</f>
        <v>0.63456999999999997</v>
      </c>
    </row>
    <row r="282" spans="1:14" ht="13.5" customHeight="1">
      <c r="B282" s="50">
        <f t="shared" si="36"/>
        <v>2013</v>
      </c>
      <c r="C282" s="20">
        <f>VLOOKUP($B282,'Basic Ratio'!$D$4:$AU$15,Graph!A276,FALSE)</f>
        <v>0.52834000000000003</v>
      </c>
      <c r="D282" s="20" t="e">
        <f>VLOOKUP($B282,'Basic Ratio'!$D$16:$AU$27,Graph!A276,FALSE)</f>
        <v>#N/A</v>
      </c>
      <c r="E282" s="20">
        <f>VLOOKUP($B282,'Basic Ratio'!$D$28:$AU$38,Graph!A276,FALSE)</f>
        <v>0.33757999999999999</v>
      </c>
      <c r="F282" s="20">
        <f>VLOOKUP($B282,'Basic Ratio'!$D$40:$AU$51,Graph!A276,FALSE)</f>
        <v>0.17401</v>
      </c>
      <c r="G282" s="20">
        <f>VLOOKUP($B282,'Basic Ratio'!$D$52:$AU$63,Graph!A276,FALSE)</f>
        <v>0.61865999999999999</v>
      </c>
      <c r="H282" s="20">
        <f>VLOOKUP($B282,'Basic Ratio'!$D$64:$AU$75,Graph!A276,FALSE)</f>
        <v>0.39493</v>
      </c>
      <c r="I282" s="20">
        <f>VLOOKUP($B282,'Basic Ratio'!$D$76:$AU$87,Graph!A276,FALSE)</f>
        <v>1.2805200000000001</v>
      </c>
      <c r="J282" s="20">
        <f>VLOOKUP($B282,'Basic Ratio'!$D$88:$AU$99,Graph!A276,FALSE)</f>
        <v>0.41386000000000001</v>
      </c>
      <c r="K282" s="20">
        <f>VLOOKUP($B282,'Basic Ratio'!$D$100:$AU$111,Graph!A276,FALSE)</f>
        <v>0.36209999999999998</v>
      </c>
      <c r="L282" s="20">
        <f>VLOOKUP($B282,'Basic Ratio'!$D$112:$AU$123,Graph!A276,FALSE)</f>
        <v>0.69972000000000001</v>
      </c>
      <c r="M282" s="20">
        <f>VLOOKUP($B282,'Basic Ratio'!$D$124:$AU$135,Graph!A276,FALSE)</f>
        <v>0.51983999999999997</v>
      </c>
      <c r="N282" s="20">
        <f>VLOOKUP($B282,'Basic Ratio'!$D$136:$AU$147,Graph!A276,FALSE)</f>
        <v>0.67825000000000002</v>
      </c>
    </row>
    <row r="283" spans="1:14" ht="13.5" customHeight="1">
      <c r="B283" s="51">
        <f t="shared" si="36"/>
        <v>2014</v>
      </c>
      <c r="C283" s="38">
        <f>VLOOKUP($B283,'Basic Ratio'!$D$4:$AU$15,Graph!A276,FALSE)</f>
        <v>0.38135000000000002</v>
      </c>
      <c r="D283" s="38">
        <f>VLOOKUP($B283,'Basic Ratio'!$D$16:$AU$27,Graph!A276,FALSE)</f>
        <v>0.48298999999999997</v>
      </c>
      <c r="E283" s="38" t="e">
        <f>VLOOKUP($B283,'Basic Ratio'!$D$28:$AU$38,Graph!A276,FALSE)</f>
        <v>#N/A</v>
      </c>
      <c r="F283" s="38">
        <f>VLOOKUP($B283,'Basic Ratio'!$D$40:$AU$51,Graph!A276,FALSE)</f>
        <v>0.1016</v>
      </c>
      <c r="G283" s="38">
        <f>VLOOKUP($B283,'Basic Ratio'!$D$52:$AU$63,Graph!A276,FALSE)</f>
        <v>0.66363000000000005</v>
      </c>
      <c r="H283" s="38">
        <f>VLOOKUP($B283,'Basic Ratio'!$D$64:$AU$75,Graph!A276,FALSE)</f>
        <v>0.43034</v>
      </c>
      <c r="I283" s="38">
        <f>VLOOKUP($B283,'Basic Ratio'!$D$76:$AU$87,Graph!A276,FALSE)</f>
        <v>1.5343500000000001</v>
      </c>
      <c r="J283" s="38">
        <f>VLOOKUP($B283,'Basic Ratio'!$D$88:$AU$99,Graph!A276,FALSE)</f>
        <v>0.49036999999999997</v>
      </c>
      <c r="K283" s="38">
        <f>VLOOKUP($B283,'Basic Ratio'!$D$100:$AU$111,Graph!A276,FALSE)</f>
        <v>0.28220000000000001</v>
      </c>
      <c r="L283" s="38">
        <f>VLOOKUP($B283,'Basic Ratio'!$D$112:$AU$123,Graph!A276,FALSE)</f>
        <v>0.83577999999999997</v>
      </c>
      <c r="M283" s="38">
        <f>VLOOKUP($B283,'Basic Ratio'!$D$124:$AU$135,Graph!A276,FALSE)</f>
        <v>0.45695000000000002</v>
      </c>
      <c r="N283" s="38">
        <f>VLOOKUP($B283,'Basic Ratio'!$D$136:$AU$147,Graph!A276,FALSE)</f>
        <v>0.74746999999999997</v>
      </c>
    </row>
    <row r="284" spans="1:14" ht="13.5" customHeight="1">
      <c r="B284" s="50">
        <f t="shared" si="36"/>
        <v>2015</v>
      </c>
      <c r="C284" s="20">
        <f>VLOOKUP($B284,'Basic Ratio'!$D$4:$AU$15,Graph!A276,FALSE)</f>
        <v>0.47911999999999999</v>
      </c>
      <c r="D284" s="20">
        <f>VLOOKUP($B284,'Basic Ratio'!$D$16:$AU$27,Graph!A276,FALSE)</f>
        <v>0.50412000000000001</v>
      </c>
      <c r="E284" s="20">
        <f>VLOOKUP($B284,'Basic Ratio'!$D$28:$AU$38,Graph!A276,FALSE)</f>
        <v>0.39029000000000003</v>
      </c>
      <c r="F284" s="20">
        <f>VLOOKUP($B284,'Basic Ratio'!$D$40:$AU$51,Graph!A276,FALSE)</f>
        <v>0.29310999999999998</v>
      </c>
      <c r="G284" s="20">
        <f>VLOOKUP($B284,'Basic Ratio'!$D$52:$AU$63,Graph!A276,FALSE)</f>
        <v>0.94769000000000003</v>
      </c>
      <c r="H284" s="20" t="e">
        <f>VLOOKUP($B284,'Basic Ratio'!$D$64:$AU$75,Graph!A276,FALSE)</f>
        <v>#N/A</v>
      </c>
      <c r="I284" s="20">
        <f>VLOOKUP($B284,'Basic Ratio'!$D$76:$AU$87,Graph!A276,FALSE)</f>
        <v>1.14046</v>
      </c>
      <c r="J284" s="20">
        <f>VLOOKUP($B284,'Basic Ratio'!$D$88:$AU$99,Graph!A276,FALSE)</f>
        <v>0.50161999999999995</v>
      </c>
      <c r="K284" s="20">
        <f>VLOOKUP($B284,'Basic Ratio'!$D$100:$AU$111,Graph!A276,FALSE)</f>
        <v>0.36614999999999998</v>
      </c>
      <c r="L284" s="20">
        <f>VLOOKUP($B284,'Basic Ratio'!$D$112:$AU$123,Graph!A276,FALSE)</f>
        <v>0.83447000000000005</v>
      </c>
      <c r="M284" s="20">
        <f>VLOOKUP($B284,'Basic Ratio'!$D$124:$AU$135,Graph!A276,FALSE)</f>
        <v>0.36320999999999998</v>
      </c>
      <c r="N284" s="20">
        <f>VLOOKUP($B284,'Basic Ratio'!$D$136:$AU$147,Graph!A276,FALSE)</f>
        <v>0.71392999999999995</v>
      </c>
    </row>
    <row r="285" spans="1:14" ht="13.5" customHeight="1">
      <c r="B285" s="51">
        <f t="shared" si="36"/>
        <v>2016</v>
      </c>
      <c r="C285" s="38">
        <f>VLOOKUP($B285,'Basic Ratio'!$D$4:$AU$15,Graph!A276,FALSE)</f>
        <v>0.42817</v>
      </c>
      <c r="D285" s="38">
        <f>VLOOKUP($B285,'Basic Ratio'!$D$16:$AU$27,Graph!A276,FALSE)</f>
        <v>0.58545999999999998</v>
      </c>
      <c r="E285" s="38">
        <f>VLOOKUP($B285,'Basic Ratio'!$D$28:$AU$38,Graph!A276,FALSE)</f>
        <v>0.23968999999999999</v>
      </c>
      <c r="F285" s="38">
        <f>VLOOKUP($B285,'Basic Ratio'!$D$40:$AU$51,Graph!A276,FALSE)</f>
        <v>0.26140999999999998</v>
      </c>
      <c r="G285" s="38">
        <f>VLOOKUP($B285,'Basic Ratio'!$D$52:$AU$63,Graph!A276,FALSE)</f>
        <v>0.69267000000000001</v>
      </c>
      <c r="H285" s="38">
        <f>VLOOKUP($B285,'Basic Ratio'!$D$64:$AU$75,Graph!A276,FALSE)</f>
        <v>0.45689999999999997</v>
      </c>
      <c r="I285" s="38">
        <f>VLOOKUP($B285,'Basic Ratio'!$D$76:$AU$87,Graph!A276,FALSE)</f>
        <v>1.69293</v>
      </c>
      <c r="J285" s="38">
        <f>VLOOKUP($B285,'Basic Ratio'!$D$88:$AU$99,Graph!A276,FALSE)</f>
        <v>0.42214000000000002</v>
      </c>
      <c r="K285" s="38">
        <f>VLOOKUP($B285,'Basic Ratio'!$D$100:$AU$111,Graph!A276,FALSE)</f>
        <v>0.34282000000000001</v>
      </c>
      <c r="L285" s="38">
        <f>VLOOKUP($B285,'Basic Ratio'!$D$112:$AU$123,Graph!A276,FALSE)</f>
        <v>0.95038</v>
      </c>
      <c r="M285" s="38">
        <f>VLOOKUP($B285,'Basic Ratio'!$D$124:$AU$135,Graph!A276,FALSE)</f>
        <v>0.55286000000000002</v>
      </c>
      <c r="N285" s="38" t="e">
        <f>VLOOKUP($B285,'Basic Ratio'!$D$136:$AU$147,Graph!A276,FALSE)</f>
        <v>#N/A</v>
      </c>
    </row>
    <row r="286" spans="1:14" ht="13.5" customHeight="1">
      <c r="B286" s="50">
        <f t="shared" si="36"/>
        <v>2017</v>
      </c>
      <c r="C286" s="20">
        <f>VLOOKUP($B286,'Basic Ratio'!$D$4:$AU$15,Graph!A276,FALSE)</f>
        <v>0.44073000000000001</v>
      </c>
      <c r="D286" s="20">
        <f>VLOOKUP($B286,'Basic Ratio'!$D$16:$AU$27,Graph!A276,FALSE)</f>
        <v>0.50565000000000004</v>
      </c>
      <c r="E286" s="20">
        <f>VLOOKUP($B286,'Basic Ratio'!$D$28:$AU$38,Graph!A276,FALSE)</f>
        <v>0.32738</v>
      </c>
      <c r="F286" s="20">
        <f>VLOOKUP($B286,'Basic Ratio'!$D$40:$AU$51,Graph!A276,FALSE)</f>
        <v>0.22450000000000001</v>
      </c>
      <c r="G286" s="20">
        <f>VLOOKUP($B286,'Basic Ratio'!$D$52:$AU$63,Graph!A276,FALSE)</f>
        <v>0.96723999999999999</v>
      </c>
      <c r="H286" s="20">
        <f>VLOOKUP($B286,'Basic Ratio'!$D$64:$AU$75,Graph!A276,FALSE)</f>
        <v>0.4118</v>
      </c>
      <c r="I286" s="20">
        <f>VLOOKUP($B286,'Basic Ratio'!$D$76:$AU$87,Graph!A276,FALSE)</f>
        <v>1.7798</v>
      </c>
      <c r="J286" s="20">
        <f>VLOOKUP($B286,'Basic Ratio'!$D$88:$AU$99,Graph!A276,FALSE)</f>
        <v>0.52651000000000003</v>
      </c>
      <c r="K286" s="20">
        <f>VLOOKUP($B286,'Basic Ratio'!$D$100:$AU$111,Graph!A276,FALSE)</f>
        <v>0.31462000000000001</v>
      </c>
      <c r="L286" s="20">
        <f>VLOOKUP($B286,'Basic Ratio'!$D$112:$AU$123,Graph!A276,FALSE)</f>
        <v>0.89612999999999998</v>
      </c>
      <c r="M286" s="20">
        <f>VLOOKUP($B286,'Basic Ratio'!$D$124:$AU$135,Graph!A276,FALSE)</f>
        <v>0.5</v>
      </c>
      <c r="N286" s="20">
        <f>VLOOKUP($B286,'Basic Ratio'!$D$136:$AU$147,Graph!A276,FALSE)</f>
        <v>0.68952000000000002</v>
      </c>
    </row>
    <row r="287" spans="1:14" ht="13.5" customHeight="1">
      <c r="B287" s="51">
        <f>B272</f>
        <v>2018</v>
      </c>
      <c r="C287" s="38">
        <f>VLOOKUP($B287,'Basic Ratio'!$D$4:$AU$15,Graph!A276,FALSE)</f>
        <v>0.45401999999999998</v>
      </c>
      <c r="D287" s="38">
        <f>VLOOKUP($B287,'Basic Ratio'!$D$16:$AU$27,Graph!A276,FALSE)</f>
        <v>0.47891</v>
      </c>
      <c r="E287" s="38">
        <f>VLOOKUP($B287,'Basic Ratio'!$D$28:$AU$39,Graph!A276,FALSE)</f>
        <v>0.27233000000000002</v>
      </c>
      <c r="F287" s="38">
        <f>VLOOKUP($B287,'Basic Ratio'!$D$40:$AU$51,Graph!A276,FALSE)</f>
        <v>0.24571000000000001</v>
      </c>
      <c r="G287" s="38">
        <f>VLOOKUP($B287,'Basic Ratio'!$D$52:$AU$63,Graph!A276,FALSE)</f>
        <v>0.87256</v>
      </c>
      <c r="H287" s="38">
        <f>VLOOKUP($B287,'Basic Ratio'!$D$64:$AU$75,Graph!A276,FALSE)</f>
        <v>0.36235000000000001</v>
      </c>
      <c r="I287" s="38">
        <f>VLOOKUP($B287,'Basic Ratio'!$D$76:$AU$87,Graph!A276,FALSE)</f>
        <v>2.02142</v>
      </c>
      <c r="J287" s="38">
        <f>VLOOKUP($B287,'Basic Ratio'!$D$88:$AU$99,Graph!A276,FALSE)</f>
        <v>0.50788</v>
      </c>
      <c r="K287" s="38">
        <f>VLOOKUP($B287,'Basic Ratio'!$D$100:$AU$111,Graph!A276,FALSE)</f>
        <v>0.34154000000000001</v>
      </c>
      <c r="L287" s="38">
        <f>VLOOKUP($B287,'Basic Ratio'!$D$112:$AU$123,Graph!A276,FALSE)</f>
        <v>0.91469999999999996</v>
      </c>
      <c r="M287" s="38">
        <f>VLOOKUP($B287,'Basic Ratio'!$D$124:$AU$135,Graph!A276,FALSE)</f>
        <v>0.45440999999999998</v>
      </c>
      <c r="N287" s="38">
        <f>VLOOKUP($B287,'Basic Ratio'!$D$136:$AU$147,Graph!A276,FALSE)</f>
        <v>0.71089000000000002</v>
      </c>
    </row>
    <row r="291" spans="1:14" ht="13.5" customHeight="1">
      <c r="A291" s="13">
        <v>25</v>
      </c>
      <c r="B291" s="14" t="s">
        <v>203</v>
      </c>
      <c r="F291" s="18" t="s">
        <v>476</v>
      </c>
    </row>
    <row r="292" spans="1:14" ht="13.5" customHeight="1">
      <c r="B292" s="16"/>
      <c r="C292" s="52" t="str">
        <f>C277</f>
        <v>花王</v>
      </c>
      <c r="D292" s="52" t="str">
        <f t="shared" ref="D292:N292" si="37">D277</f>
        <v>ﾕﾆ･ﾁｬｰﾑ</v>
      </c>
      <c r="E292" s="52" t="str">
        <f t="shared" si="37"/>
        <v>資生堂</v>
      </c>
      <c r="F292" s="52" t="str">
        <f t="shared" si="37"/>
        <v>ﾗｲｵﾝ</v>
      </c>
      <c r="G292" s="52" t="str">
        <f t="shared" si="37"/>
        <v>ﾋﾟｼﾞｮﾝ</v>
      </c>
      <c r="H292" s="52" t="str">
        <f t="shared" si="37"/>
        <v>小林製薬</v>
      </c>
      <c r="I292" s="52" t="str">
        <f t="shared" si="37"/>
        <v>マニー</v>
      </c>
      <c r="J292" s="53" t="str">
        <f t="shared" si="37"/>
        <v>P&amp;G</v>
      </c>
      <c r="K292" s="53" t="str">
        <f t="shared" si="37"/>
        <v>Unilever</v>
      </c>
      <c r="L292" s="53" t="str">
        <f t="shared" si="37"/>
        <v>Colgate‑Palmolive</v>
      </c>
      <c r="M292" s="53" t="str">
        <f t="shared" si="37"/>
        <v>Kimberly-Clark</v>
      </c>
      <c r="N292" s="53" t="str">
        <f t="shared" si="37"/>
        <v>J&amp;J</v>
      </c>
    </row>
    <row r="293" spans="1:14" ht="13.5" customHeight="1">
      <c r="B293" s="50">
        <f t="shared" ref="B293:B301" si="38">B294-1</f>
        <v>2009</v>
      </c>
      <c r="C293" s="32">
        <f>VLOOKUP($B293,'Basic Ratio'!$D$4:$AU$15,Graph!A291,FALSE)</f>
        <v>38.744019999999999</v>
      </c>
      <c r="D293" s="32">
        <f>VLOOKUP($B293,'Basic Ratio'!$D$16:$AU$27,Graph!A291,FALSE)</f>
        <v>42.150199999999998</v>
      </c>
      <c r="E293" s="32">
        <f>VLOOKUP($B293,'Basic Ratio'!$D$28:$AU$39,Graph!A291,FALSE)</f>
        <v>59.982640000000004</v>
      </c>
      <c r="F293" s="32">
        <f>VLOOKUP($B293,'Basic Ratio'!$D$40:$AU$51,Graph!A291,FALSE)</f>
        <v>62.708100000000002</v>
      </c>
      <c r="G293" s="32">
        <f>VLOOKUP($B293,'Basic Ratio'!$D$52:$AU$63,Graph!A291,FALSE)</f>
        <v>63.903469999999999</v>
      </c>
      <c r="H293" s="32">
        <f>VLOOKUP($B293,'Basic Ratio'!$D$64:$AU$75,Graph!A291,FALSE)</f>
        <v>75.800280000000001</v>
      </c>
      <c r="I293" s="32">
        <f>VLOOKUP($B293,'Basic Ratio'!$D$76:$AU$87,Graph!A291,FALSE)</f>
        <v>57.616709999999998</v>
      </c>
      <c r="J293" s="32">
        <f>VLOOKUP($B293,'Basic Ratio'!$D$88:$AU$99,Graph!A291,FALSE)</f>
        <v>26.282920000000001</v>
      </c>
      <c r="K293" s="32">
        <f>VLOOKUP($B293,'Basic Ratio'!$D$100:$AU$111,Graph!A291,FALSE)</f>
        <v>23.381170000000001</v>
      </c>
      <c r="L293" s="32">
        <f>VLOOKUP($B293,'Basic Ratio'!$D$112:$AU$123,Graph!A291,FALSE)</f>
        <v>38.316969999999998</v>
      </c>
      <c r="M293" s="32">
        <f>VLOOKUP($B293,'Basic Ratio'!$D$124:$AU$135,Graph!A291,FALSE)</f>
        <v>41.349760000000003</v>
      </c>
      <c r="N293" s="32">
        <f>VLOOKUP($B293,'Basic Ratio'!$D$136:$AU$147,Graph!A291,FALSE)</f>
        <v>57.389330000000001</v>
      </c>
    </row>
    <row r="294" spans="1:14" ht="13.5" customHeight="1">
      <c r="B294" s="51">
        <f t="shared" si="38"/>
        <v>2010</v>
      </c>
      <c r="C294" s="39">
        <f>VLOOKUP($B294,'Basic Ratio'!$D$4:$AU$15,Graph!A291,FALSE)</f>
        <v>37.888460000000002</v>
      </c>
      <c r="D294" s="39">
        <f>VLOOKUP($B294,'Basic Ratio'!$D$16:$AU$27,Graph!A291,FALSE)</f>
        <v>42.398040000000002</v>
      </c>
      <c r="E294" s="39">
        <f>VLOOKUP($B294,'Basic Ratio'!$D$28:$AU$38,Graph!A291,FALSE)</f>
        <v>57.90616</v>
      </c>
      <c r="F294" s="39">
        <f>VLOOKUP($B294,'Basic Ratio'!$D$40:$AU$51,Graph!A291,FALSE)</f>
        <v>57.635330000000003</v>
      </c>
      <c r="G294" s="39">
        <f>VLOOKUP($B294,'Basic Ratio'!$D$52:$AU$63,Graph!A291,FALSE)</f>
        <v>58.869759999999999</v>
      </c>
      <c r="H294" s="39">
        <f>VLOOKUP($B294,'Basic Ratio'!$D$64:$AU$75,Graph!A291,FALSE)</f>
        <v>77.885530000000003</v>
      </c>
      <c r="I294" s="39">
        <f>VLOOKUP($B294,'Basic Ratio'!$D$76:$AU$87,Graph!A291,FALSE)</f>
        <v>63.87829</v>
      </c>
      <c r="J294" s="39">
        <f>VLOOKUP($B294,'Basic Ratio'!$D$88:$AU$99,Graph!A291,FALSE)</f>
        <v>26.124510000000001</v>
      </c>
      <c r="K294" s="39">
        <f>VLOOKUP($B294,'Basic Ratio'!$D$100:$AU$111,Graph!A291,FALSE)</f>
        <v>20.017700000000001</v>
      </c>
      <c r="L294" s="39">
        <f>VLOOKUP($B294,'Basic Ratio'!$D$112:$AU$123,Graph!A291,FALSE)</f>
        <v>37.944310000000002</v>
      </c>
      <c r="M294" s="39">
        <f>VLOOKUP($B294,'Basic Ratio'!$D$124:$AU$135,Graph!A291,FALSE)</f>
        <v>40.222639999999998</v>
      </c>
      <c r="N294" s="39">
        <f>VLOOKUP($B294,'Basic Ratio'!$D$136:$AU$147,Graph!A291,FALSE)</f>
        <v>56.967460000000003</v>
      </c>
    </row>
    <row r="295" spans="1:14" ht="13.5" customHeight="1">
      <c r="B295" s="50">
        <f t="shared" si="38"/>
        <v>2011</v>
      </c>
      <c r="C295" s="32" t="e">
        <f>VLOOKUP($B295,'Basic Ratio'!$D$4:$AU$15,Graph!A291,FALSE)</f>
        <v>#N/A</v>
      </c>
      <c r="D295" s="32">
        <f>VLOOKUP($B295,'Basic Ratio'!$D$16:$AU$27,Graph!A291,FALSE)</f>
        <v>41.146450000000002</v>
      </c>
      <c r="E295" s="32">
        <f>VLOOKUP($B295,'Basic Ratio'!$D$28:$AU$38,Graph!A291,FALSE)</f>
        <v>57.390630000000002</v>
      </c>
      <c r="F295" s="32">
        <f>VLOOKUP($B295,'Basic Ratio'!$D$40:$AU$51,Graph!A291,FALSE)</f>
        <v>59.841389999999997</v>
      </c>
      <c r="G295" s="32">
        <f>VLOOKUP($B295,'Basic Ratio'!$D$52:$AU$63,Graph!A291,FALSE)</f>
        <v>60.607889999999998</v>
      </c>
      <c r="H295" s="32">
        <f>VLOOKUP($B295,'Basic Ratio'!$D$64:$AU$75,Graph!A291,FALSE)</f>
        <v>85.889949999999999</v>
      </c>
      <c r="I295" s="32">
        <f>VLOOKUP($B295,'Basic Ratio'!$D$76:$AU$87,Graph!A291,FALSE)</f>
        <v>64.995549999999994</v>
      </c>
      <c r="J295" s="32">
        <f>VLOOKUP($B295,'Basic Ratio'!$D$88:$AU$99,Graph!A291,FALSE)</f>
        <v>27.543700000000001</v>
      </c>
      <c r="K295" s="32">
        <f>VLOOKUP($B295,'Basic Ratio'!$D$100:$AU$111,Graph!A291,FALSE)</f>
        <v>21.357610000000001</v>
      </c>
      <c r="L295" s="32">
        <f>VLOOKUP($B295,'Basic Ratio'!$D$112:$AU$123,Graph!A291,FALSE)</f>
        <v>35.825850000000003</v>
      </c>
      <c r="M295" s="32">
        <f>VLOOKUP($B295,'Basic Ratio'!$D$124:$AU$135,Graph!A291,FALSE)</f>
        <v>38.739280000000001</v>
      </c>
      <c r="N295" s="32" t="e">
        <f>VLOOKUP($B295,'Basic Ratio'!$D$136:$AU$147,Graph!A291,FALSE)</f>
        <v>#N/A</v>
      </c>
    </row>
    <row r="296" spans="1:14" ht="13.5" customHeight="1">
      <c r="B296" s="51">
        <f t="shared" si="38"/>
        <v>2012</v>
      </c>
      <c r="C296" s="39">
        <f>VLOOKUP($B296,'Basic Ratio'!$D$4:$AU$15,Graph!A291,FALSE)</f>
        <v>0</v>
      </c>
      <c r="D296" s="39">
        <f>VLOOKUP($B296,'Basic Ratio'!$D$16:$AU$27,Graph!A291,FALSE)</f>
        <v>40.706629999999997</v>
      </c>
      <c r="E296" s="39">
        <f>VLOOKUP($B296,'Basic Ratio'!$D$28:$AU$38,Graph!A291,FALSE)</f>
        <v>61.718580000000003</v>
      </c>
      <c r="F296" s="39">
        <f>VLOOKUP($B296,'Basic Ratio'!$D$40:$AU$51,Graph!A291,FALSE)</f>
        <v>58.047969999999999</v>
      </c>
      <c r="G296" s="39">
        <f>VLOOKUP($B296,'Basic Ratio'!$D$52:$AU$63,Graph!A291,FALSE)</f>
        <v>57.378549999999997</v>
      </c>
      <c r="H296" s="39">
        <f>VLOOKUP($B296,'Basic Ratio'!$D$64:$AU$75,Graph!A291,FALSE)</f>
        <v>94.310159999999996</v>
      </c>
      <c r="I296" s="39">
        <f>VLOOKUP($B296,'Basic Ratio'!$D$76:$AU$87,Graph!A291,FALSE)</f>
        <v>62.37811</v>
      </c>
      <c r="J296" s="39">
        <f>VLOOKUP($B296,'Basic Ratio'!$D$88:$AU$99,Graph!A291,FALSE)</f>
        <v>28.647390000000001</v>
      </c>
      <c r="K296" s="39">
        <f>VLOOKUP($B296,'Basic Ratio'!$D$100:$AU$111,Graph!A291,FALSE)</f>
        <v>20.28811</v>
      </c>
      <c r="L296" s="39">
        <f>VLOOKUP($B296,'Basic Ratio'!$D$112:$AU$123,Graph!A291,FALSE)</f>
        <v>35.80724</v>
      </c>
      <c r="M296" s="39">
        <f>VLOOKUP($B296,'Basic Ratio'!$D$124:$AU$135,Graph!A291,FALSE)</f>
        <v>42.678159999999998</v>
      </c>
      <c r="N296" s="39">
        <f>VLOOKUP($B296,'Basic Ratio'!$D$136:$AU$147,Graph!A291,FALSE)</f>
        <v>59.263930000000002</v>
      </c>
    </row>
    <row r="297" spans="1:14" ht="13.5" customHeight="1">
      <c r="B297" s="50">
        <f t="shared" si="38"/>
        <v>2013</v>
      </c>
      <c r="C297" s="32">
        <f>VLOOKUP($B297,'Basic Ratio'!$D$4:$AU$15,Graph!A291,FALSE)</f>
        <v>47.610599999999998</v>
      </c>
      <c r="D297" s="32" t="e">
        <f>VLOOKUP($B297,'Basic Ratio'!$D$16:$AU$27,Graph!A291,FALSE)</f>
        <v>#N/A</v>
      </c>
      <c r="E297" s="32">
        <f>VLOOKUP($B297,'Basic Ratio'!$D$28:$AU$38,Graph!A291,FALSE)</f>
        <v>60.842950000000002</v>
      </c>
      <c r="F297" s="32">
        <f>VLOOKUP($B297,'Basic Ratio'!$D$40:$AU$51,Graph!A291,FALSE)</f>
        <v>56.185549999999999</v>
      </c>
      <c r="G297" s="32">
        <f>VLOOKUP($B297,'Basic Ratio'!$D$52:$AU$63,Graph!A291,FALSE)</f>
        <v>54.331710000000001</v>
      </c>
      <c r="H297" s="32">
        <f>VLOOKUP($B297,'Basic Ratio'!$D$64:$AU$75,Graph!A291,FALSE)</f>
        <v>93.379409999999993</v>
      </c>
      <c r="I297" s="32">
        <f>VLOOKUP($B297,'Basic Ratio'!$D$76:$AU$87,Graph!A291,FALSE)</f>
        <v>67.748750000000001</v>
      </c>
      <c r="J297" s="32">
        <f>VLOOKUP($B297,'Basic Ratio'!$D$88:$AU$99,Graph!A291,FALSE)</f>
        <v>31.627980000000001</v>
      </c>
      <c r="K297" s="32">
        <f>VLOOKUP($B297,'Basic Ratio'!$D$100:$AU$111,Graph!A291,FALSE)</f>
        <v>20.688199999999998</v>
      </c>
      <c r="L297" s="32">
        <f>VLOOKUP($B297,'Basic Ratio'!$D$112:$AU$123,Graph!A291,FALSE)</f>
        <v>34.614049999999999</v>
      </c>
      <c r="M297" s="32">
        <f>VLOOKUP($B297,'Basic Ratio'!$D$124:$AU$135,Graph!A291,FALSE)</f>
        <v>42.35716</v>
      </c>
      <c r="N297" s="32">
        <f>VLOOKUP($B297,'Basic Ratio'!$D$136:$AU$147,Graph!A291,FALSE)</f>
        <v>58.755789999999998</v>
      </c>
    </row>
    <row r="298" spans="1:14" ht="13.5" customHeight="1">
      <c r="B298" s="51">
        <f t="shared" si="38"/>
        <v>2014</v>
      </c>
      <c r="C298" s="39">
        <f>VLOOKUP($B298,'Basic Ratio'!$D$4:$AU$15,Graph!A291,FALSE)</f>
        <v>49.817030000000003</v>
      </c>
      <c r="D298" s="39">
        <f>VLOOKUP($B298,'Basic Ratio'!$D$16:$AU$27,Graph!A291,FALSE)</f>
        <v>0</v>
      </c>
      <c r="E298" s="39" t="e">
        <f>VLOOKUP($B298,'Basic Ratio'!$D$28:$AU$38,Graph!A291,FALSE)</f>
        <v>#N/A</v>
      </c>
      <c r="F298" s="39">
        <f>VLOOKUP($B298,'Basic Ratio'!$D$40:$AU$51,Graph!A291,FALSE)</f>
        <v>57.695920000000001</v>
      </c>
      <c r="G298" s="39">
        <f>VLOOKUP($B298,'Basic Ratio'!$D$52:$AU$63,Graph!A291,FALSE)</f>
        <v>60.287050000000001</v>
      </c>
      <c r="H298" s="39">
        <f>VLOOKUP($B298,'Basic Ratio'!$D$64:$AU$75,Graph!A291,FALSE)</f>
        <v>99.95635</v>
      </c>
      <c r="I298" s="39">
        <f>VLOOKUP($B298,'Basic Ratio'!$D$76:$AU$87,Graph!A291,FALSE)</f>
        <v>61.274380000000001</v>
      </c>
      <c r="J298" s="39">
        <f>VLOOKUP($B298,'Basic Ratio'!$D$88:$AU$99,Graph!A291,FALSE)</f>
        <v>28.25611</v>
      </c>
      <c r="K298" s="39">
        <f>VLOOKUP($B298,'Basic Ratio'!$D$100:$AU$111,Graph!A291,FALSE)</f>
        <v>21.397400000000001</v>
      </c>
      <c r="L298" s="39">
        <f>VLOOKUP($B298,'Basic Ratio'!$D$112:$AU$123,Graph!A291,FALSE)</f>
        <v>33.675269999999998</v>
      </c>
      <c r="M298" s="39">
        <f>VLOOKUP($B298,'Basic Ratio'!$D$124:$AU$135,Graph!A291,FALSE)</f>
        <v>39.66601</v>
      </c>
      <c r="N298" s="39">
        <f>VLOOKUP($B298,'Basic Ratio'!$D$136:$AU$147,Graph!A291,FALSE)</f>
        <v>55.575879999999998</v>
      </c>
    </row>
    <row r="299" spans="1:14" ht="13.5" customHeight="1">
      <c r="B299" s="50">
        <f t="shared" si="38"/>
        <v>2015</v>
      </c>
      <c r="C299" s="32">
        <f>VLOOKUP($B299,'Basic Ratio'!$D$4:$AU$15,Graph!A291,FALSE)</f>
        <v>50.391539999999999</v>
      </c>
      <c r="D299" s="32">
        <f>VLOOKUP($B299,'Basic Ratio'!$D$16:$AU$27,Graph!A291,FALSE)</f>
        <v>45.400889999999997</v>
      </c>
      <c r="E299" s="32">
        <f>VLOOKUP($B299,'Basic Ratio'!$D$28:$AU$38,Graph!A291,FALSE)</f>
        <v>0</v>
      </c>
      <c r="F299" s="32">
        <f>VLOOKUP($B299,'Basic Ratio'!$D$40:$AU$51,Graph!A291,FALSE)</f>
        <v>56.636690000000002</v>
      </c>
      <c r="G299" s="32">
        <f>VLOOKUP($B299,'Basic Ratio'!$D$52:$AU$63,Graph!A291,FALSE)</f>
        <v>57.559040000000003</v>
      </c>
      <c r="H299" s="32" t="e">
        <f>VLOOKUP($B299,'Basic Ratio'!$D$64:$AU$75,Graph!A291,FALSE)</f>
        <v>#N/A</v>
      </c>
      <c r="I299" s="32">
        <f>VLOOKUP($B299,'Basic Ratio'!$D$76:$AU$87,Graph!A291,FALSE)</f>
        <v>65.199950000000001</v>
      </c>
      <c r="J299" s="32">
        <f>VLOOKUP($B299,'Basic Ratio'!$D$88:$AU$99,Graph!A291,FALSE)</f>
        <v>25.056730000000002</v>
      </c>
      <c r="K299" s="32">
        <f>VLOOKUP($B299,'Basic Ratio'!$D$100:$AU$111,Graph!A291,FALSE)</f>
        <v>19.677520000000001</v>
      </c>
      <c r="L299" s="32">
        <f>VLOOKUP($B299,'Basic Ratio'!$D$112:$AU$123,Graph!A291,FALSE)</f>
        <v>33.907040000000002</v>
      </c>
      <c r="M299" s="32">
        <f>VLOOKUP($B299,'Basic Ratio'!$D$124:$AU$135,Graph!A291,FALSE)</f>
        <v>38.922510000000003</v>
      </c>
      <c r="N299" s="32">
        <f>VLOOKUP($B299,'Basic Ratio'!$D$136:$AU$147,Graph!A291,FALSE)</f>
        <v>56.792369999999998</v>
      </c>
    </row>
    <row r="300" spans="1:14" ht="13.5" customHeight="1">
      <c r="B300" s="51">
        <f t="shared" si="38"/>
        <v>2016</v>
      </c>
      <c r="C300" s="39">
        <f>VLOOKUP($B300,'Basic Ratio'!$D$4:$AU$15,Graph!A291,FALSE)</f>
        <v>51.78022</v>
      </c>
      <c r="D300" s="39">
        <f>VLOOKUP($B300,'Basic Ratio'!$D$16:$AU$27,Graph!A291,FALSE)</f>
        <v>55.427039999999998</v>
      </c>
      <c r="E300" s="39">
        <f>VLOOKUP($B300,'Basic Ratio'!$D$28:$AU$38,Graph!A291,FALSE)</f>
        <v>56.014470000000003</v>
      </c>
      <c r="F300" s="39">
        <f>VLOOKUP($B300,'Basic Ratio'!$D$40:$AU$51,Graph!A291,FALSE)</f>
        <v>54.947949999999999</v>
      </c>
      <c r="G300" s="39">
        <f>VLOOKUP($B300,'Basic Ratio'!$D$52:$AU$63,Graph!A291,FALSE)</f>
        <v>57.838979999999999</v>
      </c>
      <c r="H300" s="39">
        <f>VLOOKUP($B300,'Basic Ratio'!$D$64:$AU$75,Graph!A291,FALSE)</f>
        <v>0</v>
      </c>
      <c r="I300" s="39">
        <f>VLOOKUP($B300,'Basic Ratio'!$D$76:$AU$87,Graph!A291,FALSE)</f>
        <v>59.2166</v>
      </c>
      <c r="J300" s="39">
        <f>VLOOKUP($B300,'Basic Ratio'!$D$88:$AU$99,Graph!A291,FALSE)</f>
        <v>25.153980000000001</v>
      </c>
      <c r="K300" s="39">
        <f>VLOOKUP($B300,'Basic Ratio'!$D$100:$AU$111,Graph!A291,FALSE)</f>
        <v>21.683669999999999</v>
      </c>
      <c r="L300" s="39">
        <f>VLOOKUP($B300,'Basic Ratio'!$D$112:$AU$123,Graph!A291,FALSE)</f>
        <v>34.178910000000002</v>
      </c>
      <c r="M300" s="39">
        <f>VLOOKUP($B300,'Basic Ratio'!$D$124:$AU$135,Graph!A291,FALSE)</f>
        <v>39.637799999999999</v>
      </c>
      <c r="N300" s="39" t="e">
        <f>VLOOKUP($B300,'Basic Ratio'!$D$136:$AU$147,Graph!A291,FALSE)</f>
        <v>#N/A</v>
      </c>
    </row>
    <row r="301" spans="1:14" ht="13.5" customHeight="1">
      <c r="B301" s="50">
        <f t="shared" si="38"/>
        <v>2017</v>
      </c>
      <c r="C301" s="32">
        <f>VLOOKUP($B301,'Basic Ratio'!$D$4:$AU$15,Graph!A291,FALSE)</f>
        <v>52.071269999999998</v>
      </c>
      <c r="D301" s="32">
        <f>VLOOKUP($B301,'Basic Ratio'!$D$16:$AU$27,Graph!A291,FALSE)</f>
        <v>52.11835</v>
      </c>
      <c r="E301" s="32">
        <f>VLOOKUP($B301,'Basic Ratio'!$D$28:$AU$38,Graph!A291,FALSE)</f>
        <v>53.596240000000002</v>
      </c>
      <c r="F301" s="32">
        <f>VLOOKUP($B301,'Basic Ratio'!$D$40:$AU$51,Graph!A291,FALSE)</f>
        <v>55.256990000000002</v>
      </c>
      <c r="G301" s="32">
        <f>VLOOKUP($B301,'Basic Ratio'!$D$52:$AU$63,Graph!A291,FALSE)</f>
        <v>57.467059999999996</v>
      </c>
      <c r="H301" s="32">
        <f>VLOOKUP($B301,'Basic Ratio'!$D$64:$AU$75,Graph!A291,FALSE)</f>
        <v>112.92407</v>
      </c>
      <c r="I301" s="32">
        <f>VLOOKUP($B301,'Basic Ratio'!$D$76:$AU$87,Graph!A291,FALSE)</f>
        <v>50.804720000000003</v>
      </c>
      <c r="J301" s="32">
        <f>VLOOKUP($B301,'Basic Ratio'!$D$88:$AU$99,Graph!A291,FALSE)</f>
        <v>25.340859999999999</v>
      </c>
      <c r="K301" s="32">
        <f>VLOOKUP($B301,'Basic Ratio'!$D$100:$AU$111,Graph!A291,FALSE)</f>
        <v>22.99464</v>
      </c>
      <c r="L301" s="32">
        <f>VLOOKUP($B301,'Basic Ratio'!$D$112:$AU$123,Graph!A291,FALSE)</f>
        <v>34.140279999999997</v>
      </c>
      <c r="M301" s="32">
        <f>VLOOKUP($B301,'Basic Ratio'!$D$124:$AU$135,Graph!A291,FALSE)</f>
        <v>41.337710000000001</v>
      </c>
      <c r="N301" s="32">
        <f>VLOOKUP($B301,'Basic Ratio'!$D$136:$AU$147,Graph!A291,FALSE)</f>
        <v>59.965719999999997</v>
      </c>
    </row>
    <row r="302" spans="1:14" ht="13.5" customHeight="1">
      <c r="B302" s="51">
        <f>B287</f>
        <v>2018</v>
      </c>
      <c r="C302" s="39">
        <f>VLOOKUP($B302,'Basic Ratio'!$D$4:$AU$15,Graph!A291,FALSE)</f>
        <v>53.20167</v>
      </c>
      <c r="D302" s="39">
        <f>VLOOKUP($B302,'Basic Ratio'!$D$16:$AU$27,Graph!A291,FALSE)</f>
        <v>51.860660000000003</v>
      </c>
      <c r="E302" s="39">
        <f>VLOOKUP($B302,'Basic Ratio'!$D$28:$AU$39,Graph!A291,FALSE)</f>
        <v>54.147390000000001</v>
      </c>
      <c r="F302" s="39">
        <f>VLOOKUP($B302,'Basic Ratio'!$D$40:$AU$51,Graph!A291,FALSE)</f>
        <v>67.249430000000004</v>
      </c>
      <c r="G302" s="39">
        <f>VLOOKUP($B302,'Basic Ratio'!$D$52:$AU$63,Graph!A291,FALSE)</f>
        <v>54.056139999999999</v>
      </c>
      <c r="H302" s="39">
        <f>VLOOKUP($B302,'Basic Ratio'!$D$64:$AU$75,Graph!A291,FALSE)</f>
        <v>112.51344</v>
      </c>
      <c r="I302" s="39">
        <f>VLOOKUP($B302,'Basic Ratio'!$D$76:$AU$87,Graph!A291,FALSE)</f>
        <v>41.017240000000001</v>
      </c>
      <c r="J302" s="39">
        <f>VLOOKUP($B302,'Basic Ratio'!$D$88:$AU$99,Graph!A291,FALSE)</f>
        <v>25.984719999999999</v>
      </c>
      <c r="K302" s="39">
        <f>VLOOKUP($B302,'Basic Ratio'!$D$100:$AU$111,Graph!A291,FALSE)</f>
        <v>27.881989999999998</v>
      </c>
      <c r="L302" s="39">
        <f>VLOOKUP($B302,'Basic Ratio'!$D$112:$AU$123,Graph!A291,FALSE)</f>
        <v>33.813600000000001</v>
      </c>
      <c r="M302" s="39">
        <f>VLOOKUP($B302,'Basic Ratio'!$D$124:$AU$135,Graph!A291,FALSE)</f>
        <v>40.91066</v>
      </c>
      <c r="N302" s="39">
        <f>VLOOKUP($B302,'Basic Ratio'!$D$136:$AU$147,Graph!A291,FALSE)</f>
        <v>61.546210000000002</v>
      </c>
    </row>
    <row r="306" spans="1:14" ht="3" customHeight="1"/>
    <row r="307" spans="1:14" ht="13.5" customHeight="1">
      <c r="A307" s="13">
        <v>26</v>
      </c>
      <c r="B307" s="14" t="s">
        <v>204</v>
      </c>
      <c r="F307" s="18" t="s">
        <v>477</v>
      </c>
    </row>
    <row r="308" spans="1:14" ht="13.5" customHeight="1">
      <c r="B308" s="16"/>
      <c r="C308" s="52" t="str">
        <f>C292</f>
        <v>花王</v>
      </c>
      <c r="D308" s="52" t="str">
        <f t="shared" ref="D308:N308" si="39">D292</f>
        <v>ﾕﾆ･ﾁｬｰﾑ</v>
      </c>
      <c r="E308" s="52" t="str">
        <f t="shared" si="39"/>
        <v>資生堂</v>
      </c>
      <c r="F308" s="52" t="str">
        <f t="shared" si="39"/>
        <v>ﾗｲｵﾝ</v>
      </c>
      <c r="G308" s="52" t="str">
        <f t="shared" si="39"/>
        <v>ﾋﾟｼﾞｮﾝ</v>
      </c>
      <c r="H308" s="52" t="str">
        <f t="shared" si="39"/>
        <v>小林製薬</v>
      </c>
      <c r="I308" s="52" t="str">
        <f t="shared" si="39"/>
        <v>マニー</v>
      </c>
      <c r="J308" s="53" t="str">
        <f t="shared" si="39"/>
        <v>P&amp;G</v>
      </c>
      <c r="K308" s="53" t="str">
        <f t="shared" si="39"/>
        <v>Unilever</v>
      </c>
      <c r="L308" s="53" t="str">
        <f t="shared" si="39"/>
        <v>Colgate‑Palmolive</v>
      </c>
      <c r="M308" s="53" t="str">
        <f t="shared" si="39"/>
        <v>Kimberly-Clark</v>
      </c>
      <c r="N308" s="53" t="str">
        <f t="shared" si="39"/>
        <v>J&amp;J</v>
      </c>
    </row>
    <row r="309" spans="1:14" ht="13.5" customHeight="1">
      <c r="B309" s="50">
        <f t="shared" ref="B309:B317" si="40">B310-1</f>
        <v>2009</v>
      </c>
      <c r="C309" s="32">
        <f>VLOOKUP($B309,'Basic Ratio'!$D$4:$AU$15,Graph!A307,FALSE)</f>
        <v>83.155760000000001</v>
      </c>
      <c r="D309" s="32">
        <f>VLOOKUP($B309,'Basic Ratio'!$D$16:$AU$27,Graph!A307,FALSE)</f>
        <v>40.446019999999997</v>
      </c>
      <c r="E309" s="32">
        <f>VLOOKUP($B309,'Basic Ratio'!$D$28:$AU$39,Graph!A307,FALSE)</f>
        <v>154.59028000000001</v>
      </c>
      <c r="F309" s="32">
        <f>VLOOKUP($B309,'Basic Ratio'!$D$40:$AU$51,Graph!A307,FALSE)</f>
        <v>68.641900000000007</v>
      </c>
      <c r="G309" s="32">
        <f>VLOOKUP($B309,'Basic Ratio'!$D$52:$AU$63,Graph!A307,FALSE)</f>
        <v>56.918100000000003</v>
      </c>
      <c r="H309" s="32">
        <f>VLOOKUP($B309,'Basic Ratio'!$D$64:$AU$75,Graph!A307,FALSE)</f>
        <v>77.424899999999994</v>
      </c>
      <c r="I309" s="32">
        <f>VLOOKUP($B309,'Basic Ratio'!$D$76:$AU$87,Graph!A307,FALSE)</f>
        <v>199.33306999999999</v>
      </c>
      <c r="J309" s="32">
        <f>VLOOKUP($B309,'Basic Ratio'!$D$88:$AU$99,Graph!A307,FALSE)</f>
        <v>65.349599999999995</v>
      </c>
      <c r="K309" s="32">
        <f>VLOOKUP($B309,'Basic Ratio'!$D$100:$AU$111,Graph!A307,FALSE)</f>
        <v>58.783619999999999</v>
      </c>
      <c r="L309" s="32">
        <f>VLOOKUP($B309,'Basic Ratio'!$D$112:$AU$123,Graph!A307,FALSE)</f>
        <v>69.487970000000004</v>
      </c>
      <c r="M309" s="32">
        <f>VLOOKUP($B309,'Basic Ratio'!$D$124:$AU$135,Graph!A307,FALSE)</f>
        <v>65.290840000000003</v>
      </c>
      <c r="N309" s="32">
        <f>VLOOKUP($B309,'Basic Ratio'!$D$136:$AU$147,Graph!A307,FALSE)</f>
        <v>102.25379</v>
      </c>
    </row>
    <row r="310" spans="1:14" ht="13.5" customHeight="1">
      <c r="B310" s="51">
        <f t="shared" si="40"/>
        <v>2010</v>
      </c>
      <c r="C310" s="39">
        <f>VLOOKUP($B310,'Basic Ratio'!$D$4:$AU$15,Graph!A307,FALSE)</f>
        <v>78.97578</v>
      </c>
      <c r="D310" s="39">
        <f>VLOOKUP($B310,'Basic Ratio'!$D$16:$AU$27,Graph!A307,FALSE)</f>
        <v>38.114759999999997</v>
      </c>
      <c r="E310" s="39">
        <f>VLOOKUP($B310,'Basic Ratio'!$D$28:$AU$38,Graph!A307,FALSE)</f>
        <v>145.95912000000001</v>
      </c>
      <c r="F310" s="39">
        <f>VLOOKUP($B310,'Basic Ratio'!$D$40:$AU$51,Graph!A307,FALSE)</f>
        <v>68.875500000000002</v>
      </c>
      <c r="G310" s="39">
        <f>VLOOKUP($B310,'Basic Ratio'!$D$52:$AU$63,Graph!A307,FALSE)</f>
        <v>61.078009999999999</v>
      </c>
      <c r="H310" s="39">
        <f>VLOOKUP($B310,'Basic Ratio'!$D$64:$AU$75,Graph!A307,FALSE)</f>
        <v>72.56456</v>
      </c>
      <c r="I310" s="39">
        <f>VLOOKUP($B310,'Basic Ratio'!$D$76:$AU$87,Graph!A307,FALSE)</f>
        <v>226.45768000000001</v>
      </c>
      <c r="J310" s="39">
        <f>VLOOKUP($B310,'Basic Ratio'!$D$88:$AU$99,Graph!A307,FALSE)</f>
        <v>63.015790000000003</v>
      </c>
      <c r="K310" s="39">
        <f>VLOOKUP($B310,'Basic Ratio'!$D$100:$AU$111,Graph!A307,FALSE)</f>
        <v>55.581470000000003</v>
      </c>
      <c r="L310" s="39">
        <f>VLOOKUP($B310,'Basic Ratio'!$D$112:$AU$123,Graph!A307,FALSE)</f>
        <v>69.757339999999999</v>
      </c>
      <c r="M310" s="39">
        <f>VLOOKUP($B310,'Basic Ratio'!$D$124:$AU$135,Graph!A307,FALSE)</f>
        <v>60.934559999999998</v>
      </c>
      <c r="N310" s="39">
        <f>VLOOKUP($B310,'Basic Ratio'!$D$136:$AU$147,Graph!A307,FALSE)</f>
        <v>104.70386999999999</v>
      </c>
    </row>
    <row r="311" spans="1:14" ht="13.5" customHeight="1">
      <c r="B311" s="50">
        <f t="shared" si="40"/>
        <v>2011</v>
      </c>
      <c r="C311" s="32" t="e">
        <f>VLOOKUP($B311,'Basic Ratio'!$D$4:$AU$15,Graph!A307,FALSE)</f>
        <v>#N/A</v>
      </c>
      <c r="D311" s="32">
        <f>VLOOKUP($B311,'Basic Ratio'!$D$16:$AU$27,Graph!A307,FALSE)</f>
        <v>43.848260000000003</v>
      </c>
      <c r="E311" s="32">
        <f>VLOOKUP($B311,'Basic Ratio'!$D$28:$AU$38,Graph!A307,FALSE)</f>
        <v>156.60005000000001</v>
      </c>
      <c r="F311" s="32">
        <f>VLOOKUP($B311,'Basic Ratio'!$D$40:$AU$51,Graph!A307,FALSE)</f>
        <v>75.980230000000006</v>
      </c>
      <c r="G311" s="32">
        <f>VLOOKUP($B311,'Basic Ratio'!$D$52:$AU$63,Graph!A307,FALSE)</f>
        <v>66.677840000000003</v>
      </c>
      <c r="H311" s="32">
        <f>VLOOKUP($B311,'Basic Ratio'!$D$64:$AU$75,Graph!A307,FALSE)</f>
        <v>76.720190000000002</v>
      </c>
      <c r="I311" s="32">
        <f>VLOOKUP($B311,'Basic Ratio'!$D$76:$AU$87,Graph!A307,FALSE)</f>
        <v>248.54930999999999</v>
      </c>
      <c r="J311" s="32">
        <f>VLOOKUP($B311,'Basic Ratio'!$D$88:$AU$99,Graph!A307,FALSE)</f>
        <v>62.3093</v>
      </c>
      <c r="K311" s="32">
        <f>VLOOKUP($B311,'Basic Ratio'!$D$100:$AU$111,Graph!A307,FALSE)</f>
        <v>58.20655</v>
      </c>
      <c r="L311" s="32">
        <f>VLOOKUP($B311,'Basic Ratio'!$D$112:$AU$123,Graph!A307,FALSE)</f>
        <v>65.520060000000001</v>
      </c>
      <c r="M311" s="32">
        <f>VLOOKUP($B311,'Basic Ratio'!$D$124:$AU$135,Graph!A307,FALSE)</f>
        <v>60.407499999999999</v>
      </c>
      <c r="N311" s="32" t="e">
        <f>VLOOKUP($B311,'Basic Ratio'!$D$136:$AU$147,Graph!A307,FALSE)</f>
        <v>#N/A</v>
      </c>
    </row>
    <row r="312" spans="1:14" ht="13.5" customHeight="1">
      <c r="B312" s="51">
        <f t="shared" si="40"/>
        <v>2012</v>
      </c>
      <c r="C312" s="39">
        <f>VLOOKUP($B312,'Basic Ratio'!$D$4:$AU$15,Graph!A307,FALSE)</f>
        <v>0</v>
      </c>
      <c r="D312" s="39">
        <f>VLOOKUP($B312,'Basic Ratio'!$D$16:$AU$27,Graph!A307,FALSE)</f>
        <v>53.270290000000003</v>
      </c>
      <c r="E312" s="39">
        <f>VLOOKUP($B312,'Basic Ratio'!$D$28:$AU$38,Graph!A307,FALSE)</f>
        <v>171.19631999999999</v>
      </c>
      <c r="F312" s="39">
        <f>VLOOKUP($B312,'Basic Ratio'!$D$40:$AU$51,Graph!A307,FALSE)</f>
        <v>78.146119999999996</v>
      </c>
      <c r="G312" s="39">
        <f>VLOOKUP($B312,'Basic Ratio'!$D$52:$AU$63,Graph!A307,FALSE)</f>
        <v>67.197230000000005</v>
      </c>
      <c r="H312" s="39">
        <f>VLOOKUP($B312,'Basic Ratio'!$D$64:$AU$75,Graph!A307,FALSE)</f>
        <v>81.872789999999995</v>
      </c>
      <c r="I312" s="39">
        <f>VLOOKUP($B312,'Basic Ratio'!$D$76:$AU$87,Graph!A307,FALSE)</f>
        <v>296.85162000000003</v>
      </c>
      <c r="J312" s="39">
        <f>VLOOKUP($B312,'Basic Ratio'!$D$88:$AU$99,Graph!A307,FALSE)</f>
        <v>62.200749999999999</v>
      </c>
      <c r="K312" s="39">
        <f>VLOOKUP($B312,'Basic Ratio'!$D$100:$AU$111,Graph!A307,FALSE)</f>
        <v>54.168370000000003</v>
      </c>
      <c r="L312" s="39">
        <f>VLOOKUP($B312,'Basic Ratio'!$D$112:$AU$123,Graph!A307,FALSE)</f>
        <v>68.938659999999999</v>
      </c>
      <c r="M312" s="39">
        <f>VLOOKUP($B312,'Basic Ratio'!$D$124:$AU$135,Graph!A307,FALSE)</f>
        <v>65.772400000000005</v>
      </c>
      <c r="N312" s="39">
        <f>VLOOKUP($B312,'Basic Ratio'!$D$136:$AU$147,Graph!A307,FALSE)</f>
        <v>115.79823</v>
      </c>
    </row>
    <row r="313" spans="1:14" ht="13.5" customHeight="1">
      <c r="B313" s="50">
        <f t="shared" si="40"/>
        <v>2013</v>
      </c>
      <c r="C313" s="32">
        <f>VLOOKUP($B313,'Basic Ratio'!$D$4:$AU$15,Graph!A307,FALSE)</f>
        <v>83.261979999999994</v>
      </c>
      <c r="D313" s="32" t="e">
        <f>VLOOKUP($B313,'Basic Ratio'!$D$16:$AU$27,Graph!A307,FALSE)</f>
        <v>#N/A</v>
      </c>
      <c r="E313" s="32">
        <f>VLOOKUP($B313,'Basic Ratio'!$D$28:$AU$38,Graph!A307,FALSE)</f>
        <v>168.28654</v>
      </c>
      <c r="F313" s="32">
        <f>VLOOKUP($B313,'Basic Ratio'!$D$40:$AU$51,Graph!A307,FALSE)</f>
        <v>79.645560000000003</v>
      </c>
      <c r="G313" s="32">
        <f>VLOOKUP($B313,'Basic Ratio'!$D$52:$AU$63,Graph!A307,FALSE)</f>
        <v>62.931109999999997</v>
      </c>
      <c r="H313" s="32">
        <f>VLOOKUP($B313,'Basic Ratio'!$D$64:$AU$75,Graph!A307,FALSE)</f>
        <v>73.170820000000006</v>
      </c>
      <c r="I313" s="32">
        <f>VLOOKUP($B313,'Basic Ratio'!$D$76:$AU$87,Graph!A307,FALSE)</f>
        <v>323.39803000000001</v>
      </c>
      <c r="J313" s="32">
        <f>VLOOKUP($B313,'Basic Ratio'!$D$88:$AU$99,Graph!A307,FALSE)</f>
        <v>63.910040000000002</v>
      </c>
      <c r="K313" s="32">
        <f>VLOOKUP($B313,'Basic Ratio'!$D$100:$AU$111,Graph!A307,FALSE)</f>
        <v>52.574240000000003</v>
      </c>
      <c r="L313" s="32">
        <f>VLOOKUP($B313,'Basic Ratio'!$D$112:$AU$123,Graph!A307,FALSE)</f>
        <v>70.846500000000006</v>
      </c>
      <c r="M313" s="32">
        <f>VLOOKUP($B313,'Basic Ratio'!$D$124:$AU$135,Graph!A307,FALSE)</f>
        <v>64.548429999999996</v>
      </c>
      <c r="N313" s="32">
        <f>VLOOKUP($B313,'Basic Ratio'!$D$136:$AU$147,Graph!A307,FALSE)</f>
        <v>125.79258</v>
      </c>
    </row>
    <row r="314" spans="1:14" ht="13.5" customHeight="1">
      <c r="B314" s="51">
        <f t="shared" si="40"/>
        <v>2014</v>
      </c>
      <c r="C314" s="39">
        <f>VLOOKUP($B314,'Basic Ratio'!$D$4:$AU$15,Graph!A307,FALSE)</f>
        <v>85.705290000000005</v>
      </c>
      <c r="D314" s="39">
        <f>VLOOKUP($B314,'Basic Ratio'!$D$16:$AU$27,Graph!A307,FALSE)</f>
        <v>0</v>
      </c>
      <c r="E314" s="39" t="e">
        <f>VLOOKUP($B314,'Basic Ratio'!$D$28:$AU$38,Graph!A307,FALSE)</f>
        <v>#N/A</v>
      </c>
      <c r="F314" s="39">
        <f>VLOOKUP($B314,'Basic Ratio'!$D$40:$AU$51,Graph!A307,FALSE)</f>
        <v>84.560280000000006</v>
      </c>
      <c r="G314" s="39">
        <f>VLOOKUP($B314,'Basic Ratio'!$D$52:$AU$63,Graph!A307,FALSE)</f>
        <v>65.922290000000004</v>
      </c>
      <c r="H314" s="39">
        <f>VLOOKUP($B314,'Basic Ratio'!$D$64:$AU$75,Graph!A307,FALSE)</f>
        <v>76.761330000000001</v>
      </c>
      <c r="I314" s="39">
        <f>VLOOKUP($B314,'Basic Ratio'!$D$76:$AU$87,Graph!A307,FALSE)</f>
        <v>307.06538</v>
      </c>
      <c r="J314" s="39">
        <f>VLOOKUP($B314,'Basic Ratio'!$D$88:$AU$99,Graph!A307,FALSE)</f>
        <v>57.809069999999998</v>
      </c>
      <c r="K314" s="39">
        <f>VLOOKUP($B314,'Basic Ratio'!$D$100:$AU$111,Graph!A307,FALSE)</f>
        <v>52.107039999999998</v>
      </c>
      <c r="L314" s="39">
        <f>VLOOKUP($B314,'Basic Ratio'!$D$112:$AU$123,Graph!A307,FALSE)</f>
        <v>71.757540000000006</v>
      </c>
      <c r="M314" s="39">
        <f>VLOOKUP($B314,'Basic Ratio'!$D$124:$AU$135,Graph!A307,FALSE)</f>
        <v>57.903970000000001</v>
      </c>
      <c r="N314" s="39">
        <f>VLOOKUP($B314,'Basic Ratio'!$D$136:$AU$147,Graph!A307,FALSE)</f>
        <v>128.51857000000001</v>
      </c>
    </row>
    <row r="315" spans="1:14" ht="13.5" customHeight="1">
      <c r="B315" s="50">
        <f t="shared" si="40"/>
        <v>2015</v>
      </c>
      <c r="C315" s="32">
        <f>VLOOKUP($B315,'Basic Ratio'!$D$4:$AU$15,Graph!A307,FALSE)</f>
        <v>87.592699999999994</v>
      </c>
      <c r="D315" s="32">
        <f>VLOOKUP($B315,'Basic Ratio'!$D$16:$AU$27,Graph!A307,FALSE)</f>
        <v>56.771740000000001</v>
      </c>
      <c r="E315" s="32">
        <f>VLOOKUP($B315,'Basic Ratio'!$D$28:$AU$38,Graph!A307,FALSE)</f>
        <v>0</v>
      </c>
      <c r="F315" s="32">
        <f>VLOOKUP($B315,'Basic Ratio'!$D$40:$AU$51,Graph!A307,FALSE)</f>
        <v>86.418130000000005</v>
      </c>
      <c r="G315" s="32">
        <f>VLOOKUP($B315,'Basic Ratio'!$D$52:$AU$63,Graph!A307,FALSE)</f>
        <v>64.825829999999996</v>
      </c>
      <c r="H315" s="32" t="e">
        <f>VLOOKUP($B315,'Basic Ratio'!$D$64:$AU$75,Graph!A307,FALSE)</f>
        <v>#N/A</v>
      </c>
      <c r="I315" s="32">
        <f>VLOOKUP($B315,'Basic Ratio'!$D$76:$AU$87,Graph!A307,FALSE)</f>
        <v>282.63227999999998</v>
      </c>
      <c r="J315" s="32">
        <f>VLOOKUP($B315,'Basic Ratio'!$D$88:$AU$99,Graph!A307,FALSE)</f>
        <v>53.911799999999999</v>
      </c>
      <c r="K315" s="32">
        <f>VLOOKUP($B315,'Basic Ratio'!$D$100:$AU$111,Graph!A307,FALSE)</f>
        <v>50.369639999999997</v>
      </c>
      <c r="L315" s="32">
        <f>VLOOKUP($B315,'Basic Ratio'!$D$112:$AU$123,Graph!A307,FALSE)</f>
        <v>70.682249999999996</v>
      </c>
      <c r="M315" s="32">
        <f>VLOOKUP($B315,'Basic Ratio'!$D$124:$AU$135,Graph!A307,FALSE)</f>
        <v>58.185020000000002</v>
      </c>
      <c r="N315" s="32">
        <f>VLOOKUP($B315,'Basic Ratio'!$D$136:$AU$147,Graph!A307,FALSE)</f>
        <v>135.29078999999999</v>
      </c>
    </row>
    <row r="316" spans="1:14" ht="13.5" customHeight="1">
      <c r="B316" s="51">
        <f t="shared" si="40"/>
        <v>2016</v>
      </c>
      <c r="C316" s="39">
        <f>VLOOKUP($B316,'Basic Ratio'!$D$4:$AU$15,Graph!A307,FALSE)</f>
        <v>92.815399999999997</v>
      </c>
      <c r="D316" s="39">
        <f>VLOOKUP($B316,'Basic Ratio'!$D$16:$AU$27,Graph!A307,FALSE)</f>
        <v>58.96846</v>
      </c>
      <c r="E316" s="39">
        <f>VLOOKUP($B316,'Basic Ratio'!$D$28:$AU$38,Graph!A307,FALSE)</f>
        <v>195.38507000000001</v>
      </c>
      <c r="F316" s="39">
        <f>VLOOKUP($B316,'Basic Ratio'!$D$40:$AU$51,Graph!A307,FALSE)</f>
        <v>87.299049999999994</v>
      </c>
      <c r="G316" s="39">
        <f>VLOOKUP($B316,'Basic Ratio'!$D$52:$AU$63,Graph!A307,FALSE)</f>
        <v>60.306190000000001</v>
      </c>
      <c r="H316" s="39">
        <f>VLOOKUP($B316,'Basic Ratio'!$D$64:$AU$75,Graph!A307,FALSE)</f>
        <v>0</v>
      </c>
      <c r="I316" s="39">
        <f>VLOOKUP($B316,'Basic Ratio'!$D$76:$AU$87,Graph!A307,FALSE)</f>
        <v>270.33712000000003</v>
      </c>
      <c r="J316" s="39">
        <f>VLOOKUP($B316,'Basic Ratio'!$D$88:$AU$99,Graph!A307,FALSE)</f>
        <v>52.225659999999998</v>
      </c>
      <c r="K316" s="39">
        <f>VLOOKUP($B316,'Basic Ratio'!$D$100:$AU$111,Graph!A307,FALSE)</f>
        <v>52.141089999999998</v>
      </c>
      <c r="L316" s="39">
        <f>VLOOKUP($B316,'Basic Ratio'!$D$112:$AU$123,Graph!A307,FALSE)</f>
        <v>71.395989999999998</v>
      </c>
      <c r="M316" s="39">
        <f>VLOOKUP($B316,'Basic Ratio'!$D$124:$AU$135,Graph!A307,FALSE)</f>
        <v>56.652410000000003</v>
      </c>
      <c r="N316" s="39" t="e">
        <f>VLOOKUP($B316,'Basic Ratio'!$D$136:$AU$147,Graph!A307,FALSE)</f>
        <v>#N/A</v>
      </c>
    </row>
    <row r="317" spans="1:14" ht="13.5" customHeight="1">
      <c r="B317" s="50">
        <f t="shared" si="40"/>
        <v>2017</v>
      </c>
      <c r="C317" s="32">
        <f>VLOOKUP($B317,'Basic Ratio'!$D$4:$AU$15,Graph!A307,FALSE)</f>
        <v>76.386470000000003</v>
      </c>
      <c r="D317" s="32">
        <f>VLOOKUP($B317,'Basic Ratio'!$D$16:$AU$27,Graph!A307,FALSE)</f>
        <v>54.750729999999997</v>
      </c>
      <c r="E317" s="32">
        <f>VLOOKUP($B317,'Basic Ratio'!$D$28:$AU$38,Graph!A307,FALSE)</f>
        <v>193.78068999999999</v>
      </c>
      <c r="F317" s="32">
        <f>VLOOKUP($B317,'Basic Ratio'!$D$40:$AU$51,Graph!A307,FALSE)</f>
        <v>85.204139999999995</v>
      </c>
      <c r="G317" s="32">
        <f>VLOOKUP($B317,'Basic Ratio'!$D$52:$AU$63,Graph!A307,FALSE)</f>
        <v>57.263030000000001</v>
      </c>
      <c r="H317" s="32">
        <f>VLOOKUP($B317,'Basic Ratio'!$D$64:$AU$75,Graph!A307,FALSE)</f>
        <v>77.764349999999993</v>
      </c>
      <c r="I317" s="32">
        <f>VLOOKUP($B317,'Basic Ratio'!$D$76:$AU$87,Graph!A307,FALSE)</f>
        <v>280.09661999999997</v>
      </c>
      <c r="J317" s="32">
        <f>VLOOKUP($B317,'Basic Ratio'!$D$88:$AU$99,Graph!A307,FALSE)</f>
        <v>50.830269999999999</v>
      </c>
      <c r="K317" s="32">
        <f>VLOOKUP($B317,'Basic Ratio'!$D$100:$AU$111,Graph!A307,FALSE)</f>
        <v>49.229010000000002</v>
      </c>
      <c r="L317" s="32">
        <f>VLOOKUP($B317,'Basic Ratio'!$D$112:$AU$123,Graph!A307,FALSE)</f>
        <v>71.575410000000005</v>
      </c>
      <c r="M317" s="32">
        <f>VLOOKUP($B317,'Basic Ratio'!$D$124:$AU$135,Graph!A307,FALSE)</f>
        <v>53.829470000000001</v>
      </c>
      <c r="N317" s="32">
        <f>VLOOKUP($B317,'Basic Ratio'!$D$136:$AU$147,Graph!A307,FALSE)</f>
        <v>123.39855</v>
      </c>
    </row>
    <row r="318" spans="1:14" ht="13.5" customHeight="1">
      <c r="B318" s="51">
        <f>B302</f>
        <v>2018</v>
      </c>
      <c r="C318" s="39">
        <f>VLOOKUP($B318,'Basic Ratio'!$D$4:$AU$15,Graph!A307,FALSE)</f>
        <v>81.525670000000005</v>
      </c>
      <c r="D318" s="39">
        <f>VLOOKUP($B318,'Basic Ratio'!$D$16:$AU$27,Graph!A307,FALSE)</f>
        <v>57.151339999999998</v>
      </c>
      <c r="E318" s="39">
        <f>VLOOKUP($B318,'Basic Ratio'!$D$28:$AU$39,Graph!A307,FALSE)</f>
        <v>220.12384</v>
      </c>
      <c r="F318" s="39">
        <f>VLOOKUP($B318,'Basic Ratio'!$D$40:$AU$51,Graph!A307,FALSE)</f>
        <v>84.499690000000001</v>
      </c>
      <c r="G318" s="39">
        <f>VLOOKUP($B318,'Basic Ratio'!$D$52:$AU$63,Graph!A307,FALSE)</f>
        <v>69.267880000000005</v>
      </c>
      <c r="H318" s="39">
        <f>VLOOKUP($B318,'Basic Ratio'!$D$64:$AU$75,Graph!A307,FALSE)</f>
        <v>76.369680000000002</v>
      </c>
      <c r="I318" s="39">
        <f>VLOOKUP($B318,'Basic Ratio'!$D$76:$AU$87,Graph!A307,FALSE)</f>
        <v>253.89254</v>
      </c>
      <c r="J318" s="39">
        <f>VLOOKUP($B318,'Basic Ratio'!$D$88:$AU$99,Graph!A307,FALSE)</f>
        <v>51.983669999999996</v>
      </c>
      <c r="K318" s="39">
        <f>VLOOKUP($B318,'Basic Ratio'!$D$100:$AU$111,Graph!A307,FALSE)</f>
        <v>52.417290000000001</v>
      </c>
      <c r="L318" s="39">
        <f>VLOOKUP($B318,'Basic Ratio'!$D$112:$AU$123,Graph!A307,FALSE)</f>
        <v>71.785650000000004</v>
      </c>
      <c r="M318" s="39">
        <f>VLOOKUP($B318,'Basic Ratio'!$D$124:$AU$135,Graph!A307,FALSE)</f>
        <v>53.251309999999997</v>
      </c>
      <c r="N318" s="39">
        <f>VLOOKUP($B318,'Basic Ratio'!$D$136:$AU$147,Graph!A307,FALSE)</f>
        <v>117.10681</v>
      </c>
    </row>
    <row r="322" spans="1:14" ht="13.5" customHeight="1">
      <c r="A322" s="13">
        <v>27</v>
      </c>
      <c r="B322" s="14" t="s">
        <v>205</v>
      </c>
      <c r="F322" s="18" t="s">
        <v>478</v>
      </c>
    </row>
    <row r="323" spans="1:14" ht="13.5" customHeight="1">
      <c r="B323" s="16"/>
      <c r="C323" s="52" t="str">
        <f>C308</f>
        <v>花王</v>
      </c>
      <c r="D323" s="52" t="str">
        <f t="shared" ref="D323:N323" si="41">D308</f>
        <v>ﾕﾆ･ﾁｬｰﾑ</v>
      </c>
      <c r="E323" s="52" t="str">
        <f t="shared" si="41"/>
        <v>資生堂</v>
      </c>
      <c r="F323" s="52" t="str">
        <f t="shared" si="41"/>
        <v>ﾗｲｵﾝ</v>
      </c>
      <c r="G323" s="52" t="str">
        <f t="shared" si="41"/>
        <v>ﾋﾟｼﾞｮﾝ</v>
      </c>
      <c r="H323" s="52" t="str">
        <f t="shared" si="41"/>
        <v>小林製薬</v>
      </c>
      <c r="I323" s="52" t="str">
        <f t="shared" si="41"/>
        <v>マニー</v>
      </c>
      <c r="J323" s="53" t="str">
        <f t="shared" si="41"/>
        <v>P&amp;G</v>
      </c>
      <c r="K323" s="53" t="str">
        <f t="shared" si="41"/>
        <v>Unilever</v>
      </c>
      <c r="L323" s="53" t="str">
        <f t="shared" si="41"/>
        <v>Colgate‑Palmolive</v>
      </c>
      <c r="M323" s="53" t="str">
        <f t="shared" si="41"/>
        <v>Kimberly-Clark</v>
      </c>
      <c r="N323" s="53" t="str">
        <f t="shared" si="41"/>
        <v>J&amp;J</v>
      </c>
    </row>
    <row r="324" spans="1:14" ht="13.5" customHeight="1">
      <c r="B324" s="50">
        <f t="shared" ref="B324:B332" si="42">B325-1</f>
        <v>2009</v>
      </c>
      <c r="C324" s="32">
        <f>VLOOKUP($B324,'Basic Ratio'!$D$4:$AU$15,Graph!A322,FALSE)</f>
        <v>95.512110000000007</v>
      </c>
      <c r="D324" s="32">
        <f>VLOOKUP($B324,'Basic Ratio'!$D$16:$AU$27,Graph!A322,FALSE)</f>
        <v>121.29096</v>
      </c>
      <c r="E324" s="32">
        <f>VLOOKUP($B324,'Basic Ratio'!$D$28:$AU$39,Graph!A322,FALSE)</f>
        <v>219.01387</v>
      </c>
      <c r="F324" s="32">
        <f>VLOOKUP($B324,'Basic Ratio'!$D$40:$AU$51,Graph!A322,FALSE)</f>
        <v>211.14592999999999</v>
      </c>
      <c r="G324" s="32">
        <f>VLOOKUP($B324,'Basic Ratio'!$D$52:$AU$63,Graph!A322,FALSE)</f>
        <v>74.110330000000005</v>
      </c>
      <c r="H324" s="32">
        <f>VLOOKUP($B324,'Basic Ratio'!$D$64:$AU$75,Graph!A322,FALSE)</f>
        <v>184.39617999999999</v>
      </c>
      <c r="I324" s="32">
        <f>VLOOKUP($B324,'Basic Ratio'!$D$76:$AU$87,Graph!A322,FALSE)</f>
        <v>40.694220000000001</v>
      </c>
      <c r="J324" s="32">
        <f>VLOOKUP($B324,'Basic Ratio'!$D$88:$AU$99,Graph!A322,FALSE)</f>
        <v>66.071569999999994</v>
      </c>
      <c r="K324" s="32">
        <f>VLOOKUP($B324,'Basic Ratio'!$D$100:$AU$111,Graph!A322,FALSE)</f>
        <v>62.679259999999999</v>
      </c>
      <c r="L324" s="32">
        <f>VLOOKUP($B324,'Basic Ratio'!$D$112:$AU$123,Graph!A322,FALSE)</f>
        <v>64.369209999999995</v>
      </c>
      <c r="M324" s="32">
        <f>VLOOKUP($B324,'Basic Ratio'!$D$124:$AU$135,Graph!A322,FALSE)</f>
        <v>52.739220000000003</v>
      </c>
      <c r="N324" s="32">
        <f>VLOOKUP($B324,'Basic Ratio'!$D$136:$AU$147,Graph!A322,FALSE)</f>
        <v>106.99562</v>
      </c>
    </row>
    <row r="325" spans="1:14" ht="13.5" customHeight="1">
      <c r="B325" s="51">
        <f t="shared" si="42"/>
        <v>2010</v>
      </c>
      <c r="C325" s="39">
        <f>VLOOKUP($B325,'Basic Ratio'!$D$4:$AU$15,Graph!A322,FALSE)</f>
        <v>84.255870000000002</v>
      </c>
      <c r="D325" s="39">
        <f>VLOOKUP($B325,'Basic Ratio'!$D$16:$AU$27,Graph!A322,FALSE)</f>
        <v>115.92035</v>
      </c>
      <c r="E325" s="39">
        <f>VLOOKUP($B325,'Basic Ratio'!$D$28:$AU$38,Graph!A322,FALSE)</f>
        <v>145.93467000000001</v>
      </c>
      <c r="F325" s="39">
        <f>VLOOKUP($B325,'Basic Ratio'!$D$40:$AU$51,Graph!A322,FALSE)</f>
        <v>199.80099999999999</v>
      </c>
      <c r="G325" s="39">
        <f>VLOOKUP($B325,'Basic Ratio'!$D$52:$AU$63,Graph!A322,FALSE)</f>
        <v>56.425719999999998</v>
      </c>
      <c r="H325" s="39">
        <f>VLOOKUP($B325,'Basic Ratio'!$D$64:$AU$75,Graph!A322,FALSE)</f>
        <v>131.86319</v>
      </c>
      <c r="I325" s="39">
        <f>VLOOKUP($B325,'Basic Ratio'!$D$76:$AU$87,Graph!A322,FALSE)</f>
        <v>49.169519999999999</v>
      </c>
      <c r="J325" s="39">
        <f>VLOOKUP($B325,'Basic Ratio'!$D$88:$AU$99,Graph!A322,FALSE)</f>
        <v>68.226169999999996</v>
      </c>
      <c r="K325" s="39">
        <f>VLOOKUP($B325,'Basic Ratio'!$D$100:$AU$111,Graph!A322,FALSE)</f>
        <v>68.642269999999996</v>
      </c>
      <c r="L325" s="39">
        <f>VLOOKUP($B325,'Basic Ratio'!$D$112:$AU$123,Graph!A322,FALSE)</f>
        <v>66.923119999999997</v>
      </c>
      <c r="M325" s="39">
        <f>VLOOKUP($B325,'Basic Ratio'!$D$124:$AU$135,Graph!A322,FALSE)</f>
        <v>55.628920000000001</v>
      </c>
      <c r="N325" s="39">
        <f>VLOOKUP($B325,'Basic Ratio'!$D$136:$AU$147,Graph!A322,FALSE)</f>
        <v>97.513419999999996</v>
      </c>
    </row>
    <row r="326" spans="1:14" ht="13.5" customHeight="1">
      <c r="B326" s="50">
        <f t="shared" si="42"/>
        <v>2011</v>
      </c>
      <c r="C326" s="32" t="e">
        <f>VLOOKUP($B326,'Basic Ratio'!$D$4:$AU$15,Graph!A322,FALSE)</f>
        <v>#N/A</v>
      </c>
      <c r="D326" s="32">
        <f>VLOOKUP($B326,'Basic Ratio'!$D$16:$AU$27,Graph!A322,FALSE)</f>
        <v>83.730919999999998</v>
      </c>
      <c r="E326" s="32">
        <f>VLOOKUP($B326,'Basic Ratio'!$D$28:$AU$38,Graph!A322,FALSE)</f>
        <v>100.70636</v>
      </c>
      <c r="F326" s="32">
        <f>VLOOKUP($B326,'Basic Ratio'!$D$40:$AU$51,Graph!A322,FALSE)</f>
        <v>207.79487</v>
      </c>
      <c r="G326" s="32">
        <f>VLOOKUP($B326,'Basic Ratio'!$D$52:$AU$63,Graph!A322,FALSE)</f>
        <v>39.297730000000001</v>
      </c>
      <c r="H326" s="32">
        <f>VLOOKUP($B326,'Basic Ratio'!$D$64:$AU$75,Graph!A322,FALSE)</f>
        <v>84.36703</v>
      </c>
      <c r="I326" s="32">
        <f>VLOOKUP($B326,'Basic Ratio'!$D$76:$AU$87,Graph!A322,FALSE)</f>
        <v>25.358740000000001</v>
      </c>
      <c r="J326" s="32">
        <f>VLOOKUP($B326,'Basic Ratio'!$D$88:$AU$99,Graph!A322,FALSE)</f>
        <v>71.586669999999998</v>
      </c>
      <c r="K326" s="32">
        <f>VLOOKUP($B326,'Basic Ratio'!$D$100:$AU$111,Graph!A322,FALSE)</f>
        <v>82.746960000000001</v>
      </c>
      <c r="L326" s="32">
        <f>VLOOKUP($B326,'Basic Ratio'!$D$112:$AU$123,Graph!A322,FALSE)</f>
        <v>61.018880000000003</v>
      </c>
      <c r="M326" s="32">
        <f>VLOOKUP($B326,'Basic Ratio'!$D$124:$AU$135,Graph!A322,FALSE)</f>
        <v>58.752960000000002</v>
      </c>
      <c r="N326" s="32" t="e">
        <f>VLOOKUP($B326,'Basic Ratio'!$D$136:$AU$147,Graph!A322,FALSE)</f>
        <v>#N/A</v>
      </c>
    </row>
    <row r="327" spans="1:14" ht="13.5" customHeight="1">
      <c r="B327" s="51">
        <f t="shared" si="42"/>
        <v>2012</v>
      </c>
      <c r="C327" s="39">
        <f>VLOOKUP($B327,'Basic Ratio'!$D$4:$AU$15,Graph!A322,FALSE)</f>
        <v>0</v>
      </c>
      <c r="D327" s="39">
        <f>VLOOKUP($B327,'Basic Ratio'!$D$16:$AU$27,Graph!A322,FALSE)</f>
        <v>64.533100000000005</v>
      </c>
      <c r="E327" s="39">
        <f>VLOOKUP($B327,'Basic Ratio'!$D$28:$AU$38,Graph!A322,FALSE)</f>
        <v>93.417370000000005</v>
      </c>
      <c r="F327" s="39">
        <f>VLOOKUP($B327,'Basic Ratio'!$D$40:$AU$51,Graph!A322,FALSE)</f>
        <v>199.40485000000001</v>
      </c>
      <c r="G327" s="39">
        <f>VLOOKUP($B327,'Basic Ratio'!$D$52:$AU$63,Graph!A322,FALSE)</f>
        <v>37.530369999999998</v>
      </c>
      <c r="H327" s="39">
        <f>VLOOKUP($B327,'Basic Ratio'!$D$64:$AU$75,Graph!A322,FALSE)</f>
        <v>87.453999999999994</v>
      </c>
      <c r="I327" s="39">
        <f>VLOOKUP($B327,'Basic Ratio'!$D$76:$AU$87,Graph!A322,FALSE)</f>
        <v>7.5516800000000002</v>
      </c>
      <c r="J327" s="39">
        <f>VLOOKUP($B327,'Basic Ratio'!$D$88:$AU$99,Graph!A322,FALSE)</f>
        <v>75.840429999999998</v>
      </c>
      <c r="K327" s="39">
        <f>VLOOKUP($B327,'Basic Ratio'!$D$100:$AU$111,Graph!A322,FALSE)</f>
        <v>83.475449999999995</v>
      </c>
      <c r="L327" s="39">
        <f>VLOOKUP($B327,'Basic Ratio'!$D$112:$AU$123,Graph!A322,FALSE)</f>
        <v>64.549220000000005</v>
      </c>
      <c r="M327" s="39">
        <f>VLOOKUP($B327,'Basic Ratio'!$D$124:$AU$135,Graph!A322,FALSE)</f>
        <v>67.589590000000001</v>
      </c>
      <c r="N327" s="39">
        <f>VLOOKUP($B327,'Basic Ratio'!$D$136:$AU$147,Graph!A322,FALSE)</f>
        <v>91.970789999999994</v>
      </c>
    </row>
    <row r="328" spans="1:14" ht="13.5" customHeight="1">
      <c r="B328" s="50">
        <f t="shared" si="42"/>
        <v>2013</v>
      </c>
      <c r="C328" s="32">
        <f>VLOOKUP($B328,'Basic Ratio'!$D$4:$AU$15,Graph!A322,FALSE)</f>
        <v>68.543350000000004</v>
      </c>
      <c r="D328" s="32" t="e">
        <f>VLOOKUP($B328,'Basic Ratio'!$D$16:$AU$27,Graph!A322,FALSE)</f>
        <v>#N/A</v>
      </c>
      <c r="E328" s="32">
        <f>VLOOKUP($B328,'Basic Ratio'!$D$28:$AU$38,Graph!A322,FALSE)</f>
        <v>88.317229999999995</v>
      </c>
      <c r="F328" s="32">
        <f>VLOOKUP($B328,'Basic Ratio'!$D$40:$AU$51,Graph!A322,FALSE)</f>
        <v>197.1814</v>
      </c>
      <c r="G328" s="32">
        <f>VLOOKUP($B328,'Basic Ratio'!$D$52:$AU$63,Graph!A322,FALSE)</f>
        <v>34.54871</v>
      </c>
      <c r="H328" s="32">
        <f>VLOOKUP($B328,'Basic Ratio'!$D$64:$AU$75,Graph!A322,FALSE)</f>
        <v>78.230819999999994</v>
      </c>
      <c r="I328" s="32">
        <f>VLOOKUP($B328,'Basic Ratio'!$D$76:$AU$87,Graph!A322,FALSE)</f>
        <v>7.7573499999999997</v>
      </c>
      <c r="J328" s="32">
        <f>VLOOKUP($B328,'Basic Ratio'!$D$88:$AU$99,Graph!A322,FALSE)</f>
        <v>80.913929999999993</v>
      </c>
      <c r="K328" s="32">
        <f>VLOOKUP($B328,'Basic Ratio'!$D$100:$AU$111,Graph!A322,FALSE)</f>
        <v>89.94659</v>
      </c>
      <c r="L328" s="32">
        <f>VLOOKUP($B328,'Basic Ratio'!$D$112:$AU$123,Graph!A322,FALSE)</f>
        <v>66.306269999999998</v>
      </c>
      <c r="M328" s="32">
        <f>VLOOKUP($B328,'Basic Ratio'!$D$124:$AU$135,Graph!A322,FALSE)</f>
        <v>71.666290000000004</v>
      </c>
      <c r="N328" s="32">
        <f>VLOOKUP($B328,'Basic Ratio'!$D$136:$AU$147,Graph!A322,FALSE)</f>
        <v>97.310670000000002</v>
      </c>
    </row>
    <row r="329" spans="1:14" ht="13.5" customHeight="1">
      <c r="B329" s="51">
        <f t="shared" si="42"/>
        <v>2014</v>
      </c>
      <c r="C329" s="39">
        <f>VLOOKUP($B329,'Basic Ratio'!$D$4:$AU$15,Graph!A322,FALSE)</f>
        <v>68.893389999999997</v>
      </c>
      <c r="D329" s="39">
        <f>VLOOKUP($B329,'Basic Ratio'!$D$16:$AU$27,Graph!A322,FALSE)</f>
        <v>0</v>
      </c>
      <c r="E329" s="39" t="e">
        <f>VLOOKUP($B329,'Basic Ratio'!$D$28:$AU$38,Graph!A322,FALSE)</f>
        <v>#N/A</v>
      </c>
      <c r="F329" s="39">
        <f>VLOOKUP($B329,'Basic Ratio'!$D$40:$AU$51,Graph!A322,FALSE)</f>
        <v>199.93824000000001</v>
      </c>
      <c r="G329" s="39">
        <f>VLOOKUP($B329,'Basic Ratio'!$D$52:$AU$63,Graph!A322,FALSE)</f>
        <v>35.424349999999997</v>
      </c>
      <c r="H329" s="39">
        <f>VLOOKUP($B329,'Basic Ratio'!$D$64:$AU$75,Graph!A322,FALSE)</f>
        <v>80.151079999999993</v>
      </c>
      <c r="I329" s="39">
        <f>VLOOKUP($B329,'Basic Ratio'!$D$76:$AU$87,Graph!A322,FALSE)</f>
        <v>8.8005200000000006</v>
      </c>
      <c r="J329" s="39">
        <f>VLOOKUP($B329,'Basic Ratio'!$D$88:$AU$99,Graph!A322,FALSE)</f>
        <v>85.874650000000003</v>
      </c>
      <c r="K329" s="39">
        <f>VLOOKUP($B329,'Basic Ratio'!$D$100:$AU$111,Graph!A322,FALSE)</f>
        <v>93.303129999999996</v>
      </c>
      <c r="L329" s="39">
        <f>VLOOKUP($B329,'Basic Ratio'!$D$112:$AU$123,Graph!A322,FALSE)</f>
        <v>66.199690000000004</v>
      </c>
      <c r="M329" s="39">
        <f>VLOOKUP($B329,'Basic Ratio'!$D$124:$AU$135,Graph!A322,FALSE)</f>
        <v>75.162260000000003</v>
      </c>
      <c r="N329" s="39">
        <f>VLOOKUP($B329,'Basic Ratio'!$D$136:$AU$147,Graph!A322,FALSE)</f>
        <v>109.73508</v>
      </c>
    </row>
    <row r="330" spans="1:14" ht="13.5" customHeight="1">
      <c r="B330" s="50">
        <f t="shared" si="42"/>
        <v>2015</v>
      </c>
      <c r="C330" s="32">
        <f>VLOOKUP($B330,'Basic Ratio'!$D$4:$AU$15,Graph!A322,FALSE)</f>
        <v>73.002920000000003</v>
      </c>
      <c r="D330" s="32">
        <f>VLOOKUP($B330,'Basic Ratio'!$D$16:$AU$27,Graph!A322,FALSE)</f>
        <v>82.899529999999999</v>
      </c>
      <c r="E330" s="32">
        <f>VLOOKUP($B330,'Basic Ratio'!$D$28:$AU$38,Graph!A322,FALSE)</f>
        <v>0</v>
      </c>
      <c r="F330" s="32">
        <f>VLOOKUP($B330,'Basic Ratio'!$D$40:$AU$51,Graph!A322,FALSE)</f>
        <v>214.57473999999999</v>
      </c>
      <c r="G330" s="32">
        <f>VLOOKUP($B330,'Basic Ratio'!$D$52:$AU$63,Graph!A322,FALSE)</f>
        <v>36.436860000000003</v>
      </c>
      <c r="H330" s="32" t="e">
        <f>VLOOKUP($B330,'Basic Ratio'!$D$64:$AU$75,Graph!A322,FALSE)</f>
        <v>#N/A</v>
      </c>
      <c r="I330" s="32">
        <f>VLOOKUP($B330,'Basic Ratio'!$D$76:$AU$87,Graph!A322,FALSE)</f>
        <v>9.6870999999999992</v>
      </c>
      <c r="J330" s="32">
        <f>VLOOKUP($B330,'Basic Ratio'!$D$88:$AU$99,Graph!A322,FALSE)</f>
        <v>97.890360000000001</v>
      </c>
      <c r="K330" s="32">
        <f>VLOOKUP($B330,'Basic Ratio'!$D$100:$AU$111,Graph!A322,FALSE)</f>
        <v>93.868880000000004</v>
      </c>
      <c r="L330" s="32">
        <f>VLOOKUP($B330,'Basic Ratio'!$D$112:$AU$123,Graph!A322,FALSE)</f>
        <v>66.619439999999997</v>
      </c>
      <c r="M330" s="32">
        <f>VLOOKUP($B330,'Basic Ratio'!$D$124:$AU$135,Graph!A322,FALSE)</f>
        <v>79.915289999999999</v>
      </c>
      <c r="N330" s="32">
        <f>VLOOKUP($B330,'Basic Ratio'!$D$136:$AU$147,Graph!A322,FALSE)</f>
        <v>113.00962</v>
      </c>
    </row>
    <row r="331" spans="1:14" ht="13.5" customHeight="1">
      <c r="B331" s="51">
        <f t="shared" si="42"/>
        <v>2016</v>
      </c>
      <c r="C331" s="39">
        <f>VLOOKUP($B331,'Basic Ratio'!$D$4:$AU$15,Graph!A322,FALSE)</f>
        <v>99.545050000000003</v>
      </c>
      <c r="D331" s="39">
        <f>VLOOKUP($B331,'Basic Ratio'!$D$16:$AU$27,Graph!A322,FALSE)</f>
        <v>92.462580000000003</v>
      </c>
      <c r="E331" s="39">
        <f>VLOOKUP($B331,'Basic Ratio'!$D$28:$AU$38,Graph!A322,FALSE)</f>
        <v>122.70919000000001</v>
      </c>
      <c r="F331" s="39">
        <f>VLOOKUP($B331,'Basic Ratio'!$D$40:$AU$51,Graph!A322,FALSE)</f>
        <v>223.02099999999999</v>
      </c>
      <c r="G331" s="39">
        <f>VLOOKUP($B331,'Basic Ratio'!$D$52:$AU$63,Graph!A322,FALSE)</f>
        <v>44.781930000000003</v>
      </c>
      <c r="H331" s="39">
        <f>VLOOKUP($B331,'Basic Ratio'!$D$64:$AU$75,Graph!A322,FALSE)</f>
        <v>0</v>
      </c>
      <c r="I331" s="39">
        <f>VLOOKUP($B331,'Basic Ratio'!$D$76:$AU$87,Graph!A322,FALSE)</f>
        <v>14.592790000000001</v>
      </c>
      <c r="J331" s="39">
        <f>VLOOKUP($B331,'Basic Ratio'!$D$88:$AU$99,Graph!A322,FALSE)</f>
        <v>106.30005</v>
      </c>
      <c r="K331" s="39">
        <f>VLOOKUP($B331,'Basic Ratio'!$D$100:$AU$111,Graph!A322,FALSE)</f>
        <v>102.42327</v>
      </c>
      <c r="L331" s="39">
        <f>VLOOKUP($B331,'Basic Ratio'!$D$112:$AU$123,Graph!A322,FALSE)</f>
        <v>67.944239999999994</v>
      </c>
      <c r="M331" s="39">
        <f>VLOOKUP($B331,'Basic Ratio'!$D$124:$AU$135,Graph!A322,FALSE)</f>
        <v>84.105699999999999</v>
      </c>
      <c r="N331" s="39" t="e">
        <f>VLOOKUP($B331,'Basic Ratio'!$D$136:$AU$147,Graph!A322,FALSE)</f>
        <v>#N/A</v>
      </c>
    </row>
    <row r="332" spans="1:14" ht="13.5" customHeight="1">
      <c r="B332" s="50">
        <f t="shared" si="42"/>
        <v>2017</v>
      </c>
      <c r="C332" s="32">
        <f>VLOOKUP($B332,'Basic Ratio'!$D$4:$AU$15,Graph!A322,FALSE)</f>
        <v>94.539379999999994</v>
      </c>
      <c r="D332" s="32">
        <f>VLOOKUP($B332,'Basic Ratio'!$D$16:$AU$27,Graph!A322,FALSE)</f>
        <v>88.227800000000002</v>
      </c>
      <c r="E332" s="32">
        <f>VLOOKUP($B332,'Basic Ratio'!$D$28:$AU$38,Graph!A322,FALSE)</f>
        <v>126.63347</v>
      </c>
      <c r="F332" s="32">
        <f>VLOOKUP($B332,'Basic Ratio'!$D$40:$AU$51,Graph!A322,FALSE)</f>
        <v>220.52278000000001</v>
      </c>
      <c r="G332" s="32">
        <f>VLOOKUP($B332,'Basic Ratio'!$D$52:$AU$63,Graph!A322,FALSE)</f>
        <v>46.540059999999997</v>
      </c>
      <c r="H332" s="32">
        <f>VLOOKUP($B332,'Basic Ratio'!$D$64:$AU$75,Graph!A322,FALSE)</f>
        <v>99.105900000000005</v>
      </c>
      <c r="I332" s="32">
        <f>VLOOKUP($B332,'Basic Ratio'!$D$76:$AU$87,Graph!A322,FALSE)</f>
        <v>13.18928</v>
      </c>
      <c r="J332" s="32">
        <f>VLOOKUP($B332,'Basic Ratio'!$D$88:$AU$99,Graph!A322,FALSE)</f>
        <v>108.09183</v>
      </c>
      <c r="K332" s="32">
        <f>VLOOKUP($B332,'Basic Ratio'!$D$100:$AU$111,Graph!A322,FALSE)</f>
        <v>101.46708</v>
      </c>
      <c r="L332" s="32">
        <f>VLOOKUP($B332,'Basic Ratio'!$D$112:$AU$123,Graph!A322,FALSE)</f>
        <v>69.331389999999999</v>
      </c>
      <c r="M332" s="32">
        <f>VLOOKUP($B332,'Basic Ratio'!$D$124:$AU$135,Graph!A322,FALSE)</f>
        <v>83.671139999999994</v>
      </c>
      <c r="N332" s="32">
        <f>VLOOKUP($B332,'Basic Ratio'!$D$136:$AU$147,Graph!A322,FALSE)</f>
        <v>101.3103</v>
      </c>
    </row>
    <row r="333" spans="1:14" ht="13.5" customHeight="1">
      <c r="B333" s="51">
        <f>B318</f>
        <v>2018</v>
      </c>
      <c r="C333" s="39">
        <f>VLOOKUP($B333,'Basic Ratio'!$D$4:$AU$15,Graph!A322,FALSE)</f>
        <v>94.748530000000002</v>
      </c>
      <c r="D333" s="39">
        <f>VLOOKUP($B333,'Basic Ratio'!$D$16:$AU$27,Graph!A322,FALSE)</f>
        <v>105.77773000000001</v>
      </c>
      <c r="E333" s="39">
        <f>VLOOKUP($B333,'Basic Ratio'!$D$28:$AU$39,Graph!A322,FALSE)</f>
        <v>137.23891</v>
      </c>
      <c r="F333" s="39">
        <f>VLOOKUP($B333,'Basic Ratio'!$D$40:$AU$51,Graph!A322,FALSE)</f>
        <v>225.19149999999999</v>
      </c>
      <c r="G333" s="39">
        <f>VLOOKUP($B333,'Basic Ratio'!$D$52:$AU$63,Graph!A322,FALSE)</f>
        <v>46.740079999999999</v>
      </c>
      <c r="H333" s="39">
        <f>VLOOKUP($B333,'Basic Ratio'!$D$64:$AU$75,Graph!A322,FALSE)</f>
        <v>99.483310000000003</v>
      </c>
      <c r="I333" s="39">
        <f>VLOOKUP($B333,'Basic Ratio'!$D$76:$AU$87,Graph!A322,FALSE)</f>
        <v>8.7067099999999993</v>
      </c>
      <c r="J333" s="39">
        <f>VLOOKUP($B333,'Basic Ratio'!$D$88:$AU$99,Graph!A322,FALSE)</f>
        <v>114.19573</v>
      </c>
      <c r="K333" s="39">
        <f>VLOOKUP($B333,'Basic Ratio'!$D$100:$AU$111,Graph!A322,FALSE)</f>
        <v>108.70466999999999</v>
      </c>
      <c r="L333" s="39">
        <f>VLOOKUP($B333,'Basic Ratio'!$D$112:$AU$123,Graph!A322,FALSE)</f>
        <v>70.385509999999996</v>
      </c>
      <c r="M333" s="39">
        <f>VLOOKUP($B333,'Basic Ratio'!$D$124:$AU$135,Graph!A322,FALSE)</f>
        <v>88.867279999999994</v>
      </c>
      <c r="N333" s="39">
        <f>VLOOKUP($B333,'Basic Ratio'!$D$136:$AU$147,Graph!A322,FALSE)</f>
        <v>100.7512</v>
      </c>
    </row>
    <row r="337" spans="1:14" ht="13.5" customHeight="1">
      <c r="A337" s="13">
        <v>28</v>
      </c>
      <c r="B337" s="14" t="s">
        <v>206</v>
      </c>
      <c r="F337" s="18" t="s">
        <v>479</v>
      </c>
    </row>
    <row r="338" spans="1:14" ht="13.5" customHeight="1">
      <c r="B338" s="16"/>
      <c r="C338" s="52" t="str">
        <f>C323</f>
        <v>花王</v>
      </c>
      <c r="D338" s="52" t="str">
        <f t="shared" ref="D338:N338" si="43">D323</f>
        <v>ﾕﾆ･ﾁｬｰﾑ</v>
      </c>
      <c r="E338" s="52" t="str">
        <f t="shared" si="43"/>
        <v>資生堂</v>
      </c>
      <c r="F338" s="52" t="str">
        <f t="shared" si="43"/>
        <v>ﾗｲｵﾝ</v>
      </c>
      <c r="G338" s="52" t="str">
        <f t="shared" si="43"/>
        <v>ﾋﾟｼﾞｮﾝ</v>
      </c>
      <c r="H338" s="52" t="str">
        <f t="shared" si="43"/>
        <v>小林製薬</v>
      </c>
      <c r="I338" s="52" t="str">
        <f t="shared" si="43"/>
        <v>マニー</v>
      </c>
      <c r="J338" s="53" t="str">
        <f t="shared" si="43"/>
        <v>P&amp;G</v>
      </c>
      <c r="K338" s="53" t="str">
        <f t="shared" si="43"/>
        <v>Unilever</v>
      </c>
      <c r="L338" s="53" t="str">
        <f t="shared" si="43"/>
        <v>Colgate‑Palmolive</v>
      </c>
      <c r="M338" s="53" t="str">
        <f t="shared" si="43"/>
        <v>Kimberly-Clark</v>
      </c>
      <c r="N338" s="53" t="str">
        <f t="shared" si="43"/>
        <v>J&amp;J</v>
      </c>
    </row>
    <row r="339" spans="1:14" ht="13.5" customHeight="1">
      <c r="B339" s="50">
        <f t="shared" ref="B339:B347" si="44">B340-1</f>
        <v>2009</v>
      </c>
      <c r="C339" s="32">
        <f>VLOOKUP($B339,'Basic Ratio'!$D$4:$AU$15,Graph!A337,FALSE)</f>
        <v>26.38768</v>
      </c>
      <c r="D339" s="32">
        <f>VLOOKUP($B339,'Basic Ratio'!$D$16:$AU$27,Graph!A337,FALSE)</f>
        <v>-38.694749999999999</v>
      </c>
      <c r="E339" s="32">
        <f>VLOOKUP($B339,'Basic Ratio'!$D$28:$AU$39,Graph!A337,FALSE)</f>
        <v>-4.4409599999999996</v>
      </c>
      <c r="F339" s="32">
        <f>VLOOKUP($B339,'Basic Ratio'!$D$40:$AU$51,Graph!A337,FALSE)</f>
        <v>-79.795940000000002</v>
      </c>
      <c r="G339" s="32">
        <f>VLOOKUP($B339,'Basic Ratio'!$D$52:$AU$63,Graph!A337,FALSE)</f>
        <v>46.711239999999997</v>
      </c>
      <c r="H339" s="32">
        <f>VLOOKUP($B339,'Basic Ratio'!$D$64:$AU$75,Graph!A337,FALSE)</f>
        <v>-31.170999999999999</v>
      </c>
      <c r="I339" s="32">
        <f>VLOOKUP($B339,'Basic Ratio'!$D$76:$AU$87,Graph!A337,FALSE)</f>
        <v>216.25557000000001</v>
      </c>
      <c r="J339" s="32">
        <f>VLOOKUP($B339,'Basic Ratio'!$D$88:$AU$99,Graph!A337,FALSE)</f>
        <v>25.560949999999998</v>
      </c>
      <c r="K339" s="32">
        <f>VLOOKUP($B339,'Basic Ratio'!$D$100:$AU$111,Graph!A337,FALSE)</f>
        <v>19.485530000000001</v>
      </c>
      <c r="L339" s="32">
        <f>VLOOKUP($B339,'Basic Ratio'!$D$112:$AU$123,Graph!A337,FALSE)</f>
        <v>43.43573</v>
      </c>
      <c r="M339" s="32">
        <f>VLOOKUP($B339,'Basic Ratio'!$D$124:$AU$135,Graph!A337,FALSE)</f>
        <v>53.901380000000003</v>
      </c>
      <c r="N339" s="32">
        <f>VLOOKUP($B339,'Basic Ratio'!$D$136:$AU$147,Graph!A337,FALSE)</f>
        <v>52.647500000000001</v>
      </c>
    </row>
    <row r="340" spans="1:14" ht="13.5" customHeight="1">
      <c r="B340" s="51">
        <f t="shared" si="44"/>
        <v>2010</v>
      </c>
      <c r="C340" s="39">
        <f>VLOOKUP($B340,'Basic Ratio'!$D$4:$AU$15,Graph!A337,FALSE)</f>
        <v>32.608370000000001</v>
      </c>
      <c r="D340" s="39">
        <f>VLOOKUP($B340,'Basic Ratio'!$D$16:$AU$27,Graph!A337,FALSE)</f>
        <v>-35.407559999999997</v>
      </c>
      <c r="E340" s="39">
        <f>VLOOKUP($B340,'Basic Ratio'!$D$28:$AU$38,Graph!A337,FALSE)</f>
        <v>57.930610000000001</v>
      </c>
      <c r="F340" s="39">
        <f>VLOOKUP($B340,'Basic Ratio'!$D$40:$AU$51,Graph!A337,FALSE)</f>
        <v>-73.290180000000007</v>
      </c>
      <c r="G340" s="39">
        <f>VLOOKUP($B340,'Basic Ratio'!$D$52:$AU$63,Graph!A337,FALSE)</f>
        <v>63.52205</v>
      </c>
      <c r="H340" s="39">
        <f>VLOOKUP($B340,'Basic Ratio'!$D$64:$AU$75,Graph!A337,FALSE)</f>
        <v>18.5869</v>
      </c>
      <c r="I340" s="39">
        <f>VLOOKUP($B340,'Basic Ratio'!$D$76:$AU$87,Graph!A337,FALSE)</f>
        <v>241.16645</v>
      </c>
      <c r="J340" s="39">
        <f>VLOOKUP($B340,'Basic Ratio'!$D$88:$AU$99,Graph!A337,FALSE)</f>
        <v>20.91414</v>
      </c>
      <c r="K340" s="39">
        <f>VLOOKUP($B340,'Basic Ratio'!$D$100:$AU$111,Graph!A337,FALSE)</f>
        <v>6.9569000000000001</v>
      </c>
      <c r="L340" s="39">
        <f>VLOOKUP($B340,'Basic Ratio'!$D$112:$AU$123,Graph!A337,FALSE)</f>
        <v>40.778530000000003</v>
      </c>
      <c r="M340" s="39">
        <f>VLOOKUP($B340,'Basic Ratio'!$D$124:$AU$135,Graph!A337,FALSE)</f>
        <v>45.528280000000002</v>
      </c>
      <c r="N340" s="39">
        <f>VLOOKUP($B340,'Basic Ratio'!$D$136:$AU$147,Graph!A337,FALSE)</f>
        <v>64.157910000000001</v>
      </c>
    </row>
    <row r="341" spans="1:14" ht="13.5" customHeight="1">
      <c r="B341" s="50">
        <f t="shared" si="44"/>
        <v>2011</v>
      </c>
      <c r="C341" s="32" t="e">
        <f>VLOOKUP($B341,'Basic Ratio'!$D$4:$AU$15,Graph!A337,FALSE)</f>
        <v>#N/A</v>
      </c>
      <c r="D341" s="32">
        <f>VLOOKUP($B341,'Basic Ratio'!$D$16:$AU$27,Graph!A337,FALSE)</f>
        <v>1.2638</v>
      </c>
      <c r="E341" s="32">
        <f>VLOOKUP($B341,'Basic Ratio'!$D$28:$AU$38,Graph!A337,FALSE)</f>
        <v>113.28431999999999</v>
      </c>
      <c r="F341" s="32">
        <f>VLOOKUP($B341,'Basic Ratio'!$D$40:$AU$51,Graph!A337,FALSE)</f>
        <v>-71.973259999999996</v>
      </c>
      <c r="G341" s="32">
        <f>VLOOKUP($B341,'Basic Ratio'!$D$52:$AU$63,Graph!A337,FALSE)</f>
        <v>87.988</v>
      </c>
      <c r="H341" s="32">
        <f>VLOOKUP($B341,'Basic Ratio'!$D$64:$AU$75,Graph!A337,FALSE)</f>
        <v>78.243110000000001</v>
      </c>
      <c r="I341" s="32">
        <f>VLOOKUP($B341,'Basic Ratio'!$D$76:$AU$87,Graph!A337,FALSE)</f>
        <v>288.18612000000002</v>
      </c>
      <c r="J341" s="32">
        <f>VLOOKUP($B341,'Basic Ratio'!$D$88:$AU$99,Graph!A337,FALSE)</f>
        <v>18.26633</v>
      </c>
      <c r="K341" s="32">
        <f>VLOOKUP($B341,'Basic Ratio'!$D$100:$AU$111,Graph!A337,FALSE)</f>
        <v>-3.1827999999999999</v>
      </c>
      <c r="L341" s="32">
        <f>VLOOKUP($B341,'Basic Ratio'!$D$112:$AU$123,Graph!A337,FALSE)</f>
        <v>40.327030000000001</v>
      </c>
      <c r="M341" s="32">
        <f>VLOOKUP($B341,'Basic Ratio'!$D$124:$AU$135,Graph!A337,FALSE)</f>
        <v>40.393819999999998</v>
      </c>
      <c r="N341" s="32" t="e">
        <f>VLOOKUP($B341,'Basic Ratio'!$D$136:$AU$147,Graph!A337,FALSE)</f>
        <v>#N/A</v>
      </c>
    </row>
    <row r="342" spans="1:14" ht="13.5" customHeight="1">
      <c r="B342" s="51">
        <f t="shared" si="44"/>
        <v>2012</v>
      </c>
      <c r="C342" s="39">
        <f>VLOOKUP($B342,'Basic Ratio'!$D$4:$AU$15,Graph!A337,FALSE)</f>
        <v>0</v>
      </c>
      <c r="D342" s="39">
        <f>VLOOKUP($B342,'Basic Ratio'!$D$16:$AU$27,Graph!A337,FALSE)</f>
        <v>29.443819999999999</v>
      </c>
      <c r="E342" s="39">
        <f>VLOOKUP($B342,'Basic Ratio'!$D$28:$AU$38,Graph!A337,FALSE)</f>
        <v>139.49753000000001</v>
      </c>
      <c r="F342" s="39">
        <f>VLOOKUP($B342,'Basic Ratio'!$D$40:$AU$51,Graph!A337,FALSE)</f>
        <v>-63.210760000000001</v>
      </c>
      <c r="G342" s="39">
        <f>VLOOKUP($B342,'Basic Ratio'!$D$52:$AU$63,Graph!A337,FALSE)</f>
        <v>87.045410000000004</v>
      </c>
      <c r="H342" s="39">
        <f>VLOOKUP($B342,'Basic Ratio'!$D$64:$AU$75,Graph!A337,FALSE)</f>
        <v>88.728949999999998</v>
      </c>
      <c r="I342" s="39">
        <f>VLOOKUP($B342,'Basic Ratio'!$D$76:$AU$87,Graph!A337,FALSE)</f>
        <v>351.67804999999998</v>
      </c>
      <c r="J342" s="39">
        <f>VLOOKUP($B342,'Basic Ratio'!$D$88:$AU$99,Graph!A337,FALSE)</f>
        <v>15.007709999999999</v>
      </c>
      <c r="K342" s="39">
        <f>VLOOKUP($B342,'Basic Ratio'!$D$100:$AU$111,Graph!A337,FALSE)</f>
        <v>-9.0189699999999995</v>
      </c>
      <c r="L342" s="39">
        <f>VLOOKUP($B342,'Basic Ratio'!$D$112:$AU$123,Graph!A337,FALSE)</f>
        <v>40.196680000000001</v>
      </c>
      <c r="M342" s="39">
        <f>VLOOKUP($B342,'Basic Ratio'!$D$124:$AU$135,Graph!A337,FALSE)</f>
        <v>40.860970000000002</v>
      </c>
      <c r="N342" s="39">
        <f>VLOOKUP($B342,'Basic Ratio'!$D$136:$AU$147,Graph!A337,FALSE)</f>
        <v>83.091369999999998</v>
      </c>
    </row>
    <row r="343" spans="1:14" ht="13.5" customHeight="1">
      <c r="B343" s="50">
        <f t="shared" si="44"/>
        <v>2013</v>
      </c>
      <c r="C343" s="32">
        <f>VLOOKUP($B343,'Basic Ratio'!$D$4:$AU$15,Graph!A337,FALSE)</f>
        <v>62.329230000000003</v>
      </c>
      <c r="D343" s="32" t="e">
        <f>VLOOKUP($B343,'Basic Ratio'!$D$16:$AU$27,Graph!A337,FALSE)</f>
        <v>#N/A</v>
      </c>
      <c r="E343" s="32">
        <f>VLOOKUP($B343,'Basic Ratio'!$D$28:$AU$38,Graph!A337,FALSE)</f>
        <v>140.81226000000001</v>
      </c>
      <c r="F343" s="32">
        <f>VLOOKUP($B343,'Basic Ratio'!$D$40:$AU$51,Graph!A337,FALSE)</f>
        <v>-61.350299999999997</v>
      </c>
      <c r="G343" s="32">
        <f>VLOOKUP($B343,'Basic Ratio'!$D$52:$AU$63,Graph!A337,FALSE)</f>
        <v>82.714110000000005</v>
      </c>
      <c r="H343" s="32">
        <f>VLOOKUP($B343,'Basic Ratio'!$D$64:$AU$75,Graph!A337,FALSE)</f>
        <v>88.319419999999994</v>
      </c>
      <c r="I343" s="32">
        <f>VLOOKUP($B343,'Basic Ratio'!$D$76:$AU$87,Graph!A337,FALSE)</f>
        <v>383.38943</v>
      </c>
      <c r="J343" s="32">
        <f>VLOOKUP($B343,'Basic Ratio'!$D$88:$AU$99,Graph!A337,FALSE)</f>
        <v>14.624090000000001</v>
      </c>
      <c r="K343" s="32">
        <f>VLOOKUP($B343,'Basic Ratio'!$D$100:$AU$111,Graph!A337,FALSE)</f>
        <v>-16.684149999999999</v>
      </c>
      <c r="L343" s="32">
        <f>VLOOKUP($B343,'Basic Ratio'!$D$112:$AU$123,Graph!A337,FALSE)</f>
        <v>39.15428</v>
      </c>
      <c r="M343" s="32">
        <f>VLOOKUP($B343,'Basic Ratio'!$D$124:$AU$135,Graph!A337,FALSE)</f>
        <v>35.239289999999997</v>
      </c>
      <c r="N343" s="32">
        <f>VLOOKUP($B343,'Basic Ratio'!$D$136:$AU$147,Graph!A337,FALSE)</f>
        <v>87.237700000000004</v>
      </c>
    </row>
    <row r="344" spans="1:14" ht="13.5" customHeight="1">
      <c r="B344" s="51">
        <f t="shared" si="44"/>
        <v>2014</v>
      </c>
      <c r="C344" s="39">
        <f>VLOOKUP($B344,'Basic Ratio'!$D$4:$AU$15,Graph!A337,FALSE)</f>
        <v>66.628929999999997</v>
      </c>
      <c r="D344" s="39">
        <f>VLOOKUP($B344,'Basic Ratio'!$D$16:$AU$27,Graph!A337,FALSE)</f>
        <v>0</v>
      </c>
      <c r="E344" s="39" t="e">
        <f>VLOOKUP($B344,'Basic Ratio'!$D$28:$AU$38,Graph!A337,FALSE)</f>
        <v>#N/A</v>
      </c>
      <c r="F344" s="39">
        <f>VLOOKUP($B344,'Basic Ratio'!$D$40:$AU$51,Graph!A337,FALSE)</f>
        <v>-57.682049999999997</v>
      </c>
      <c r="G344" s="39">
        <f>VLOOKUP($B344,'Basic Ratio'!$D$52:$AU$63,Graph!A337,FALSE)</f>
        <v>90.784989999999993</v>
      </c>
      <c r="H344" s="39">
        <f>VLOOKUP($B344,'Basic Ratio'!$D$64:$AU$75,Graph!A337,FALSE)</f>
        <v>96.566590000000005</v>
      </c>
      <c r="I344" s="39">
        <f>VLOOKUP($B344,'Basic Ratio'!$D$76:$AU$87,Graph!A337,FALSE)</f>
        <v>359.53924000000001</v>
      </c>
      <c r="J344" s="39">
        <f>VLOOKUP($B344,'Basic Ratio'!$D$88:$AU$99,Graph!A337,FALSE)</f>
        <v>0.19053</v>
      </c>
      <c r="K344" s="39">
        <f>VLOOKUP($B344,'Basic Ratio'!$D$100:$AU$111,Graph!A337,FALSE)</f>
        <v>-19.7987</v>
      </c>
      <c r="L344" s="39">
        <f>VLOOKUP($B344,'Basic Ratio'!$D$112:$AU$123,Graph!A337,FALSE)</f>
        <v>39.23312</v>
      </c>
      <c r="M344" s="39">
        <f>VLOOKUP($B344,'Basic Ratio'!$D$124:$AU$135,Graph!A337,FALSE)</f>
        <v>22.407720000000001</v>
      </c>
      <c r="N344" s="39">
        <f>VLOOKUP($B344,'Basic Ratio'!$D$136:$AU$147,Graph!A337,FALSE)</f>
        <v>74.359380000000002</v>
      </c>
    </row>
    <row r="345" spans="1:14" ht="13.5" customHeight="1">
      <c r="B345" s="54">
        <f t="shared" si="44"/>
        <v>2015</v>
      </c>
      <c r="C345" s="41">
        <f>VLOOKUP($B345,'Basic Ratio'!$D$4:$AU$15,Graph!A337,FALSE)</f>
        <v>64.981319999999997</v>
      </c>
      <c r="D345" s="41">
        <f>VLOOKUP($B345,'Basic Ratio'!$D$16:$AU$27,Graph!A337,FALSE)</f>
        <v>19.273099999999999</v>
      </c>
      <c r="E345" s="41">
        <f>VLOOKUP($B345,'Basic Ratio'!$D$28:$AU$38,Graph!A337,FALSE)</f>
        <v>0</v>
      </c>
      <c r="F345" s="41">
        <f>VLOOKUP($B345,'Basic Ratio'!$D$40:$AU$51,Graph!A337,FALSE)</f>
        <v>-71.519930000000002</v>
      </c>
      <c r="G345" s="41">
        <f>VLOOKUP($B345,'Basic Ratio'!$D$52:$AU$63,Graph!A337,FALSE)</f>
        <v>85.948009999999996</v>
      </c>
      <c r="H345" s="41" t="e">
        <f>VLOOKUP($B345,'Basic Ratio'!$D$64:$AU$75,Graph!A337,FALSE)</f>
        <v>#N/A</v>
      </c>
      <c r="I345" s="41">
        <f>VLOOKUP($B345,'Basic Ratio'!$D$76:$AU$87,Graph!A337,FALSE)</f>
        <v>338.14512999999999</v>
      </c>
      <c r="J345" s="41">
        <f>VLOOKUP($B345,'Basic Ratio'!$D$88:$AU$99,Graph!A337,FALSE)</f>
        <v>-18.92183</v>
      </c>
      <c r="K345" s="41">
        <f>VLOOKUP($B345,'Basic Ratio'!$D$100:$AU$111,Graph!A337,FALSE)</f>
        <v>-23.821729999999999</v>
      </c>
      <c r="L345" s="41">
        <f>VLOOKUP($B345,'Basic Ratio'!$D$112:$AU$123,Graph!A337,FALSE)</f>
        <v>37.969859999999997</v>
      </c>
      <c r="M345" s="41">
        <f>VLOOKUP($B345,'Basic Ratio'!$D$124:$AU$135,Graph!A337,FALSE)</f>
        <v>17.192229999999999</v>
      </c>
      <c r="N345" s="41">
        <f>VLOOKUP($B345,'Basic Ratio'!$D$136:$AU$147,Graph!A337,FALSE)</f>
        <v>79.073539999999994</v>
      </c>
    </row>
    <row r="346" spans="1:14" ht="13.5" customHeight="1">
      <c r="B346" s="51">
        <f t="shared" si="44"/>
        <v>2016</v>
      </c>
      <c r="C346" s="39">
        <f>VLOOKUP($B346,'Basic Ratio'!$D$4:$AU$15,Graph!A337,FALSE)</f>
        <v>45.05057</v>
      </c>
      <c r="D346" s="39">
        <f>VLOOKUP($B346,'Basic Ratio'!$D$16:$AU$27,Graph!A337,FALSE)</f>
        <v>21.932919999999999</v>
      </c>
      <c r="E346" s="39">
        <f>VLOOKUP($B346,'Basic Ratio'!$D$28:$AU$38,Graph!A337,FALSE)</f>
        <v>128.69036</v>
      </c>
      <c r="F346" s="39">
        <f>VLOOKUP($B346,'Basic Ratio'!$D$40:$AU$51,Graph!A337,FALSE)</f>
        <v>-80.774000000000001</v>
      </c>
      <c r="G346" s="39">
        <f>VLOOKUP($B346,'Basic Ratio'!$D$52:$AU$63,Graph!A337,FALSE)</f>
        <v>73.363240000000005</v>
      </c>
      <c r="H346" s="39">
        <f>VLOOKUP($B346,'Basic Ratio'!$D$64:$AU$75,Graph!A337,FALSE)</f>
        <v>0</v>
      </c>
      <c r="I346" s="39">
        <f>VLOOKUP($B346,'Basic Ratio'!$D$76:$AU$87,Graph!A337,FALSE)</f>
        <v>314.96093000000002</v>
      </c>
      <c r="J346" s="39">
        <f>VLOOKUP($B346,'Basic Ratio'!$D$88:$AU$99,Graph!A337,FALSE)</f>
        <v>-28.92041</v>
      </c>
      <c r="K346" s="39">
        <f>VLOOKUP($B346,'Basic Ratio'!$D$100:$AU$111,Graph!A337,FALSE)</f>
        <v>-28.598510000000001</v>
      </c>
      <c r="L346" s="39">
        <f>VLOOKUP($B346,'Basic Ratio'!$D$112:$AU$123,Graph!A337,FALSE)</f>
        <v>37.630659999999999</v>
      </c>
      <c r="M346" s="39">
        <f>VLOOKUP($B346,'Basic Ratio'!$D$124:$AU$135,Graph!A337,FALSE)</f>
        <v>12.18451</v>
      </c>
      <c r="N346" s="39" t="e">
        <f>VLOOKUP($B346,'Basic Ratio'!$D$136:$AU$147,Graph!A337,FALSE)</f>
        <v>#N/A</v>
      </c>
    </row>
    <row r="347" spans="1:14" ht="13.5" customHeight="1">
      <c r="B347" s="50">
        <f t="shared" si="44"/>
        <v>2017</v>
      </c>
      <c r="C347" s="32">
        <f>VLOOKUP($B347,'Basic Ratio'!$D$4:$AU$15,Graph!A337,FALSE)</f>
        <v>33.91836</v>
      </c>
      <c r="D347" s="32">
        <f>VLOOKUP($B347,'Basic Ratio'!$D$16:$AU$27,Graph!A337,FALSE)</f>
        <v>18.641279999999998</v>
      </c>
      <c r="E347" s="32">
        <f>VLOOKUP($B347,'Basic Ratio'!$D$28:$AU$38,Graph!A337,FALSE)</f>
        <v>120.74346</v>
      </c>
      <c r="F347" s="32">
        <f>VLOOKUP($B347,'Basic Ratio'!$D$40:$AU$51,Graph!A337,FALSE)</f>
        <v>-80.061660000000003</v>
      </c>
      <c r="G347" s="32">
        <f>VLOOKUP($B347,'Basic Ratio'!$D$52:$AU$63,Graph!A337,FALSE)</f>
        <v>68.190029999999993</v>
      </c>
      <c r="H347" s="32">
        <f>VLOOKUP($B347,'Basic Ratio'!$D$64:$AU$75,Graph!A337,FALSE)</f>
        <v>91.582520000000002</v>
      </c>
      <c r="I347" s="32">
        <f>VLOOKUP($B347,'Basic Ratio'!$D$76:$AU$87,Graph!A337,FALSE)</f>
        <v>317.71206000000001</v>
      </c>
      <c r="J347" s="32">
        <f>VLOOKUP($B347,'Basic Ratio'!$D$88:$AU$99,Graph!A337,FALSE)</f>
        <v>-31.92071</v>
      </c>
      <c r="K347" s="32">
        <f>VLOOKUP($B347,'Basic Ratio'!$D$100:$AU$111,Graph!A337,FALSE)</f>
        <v>-29.24344</v>
      </c>
      <c r="L347" s="32">
        <f>VLOOKUP($B347,'Basic Ratio'!$D$112:$AU$123,Graph!A337,FALSE)</f>
        <v>36.384300000000003</v>
      </c>
      <c r="M347" s="32">
        <f>VLOOKUP($B347,'Basic Ratio'!$D$124:$AU$135,Graph!A337,FALSE)</f>
        <v>11.496040000000001</v>
      </c>
      <c r="N347" s="32">
        <f>VLOOKUP($B347,'Basic Ratio'!$D$136:$AU$147,Graph!A337,FALSE)</f>
        <v>82.053970000000007</v>
      </c>
    </row>
    <row r="348" spans="1:14" ht="13.5" customHeight="1">
      <c r="B348" s="51">
        <f>B333</f>
        <v>2018</v>
      </c>
      <c r="C348" s="39">
        <f>VLOOKUP($B348,'Basic Ratio'!$D$4:$AU$15,Graph!A337,FALSE)</f>
        <v>39.978819999999999</v>
      </c>
      <c r="D348" s="39">
        <f>VLOOKUP($B348,'Basic Ratio'!$D$16:$AU$27,Graph!A337,FALSE)</f>
        <v>3.23427</v>
      </c>
      <c r="E348" s="39">
        <f>VLOOKUP($B348,'Basic Ratio'!$D$28:$AU$39,Graph!A337,FALSE)</f>
        <v>137.03232</v>
      </c>
      <c r="F348" s="39">
        <f>VLOOKUP($B348,'Basic Ratio'!$D$40:$AU$51,Graph!A337,FALSE)</f>
        <v>-73.44238</v>
      </c>
      <c r="G348" s="39">
        <f>VLOOKUP($B348,'Basic Ratio'!$D$52:$AU$63,Graph!A337,FALSE)</f>
        <v>76.583939999999998</v>
      </c>
      <c r="H348" s="39">
        <f>VLOOKUP($B348,'Basic Ratio'!$D$64:$AU$75,Graph!A337,FALSE)</f>
        <v>89.399820000000005</v>
      </c>
      <c r="I348" s="39">
        <f>VLOOKUP($B348,'Basic Ratio'!$D$76:$AU$87,Graph!A337,FALSE)</f>
        <v>286.20307000000003</v>
      </c>
      <c r="J348" s="39">
        <f>VLOOKUP($B348,'Basic Ratio'!$D$88:$AU$99,Graph!A337,FALSE)</f>
        <v>-36.227350000000001</v>
      </c>
      <c r="K348" s="39">
        <f>VLOOKUP($B348,'Basic Ratio'!$D$100:$AU$111,Graph!A337,FALSE)</f>
        <v>-28.4054</v>
      </c>
      <c r="L348" s="39">
        <f>VLOOKUP($B348,'Basic Ratio'!$D$112:$AU$123,Graph!A337,FALSE)</f>
        <v>35.213740000000001</v>
      </c>
      <c r="M348" s="39">
        <f>VLOOKUP($B348,'Basic Ratio'!$D$124:$AU$135,Graph!A337,FALSE)</f>
        <v>5.2946900000000001</v>
      </c>
      <c r="N348" s="39">
        <f>VLOOKUP($B348,'Basic Ratio'!$D$136:$AU$147,Graph!A337,FALSE)</f>
        <v>77.901820000000001</v>
      </c>
    </row>
    <row r="352" spans="1:14" ht="13.5" customHeight="1">
      <c r="A352" s="13">
        <v>30</v>
      </c>
      <c r="B352" s="14" t="s">
        <v>208</v>
      </c>
      <c r="F352" s="18" t="s">
        <v>480</v>
      </c>
    </row>
    <row r="353" spans="1:14" ht="13.5" customHeight="1">
      <c r="B353" s="16"/>
      <c r="C353" s="52" t="str">
        <f>C338</f>
        <v>花王</v>
      </c>
      <c r="D353" s="52" t="str">
        <f t="shared" ref="D353:N353" si="45">D338</f>
        <v>ﾕﾆ･ﾁｬｰﾑ</v>
      </c>
      <c r="E353" s="52" t="str">
        <f t="shared" si="45"/>
        <v>資生堂</v>
      </c>
      <c r="F353" s="52" t="str">
        <f t="shared" si="45"/>
        <v>ﾗｲｵﾝ</v>
      </c>
      <c r="G353" s="52" t="str">
        <f t="shared" si="45"/>
        <v>ﾋﾟｼﾞｮﾝ</v>
      </c>
      <c r="H353" s="52" t="str">
        <f t="shared" si="45"/>
        <v>小林製薬</v>
      </c>
      <c r="I353" s="52" t="str">
        <f t="shared" si="45"/>
        <v>マニー</v>
      </c>
      <c r="J353" s="53" t="str">
        <f t="shared" si="45"/>
        <v>P&amp;G</v>
      </c>
      <c r="K353" s="53" t="str">
        <f t="shared" si="45"/>
        <v>Unilever</v>
      </c>
      <c r="L353" s="53" t="str">
        <f t="shared" si="45"/>
        <v>Colgate‑Palmolive</v>
      </c>
      <c r="M353" s="53" t="str">
        <f t="shared" si="45"/>
        <v>Kimberly-Clark</v>
      </c>
      <c r="N353" s="53" t="str">
        <f t="shared" si="45"/>
        <v>J&amp;J</v>
      </c>
    </row>
    <row r="354" spans="1:14" ht="13.5" customHeight="1">
      <c r="B354" s="50">
        <f t="shared" ref="B354:B362" si="46">B355-1</f>
        <v>2009</v>
      </c>
      <c r="C354" s="32">
        <f>VLOOKUP($B354,'Basic Ratio'!$D$4:$AU$15,Graph!A352,FALSE)</f>
        <v>33.355200000000004</v>
      </c>
      <c r="D354" s="32">
        <f>VLOOKUP($B354,'Basic Ratio'!$D$16:$AU$27,Graph!A352,FALSE)</f>
        <v>3.5851000000000002</v>
      </c>
      <c r="E354" s="32">
        <f>VLOOKUP($B354,'Basic Ratio'!$D$28:$AU$39,Graph!A352,FALSE)</f>
        <v>58.718699999999998</v>
      </c>
      <c r="F354" s="32">
        <f>VLOOKUP($B354,'Basic Ratio'!$D$40:$AU$51,Graph!A352,FALSE)</f>
        <v>44.265799999999999</v>
      </c>
      <c r="G354" s="32">
        <f>VLOOKUP($B354,'Basic Ratio'!$D$52:$AU$63,Graph!A352,FALSE)</f>
        <v>9.4037000000000006</v>
      </c>
      <c r="H354" s="32">
        <f>VLOOKUP($B354,'Basic Ratio'!$D$64:$AU$75,Graph!A352,FALSE)</f>
        <v>4.2798999999999996</v>
      </c>
      <c r="I354" s="32">
        <f>VLOOKUP($B354,'Basic Ratio'!$D$76:$AU$87,Graph!A352,FALSE)</f>
        <v>0</v>
      </c>
      <c r="J354" s="32">
        <f>VLOOKUP($B354,'Basic Ratio'!$D$88:$AU$99,Graph!A352,FALSE)</f>
        <v>48.555399999999999</v>
      </c>
      <c r="K354" s="32">
        <f>VLOOKUP($B354,'Basic Ratio'!$D$100:$AU$111,Graph!A352,FALSE)</f>
        <v>79.538899999999998</v>
      </c>
      <c r="L354" s="32">
        <f>VLOOKUP($B354,'Basic Ratio'!$D$112:$AU$123,Graph!A352,FALSE)</f>
        <v>97.697199999999995</v>
      </c>
      <c r="M354" s="32">
        <f>VLOOKUP($B354,'Basic Ratio'!$D$124:$AU$135,Graph!A352,FALSE)</f>
        <v>113.42700000000001</v>
      </c>
      <c r="N354" s="32">
        <f>VLOOKUP($B354,'Basic Ratio'!$D$136:$AU$147,Graph!A352,FALSE)</f>
        <v>30.532499999999999</v>
      </c>
    </row>
    <row r="355" spans="1:14" ht="13.5" customHeight="1">
      <c r="B355" s="51">
        <f t="shared" si="46"/>
        <v>2010</v>
      </c>
      <c r="C355" s="39">
        <f>VLOOKUP($B355,'Basic Ratio'!$D$4:$AU$15,Graph!A352,FALSE)</f>
        <v>29.065899999999999</v>
      </c>
      <c r="D355" s="39">
        <f>VLOOKUP($B355,'Basic Ratio'!$D$16:$AU$27,Graph!A352,FALSE)</f>
        <v>62.165500000000002</v>
      </c>
      <c r="E355" s="39">
        <f>VLOOKUP($B355,'Basic Ratio'!$D$28:$AU$38,Graph!A352,FALSE)</f>
        <v>61.494500000000002</v>
      </c>
      <c r="F355" s="39">
        <f>VLOOKUP($B355,'Basic Ratio'!$D$40:$AU$51,Graph!A352,FALSE)</f>
        <v>39.686</v>
      </c>
      <c r="G355" s="39">
        <f>VLOOKUP($B355,'Basic Ratio'!$D$52:$AU$63,Graph!A352,FALSE)</f>
        <v>18.019400000000001</v>
      </c>
      <c r="H355" s="39">
        <f>VLOOKUP($B355,'Basic Ratio'!$D$64:$AU$75,Graph!A352,FALSE)</f>
        <v>1.49</v>
      </c>
      <c r="I355" s="39">
        <f>VLOOKUP($B355,'Basic Ratio'!$D$76:$AU$87,Graph!A352,FALSE)</f>
        <v>0</v>
      </c>
      <c r="J355" s="39">
        <f>VLOOKUP($B355,'Basic Ratio'!$D$88:$AU$99,Graph!A352,FALSE)</f>
        <v>47.078699999999998</v>
      </c>
      <c r="K355" s="39">
        <f>VLOOKUP($B355,'Basic Ratio'!$D$100:$AU$111,Graph!A352,FALSE)</f>
        <v>63.231099999999998</v>
      </c>
      <c r="L355" s="39">
        <f>VLOOKUP($B355,'Basic Ratio'!$D$112:$AU$123,Graph!A352,FALSE)</f>
        <v>121.7962</v>
      </c>
      <c r="M355" s="39">
        <f>VLOOKUP($B355,'Basic Ratio'!$D$124:$AU$135,Graph!A352,FALSE)</f>
        <v>105.0145</v>
      </c>
      <c r="N355" s="39">
        <f>VLOOKUP($B355,'Basic Ratio'!$D$136:$AU$147,Graph!A352,FALSE)</f>
        <v>35.425699999999999</v>
      </c>
    </row>
    <row r="356" spans="1:14" ht="13.5" customHeight="1">
      <c r="B356" s="50">
        <f t="shared" si="46"/>
        <v>2011</v>
      </c>
      <c r="C356" s="32" t="e">
        <f>VLOOKUP($B356,'Basic Ratio'!$D$4:$AU$15,Graph!A352,FALSE)</f>
        <v>#N/A</v>
      </c>
      <c r="D356" s="32">
        <f>VLOOKUP($B356,'Basic Ratio'!$D$16:$AU$27,Graph!A352,FALSE)</f>
        <v>51.014499999999998</v>
      </c>
      <c r="E356" s="32">
        <f>VLOOKUP($B356,'Basic Ratio'!$D$28:$AU$38,Graph!A352,FALSE)</f>
        <v>60.962000000000003</v>
      </c>
      <c r="F356" s="32">
        <f>VLOOKUP($B356,'Basic Ratio'!$D$40:$AU$51,Graph!A352,FALSE)</f>
        <v>31.014099999999999</v>
      </c>
      <c r="G356" s="32">
        <f>VLOOKUP($B356,'Basic Ratio'!$D$52:$AU$63,Graph!A352,FALSE)</f>
        <v>17.529900000000001</v>
      </c>
      <c r="H356" s="32">
        <f>VLOOKUP($B356,'Basic Ratio'!$D$64:$AU$75,Graph!A352,FALSE)</f>
        <v>0.86270000000000002</v>
      </c>
      <c r="I356" s="32">
        <f>VLOOKUP($B356,'Basic Ratio'!$D$76:$AU$87,Graph!A352,FALSE)</f>
        <v>0</v>
      </c>
      <c r="J356" s="32">
        <f>VLOOKUP($B356,'Basic Ratio'!$D$88:$AU$99,Graph!A352,FALSE)</f>
        <v>46.502600000000001</v>
      </c>
      <c r="K356" s="32">
        <f>VLOOKUP($B356,'Basic Ratio'!$D$100:$AU$111,Graph!A352,FALSE)</f>
        <v>92.118399999999994</v>
      </c>
      <c r="L356" s="32">
        <f>VLOOKUP($B356,'Basic Ratio'!$D$112:$AU$123,Graph!A352,FALSE)</f>
        <v>189.3742</v>
      </c>
      <c r="M356" s="32">
        <f>VLOOKUP($B356,'Basic Ratio'!$D$124:$AU$135,Graph!A352,FALSE)</f>
        <v>120.79940000000001</v>
      </c>
      <c r="N356" s="32" t="e">
        <f>VLOOKUP($B356,'Basic Ratio'!$D$136:$AU$147,Graph!A352,FALSE)</f>
        <v>#N/A</v>
      </c>
    </row>
    <row r="357" spans="1:14" ht="13.5" customHeight="1">
      <c r="B357" s="51">
        <f t="shared" si="46"/>
        <v>2012</v>
      </c>
      <c r="C357" s="39">
        <f>VLOOKUP($B357,'Basic Ratio'!$D$4:$AU$15,Graph!A352,FALSE)</f>
        <v>17.311</v>
      </c>
      <c r="D357" s="39">
        <f>VLOOKUP($B357,'Basic Ratio'!$D$16:$AU$27,Graph!A352,FALSE)</f>
        <v>25.0793</v>
      </c>
      <c r="E357" s="39">
        <f>VLOOKUP($B357,'Basic Ratio'!$D$28:$AU$38,Graph!A352,FALSE)</f>
        <v>60.915900000000001</v>
      </c>
      <c r="F357" s="39">
        <f>VLOOKUP($B357,'Basic Ratio'!$D$40:$AU$51,Graph!A352,FALSE)</f>
        <v>27.18</v>
      </c>
      <c r="G357" s="39">
        <f>VLOOKUP($B357,'Basic Ratio'!$D$52:$AU$63,Graph!A352,FALSE)</f>
        <v>11.1821</v>
      </c>
      <c r="H357" s="39">
        <f>VLOOKUP($B357,'Basic Ratio'!$D$64:$AU$75,Graph!A352,FALSE)</f>
        <v>0.37340000000000001</v>
      </c>
      <c r="I357" s="39">
        <f>VLOOKUP($B357,'Basic Ratio'!$D$76:$AU$87,Graph!A352,FALSE)</f>
        <v>0</v>
      </c>
      <c r="J357" s="39">
        <f>VLOOKUP($B357,'Basic Ratio'!$D$88:$AU$99,Graph!A352,FALSE)</f>
        <v>45.908099999999997</v>
      </c>
      <c r="K357" s="39">
        <f>VLOOKUP($B357,'Basic Ratio'!$D$100:$AU$111,Graph!A352,FALSE)</f>
        <v>64.085499999999996</v>
      </c>
      <c r="L357" s="39">
        <f>VLOOKUP($B357,'Basic Ratio'!$D$112:$AU$123,Graph!A352,FALSE)</f>
        <v>218.82839999999999</v>
      </c>
      <c r="M357" s="39">
        <f>VLOOKUP($B357,'Basic Ratio'!$D$124:$AU$135,Graph!A352,FALSE)</f>
        <v>128.1823</v>
      </c>
      <c r="N357" s="39">
        <f>VLOOKUP($B357,'Basic Ratio'!$D$136:$AU$147,Graph!A352,FALSE)</f>
        <v>24.9514</v>
      </c>
    </row>
    <row r="358" spans="1:14" ht="13.5" customHeight="1">
      <c r="B358" s="50">
        <f t="shared" si="46"/>
        <v>2013</v>
      </c>
      <c r="C358" s="32">
        <f>VLOOKUP($B358,'Basic Ratio'!$D$4:$AU$15,Graph!A352,FALSE)</f>
        <v>15.775700000000001</v>
      </c>
      <c r="D358" s="32" t="e">
        <f>VLOOKUP($B358,'Basic Ratio'!$D$16:$AU$27,Graph!A352,FALSE)</f>
        <v>#N/A</v>
      </c>
      <c r="E358" s="32">
        <f>VLOOKUP($B358,'Basic Ratio'!$D$28:$AU$38,Graph!A352,FALSE)</f>
        <v>43.466500000000003</v>
      </c>
      <c r="F358" s="32">
        <f>VLOOKUP($B358,'Basic Ratio'!$D$40:$AU$51,Graph!A352,FALSE)</f>
        <v>25.9846</v>
      </c>
      <c r="G358" s="32">
        <f>VLOOKUP($B358,'Basic Ratio'!$D$52:$AU$63,Graph!A352,FALSE)</f>
        <v>8.5294000000000008</v>
      </c>
      <c r="H358" s="32">
        <f>VLOOKUP($B358,'Basic Ratio'!$D$64:$AU$75,Graph!A352,FALSE)</f>
        <v>0.60880000000000001</v>
      </c>
      <c r="I358" s="32">
        <f>VLOOKUP($B358,'Basic Ratio'!$D$76:$AU$87,Graph!A352,FALSE)</f>
        <v>0</v>
      </c>
      <c r="J358" s="32">
        <f>VLOOKUP($B358,'Basic Ratio'!$D$88:$AU$99,Graph!A352,FALSE)</f>
        <v>50.613</v>
      </c>
      <c r="K358" s="32">
        <f>VLOOKUP($B358,'Basic Ratio'!$D$100:$AU$111,Graph!A352,FALSE)</f>
        <v>77.630700000000004</v>
      </c>
      <c r="L358" s="32">
        <f>VLOOKUP($B358,'Basic Ratio'!$D$112:$AU$123,Graph!A352,FALSE)</f>
        <v>223.10720000000001</v>
      </c>
      <c r="M358" s="32">
        <f>VLOOKUP($B358,'Basic Ratio'!$D$124:$AU$135,Graph!A352,FALSE)</f>
        <v>123.32680000000001</v>
      </c>
      <c r="N358" s="32">
        <f>VLOOKUP($B358,'Basic Ratio'!$D$136:$AU$147,Graph!A352,FALSE)</f>
        <v>24.585000000000001</v>
      </c>
    </row>
    <row r="359" spans="1:14" ht="13.5" customHeight="1">
      <c r="B359" s="51">
        <f t="shared" si="46"/>
        <v>2014</v>
      </c>
      <c r="C359" s="39">
        <f>VLOOKUP($B359,'Basic Ratio'!$D$4:$AU$15,Graph!A352,FALSE)</f>
        <v>15.0556</v>
      </c>
      <c r="D359" s="39">
        <f>VLOOKUP($B359,'Basic Ratio'!$D$16:$AU$27,Graph!A352,FALSE)</f>
        <v>6.7767999999999997</v>
      </c>
      <c r="E359" s="39" t="e">
        <f>VLOOKUP($B359,'Basic Ratio'!$D$28:$AU$38,Graph!A352,FALSE)</f>
        <v>#N/A</v>
      </c>
      <c r="F359" s="39">
        <f>VLOOKUP($B359,'Basic Ratio'!$D$40:$AU$51,Graph!A352,FALSE)</f>
        <v>23.224699999999999</v>
      </c>
      <c r="G359" s="39">
        <f>VLOOKUP($B359,'Basic Ratio'!$D$52:$AU$63,Graph!A352,FALSE)</f>
        <v>16.953099999999999</v>
      </c>
      <c r="H359" s="39">
        <f>VLOOKUP($B359,'Basic Ratio'!$D$64:$AU$75,Graph!A352,FALSE)</f>
        <v>0.45479999999999998</v>
      </c>
      <c r="I359" s="39">
        <f>VLOOKUP($B359,'Basic Ratio'!$D$76:$AU$87,Graph!A352,FALSE)</f>
        <v>0</v>
      </c>
      <c r="J359" s="39">
        <f>VLOOKUP($B359,'Basic Ratio'!$D$88:$AU$99,Graph!A352,FALSE)</f>
        <v>48.128399999999999</v>
      </c>
      <c r="K359" s="39">
        <f>VLOOKUP($B359,'Basic Ratio'!$D$100:$AU$111,Graph!A352,FALSE)</f>
        <v>89.195800000000006</v>
      </c>
      <c r="L359" s="39">
        <f>VLOOKUP($B359,'Basic Ratio'!$D$112:$AU$123,Graph!A352,FALSE)</f>
        <v>444.04329999999999</v>
      </c>
      <c r="M359" s="39">
        <f>VLOOKUP($B359,'Basic Ratio'!$D$124:$AU$135,Graph!A352,FALSE)</f>
        <v>703.50350000000003</v>
      </c>
      <c r="N359" s="39">
        <f>VLOOKUP($B359,'Basic Ratio'!$D$136:$AU$147,Graph!A352,FALSE)</f>
        <v>26.906700000000001</v>
      </c>
    </row>
    <row r="360" spans="1:14" ht="13.5" customHeight="1">
      <c r="B360" s="50">
        <f t="shared" si="46"/>
        <v>2015</v>
      </c>
      <c r="C360" s="32">
        <f>VLOOKUP($B360,'Basic Ratio'!$D$4:$AU$15,Graph!A352,FALSE)</f>
        <v>17.4816</v>
      </c>
      <c r="D360" s="32">
        <f>VLOOKUP($B360,'Basic Ratio'!$D$16:$AU$27,Graph!A352,FALSE)</f>
        <v>15.301600000000001</v>
      </c>
      <c r="E360" s="32">
        <f>VLOOKUP($B360,'Basic Ratio'!$D$28:$AU$38,Graph!A352,FALSE)</f>
        <v>20.954000000000001</v>
      </c>
      <c r="F360" s="32">
        <f>VLOOKUP($B360,'Basic Ratio'!$D$40:$AU$51,Graph!A352,FALSE)</f>
        <v>10.1633</v>
      </c>
      <c r="G360" s="32">
        <f>VLOOKUP($B360,'Basic Ratio'!$D$52:$AU$63,Graph!A352,FALSE)</f>
        <v>12.4192</v>
      </c>
      <c r="H360" s="32" t="e">
        <f>VLOOKUP($B360,'Basic Ratio'!$D$64:$AU$75,Graph!A352,FALSE)</f>
        <v>#N/A</v>
      </c>
      <c r="I360" s="32">
        <f>VLOOKUP($B360,'Basic Ratio'!$D$76:$AU$87,Graph!A352,FALSE)</f>
        <v>0</v>
      </c>
      <c r="J360" s="32">
        <f>VLOOKUP($B360,'Basic Ratio'!$D$88:$AU$99,Graph!A352,FALSE)</f>
        <v>52.770600000000002</v>
      </c>
      <c r="K360" s="32">
        <f>VLOOKUP($B360,'Basic Ratio'!$D$100:$AU$111,Graph!A352,FALSE)</f>
        <v>91.052099999999996</v>
      </c>
      <c r="L360" s="32" t="str">
        <f>VLOOKUP($B360,'Basic Ratio'!$D$112:$AU$123,Graph!A352,FALSE)</f>
        <v>NM</v>
      </c>
      <c r="M360" s="32">
        <f>VLOOKUP($B360,'Basic Ratio'!$D$124:$AU$135,Graph!A352,FALSE)</f>
        <v>19597.5</v>
      </c>
      <c r="N360" s="32">
        <f>VLOOKUP($B360,'Basic Ratio'!$D$136:$AU$147,Graph!A352,FALSE)</f>
        <v>39.063800000000001</v>
      </c>
    </row>
    <row r="361" spans="1:14" ht="13.5" customHeight="1">
      <c r="B361" s="51">
        <f t="shared" si="46"/>
        <v>2016</v>
      </c>
      <c r="C361" s="39">
        <f>VLOOKUP($B361,'Basic Ratio'!$D$4:$AU$15,Graph!A352,FALSE)</f>
        <v>18.026399999999999</v>
      </c>
      <c r="D361" s="39">
        <f>VLOOKUP($B361,'Basic Ratio'!$D$16:$AU$27,Graph!A352,FALSE)</f>
        <v>16.396000000000001</v>
      </c>
      <c r="E361" s="39">
        <f>VLOOKUP($B361,'Basic Ratio'!$D$28:$AU$38,Graph!A352,FALSE)</f>
        <v>29.134399999999999</v>
      </c>
      <c r="F361" s="39">
        <f>VLOOKUP($B361,'Basic Ratio'!$D$40:$AU$51,Graph!A352,FALSE)</f>
        <v>3.9232999999999998</v>
      </c>
      <c r="G361" s="39">
        <f>VLOOKUP($B361,'Basic Ratio'!$D$52:$AU$63,Graph!A352,FALSE)</f>
        <v>10.605499999999999</v>
      </c>
      <c r="H361" s="39">
        <f>VLOOKUP($B361,'Basic Ratio'!$D$64:$AU$75,Graph!A352,FALSE)</f>
        <v>0.57840000000000003</v>
      </c>
      <c r="I361" s="39">
        <f>VLOOKUP($B361,'Basic Ratio'!$D$76:$AU$87,Graph!A352,FALSE)</f>
        <v>0</v>
      </c>
      <c r="J361" s="39">
        <f>VLOOKUP($B361,'Basic Ratio'!$D$88:$AU$99,Graph!A352,FALSE)</f>
        <v>56.638800000000003</v>
      </c>
      <c r="K361" s="39">
        <f>VLOOKUP($B361,'Basic Ratio'!$D$100:$AU$111,Graph!A352,FALSE)</f>
        <v>97.732600000000005</v>
      </c>
      <c r="L361" s="39">
        <f>VLOOKUP($B361,'Basic Ratio'!$D$112:$AU$123,Graph!A352,FALSE)</f>
        <v>38429.411699999997</v>
      </c>
      <c r="M361" s="39">
        <f>VLOOKUP($B361,'Basic Ratio'!$D$124:$AU$135,Graph!A352,FALSE)</f>
        <v>6521.3675000000003</v>
      </c>
      <c r="N361" s="39" t="e">
        <f>VLOOKUP($B361,'Basic Ratio'!$D$136:$AU$147,Graph!A352,FALSE)</f>
        <v>#N/A</v>
      </c>
    </row>
    <row r="362" spans="1:14" ht="13.5" customHeight="1">
      <c r="B362" s="50">
        <f t="shared" si="46"/>
        <v>2017</v>
      </c>
      <c r="C362" s="32">
        <f>VLOOKUP($B362,'Basic Ratio'!$D$4:$AU$15,Graph!A352,FALSE)</f>
        <v>15.1046</v>
      </c>
      <c r="D362" s="32">
        <f>VLOOKUP($B362,'Basic Ratio'!$D$16:$AU$27,Graph!A352,FALSE)</f>
        <v>14.168799999999999</v>
      </c>
      <c r="E362" s="32">
        <f>VLOOKUP($B362,'Basic Ratio'!$D$28:$AU$38,Graph!A352,FALSE)</f>
        <v>18.270499999999998</v>
      </c>
      <c r="F362" s="32">
        <f>VLOOKUP($B362,'Basic Ratio'!$D$40:$AU$51,Graph!A352,FALSE)</f>
        <v>2.9986999999999999</v>
      </c>
      <c r="G362" s="32">
        <f>VLOOKUP($B362,'Basic Ratio'!$D$52:$AU$63,Graph!A352,FALSE)</f>
        <v>0</v>
      </c>
      <c r="H362" s="32">
        <f>VLOOKUP($B362,'Basic Ratio'!$D$64:$AU$75,Graph!A352,FALSE)</f>
        <v>0.50449999999999995</v>
      </c>
      <c r="I362" s="32">
        <f>VLOOKUP($B362,'Basic Ratio'!$D$76:$AU$87,Graph!A352,FALSE)</f>
        <v>0</v>
      </c>
      <c r="J362" s="32">
        <f>VLOOKUP($B362,'Basic Ratio'!$D$88:$AU$99,Graph!A352,FALSE)</f>
        <v>59.160699999999999</v>
      </c>
      <c r="K362" s="32">
        <f>VLOOKUP($B362,'Basic Ratio'!$D$100:$AU$111,Graph!A352,FALSE)</f>
        <v>169.80600000000001</v>
      </c>
      <c r="L362" s="32">
        <f>VLOOKUP($B362,'Basic Ratio'!$D$112:$AU$123,Graph!A352,FALSE)</f>
        <v>2709.4650000000001</v>
      </c>
      <c r="M362" s="32">
        <f>VLOOKUP($B362,'Basic Ratio'!$D$124:$AU$135,Graph!A352,FALSE)</f>
        <v>848.75279999999998</v>
      </c>
      <c r="N362" s="32">
        <f>VLOOKUP($B362,'Basic Ratio'!$D$136:$AU$147,Graph!A352,FALSE)</f>
        <v>57.496600000000001</v>
      </c>
    </row>
    <row r="363" spans="1:14" ht="13.5" customHeight="1">
      <c r="B363" s="51">
        <f>B348</f>
        <v>2018</v>
      </c>
      <c r="C363" s="39">
        <f>VLOOKUP($B363,'Basic Ratio'!$D$4:$AU$15,Graph!A352,FALSE)</f>
        <v>14.750999999999999</v>
      </c>
      <c r="D363" s="39">
        <f>VLOOKUP($B363,'Basic Ratio'!$D$16:$AU$27,Graph!A352,FALSE)</f>
        <v>7.9936999999999996</v>
      </c>
      <c r="E363" s="39">
        <f>VLOOKUP($B363,'Basic Ratio'!$D$28:$AU$39,Graph!A352,FALSE)</f>
        <v>16.1752</v>
      </c>
      <c r="F363" s="39">
        <f>VLOOKUP($B363,'Basic Ratio'!$D$40:$AU$51,Graph!A352,FALSE)</f>
        <v>1.2821</v>
      </c>
      <c r="G363" s="39">
        <f>VLOOKUP($B363,'Basic Ratio'!$D$52:$AU$63,Graph!A352,FALSE)</f>
        <v>0</v>
      </c>
      <c r="H363" s="39">
        <f>VLOOKUP($B363,'Basic Ratio'!$D$64:$AU$75,Graph!A352,FALSE)</f>
        <v>0.62009999999999998</v>
      </c>
      <c r="I363" s="39">
        <f>VLOOKUP($B363,'Basic Ratio'!$D$76:$AU$87,Graph!A352,FALSE)</f>
        <v>0</v>
      </c>
      <c r="J363" s="39">
        <f>VLOOKUP($B363,'Basic Ratio'!$D$88:$AU$99,Graph!A352,FALSE)</f>
        <v>63.246299999999998</v>
      </c>
      <c r="K363" s="39">
        <f>VLOOKUP($B363,'Basic Ratio'!$D$100:$AU$111,Graph!A352,FALSE)</f>
        <v>202.4487</v>
      </c>
      <c r="L363" s="39">
        <f>VLOOKUP($B363,'Basic Ratio'!$D$112:$AU$123,Graph!A352,FALSE)</f>
        <v>3236.0405999999998</v>
      </c>
      <c r="M363" s="39" t="str">
        <f>VLOOKUP($B363,'Basic Ratio'!$D$124:$AU$135,Graph!A352,FALSE)</f>
        <v>NM</v>
      </c>
      <c r="N363" s="39">
        <f>VLOOKUP($B363,'Basic Ratio'!$D$136:$AU$147,Graph!A352,FALSE)</f>
        <v>51.015799999999999</v>
      </c>
    </row>
    <row r="367" spans="1:14" ht="3" customHeight="1"/>
    <row r="368" spans="1:14" ht="13.5" customHeight="1">
      <c r="A368" s="13">
        <v>31</v>
      </c>
      <c r="B368" s="14" t="s">
        <v>209</v>
      </c>
      <c r="F368" s="18" t="s">
        <v>481</v>
      </c>
    </row>
    <row r="369" spans="1:14" ht="13.5" customHeight="1">
      <c r="B369" s="16"/>
      <c r="C369" s="52" t="str">
        <f>C353</f>
        <v>花王</v>
      </c>
      <c r="D369" s="52" t="str">
        <f t="shared" ref="D369:N369" si="47">D353</f>
        <v>ﾕﾆ･ﾁｬｰﾑ</v>
      </c>
      <c r="E369" s="52" t="str">
        <f t="shared" si="47"/>
        <v>資生堂</v>
      </c>
      <c r="F369" s="52" t="str">
        <f t="shared" si="47"/>
        <v>ﾗｲｵﾝ</v>
      </c>
      <c r="G369" s="52" t="str">
        <f t="shared" si="47"/>
        <v>ﾋﾟｼﾞｮﾝ</v>
      </c>
      <c r="H369" s="52" t="str">
        <f t="shared" si="47"/>
        <v>小林製薬</v>
      </c>
      <c r="I369" s="52" t="str">
        <f t="shared" si="47"/>
        <v>マニー</v>
      </c>
      <c r="J369" s="53" t="str">
        <f t="shared" si="47"/>
        <v>P&amp;G</v>
      </c>
      <c r="K369" s="53" t="str">
        <f t="shared" si="47"/>
        <v>Unilever</v>
      </c>
      <c r="L369" s="53" t="str">
        <f t="shared" si="47"/>
        <v>Colgate‑Palmolive</v>
      </c>
      <c r="M369" s="53" t="str">
        <f t="shared" si="47"/>
        <v>Kimberly-Clark</v>
      </c>
      <c r="N369" s="53" t="str">
        <f t="shared" si="47"/>
        <v>J&amp;J</v>
      </c>
    </row>
    <row r="370" spans="1:14" ht="13.5" customHeight="1">
      <c r="B370" s="50">
        <f t="shared" ref="B370:B378" si="48">B371-1</f>
        <v>2009</v>
      </c>
      <c r="C370" s="32">
        <f>VLOOKUP($B370,'Basic Ratio'!$D$4:$AU$15,Graph!A368,FALSE)</f>
        <v>25.0123</v>
      </c>
      <c r="D370" s="32">
        <f>VLOOKUP($B370,'Basic Ratio'!$D$16:$AU$27,Graph!A368,FALSE)</f>
        <v>3.4609999999999999</v>
      </c>
      <c r="E370" s="32">
        <f>VLOOKUP($B370,'Basic Ratio'!$D$28:$AU$39,Graph!A368,FALSE)</f>
        <v>36.995399999999997</v>
      </c>
      <c r="F370" s="32">
        <f>VLOOKUP($B370,'Basic Ratio'!$D$40:$AU$51,Graph!A368,FALSE)</f>
        <v>30.683499999999999</v>
      </c>
      <c r="G370" s="32">
        <f>VLOOKUP($B370,'Basic Ratio'!$D$52:$AU$63,Graph!A368,FALSE)</f>
        <v>8.5953999999999997</v>
      </c>
      <c r="H370" s="32">
        <f>VLOOKUP($B370,'Basic Ratio'!$D$64:$AU$75,Graph!A368,FALSE)</f>
        <v>4.1041999999999996</v>
      </c>
      <c r="I370" s="32">
        <f>VLOOKUP($B370,'Basic Ratio'!$D$76:$AU$87,Graph!A368,FALSE)</f>
        <v>0</v>
      </c>
      <c r="J370" s="32">
        <f>VLOOKUP($B370,'Basic Ratio'!$D$88:$AU$99,Graph!A368,FALSE)</f>
        <v>32.685000000000002</v>
      </c>
      <c r="K370" s="32">
        <f>VLOOKUP($B370,'Basic Ratio'!$D$100:$AU$111,Graph!A368,FALSE)</f>
        <v>44.301699999999997</v>
      </c>
      <c r="L370" s="32">
        <f>VLOOKUP($B370,'Basic Ratio'!$D$112:$AU$123,Graph!A368,FALSE)</f>
        <v>49.4176</v>
      </c>
      <c r="M370" s="32">
        <f>VLOOKUP($B370,'Basic Ratio'!$D$124:$AU$135,Graph!A368,FALSE)</f>
        <v>53.145499999999998</v>
      </c>
      <c r="N370" s="32">
        <f>VLOOKUP($B370,'Basic Ratio'!$D$136:$AU$147,Graph!A368,FALSE)</f>
        <v>23.390699999999999</v>
      </c>
    </row>
    <row r="371" spans="1:14" ht="13.5" customHeight="1">
      <c r="B371" s="51">
        <f t="shared" si="48"/>
        <v>2010</v>
      </c>
      <c r="C371" s="39">
        <f>VLOOKUP($B371,'Basic Ratio'!$D$4:$AU$15,Graph!A368,FALSE)</f>
        <v>22.520199999999999</v>
      </c>
      <c r="D371" s="39">
        <f>VLOOKUP($B371,'Basic Ratio'!$D$16:$AU$27,Graph!A368,FALSE)</f>
        <v>38.334600000000002</v>
      </c>
      <c r="E371" s="39">
        <f>VLOOKUP($B371,'Basic Ratio'!$D$28:$AU$38,Graph!A368,FALSE)</f>
        <v>38.078400000000002</v>
      </c>
      <c r="F371" s="39">
        <f>VLOOKUP($B371,'Basic Ratio'!$D$40:$AU$51,Graph!A368,FALSE)</f>
        <v>28.410900000000002</v>
      </c>
      <c r="G371" s="39">
        <f>VLOOKUP($B371,'Basic Ratio'!$D$52:$AU$63,Graph!A368,FALSE)</f>
        <v>15.2682</v>
      </c>
      <c r="H371" s="39">
        <f>VLOOKUP($B371,'Basic Ratio'!$D$64:$AU$75,Graph!A368,FALSE)</f>
        <v>1.4681</v>
      </c>
      <c r="I371" s="39">
        <f>VLOOKUP($B371,'Basic Ratio'!$D$76:$AU$87,Graph!A368,FALSE)</f>
        <v>0</v>
      </c>
      <c r="J371" s="39">
        <f>VLOOKUP($B371,'Basic Ratio'!$D$88:$AU$99,Graph!A368,FALSE)</f>
        <v>32.009099999999997</v>
      </c>
      <c r="K371" s="39">
        <f>VLOOKUP($B371,'Basic Ratio'!$D$100:$AU$111,Graph!A368,FALSE)</f>
        <v>38.737200000000001</v>
      </c>
      <c r="L371" s="39">
        <f>VLOOKUP($B371,'Basic Ratio'!$D$112:$AU$123,Graph!A368,FALSE)</f>
        <v>54.913499999999999</v>
      </c>
      <c r="M371" s="39">
        <f>VLOOKUP($B371,'Basic Ratio'!$D$124:$AU$135,Graph!A368,FALSE)</f>
        <v>51.222900000000003</v>
      </c>
      <c r="N371" s="39">
        <f>VLOOKUP($B371,'Basic Ratio'!$D$136:$AU$147,Graph!A368,FALSE)</f>
        <v>26.1587</v>
      </c>
    </row>
    <row r="372" spans="1:14" ht="13.5" customHeight="1">
      <c r="B372" s="50">
        <f t="shared" si="48"/>
        <v>2011</v>
      </c>
      <c r="C372" s="32" t="e">
        <f>VLOOKUP($B372,'Basic Ratio'!$D$4:$AU$15,Graph!A368,FALSE)</f>
        <v>#N/A</v>
      </c>
      <c r="D372" s="32">
        <f>VLOOKUP($B372,'Basic Ratio'!$D$16:$AU$27,Graph!A368,FALSE)</f>
        <v>33.781199999999998</v>
      </c>
      <c r="E372" s="32">
        <f>VLOOKUP($B372,'Basic Ratio'!$D$28:$AU$38,Graph!A368,FALSE)</f>
        <v>37.8735</v>
      </c>
      <c r="F372" s="32">
        <f>VLOOKUP($B372,'Basic Ratio'!$D$40:$AU$51,Graph!A368,FALSE)</f>
        <v>23.6723</v>
      </c>
      <c r="G372" s="32">
        <f>VLOOKUP($B372,'Basic Ratio'!$D$52:$AU$63,Graph!A368,FALSE)</f>
        <v>14.9153</v>
      </c>
      <c r="H372" s="32">
        <f>VLOOKUP($B372,'Basic Ratio'!$D$64:$AU$75,Graph!A368,FALSE)</f>
        <v>0.85540000000000005</v>
      </c>
      <c r="I372" s="32">
        <f>VLOOKUP($B372,'Basic Ratio'!$D$76:$AU$87,Graph!A368,FALSE)</f>
        <v>0</v>
      </c>
      <c r="J372" s="32">
        <f>VLOOKUP($B372,'Basic Ratio'!$D$88:$AU$99,Graph!A368,FALSE)</f>
        <v>31.741800000000001</v>
      </c>
      <c r="K372" s="32">
        <f>VLOOKUP($B372,'Basic Ratio'!$D$100:$AU$111,Graph!A368,FALSE)</f>
        <v>47.948700000000002</v>
      </c>
      <c r="L372" s="32">
        <f>VLOOKUP($B372,'Basic Ratio'!$D$112:$AU$123,Graph!A368,FALSE)</f>
        <v>65.442599999999999</v>
      </c>
      <c r="M372" s="32">
        <f>VLOOKUP($B372,'Basic Ratio'!$D$124:$AU$135,Graph!A368,FALSE)</f>
        <v>54.71</v>
      </c>
      <c r="N372" s="32" t="e">
        <f>VLOOKUP($B372,'Basic Ratio'!$D$136:$AU$147,Graph!A368,FALSE)</f>
        <v>#N/A</v>
      </c>
    </row>
    <row r="373" spans="1:14" ht="13.5" customHeight="1">
      <c r="B373" s="51">
        <f t="shared" si="48"/>
        <v>2012</v>
      </c>
      <c r="C373" s="39">
        <f>VLOOKUP($B373,'Basic Ratio'!$D$4:$AU$15,Graph!A368,FALSE)</f>
        <v>14.756500000000001</v>
      </c>
      <c r="D373" s="39">
        <f>VLOOKUP($B373,'Basic Ratio'!$D$16:$AU$27,Graph!A368,FALSE)</f>
        <v>20.050699999999999</v>
      </c>
      <c r="E373" s="39">
        <f>VLOOKUP($B373,'Basic Ratio'!$D$28:$AU$38,Graph!A368,FALSE)</f>
        <v>37.855699999999999</v>
      </c>
      <c r="F373" s="39">
        <f>VLOOKUP($B373,'Basic Ratio'!$D$40:$AU$51,Graph!A368,FALSE)</f>
        <v>21.371300000000002</v>
      </c>
      <c r="G373" s="39">
        <f>VLOOKUP($B373,'Basic Ratio'!$D$52:$AU$63,Graph!A368,FALSE)</f>
        <v>10.057499999999999</v>
      </c>
      <c r="H373" s="39">
        <f>VLOOKUP($B373,'Basic Ratio'!$D$64:$AU$75,Graph!A368,FALSE)</f>
        <v>0.372</v>
      </c>
      <c r="I373" s="39">
        <f>VLOOKUP($B373,'Basic Ratio'!$D$76:$AU$87,Graph!A368,FALSE)</f>
        <v>0</v>
      </c>
      <c r="J373" s="39">
        <f>VLOOKUP($B373,'Basic Ratio'!$D$88:$AU$99,Graph!A368,FALSE)</f>
        <v>31.463699999999999</v>
      </c>
      <c r="K373" s="39">
        <f>VLOOKUP($B373,'Basic Ratio'!$D$100:$AU$111,Graph!A368,FALSE)</f>
        <v>39.056100000000001</v>
      </c>
      <c r="L373" s="39">
        <f>VLOOKUP($B373,'Basic Ratio'!$D$112:$AU$123,Graph!A368,FALSE)</f>
        <v>68.635099999999994</v>
      </c>
      <c r="M373" s="39">
        <f>VLOOKUP($B373,'Basic Ratio'!$D$124:$AU$135,Graph!A368,FALSE)</f>
        <v>56.1753</v>
      </c>
      <c r="N373" s="39">
        <f>VLOOKUP($B373,'Basic Ratio'!$D$136:$AU$147,Graph!A368,FALSE)</f>
        <v>19.968800000000002</v>
      </c>
    </row>
    <row r="374" spans="1:14" ht="13.5" customHeight="1">
      <c r="B374" s="50">
        <f t="shared" si="48"/>
        <v>2013</v>
      </c>
      <c r="C374" s="32">
        <f>VLOOKUP($B374,'Basic Ratio'!$D$4:$AU$15,Graph!A368,FALSE)</f>
        <v>13.625999999999999</v>
      </c>
      <c r="D374" s="32" t="e">
        <f>VLOOKUP($B374,'Basic Ratio'!$D$16:$AU$27,Graph!A368,FALSE)</f>
        <v>#N/A</v>
      </c>
      <c r="E374" s="32">
        <f>VLOOKUP($B374,'Basic Ratio'!$D$28:$AU$38,Graph!A368,FALSE)</f>
        <v>30.2973</v>
      </c>
      <c r="F374" s="32">
        <f>VLOOKUP($B374,'Basic Ratio'!$D$40:$AU$51,Graph!A368,FALSE)</f>
        <v>20.6252</v>
      </c>
      <c r="G374" s="32">
        <f>VLOOKUP($B374,'Basic Ratio'!$D$52:$AU$63,Graph!A368,FALSE)</f>
        <v>7.8590999999999998</v>
      </c>
      <c r="H374" s="32">
        <f>VLOOKUP($B374,'Basic Ratio'!$D$64:$AU$75,Graph!A368,FALSE)</f>
        <v>0.60519999999999996</v>
      </c>
      <c r="I374" s="32">
        <f>VLOOKUP($B374,'Basic Ratio'!$D$76:$AU$87,Graph!A368,FALSE)</f>
        <v>0</v>
      </c>
      <c r="J374" s="32">
        <f>VLOOKUP($B374,'Basic Ratio'!$D$88:$AU$99,Graph!A368,FALSE)</f>
        <v>33.604599999999998</v>
      </c>
      <c r="K374" s="32">
        <f>VLOOKUP($B374,'Basic Ratio'!$D$100:$AU$111,Graph!A368,FALSE)</f>
        <v>43.703400000000002</v>
      </c>
      <c r="L374" s="32">
        <f>VLOOKUP($B374,'Basic Ratio'!$D$112:$AU$123,Graph!A368,FALSE)</f>
        <v>69.0505</v>
      </c>
      <c r="M374" s="32">
        <f>VLOOKUP($B374,'Basic Ratio'!$D$124:$AU$135,Graph!A368,FALSE)</f>
        <v>55.222499999999997</v>
      </c>
      <c r="N374" s="32">
        <f>VLOOKUP($B374,'Basic Ratio'!$D$136:$AU$147,Graph!A368,FALSE)</f>
        <v>19.733499999999999</v>
      </c>
    </row>
    <row r="375" spans="1:14" ht="13.5" customHeight="1">
      <c r="B375" s="51">
        <f t="shared" si="48"/>
        <v>2014</v>
      </c>
      <c r="C375" s="39">
        <f>VLOOKUP($B375,'Basic Ratio'!$D$4:$AU$15,Graph!A368,FALSE)</f>
        <v>13.0855</v>
      </c>
      <c r="D375" s="39">
        <f>VLOOKUP($B375,'Basic Ratio'!$D$16:$AU$27,Graph!A368,FALSE)</f>
        <v>6.3467000000000002</v>
      </c>
      <c r="E375" s="39" t="e">
        <f>VLOOKUP($B375,'Basic Ratio'!$D$28:$AU$38,Graph!A368,FALSE)</f>
        <v>#N/A</v>
      </c>
      <c r="F375" s="39">
        <f>VLOOKUP($B375,'Basic Ratio'!$D$40:$AU$51,Graph!A368,FALSE)</f>
        <v>18.8474</v>
      </c>
      <c r="G375" s="39">
        <f>VLOOKUP($B375,'Basic Ratio'!$D$52:$AU$63,Graph!A368,FALSE)</f>
        <v>14.4956</v>
      </c>
      <c r="H375" s="39">
        <f>VLOOKUP($B375,'Basic Ratio'!$D$64:$AU$75,Graph!A368,FALSE)</f>
        <v>0.45269999999999999</v>
      </c>
      <c r="I375" s="39">
        <f>VLOOKUP($B375,'Basic Ratio'!$D$76:$AU$87,Graph!A368,FALSE)</f>
        <v>0</v>
      </c>
      <c r="J375" s="39">
        <f>VLOOKUP($B375,'Basic Ratio'!$D$88:$AU$99,Graph!A368,FALSE)</f>
        <v>32.491</v>
      </c>
      <c r="K375" s="39">
        <f>VLOOKUP($B375,'Basic Ratio'!$D$100:$AU$111,Graph!A368,FALSE)</f>
        <v>47.1447</v>
      </c>
      <c r="L375" s="39">
        <f>VLOOKUP($B375,'Basic Ratio'!$D$112:$AU$123,Graph!A368,FALSE)</f>
        <v>81.619100000000003</v>
      </c>
      <c r="M375" s="39">
        <f>VLOOKUP($B375,'Basic Ratio'!$D$124:$AU$135,Graph!A368,FALSE)</f>
        <v>87.554500000000004</v>
      </c>
      <c r="N375" s="39">
        <f>VLOOKUP($B375,'Basic Ratio'!$D$136:$AU$147,Graph!A368,FALSE)</f>
        <v>21.201899999999998</v>
      </c>
    </row>
    <row r="376" spans="1:14" ht="13.5" customHeight="1">
      <c r="B376" s="50">
        <f t="shared" si="48"/>
        <v>2015</v>
      </c>
      <c r="C376" s="32">
        <f>VLOOKUP($B376,'Basic Ratio'!$D$4:$AU$15,Graph!A368,FALSE)</f>
        <v>14.8803</v>
      </c>
      <c r="D376" s="32">
        <f>VLOOKUP($B376,'Basic Ratio'!$D$16:$AU$27,Graph!A368,FALSE)</f>
        <v>13.270899999999999</v>
      </c>
      <c r="E376" s="32">
        <f>VLOOKUP($B376,'Basic Ratio'!$D$28:$AU$38,Graph!A368,FALSE)</f>
        <v>17.324000000000002</v>
      </c>
      <c r="F376" s="32">
        <f>VLOOKUP($B376,'Basic Ratio'!$D$40:$AU$51,Graph!A368,FALSE)</f>
        <v>9.2256999999999998</v>
      </c>
      <c r="G376" s="32">
        <f>VLOOKUP($B376,'Basic Ratio'!$D$52:$AU$63,Graph!A368,FALSE)</f>
        <v>11.0472</v>
      </c>
      <c r="H376" s="32" t="e">
        <f>VLOOKUP($B376,'Basic Ratio'!$D$64:$AU$75,Graph!A368,FALSE)</f>
        <v>#N/A</v>
      </c>
      <c r="I376" s="32">
        <f>VLOOKUP($B376,'Basic Ratio'!$D$76:$AU$87,Graph!A368,FALSE)</f>
        <v>0</v>
      </c>
      <c r="J376" s="32">
        <f>VLOOKUP($B376,'Basic Ratio'!$D$88:$AU$99,Graph!A368,FALSE)</f>
        <v>34.542299999999997</v>
      </c>
      <c r="K376" s="32">
        <f>VLOOKUP($B376,'Basic Ratio'!$D$100:$AU$111,Graph!A368,FALSE)</f>
        <v>47.658200000000001</v>
      </c>
      <c r="L376" s="32">
        <f>VLOOKUP($B376,'Basic Ratio'!$D$112:$AU$123,Graph!A368,FALSE)</f>
        <v>100.6765</v>
      </c>
      <c r="M376" s="32">
        <f>VLOOKUP($B376,'Basic Ratio'!$D$124:$AU$135,Graph!A368,FALSE)</f>
        <v>99.4923</v>
      </c>
      <c r="N376" s="32">
        <f>VLOOKUP($B376,'Basic Ratio'!$D$136:$AU$147,Graph!A368,FALSE)</f>
        <v>28.090499999999999</v>
      </c>
    </row>
    <row r="377" spans="1:14" ht="13.5" customHeight="1">
      <c r="B377" s="51">
        <f t="shared" si="48"/>
        <v>2016</v>
      </c>
      <c r="C377" s="39">
        <f>VLOOKUP($B377,'Basic Ratio'!$D$4:$AU$15,Graph!A368,FALSE)</f>
        <v>15.273199999999999</v>
      </c>
      <c r="D377" s="39">
        <f>VLOOKUP($B377,'Basic Ratio'!$D$16:$AU$27,Graph!A368,FALSE)</f>
        <v>14.086399999999999</v>
      </c>
      <c r="E377" s="39">
        <f>VLOOKUP($B377,'Basic Ratio'!$D$28:$AU$38,Graph!A368,FALSE)</f>
        <v>22.561299999999999</v>
      </c>
      <c r="F377" s="39">
        <f>VLOOKUP($B377,'Basic Ratio'!$D$40:$AU$51,Graph!A368,FALSE)</f>
        <v>3.7751000000000001</v>
      </c>
      <c r="G377" s="39">
        <f>VLOOKUP($B377,'Basic Ratio'!$D$52:$AU$63,Graph!A368,FALSE)</f>
        <v>9.5885999999999996</v>
      </c>
      <c r="H377" s="39">
        <f>VLOOKUP($B377,'Basic Ratio'!$D$64:$AU$75,Graph!A368,FALSE)</f>
        <v>0.57509999999999994</v>
      </c>
      <c r="I377" s="39">
        <f>VLOOKUP($B377,'Basic Ratio'!$D$76:$AU$87,Graph!A368,FALSE)</f>
        <v>0</v>
      </c>
      <c r="J377" s="39">
        <f>VLOOKUP($B377,'Basic Ratio'!$D$88:$AU$99,Graph!A368,FALSE)</f>
        <v>36.158799999999999</v>
      </c>
      <c r="K377" s="39">
        <f>VLOOKUP($B377,'Basic Ratio'!$D$100:$AU$111,Graph!A368,FALSE)</f>
        <v>49.426600000000001</v>
      </c>
      <c r="L377" s="39">
        <f>VLOOKUP($B377,'Basic Ratio'!$D$112:$AU$123,Graph!A368,FALSE)</f>
        <v>99.740399999999994</v>
      </c>
      <c r="M377" s="39">
        <f>VLOOKUP($B377,'Basic Ratio'!$D$124:$AU$135,Graph!A368,FALSE)</f>
        <v>98.489699999999999</v>
      </c>
      <c r="N377" s="39" t="e">
        <f>VLOOKUP($B377,'Basic Ratio'!$D$136:$AU$147,Graph!A368,FALSE)</f>
        <v>#N/A</v>
      </c>
    </row>
    <row r="378" spans="1:14" ht="13.5" customHeight="1">
      <c r="B378" s="50">
        <f t="shared" si="48"/>
        <v>2017</v>
      </c>
      <c r="C378" s="32">
        <f>VLOOKUP($B378,'Basic Ratio'!$D$4:$AU$15,Graph!A368,FALSE)</f>
        <v>13.1225</v>
      </c>
      <c r="D378" s="32">
        <f>VLOOKUP($B378,'Basic Ratio'!$D$16:$AU$27,Graph!A368,FALSE)</f>
        <v>12.410399999999999</v>
      </c>
      <c r="E378" s="32">
        <f>VLOOKUP($B378,'Basic Ratio'!$D$28:$AU$38,Graph!A368,FALSE)</f>
        <v>15.448</v>
      </c>
      <c r="F378" s="32">
        <f>VLOOKUP($B378,'Basic Ratio'!$D$40:$AU$51,Graph!A368,FALSE)</f>
        <v>2.9114</v>
      </c>
      <c r="G378" s="32">
        <f>VLOOKUP($B378,'Basic Ratio'!$D$52:$AU$63,Graph!A368,FALSE)</f>
        <v>0</v>
      </c>
      <c r="H378" s="32">
        <f>VLOOKUP($B378,'Basic Ratio'!$D$64:$AU$75,Graph!A368,FALSE)</f>
        <v>0.50190000000000001</v>
      </c>
      <c r="I378" s="32">
        <f>VLOOKUP($B378,'Basic Ratio'!$D$76:$AU$87,Graph!A368,FALSE)</f>
        <v>0</v>
      </c>
      <c r="J378" s="32">
        <f>VLOOKUP($B378,'Basic Ratio'!$D$88:$AU$99,Graph!A368,FALSE)</f>
        <v>37.170400000000001</v>
      </c>
      <c r="K378" s="32">
        <f>VLOOKUP($B378,'Basic Ratio'!$D$100:$AU$111,Graph!A368,FALSE)</f>
        <v>62.936300000000003</v>
      </c>
      <c r="L378" s="32">
        <f>VLOOKUP($B378,'Basic Ratio'!$D$112:$AU$123,Graph!A368,FALSE)</f>
        <v>96.440600000000003</v>
      </c>
      <c r="M378" s="32">
        <f>VLOOKUP($B378,'Basic Ratio'!$D$124:$AU$135,Graph!A368,FALSE)</f>
        <v>89.459800000000001</v>
      </c>
      <c r="N378" s="32">
        <f>VLOOKUP($B378,'Basic Ratio'!$D$136:$AU$147,Graph!A368,FALSE)</f>
        <v>36.506500000000003</v>
      </c>
    </row>
    <row r="379" spans="1:14" ht="13.5" customHeight="1">
      <c r="B379" s="51">
        <f>B363</f>
        <v>2018</v>
      </c>
      <c r="C379" s="39">
        <f>VLOOKUP($B379,'Basic Ratio'!$D$4:$AU$15,Graph!A368,FALSE)</f>
        <v>12.854699999999999</v>
      </c>
      <c r="D379" s="39">
        <f>VLOOKUP($B379,'Basic Ratio'!$D$16:$AU$27,Graph!A368,FALSE)</f>
        <v>7.4020000000000001</v>
      </c>
      <c r="E379" s="39">
        <f>VLOOKUP($B379,'Basic Ratio'!$D$28:$AU$39,Graph!A368,FALSE)</f>
        <v>13.9231</v>
      </c>
      <c r="F379" s="39">
        <f>VLOOKUP($B379,'Basic Ratio'!$D$40:$AU$51,Graph!A368,FALSE)</f>
        <v>1.2658</v>
      </c>
      <c r="G379" s="39">
        <f>VLOOKUP($B379,'Basic Ratio'!$D$52:$AU$63,Graph!A368,FALSE)</f>
        <v>0</v>
      </c>
      <c r="H379" s="39">
        <f>VLOOKUP($B379,'Basic Ratio'!$D$64:$AU$75,Graph!A368,FALSE)</f>
        <v>0.61629999999999996</v>
      </c>
      <c r="I379" s="39">
        <f>VLOOKUP($B379,'Basic Ratio'!$D$76:$AU$87,Graph!A368,FALSE)</f>
        <v>0</v>
      </c>
      <c r="J379" s="39">
        <f>VLOOKUP($B379,'Basic Ratio'!$D$88:$AU$99,Graph!A368,FALSE)</f>
        <v>38.742899999999999</v>
      </c>
      <c r="K379" s="39">
        <f>VLOOKUP($B379,'Basic Ratio'!$D$100:$AU$111,Graph!A368,FALSE)</f>
        <v>66.936499999999995</v>
      </c>
      <c r="L379" s="39">
        <f>VLOOKUP($B379,'Basic Ratio'!$D$112:$AU$123,Graph!A368,FALSE)</f>
        <v>97.002399999999994</v>
      </c>
      <c r="M379" s="39">
        <f>VLOOKUP($B379,'Basic Ratio'!$D$124:$AU$135,Graph!A368,FALSE)</f>
        <v>100.6155</v>
      </c>
      <c r="N379" s="39">
        <f>VLOOKUP($B379,'Basic Ratio'!$D$136:$AU$147,Graph!A368,FALSE)</f>
        <v>33.781700000000001</v>
      </c>
    </row>
    <row r="383" spans="1:14" ht="13.5" customHeight="1">
      <c r="A383" s="13">
        <v>32</v>
      </c>
      <c r="B383" s="14" t="s">
        <v>210</v>
      </c>
      <c r="F383" s="18" t="s">
        <v>482</v>
      </c>
    </row>
    <row r="384" spans="1:14" ht="13.5" customHeight="1">
      <c r="B384" s="16"/>
      <c r="C384" s="52" t="str">
        <f>C369</f>
        <v>花王</v>
      </c>
      <c r="D384" s="52" t="str">
        <f t="shared" ref="D384:N384" si="49">D369</f>
        <v>ﾕﾆ･ﾁｬｰﾑ</v>
      </c>
      <c r="E384" s="52" t="str">
        <f t="shared" si="49"/>
        <v>資生堂</v>
      </c>
      <c r="F384" s="52" t="str">
        <f t="shared" si="49"/>
        <v>ﾗｲｵﾝ</v>
      </c>
      <c r="G384" s="52" t="str">
        <f t="shared" si="49"/>
        <v>ﾋﾟｼﾞｮﾝ</v>
      </c>
      <c r="H384" s="52" t="str">
        <f t="shared" si="49"/>
        <v>小林製薬</v>
      </c>
      <c r="I384" s="52" t="str">
        <f t="shared" si="49"/>
        <v>マニー</v>
      </c>
      <c r="J384" s="53" t="str">
        <f t="shared" si="49"/>
        <v>P&amp;G</v>
      </c>
      <c r="K384" s="53" t="str">
        <f t="shared" si="49"/>
        <v>Unilever</v>
      </c>
      <c r="L384" s="53" t="str">
        <f t="shared" si="49"/>
        <v>Colgate‑Palmolive</v>
      </c>
      <c r="M384" s="53" t="str">
        <f t="shared" si="49"/>
        <v>Kimberly-Clark</v>
      </c>
      <c r="N384" s="53" t="str">
        <f t="shared" si="49"/>
        <v>J&amp;J</v>
      </c>
    </row>
    <row r="385" spans="1:14" ht="13.5" customHeight="1">
      <c r="B385" s="50">
        <f t="shared" ref="B385:B393" si="50">B386-1</f>
        <v>2009</v>
      </c>
      <c r="C385" s="32">
        <f>VLOOKUP($B385,'Basic Ratio'!$D$4:$AU$15,Graph!A383,FALSE)</f>
        <v>27.653500000000001</v>
      </c>
      <c r="D385" s="32">
        <f>VLOOKUP($B385,'Basic Ratio'!$D$16:$AU$27,Graph!A383,FALSE)</f>
        <v>0.51049999999999995</v>
      </c>
      <c r="E385" s="32">
        <f>VLOOKUP($B385,'Basic Ratio'!$D$28:$AU$39,Graph!A383,FALSE)</f>
        <v>27.861699999999999</v>
      </c>
      <c r="F385" s="32">
        <f>VLOOKUP($B385,'Basic Ratio'!$D$40:$AU$51,Graph!A383,FALSE)</f>
        <v>32.245399999999997</v>
      </c>
      <c r="G385" s="32">
        <f>VLOOKUP($B385,'Basic Ratio'!$D$52:$AU$63,Graph!A383,FALSE)</f>
        <v>3.8073999999999999</v>
      </c>
      <c r="H385" s="32">
        <f>VLOOKUP($B385,'Basic Ratio'!$D$64:$AU$75,Graph!A383,FALSE)</f>
        <v>1.3580000000000001</v>
      </c>
      <c r="I385" s="32">
        <f>VLOOKUP($B385,'Basic Ratio'!$D$76:$AU$87,Graph!A383,FALSE)</f>
        <v>0</v>
      </c>
      <c r="J385" s="32">
        <f>VLOOKUP($B385,'Basic Ratio'!$D$88:$AU$99,Graph!A383,FALSE)</f>
        <v>34.766100000000002</v>
      </c>
      <c r="K385" s="32">
        <f>VLOOKUP($B385,'Basic Ratio'!$D$100:$AU$111,Graph!A383,FALSE)</f>
        <v>61.359200000000001</v>
      </c>
      <c r="L385" s="32">
        <f>VLOOKUP($B385,'Basic Ratio'!$D$112:$AU$123,Graph!A383,FALSE)</f>
        <v>86.613399999999999</v>
      </c>
      <c r="M385" s="32">
        <f>VLOOKUP($B385,'Basic Ratio'!$D$124:$AU$135,Graph!A383,FALSE)</f>
        <v>102.70650000000001</v>
      </c>
      <c r="N385" s="32">
        <f>VLOOKUP($B385,'Basic Ratio'!$D$136:$AU$147,Graph!A383,FALSE)</f>
        <v>17.069900000000001</v>
      </c>
    </row>
    <row r="386" spans="1:14" ht="13.5" customHeight="1">
      <c r="B386" s="51">
        <f t="shared" si="50"/>
        <v>2010</v>
      </c>
      <c r="C386" s="39">
        <f>VLOOKUP($B386,'Basic Ratio'!$D$4:$AU$15,Graph!A383,FALSE)</f>
        <v>12.9818</v>
      </c>
      <c r="D386" s="39">
        <f>VLOOKUP($B386,'Basic Ratio'!$D$16:$AU$27,Graph!A383,FALSE)</f>
        <v>58.3127</v>
      </c>
      <c r="E386" s="39">
        <f>VLOOKUP($B386,'Basic Ratio'!$D$28:$AU$38,Graph!A383,FALSE)</f>
        <v>56.401000000000003</v>
      </c>
      <c r="F386" s="39">
        <f>VLOOKUP($B386,'Basic Ratio'!$D$40:$AU$51,Graph!A383,FALSE)</f>
        <v>26.2698</v>
      </c>
      <c r="G386" s="39">
        <f>VLOOKUP($B386,'Basic Ratio'!$D$52:$AU$63,Graph!A383,FALSE)</f>
        <v>5.9718999999999998</v>
      </c>
      <c r="H386" s="39">
        <f>VLOOKUP($B386,'Basic Ratio'!$D$64:$AU$75,Graph!A383,FALSE)</f>
        <v>0.95679999999999998</v>
      </c>
      <c r="I386" s="39">
        <f>VLOOKUP($B386,'Basic Ratio'!$D$76:$AU$87,Graph!A383,FALSE)</f>
        <v>0</v>
      </c>
      <c r="J386" s="39">
        <f>VLOOKUP($B386,'Basic Ratio'!$D$88:$AU$99,Graph!A383,FALSE)</f>
        <v>32.4009</v>
      </c>
      <c r="K386" s="39">
        <f>VLOOKUP($B386,'Basic Ratio'!$D$100:$AU$111,Graph!A383,FALSE)</f>
        <v>48.136299999999999</v>
      </c>
      <c r="L386" s="39">
        <f>VLOOKUP($B386,'Basic Ratio'!$D$112:$AU$123,Graph!A383,FALSE)</f>
        <v>100.17740000000001</v>
      </c>
      <c r="M386" s="39">
        <f>VLOOKUP($B386,'Basic Ratio'!$D$124:$AU$135,Graph!A383,FALSE)</f>
        <v>91.309200000000004</v>
      </c>
      <c r="N386" s="39">
        <f>VLOOKUP($B386,'Basic Ratio'!$D$136:$AU$147,Graph!A383,FALSE)</f>
        <v>23.761299999999999</v>
      </c>
    </row>
    <row r="387" spans="1:14" ht="13.5" customHeight="1">
      <c r="B387" s="50">
        <f t="shared" si="50"/>
        <v>2011</v>
      </c>
      <c r="C387" s="32" t="e">
        <f>VLOOKUP($B387,'Basic Ratio'!$D$4:$AU$15,Graph!A383,FALSE)</f>
        <v>#N/A</v>
      </c>
      <c r="D387" s="32">
        <f>VLOOKUP($B387,'Basic Ratio'!$D$16:$AU$27,Graph!A383,FALSE)</f>
        <v>47.615400000000001</v>
      </c>
      <c r="E387" s="32">
        <f>VLOOKUP($B387,'Basic Ratio'!$D$28:$AU$38,Graph!A383,FALSE)</f>
        <v>57.757100000000001</v>
      </c>
      <c r="F387" s="32">
        <f>VLOOKUP($B387,'Basic Ratio'!$D$40:$AU$51,Graph!A383,FALSE)</f>
        <v>23.835100000000001</v>
      </c>
      <c r="G387" s="32">
        <f>VLOOKUP($B387,'Basic Ratio'!$D$52:$AU$63,Graph!A383,FALSE)</f>
        <v>5.8779000000000003</v>
      </c>
      <c r="H387" s="32">
        <f>VLOOKUP($B387,'Basic Ratio'!$D$64:$AU$75,Graph!A383,FALSE)</f>
        <v>0.47399999999999998</v>
      </c>
      <c r="I387" s="32">
        <f>VLOOKUP($B387,'Basic Ratio'!$D$76:$AU$87,Graph!A383,FALSE)</f>
        <v>0</v>
      </c>
      <c r="J387" s="32">
        <f>VLOOKUP($B387,'Basic Ratio'!$D$88:$AU$99,Graph!A383,FALSE)</f>
        <v>32.919400000000003</v>
      </c>
      <c r="K387" s="32">
        <f>VLOOKUP($B387,'Basic Ratio'!$D$100:$AU$111,Graph!A383,FALSE)</f>
        <v>52.798000000000002</v>
      </c>
      <c r="L387" s="32">
        <f>VLOOKUP($B387,'Basic Ratio'!$D$112:$AU$123,Graph!A383,FALSE)</f>
        <v>174.4195</v>
      </c>
      <c r="M387" s="32">
        <f>VLOOKUP($B387,'Basic Ratio'!$D$124:$AU$135,Graph!A383,FALSE)</f>
        <v>108.0303</v>
      </c>
      <c r="N387" s="32" t="e">
        <f>VLOOKUP($B387,'Basic Ratio'!$D$136:$AU$147,Graph!A383,FALSE)</f>
        <v>#N/A</v>
      </c>
    </row>
    <row r="388" spans="1:14" ht="13.5" customHeight="1">
      <c r="B388" s="51">
        <f t="shared" si="50"/>
        <v>2012</v>
      </c>
      <c r="C388" s="39">
        <f>VLOOKUP($B388,'Basic Ratio'!$D$4:$AU$15,Graph!A383,FALSE)</f>
        <v>8.3991000000000007</v>
      </c>
      <c r="D388" s="39">
        <f>VLOOKUP($B388,'Basic Ratio'!$D$16:$AU$27,Graph!A383,FALSE)</f>
        <v>23.1874</v>
      </c>
      <c r="E388" s="39">
        <f>VLOOKUP($B388,'Basic Ratio'!$D$28:$AU$38,Graph!A383,FALSE)</f>
        <v>47.9208</v>
      </c>
      <c r="F388" s="39">
        <f>VLOOKUP($B388,'Basic Ratio'!$D$40:$AU$51,Graph!A383,FALSE)</f>
        <v>19.857900000000001</v>
      </c>
      <c r="G388" s="39">
        <f>VLOOKUP($B388,'Basic Ratio'!$D$52:$AU$63,Graph!A383,FALSE)</f>
        <v>6.81</v>
      </c>
      <c r="H388" s="39">
        <f>VLOOKUP($B388,'Basic Ratio'!$D$64:$AU$75,Graph!A383,FALSE)</f>
        <v>0.14180000000000001</v>
      </c>
      <c r="I388" s="39">
        <f>VLOOKUP($B388,'Basic Ratio'!$D$76:$AU$87,Graph!A383,FALSE)</f>
        <v>0</v>
      </c>
      <c r="J388" s="39">
        <f>VLOOKUP($B388,'Basic Ratio'!$D$88:$AU$99,Graph!A383,FALSE)</f>
        <v>27.814399999999999</v>
      </c>
      <c r="K388" s="39">
        <f>VLOOKUP($B388,'Basic Ratio'!$D$100:$AU$111,Graph!A383,FALSE)</f>
        <v>47.432400000000001</v>
      </c>
      <c r="L388" s="39">
        <f>VLOOKUP($B388,'Basic Ratio'!$D$112:$AU$123,Graph!A383,FALSE)</f>
        <v>206.1087</v>
      </c>
      <c r="M388" s="39">
        <f>VLOOKUP($B388,'Basic Ratio'!$D$124:$AU$135,Graph!A383,FALSE)</f>
        <v>107.0928</v>
      </c>
      <c r="N388" s="39">
        <f>VLOOKUP($B388,'Basic Ratio'!$D$136:$AU$147,Graph!A383,FALSE)</f>
        <v>17.728899999999999</v>
      </c>
    </row>
    <row r="389" spans="1:14" ht="13.5" customHeight="1">
      <c r="B389" s="50">
        <f t="shared" si="50"/>
        <v>2013</v>
      </c>
      <c r="C389" s="32">
        <f>VLOOKUP($B389,'Basic Ratio'!$D$4:$AU$15,Graph!A383,FALSE)</f>
        <v>12.463200000000001</v>
      </c>
      <c r="D389" s="32" t="e">
        <f>VLOOKUP($B389,'Basic Ratio'!$D$16:$AU$27,Graph!A383,FALSE)</f>
        <v>#N/A</v>
      </c>
      <c r="E389" s="32">
        <f>VLOOKUP($B389,'Basic Ratio'!$D$28:$AU$38,Graph!A383,FALSE)</f>
        <v>25.6096</v>
      </c>
      <c r="F389" s="32">
        <f>VLOOKUP($B389,'Basic Ratio'!$D$40:$AU$51,Graph!A383,FALSE)</f>
        <v>0.16420000000000001</v>
      </c>
      <c r="G389" s="32">
        <f>VLOOKUP($B389,'Basic Ratio'!$D$52:$AU$63,Graph!A383,FALSE)</f>
        <v>5.0301</v>
      </c>
      <c r="H389" s="32">
        <f>VLOOKUP($B389,'Basic Ratio'!$D$64:$AU$75,Graph!A383,FALSE)</f>
        <v>0.47970000000000002</v>
      </c>
      <c r="I389" s="32">
        <f>VLOOKUP($B389,'Basic Ratio'!$D$76:$AU$87,Graph!A383,FALSE)</f>
        <v>0</v>
      </c>
      <c r="J389" s="32">
        <f>VLOOKUP($B389,'Basic Ratio'!$D$88:$AU$99,Graph!A383,FALSE)</f>
        <v>28.3111</v>
      </c>
      <c r="K389" s="32">
        <f>VLOOKUP($B389,'Basic Ratio'!$D$100:$AU$111,Graph!A383,FALSE)</f>
        <v>50.563600000000001</v>
      </c>
      <c r="L389" s="32">
        <f>VLOOKUP($B389,'Basic Ratio'!$D$112:$AU$123,Graph!A383,FALSE)</f>
        <v>187.30279999999999</v>
      </c>
      <c r="M389" s="32">
        <f>VLOOKUP($B389,'Basic Ratio'!$D$124:$AU$135,Graph!A383,FALSE)</f>
        <v>106.1867</v>
      </c>
      <c r="N389" s="32">
        <f>VLOOKUP($B389,'Basic Ratio'!$D$136:$AU$147,Graph!A383,FALSE)</f>
        <v>18.023499999999999</v>
      </c>
    </row>
    <row r="390" spans="1:14" ht="13.5" customHeight="1">
      <c r="B390" s="51">
        <f t="shared" si="50"/>
        <v>2014</v>
      </c>
      <c r="C390" s="39">
        <f>VLOOKUP($B390,'Basic Ratio'!$D$4:$AU$15,Graph!A383,FALSE)</f>
        <v>11.9101</v>
      </c>
      <c r="D390" s="39">
        <f>VLOOKUP($B390,'Basic Ratio'!$D$16:$AU$27,Graph!A383,FALSE)</f>
        <v>1.0996999999999999</v>
      </c>
      <c r="E390" s="39" t="e">
        <f>VLOOKUP($B390,'Basic Ratio'!$D$28:$AU$38,Graph!A383,FALSE)</f>
        <v>#N/A</v>
      </c>
      <c r="F390" s="39">
        <f>VLOOKUP($B390,'Basic Ratio'!$D$40:$AU$51,Graph!A383,FALSE)</f>
        <v>13.2446</v>
      </c>
      <c r="G390" s="39">
        <f>VLOOKUP($B390,'Basic Ratio'!$D$52:$AU$63,Graph!A383,FALSE)</f>
        <v>12.534000000000001</v>
      </c>
      <c r="H390" s="39">
        <f>VLOOKUP($B390,'Basic Ratio'!$D$64:$AU$75,Graph!A383,FALSE)</f>
        <v>0.3674</v>
      </c>
      <c r="I390" s="39">
        <f>VLOOKUP($B390,'Basic Ratio'!$D$76:$AU$87,Graph!A383,FALSE)</f>
        <v>0</v>
      </c>
      <c r="J390" s="39">
        <f>VLOOKUP($B390,'Basic Ratio'!$D$88:$AU$99,Graph!A383,FALSE)</f>
        <v>29.067399999999999</v>
      </c>
      <c r="K390" s="39">
        <f>VLOOKUP($B390,'Basic Ratio'!$D$100:$AU$111,Graph!A383,FALSE)</f>
        <v>50.382100000000001</v>
      </c>
      <c r="L390" s="39">
        <f>VLOOKUP($B390,'Basic Ratio'!$D$112:$AU$123,Graph!A383,FALSE)</f>
        <v>407.65339999999998</v>
      </c>
      <c r="M390" s="39">
        <f>VLOOKUP($B390,'Basic Ratio'!$D$124:$AU$135,Graph!A383,FALSE)</f>
        <v>570.77070000000003</v>
      </c>
      <c r="N390" s="39">
        <f>VLOOKUP($B390,'Basic Ratio'!$D$136:$AU$147,Graph!A383,FALSE)</f>
        <v>21.691099999999999</v>
      </c>
    </row>
    <row r="391" spans="1:14" ht="13.5" customHeight="1">
      <c r="B391" s="50">
        <f t="shared" si="50"/>
        <v>2015</v>
      </c>
      <c r="C391" s="32">
        <f>VLOOKUP($B391,'Basic Ratio'!$D$4:$AU$15,Graph!A383,FALSE)</f>
        <v>17.4725</v>
      </c>
      <c r="D391" s="32">
        <f>VLOOKUP($B391,'Basic Ratio'!$D$16:$AU$27,Graph!A383,FALSE)</f>
        <v>14.449</v>
      </c>
      <c r="E391" s="32">
        <f>VLOOKUP($B391,'Basic Ratio'!$D$28:$AU$38,Graph!A383,FALSE)</f>
        <v>16.358699999999999</v>
      </c>
      <c r="F391" s="32">
        <f>VLOOKUP($B391,'Basic Ratio'!$D$40:$AU$51,Graph!A383,FALSE)</f>
        <v>3.1583999999999999</v>
      </c>
      <c r="G391" s="32">
        <f>VLOOKUP($B391,'Basic Ratio'!$D$52:$AU$63,Graph!A383,FALSE)</f>
        <v>9.8439999999999994</v>
      </c>
      <c r="H391" s="32" t="e">
        <f>VLOOKUP($B391,'Basic Ratio'!$D$64:$AU$75,Graph!A383,FALSE)</f>
        <v>#N/A</v>
      </c>
      <c r="I391" s="32">
        <f>VLOOKUP($B391,'Basic Ratio'!$D$76:$AU$87,Graph!A383,FALSE)</f>
        <v>0</v>
      </c>
      <c r="J391" s="32">
        <f>VLOOKUP($B391,'Basic Ratio'!$D$88:$AU$99,Graph!A383,FALSE)</f>
        <v>32.673299999999998</v>
      </c>
      <c r="K391" s="32">
        <f>VLOOKUP($B391,'Basic Ratio'!$D$100:$AU$111,Graph!A383,FALSE)</f>
        <v>61.273400000000002</v>
      </c>
      <c r="L391" s="32" t="str">
        <f>VLOOKUP($B391,'Basic Ratio'!$D$112:$AU$123,Graph!A383,FALSE)</f>
        <v>NM</v>
      </c>
      <c r="M391" s="32">
        <f>VLOOKUP($B391,'Basic Ratio'!$D$124:$AU$135,Graph!A383,FALSE)</f>
        <v>15425</v>
      </c>
      <c r="N391" s="32">
        <f>VLOOKUP($B391,'Basic Ratio'!$D$136:$AU$147,Graph!A383,FALSE)</f>
        <v>32.412100000000002</v>
      </c>
    </row>
    <row r="392" spans="1:14" ht="13.5" customHeight="1">
      <c r="B392" s="51">
        <f t="shared" si="50"/>
        <v>2016</v>
      </c>
      <c r="C392" s="39">
        <f>VLOOKUP($B392,'Basic Ratio'!$D$4:$AU$15,Graph!A383,FALSE)</f>
        <v>13.5242</v>
      </c>
      <c r="D392" s="39">
        <f>VLOOKUP($B392,'Basic Ratio'!$D$16:$AU$27,Graph!A383,FALSE)</f>
        <v>14.766299999999999</v>
      </c>
      <c r="E392" s="39">
        <f>VLOOKUP($B392,'Basic Ratio'!$D$28:$AU$38,Graph!A383,FALSE)</f>
        <v>25.1341</v>
      </c>
      <c r="F392" s="39">
        <f>VLOOKUP($B392,'Basic Ratio'!$D$40:$AU$51,Graph!A383,FALSE)</f>
        <v>1.0704</v>
      </c>
      <c r="G392" s="39">
        <f>VLOOKUP($B392,'Basic Ratio'!$D$52:$AU$63,Graph!A383,FALSE)</f>
        <v>0</v>
      </c>
      <c r="H392" s="39">
        <f>VLOOKUP($B392,'Basic Ratio'!$D$64:$AU$75,Graph!A383,FALSE)</f>
        <v>0.40529999999999999</v>
      </c>
      <c r="I392" s="39">
        <f>VLOOKUP($B392,'Basic Ratio'!$D$76:$AU$87,Graph!A383,FALSE)</f>
        <v>0</v>
      </c>
      <c r="J392" s="39">
        <f>VLOOKUP($B392,'Basic Ratio'!$D$88:$AU$99,Graph!A383,FALSE)</f>
        <v>32.338900000000002</v>
      </c>
      <c r="K392" s="39">
        <f>VLOOKUP($B392,'Basic Ratio'!$D$100:$AU$111,Graph!A383,FALSE)</f>
        <v>65.635999999999996</v>
      </c>
      <c r="L392" s="39">
        <f>VLOOKUP($B392,'Basic Ratio'!$D$112:$AU$123,Graph!A383,FALSE)</f>
        <v>38352.941099999996</v>
      </c>
      <c r="M392" s="39">
        <f>VLOOKUP($B392,'Basic Ratio'!$D$124:$AU$135,Graph!A383,FALSE)</f>
        <v>5552.9913999999999</v>
      </c>
      <c r="N392" s="39" t="e">
        <f>VLOOKUP($B392,'Basic Ratio'!$D$136:$AU$147,Graph!A383,FALSE)</f>
        <v>#N/A</v>
      </c>
    </row>
    <row r="393" spans="1:14" ht="13.5" customHeight="1">
      <c r="B393" s="50">
        <f t="shared" si="50"/>
        <v>2017</v>
      </c>
      <c r="C393" s="32">
        <f>VLOOKUP($B393,'Basic Ratio'!$D$4:$AU$15,Graph!A383,FALSE)</f>
        <v>11.9293</v>
      </c>
      <c r="D393" s="32">
        <f>VLOOKUP($B393,'Basic Ratio'!$D$16:$AU$27,Graph!A383,FALSE)</f>
        <v>12.8027</v>
      </c>
      <c r="E393" s="32">
        <f>VLOOKUP($B393,'Basic Ratio'!$D$28:$AU$38,Graph!A383,FALSE)</f>
        <v>15.879200000000001</v>
      </c>
      <c r="F393" s="32">
        <f>VLOOKUP($B393,'Basic Ratio'!$D$40:$AU$51,Graph!A383,FALSE)</f>
        <v>0.83889999999999998</v>
      </c>
      <c r="G393" s="32">
        <f>VLOOKUP($B393,'Basic Ratio'!$D$52:$AU$63,Graph!A383,FALSE)</f>
        <v>0</v>
      </c>
      <c r="H393" s="32">
        <f>VLOOKUP($B393,'Basic Ratio'!$D$64:$AU$75,Graph!A383,FALSE)</f>
        <v>0.34260000000000002</v>
      </c>
      <c r="I393" s="32">
        <f>VLOOKUP($B393,'Basic Ratio'!$D$76:$AU$87,Graph!A383,FALSE)</f>
        <v>0</v>
      </c>
      <c r="J393" s="32">
        <f>VLOOKUP($B393,'Basic Ratio'!$D$88:$AU$99,Graph!A383,FALSE)</f>
        <v>39.4512</v>
      </c>
      <c r="K393" s="32">
        <f>VLOOKUP($B393,'Basic Ratio'!$D$100:$AU$111,Graph!A383,FALSE)</f>
        <v>114.42270000000001</v>
      </c>
      <c r="L393" s="32">
        <f>VLOOKUP($B393,'Basic Ratio'!$D$112:$AU$123,Graph!A383,FALSE)</f>
        <v>2704.9382000000001</v>
      </c>
      <c r="M393" s="32">
        <f>VLOOKUP($B393,'Basic Ratio'!$D$124:$AU$135,Graph!A383,FALSE)</f>
        <v>740.7029</v>
      </c>
      <c r="N393" s="32">
        <f>VLOOKUP($B393,'Basic Ratio'!$D$136:$AU$147,Graph!A383,FALSE)</f>
        <v>51.003900000000002</v>
      </c>
    </row>
    <row r="394" spans="1:14" ht="13.5" customHeight="1">
      <c r="B394" s="51">
        <f>B379</f>
        <v>2018</v>
      </c>
      <c r="C394" s="39">
        <f>VLOOKUP($B394,'Basic Ratio'!$D$4:$AU$15,Graph!A383,FALSE)</f>
        <v>9.8256999999999994</v>
      </c>
      <c r="D394" s="39">
        <f>VLOOKUP($B394,'Basic Ratio'!$D$16:$AU$27,Graph!A383,FALSE)</f>
        <v>4.2542999999999997</v>
      </c>
      <c r="E394" s="39">
        <f>VLOOKUP($B394,'Basic Ratio'!$D$28:$AU$39,Graph!A383,FALSE)</f>
        <v>12.930300000000001</v>
      </c>
      <c r="F394" s="39">
        <f>VLOOKUP($B394,'Basic Ratio'!$D$40:$AU$51,Graph!A383,FALSE)</f>
        <v>0.58840000000000003</v>
      </c>
      <c r="G394" s="39">
        <f>VLOOKUP($B394,'Basic Ratio'!$D$52:$AU$63,Graph!A383,FALSE)</f>
        <v>0</v>
      </c>
      <c r="H394" s="39">
        <f>VLOOKUP($B394,'Basic Ratio'!$D$64:$AU$75,Graph!A383,FALSE)</f>
        <v>0.28389999999999999</v>
      </c>
      <c r="I394" s="39">
        <f>VLOOKUP($B394,'Basic Ratio'!$D$76:$AU$87,Graph!A383,FALSE)</f>
        <v>0</v>
      </c>
      <c r="J394" s="39">
        <f>VLOOKUP($B394,'Basic Ratio'!$D$88:$AU$99,Graph!A383,FALSE)</f>
        <v>42.865499999999997</v>
      </c>
      <c r="K394" s="39">
        <f>VLOOKUP($B394,'Basic Ratio'!$D$100:$AU$111,Graph!A383,FALSE)</f>
        <v>176.13079999999999</v>
      </c>
      <c r="L394" s="39">
        <f>VLOOKUP($B394,'Basic Ratio'!$D$112:$AU$123,Graph!A383,FALSE)</f>
        <v>3229.4416000000001</v>
      </c>
      <c r="M394" s="39" t="str">
        <f>VLOOKUP($B394,'Basic Ratio'!$D$124:$AU$135,Graph!A383,FALSE)</f>
        <v>NM</v>
      </c>
      <c r="N394" s="39">
        <f>VLOOKUP($B394,'Basic Ratio'!$D$136:$AU$147,Graph!A383,FALSE)</f>
        <v>46.336500000000001</v>
      </c>
    </row>
    <row r="398" spans="1:14" ht="13.5" customHeight="1">
      <c r="A398" s="13">
        <v>33</v>
      </c>
      <c r="B398" s="14" t="s">
        <v>211</v>
      </c>
      <c r="F398" s="18" t="s">
        <v>483</v>
      </c>
    </row>
    <row r="399" spans="1:14" ht="13.5" customHeight="1">
      <c r="B399" s="16"/>
      <c r="C399" s="52" t="str">
        <f>C384</f>
        <v>花王</v>
      </c>
      <c r="D399" s="52" t="str">
        <f t="shared" ref="D399:N399" si="51">D384</f>
        <v>ﾕﾆ･ﾁｬｰﾑ</v>
      </c>
      <c r="E399" s="52" t="str">
        <f t="shared" si="51"/>
        <v>資生堂</v>
      </c>
      <c r="F399" s="52" t="str">
        <f t="shared" si="51"/>
        <v>ﾗｲｵﾝ</v>
      </c>
      <c r="G399" s="52" t="str">
        <f t="shared" si="51"/>
        <v>ﾋﾟｼﾞｮﾝ</v>
      </c>
      <c r="H399" s="52" t="str">
        <f t="shared" si="51"/>
        <v>小林製薬</v>
      </c>
      <c r="I399" s="52" t="str">
        <f t="shared" si="51"/>
        <v>マニー</v>
      </c>
      <c r="J399" s="53" t="str">
        <f t="shared" si="51"/>
        <v>P&amp;G</v>
      </c>
      <c r="K399" s="53" t="str">
        <f t="shared" si="51"/>
        <v>Unilever</v>
      </c>
      <c r="L399" s="53" t="str">
        <f t="shared" si="51"/>
        <v>Colgate‑Palmolive</v>
      </c>
      <c r="M399" s="53" t="str">
        <f t="shared" si="51"/>
        <v>Kimberly-Clark</v>
      </c>
      <c r="N399" s="53" t="str">
        <f t="shared" si="51"/>
        <v>J&amp;J</v>
      </c>
    </row>
    <row r="400" spans="1:14" ht="13.5" customHeight="1">
      <c r="B400" s="50">
        <f t="shared" ref="B400:B408" si="52">B401-1</f>
        <v>2009</v>
      </c>
      <c r="C400" s="32">
        <f>VLOOKUP($B400,'Basic Ratio'!$D$4:$AU$15,Graph!A398,FALSE)</f>
        <v>20.736699999999999</v>
      </c>
      <c r="D400" s="32">
        <f>VLOOKUP($B400,'Basic Ratio'!$D$16:$AU$27,Graph!A398,FALSE)</f>
        <v>0.4929</v>
      </c>
      <c r="E400" s="32">
        <f>VLOOKUP($B400,'Basic Ratio'!$D$28:$AU$39,Graph!A398,FALSE)</f>
        <v>17.554099999999998</v>
      </c>
      <c r="F400" s="32">
        <f>VLOOKUP($B400,'Basic Ratio'!$D$40:$AU$51,Graph!A398,FALSE)</f>
        <v>22.351299999999998</v>
      </c>
      <c r="G400" s="32">
        <f>VLOOKUP($B400,'Basic Ratio'!$D$52:$AU$63,Graph!A398,FALSE)</f>
        <v>3.4801000000000002</v>
      </c>
      <c r="H400" s="32">
        <f>VLOOKUP($B400,'Basic Ratio'!$D$64:$AU$75,Graph!A398,FALSE)</f>
        <v>1.3023</v>
      </c>
      <c r="I400" s="32">
        <f>VLOOKUP($B400,'Basic Ratio'!$D$76:$AU$87,Graph!A398,FALSE)</f>
        <v>0</v>
      </c>
      <c r="J400" s="32">
        <f>VLOOKUP($B400,'Basic Ratio'!$D$88:$AU$99,Graph!A398,FALSE)</f>
        <v>23.402799999999999</v>
      </c>
      <c r="K400" s="32">
        <f>VLOOKUP($B400,'Basic Ratio'!$D$100:$AU$111,Graph!A398,FALSE)</f>
        <v>34.176000000000002</v>
      </c>
      <c r="L400" s="32">
        <f>VLOOKUP($B400,'Basic Ratio'!$D$112:$AU$123,Graph!A398,FALSE)</f>
        <v>43.811100000000003</v>
      </c>
      <c r="M400" s="32">
        <f>VLOOKUP($B400,'Basic Ratio'!$D$124:$AU$135,Graph!A398,FALSE)</f>
        <v>48.122500000000002</v>
      </c>
      <c r="N400" s="32">
        <f>VLOOKUP($B400,'Basic Ratio'!$D$136:$AU$147,Graph!A398,FALSE)</f>
        <v>13.0771</v>
      </c>
    </row>
    <row r="401" spans="1:14" ht="13.5" customHeight="1">
      <c r="B401" s="51">
        <f t="shared" si="52"/>
        <v>2010</v>
      </c>
      <c r="C401" s="39">
        <f>VLOOKUP($B401,'Basic Ratio'!$D$4:$AU$15,Graph!A398,FALSE)</f>
        <v>10.058199999999999</v>
      </c>
      <c r="D401" s="39">
        <f>VLOOKUP($B401,'Basic Ratio'!$D$16:$AU$27,Graph!A398,FALSE)</f>
        <v>35.9587</v>
      </c>
      <c r="E401" s="39">
        <f>VLOOKUP($B401,'Basic Ratio'!$D$28:$AU$38,Graph!A398,FALSE)</f>
        <v>34.924399999999999</v>
      </c>
      <c r="F401" s="39">
        <f>VLOOKUP($B401,'Basic Ratio'!$D$40:$AU$51,Graph!A398,FALSE)</f>
        <v>18.8063</v>
      </c>
      <c r="G401" s="39">
        <f>VLOOKUP($B401,'Basic Ratio'!$D$52:$AU$63,Graph!A398,FALSE)</f>
        <v>5.0601000000000003</v>
      </c>
      <c r="H401" s="39">
        <f>VLOOKUP($B401,'Basic Ratio'!$D$64:$AU$75,Graph!A398,FALSE)</f>
        <v>0.94269999999999998</v>
      </c>
      <c r="I401" s="39">
        <f>VLOOKUP($B401,'Basic Ratio'!$D$76:$AU$87,Graph!A398,FALSE)</f>
        <v>0</v>
      </c>
      <c r="J401" s="39">
        <f>VLOOKUP($B401,'Basic Ratio'!$D$88:$AU$99,Graph!A398,FALSE)</f>
        <v>22.029599999999999</v>
      </c>
      <c r="K401" s="39">
        <f>VLOOKUP($B401,'Basic Ratio'!$D$100:$AU$111,Graph!A398,FALSE)</f>
        <v>29.489599999999999</v>
      </c>
      <c r="L401" s="39">
        <f>VLOOKUP($B401,'Basic Ratio'!$D$112:$AU$123,Graph!A398,FALSE)</f>
        <v>45.166400000000003</v>
      </c>
      <c r="M401" s="39">
        <f>VLOOKUP($B401,'Basic Ratio'!$D$124:$AU$135,Graph!A398,FALSE)</f>
        <v>44.5379</v>
      </c>
      <c r="N401" s="39">
        <f>VLOOKUP($B401,'Basic Ratio'!$D$136:$AU$147,Graph!A398,FALSE)</f>
        <v>17.5456</v>
      </c>
    </row>
    <row r="402" spans="1:14" ht="13.5" customHeight="1">
      <c r="B402" s="50">
        <f t="shared" si="52"/>
        <v>2011</v>
      </c>
      <c r="C402" s="32" t="e">
        <f>VLOOKUP($B402,'Basic Ratio'!$D$4:$AU$15,Graph!A398,FALSE)</f>
        <v>#N/A</v>
      </c>
      <c r="D402" s="32">
        <f>VLOOKUP($B402,'Basic Ratio'!$D$16:$AU$27,Graph!A398,FALSE)</f>
        <v>31.5303</v>
      </c>
      <c r="E402" s="32">
        <f>VLOOKUP($B402,'Basic Ratio'!$D$28:$AU$38,Graph!A398,FALSE)</f>
        <v>35.882399999999997</v>
      </c>
      <c r="F402" s="32">
        <f>VLOOKUP($B402,'Basic Ratio'!$D$40:$AU$51,Graph!A398,FALSE)</f>
        <v>18.192799999999998</v>
      </c>
      <c r="G402" s="32">
        <f>VLOOKUP($B402,'Basic Ratio'!$D$52:$AU$63,Graph!A398,FALSE)</f>
        <v>5.0011999999999999</v>
      </c>
      <c r="H402" s="32">
        <f>VLOOKUP($B402,'Basic Ratio'!$D$64:$AU$75,Graph!A398,FALSE)</f>
        <v>0.47</v>
      </c>
      <c r="I402" s="32">
        <f>VLOOKUP($B402,'Basic Ratio'!$D$76:$AU$87,Graph!A398,FALSE)</f>
        <v>0</v>
      </c>
      <c r="J402" s="32">
        <f>VLOOKUP($B402,'Basic Ratio'!$D$88:$AU$99,Graph!A398,FALSE)</f>
        <v>22.470199999999998</v>
      </c>
      <c r="K402" s="32">
        <f>VLOOKUP($B402,'Basic Ratio'!$D$100:$AU$111,Graph!A398,FALSE)</f>
        <v>27.481999999999999</v>
      </c>
      <c r="L402" s="32">
        <f>VLOOKUP($B402,'Basic Ratio'!$D$112:$AU$123,Graph!A398,FALSE)</f>
        <v>60.274700000000003</v>
      </c>
      <c r="M402" s="32">
        <f>VLOOKUP($B402,'Basic Ratio'!$D$124:$AU$135,Graph!A398,FALSE)</f>
        <v>48.926900000000003</v>
      </c>
      <c r="N402" s="32" t="e">
        <f>VLOOKUP($B402,'Basic Ratio'!$D$136:$AU$147,Graph!A398,FALSE)</f>
        <v>#N/A</v>
      </c>
    </row>
    <row r="403" spans="1:14" ht="13.5" customHeight="1">
      <c r="B403" s="51">
        <f t="shared" si="52"/>
        <v>2012</v>
      </c>
      <c r="C403" s="39">
        <f>VLOOKUP($B403,'Basic Ratio'!$D$4:$AU$15,Graph!A398,FALSE)</f>
        <v>7.1597</v>
      </c>
      <c r="D403" s="39">
        <f>VLOOKUP($B403,'Basic Ratio'!$D$16:$AU$27,Graph!A398,FALSE)</f>
        <v>18.5382</v>
      </c>
      <c r="E403" s="39">
        <f>VLOOKUP($B403,'Basic Ratio'!$D$28:$AU$38,Graph!A398,FALSE)</f>
        <v>29.78</v>
      </c>
      <c r="F403" s="39">
        <f>VLOOKUP($B403,'Basic Ratio'!$D$40:$AU$51,Graph!A398,FALSE)</f>
        <v>15.614000000000001</v>
      </c>
      <c r="G403" s="39">
        <f>VLOOKUP($B403,'Basic Ratio'!$D$52:$AU$63,Graph!A398,FALSE)</f>
        <v>6.1250999999999998</v>
      </c>
      <c r="H403" s="39">
        <f>VLOOKUP($B403,'Basic Ratio'!$D$64:$AU$75,Graph!A398,FALSE)</f>
        <v>0.14130000000000001</v>
      </c>
      <c r="I403" s="39">
        <f>VLOOKUP($B403,'Basic Ratio'!$D$76:$AU$87,Graph!A398,FALSE)</f>
        <v>0</v>
      </c>
      <c r="J403" s="39">
        <f>VLOOKUP($B403,'Basic Ratio'!$D$88:$AU$99,Graph!A398,FALSE)</f>
        <v>19.062899999999999</v>
      </c>
      <c r="K403" s="39">
        <f>VLOOKUP($B403,'Basic Ratio'!$D$100:$AU$111,Graph!A398,FALSE)</f>
        <v>28.9071</v>
      </c>
      <c r="L403" s="39">
        <f>VLOOKUP($B403,'Basic Ratio'!$D$112:$AU$123,Graph!A398,FALSE)</f>
        <v>64.645600000000002</v>
      </c>
      <c r="M403" s="39">
        <f>VLOOKUP($B403,'Basic Ratio'!$D$124:$AU$135,Graph!A398,FALSE)</f>
        <v>46.933</v>
      </c>
      <c r="N403" s="39">
        <f>VLOOKUP($B403,'Basic Ratio'!$D$136:$AU$147,Graph!A398,FALSE)</f>
        <v>14.188700000000001</v>
      </c>
    </row>
    <row r="404" spans="1:14" ht="13.5" customHeight="1">
      <c r="B404" s="50">
        <f t="shared" si="52"/>
        <v>2013</v>
      </c>
      <c r="C404" s="32">
        <f>VLOOKUP($B404,'Basic Ratio'!$D$4:$AU$15,Graph!A398,FALSE)</f>
        <v>10.765000000000001</v>
      </c>
      <c r="D404" s="32" t="e">
        <f>VLOOKUP($B404,'Basic Ratio'!$D$16:$AU$27,Graph!A398,FALSE)</f>
        <v>#N/A</v>
      </c>
      <c r="E404" s="32">
        <f>VLOOKUP($B404,'Basic Ratio'!$D$28:$AU$38,Graph!A398,FALSE)</f>
        <v>17.8506</v>
      </c>
      <c r="F404" s="32">
        <f>VLOOKUP($B404,'Basic Ratio'!$D$40:$AU$51,Graph!A398,FALSE)</f>
        <v>0.1303</v>
      </c>
      <c r="G404" s="32">
        <f>VLOOKUP($B404,'Basic Ratio'!$D$52:$AU$63,Graph!A398,FALSE)</f>
        <v>4.6348000000000003</v>
      </c>
      <c r="H404" s="32">
        <f>VLOOKUP($B404,'Basic Ratio'!$D$64:$AU$75,Graph!A398,FALSE)</f>
        <v>0.4768</v>
      </c>
      <c r="I404" s="32">
        <f>VLOOKUP($B404,'Basic Ratio'!$D$76:$AU$87,Graph!A398,FALSE)</f>
        <v>0</v>
      </c>
      <c r="J404" s="32">
        <f>VLOOKUP($B404,'Basic Ratio'!$D$88:$AU$99,Graph!A398,FALSE)</f>
        <v>18.7972</v>
      </c>
      <c r="K404" s="32">
        <f>VLOOKUP($B404,'Basic Ratio'!$D$100:$AU$111,Graph!A398,FALSE)</f>
        <v>28.465499999999999</v>
      </c>
      <c r="L404" s="32">
        <f>VLOOKUP($B404,'Basic Ratio'!$D$112:$AU$123,Graph!A398,FALSE)</f>
        <v>57.969200000000001</v>
      </c>
      <c r="M404" s="32">
        <f>VLOOKUP($B404,'Basic Ratio'!$D$124:$AU$135,Graph!A398,FALSE)</f>
        <v>47.547600000000003</v>
      </c>
      <c r="N404" s="32">
        <f>VLOOKUP($B404,'Basic Ratio'!$D$136:$AU$147,Graph!A398,FALSE)</f>
        <v>14.466799999999999</v>
      </c>
    </row>
    <row r="405" spans="1:14" ht="13.5" customHeight="1">
      <c r="B405" s="51">
        <f t="shared" si="52"/>
        <v>2014</v>
      </c>
      <c r="C405" s="39">
        <f>VLOOKUP($B405,'Basic Ratio'!$D$4:$AU$15,Graph!A398,FALSE)</f>
        <v>10.351599999999999</v>
      </c>
      <c r="D405" s="39">
        <f>VLOOKUP($B405,'Basic Ratio'!$D$16:$AU$27,Graph!A398,FALSE)</f>
        <v>1.0299</v>
      </c>
      <c r="E405" s="39" t="e">
        <f>VLOOKUP($B405,'Basic Ratio'!$D$28:$AU$38,Graph!A398,FALSE)</f>
        <v>#N/A</v>
      </c>
      <c r="F405" s="39">
        <f>VLOOKUP($B405,'Basic Ratio'!$D$40:$AU$51,Graph!A398,FALSE)</f>
        <v>10.7483</v>
      </c>
      <c r="G405" s="39">
        <f>VLOOKUP($B405,'Basic Ratio'!$D$52:$AU$63,Graph!A398,FALSE)</f>
        <v>10.7171</v>
      </c>
      <c r="H405" s="39">
        <f>VLOOKUP($B405,'Basic Ratio'!$D$64:$AU$75,Graph!A398,FALSE)</f>
        <v>0.36570000000000003</v>
      </c>
      <c r="I405" s="39">
        <f>VLOOKUP($B405,'Basic Ratio'!$D$76:$AU$87,Graph!A398,FALSE)</f>
        <v>0</v>
      </c>
      <c r="J405" s="39">
        <f>VLOOKUP($B405,'Basic Ratio'!$D$88:$AU$99,Graph!A398,FALSE)</f>
        <v>19.623100000000001</v>
      </c>
      <c r="K405" s="39">
        <f>VLOOKUP($B405,'Basic Ratio'!$D$100:$AU$111,Graph!A398,FALSE)</f>
        <v>26.6296</v>
      </c>
      <c r="L405" s="39">
        <f>VLOOKUP($B405,'Basic Ratio'!$D$112:$AU$123,Graph!A398,FALSE)</f>
        <v>74.930300000000003</v>
      </c>
      <c r="M405" s="39">
        <f>VLOOKUP($B405,'Basic Ratio'!$D$124:$AU$135,Graph!A398,FALSE)</f>
        <v>71.035200000000003</v>
      </c>
      <c r="N405" s="39">
        <f>VLOOKUP($B405,'Basic Ratio'!$D$136:$AU$147,Graph!A398,FALSE)</f>
        <v>17.092099999999999</v>
      </c>
    </row>
    <row r="406" spans="1:14" ht="13.5" customHeight="1">
      <c r="B406" s="50">
        <f t="shared" si="52"/>
        <v>2015</v>
      </c>
      <c r="C406" s="32">
        <f>VLOOKUP($B406,'Basic Ratio'!$D$4:$AU$15,Graph!A398,FALSE)</f>
        <v>14.8726</v>
      </c>
      <c r="D406" s="32">
        <f>VLOOKUP($B406,'Basic Ratio'!$D$16:$AU$27,Graph!A398,FALSE)</f>
        <v>12.531499999999999</v>
      </c>
      <c r="E406" s="32">
        <f>VLOOKUP($B406,'Basic Ratio'!$D$28:$AU$38,Graph!A398,FALSE)</f>
        <v>13.524699999999999</v>
      </c>
      <c r="F406" s="32">
        <f>VLOOKUP($B406,'Basic Ratio'!$D$40:$AU$51,Graph!A398,FALSE)</f>
        <v>2.867</v>
      </c>
      <c r="G406" s="32">
        <f>VLOOKUP($B406,'Basic Ratio'!$D$52:$AU$63,Graph!A398,FALSE)</f>
        <v>8.7565000000000008</v>
      </c>
      <c r="H406" s="32" t="e">
        <f>VLOOKUP($B406,'Basic Ratio'!$D$64:$AU$75,Graph!A398,FALSE)</f>
        <v>#N/A</v>
      </c>
      <c r="I406" s="32">
        <f>VLOOKUP($B406,'Basic Ratio'!$D$76:$AU$87,Graph!A398,FALSE)</f>
        <v>0</v>
      </c>
      <c r="J406" s="32">
        <f>VLOOKUP($B406,'Basic Ratio'!$D$88:$AU$99,Graph!A398,FALSE)</f>
        <v>21.3872</v>
      </c>
      <c r="K406" s="32">
        <f>VLOOKUP($B406,'Basic Ratio'!$D$100:$AU$111,Graph!A398,FALSE)</f>
        <v>32.071599999999997</v>
      </c>
      <c r="L406" s="32">
        <f>VLOOKUP($B406,'Basic Ratio'!$D$112:$AU$123,Graph!A398,FALSE)</f>
        <v>96.033199999999994</v>
      </c>
      <c r="M406" s="32">
        <f>VLOOKUP($B406,'Basic Ratio'!$D$124:$AU$135,Graph!A398,FALSE)</f>
        <v>78.309399999999997</v>
      </c>
      <c r="N406" s="32">
        <f>VLOOKUP($B406,'Basic Ratio'!$D$136:$AU$147,Graph!A398,FALSE)</f>
        <v>23.307300000000001</v>
      </c>
    </row>
    <row r="407" spans="1:14" ht="13.5" customHeight="1">
      <c r="B407" s="51">
        <f t="shared" si="52"/>
        <v>2016</v>
      </c>
      <c r="C407" s="39">
        <f>VLOOKUP($B407,'Basic Ratio'!$D$4:$AU$15,Graph!A398,FALSE)</f>
        <v>11.458600000000001</v>
      </c>
      <c r="D407" s="39">
        <f>VLOOKUP($B407,'Basic Ratio'!$D$16:$AU$27,Graph!A398,FALSE)</f>
        <v>12.686299999999999</v>
      </c>
      <c r="E407" s="39">
        <f>VLOOKUP($B407,'Basic Ratio'!$D$28:$AU$38,Graph!A398,FALSE)</f>
        <v>19.4635</v>
      </c>
      <c r="F407" s="39">
        <f>VLOOKUP($B407,'Basic Ratio'!$D$40:$AU$51,Graph!A398,FALSE)</f>
        <v>1.03</v>
      </c>
      <c r="G407" s="39">
        <f>VLOOKUP($B407,'Basic Ratio'!$D$52:$AU$63,Graph!A398,FALSE)</f>
        <v>0</v>
      </c>
      <c r="H407" s="39">
        <f>VLOOKUP($B407,'Basic Ratio'!$D$64:$AU$75,Graph!A398,FALSE)</f>
        <v>0.40300000000000002</v>
      </c>
      <c r="I407" s="39">
        <f>VLOOKUP($B407,'Basic Ratio'!$D$76:$AU$87,Graph!A398,FALSE)</f>
        <v>0</v>
      </c>
      <c r="J407" s="39">
        <f>VLOOKUP($B407,'Basic Ratio'!$D$88:$AU$99,Graph!A398,FALSE)</f>
        <v>20.645499999999998</v>
      </c>
      <c r="K407" s="39">
        <f>VLOOKUP($B407,'Basic Ratio'!$D$100:$AU$111,Graph!A398,FALSE)</f>
        <v>33.194299999999998</v>
      </c>
      <c r="L407" s="39">
        <f>VLOOKUP($B407,'Basic Ratio'!$D$112:$AU$123,Graph!A398,FALSE)</f>
        <v>99.541899999999998</v>
      </c>
      <c r="M407" s="39">
        <f>VLOOKUP($B407,'Basic Ratio'!$D$124:$AU$135,Graph!A398,FALSE)</f>
        <v>83.864699999999999</v>
      </c>
      <c r="N407" s="39" t="e">
        <f>VLOOKUP($B407,'Basic Ratio'!$D$136:$AU$147,Graph!A398,FALSE)</f>
        <v>#N/A</v>
      </c>
    </row>
    <row r="408" spans="1:14" ht="13.5" customHeight="1">
      <c r="B408" s="50">
        <f t="shared" si="52"/>
        <v>2017</v>
      </c>
      <c r="C408" s="32">
        <f>VLOOKUP($B408,'Basic Ratio'!$D$4:$AU$15,Graph!A398,FALSE)</f>
        <v>10.363899999999999</v>
      </c>
      <c r="D408" s="32">
        <f>VLOOKUP($B408,'Basic Ratio'!$D$16:$AU$27,Graph!A398,FALSE)</f>
        <v>11.213800000000001</v>
      </c>
      <c r="E408" s="32">
        <f>VLOOKUP($B408,'Basic Ratio'!$D$28:$AU$38,Graph!A398,FALSE)</f>
        <v>13.4262</v>
      </c>
      <c r="F408" s="32">
        <f>VLOOKUP($B408,'Basic Ratio'!$D$40:$AU$51,Graph!A398,FALSE)</f>
        <v>0.8145</v>
      </c>
      <c r="G408" s="32">
        <f>VLOOKUP($B408,'Basic Ratio'!$D$52:$AU$63,Graph!A398,FALSE)</f>
        <v>0</v>
      </c>
      <c r="H408" s="32">
        <f>VLOOKUP($B408,'Basic Ratio'!$D$64:$AU$75,Graph!A398,FALSE)</f>
        <v>0.34089999999999998</v>
      </c>
      <c r="I408" s="32">
        <f>VLOOKUP($B408,'Basic Ratio'!$D$76:$AU$87,Graph!A398,FALSE)</f>
        <v>0</v>
      </c>
      <c r="J408" s="32">
        <f>VLOOKUP($B408,'Basic Ratio'!$D$88:$AU$99,Graph!A398,FALSE)</f>
        <v>24.786999999999999</v>
      </c>
      <c r="K408" s="32">
        <f>VLOOKUP($B408,'Basic Ratio'!$D$100:$AU$111,Graph!A398,FALSE)</f>
        <v>42.409199999999998</v>
      </c>
      <c r="L408" s="32">
        <f>VLOOKUP($B408,'Basic Ratio'!$D$112:$AU$123,Graph!A398,FALSE)</f>
        <v>96.279399999999995</v>
      </c>
      <c r="M408" s="32">
        <f>VLOOKUP($B408,'Basic Ratio'!$D$124:$AU$135,Graph!A398,FALSE)</f>
        <v>78.071200000000005</v>
      </c>
      <c r="N408" s="32">
        <f>VLOOKUP($B408,'Basic Ratio'!$D$136:$AU$147,Graph!A398,FALSE)</f>
        <v>32.384099999999997</v>
      </c>
    </row>
    <row r="409" spans="1:14" ht="13.5" customHeight="1">
      <c r="B409" s="51">
        <f>B394</f>
        <v>2018</v>
      </c>
      <c r="C409" s="39">
        <f>VLOOKUP($B409,'Basic Ratio'!$D$4:$AU$15,Graph!A398,FALSE)</f>
        <v>8.5625999999999998</v>
      </c>
      <c r="D409" s="39">
        <f>VLOOKUP($B409,'Basic Ratio'!$D$16:$AU$27,Graph!A398,FALSE)</f>
        <v>3.9394</v>
      </c>
      <c r="E409" s="39">
        <f>VLOOKUP($B409,'Basic Ratio'!$D$28:$AU$39,Graph!A398,FALSE)</f>
        <v>11.13</v>
      </c>
      <c r="F409" s="39">
        <f>VLOOKUP($B409,'Basic Ratio'!$D$40:$AU$51,Graph!A398,FALSE)</f>
        <v>0.58089999999999997</v>
      </c>
      <c r="G409" s="39">
        <f>VLOOKUP($B409,'Basic Ratio'!$D$52:$AU$63,Graph!A398,FALSE)</f>
        <v>0</v>
      </c>
      <c r="H409" s="39">
        <f>VLOOKUP($B409,'Basic Ratio'!$D$64:$AU$75,Graph!A398,FALSE)</f>
        <v>0.28210000000000002</v>
      </c>
      <c r="I409" s="39">
        <f>VLOOKUP($B409,'Basic Ratio'!$D$76:$AU$87,Graph!A398,FALSE)</f>
        <v>0</v>
      </c>
      <c r="J409" s="39">
        <f>VLOOKUP($B409,'Basic Ratio'!$D$88:$AU$99,Graph!A398,FALSE)</f>
        <v>26.258099999999999</v>
      </c>
      <c r="K409" s="39">
        <f>VLOOKUP($B409,'Basic Ratio'!$D$100:$AU$111,Graph!A398,FALSE)</f>
        <v>58.234900000000003</v>
      </c>
      <c r="L409" s="39">
        <f>VLOOKUP($B409,'Basic Ratio'!$D$112:$AU$123,Graph!A398,FALSE)</f>
        <v>96.804599999999994</v>
      </c>
      <c r="M409" s="39">
        <f>VLOOKUP($B409,'Basic Ratio'!$D$124:$AU$135,Graph!A398,FALSE)</f>
        <v>84.450599999999994</v>
      </c>
      <c r="N409" s="39">
        <f>VLOOKUP($B409,'Basic Ratio'!$D$136:$AU$147,Graph!A398,FALSE)</f>
        <v>30.683199999999999</v>
      </c>
    </row>
    <row r="413" spans="1:14" ht="13.5" customHeight="1">
      <c r="A413" s="13">
        <v>34</v>
      </c>
      <c r="B413" s="14" t="s">
        <v>212</v>
      </c>
      <c r="F413" s="18" t="s">
        <v>484</v>
      </c>
    </row>
    <row r="414" spans="1:14" ht="13.5" customHeight="1">
      <c r="B414" s="16"/>
      <c r="C414" s="52" t="str">
        <f>C399</f>
        <v>花王</v>
      </c>
      <c r="D414" s="52" t="str">
        <f t="shared" ref="D414:N414" si="53">D399</f>
        <v>ﾕﾆ･ﾁｬｰﾑ</v>
      </c>
      <c r="E414" s="52" t="str">
        <f t="shared" si="53"/>
        <v>資生堂</v>
      </c>
      <c r="F414" s="52" t="str">
        <f t="shared" si="53"/>
        <v>ﾗｲｵﾝ</v>
      </c>
      <c r="G414" s="52" t="str">
        <f t="shared" si="53"/>
        <v>ﾋﾟｼﾞｮﾝ</v>
      </c>
      <c r="H414" s="52" t="str">
        <f t="shared" si="53"/>
        <v>小林製薬</v>
      </c>
      <c r="I414" s="52" t="str">
        <f t="shared" si="53"/>
        <v>マニー</v>
      </c>
      <c r="J414" s="53" t="str">
        <f t="shared" si="53"/>
        <v>P&amp;G</v>
      </c>
      <c r="K414" s="53" t="str">
        <f t="shared" si="53"/>
        <v>Unilever</v>
      </c>
      <c r="L414" s="53" t="str">
        <f t="shared" si="53"/>
        <v>Colgate‑Palmolive</v>
      </c>
      <c r="M414" s="53" t="str">
        <f t="shared" si="53"/>
        <v>Kimberly-Clark</v>
      </c>
      <c r="N414" s="53" t="str">
        <f t="shared" si="53"/>
        <v>J&amp;J</v>
      </c>
    </row>
    <row r="415" spans="1:14" ht="13.5" customHeight="1">
      <c r="B415" s="50">
        <f t="shared" ref="B415:B423" si="54">B416-1</f>
        <v>2009</v>
      </c>
      <c r="C415" s="32">
        <f>VLOOKUP($B415,'Basic Ratio'!$D$4:$AU$15,Graph!A413,FALSE)</f>
        <v>46.019799999999996</v>
      </c>
      <c r="D415" s="32">
        <f>VLOOKUP($B415,'Basic Ratio'!$D$16:$AU$27,Graph!A413,FALSE)</f>
        <v>32.608400000000003</v>
      </c>
      <c r="E415" s="32">
        <f>VLOOKUP($B415,'Basic Ratio'!$D$28:$AU$39,Graph!A413,FALSE)</f>
        <v>52.903500000000001</v>
      </c>
      <c r="F415" s="32">
        <f>VLOOKUP($B415,'Basic Ratio'!$D$40:$AU$51,Graph!A413,FALSE)</f>
        <v>59.556600000000003</v>
      </c>
      <c r="G415" s="32">
        <f>VLOOKUP($B415,'Basic Ratio'!$D$52:$AU$63,Graph!A413,FALSE)</f>
        <v>33.497300000000003</v>
      </c>
      <c r="H415" s="32">
        <f>VLOOKUP($B415,'Basic Ratio'!$D$64:$AU$75,Graph!A413,FALSE)</f>
        <v>35.892400000000002</v>
      </c>
      <c r="I415" s="32">
        <f>VLOOKUP($B415,'Basic Ratio'!$D$76:$AU$87,Graph!A413,FALSE)</f>
        <v>10.5661</v>
      </c>
      <c r="J415" s="32">
        <f>VLOOKUP($B415,'Basic Ratio'!$D$88:$AU$99,Graph!A413,FALSE)</f>
        <v>52.065100000000001</v>
      </c>
      <c r="K415" s="32">
        <f>VLOOKUP($B415,'Basic Ratio'!$D$100:$AU$111,Graph!A413,FALSE)</f>
        <v>66.133499999999998</v>
      </c>
      <c r="L415" s="32">
        <f>VLOOKUP($B415,'Basic Ratio'!$D$112:$AU$123,Graph!A413,FALSE)</f>
        <v>70.747200000000007</v>
      </c>
      <c r="M415" s="32">
        <f>VLOOKUP($B415,'Basic Ratio'!$D$124:$AU$135,Graph!A413,FALSE)</f>
        <v>70.378399999999999</v>
      </c>
      <c r="N415" s="32">
        <f>VLOOKUP($B415,'Basic Ratio'!$D$136:$AU$147,Graph!A413,FALSE)</f>
        <v>45.019799999999996</v>
      </c>
    </row>
    <row r="416" spans="1:14" ht="13.5" customHeight="1">
      <c r="B416" s="51">
        <f t="shared" si="54"/>
        <v>2010</v>
      </c>
      <c r="C416" s="39">
        <f>VLOOKUP($B416,'Basic Ratio'!$D$4:$AU$15,Graph!A413,FALSE)</f>
        <v>47.246400000000001</v>
      </c>
      <c r="D416" s="39">
        <f>VLOOKUP($B416,'Basic Ratio'!$D$16:$AU$27,Graph!A413,FALSE)</f>
        <v>50.534799999999997</v>
      </c>
      <c r="E416" s="39">
        <f>VLOOKUP($B416,'Basic Ratio'!$D$28:$AU$38,Graph!A413,FALSE)</f>
        <v>56.6066</v>
      </c>
      <c r="F416" s="39">
        <f>VLOOKUP($B416,'Basic Ratio'!$D$40:$AU$51,Graph!A413,FALSE)</f>
        <v>59.4694</v>
      </c>
      <c r="G416" s="39">
        <f>VLOOKUP($B416,'Basic Ratio'!$D$52:$AU$63,Graph!A413,FALSE)</f>
        <v>36.643700000000003</v>
      </c>
      <c r="H416" s="39">
        <f>VLOOKUP($B416,'Basic Ratio'!$D$64:$AU$75,Graph!A413,FALSE)</f>
        <v>32.014899999999997</v>
      </c>
      <c r="I416" s="39">
        <f>VLOOKUP($B416,'Basic Ratio'!$D$76:$AU$87,Graph!A413,FALSE)</f>
        <v>10.7484</v>
      </c>
      <c r="J416" s="39">
        <f>VLOOKUP($B416,'Basic Ratio'!$D$88:$AU$99,Graph!A413,FALSE)</f>
        <v>50.849899999999998</v>
      </c>
      <c r="K416" s="39">
        <f>VLOOKUP($B416,'Basic Ratio'!$D$100:$AU$111,Graph!A413,FALSE)</f>
        <v>63.378</v>
      </c>
      <c r="L416" s="39">
        <f>VLOOKUP($B416,'Basic Ratio'!$D$112:$AU$123,Graph!A413,FALSE)</f>
        <v>74.7851</v>
      </c>
      <c r="M416" s="39">
        <f>VLOOKUP($B416,'Basic Ratio'!$D$124:$AU$135,Graph!A413,FALSE)</f>
        <v>68.777600000000007</v>
      </c>
      <c r="N416" s="39">
        <f>VLOOKUP($B416,'Basic Ratio'!$D$136:$AU$147,Graph!A413,FALSE)</f>
        <v>49.7729</v>
      </c>
    </row>
    <row r="417" spans="1:14" ht="13.5" customHeight="1">
      <c r="B417" s="50">
        <f t="shared" si="54"/>
        <v>2011</v>
      </c>
      <c r="C417" s="32" t="e">
        <f>VLOOKUP($B417,'Basic Ratio'!$D$4:$AU$15,Graph!A413,FALSE)</f>
        <v>#N/A</v>
      </c>
      <c r="D417" s="32">
        <f>VLOOKUP($B417,'Basic Ratio'!$D$16:$AU$27,Graph!A413,FALSE)</f>
        <v>48.527200000000001</v>
      </c>
      <c r="E417" s="32">
        <f>VLOOKUP($B417,'Basic Ratio'!$D$28:$AU$38,Graph!A413,FALSE)</f>
        <v>57.858699999999999</v>
      </c>
      <c r="F417" s="32">
        <f>VLOOKUP($B417,'Basic Ratio'!$D$40:$AU$51,Graph!A413,FALSE)</f>
        <v>57.776200000000003</v>
      </c>
      <c r="G417" s="32">
        <f>VLOOKUP($B417,'Basic Ratio'!$D$52:$AU$63,Graph!A413,FALSE)</f>
        <v>36.180599999999998</v>
      </c>
      <c r="H417" s="32">
        <f>VLOOKUP($B417,'Basic Ratio'!$D$64:$AU$75,Graph!A413,FALSE)</f>
        <v>31.111599999999999</v>
      </c>
      <c r="I417" s="32">
        <f>VLOOKUP($B417,'Basic Ratio'!$D$76:$AU$87,Graph!A413,FALSE)</f>
        <v>9.2135999999999996</v>
      </c>
      <c r="J417" s="32">
        <f>VLOOKUP($B417,'Basic Ratio'!$D$88:$AU$99,Graph!A413,FALSE)</f>
        <v>51.578099999999999</v>
      </c>
      <c r="K417" s="32">
        <f>VLOOKUP($B417,'Basic Ratio'!$D$100:$AU$111,Graph!A413,FALSE)</f>
        <v>68.595299999999995</v>
      </c>
      <c r="L417" s="32">
        <f>VLOOKUP($B417,'Basic Ratio'!$D$112:$AU$123,Graph!A413,FALSE)</f>
        <v>80.029799999999994</v>
      </c>
      <c r="M417" s="32">
        <f>VLOOKUP($B417,'Basic Ratio'!$D$124:$AU$135,Graph!A413,FALSE)</f>
        <v>71.4602</v>
      </c>
      <c r="N417" s="32" t="e">
        <f>VLOOKUP($B417,'Basic Ratio'!$D$136:$AU$147,Graph!A413,FALSE)</f>
        <v>#N/A</v>
      </c>
    </row>
    <row r="418" spans="1:14" ht="13.5" customHeight="1">
      <c r="B418" s="51">
        <f t="shared" si="54"/>
        <v>2012</v>
      </c>
      <c r="C418" s="39">
        <f>VLOOKUP($B418,'Basic Ratio'!$D$4:$AU$15,Graph!A413,FALSE)</f>
        <v>42.147300000000001</v>
      </c>
      <c r="D418" s="39">
        <f>VLOOKUP($B418,'Basic Ratio'!$D$16:$AU$27,Graph!A413,FALSE)</f>
        <v>38.473799999999997</v>
      </c>
      <c r="E418" s="39">
        <f>VLOOKUP($B418,'Basic Ratio'!$D$28:$AU$38,Graph!A413,FALSE)</f>
        <v>57.635899999999999</v>
      </c>
      <c r="F418" s="39">
        <f>VLOOKUP($B418,'Basic Ratio'!$D$40:$AU$51,Graph!A413,FALSE)</f>
        <v>55.681899999999999</v>
      </c>
      <c r="G418" s="39">
        <f>VLOOKUP($B418,'Basic Ratio'!$D$52:$AU$63,Graph!A413,FALSE)</f>
        <v>33.322299999999998</v>
      </c>
      <c r="H418" s="39">
        <f>VLOOKUP($B418,'Basic Ratio'!$D$64:$AU$75,Graph!A413,FALSE)</f>
        <v>26.883700000000001</v>
      </c>
      <c r="I418" s="39">
        <f>VLOOKUP($B418,'Basic Ratio'!$D$76:$AU$87,Graph!A413,FALSE)</f>
        <v>9.8577999999999992</v>
      </c>
      <c r="J418" s="39">
        <f>VLOOKUP($B418,'Basic Ratio'!$D$88:$AU$99,Graph!A413,FALSE)</f>
        <v>50.662399999999998</v>
      </c>
      <c r="K418" s="39">
        <f>VLOOKUP($B418,'Basic Ratio'!$D$100:$AU$111,Graph!A413,FALSE)</f>
        <v>65.470100000000002</v>
      </c>
      <c r="L418" s="39">
        <f>VLOOKUP($B418,'Basic Ratio'!$D$112:$AU$123,Graph!A413,FALSE)</f>
        <v>82.156099999999995</v>
      </c>
      <c r="M418" s="39">
        <f>VLOOKUP($B418,'Basic Ratio'!$D$124:$AU$135,Graph!A413,FALSE)</f>
        <v>73.396000000000001</v>
      </c>
      <c r="N418" s="39">
        <f>VLOOKUP($B418,'Basic Ratio'!$D$136:$AU$147,Graph!A413,FALSE)</f>
        <v>46.5779</v>
      </c>
    </row>
    <row r="419" spans="1:14" ht="13.5" customHeight="1">
      <c r="B419" s="50">
        <f t="shared" si="54"/>
        <v>2013</v>
      </c>
      <c r="C419" s="32">
        <f>VLOOKUP($B419,'Basic Ratio'!$D$4:$AU$15,Graph!A413,FALSE)</f>
        <v>43.293599999999998</v>
      </c>
      <c r="D419" s="32" t="e">
        <f>VLOOKUP($B419,'Basic Ratio'!$D$16:$AU$27,Graph!A413,FALSE)</f>
        <v>#N/A</v>
      </c>
      <c r="E419" s="32">
        <f>VLOOKUP($B419,'Basic Ratio'!$D$28:$AU$38,Graph!A413,FALSE)</f>
        <v>55.236800000000002</v>
      </c>
      <c r="F419" s="32">
        <f>VLOOKUP($B419,'Basic Ratio'!$D$40:$AU$51,Graph!A413,FALSE)</f>
        <v>55.9617</v>
      </c>
      <c r="G419" s="32">
        <f>VLOOKUP($B419,'Basic Ratio'!$D$52:$AU$63,Graph!A413,FALSE)</f>
        <v>31.017099999999999</v>
      </c>
      <c r="H419" s="32">
        <f>VLOOKUP($B419,'Basic Ratio'!$D$64:$AU$75,Graph!A413,FALSE)</f>
        <v>25.723800000000001</v>
      </c>
      <c r="I419" s="32">
        <f>VLOOKUP($B419,'Basic Ratio'!$D$76:$AU$87,Graph!A413,FALSE)</f>
        <v>9.3704999999999998</v>
      </c>
      <c r="J419" s="32">
        <f>VLOOKUP($B419,'Basic Ratio'!$D$88:$AU$99,Graph!A413,FALSE)</f>
        <v>51.495100000000001</v>
      </c>
      <c r="K419" s="32">
        <f>VLOOKUP($B419,'Basic Ratio'!$D$100:$AU$111,Graph!A413,FALSE)</f>
        <v>67.448800000000006</v>
      </c>
      <c r="L419" s="32">
        <f>VLOOKUP($B419,'Basic Ratio'!$D$112:$AU$123,Graph!A413,FALSE)</f>
        <v>81.866200000000006</v>
      </c>
      <c r="M419" s="32">
        <f>VLOOKUP($B419,'Basic Ratio'!$D$124:$AU$135,Graph!A413,FALSE)</f>
        <v>72.831500000000005</v>
      </c>
      <c r="N419" s="32">
        <f>VLOOKUP($B419,'Basic Ratio'!$D$136:$AU$147,Graph!A413,FALSE)</f>
        <v>44.188000000000002</v>
      </c>
    </row>
    <row r="420" spans="1:14" ht="13.5" customHeight="1">
      <c r="B420" s="51">
        <f t="shared" si="54"/>
        <v>2014</v>
      </c>
      <c r="C420" s="39">
        <f>VLOOKUP($B420,'Basic Ratio'!$D$4:$AU$15,Graph!A413,FALSE)</f>
        <v>43.884599999999999</v>
      </c>
      <c r="D420" s="39">
        <f>VLOOKUP($B420,'Basic Ratio'!$D$16:$AU$27,Graph!A413,FALSE)</f>
        <v>29.504100000000001</v>
      </c>
      <c r="E420" s="39" t="e">
        <f>VLOOKUP($B420,'Basic Ratio'!$D$28:$AU$38,Graph!A413,FALSE)</f>
        <v>#N/A</v>
      </c>
      <c r="F420" s="39">
        <f>VLOOKUP($B420,'Basic Ratio'!$D$40:$AU$51,Graph!A413,FALSE)</f>
        <v>55.026600000000002</v>
      </c>
      <c r="G420" s="39">
        <f>VLOOKUP($B420,'Basic Ratio'!$D$52:$AU$63,Graph!A413,FALSE)</f>
        <v>34.645600000000002</v>
      </c>
      <c r="H420" s="39">
        <f>VLOOKUP($B420,'Basic Ratio'!$D$64:$AU$75,Graph!A413,FALSE)</f>
        <v>25.0747</v>
      </c>
      <c r="I420" s="39">
        <f>VLOOKUP($B420,'Basic Ratio'!$D$76:$AU$87,Graph!A413,FALSE)</f>
        <v>11.0899</v>
      </c>
      <c r="J420" s="39">
        <f>VLOOKUP($B420,'Basic Ratio'!$D$88:$AU$99,Graph!A413,FALSE)</f>
        <v>51.3108</v>
      </c>
      <c r="K420" s="39">
        <f>VLOOKUP($B420,'Basic Ratio'!$D$100:$AU$111,Graph!A413,FALSE)</f>
        <v>70.302099999999996</v>
      </c>
      <c r="L420" s="39">
        <f>VLOOKUP($B420,'Basic Ratio'!$D$112:$AU$123,Graph!A413,FALSE)</f>
        <v>89.709400000000002</v>
      </c>
      <c r="M420" s="39">
        <f>VLOOKUP($B420,'Basic Ratio'!$D$124:$AU$135,Graph!A413,FALSE)</f>
        <v>93.565600000000003</v>
      </c>
      <c r="N420" s="39">
        <f>VLOOKUP($B420,'Basic Ratio'!$D$136:$AU$147,Graph!A413,FALSE)</f>
        <v>46.491900000000001</v>
      </c>
    </row>
    <row r="421" spans="1:14" ht="13.5" customHeight="1">
      <c r="B421" s="50">
        <f t="shared" si="54"/>
        <v>2015</v>
      </c>
      <c r="C421" s="32">
        <f>VLOOKUP($B421,'Basic Ratio'!$D$4:$AU$15,Graph!A413,FALSE)</f>
        <v>46.396000000000001</v>
      </c>
      <c r="D421" s="32">
        <f>VLOOKUP($B421,'Basic Ratio'!$D$16:$AU$27,Graph!A413,FALSE)</f>
        <v>35.797199999999997</v>
      </c>
      <c r="E421" s="32">
        <f>VLOOKUP($B421,'Basic Ratio'!$D$28:$AU$38,Graph!A413,FALSE)</f>
        <v>48.879600000000003</v>
      </c>
      <c r="F421" s="32">
        <f>VLOOKUP($B421,'Basic Ratio'!$D$40:$AU$51,Graph!A413,FALSE)</f>
        <v>49.465000000000003</v>
      </c>
      <c r="G421" s="32">
        <f>VLOOKUP($B421,'Basic Ratio'!$D$52:$AU$63,Graph!A413,FALSE)</f>
        <v>31.309200000000001</v>
      </c>
      <c r="H421" s="32" t="e">
        <f>VLOOKUP($B421,'Basic Ratio'!$D$64:$AU$75,Graph!A413,FALSE)</f>
        <v>#N/A</v>
      </c>
      <c r="I421" s="32">
        <f>VLOOKUP($B421,'Basic Ratio'!$D$76:$AU$87,Graph!A413,FALSE)</f>
        <v>11.6548</v>
      </c>
      <c r="J421" s="32">
        <f>VLOOKUP($B421,'Basic Ratio'!$D$88:$AU$99,Graph!A413,FALSE)</f>
        <v>54.392899999999997</v>
      </c>
      <c r="K421" s="32">
        <f>VLOOKUP($B421,'Basic Ratio'!$D$100:$AU$111,Graph!A413,FALSE)</f>
        <v>69.249300000000005</v>
      </c>
      <c r="L421" s="32">
        <f>VLOOKUP($B421,'Basic Ratio'!$D$112:$AU$123,Graph!A413,FALSE)</f>
        <v>100.3686</v>
      </c>
      <c r="M421" s="32">
        <f>VLOOKUP($B421,'Basic Ratio'!$D$124:$AU$135,Graph!A413,FALSE)</f>
        <v>99.730400000000003</v>
      </c>
      <c r="N421" s="32">
        <f>VLOOKUP($B421,'Basic Ratio'!$D$136:$AU$147,Graph!A413,FALSE)</f>
        <v>50.131700000000002</v>
      </c>
    </row>
    <row r="422" spans="1:14" ht="13.5" customHeight="1">
      <c r="B422" s="51">
        <f t="shared" si="54"/>
        <v>2016</v>
      </c>
      <c r="C422" s="39">
        <f>VLOOKUP($B422,'Basic Ratio'!$D$4:$AU$15,Graph!A413,FALSE)</f>
        <v>48.332999999999998</v>
      </c>
      <c r="D422" s="39">
        <f>VLOOKUP($B422,'Basic Ratio'!$D$16:$AU$27,Graph!A413,FALSE)</f>
        <v>38.020899999999997</v>
      </c>
      <c r="E422" s="39">
        <f>VLOOKUP($B422,'Basic Ratio'!$D$28:$AU$38,Graph!A413,FALSE)</f>
        <v>56.250999999999998</v>
      </c>
      <c r="F422" s="39">
        <f>VLOOKUP($B422,'Basic Ratio'!$D$40:$AU$51,Graph!A413,FALSE)</f>
        <v>47.111600000000003</v>
      </c>
      <c r="G422" s="39">
        <f>VLOOKUP($B422,'Basic Ratio'!$D$52:$AU$63,Graph!A413,FALSE)</f>
        <v>31.884</v>
      </c>
      <c r="H422" s="39">
        <f>VLOOKUP($B422,'Basic Ratio'!$D$64:$AU$75,Graph!A413,FALSE)</f>
        <v>28.779900000000001</v>
      </c>
      <c r="I422" s="39">
        <f>VLOOKUP($B422,'Basic Ratio'!$D$76:$AU$87,Graph!A413,FALSE)</f>
        <v>10.5006</v>
      </c>
      <c r="J422" s="39">
        <f>VLOOKUP($B422,'Basic Ratio'!$D$88:$AU$99,Graph!A413,FALSE)</f>
        <v>53.674999999999997</v>
      </c>
      <c r="K422" s="39">
        <f>VLOOKUP($B422,'Basic Ratio'!$D$100:$AU$111,Graph!A413,FALSE)</f>
        <v>69.909000000000006</v>
      </c>
      <c r="L422" s="39">
        <f>VLOOKUP($B422,'Basic Ratio'!$D$112:$AU$123,Graph!A413,FALSE)</f>
        <v>99.859700000000004</v>
      </c>
      <c r="M422" s="39">
        <f>VLOOKUP($B422,'Basic Ratio'!$D$124:$AU$135,Graph!A413,FALSE)</f>
        <v>99.198700000000002</v>
      </c>
      <c r="N422" s="39" t="e">
        <f>VLOOKUP($B422,'Basic Ratio'!$D$136:$AU$147,Graph!A413,FALSE)</f>
        <v>#N/A</v>
      </c>
    </row>
    <row r="423" spans="1:14" ht="13.5" customHeight="1">
      <c r="B423" s="50">
        <f t="shared" si="54"/>
        <v>2017</v>
      </c>
      <c r="C423" s="32">
        <f>VLOOKUP($B423,'Basic Ratio'!$D$4:$AU$15,Graph!A413,FALSE)</f>
        <v>42.596400000000003</v>
      </c>
      <c r="D423" s="32">
        <f>VLOOKUP($B423,'Basic Ratio'!$D$16:$AU$27,Graph!A413,FALSE)</f>
        <v>38.500999999999998</v>
      </c>
      <c r="E423" s="32">
        <f>VLOOKUP($B423,'Basic Ratio'!$D$28:$AU$38,Graph!A413,FALSE)</f>
        <v>53.037700000000001</v>
      </c>
      <c r="F423" s="32">
        <f>VLOOKUP($B423,'Basic Ratio'!$D$40:$AU$51,Graph!A413,FALSE)</f>
        <v>43.6282</v>
      </c>
      <c r="G423" s="32">
        <f>VLOOKUP($B423,'Basic Ratio'!$D$52:$AU$63,Graph!A413,FALSE)</f>
        <v>25.638400000000001</v>
      </c>
      <c r="H423" s="32">
        <f>VLOOKUP($B423,'Basic Ratio'!$D$64:$AU$75,Graph!A413,FALSE)</f>
        <v>29.712800000000001</v>
      </c>
      <c r="I423" s="32">
        <f>VLOOKUP($B423,'Basic Ratio'!$D$76:$AU$87,Graph!A413,FALSE)</f>
        <v>11.7653</v>
      </c>
      <c r="J423" s="32">
        <f>VLOOKUP($B423,'Basic Ratio'!$D$88:$AU$99,Graph!A413,FALSE)</f>
        <v>55.301299999999998</v>
      </c>
      <c r="K423" s="32">
        <f>VLOOKUP($B423,'Basic Ratio'!$D$100:$AU$111,Graph!A413,FALSE)</f>
        <v>76.135000000000005</v>
      </c>
      <c r="L423" s="32">
        <f>VLOOKUP($B423,'Basic Ratio'!$D$112:$AU$123,Graph!A413,FALSE)</f>
        <v>98.082899999999995</v>
      </c>
      <c r="M423" s="32">
        <f>VLOOKUP($B423,'Basic Ratio'!$D$124:$AU$135,Graph!A413,FALSE)</f>
        <v>94.178600000000003</v>
      </c>
      <c r="N423" s="32">
        <f>VLOOKUP($B423,'Basic Ratio'!$D$136:$AU$147,Graph!A413,FALSE)</f>
        <v>61.755299999999998</v>
      </c>
    </row>
    <row r="424" spans="1:14" ht="13.5" customHeight="1">
      <c r="B424" s="51">
        <f>B409</f>
        <v>2018</v>
      </c>
      <c r="C424" s="39">
        <f>VLOOKUP($B424,'Basic Ratio'!$D$4:$AU$15,Graph!A413,FALSE)</f>
        <v>42.811900000000001</v>
      </c>
      <c r="D424" s="39">
        <f>VLOOKUP($B424,'Basic Ratio'!$D$16:$AU$27,Graph!A413,FALSE)</f>
        <v>36.683700000000002</v>
      </c>
      <c r="E424" s="39">
        <f>VLOOKUP($B424,'Basic Ratio'!$D$28:$AU$39,Graph!A413,FALSE)</f>
        <v>53.6</v>
      </c>
      <c r="F424" s="39">
        <f>VLOOKUP($B424,'Basic Ratio'!$D$40:$AU$51,Graph!A413,FALSE)</f>
        <v>42.517899999999997</v>
      </c>
      <c r="G424" s="39">
        <f>VLOOKUP($B424,'Basic Ratio'!$D$52:$AU$63,Graph!A413,FALSE)</f>
        <v>22.584399999999999</v>
      </c>
      <c r="H424" s="39">
        <f>VLOOKUP($B424,'Basic Ratio'!$D$64:$AU$75,Graph!A413,FALSE)</f>
        <v>28.027699999999999</v>
      </c>
      <c r="I424" s="39">
        <f>VLOOKUP($B424,'Basic Ratio'!$D$76:$AU$87,Graph!A413,FALSE)</f>
        <v>10.978400000000001</v>
      </c>
      <c r="J424" s="39">
        <f>VLOOKUP($B424,'Basic Ratio'!$D$88:$AU$99,Graph!A413,FALSE)</f>
        <v>58.661099999999998</v>
      </c>
      <c r="K424" s="39">
        <f>VLOOKUP($B424,'Basic Ratio'!$D$100:$AU$111,Graph!A413,FALSE)</f>
        <v>79.325800000000001</v>
      </c>
      <c r="L424" s="39">
        <f>VLOOKUP($B424,'Basic Ratio'!$D$112:$AU$123,Graph!A413,FALSE)</f>
        <v>98.38</v>
      </c>
      <c r="M424" s="39">
        <f>VLOOKUP($B424,'Basic Ratio'!$D$124:$AU$135,Graph!A413,FALSE)</f>
        <v>100.3168</v>
      </c>
      <c r="N424" s="39">
        <f>VLOOKUP($B424,'Basic Ratio'!$D$136:$AU$147,Graph!A413,FALSE)</f>
        <v>60.934600000000003</v>
      </c>
    </row>
    <row r="428" spans="1:14" ht="3" customHeight="1"/>
    <row r="429" spans="1:14" ht="13.5" customHeight="1">
      <c r="A429" s="13">
        <v>35</v>
      </c>
      <c r="B429" s="14" t="s">
        <v>213</v>
      </c>
      <c r="F429" s="18" t="s">
        <v>485</v>
      </c>
    </row>
    <row r="430" spans="1:14" ht="13.5" customHeight="1">
      <c r="B430" s="16"/>
      <c r="C430" s="52" t="str">
        <f>C414</f>
        <v>花王</v>
      </c>
      <c r="D430" s="52" t="str">
        <f t="shared" ref="D430:N430" si="55">D414</f>
        <v>ﾕﾆ･ﾁｬｰﾑ</v>
      </c>
      <c r="E430" s="52" t="str">
        <f t="shared" si="55"/>
        <v>資生堂</v>
      </c>
      <c r="F430" s="52" t="str">
        <f t="shared" si="55"/>
        <v>ﾗｲｵﾝ</v>
      </c>
      <c r="G430" s="52" t="str">
        <f t="shared" si="55"/>
        <v>ﾋﾟｼﾞｮﾝ</v>
      </c>
      <c r="H430" s="52" t="str">
        <f t="shared" si="55"/>
        <v>小林製薬</v>
      </c>
      <c r="I430" s="52" t="str">
        <f t="shared" si="55"/>
        <v>マニー</v>
      </c>
      <c r="J430" s="53" t="str">
        <f t="shared" si="55"/>
        <v>P&amp;G</v>
      </c>
      <c r="K430" s="53" t="str">
        <f t="shared" si="55"/>
        <v>Unilever</v>
      </c>
      <c r="L430" s="53" t="str">
        <f t="shared" si="55"/>
        <v>Colgate‑Palmolive</v>
      </c>
      <c r="M430" s="53" t="str">
        <f t="shared" si="55"/>
        <v>Kimberly-Clark</v>
      </c>
      <c r="N430" s="53" t="str">
        <f t="shared" si="55"/>
        <v>J&amp;J</v>
      </c>
    </row>
    <row r="431" spans="1:14" ht="13.5" customHeight="1">
      <c r="B431" s="50">
        <f t="shared" ref="B431:B439" si="56">B432-1</f>
        <v>2009</v>
      </c>
      <c r="C431" s="32">
        <f>VLOOKUP($B431,'Basic Ratio'!$D$4:$AU$15,Graph!A429,FALSE)</f>
        <v>22.219519999999999</v>
      </c>
      <c r="D431" s="32">
        <f>VLOOKUP($B431,'Basic Ratio'!$D$16:$AU$27,Graph!A429,FALSE)</f>
        <v>285.43225999999999</v>
      </c>
      <c r="E431" s="32">
        <f>VLOOKUP($B431,'Basic Ratio'!$D$28:$AU$39,Graph!A429,FALSE)</f>
        <v>32.091140000000003</v>
      </c>
      <c r="F431" s="32">
        <f>VLOOKUP($B431,'Basic Ratio'!$D$40:$AU$51,Graph!A429,FALSE)</f>
        <v>9.7196499999999997</v>
      </c>
      <c r="G431" s="32">
        <f>VLOOKUP($B431,'Basic Ratio'!$D$52:$AU$63,Graph!A429,FALSE)</f>
        <v>82.577569999999994</v>
      </c>
      <c r="H431" s="32">
        <f>VLOOKUP($B431,'Basic Ratio'!$D$64:$AU$75,Graph!A429,FALSE)</f>
        <v>192.90908999999999</v>
      </c>
      <c r="I431" s="32">
        <f>VLOOKUP($B431,'Basic Ratio'!$D$76:$AU$87,Graph!A429,FALSE)</f>
        <v>23256.925169999999</v>
      </c>
      <c r="J431" s="32">
        <f>VLOOKUP($B431,'Basic Ratio'!$D$88:$AU$99,Graph!A429,FALSE)</f>
        <v>16.630019999999998</v>
      </c>
      <c r="K431" s="32">
        <f>VLOOKUP($B431,'Basic Ratio'!$D$100:$AU$111,Graph!A429,FALSE)</f>
        <v>10.05383</v>
      </c>
      <c r="L431" s="32">
        <f>VLOOKUP($B431,'Basic Ratio'!$D$112:$AU$123,Graph!A429,FALSE)</f>
        <v>41.454549999999998</v>
      </c>
      <c r="M431" s="32">
        <f>VLOOKUP($B431,'Basic Ratio'!$D$124:$AU$135,Graph!A429,FALSE)</f>
        <v>11.13818</v>
      </c>
      <c r="N431" s="32">
        <f>VLOOKUP($B431,'Basic Ratio'!$D$136:$AU$147,Graph!A429,FALSE)</f>
        <v>36.323079999999997</v>
      </c>
    </row>
    <row r="432" spans="1:14" ht="13.5" customHeight="1">
      <c r="B432" s="51">
        <f t="shared" si="56"/>
        <v>2010</v>
      </c>
      <c r="C432" s="39">
        <f>VLOOKUP($B432,'Basic Ratio'!$D$4:$AU$15,Graph!A429,FALSE)</f>
        <v>31.296530000000001</v>
      </c>
      <c r="D432" s="39">
        <f>VLOOKUP($B432,'Basic Ratio'!$D$16:$AU$27,Graph!A429,FALSE)</f>
        <v>153.11613</v>
      </c>
      <c r="E432" s="39">
        <f>VLOOKUP($B432,'Basic Ratio'!$D$28:$AU$38,Graph!A429,FALSE)</f>
        <v>20.535329999999998</v>
      </c>
      <c r="F432" s="39">
        <f>VLOOKUP($B432,'Basic Ratio'!$D$40:$AU$51,Graph!A429,FALSE)</f>
        <v>11.47935</v>
      </c>
      <c r="G432" s="39">
        <f>VLOOKUP($B432,'Basic Ratio'!$D$52:$AU$63,Graph!A429,FALSE)</f>
        <v>94.875</v>
      </c>
      <c r="H432" s="39">
        <f>VLOOKUP($B432,'Basic Ratio'!$D$64:$AU$75,Graph!A429,FALSE)</f>
        <v>310.33332999999999</v>
      </c>
      <c r="I432" s="39">
        <f>VLOOKUP($B432,'Basic Ratio'!$D$76:$AU$87,Graph!A429,FALSE)</f>
        <v>4736.4986699999999</v>
      </c>
      <c r="J432" s="39">
        <f>VLOOKUP($B432,'Basic Ratio'!$D$88:$AU$99,Graph!A429,FALSE)</f>
        <v>18.64621</v>
      </c>
      <c r="K432" s="39">
        <f>VLOOKUP($B432,'Basic Ratio'!$D$100:$AU$111,Graph!A429,FALSE)</f>
        <v>13.11134</v>
      </c>
      <c r="L432" s="39">
        <f>VLOOKUP($B432,'Basic Ratio'!$D$112:$AU$123,Graph!A429,FALSE)</f>
        <v>58.24615</v>
      </c>
      <c r="M432" s="39">
        <f>VLOOKUP($B432,'Basic Ratio'!$D$124:$AU$135,Graph!A429,FALSE)</f>
        <v>11.81893</v>
      </c>
      <c r="N432" s="39">
        <f>VLOOKUP($B432,'Basic Ratio'!$D$136:$AU$147,Graph!A429,FALSE)</f>
        <v>28.441330000000001</v>
      </c>
    </row>
    <row r="433" spans="1:14" ht="13.5" customHeight="1">
      <c r="B433" s="50">
        <f t="shared" si="56"/>
        <v>2011</v>
      </c>
      <c r="C433" s="32" t="e">
        <f>VLOOKUP($B433,'Basic Ratio'!$D$4:$AU$15,Graph!A429,FALSE)</f>
        <v>#N/A</v>
      </c>
      <c r="D433" s="32">
        <f>VLOOKUP($B433,'Basic Ratio'!$D$16:$AU$27,Graph!A429,FALSE)</f>
        <v>112.82826</v>
      </c>
      <c r="E433" s="32">
        <f>VLOOKUP($B433,'Basic Ratio'!$D$28:$AU$38,Graph!A429,FALSE)</f>
        <v>21.456140000000001</v>
      </c>
      <c r="F433" s="32">
        <f>VLOOKUP($B433,'Basic Ratio'!$D$40:$AU$51,Graph!A429,FALSE)</f>
        <v>12.847300000000001</v>
      </c>
      <c r="G433" s="32">
        <f>VLOOKUP($B433,'Basic Ratio'!$D$52:$AU$63,Graph!A429,FALSE)</f>
        <v>63.987340000000003</v>
      </c>
      <c r="H433" s="32">
        <f>VLOOKUP($B433,'Basic Ratio'!$D$64:$AU$75,Graph!A429,FALSE)</f>
        <v>448.79070000000002</v>
      </c>
      <c r="I433" s="32">
        <f>VLOOKUP($B433,'Basic Ratio'!$D$76:$AU$87,Graph!A429,FALSE)</f>
        <v>0</v>
      </c>
      <c r="J433" s="32">
        <f>VLOOKUP($B433,'Basic Ratio'!$D$88:$AU$99,Graph!A429,FALSE)</f>
        <v>19</v>
      </c>
      <c r="K433" s="32">
        <f>VLOOKUP($B433,'Basic Ratio'!$D$100:$AU$111,Graph!A429,FALSE)</f>
        <v>11.800369999999999</v>
      </c>
      <c r="L433" s="32">
        <f>VLOOKUP($B433,'Basic Ratio'!$D$112:$AU$123,Graph!A429,FALSE)</f>
        <v>66.620689999999996</v>
      </c>
      <c r="M433" s="32">
        <f>VLOOKUP($B433,'Basic Ratio'!$D$124:$AU$135,Graph!A429,FALSE)</f>
        <v>10.19495</v>
      </c>
      <c r="N433" s="32" t="e">
        <f>VLOOKUP($B433,'Basic Ratio'!$D$136:$AU$147,Graph!A429,FALSE)</f>
        <v>#N/A</v>
      </c>
    </row>
    <row r="434" spans="1:14" ht="13.5" customHeight="1">
      <c r="B434" s="51">
        <f t="shared" si="56"/>
        <v>2012</v>
      </c>
      <c r="C434" s="39">
        <f>VLOOKUP($B434,'Basic Ratio'!$D$4:$AU$15,Graph!A429,FALSE)</f>
        <v>69.265510000000006</v>
      </c>
      <c r="D434" s="39">
        <f>VLOOKUP($B434,'Basic Ratio'!$D$16:$AU$27,Graph!A429,FALSE)</f>
        <v>209.46831</v>
      </c>
      <c r="E434" s="39">
        <f>VLOOKUP($B434,'Basic Ratio'!$D$28:$AU$38,Graph!A429,FALSE)</f>
        <v>14.616160000000001</v>
      </c>
      <c r="F434" s="39">
        <f>VLOOKUP($B434,'Basic Ratio'!$D$40:$AU$51,Graph!A429,FALSE)</f>
        <v>10.33381</v>
      </c>
      <c r="G434" s="39">
        <f>VLOOKUP($B434,'Basic Ratio'!$D$52:$AU$63,Graph!A429,FALSE)</f>
        <v>93.236840000000001</v>
      </c>
      <c r="H434" s="39">
        <f>VLOOKUP($B434,'Basic Ratio'!$D$64:$AU$75,Graph!A429,FALSE)</f>
        <v>704.375</v>
      </c>
      <c r="I434" s="39">
        <f>VLOOKUP($B434,'Basic Ratio'!$D$76:$AU$87,Graph!A429,FALSE)</f>
        <v>0</v>
      </c>
      <c r="J434" s="39">
        <f>VLOOKUP($B434,'Basic Ratio'!$D$88:$AU$99,Graph!A429,FALSE)</f>
        <v>21.176909999999999</v>
      </c>
      <c r="K434" s="39">
        <f>VLOOKUP($B434,'Basic Ratio'!$D$100:$AU$111,Graph!A429,FALSE)</f>
        <v>13.038169999999999</v>
      </c>
      <c r="L434" s="39">
        <f>VLOOKUP($B434,'Basic Ratio'!$D$112:$AU$123,Graph!A429,FALSE)</f>
        <v>49.9</v>
      </c>
      <c r="M434" s="39">
        <f>VLOOKUP($B434,'Basic Ratio'!$D$124:$AU$135,Graph!A429,FALSE)</f>
        <v>9.8736800000000002</v>
      </c>
      <c r="N434" s="39">
        <f>VLOOKUP($B434,'Basic Ratio'!$D$136:$AU$147,Graph!A429,FALSE)</f>
        <v>32.015039999999999</v>
      </c>
    </row>
    <row r="435" spans="1:14" ht="13.5" customHeight="1">
      <c r="B435" s="50">
        <f t="shared" si="56"/>
        <v>2013</v>
      </c>
      <c r="C435" s="32">
        <f>VLOOKUP($B435,'Basic Ratio'!$D$4:$AU$15,Graph!A429,FALSE)</f>
        <v>102.76669</v>
      </c>
      <c r="D435" s="32" t="e">
        <f>VLOOKUP($B435,'Basic Ratio'!$D$16:$AU$27,Graph!A429,FALSE)</f>
        <v>#N/A</v>
      </c>
      <c r="E435" s="32">
        <f>VLOOKUP($B435,'Basic Ratio'!$D$28:$AU$38,Graph!A429,FALSE)</f>
        <v>28.679379999999998</v>
      </c>
      <c r="F435" s="32">
        <f>VLOOKUP($B435,'Basic Ratio'!$D$40:$AU$51,Graph!A429,FALSE)</f>
        <v>14.90358</v>
      </c>
      <c r="G435" s="32">
        <f>VLOOKUP($B435,'Basic Ratio'!$D$52:$AU$63,Graph!A429,FALSE)</f>
        <v>241.06977000000001</v>
      </c>
      <c r="H435" s="32">
        <f>VLOOKUP($B435,'Basic Ratio'!$D$64:$AU$75,Graph!A429,FALSE)</f>
        <v>1006.83333</v>
      </c>
      <c r="I435" s="32">
        <f>VLOOKUP($B435,'Basic Ratio'!$D$76:$AU$87,Graph!A429,FALSE)</f>
        <v>0</v>
      </c>
      <c r="J435" s="32">
        <f>VLOOKUP($B435,'Basic Ratio'!$D$88:$AU$99,Graph!A429,FALSE)</f>
        <v>19.61918</v>
      </c>
      <c r="K435" s="32">
        <f>VLOOKUP($B435,'Basic Ratio'!$D$100:$AU$111,Graph!A429,FALSE)</f>
        <v>14.857139999999999</v>
      </c>
      <c r="L435" s="32">
        <f>VLOOKUP($B435,'Basic Ratio'!$D$112:$AU$123,Graph!A429,FALSE)</f>
        <v>35.517240000000001</v>
      </c>
      <c r="M435" s="32">
        <f>VLOOKUP($B435,'Basic Ratio'!$D$124:$AU$135,Graph!A429,FALSE)</f>
        <v>10.74113</v>
      </c>
      <c r="N435" s="32">
        <f>VLOOKUP($B435,'Basic Ratio'!$D$136:$AU$147,Graph!A429,FALSE)</f>
        <v>39.53734</v>
      </c>
    </row>
    <row r="436" spans="1:14" ht="13.5" customHeight="1">
      <c r="B436" s="51">
        <f t="shared" si="56"/>
        <v>2014</v>
      </c>
      <c r="C436" s="39">
        <f>VLOOKUP($B436,'Basic Ratio'!$D$4:$AU$15,Graph!A429,FALSE)</f>
        <v>102.91119999999999</v>
      </c>
      <c r="D436" s="39">
        <f>VLOOKUP($B436,'Basic Ratio'!$D$16:$AU$27,Graph!A429,FALSE)</f>
        <v>213.7561</v>
      </c>
      <c r="E436" s="39" t="e">
        <f>VLOOKUP($B436,'Basic Ratio'!$D$28:$AU$38,Graph!A429,FALSE)</f>
        <v>#N/A</v>
      </c>
      <c r="F436" s="39">
        <f>VLOOKUP($B436,'Basic Ratio'!$D$40:$AU$51,Graph!A429,FALSE)</f>
        <v>17.573650000000001</v>
      </c>
      <c r="G436" s="39">
        <f>VLOOKUP($B436,'Basic Ratio'!$D$52:$AU$63,Graph!A429,FALSE)</f>
        <v>199.70312999999999</v>
      </c>
      <c r="H436" s="39">
        <f>VLOOKUP($B436,'Basic Ratio'!$D$64:$AU$75,Graph!A429,FALSE)</f>
        <v>814.45455000000004</v>
      </c>
      <c r="I436" s="39">
        <f>VLOOKUP($B436,'Basic Ratio'!$D$76:$AU$87,Graph!A429,FALSE)</f>
        <v>0</v>
      </c>
      <c r="J436" s="39">
        <f>VLOOKUP($B436,'Basic Ratio'!$D$88:$AU$99,Graph!A429,FALSE)</f>
        <v>20.889779999999998</v>
      </c>
      <c r="K436" s="39">
        <f>VLOOKUP($B436,'Basic Ratio'!$D$100:$AU$111,Graph!A429,FALSE)</f>
        <v>16.22634</v>
      </c>
      <c r="L436" s="39">
        <f>VLOOKUP($B436,'Basic Ratio'!$D$112:$AU$123,Graph!A429,FALSE)</f>
        <v>31.9</v>
      </c>
      <c r="M436" s="39">
        <f>VLOOKUP($B436,'Basic Ratio'!$D$124:$AU$135,Graph!A429,FALSE)</f>
        <v>11.626760000000001</v>
      </c>
      <c r="N436" s="39">
        <f>VLOOKUP($B436,'Basic Ratio'!$D$136:$AU$147,Graph!A429,FALSE)</f>
        <v>39.656660000000002</v>
      </c>
    </row>
    <row r="437" spans="1:14" ht="13.5" customHeight="1">
      <c r="B437" s="50">
        <f t="shared" si="56"/>
        <v>2015</v>
      </c>
      <c r="C437" s="32">
        <f>VLOOKUP($B437,'Basic Ratio'!$D$4:$AU$15,Graph!A429,FALSE)</f>
        <v>110.61911000000001</v>
      </c>
      <c r="D437" s="32">
        <f>VLOOKUP($B437,'Basic Ratio'!$D$16:$AU$27,Graph!A429,FALSE)</f>
        <v>135.94558000000001</v>
      </c>
      <c r="E437" s="32">
        <f>VLOOKUP($B437,'Basic Ratio'!$D$28:$AU$38,Graph!A429,FALSE)</f>
        <v>44.592129999999997</v>
      </c>
      <c r="F437" s="32">
        <f>VLOOKUP($B437,'Basic Ratio'!$D$40:$AU$51,Graph!A429,FALSE)</f>
        <v>29.883209999999998</v>
      </c>
      <c r="G437" s="32">
        <f>VLOOKUP($B437,'Basic Ratio'!$D$52:$AU$63,Graph!A429,FALSE)</f>
        <v>172.88095000000001</v>
      </c>
      <c r="H437" s="32" t="e">
        <f>VLOOKUP($B437,'Basic Ratio'!$D$64:$AU$75,Graph!A429,FALSE)</f>
        <v>#N/A</v>
      </c>
      <c r="I437" s="32">
        <f>VLOOKUP($B437,'Basic Ratio'!$D$76:$AU$87,Graph!A429,FALSE)</f>
        <v>4179</v>
      </c>
      <c r="J437" s="32">
        <f>VLOOKUP($B437,'Basic Ratio'!$D$88:$AU$99,Graph!A429,FALSE)</f>
        <v>23.236609999999999</v>
      </c>
      <c r="K437" s="32">
        <f>VLOOKUP($B437,'Basic Ratio'!$D$100:$AU$111,Graph!A429,FALSE)</f>
        <v>13.39493</v>
      </c>
      <c r="L437" s="32">
        <f>VLOOKUP($B437,'Basic Ratio'!$D$112:$AU$123,Graph!A429,FALSE)</f>
        <v>29.654140000000002</v>
      </c>
      <c r="M437" s="32">
        <f>VLOOKUP($B437,'Basic Ratio'!$D$124:$AU$135,Graph!A429,FALSE)</f>
        <v>11.50169</v>
      </c>
      <c r="N437" s="32">
        <f>VLOOKUP($B437,'Basic Ratio'!$D$136:$AU$147,Graph!A429,FALSE)</f>
        <v>29.152889999999999</v>
      </c>
    </row>
    <row r="438" spans="1:14" ht="13.5" customHeight="1">
      <c r="B438" s="51">
        <f t="shared" si="56"/>
        <v>2016</v>
      </c>
      <c r="C438" s="39">
        <f>VLOOKUP($B438,'Basic Ratio'!$D$4:$AU$15,Graph!A429,FALSE)</f>
        <v>78.487070000000003</v>
      </c>
      <c r="D438" s="39">
        <f>VLOOKUP($B438,'Basic Ratio'!$D$16:$AU$27,Graph!A429,FALSE)</f>
        <v>92.750290000000007</v>
      </c>
      <c r="E438" s="39">
        <f>VLOOKUP($B438,'Basic Ratio'!$D$28:$AU$38,Graph!A429,FALSE)</f>
        <v>45.185499999999998</v>
      </c>
      <c r="F438" s="39">
        <f>VLOOKUP($B438,'Basic Ratio'!$D$40:$AU$51,Graph!A429,FALSE)</f>
        <v>85.975440000000006</v>
      </c>
      <c r="G438" s="39">
        <f>VLOOKUP($B438,'Basic Ratio'!$D$52:$AU$63,Graph!A429,FALSE)</f>
        <v>381.33332999999999</v>
      </c>
      <c r="H438" s="39">
        <f>VLOOKUP($B438,'Basic Ratio'!$D$64:$AU$75,Graph!A429,FALSE)</f>
        <v>525.25</v>
      </c>
      <c r="I438" s="39">
        <f>VLOOKUP($B438,'Basic Ratio'!$D$76:$AU$87,Graph!A429,FALSE)</f>
        <v>0</v>
      </c>
      <c r="J438" s="39">
        <f>VLOOKUP($B438,'Basic Ratio'!$D$88:$AU$99,Graph!A429,FALSE)</f>
        <v>29.604299999999999</v>
      </c>
      <c r="K438" s="39">
        <f>VLOOKUP($B438,'Basic Ratio'!$D$100:$AU$111,Graph!A429,FALSE)</f>
        <v>13.47378</v>
      </c>
      <c r="L438" s="39">
        <f>VLOOKUP($B438,'Basic Ratio'!$D$112:$AU$123,Graph!A429,FALSE)</f>
        <v>26.677849999999999</v>
      </c>
      <c r="M438" s="39">
        <f>VLOOKUP($B438,'Basic Ratio'!$D$124:$AU$135,Graph!A429,FALSE)</f>
        <v>10.567399999999999</v>
      </c>
      <c r="N438" s="39" t="e">
        <f>VLOOKUP($B438,'Basic Ratio'!$D$136:$AU$147,Graph!A429,FALSE)</f>
        <v>#N/A</v>
      </c>
    </row>
    <row r="439" spans="1:14" ht="13.5" customHeight="1">
      <c r="B439" s="50">
        <f t="shared" si="56"/>
        <v>2017</v>
      </c>
      <c r="C439" s="32">
        <f>VLOOKUP($B439,'Basic Ratio'!$D$4:$AU$15,Graph!A429,FALSE)</f>
        <v>96.225200000000001</v>
      </c>
      <c r="D439" s="32">
        <f>VLOOKUP($B439,'Basic Ratio'!$D$16:$AU$27,Graph!A429,FALSE)</f>
        <v>93.576509999999999</v>
      </c>
      <c r="E439" s="32">
        <f>VLOOKUP($B439,'Basic Ratio'!$D$28:$AU$38,Graph!A429,FALSE)</f>
        <v>33.89676</v>
      </c>
      <c r="F439" s="32">
        <f>VLOOKUP($B439,'Basic Ratio'!$D$40:$AU$51,Graph!A429,FALSE)</f>
        <v>132.71707000000001</v>
      </c>
      <c r="G439" s="32">
        <f>VLOOKUP($B439,'Basic Ratio'!$D$52:$AU$63,Graph!A429,FALSE)</f>
        <v>1764.9090900000001</v>
      </c>
      <c r="H439" s="32">
        <f>VLOOKUP($B439,'Basic Ratio'!$D$64:$AU$75,Graph!A429,FALSE)</f>
        <v>600.23684000000003</v>
      </c>
      <c r="I439" s="32">
        <f>VLOOKUP($B439,'Basic Ratio'!$D$76:$AU$87,Graph!A429,FALSE)</f>
        <v>0</v>
      </c>
      <c r="J439" s="32">
        <f>VLOOKUP($B439,'Basic Ratio'!$D$88:$AU$99,Graph!A429,FALSE)</f>
        <v>28.077079999999999</v>
      </c>
      <c r="K439" s="32">
        <f>VLOOKUP($B439,'Basic Ratio'!$D$100:$AU$111,Graph!A429,FALSE)</f>
        <v>14.40954</v>
      </c>
      <c r="L439" s="32">
        <f>VLOOKUP($B439,'Basic Ratio'!$D$112:$AU$123,Graph!A429,FALSE)</f>
        <v>25.55556</v>
      </c>
      <c r="M439" s="32">
        <f>VLOOKUP($B439,'Basic Ratio'!$D$124:$AU$135,Graph!A429,FALSE)</f>
        <v>10.33333</v>
      </c>
      <c r="N439" s="32">
        <f>VLOOKUP($B439,'Basic Ratio'!$D$136:$AU$147,Graph!A429,FALSE)</f>
        <v>21.008569999999999</v>
      </c>
    </row>
    <row r="440" spans="1:14" ht="13.5" customHeight="1">
      <c r="B440" s="51">
        <f>B424</f>
        <v>2018</v>
      </c>
      <c r="C440" s="39">
        <f>VLOOKUP($B440,'Basic Ratio'!$D$4:$AU$15,Graph!A429,FALSE)</f>
        <v>110.98963000000001</v>
      </c>
      <c r="D440" s="39">
        <f>VLOOKUP($B440,'Basic Ratio'!$D$16:$AU$27,Graph!A429,FALSE)</f>
        <v>41.644739999999999</v>
      </c>
      <c r="E440" s="39">
        <f>VLOOKUP($B440,'Basic Ratio'!$D$28:$AU$39,Graph!A429,FALSE)</f>
        <v>50.139749999999999</v>
      </c>
      <c r="F440" s="39">
        <f>VLOOKUP($B440,'Basic Ratio'!$D$40:$AU$51,Graph!A429,FALSE)</f>
        <v>211.97810000000001</v>
      </c>
      <c r="G440" s="39">
        <f>VLOOKUP($B440,'Basic Ratio'!$D$52:$AU$63,Graph!A429,FALSE)</f>
        <v>9806</v>
      </c>
      <c r="H440" s="39">
        <f>VLOOKUP($B440,'Basic Ratio'!$D$64:$AU$75,Graph!A429,FALSE)</f>
        <v>748.31429000000003</v>
      </c>
      <c r="I440" s="39">
        <f>VLOOKUP($B440,'Basic Ratio'!$D$76:$AU$87,Graph!A429,FALSE)</f>
        <v>0</v>
      </c>
      <c r="J440" s="39">
        <f>VLOOKUP($B440,'Basic Ratio'!$D$88:$AU$99,Graph!A429,FALSE)</f>
        <v>28.106089999999998</v>
      </c>
      <c r="K440" s="39">
        <f>VLOOKUP($B440,'Basic Ratio'!$D$100:$AU$111,Graph!A429,FALSE)</f>
        <v>19.95215</v>
      </c>
      <c r="L440" s="39">
        <f>VLOOKUP($B440,'Basic Ratio'!$D$112:$AU$123,Graph!A429,FALSE)</f>
        <v>19.471499999999999</v>
      </c>
      <c r="M440" s="39">
        <f>VLOOKUP($B440,'Basic Ratio'!$D$124:$AU$135,Graph!A429,FALSE)</f>
        <v>11.98859</v>
      </c>
      <c r="N440" s="39">
        <f>VLOOKUP($B440,'Basic Ratio'!$D$136:$AU$147,Graph!A429,FALSE)</f>
        <v>21.3005</v>
      </c>
    </row>
    <row r="444" spans="1:14" ht="13.5" customHeight="1">
      <c r="A444" s="13">
        <v>36</v>
      </c>
      <c r="B444" s="14" t="s">
        <v>214</v>
      </c>
      <c r="F444" s="18" t="s">
        <v>486</v>
      </c>
    </row>
    <row r="445" spans="1:14" ht="13.5" customHeight="1">
      <c r="B445" s="16"/>
      <c r="C445" s="52" t="str">
        <f>C430</f>
        <v>花王</v>
      </c>
      <c r="D445" s="52" t="str">
        <f t="shared" ref="D445:N445" si="57">D430</f>
        <v>ﾕﾆ･ﾁｬｰﾑ</v>
      </c>
      <c r="E445" s="52" t="str">
        <f t="shared" si="57"/>
        <v>資生堂</v>
      </c>
      <c r="F445" s="52" t="str">
        <f t="shared" si="57"/>
        <v>ﾗｲｵﾝ</v>
      </c>
      <c r="G445" s="52" t="str">
        <f t="shared" si="57"/>
        <v>ﾋﾟｼﾞｮﾝ</v>
      </c>
      <c r="H445" s="52" t="str">
        <f t="shared" si="57"/>
        <v>小林製薬</v>
      </c>
      <c r="I445" s="52" t="str">
        <f t="shared" si="57"/>
        <v>マニー</v>
      </c>
      <c r="J445" s="53" t="str">
        <f t="shared" si="57"/>
        <v>P&amp;G</v>
      </c>
      <c r="K445" s="53" t="str">
        <f t="shared" si="57"/>
        <v>Unilever</v>
      </c>
      <c r="L445" s="53" t="str">
        <f t="shared" si="57"/>
        <v>Colgate‑Palmolive</v>
      </c>
      <c r="M445" s="53" t="str">
        <f t="shared" si="57"/>
        <v>Kimberly-Clark</v>
      </c>
      <c r="N445" s="53" t="str">
        <f t="shared" si="57"/>
        <v>J&amp;J</v>
      </c>
    </row>
    <row r="446" spans="1:14" ht="13.5" customHeight="1">
      <c r="B446" s="50">
        <f t="shared" ref="B446:B454" si="58">B447-1</f>
        <v>2009</v>
      </c>
      <c r="C446" s="32">
        <f>VLOOKUP($B446,'Basic Ratio'!$D$4:$AU$15,Graph!A444,FALSE)</f>
        <v>42.251890000000003</v>
      </c>
      <c r="D446" s="32">
        <f>VLOOKUP($B446,'Basic Ratio'!$D$16:$AU$27,Graph!A444,FALSE)</f>
        <v>391.19355000000002</v>
      </c>
      <c r="E446" s="32">
        <f>VLOOKUP($B446,'Basic Ratio'!$D$28:$AU$39,Graph!A444,FALSE)</f>
        <v>49.548119999999997</v>
      </c>
      <c r="F446" s="32">
        <f>VLOOKUP($B446,'Basic Ratio'!$D$40:$AU$51,Graph!A444,FALSE)</f>
        <v>21.689789999999999</v>
      </c>
      <c r="G446" s="32">
        <f>VLOOKUP($B446,'Basic Ratio'!$D$52:$AU$63,Graph!A444,FALSE)</f>
        <v>117.88117</v>
      </c>
      <c r="H446" s="32">
        <f>VLOOKUP($B446,'Basic Ratio'!$D$64:$AU$75,Graph!A444,FALSE)</f>
        <v>241.27273</v>
      </c>
      <c r="I446" s="32">
        <f>VLOOKUP($B446,'Basic Ratio'!$D$76:$AU$87,Graph!A444,FALSE)</f>
        <v>30318.006799999999</v>
      </c>
      <c r="J446" s="32">
        <f>VLOOKUP($B446,'Basic Ratio'!$D$88:$AU$99,Graph!A444,FALSE)</f>
        <v>19.915430000000001</v>
      </c>
      <c r="K446" s="32">
        <f>VLOOKUP($B446,'Basic Ratio'!$D$100:$AU$111,Graph!A444,FALSE)</f>
        <v>12.16356</v>
      </c>
      <c r="L446" s="32">
        <f>VLOOKUP($B446,'Basic Ratio'!$D$112:$AU$123,Graph!A444,FALSE)</f>
        <v>45.443179999999998</v>
      </c>
      <c r="M446" s="32">
        <f>VLOOKUP($B446,'Basic Ratio'!$D$124:$AU$135,Graph!A444,FALSE)</f>
        <v>13.98545</v>
      </c>
      <c r="N446" s="32">
        <f>VLOOKUP($B446,'Basic Ratio'!$D$136:$AU$147,Graph!A444,FALSE)</f>
        <v>42.782420000000002</v>
      </c>
    </row>
    <row r="447" spans="1:14" ht="13.5" customHeight="1">
      <c r="B447" s="51">
        <f t="shared" si="58"/>
        <v>2010</v>
      </c>
      <c r="C447" s="39">
        <f>VLOOKUP($B447,'Basic Ratio'!$D$4:$AU$15,Graph!A444,FALSE)</f>
        <v>55.647219999999997</v>
      </c>
      <c r="D447" s="39">
        <f>VLOOKUP($B447,'Basic Ratio'!$D$16:$AU$27,Graph!A444,FALSE)</f>
        <v>209.18065000000001</v>
      </c>
      <c r="E447" s="39">
        <f>VLOOKUP($B447,'Basic Ratio'!$D$28:$AU$38,Graph!A444,FALSE)</f>
        <v>36.569519999999997</v>
      </c>
      <c r="F447" s="39">
        <f>VLOOKUP($B447,'Basic Ratio'!$D$40:$AU$51,Graph!A444,FALSE)</f>
        <v>24.902170000000002</v>
      </c>
      <c r="G447" s="39">
        <f>VLOOKUP($B447,'Basic Ratio'!$D$52:$AU$63,Graph!A444,FALSE)</f>
        <v>135.29167000000001</v>
      </c>
      <c r="H447" s="39">
        <f>VLOOKUP($B447,'Basic Ratio'!$D$64:$AU$75,Graph!A444,FALSE)</f>
        <v>379.58332999999999</v>
      </c>
      <c r="I447" s="39">
        <f>VLOOKUP($B447,'Basic Ratio'!$D$76:$AU$87,Graph!A444,FALSE)</f>
        <v>5760.9786700000004</v>
      </c>
      <c r="J447" s="39">
        <f>VLOOKUP($B447,'Basic Ratio'!$D$88:$AU$99,Graph!A444,FALSE)</f>
        <v>22.06137</v>
      </c>
      <c r="K447" s="39">
        <f>VLOOKUP($B447,'Basic Ratio'!$D$100:$AU$111,Graph!A444,FALSE)</f>
        <v>15.158759999999999</v>
      </c>
      <c r="L447" s="39">
        <f>VLOOKUP($B447,'Basic Ratio'!$D$112:$AU$123,Graph!A444,FALSE)</f>
        <v>64.030770000000004</v>
      </c>
      <c r="M447" s="39">
        <f>VLOOKUP($B447,'Basic Ratio'!$D$124:$AU$135,Graph!A444,FALSE)</f>
        <v>15.16461</v>
      </c>
      <c r="N447" s="39">
        <f>VLOOKUP($B447,'Basic Ratio'!$D$136:$AU$147,Graph!A444,FALSE)</f>
        <v>33.971980000000002</v>
      </c>
    </row>
    <row r="448" spans="1:14" ht="13.5" customHeight="1">
      <c r="B448" s="50">
        <f t="shared" si="58"/>
        <v>2011</v>
      </c>
      <c r="C448" s="32" t="e">
        <f>VLOOKUP($B448,'Basic Ratio'!$D$4:$AU$15,Graph!A444,FALSE)</f>
        <v>#N/A</v>
      </c>
      <c r="D448" s="32">
        <f>VLOOKUP($B448,'Basic Ratio'!$D$16:$AU$27,Graph!A444,FALSE)</f>
        <v>150.12391</v>
      </c>
      <c r="E448" s="32">
        <f>VLOOKUP($B448,'Basic Ratio'!$D$28:$AU$38,Graph!A444,FALSE)</f>
        <v>41.303179999999998</v>
      </c>
      <c r="F448" s="32">
        <f>VLOOKUP($B448,'Basic Ratio'!$D$40:$AU$51,Graph!A444,FALSE)</f>
        <v>26.634899999999998</v>
      </c>
      <c r="G448" s="32">
        <f>VLOOKUP($B448,'Basic Ratio'!$D$52:$AU$63,Graph!A444,FALSE)</f>
        <v>87.164559999999994</v>
      </c>
      <c r="H448" s="32">
        <f>VLOOKUP($B448,'Basic Ratio'!$D$64:$AU$75,Graph!A444,FALSE)</f>
        <v>523.93023000000005</v>
      </c>
      <c r="I448" s="32">
        <f>VLOOKUP($B448,'Basic Ratio'!$D$76:$AU$87,Graph!A444,FALSE)</f>
        <v>0</v>
      </c>
      <c r="J448" s="32">
        <f>VLOOKUP($B448,'Basic Ratio'!$D$88:$AU$99,Graph!A444,FALSE)</f>
        <v>23.166450000000001</v>
      </c>
      <c r="K448" s="32">
        <f>VLOOKUP($B448,'Basic Ratio'!$D$100:$AU$111,Graph!A444,FALSE)</f>
        <v>13.72015</v>
      </c>
      <c r="L448" s="32">
        <f>VLOOKUP($B448,'Basic Ratio'!$D$112:$AU$123,Graph!A444,FALSE)</f>
        <v>73.879310000000004</v>
      </c>
      <c r="M448" s="32">
        <f>VLOOKUP($B448,'Basic Ratio'!$D$124:$AU$135,Graph!A444,FALSE)</f>
        <v>14.133570000000001</v>
      </c>
      <c r="N448" s="32" t="e">
        <f>VLOOKUP($B448,'Basic Ratio'!$D$136:$AU$147,Graph!A444,FALSE)</f>
        <v>#N/A</v>
      </c>
    </row>
    <row r="449" spans="1:14" ht="13.5" customHeight="1">
      <c r="B449" s="51">
        <f t="shared" si="58"/>
        <v>2012</v>
      </c>
      <c r="C449" s="39">
        <f>VLOOKUP($B449,'Basic Ratio'!$D$4:$AU$15,Graph!A444,FALSE)</f>
        <v>117.16766</v>
      </c>
      <c r="D449" s="39">
        <f>VLOOKUP($B449,'Basic Ratio'!$D$16:$AU$27,Graph!A444,FALSE)</f>
        <v>283.59859</v>
      </c>
      <c r="E449" s="39">
        <f>VLOOKUP($B449,'Basic Ratio'!$D$28:$AU$38,Graph!A444,FALSE)</f>
        <v>35.680700000000002</v>
      </c>
      <c r="F449" s="39">
        <f>VLOOKUP($B449,'Basic Ratio'!$D$40:$AU$51,Graph!A444,FALSE)</f>
        <v>27.287970000000001</v>
      </c>
      <c r="G449" s="39">
        <f>VLOOKUP($B449,'Basic Ratio'!$D$52:$AU$63,Graph!A444,FALSE)</f>
        <v>117.13158</v>
      </c>
      <c r="H449" s="39">
        <f>VLOOKUP($B449,'Basic Ratio'!$D$64:$AU$75,Graph!A444,FALSE)</f>
        <v>828.08333000000005</v>
      </c>
      <c r="I449" s="39">
        <f>VLOOKUP($B449,'Basic Ratio'!$D$76:$AU$87,Graph!A444,FALSE)</f>
        <v>0</v>
      </c>
      <c r="J449" s="39">
        <f>VLOOKUP($B449,'Basic Ratio'!$D$88:$AU$99,Graph!A444,FALSE)</f>
        <v>25.647680000000001</v>
      </c>
      <c r="K449" s="39">
        <f>VLOOKUP($B449,'Basic Ratio'!$D$100:$AU$111,Graph!A444,FALSE)</f>
        <v>15.32634</v>
      </c>
      <c r="L449" s="39">
        <f>VLOOKUP($B449,'Basic Ratio'!$D$112:$AU$123,Graph!A444,FALSE)</f>
        <v>55.212499999999999</v>
      </c>
      <c r="M449" s="39">
        <f>VLOOKUP($B449,'Basic Ratio'!$D$124:$AU$135,Graph!A444,FALSE)</f>
        <v>12.880699999999999</v>
      </c>
      <c r="N449" s="39">
        <f>VLOOKUP($B449,'Basic Ratio'!$D$136:$AU$147,Graph!A444,FALSE)</f>
        <v>38.906019999999998</v>
      </c>
    </row>
    <row r="450" spans="1:14" ht="13.5" customHeight="1">
      <c r="B450" s="50">
        <f t="shared" si="58"/>
        <v>2013</v>
      </c>
      <c r="C450" s="32">
        <f>VLOOKUP($B450,'Basic Ratio'!$D$4:$AU$15,Graph!A444,FALSE)</f>
        <v>166.49052</v>
      </c>
      <c r="D450" s="32" t="e">
        <f>VLOOKUP($B450,'Basic Ratio'!$D$16:$AU$27,Graph!A444,FALSE)</f>
        <v>#N/A</v>
      </c>
      <c r="E450" s="32">
        <f>VLOOKUP($B450,'Basic Ratio'!$D$28:$AU$38,Graph!A444,FALSE)</f>
        <v>50.742350000000002</v>
      </c>
      <c r="F450" s="32">
        <f>VLOOKUP($B450,'Basic Ratio'!$D$40:$AU$51,Graph!A444,FALSE)</f>
        <v>30.36777</v>
      </c>
      <c r="G450" s="32">
        <f>VLOOKUP($B450,'Basic Ratio'!$D$52:$AU$63,Graph!A444,FALSE)</f>
        <v>289.20929999999998</v>
      </c>
      <c r="H450" s="32">
        <f>VLOOKUP($B450,'Basic Ratio'!$D$64:$AU$75,Graph!A444,FALSE)</f>
        <v>1178.8333299999999</v>
      </c>
      <c r="I450" s="32">
        <f>VLOOKUP($B450,'Basic Ratio'!$D$76:$AU$87,Graph!A444,FALSE)</f>
        <v>0</v>
      </c>
      <c r="J450" s="32">
        <f>VLOOKUP($B450,'Basic Ratio'!$D$88:$AU$99,Graph!A444,FALSE)</f>
        <v>24.04937</v>
      </c>
      <c r="K450" s="32">
        <f>VLOOKUP($B450,'Basic Ratio'!$D$100:$AU$111,Graph!A444,FALSE)</f>
        <v>17.17304</v>
      </c>
      <c r="L450" s="32">
        <f>VLOOKUP($B450,'Basic Ratio'!$D$112:$AU$123,Graph!A444,FALSE)</f>
        <v>39.301720000000003</v>
      </c>
      <c r="M450" s="32">
        <f>VLOOKUP($B450,'Basic Ratio'!$D$124:$AU$135,Graph!A444,FALSE)</f>
        <v>13.80142</v>
      </c>
      <c r="N450" s="32">
        <f>VLOOKUP($B450,'Basic Ratio'!$D$136:$AU$147,Graph!A444,FALSE)</f>
        <v>48.051870000000001</v>
      </c>
    </row>
    <row r="451" spans="1:14" ht="13.5" customHeight="1">
      <c r="B451" s="51">
        <f t="shared" si="58"/>
        <v>2014</v>
      </c>
      <c r="C451" s="39">
        <f>VLOOKUP($B451,'Basic Ratio'!$D$4:$AU$15,Graph!A444,FALSE)</f>
        <v>164.42471</v>
      </c>
      <c r="D451" s="39">
        <f>VLOOKUP($B451,'Basic Ratio'!$D$16:$AU$27,Graph!A444,FALSE)</f>
        <v>297.94425000000001</v>
      </c>
      <c r="E451" s="39" t="e">
        <f>VLOOKUP($B451,'Basic Ratio'!$D$28:$AU$38,Graph!A444,FALSE)</f>
        <v>#N/A</v>
      </c>
      <c r="F451" s="39">
        <f>VLOOKUP($B451,'Basic Ratio'!$D$40:$AU$51,Graph!A444,FALSE)</f>
        <v>32.16431</v>
      </c>
      <c r="G451" s="39">
        <f>VLOOKUP($B451,'Basic Ratio'!$D$52:$AU$63,Graph!A444,FALSE)</f>
        <v>232.42187999999999</v>
      </c>
      <c r="H451" s="39">
        <f>VLOOKUP($B451,'Basic Ratio'!$D$64:$AU$75,Graph!A444,FALSE)</f>
        <v>955.13635999999997</v>
      </c>
      <c r="I451" s="39">
        <f>VLOOKUP($B451,'Basic Ratio'!$D$76:$AU$87,Graph!A444,FALSE)</f>
        <v>0</v>
      </c>
      <c r="J451" s="39">
        <f>VLOOKUP($B451,'Basic Ratio'!$D$88:$AU$99,Graph!A444,FALSE)</f>
        <v>25.896170000000001</v>
      </c>
      <c r="K451" s="39">
        <f>VLOOKUP($B451,'Basic Ratio'!$D$100:$AU$111,Graph!A444,FALSE)</f>
        <v>18.545269999999999</v>
      </c>
      <c r="L451" s="39">
        <f>VLOOKUP($B451,'Basic Ratio'!$D$112:$AU$123,Graph!A444,FALSE)</f>
        <v>35.299999999999997</v>
      </c>
      <c r="M451" s="39">
        <f>VLOOKUP($B451,'Basic Ratio'!$D$124:$AU$135,Graph!A444,FALSE)</f>
        <v>14.66197</v>
      </c>
      <c r="N451" s="39">
        <f>VLOOKUP($B451,'Basic Ratio'!$D$136:$AU$147,Graph!A444,FALSE)</f>
        <v>46.964350000000003</v>
      </c>
    </row>
    <row r="452" spans="1:14" ht="13.5" customHeight="1">
      <c r="B452" s="50">
        <f t="shared" si="58"/>
        <v>2015</v>
      </c>
      <c r="C452" s="32">
        <f>VLOOKUP($B452,'Basic Ratio'!$D$4:$AU$15,Graph!A444,FALSE)</f>
        <v>160.16353000000001</v>
      </c>
      <c r="D452" s="32">
        <f>VLOOKUP($B452,'Basic Ratio'!$D$16:$AU$27,Graph!A444,FALSE)</f>
        <v>190.33843999999999</v>
      </c>
      <c r="E452" s="32">
        <f>VLOOKUP($B452,'Basic Ratio'!$D$28:$AU$38,Graph!A444,FALSE)</f>
        <v>91.851240000000004</v>
      </c>
      <c r="F452" s="32">
        <f>VLOOKUP($B452,'Basic Ratio'!$D$40:$AU$51,Graph!A444,FALSE)</f>
        <v>50.259120000000003</v>
      </c>
      <c r="G452" s="32">
        <f>VLOOKUP($B452,'Basic Ratio'!$D$52:$AU$63,Graph!A444,FALSE)</f>
        <v>203.22619</v>
      </c>
      <c r="H452" s="32" t="e">
        <f>VLOOKUP($B452,'Basic Ratio'!$D$64:$AU$75,Graph!A444,FALSE)</f>
        <v>#N/A</v>
      </c>
      <c r="I452" s="32">
        <f>VLOOKUP($B452,'Basic Ratio'!$D$76:$AU$87,Graph!A444,FALSE)</f>
        <v>5067</v>
      </c>
      <c r="J452" s="32">
        <f>VLOOKUP($B452,'Basic Ratio'!$D$88:$AU$99,Graph!A444,FALSE)</f>
        <v>28.552679999999999</v>
      </c>
      <c r="K452" s="32">
        <f>VLOOKUP($B452,'Basic Ratio'!$D$100:$AU$111,Graph!A444,FALSE)</f>
        <v>15.876810000000001</v>
      </c>
      <c r="L452" s="32">
        <f>VLOOKUP($B452,'Basic Ratio'!$D$112:$AU$123,Graph!A444,FALSE)</f>
        <v>33.030079999999998</v>
      </c>
      <c r="M452" s="32">
        <f>VLOOKUP($B452,'Basic Ratio'!$D$124:$AU$135,Graph!A444,FALSE)</f>
        <v>14.03051</v>
      </c>
      <c r="N452" s="32">
        <f>VLOOKUP($B452,'Basic Ratio'!$D$136:$AU$147,Graph!A444,FALSE)</f>
        <v>34.323689999999999</v>
      </c>
    </row>
    <row r="453" spans="1:14" ht="13.5" customHeight="1">
      <c r="B453" s="51">
        <f t="shared" si="58"/>
        <v>2016</v>
      </c>
      <c r="C453" s="39">
        <f>VLOOKUP($B453,'Basic Ratio'!$D$4:$AU$15,Graph!A444,FALSE)</f>
        <v>99.462040000000002</v>
      </c>
      <c r="D453" s="39">
        <f>VLOOKUP($B453,'Basic Ratio'!$D$16:$AU$27,Graph!A444,FALSE)</f>
        <v>125.10433999999999</v>
      </c>
      <c r="E453" s="39">
        <f>VLOOKUP($B453,'Basic Ratio'!$D$28:$AU$38,Graph!A444,FALSE)</f>
        <v>93.583539999999999</v>
      </c>
      <c r="F453" s="39">
        <f>VLOOKUP($B453,'Basic Ratio'!$D$40:$AU$51,Graph!A444,FALSE)</f>
        <v>121.91930000000001</v>
      </c>
      <c r="G453" s="39">
        <f>VLOOKUP($B453,'Basic Ratio'!$D$52:$AU$63,Graph!A444,FALSE)</f>
        <v>437.42856999999998</v>
      </c>
      <c r="H453" s="39">
        <f>VLOOKUP($B453,'Basic Ratio'!$D$64:$AU$75,Graph!A444,FALSE)</f>
        <v>622.47220000000004</v>
      </c>
      <c r="I453" s="39">
        <f>VLOOKUP($B453,'Basic Ratio'!$D$76:$AU$87,Graph!A444,FALSE)</f>
        <v>0</v>
      </c>
      <c r="J453" s="39">
        <f>VLOOKUP($B453,'Basic Ratio'!$D$88:$AU$99,Graph!A444,FALSE)</f>
        <v>35.668819999999997</v>
      </c>
      <c r="K453" s="39">
        <f>VLOOKUP($B453,'Basic Ratio'!$D$100:$AU$111,Graph!A444,FALSE)</f>
        <v>16.03322</v>
      </c>
      <c r="L453" s="39">
        <f>VLOOKUP($B453,'Basic Ratio'!$D$112:$AU$123,Graph!A444,FALSE)</f>
        <v>29.651009999999999</v>
      </c>
      <c r="M453" s="39">
        <f>VLOOKUP($B453,'Basic Ratio'!$D$124:$AU$135,Graph!A444,FALSE)</f>
        <v>12.777430000000001</v>
      </c>
      <c r="N453" s="39" t="e">
        <f>VLOOKUP($B453,'Basic Ratio'!$D$136:$AU$147,Graph!A444,FALSE)</f>
        <v>#N/A</v>
      </c>
    </row>
    <row r="454" spans="1:14" ht="13.5" customHeight="1">
      <c r="B454" s="50">
        <f t="shared" si="58"/>
        <v>2017</v>
      </c>
      <c r="C454" s="32">
        <f>VLOOKUP($B454,'Basic Ratio'!$D$4:$AU$15,Graph!A444,FALSE)</f>
        <v>121.37886</v>
      </c>
      <c r="D454" s="32">
        <f>VLOOKUP($B454,'Basic Ratio'!$D$16:$AU$27,Graph!A444,FALSE)</f>
        <v>125.19828</v>
      </c>
      <c r="E454" s="32">
        <f>VLOOKUP($B454,'Basic Ratio'!$D$28:$AU$38,Graph!A444,FALSE)</f>
        <v>52.375050000000002</v>
      </c>
      <c r="F454" s="32">
        <f>VLOOKUP($B454,'Basic Ratio'!$D$40:$AU$51,Graph!A444,FALSE)</f>
        <v>178.50244000000001</v>
      </c>
      <c r="G454" s="32">
        <f>VLOOKUP($B454,'Basic Ratio'!$D$52:$AU$63,Graph!A444,FALSE)</f>
        <v>1987.63636</v>
      </c>
      <c r="H454" s="32">
        <f>VLOOKUP($B454,'Basic Ratio'!$D$64:$AU$75,Graph!A444,FALSE)</f>
        <v>692.84211000000005</v>
      </c>
      <c r="I454" s="32">
        <f>VLOOKUP($B454,'Basic Ratio'!$D$76:$AU$87,Graph!A444,FALSE)</f>
        <v>0</v>
      </c>
      <c r="J454" s="32">
        <f>VLOOKUP($B454,'Basic Ratio'!$D$88:$AU$99,Graph!A444,FALSE)</f>
        <v>33.677869999999999</v>
      </c>
      <c r="K454" s="32">
        <f>VLOOKUP($B454,'Basic Ratio'!$D$100:$AU$111,Graph!A444,FALSE)</f>
        <v>16.40625</v>
      </c>
      <c r="L454" s="32">
        <f>VLOOKUP($B454,'Basic Ratio'!$D$112:$AU$123,Graph!A444,FALSE)</f>
        <v>28.660129999999999</v>
      </c>
      <c r="M454" s="32">
        <f>VLOOKUP($B454,'Basic Ratio'!$D$124:$AU$135,Graph!A444,FALSE)</f>
        <v>12.610060000000001</v>
      </c>
      <c r="N454" s="32">
        <f>VLOOKUP($B454,'Basic Ratio'!$D$136:$AU$147,Graph!A444,FALSE)</f>
        <v>27.049250000000001</v>
      </c>
    </row>
    <row r="455" spans="1:14" ht="13.5" customHeight="1">
      <c r="B455" s="51">
        <f>B440</f>
        <v>2018</v>
      </c>
      <c r="C455" s="39">
        <f>VLOOKUP($B455,'Basic Ratio'!$D$4:$AU$15,Graph!A444,FALSE)</f>
        <v>142.45331999999999</v>
      </c>
      <c r="D455" s="39">
        <f>VLOOKUP($B455,'Basic Ratio'!$D$16:$AU$27,Graph!A444,FALSE)</f>
        <v>54.957459999999998</v>
      </c>
      <c r="E455" s="39">
        <f>VLOOKUP($B455,'Basic Ratio'!$D$28:$AU$39,Graph!A444,FALSE)</f>
        <v>70.428970000000007</v>
      </c>
      <c r="F455" s="39">
        <f>VLOOKUP($B455,'Basic Ratio'!$D$40:$AU$51,Graph!A444,FALSE)</f>
        <v>275.53285</v>
      </c>
      <c r="G455" s="39">
        <f>VLOOKUP($B455,'Basic Ratio'!$D$52:$AU$63,Graph!A444,FALSE)</f>
        <v>11208</v>
      </c>
      <c r="H455" s="39">
        <f>VLOOKUP($B455,'Basic Ratio'!$D$64:$AU$75,Graph!A444,FALSE)</f>
        <v>845.54286000000002</v>
      </c>
      <c r="I455" s="39">
        <f>VLOOKUP($B455,'Basic Ratio'!$D$76:$AU$87,Graph!A444,FALSE)</f>
        <v>0</v>
      </c>
      <c r="J455" s="39">
        <f>VLOOKUP($B455,'Basic Ratio'!$D$88:$AU$99,Graph!A444,FALSE)</f>
        <v>33.654220000000002</v>
      </c>
      <c r="K455" s="39">
        <f>VLOOKUP($B455,'Basic Ratio'!$D$100:$AU$111,Graph!A444,FALSE)</f>
        <v>22.264749999999999</v>
      </c>
      <c r="L455" s="39">
        <f>VLOOKUP($B455,'Basic Ratio'!$D$112:$AU$123,Graph!A444,FALSE)</f>
        <v>22.11917</v>
      </c>
      <c r="M455" s="39">
        <f>VLOOKUP($B455,'Basic Ratio'!$D$124:$AU$135,Graph!A444,FALSE)</f>
        <v>14.68821</v>
      </c>
      <c r="N455" s="39">
        <f>VLOOKUP($B455,'Basic Ratio'!$D$136:$AU$147,Graph!A444,FALSE)</f>
        <v>28.19502</v>
      </c>
    </row>
    <row r="459" spans="1:14" ht="13.5" customHeight="1">
      <c r="A459" s="13">
        <v>37</v>
      </c>
      <c r="B459" s="14" t="s">
        <v>215</v>
      </c>
      <c r="F459" s="18" t="s">
        <v>487</v>
      </c>
    </row>
    <row r="460" spans="1:14" ht="13.5" customHeight="1">
      <c r="B460" s="16"/>
      <c r="C460" s="52" t="str">
        <f>C445</f>
        <v>花王</v>
      </c>
      <c r="D460" s="52" t="str">
        <f t="shared" ref="D460:N460" si="59">D445</f>
        <v>ﾕﾆ･ﾁｬｰﾑ</v>
      </c>
      <c r="E460" s="52" t="str">
        <f t="shared" si="59"/>
        <v>資生堂</v>
      </c>
      <c r="F460" s="52" t="str">
        <f t="shared" si="59"/>
        <v>ﾗｲｵﾝ</v>
      </c>
      <c r="G460" s="52" t="str">
        <f t="shared" si="59"/>
        <v>ﾋﾟｼﾞｮﾝ</v>
      </c>
      <c r="H460" s="52" t="str">
        <f t="shared" si="59"/>
        <v>小林製薬</v>
      </c>
      <c r="I460" s="52" t="str">
        <f t="shared" si="59"/>
        <v>マニー</v>
      </c>
      <c r="J460" s="53" t="str">
        <f t="shared" si="59"/>
        <v>P&amp;G</v>
      </c>
      <c r="K460" s="53" t="str">
        <f t="shared" si="59"/>
        <v>Unilever</v>
      </c>
      <c r="L460" s="53" t="str">
        <f t="shared" si="59"/>
        <v>Colgate‑Palmolive</v>
      </c>
      <c r="M460" s="53" t="str">
        <f t="shared" si="59"/>
        <v>Kimberly-Clark</v>
      </c>
      <c r="N460" s="53" t="str">
        <f t="shared" si="59"/>
        <v>J&amp;J</v>
      </c>
    </row>
    <row r="461" spans="1:14" ht="13.5" customHeight="1">
      <c r="B461" s="50">
        <f t="shared" ref="B461:B469" si="60">B462-1</f>
        <v>2009</v>
      </c>
      <c r="C461" s="32">
        <f>VLOOKUP($B461,'Basic Ratio'!$D$4:$AU$15,Graph!A459,FALSE)</f>
        <v>33.942819999999998</v>
      </c>
      <c r="D461" s="32">
        <f>VLOOKUP($B461,'Basic Ratio'!$D$16:$AU$27,Graph!A459,FALSE)</f>
        <v>235.27097000000001</v>
      </c>
      <c r="E461" s="32">
        <f>VLOOKUP($B461,'Basic Ratio'!$D$28:$AU$39,Graph!A459,FALSE)</f>
        <v>39.641170000000002</v>
      </c>
      <c r="F461" s="32">
        <f>VLOOKUP($B461,'Basic Ratio'!$D$40:$AU$51,Graph!A459,FALSE)</f>
        <v>13.537570000000001</v>
      </c>
      <c r="G461" s="32">
        <f>VLOOKUP($B461,'Basic Ratio'!$D$52:$AU$63,Graph!A459,FALSE)</f>
        <v>82.740350000000007</v>
      </c>
      <c r="H461" s="32">
        <f>VLOOKUP($B461,'Basic Ratio'!$D$64:$AU$75,Graph!A459,FALSE)</f>
        <v>211.45455000000001</v>
      </c>
      <c r="I461" s="32">
        <f>VLOOKUP($B461,'Basic Ratio'!$D$76:$AU$87,Graph!A459,FALSE)</f>
        <v>24996.421770000001</v>
      </c>
      <c r="J461" s="32">
        <f>VLOOKUP($B461,'Basic Ratio'!$D$88:$AU$99,Graph!A459,FALSE)</f>
        <v>16.673359999999999</v>
      </c>
      <c r="K461" s="32">
        <f>VLOOKUP($B461,'Basic Ratio'!$D$100:$AU$111,Graph!A459,FALSE)</f>
        <v>9.5797100000000004</v>
      </c>
      <c r="L461" s="32">
        <f>VLOOKUP($B461,'Basic Ratio'!$D$112:$AU$123,Graph!A459,FALSE)</f>
        <v>38.909089999999999</v>
      </c>
      <c r="M461" s="32">
        <f>VLOOKUP($B461,'Basic Ratio'!$D$124:$AU$135,Graph!A459,FALSE)</f>
        <v>10.901820000000001</v>
      </c>
      <c r="N461" s="32">
        <f>VLOOKUP($B461,'Basic Ratio'!$D$136:$AU$147,Graph!A459,FALSE)</f>
        <v>37.542859999999997</v>
      </c>
    </row>
    <row r="462" spans="1:14" ht="13.5" customHeight="1">
      <c r="B462" s="51">
        <f t="shared" si="60"/>
        <v>2010</v>
      </c>
      <c r="C462" s="39">
        <f>VLOOKUP($B462,'Basic Ratio'!$D$4:$AU$15,Graph!A459,FALSE)</f>
        <v>47.351289999999999</v>
      </c>
      <c r="D462" s="39">
        <f>VLOOKUP($B462,'Basic Ratio'!$D$16:$AU$27,Graph!A459,FALSE)</f>
        <v>120.66773999999999</v>
      </c>
      <c r="E462" s="39">
        <f>VLOOKUP($B462,'Basic Ratio'!$D$28:$AU$38,Graph!A459,FALSE)</f>
        <v>28.393529999999998</v>
      </c>
      <c r="F462" s="39">
        <f>VLOOKUP($B462,'Basic Ratio'!$D$40:$AU$51,Graph!A459,FALSE)</f>
        <v>19.65109</v>
      </c>
      <c r="G462" s="39">
        <f>VLOOKUP($B462,'Basic Ratio'!$D$52:$AU$63,Graph!A459,FALSE)</f>
        <v>78.854169999999996</v>
      </c>
      <c r="H462" s="39">
        <f>VLOOKUP($B462,'Basic Ratio'!$D$64:$AU$75,Graph!A459,FALSE)</f>
        <v>348.46667000000002</v>
      </c>
      <c r="I462" s="39">
        <f>VLOOKUP($B462,'Basic Ratio'!$D$76:$AU$87,Graph!A459,FALSE)</f>
        <v>4540.6346700000004</v>
      </c>
      <c r="J462" s="39">
        <f>VLOOKUP($B462,'Basic Ratio'!$D$88:$AU$99,Graph!A459,FALSE)</f>
        <v>18.083030000000001</v>
      </c>
      <c r="K462" s="39">
        <f>VLOOKUP($B462,'Basic Ratio'!$D$100:$AU$111,Graph!A459,FALSE)</f>
        <v>11.78144</v>
      </c>
      <c r="L462" s="39">
        <f>VLOOKUP($B462,'Basic Ratio'!$D$112:$AU$123,Graph!A459,FALSE)</f>
        <v>55.569229999999997</v>
      </c>
      <c r="M462" s="39">
        <f>VLOOKUP($B462,'Basic Ratio'!$D$124:$AU$135,Graph!A459,FALSE)</f>
        <v>11.19753</v>
      </c>
      <c r="N462" s="39">
        <f>VLOOKUP($B462,'Basic Ratio'!$D$136:$AU$147,Graph!A459,FALSE)</f>
        <v>28.905429999999999</v>
      </c>
    </row>
    <row r="463" spans="1:14" ht="13.5" customHeight="1">
      <c r="B463" s="50">
        <f t="shared" si="60"/>
        <v>2011</v>
      </c>
      <c r="C463" s="32" t="e">
        <f>VLOOKUP($B463,'Basic Ratio'!$D$4:$AU$15,Graph!A459,FALSE)</f>
        <v>#N/A</v>
      </c>
      <c r="D463" s="32">
        <f>VLOOKUP($B463,'Basic Ratio'!$D$16:$AU$27,Graph!A459,FALSE)</f>
        <v>93.304349999999999</v>
      </c>
      <c r="E463" s="32">
        <f>VLOOKUP($B463,'Basic Ratio'!$D$28:$AU$38,Graph!A459,FALSE)</f>
        <v>31.588819999999998</v>
      </c>
      <c r="F463" s="32">
        <f>VLOOKUP($B463,'Basic Ratio'!$D$40:$AU$51,Graph!A459,FALSE)</f>
        <v>18.486799999999999</v>
      </c>
      <c r="G463" s="32">
        <f>VLOOKUP($B463,'Basic Ratio'!$D$52:$AU$63,Graph!A459,FALSE)</f>
        <v>69.227850000000004</v>
      </c>
      <c r="H463" s="32">
        <f>VLOOKUP($B463,'Basic Ratio'!$D$64:$AU$75,Graph!A459,FALSE)</f>
        <v>483.30232999999998</v>
      </c>
      <c r="I463" s="32">
        <f>VLOOKUP($B463,'Basic Ratio'!$D$76:$AU$87,Graph!A459,FALSE)</f>
        <v>0</v>
      </c>
      <c r="J463" s="32">
        <f>VLOOKUP($B463,'Basic Ratio'!$D$88:$AU$99,Graph!A459,FALSE)</f>
        <v>18.011700000000001</v>
      </c>
      <c r="K463" s="32">
        <f>VLOOKUP($B463,'Basic Ratio'!$D$100:$AU$111,Graph!A459,FALSE)</f>
        <v>10.29664</v>
      </c>
      <c r="L463" s="32">
        <f>VLOOKUP($B463,'Basic Ratio'!$D$112:$AU$123,Graph!A459,FALSE)</f>
        <v>64.620689999999996</v>
      </c>
      <c r="M463" s="32">
        <f>VLOOKUP($B463,'Basic Ratio'!$D$124:$AU$135,Graph!A459,FALSE)</f>
        <v>10.63899</v>
      </c>
      <c r="N463" s="32" t="e">
        <f>VLOOKUP($B463,'Basic Ratio'!$D$136:$AU$147,Graph!A459,FALSE)</f>
        <v>#N/A</v>
      </c>
    </row>
    <row r="464" spans="1:14" ht="13.5" customHeight="1">
      <c r="B464" s="51">
        <f t="shared" si="60"/>
        <v>2012</v>
      </c>
      <c r="C464" s="39">
        <f>VLOOKUP($B464,'Basic Ratio'!$D$4:$AU$15,Graph!A459,FALSE)</f>
        <v>88.729709999999997</v>
      </c>
      <c r="D464" s="39">
        <f>VLOOKUP($B464,'Basic Ratio'!$D$16:$AU$27,Graph!A459,FALSE)</f>
        <v>115.02464999999999</v>
      </c>
      <c r="E464" s="39">
        <f>VLOOKUP($B464,'Basic Ratio'!$D$28:$AU$38,Graph!A459,FALSE)</f>
        <v>25.150950000000002</v>
      </c>
      <c r="F464" s="39">
        <f>VLOOKUP($B464,'Basic Ratio'!$D$40:$AU$51,Graph!A459,FALSE)</f>
        <v>15.86533</v>
      </c>
      <c r="G464" s="39">
        <f>VLOOKUP($B464,'Basic Ratio'!$D$52:$AU$63,Graph!A459,FALSE)</f>
        <v>94.171049999999994</v>
      </c>
      <c r="H464" s="39">
        <f>VLOOKUP($B464,'Basic Ratio'!$D$64:$AU$75,Graph!A459,FALSE)</f>
        <v>723.41666999999995</v>
      </c>
      <c r="I464" s="39">
        <f>VLOOKUP($B464,'Basic Ratio'!$D$76:$AU$87,Graph!A459,FALSE)</f>
        <v>0</v>
      </c>
      <c r="J464" s="39">
        <f>VLOOKUP($B464,'Basic Ratio'!$D$88:$AU$99,Graph!A459,FALSE)</f>
        <v>19.638680000000001</v>
      </c>
      <c r="K464" s="39">
        <f>VLOOKUP($B464,'Basic Ratio'!$D$100:$AU$111,Graph!A459,FALSE)</f>
        <v>11.55725</v>
      </c>
      <c r="L464" s="39">
        <f>VLOOKUP($B464,'Basic Ratio'!$D$112:$AU$123,Graph!A459,FALSE)</f>
        <v>48.15</v>
      </c>
      <c r="M464" s="39">
        <f>VLOOKUP($B464,'Basic Ratio'!$D$124:$AU$135,Graph!A459,FALSE)</f>
        <v>9.0456099999999999</v>
      </c>
      <c r="N464" s="39">
        <f>VLOOKUP($B464,'Basic Ratio'!$D$136:$AU$147,Graph!A459,FALSE)</f>
        <v>33.390979999999999</v>
      </c>
    </row>
    <row r="465" spans="1:14" ht="13.5" customHeight="1">
      <c r="B465" s="50">
        <f t="shared" si="60"/>
        <v>2013</v>
      </c>
      <c r="C465" s="32">
        <f>VLOOKUP($B465,'Basic Ratio'!$D$4:$AU$15,Graph!A459,FALSE)</f>
        <v>120.59439</v>
      </c>
      <c r="D465" s="32" t="e">
        <f>VLOOKUP($B465,'Basic Ratio'!$D$16:$AU$27,Graph!A459,FALSE)</f>
        <v>#N/A</v>
      </c>
      <c r="E465" s="32">
        <f>VLOOKUP($B465,'Basic Ratio'!$D$28:$AU$38,Graph!A459,FALSE)</f>
        <v>40.364530000000002</v>
      </c>
      <c r="F465" s="32">
        <f>VLOOKUP($B465,'Basic Ratio'!$D$40:$AU$51,Graph!A459,FALSE)</f>
        <v>10.19008</v>
      </c>
      <c r="G465" s="32">
        <f>VLOOKUP($B465,'Basic Ratio'!$D$52:$AU$63,Graph!A459,FALSE)</f>
        <v>214.27906999999999</v>
      </c>
      <c r="H465" s="32">
        <f>VLOOKUP($B465,'Basic Ratio'!$D$64:$AU$75,Graph!A459,FALSE)</f>
        <v>1018.55556</v>
      </c>
      <c r="I465" s="32">
        <f>VLOOKUP($B465,'Basic Ratio'!$D$76:$AU$87,Graph!A459,FALSE)</f>
        <v>0</v>
      </c>
      <c r="J465" s="32">
        <f>VLOOKUP($B465,'Basic Ratio'!$D$88:$AU$99,Graph!A459,FALSE)</f>
        <v>18.622</v>
      </c>
      <c r="K465" s="32">
        <f>VLOOKUP($B465,'Basic Ratio'!$D$100:$AU$111,Graph!A459,FALSE)</f>
        <v>13.569419999999999</v>
      </c>
      <c r="L465" s="32">
        <f>VLOOKUP($B465,'Basic Ratio'!$D$112:$AU$123,Graph!A459,FALSE)</f>
        <v>33.525860000000002</v>
      </c>
      <c r="M465" s="32">
        <f>VLOOKUP($B465,'Basic Ratio'!$D$124:$AU$135,Graph!A459,FALSE)</f>
        <v>10.421989999999999</v>
      </c>
      <c r="N465" s="32">
        <f>VLOOKUP($B465,'Basic Ratio'!$D$136:$AU$147,Graph!A459,FALSE)</f>
        <v>40.593359999999997</v>
      </c>
    </row>
    <row r="466" spans="1:14" ht="13.5" customHeight="1">
      <c r="B466" s="51">
        <f t="shared" si="60"/>
        <v>2014</v>
      </c>
      <c r="C466" s="39">
        <f>VLOOKUP($B466,'Basic Ratio'!$D$4:$AU$15,Graph!A459,FALSE)</f>
        <v>124.92587</v>
      </c>
      <c r="D466" s="39">
        <f>VLOOKUP($B466,'Basic Ratio'!$D$16:$AU$27,Graph!A459,FALSE)</f>
        <v>150.54704000000001</v>
      </c>
      <c r="E466" s="39" t="e">
        <f>VLOOKUP($B466,'Basic Ratio'!$D$28:$AU$38,Graph!A459,FALSE)</f>
        <v>#N/A</v>
      </c>
      <c r="F466" s="39">
        <f>VLOOKUP($B466,'Basic Ratio'!$D$40:$AU$51,Graph!A459,FALSE)</f>
        <v>13.57507</v>
      </c>
      <c r="G466" s="39">
        <f>VLOOKUP($B466,'Basic Ratio'!$D$52:$AU$63,Graph!A459,FALSE)</f>
        <v>190.51562999999999</v>
      </c>
      <c r="H466" s="39">
        <f>VLOOKUP($B466,'Basic Ratio'!$D$64:$AU$75,Graph!A459,FALSE)</f>
        <v>814.22726999999998</v>
      </c>
      <c r="I466" s="39">
        <f>VLOOKUP($B466,'Basic Ratio'!$D$76:$AU$87,Graph!A459,FALSE)</f>
        <v>0</v>
      </c>
      <c r="J466" s="39">
        <f>VLOOKUP($B466,'Basic Ratio'!$D$88:$AU$99,Graph!A459,FALSE)</f>
        <v>19.92812</v>
      </c>
      <c r="K466" s="39">
        <f>VLOOKUP($B466,'Basic Ratio'!$D$100:$AU$111,Graph!A459,FALSE)</f>
        <v>14.65021</v>
      </c>
      <c r="L466" s="39">
        <f>VLOOKUP($B466,'Basic Ratio'!$D$112:$AU$123,Graph!A459,FALSE)</f>
        <v>29.47692</v>
      </c>
      <c r="M466" s="39">
        <f>VLOOKUP($B466,'Basic Ratio'!$D$124:$AU$135,Graph!A459,FALSE)</f>
        <v>11.00352</v>
      </c>
      <c r="N466" s="39">
        <f>VLOOKUP($B466,'Basic Ratio'!$D$136:$AU$147,Graph!A459,FALSE)</f>
        <v>39.996250000000003</v>
      </c>
    </row>
    <row r="467" spans="1:14" ht="13.5" customHeight="1">
      <c r="B467" s="50">
        <f t="shared" si="60"/>
        <v>2015</v>
      </c>
      <c r="C467" s="32">
        <f>VLOOKUP($B467,'Basic Ratio'!$D$4:$AU$15,Graph!A459,FALSE)</f>
        <v>117.05719999999999</v>
      </c>
      <c r="D467" s="32">
        <f>VLOOKUP($B467,'Basic Ratio'!$D$16:$AU$27,Graph!A459,FALSE)</f>
        <v>111.12925</v>
      </c>
      <c r="E467" s="32">
        <f>VLOOKUP($B467,'Basic Ratio'!$D$28:$AU$38,Graph!A459,FALSE)</f>
        <v>70.173699999999997</v>
      </c>
      <c r="F467" s="32">
        <f>VLOOKUP($B467,'Basic Ratio'!$D$40:$AU$51,Graph!A459,FALSE)</f>
        <v>33.226280000000003</v>
      </c>
      <c r="G467" s="32">
        <f>VLOOKUP($B467,'Basic Ratio'!$D$52:$AU$63,Graph!A459,FALSE)</f>
        <v>167.28570999999999</v>
      </c>
      <c r="H467" s="32" t="e">
        <f>VLOOKUP($B467,'Basic Ratio'!$D$64:$AU$75,Graph!A459,FALSE)</f>
        <v>#N/A</v>
      </c>
      <c r="I467" s="32">
        <f>VLOOKUP($B467,'Basic Ratio'!$D$76:$AU$87,Graph!A459,FALSE)</f>
        <v>3767</v>
      </c>
      <c r="J467" s="32">
        <f>VLOOKUP($B467,'Basic Ratio'!$D$88:$AU$99,Graph!A459,FALSE)</f>
        <v>22.82902</v>
      </c>
      <c r="K467" s="32">
        <f>VLOOKUP($B467,'Basic Ratio'!$D$100:$AU$111,Graph!A459,FALSE)</f>
        <v>12.49457</v>
      </c>
      <c r="L467" s="32">
        <f>VLOOKUP($B467,'Basic Ratio'!$D$112:$AU$123,Graph!A459,FALSE)</f>
        <v>27.834589999999999</v>
      </c>
      <c r="M467" s="32">
        <f>VLOOKUP($B467,'Basic Ratio'!$D$124:$AU$135,Graph!A459,FALSE)</f>
        <v>10.450850000000001</v>
      </c>
      <c r="N467" s="32">
        <f>VLOOKUP($B467,'Basic Ratio'!$D$136:$AU$147,Graph!A459,FALSE)</f>
        <v>29.88017</v>
      </c>
    </row>
    <row r="468" spans="1:14" ht="13.5" customHeight="1">
      <c r="B468" s="51">
        <f t="shared" si="60"/>
        <v>2016</v>
      </c>
      <c r="C468" s="39">
        <f>VLOOKUP($B468,'Basic Ratio'!$D$4:$AU$15,Graph!A459,FALSE)</f>
        <v>68.835449999999994</v>
      </c>
      <c r="D468" s="39">
        <f>VLOOKUP($B468,'Basic Ratio'!$D$16:$AU$27,Graph!A459,FALSE)</f>
        <v>80.717470000000006</v>
      </c>
      <c r="E468" s="39">
        <f>VLOOKUP($B468,'Basic Ratio'!$D$28:$AU$38,Graph!A459,FALSE)</f>
        <v>55.050370000000001</v>
      </c>
      <c r="F468" s="39">
        <f>VLOOKUP($B468,'Basic Ratio'!$D$40:$AU$51,Graph!A459,FALSE)</f>
        <v>90.533330000000007</v>
      </c>
      <c r="G468" s="39">
        <f>VLOOKUP($B468,'Basic Ratio'!$D$52:$AU$63,Graph!A459,FALSE)</f>
        <v>379.71429000000001</v>
      </c>
      <c r="H468" s="39">
        <f>VLOOKUP($B468,'Basic Ratio'!$D$64:$AU$75,Graph!A459,FALSE)</f>
        <v>516.91666999999995</v>
      </c>
      <c r="I468" s="39">
        <f>VLOOKUP($B468,'Basic Ratio'!$D$76:$AU$87,Graph!A459,FALSE)</f>
        <v>0</v>
      </c>
      <c r="J468" s="39">
        <f>VLOOKUP($B468,'Basic Ratio'!$D$88:$AU$99,Graph!A459,FALSE)</f>
        <v>28.391400000000001</v>
      </c>
      <c r="K468" s="39">
        <f>VLOOKUP($B468,'Basic Ratio'!$D$100:$AU$111,Graph!A459,FALSE)</f>
        <v>12.87937</v>
      </c>
      <c r="L468" s="39">
        <f>VLOOKUP($B468,'Basic Ratio'!$D$112:$AU$123,Graph!A459,FALSE)</f>
        <v>25.671140000000001</v>
      </c>
      <c r="M468" s="39">
        <f>VLOOKUP($B468,'Basic Ratio'!$D$124:$AU$135,Graph!A459,FALSE)</f>
        <v>10.3605</v>
      </c>
      <c r="N468" s="39" t="e">
        <f>VLOOKUP($B468,'Basic Ratio'!$D$136:$AU$147,Graph!A459,FALSE)</f>
        <v>#N/A</v>
      </c>
    </row>
    <row r="469" spans="1:14" ht="13.5" customHeight="1">
      <c r="B469" s="50">
        <f t="shared" si="60"/>
        <v>2017</v>
      </c>
      <c r="C469" s="32">
        <f>VLOOKUP($B469,'Basic Ratio'!$D$4:$AU$15,Graph!A459,FALSE)</f>
        <v>82.771109999999993</v>
      </c>
      <c r="D469" s="32">
        <f>VLOOKUP($B469,'Basic Ratio'!$D$16:$AU$27,Graph!A459,FALSE)</f>
        <v>90.071119999999993</v>
      </c>
      <c r="E469" s="32">
        <f>VLOOKUP($B469,'Basic Ratio'!$D$28:$AU$38,Graph!A459,FALSE)</f>
        <v>37.198059999999998</v>
      </c>
      <c r="F469" s="32">
        <f>VLOOKUP($B469,'Basic Ratio'!$D$40:$AU$51,Graph!A459,FALSE)</f>
        <v>125.75122</v>
      </c>
      <c r="G469" s="32">
        <f>VLOOKUP($B469,'Basic Ratio'!$D$52:$AU$63,Graph!A459,FALSE)</f>
        <v>1787.7272700000001</v>
      </c>
      <c r="H469" s="32">
        <f>VLOOKUP($B469,'Basic Ratio'!$D$64:$AU$75,Graph!A459,FALSE)</f>
        <v>618.07894999999996</v>
      </c>
      <c r="I469" s="32">
        <f>VLOOKUP($B469,'Basic Ratio'!$D$76:$AU$87,Graph!A459,FALSE)</f>
        <v>0</v>
      </c>
      <c r="J469" s="32">
        <f>VLOOKUP($B469,'Basic Ratio'!$D$88:$AU$99,Graph!A459,FALSE)</f>
        <v>26.33202</v>
      </c>
      <c r="K469" s="32">
        <f>VLOOKUP($B469,'Basic Ratio'!$D$100:$AU$111,Graph!A459,FALSE)</f>
        <v>13.924340000000001</v>
      </c>
      <c r="L469" s="32">
        <f>VLOOKUP($B469,'Basic Ratio'!$D$112:$AU$123,Graph!A459,FALSE)</f>
        <v>25.045750000000002</v>
      </c>
      <c r="M469" s="32">
        <f>VLOOKUP($B469,'Basic Ratio'!$D$124:$AU$135,Graph!A459,FALSE)</f>
        <v>10.14151</v>
      </c>
      <c r="N469" s="32">
        <f>VLOOKUP($B469,'Basic Ratio'!$D$136:$AU$147,Graph!A459,FALSE)</f>
        <v>23.538540000000001</v>
      </c>
    </row>
    <row r="470" spans="1:14" ht="13.5" customHeight="1">
      <c r="B470" s="51">
        <f>B455</f>
        <v>2018</v>
      </c>
      <c r="C470" s="39">
        <f>VLOOKUP($B470,'Basic Ratio'!$D$4:$AU$15,Graph!A459,FALSE)</f>
        <v>100.80654</v>
      </c>
      <c r="D470" s="39">
        <f>VLOOKUP($B470,'Basic Ratio'!$D$16:$AU$27,Graph!A459,FALSE)</f>
        <v>35.964910000000003</v>
      </c>
      <c r="E470" s="39">
        <f>VLOOKUP($B470,'Basic Ratio'!$D$28:$AU$39,Graph!A459,FALSE)</f>
        <v>33.133270000000003</v>
      </c>
      <c r="F470" s="39">
        <f>VLOOKUP($B470,'Basic Ratio'!$D$40:$AU$51,Graph!A459,FALSE)</f>
        <v>166.05108999999999</v>
      </c>
      <c r="G470" s="39">
        <f>VLOOKUP($B470,'Basic Ratio'!$D$52:$AU$63,Graph!A459,FALSE)</f>
        <v>9365</v>
      </c>
      <c r="H470" s="39">
        <f>VLOOKUP($B470,'Basic Ratio'!$D$64:$AU$75,Graph!A459,FALSE)</f>
        <v>747.85713999999996</v>
      </c>
      <c r="I470" s="39">
        <f>VLOOKUP($B470,'Basic Ratio'!$D$76:$AU$87,Graph!A459,FALSE)</f>
        <v>0</v>
      </c>
      <c r="J470" s="39">
        <f>VLOOKUP($B470,'Basic Ratio'!$D$88:$AU$99,Graph!A459,FALSE)</f>
        <v>27.078589999999998</v>
      </c>
      <c r="K470" s="39">
        <f>VLOOKUP($B470,'Basic Ratio'!$D$100:$AU$111,Graph!A459,FALSE)</f>
        <v>20.145140000000001</v>
      </c>
      <c r="L470" s="39">
        <f>VLOOKUP($B470,'Basic Ratio'!$D$112:$AU$123,Graph!A459,FALSE)</f>
        <v>19.860099999999999</v>
      </c>
      <c r="M470" s="39">
        <f>VLOOKUP($B470,'Basic Ratio'!$D$124:$AU$135,Graph!A459,FALSE)</f>
        <v>11.35361</v>
      </c>
      <c r="N470" s="39">
        <f>VLOOKUP($B470,'Basic Ratio'!$D$136:$AU$147,Graph!A459,FALSE)</f>
        <v>24.543279999999999</v>
      </c>
    </row>
    <row r="474" spans="1:14" ht="13.5" customHeight="1">
      <c r="A474" s="13">
        <v>38</v>
      </c>
      <c r="B474" s="14" t="s">
        <v>216</v>
      </c>
      <c r="F474" s="18" t="s">
        <v>488</v>
      </c>
    </row>
    <row r="475" spans="1:14" ht="13.5" customHeight="1">
      <c r="B475" s="16"/>
      <c r="C475" s="52" t="str">
        <f>C460</f>
        <v>花王</v>
      </c>
      <c r="D475" s="52" t="str">
        <f t="shared" ref="D475:N475" si="61">D460</f>
        <v>ﾕﾆ･ﾁｬｰﾑ</v>
      </c>
      <c r="E475" s="52" t="str">
        <f t="shared" si="61"/>
        <v>資生堂</v>
      </c>
      <c r="F475" s="52" t="str">
        <f t="shared" si="61"/>
        <v>ﾗｲｵﾝ</v>
      </c>
      <c r="G475" s="52" t="str">
        <f t="shared" si="61"/>
        <v>ﾋﾟｼﾞｮﾝ</v>
      </c>
      <c r="H475" s="52" t="str">
        <f t="shared" si="61"/>
        <v>小林製薬</v>
      </c>
      <c r="I475" s="52" t="str">
        <f t="shared" si="61"/>
        <v>マニー</v>
      </c>
      <c r="J475" s="53" t="str">
        <f t="shared" si="61"/>
        <v>P&amp;G</v>
      </c>
      <c r="K475" s="53" t="str">
        <f t="shared" si="61"/>
        <v>Unilever</v>
      </c>
      <c r="L475" s="53" t="str">
        <f t="shared" si="61"/>
        <v>Colgate‑Palmolive</v>
      </c>
      <c r="M475" s="53" t="str">
        <f t="shared" si="61"/>
        <v>Kimberly-Clark</v>
      </c>
      <c r="N475" s="53" t="str">
        <f t="shared" si="61"/>
        <v>J&amp;J</v>
      </c>
    </row>
    <row r="476" spans="1:14" ht="13.5" customHeight="1">
      <c r="B476" s="50">
        <f t="shared" ref="B476:B484" si="62">B477-1</f>
        <v>2009</v>
      </c>
      <c r="C476" s="32">
        <f>VLOOKUP($B476,'Basic Ratio'!$D$4:$AU$15,Graph!A474,FALSE)</f>
        <v>1.0731599999999999</v>
      </c>
      <c r="D476" s="32">
        <f>VLOOKUP($B476,'Basic Ratio'!$D$16:$AU$27,Graph!A474,FALSE)</f>
        <v>0.12264</v>
      </c>
      <c r="E476" s="32">
        <f>VLOOKUP($B476,'Basic Ratio'!$D$28:$AU$39,Graph!A474,FALSE)</f>
        <v>2.7584499999999998</v>
      </c>
      <c r="F476" s="32">
        <f>VLOOKUP($B476,'Basic Ratio'!$D$40:$AU$51,Graph!A474,FALSE)</f>
        <v>2.0373999999999999</v>
      </c>
      <c r="G476" s="32">
        <f>VLOOKUP($B476,'Basic Ratio'!$D$52:$AU$63,Graph!A474,FALSE)</f>
        <v>0.40860000000000002</v>
      </c>
      <c r="H476" s="32">
        <f>VLOOKUP($B476,'Basic Ratio'!$D$64:$AU$75,Graph!A474,FALSE)</f>
        <v>0.17054</v>
      </c>
      <c r="I476" s="32">
        <f>VLOOKUP($B476,'Basic Ratio'!$D$76:$AU$87,Graph!A474,FALSE)</f>
        <v>0</v>
      </c>
      <c r="J476" s="32">
        <f>VLOOKUP($B476,'Basic Ratio'!$D$88:$AU$99,Graph!A474,FALSE)</f>
        <v>1.58344</v>
      </c>
      <c r="K476" s="32">
        <f>VLOOKUP($B476,'Basic Ratio'!$D$100:$AU$111,Graph!A474,FALSE)</f>
        <v>1.69719</v>
      </c>
      <c r="L476" s="32">
        <f>VLOOKUP($B476,'Basic Ratio'!$D$112:$AU$123,Graph!A474,FALSE)</f>
        <v>0.79569999999999996</v>
      </c>
      <c r="M476" s="32">
        <f>VLOOKUP($B476,'Basic Ratio'!$D$124:$AU$135,Graph!A474,FALSE)</f>
        <v>1.67811</v>
      </c>
      <c r="N476" s="32">
        <f>VLOOKUP($B476,'Basic Ratio'!$D$136:$AU$147,Graph!A474,FALSE)</f>
        <v>0.88744000000000001</v>
      </c>
    </row>
    <row r="477" spans="1:14" ht="13.5" customHeight="1">
      <c r="B477" s="51">
        <f t="shared" si="62"/>
        <v>2010</v>
      </c>
      <c r="C477" s="39">
        <f>VLOOKUP($B477,'Basic Ratio'!$D$4:$AU$15,Graph!A474,FALSE)</f>
        <v>0.84328999999999998</v>
      </c>
      <c r="D477" s="39">
        <f>VLOOKUP($B477,'Basic Ratio'!$D$16:$AU$27,Graph!A474,FALSE)</f>
        <v>2.10554</v>
      </c>
      <c r="E477" s="39">
        <f>VLOOKUP($B477,'Basic Ratio'!$D$28:$AU$38,Graph!A474,FALSE)</f>
        <v>2.4947300000000001</v>
      </c>
      <c r="F477" s="39">
        <f>VLOOKUP($B477,'Basic Ratio'!$D$40:$AU$51,Graph!A474,FALSE)</f>
        <v>1.8320399999999999</v>
      </c>
      <c r="G477" s="39">
        <f>VLOOKUP($B477,'Basic Ratio'!$D$52:$AU$63,Graph!A474,FALSE)</f>
        <v>0.75038000000000005</v>
      </c>
      <c r="H477" s="39">
        <f>VLOOKUP($B477,'Basic Ratio'!$D$64:$AU$75,Graph!A474,FALSE)</f>
        <v>5.9760000000000001E-2</v>
      </c>
      <c r="I477" s="39">
        <f>VLOOKUP($B477,'Basic Ratio'!$D$76:$AU$87,Graph!A474,FALSE)</f>
        <v>0</v>
      </c>
      <c r="J477" s="39">
        <f>VLOOKUP($B477,'Basic Ratio'!$D$88:$AU$99,Graph!A474,FALSE)</f>
        <v>1.7462500000000001</v>
      </c>
      <c r="K477" s="39">
        <f>VLOOKUP($B477,'Basic Ratio'!$D$100:$AU$111,Graph!A474,FALSE)</f>
        <v>1.2967900000000001</v>
      </c>
      <c r="L477" s="39">
        <f>VLOOKUP($B477,'Basic Ratio'!$D$112:$AU$123,Graph!A474,FALSE)</f>
        <v>0.82435999999999998</v>
      </c>
      <c r="M477" s="39">
        <f>VLOOKUP($B477,'Basic Ratio'!$D$124:$AU$135,Graph!A474,FALSE)</f>
        <v>1.7674399999999999</v>
      </c>
      <c r="N477" s="39">
        <f>VLOOKUP($B477,'Basic Ratio'!$D$136:$AU$147,Graph!A474,FALSE)</f>
        <v>1.04243</v>
      </c>
    </row>
    <row r="478" spans="1:14" ht="13.5" customHeight="1">
      <c r="B478" s="50">
        <f t="shared" si="62"/>
        <v>2011</v>
      </c>
      <c r="C478" s="32" t="e">
        <f>VLOOKUP($B478,'Basic Ratio'!$D$4:$AU$15,Graph!A474,FALSE)</f>
        <v>#N/A</v>
      </c>
      <c r="D478" s="32">
        <f>VLOOKUP($B478,'Basic Ratio'!$D$16:$AU$27,Graph!A474,FALSE)</f>
        <v>1.7966500000000001</v>
      </c>
      <c r="E478" s="32">
        <f>VLOOKUP($B478,'Basic Ratio'!$D$28:$AU$38,Graph!A474,FALSE)</f>
        <v>2.45764</v>
      </c>
      <c r="F478" s="32">
        <f>VLOOKUP($B478,'Basic Ratio'!$D$40:$AU$51,Graph!A474,FALSE)</f>
        <v>1.40709</v>
      </c>
      <c r="G478" s="32">
        <f>VLOOKUP($B478,'Basic Ratio'!$D$52:$AU$63,Graph!A474,FALSE)</f>
        <v>0.71114999999999995</v>
      </c>
      <c r="H478" s="32">
        <f>VLOOKUP($B478,'Basic Ratio'!$D$64:$AU$75,Graph!A474,FALSE)</f>
        <v>3.9019999999999999E-2</v>
      </c>
      <c r="I478" s="32">
        <f>VLOOKUP($B478,'Basic Ratio'!$D$76:$AU$87,Graph!A474,FALSE)</f>
        <v>0</v>
      </c>
      <c r="J478" s="32">
        <f>VLOOKUP($B478,'Basic Ratio'!$D$88:$AU$99,Graph!A474,FALSE)</f>
        <v>1.6715100000000001</v>
      </c>
      <c r="K478" s="32">
        <f>VLOOKUP($B478,'Basic Ratio'!$D$100:$AU$111,Graph!A474,FALSE)</f>
        <v>1.8690500000000001</v>
      </c>
      <c r="L478" s="32">
        <f>VLOOKUP($B478,'Basic Ratio'!$D$112:$AU$123,Graph!A474,FALSE)</f>
        <v>1.1229899999999999</v>
      </c>
      <c r="M478" s="32">
        <f>VLOOKUP($B478,'Basic Ratio'!$D$124:$AU$135,Graph!A474,FALSE)</f>
        <v>1.706</v>
      </c>
      <c r="N478" s="32" t="e">
        <f>VLOOKUP($B478,'Basic Ratio'!$D$136:$AU$147,Graph!A474,FALSE)</f>
        <v>#N/A</v>
      </c>
    </row>
    <row r="479" spans="1:14" ht="13.5" customHeight="1">
      <c r="B479" s="51">
        <f t="shared" si="62"/>
        <v>2012</v>
      </c>
      <c r="C479" s="39">
        <f>VLOOKUP($B479,'Basic Ratio'!$D$4:$AU$15,Graph!A474,FALSE)</f>
        <v>0.52546999999999999</v>
      </c>
      <c r="D479" s="39">
        <f>VLOOKUP($B479,'Basic Ratio'!$D$16:$AU$27,Graph!A474,FALSE)</f>
        <v>1.0250699999999999</v>
      </c>
      <c r="E479" s="39">
        <f>VLOOKUP($B479,'Basic Ratio'!$D$28:$AU$38,Graph!A474,FALSE)</f>
        <v>2.9043800000000002</v>
      </c>
      <c r="F479" s="39">
        <f>VLOOKUP($B479,'Basic Ratio'!$D$40:$AU$51,Graph!A474,FALSE)</f>
        <v>1.6290800000000001</v>
      </c>
      <c r="G479" s="39">
        <f>VLOOKUP($B479,'Basic Ratio'!$D$52:$AU$63,Graph!A474,FALSE)</f>
        <v>0.40654000000000001</v>
      </c>
      <c r="H479" s="39">
        <f>VLOOKUP($B479,'Basic Ratio'!$D$64:$AU$75,Graph!A474,FALSE)</f>
        <v>2.1590000000000002E-2</v>
      </c>
      <c r="I479" s="39">
        <f>VLOOKUP($B479,'Basic Ratio'!$D$76:$AU$87,Graph!A474,FALSE)</f>
        <v>0</v>
      </c>
      <c r="J479" s="39">
        <f>VLOOKUP($B479,'Basic Ratio'!$D$88:$AU$99,Graph!A474,FALSE)</f>
        <v>1.8438699999999999</v>
      </c>
      <c r="K479" s="39">
        <f>VLOOKUP($B479,'Basic Ratio'!$D$100:$AU$111,Graph!A474,FALSE)</f>
        <v>1.2726900000000001</v>
      </c>
      <c r="L479" s="39">
        <f>VLOOKUP($B479,'Basic Ratio'!$D$112:$AU$123,Graph!A474,FALSE)</f>
        <v>1.1840599999999999</v>
      </c>
      <c r="M479" s="39">
        <f>VLOOKUP($B479,'Basic Ratio'!$D$124:$AU$135,Graph!A474,FALSE)</f>
        <v>1.84609</v>
      </c>
      <c r="N479" s="39">
        <f>VLOOKUP($B479,'Basic Ratio'!$D$136:$AU$147,Graph!A474,FALSE)</f>
        <v>0.78147999999999995</v>
      </c>
    </row>
    <row r="480" spans="1:14" ht="13.5" customHeight="1">
      <c r="B480" s="50">
        <f t="shared" si="62"/>
        <v>2013</v>
      </c>
      <c r="C480" s="32">
        <f>VLOOKUP($B480,'Basic Ratio'!$D$4:$AU$15,Graph!A474,FALSE)</f>
        <v>0.502</v>
      </c>
      <c r="D480" s="32" t="e">
        <f>VLOOKUP($B480,'Basic Ratio'!$D$16:$AU$27,Graph!A474,FALSE)</f>
        <v>#N/A</v>
      </c>
      <c r="E480" s="32">
        <f>VLOOKUP($B480,'Basic Ratio'!$D$28:$AU$38,Graph!A474,FALSE)</f>
        <v>1.77512</v>
      </c>
      <c r="F480" s="32">
        <f>VLOOKUP($B480,'Basic Ratio'!$D$40:$AU$51,Graph!A474,FALSE)</f>
        <v>1.4641900000000001</v>
      </c>
      <c r="G480" s="32">
        <f>VLOOKUP($B480,'Basic Ratio'!$D$52:$AU$63,Graph!A474,FALSE)</f>
        <v>0.2742</v>
      </c>
      <c r="H480" s="32">
        <f>VLOOKUP($B480,'Basic Ratio'!$D$64:$AU$75,Graph!A474,FALSE)</f>
        <v>3.6429999999999997E-2</v>
      </c>
      <c r="I480" s="32">
        <f>VLOOKUP($B480,'Basic Ratio'!$D$76:$AU$87,Graph!A474,FALSE)</f>
        <v>0</v>
      </c>
      <c r="J480" s="32">
        <f>VLOOKUP($B480,'Basic Ratio'!$D$88:$AU$99,Graph!A474,FALSE)</f>
        <v>2.0771199999999999</v>
      </c>
      <c r="K480" s="32">
        <f>VLOOKUP($B480,'Basic Ratio'!$D$100:$AU$111,Graph!A474,FALSE)</f>
        <v>1.34751</v>
      </c>
      <c r="L480" s="32">
        <f>VLOOKUP($B480,'Basic Ratio'!$D$112:$AU$123,Graph!A474,FALSE)</f>
        <v>1.2410600000000001</v>
      </c>
      <c r="M480" s="32">
        <f>VLOOKUP($B480,'Basic Ratio'!$D$124:$AU$135,Graph!A474,FALSE)</f>
        <v>1.62873</v>
      </c>
      <c r="N480" s="32">
        <f>VLOOKUP($B480,'Basic Ratio'!$D$136:$AU$147,Graph!A474,FALSE)</f>
        <v>0.78605999999999998</v>
      </c>
    </row>
    <row r="481" spans="1:14" ht="13.5" customHeight="1">
      <c r="B481" s="51">
        <f t="shared" si="62"/>
        <v>2014</v>
      </c>
      <c r="C481" s="39">
        <f>VLOOKUP($B481,'Basic Ratio'!$D$4:$AU$15,Graph!A474,FALSE)</f>
        <v>0.47543000000000002</v>
      </c>
      <c r="D481" s="39">
        <f>VLOOKUP($B481,'Basic Ratio'!$D$16:$AU$27,Graph!A474,FALSE)</f>
        <v>0.29293999999999998</v>
      </c>
      <c r="E481" s="39" t="e">
        <f>VLOOKUP($B481,'Basic Ratio'!$D$28:$AU$38,Graph!A474,FALSE)</f>
        <v>#N/A</v>
      </c>
      <c r="F481" s="39">
        <f>VLOOKUP($B481,'Basic Ratio'!$D$40:$AU$51,Graph!A474,FALSE)</f>
        <v>1.3033300000000001</v>
      </c>
      <c r="G481" s="39">
        <f>VLOOKUP($B481,'Basic Ratio'!$D$52:$AU$63,Graph!A474,FALSE)</f>
        <v>0.53903000000000001</v>
      </c>
      <c r="H481" s="39">
        <f>VLOOKUP($B481,'Basic Ratio'!$D$64:$AU$75,Graph!A474,FALSE)</f>
        <v>3.022E-2</v>
      </c>
      <c r="I481" s="39">
        <f>VLOOKUP($B481,'Basic Ratio'!$D$76:$AU$87,Graph!A474,FALSE)</f>
        <v>0</v>
      </c>
      <c r="J481" s="39">
        <f>VLOOKUP($B481,'Basic Ratio'!$D$88:$AU$99,Graph!A474,FALSE)</f>
        <v>1.87188</v>
      </c>
      <c r="K481" s="39">
        <f>VLOOKUP($B481,'Basic Ratio'!$D$100:$AU$111,Graph!A474,FALSE)</f>
        <v>1.4115200000000001</v>
      </c>
      <c r="L481" s="39">
        <f>VLOOKUP($B481,'Basic Ratio'!$D$112:$AU$123,Graph!A474,FALSE)</f>
        <v>1.34016</v>
      </c>
      <c r="M481" s="39">
        <f>VLOOKUP($B481,'Basic Ratio'!$D$124:$AU$135,Graph!A474,FALSE)</f>
        <v>1.6878</v>
      </c>
      <c r="N481" s="39">
        <f>VLOOKUP($B481,'Basic Ratio'!$D$136:$AU$147,Graph!A474,FALSE)</f>
        <v>0.74975999999999998</v>
      </c>
    </row>
    <row r="482" spans="1:14" ht="13.5" customHeight="1">
      <c r="B482" s="50">
        <f t="shared" si="62"/>
        <v>2015</v>
      </c>
      <c r="C482" s="32">
        <f>VLOOKUP($B482,'Basic Ratio'!$D$4:$AU$15,Graph!A474,FALSE)</f>
        <v>0.50470999999999999</v>
      </c>
      <c r="D482" s="32">
        <f>VLOOKUP($B482,'Basic Ratio'!$D$16:$AU$27,Graph!A474,FALSE)</f>
        <v>0.61673</v>
      </c>
      <c r="E482" s="32">
        <f>VLOOKUP($B482,'Basic Ratio'!$D$28:$AU$38,Graph!A474,FALSE)</f>
        <v>0.90493000000000001</v>
      </c>
      <c r="F482" s="32">
        <f>VLOOKUP($B482,'Basic Ratio'!$D$40:$AU$51,Graph!A474,FALSE)</f>
        <v>0.52668999999999999</v>
      </c>
      <c r="G482" s="32">
        <f>VLOOKUP($B482,'Basic Ratio'!$D$52:$AU$63,Graph!A474,FALSE)</f>
        <v>0.36952000000000002</v>
      </c>
      <c r="H482" s="32" t="e">
        <f>VLOOKUP($B482,'Basic Ratio'!$D$64:$AU$75,Graph!A474,FALSE)</f>
        <v>#N/A</v>
      </c>
      <c r="I482" s="32">
        <f>VLOOKUP($B482,'Basic Ratio'!$D$76:$AU$87,Graph!A474,FALSE)</f>
        <v>0</v>
      </c>
      <c r="J482" s="32">
        <f>VLOOKUP($B482,'Basic Ratio'!$D$88:$AU$99,Graph!A474,FALSE)</f>
        <v>1.85083</v>
      </c>
      <c r="K482" s="32">
        <f>VLOOKUP($B482,'Basic Ratio'!$D$100:$AU$111,Graph!A474,FALSE)</f>
        <v>1.6708099999999999</v>
      </c>
      <c r="L482" s="32">
        <f>VLOOKUP($B482,'Basic Ratio'!$D$112:$AU$123,Graph!A474,FALSE)</f>
        <v>1.49055</v>
      </c>
      <c r="M482" s="32">
        <f>VLOOKUP($B482,'Basic Ratio'!$D$124:$AU$135,Graph!A474,FALSE)</f>
        <v>1.89394</v>
      </c>
      <c r="N482" s="32">
        <f>VLOOKUP($B482,'Basic Ratio'!$D$136:$AU$147,Graph!A474,FALSE)</f>
        <v>1.1039000000000001</v>
      </c>
    </row>
    <row r="483" spans="1:14" ht="13.5" customHeight="1">
      <c r="B483" s="51">
        <f t="shared" si="62"/>
        <v>2016</v>
      </c>
      <c r="C483" s="39">
        <f>VLOOKUP($B483,'Basic Ratio'!$D$4:$AU$15,Graph!A474,FALSE)</f>
        <v>0.51424000000000003</v>
      </c>
      <c r="D483" s="39">
        <f>VLOOKUP($B483,'Basic Ratio'!$D$16:$AU$27,Graph!A474,FALSE)</f>
        <v>0.63668000000000002</v>
      </c>
      <c r="E483" s="39">
        <f>VLOOKUP($B483,'Basic Ratio'!$D$28:$AU$38,Graph!A474,FALSE)</f>
        <v>1.58287</v>
      </c>
      <c r="F483" s="39">
        <f>VLOOKUP($B483,'Basic Ratio'!$D$40:$AU$51,Graph!A474,FALSE)</f>
        <v>0.17826</v>
      </c>
      <c r="G483" s="39">
        <f>VLOOKUP($B483,'Basic Ratio'!$D$52:$AU$63,Graph!A474,FALSE)</f>
        <v>0.31019999999999998</v>
      </c>
      <c r="H483" s="39">
        <f>VLOOKUP($B483,'Basic Ratio'!$D$64:$AU$75,Graph!A474,FALSE)</f>
        <v>3.6990000000000002E-2</v>
      </c>
      <c r="I483" s="39">
        <f>VLOOKUP($B483,'Basic Ratio'!$D$76:$AU$87,Graph!A474,FALSE)</f>
        <v>0</v>
      </c>
      <c r="J483" s="39">
        <f>VLOOKUP($B483,'Basic Ratio'!$D$88:$AU$99,Graph!A474,FALSE)</f>
        <v>1.9047400000000001</v>
      </c>
      <c r="K483" s="39">
        <f>VLOOKUP($B483,'Basic Ratio'!$D$100:$AU$111,Graph!A474,FALSE)</f>
        <v>1.80951</v>
      </c>
      <c r="L483" s="39">
        <f>VLOOKUP($B483,'Basic Ratio'!$D$112:$AU$123,Graph!A474,FALSE)</f>
        <v>1.47872</v>
      </c>
      <c r="M483" s="39">
        <f>VLOOKUP($B483,'Basic Ratio'!$D$124:$AU$135,Graph!A474,FALSE)</f>
        <v>1.8719300000000001</v>
      </c>
      <c r="N483" s="39" t="e">
        <f>VLOOKUP($B483,'Basic Ratio'!$D$136:$AU$147,Graph!A474,FALSE)</f>
        <v>#N/A</v>
      </c>
    </row>
    <row r="484" spans="1:14" ht="13.5" customHeight="1">
      <c r="B484" s="50">
        <f t="shared" si="62"/>
        <v>2017</v>
      </c>
      <c r="C484" s="32">
        <f>VLOOKUP($B484,'Basic Ratio'!$D$4:$AU$15,Graph!A474,FALSE)</f>
        <v>0.47053</v>
      </c>
      <c r="D484" s="32">
        <f>VLOOKUP($B484,'Basic Ratio'!$D$16:$AU$27,Graph!A474,FALSE)</f>
        <v>0.55247999999999997</v>
      </c>
      <c r="E484" s="32">
        <f>VLOOKUP($B484,'Basic Ratio'!$D$28:$AU$38,Graph!A474,FALSE)</f>
        <v>0.65544999999999998</v>
      </c>
      <c r="F484" s="32">
        <f>VLOOKUP($B484,'Basic Ratio'!$D$40:$AU$51,Graph!A474,FALSE)</f>
        <v>0.15325</v>
      </c>
      <c r="G484" s="32">
        <f>VLOOKUP($B484,'Basic Ratio'!$D$52:$AU$63,Graph!A474,FALSE)</f>
        <v>0</v>
      </c>
      <c r="H484" s="32">
        <f>VLOOKUP($B484,'Basic Ratio'!$D$64:$AU$75,Graph!A474,FALSE)</f>
        <v>2.947E-2</v>
      </c>
      <c r="I484" s="32">
        <f>VLOOKUP($B484,'Basic Ratio'!$D$76:$AU$87,Graph!A474,FALSE)</f>
        <v>0</v>
      </c>
      <c r="J484" s="32">
        <f>VLOOKUP($B484,'Basic Ratio'!$D$88:$AU$99,Graph!A474,FALSE)</f>
        <v>1.8359300000000001</v>
      </c>
      <c r="K484" s="32">
        <f>VLOOKUP($B484,'Basic Ratio'!$D$100:$AU$111,Graph!A474,FALSE)</f>
        <v>2.4491200000000002</v>
      </c>
      <c r="L484" s="32">
        <f>VLOOKUP($B484,'Basic Ratio'!$D$112:$AU$123,Graph!A474,FALSE)</f>
        <v>1.5014799999999999</v>
      </c>
      <c r="M484" s="32">
        <f>VLOOKUP($B484,'Basic Ratio'!$D$124:$AU$135,Graph!A474,FALSE)</f>
        <v>1.86683</v>
      </c>
      <c r="N484" s="32">
        <f>VLOOKUP($B484,'Basic Ratio'!$D$136:$AU$147,Graph!A474,FALSE)</f>
        <v>1.36914</v>
      </c>
    </row>
    <row r="485" spans="1:14" ht="13.5" customHeight="1">
      <c r="B485" s="51">
        <f>B470</f>
        <v>2018</v>
      </c>
      <c r="C485" s="39">
        <f>VLOOKUP($B485,'Basic Ratio'!$D$4:$AU$15,Graph!A474,FALSE)</f>
        <v>0.44874000000000003</v>
      </c>
      <c r="D485" s="39">
        <f>VLOOKUP($B485,'Basic Ratio'!$D$16:$AU$27,Graph!A474,FALSE)</f>
        <v>0.32131999999999999</v>
      </c>
      <c r="E485" s="39">
        <f>VLOOKUP($B485,'Basic Ratio'!$D$28:$AU$39,Graph!A474,FALSE)</f>
        <v>0.49786999999999998</v>
      </c>
      <c r="F485" s="39">
        <f>VLOOKUP($B485,'Basic Ratio'!$D$40:$AU$51,Graph!A474,FALSE)</f>
        <v>6.9379999999999997E-2</v>
      </c>
      <c r="G485" s="39">
        <f>VLOOKUP($B485,'Basic Ratio'!$D$52:$AU$63,Graph!A474,FALSE)</f>
        <v>0</v>
      </c>
      <c r="H485" s="39">
        <f>VLOOKUP($B485,'Basic Ratio'!$D$64:$AU$75,Graph!A474,FALSE)</f>
        <v>3.4840000000000003E-2</v>
      </c>
      <c r="I485" s="39">
        <f>VLOOKUP($B485,'Basic Ratio'!$D$76:$AU$87,Graph!A474,FALSE)</f>
        <v>0</v>
      </c>
      <c r="J485" s="39">
        <f>VLOOKUP($B485,'Basic Ratio'!$D$88:$AU$99,Graph!A474,FALSE)</f>
        <v>1.75668</v>
      </c>
      <c r="K485" s="39">
        <f>VLOOKUP($B485,'Basic Ratio'!$D$100:$AU$111,Graph!A474,FALSE)</f>
        <v>1.7825899999999999</v>
      </c>
      <c r="L485" s="39">
        <f>VLOOKUP($B485,'Basic Ratio'!$D$112:$AU$123,Graph!A474,FALSE)</f>
        <v>1.49332</v>
      </c>
      <c r="M485" s="39">
        <f>VLOOKUP($B485,'Basic Ratio'!$D$124:$AU$135,Graph!A474,FALSE)</f>
        <v>1.94641</v>
      </c>
      <c r="N485" s="39">
        <f>VLOOKUP($B485,'Basic Ratio'!$D$136:$AU$147,Graph!A474,FALSE)</f>
        <v>1.0757699999999999</v>
      </c>
    </row>
    <row r="489" spans="1:14" ht="3" customHeight="1"/>
    <row r="490" spans="1:14" ht="13.5" customHeight="1">
      <c r="A490" s="13">
        <v>39</v>
      </c>
      <c r="B490" s="14" t="s">
        <v>217</v>
      </c>
      <c r="F490" s="18" t="s">
        <v>489</v>
      </c>
    </row>
    <row r="491" spans="1:14" ht="13.5" customHeight="1">
      <c r="B491" s="16"/>
      <c r="C491" s="52" t="str">
        <f>C475</f>
        <v>花王</v>
      </c>
      <c r="D491" s="52" t="str">
        <f t="shared" ref="D491:N491" si="63">D475</f>
        <v>ﾕﾆ･ﾁｬｰﾑ</v>
      </c>
      <c r="E491" s="52" t="str">
        <f t="shared" si="63"/>
        <v>資生堂</v>
      </c>
      <c r="F491" s="52" t="str">
        <f t="shared" si="63"/>
        <v>ﾗｲｵﾝ</v>
      </c>
      <c r="G491" s="52" t="str">
        <f t="shared" si="63"/>
        <v>ﾋﾟｼﾞｮﾝ</v>
      </c>
      <c r="H491" s="52" t="str">
        <f t="shared" si="63"/>
        <v>小林製薬</v>
      </c>
      <c r="I491" s="52" t="str">
        <f t="shared" si="63"/>
        <v>マニー</v>
      </c>
      <c r="J491" s="53" t="str">
        <f t="shared" si="63"/>
        <v>P&amp;G</v>
      </c>
      <c r="K491" s="53" t="str">
        <f t="shared" si="63"/>
        <v>Unilever</v>
      </c>
      <c r="L491" s="53" t="str">
        <f t="shared" si="63"/>
        <v>Colgate‑Palmolive</v>
      </c>
      <c r="M491" s="53" t="str">
        <f t="shared" si="63"/>
        <v>Kimberly-Clark</v>
      </c>
      <c r="N491" s="53" t="str">
        <f t="shared" si="63"/>
        <v>J&amp;J</v>
      </c>
    </row>
    <row r="492" spans="1:14" ht="13.5" customHeight="1">
      <c r="B492" s="50">
        <f t="shared" ref="B492:B500" si="64">B493-1</f>
        <v>2009</v>
      </c>
      <c r="C492" s="32">
        <f>VLOOKUP($B492,'Basic Ratio'!$D$4:$AU$15,Graph!A490,FALSE)</f>
        <v>0.42298999999999998</v>
      </c>
      <c r="D492" s="32" t="str">
        <f>VLOOKUP($B492,'Basic Ratio'!$D$16:$AU$27,Graph!A490,FALSE)</f>
        <v>NM</v>
      </c>
      <c r="E492" s="32">
        <f>VLOOKUP($B492,'Basic Ratio'!$D$28:$AU$39,Graph!A490,FALSE)</f>
        <v>1.53871</v>
      </c>
      <c r="F492" s="32">
        <f>VLOOKUP($B492,'Basic Ratio'!$D$40:$AU$51,Graph!A490,FALSE)</f>
        <v>0.56925000000000003</v>
      </c>
      <c r="G492" s="32" t="str">
        <f>VLOOKUP($B492,'Basic Ratio'!$D$52:$AU$63,Graph!A490,FALSE)</f>
        <v>NM</v>
      </c>
      <c r="H492" s="32" t="str">
        <f>VLOOKUP($B492,'Basic Ratio'!$D$64:$AU$75,Graph!A490,FALSE)</f>
        <v>NM</v>
      </c>
      <c r="I492" s="32" t="str">
        <f>VLOOKUP($B492,'Basic Ratio'!$D$76:$AU$87,Graph!A490,FALSE)</f>
        <v>NM</v>
      </c>
      <c r="J492" s="32">
        <f>VLOOKUP($B492,'Basic Ratio'!$D$88:$AU$99,Graph!A490,FALSE)</f>
        <v>1.4306300000000001</v>
      </c>
      <c r="K492" s="32">
        <f>VLOOKUP($B492,'Basic Ratio'!$D$100:$AU$111,Graph!A490,FALSE)</f>
        <v>1.1281699999999999</v>
      </c>
      <c r="L492" s="32">
        <f>VLOOKUP($B492,'Basic Ratio'!$D$112:$AU$123,Graph!A490,FALSE)</f>
        <v>0.63541000000000003</v>
      </c>
      <c r="M492" s="32">
        <f>VLOOKUP($B492,'Basic Ratio'!$D$124:$AU$135,Graph!A490,FALSE)</f>
        <v>1.4116</v>
      </c>
      <c r="N492" s="32" t="str">
        <f>VLOOKUP($B492,'Basic Ratio'!$D$136:$AU$147,Graph!A490,FALSE)</f>
        <v>NM</v>
      </c>
    </row>
    <row r="493" spans="1:14" ht="13.5" customHeight="1">
      <c r="B493" s="51">
        <f t="shared" si="64"/>
        <v>2010</v>
      </c>
      <c r="C493" s="39">
        <f>VLOOKUP($B493,'Basic Ratio'!$D$4:$AU$15,Graph!A490,FALSE)</f>
        <v>5.9360000000000003E-2</v>
      </c>
      <c r="D493" s="39">
        <f>VLOOKUP($B493,'Basic Ratio'!$D$16:$AU$27,Graph!A490,FALSE)</f>
        <v>0.35199999999999998</v>
      </c>
      <c r="E493" s="39">
        <f>VLOOKUP($B493,'Basic Ratio'!$D$28:$AU$38,Graph!A490,FALSE)</f>
        <v>1.1677999999999999</v>
      </c>
      <c r="F493" s="39" t="str">
        <f>VLOOKUP($B493,'Basic Ratio'!$D$40:$AU$51,Graph!A490,FALSE)</f>
        <v>NM</v>
      </c>
      <c r="G493" s="39" t="str">
        <f>VLOOKUP($B493,'Basic Ratio'!$D$52:$AU$63,Graph!A490,FALSE)</f>
        <v>NM</v>
      </c>
      <c r="H493" s="39" t="str">
        <f>VLOOKUP($B493,'Basic Ratio'!$D$64:$AU$75,Graph!A490,FALSE)</f>
        <v>NM</v>
      </c>
      <c r="I493" s="39" t="str">
        <f>VLOOKUP($B493,'Basic Ratio'!$D$76:$AU$87,Graph!A490,FALSE)</f>
        <v>NM</v>
      </c>
      <c r="J493" s="39">
        <f>VLOOKUP($B493,'Basic Ratio'!$D$88:$AU$99,Graph!A490,FALSE)</f>
        <v>1.59527</v>
      </c>
      <c r="K493" s="39">
        <f>VLOOKUP($B493,'Basic Ratio'!$D$100:$AU$111,Graph!A490,FALSE)</f>
        <v>0.94667999999999997</v>
      </c>
      <c r="L493" s="39">
        <f>VLOOKUP($B493,'Basic Ratio'!$D$112:$AU$123,Graph!A490,FALSE)</f>
        <v>0.68884999999999996</v>
      </c>
      <c r="M493" s="39">
        <f>VLOOKUP($B493,'Basic Ratio'!$D$124:$AU$135,Graph!A490,FALSE)</f>
        <v>1.5080100000000001</v>
      </c>
      <c r="N493" s="39" t="str">
        <f>VLOOKUP($B493,'Basic Ratio'!$D$136:$AU$147,Graph!A490,FALSE)</f>
        <v>NM</v>
      </c>
    </row>
    <row r="494" spans="1:14" ht="13.5" customHeight="1">
      <c r="B494" s="50">
        <f t="shared" si="64"/>
        <v>2011</v>
      </c>
      <c r="C494" s="32" t="e">
        <f>VLOOKUP($B494,'Basic Ratio'!$D$4:$AU$15,Graph!A490,FALSE)</f>
        <v>#N/A</v>
      </c>
      <c r="D494" s="32">
        <f>VLOOKUP($B494,'Basic Ratio'!$D$16:$AU$27,Graph!A490,FALSE)</f>
        <v>0.53878999999999999</v>
      </c>
      <c r="E494" s="32">
        <f>VLOOKUP($B494,'Basic Ratio'!$D$28:$AU$38,Graph!A490,FALSE)</f>
        <v>1.21207</v>
      </c>
      <c r="F494" s="32" t="str">
        <f>VLOOKUP($B494,'Basic Ratio'!$D$40:$AU$51,Graph!A490,FALSE)</f>
        <v>NM</v>
      </c>
      <c r="G494" s="32" t="str">
        <f>VLOOKUP($B494,'Basic Ratio'!$D$52:$AU$63,Graph!A490,FALSE)</f>
        <v>NM</v>
      </c>
      <c r="H494" s="32" t="str">
        <f>VLOOKUP($B494,'Basic Ratio'!$D$64:$AU$75,Graph!A490,FALSE)</f>
        <v>NM</v>
      </c>
      <c r="I494" s="32" t="str">
        <f>VLOOKUP($B494,'Basic Ratio'!$D$76:$AU$87,Graph!A490,FALSE)</f>
        <v>NM</v>
      </c>
      <c r="J494" s="32">
        <f>VLOOKUP($B494,'Basic Ratio'!$D$88:$AU$99,Graph!A490,FALSE)</f>
        <v>1.4225099999999999</v>
      </c>
      <c r="K494" s="32">
        <f>VLOOKUP($B494,'Basic Ratio'!$D$100:$AU$111,Graph!A490,FALSE)</f>
        <v>1.2931699999999999</v>
      </c>
      <c r="L494" s="32">
        <f>VLOOKUP($B494,'Basic Ratio'!$D$112:$AU$123,Graph!A490,FALSE)</f>
        <v>0.90081999999999995</v>
      </c>
      <c r="M494" s="32">
        <f>VLOOKUP($B494,'Basic Ratio'!$D$124:$AU$135,Graph!A490,FALSE)</f>
        <v>1.5108600000000001</v>
      </c>
      <c r="N494" s="32" t="e">
        <f>VLOOKUP($B494,'Basic Ratio'!$D$136:$AU$147,Graph!A490,FALSE)</f>
        <v>#N/A</v>
      </c>
    </row>
    <row r="495" spans="1:14" ht="13.5" customHeight="1">
      <c r="B495" s="51">
        <f t="shared" si="64"/>
        <v>2012</v>
      </c>
      <c r="C495" s="39" t="str">
        <f>VLOOKUP($B495,'Basic Ratio'!$D$4:$AU$15,Graph!A490,FALSE)</f>
        <v>NM</v>
      </c>
      <c r="D495" s="39" t="str">
        <f>VLOOKUP($B495,'Basic Ratio'!$D$16:$AU$27,Graph!A490,FALSE)</f>
        <v>NM</v>
      </c>
      <c r="E495" s="39">
        <f>VLOOKUP($B495,'Basic Ratio'!$D$28:$AU$38,Graph!A490,FALSE)</f>
        <v>1.46902</v>
      </c>
      <c r="F495" s="39" t="str">
        <f>VLOOKUP($B495,'Basic Ratio'!$D$40:$AU$51,Graph!A490,FALSE)</f>
        <v>NM</v>
      </c>
      <c r="G495" s="39" t="str">
        <f>VLOOKUP($B495,'Basic Ratio'!$D$52:$AU$63,Graph!A490,FALSE)</f>
        <v>NM</v>
      </c>
      <c r="H495" s="39" t="str">
        <f>VLOOKUP($B495,'Basic Ratio'!$D$64:$AU$75,Graph!A490,FALSE)</f>
        <v>NM</v>
      </c>
      <c r="I495" s="39" t="str">
        <f>VLOOKUP($B495,'Basic Ratio'!$D$76:$AU$87,Graph!A490,FALSE)</f>
        <v>NM</v>
      </c>
      <c r="J495" s="39">
        <f>VLOOKUP($B495,'Basic Ratio'!$D$88:$AU$99,Graph!A490,FALSE)</f>
        <v>1.4962299999999999</v>
      </c>
      <c r="K495" s="39">
        <f>VLOOKUP($B495,'Basic Ratio'!$D$100:$AU$111,Graph!A490,FALSE)</f>
        <v>0.87024999999999997</v>
      </c>
      <c r="L495" s="39">
        <f>VLOOKUP($B495,'Basic Ratio'!$D$112:$AU$123,Graph!A490,FALSE)</f>
        <v>0.95698000000000005</v>
      </c>
      <c r="M495" s="39">
        <f>VLOOKUP($B495,'Basic Ratio'!$D$124:$AU$135,Graph!A490,FALSE)</f>
        <v>1.54481</v>
      </c>
      <c r="N495" s="39" t="str">
        <f>VLOOKUP($B495,'Basic Ratio'!$D$136:$AU$147,Graph!A490,FALSE)</f>
        <v>NM</v>
      </c>
    </row>
    <row r="496" spans="1:14" ht="13.5" customHeight="1">
      <c r="B496" s="50">
        <f t="shared" si="64"/>
        <v>2013</v>
      </c>
      <c r="C496" s="32" t="str">
        <f>VLOOKUP($B496,'Basic Ratio'!$D$4:$AU$15,Graph!A490,FALSE)</f>
        <v>NM</v>
      </c>
      <c r="D496" s="32" t="e">
        <f>VLOOKUP($B496,'Basic Ratio'!$D$16:$AU$27,Graph!A490,FALSE)</f>
        <v>#N/A</v>
      </c>
      <c r="E496" s="32">
        <f>VLOOKUP($B496,'Basic Ratio'!$D$28:$AU$38,Graph!A490,FALSE)</f>
        <v>0.30757000000000001</v>
      </c>
      <c r="F496" s="32" t="str">
        <f>VLOOKUP($B496,'Basic Ratio'!$D$40:$AU$51,Graph!A490,FALSE)</f>
        <v>NM</v>
      </c>
      <c r="G496" s="32" t="str">
        <f>VLOOKUP($B496,'Basic Ratio'!$D$52:$AU$63,Graph!A490,FALSE)</f>
        <v>NM</v>
      </c>
      <c r="H496" s="32" t="str">
        <f>VLOOKUP($B496,'Basic Ratio'!$D$64:$AU$75,Graph!A490,FALSE)</f>
        <v>NM</v>
      </c>
      <c r="I496" s="32" t="str">
        <f>VLOOKUP($B496,'Basic Ratio'!$D$76:$AU$87,Graph!A490,FALSE)</f>
        <v>NM</v>
      </c>
      <c r="J496" s="32">
        <f>VLOOKUP($B496,'Basic Ratio'!$D$88:$AU$99,Graph!A490,FALSE)</f>
        <v>1.45041</v>
      </c>
      <c r="K496" s="32">
        <f>VLOOKUP($B496,'Basic Ratio'!$D$100:$AU$111,Graph!A490,FALSE)</f>
        <v>0.96801000000000004</v>
      </c>
      <c r="L496" s="32">
        <f>VLOOKUP($B496,'Basic Ratio'!$D$112:$AU$123,Graph!A490,FALSE)</f>
        <v>0.99187999999999998</v>
      </c>
      <c r="M496" s="32">
        <f>VLOOKUP($B496,'Basic Ratio'!$D$124:$AU$135,Graph!A490,FALSE)</f>
        <v>1.35791</v>
      </c>
      <c r="N496" s="32" t="str">
        <f>VLOOKUP($B496,'Basic Ratio'!$D$136:$AU$147,Graph!A490,FALSE)</f>
        <v>NM</v>
      </c>
    </row>
    <row r="497" spans="1:14" ht="13.5" customHeight="1">
      <c r="B497" s="51">
        <f t="shared" si="64"/>
        <v>2014</v>
      </c>
      <c r="C497" s="39" t="str">
        <f>VLOOKUP($B497,'Basic Ratio'!$D$4:$AU$15,Graph!A490,FALSE)</f>
        <v>NM</v>
      </c>
      <c r="D497" s="39" t="str">
        <f>VLOOKUP($B497,'Basic Ratio'!$D$16:$AU$27,Graph!A490,FALSE)</f>
        <v>NM</v>
      </c>
      <c r="E497" s="39" t="e">
        <f>VLOOKUP($B497,'Basic Ratio'!$D$28:$AU$38,Graph!A490,FALSE)</f>
        <v>#N/A</v>
      </c>
      <c r="F497" s="39" t="str">
        <f>VLOOKUP($B497,'Basic Ratio'!$D$40:$AU$51,Graph!A490,FALSE)</f>
        <v>NM</v>
      </c>
      <c r="G497" s="39" t="str">
        <f>VLOOKUP($B497,'Basic Ratio'!$D$52:$AU$63,Graph!A490,FALSE)</f>
        <v>NM</v>
      </c>
      <c r="H497" s="39" t="str">
        <f>VLOOKUP($B497,'Basic Ratio'!$D$64:$AU$75,Graph!A490,FALSE)</f>
        <v>NM</v>
      </c>
      <c r="I497" s="39" t="str">
        <f>VLOOKUP($B497,'Basic Ratio'!$D$76:$AU$87,Graph!A490,FALSE)</f>
        <v>NM</v>
      </c>
      <c r="J497" s="39">
        <f>VLOOKUP($B497,'Basic Ratio'!$D$88:$AU$99,Graph!A490,FALSE)</f>
        <v>1.1561300000000001</v>
      </c>
      <c r="K497" s="39">
        <f>VLOOKUP($B497,'Basic Ratio'!$D$100:$AU$111,Graph!A490,FALSE)</f>
        <v>1.1040700000000001</v>
      </c>
      <c r="L497" s="39">
        <f>VLOOKUP($B497,'Basic Ratio'!$D$112:$AU$123,Graph!A490,FALSE)</f>
        <v>1.05905</v>
      </c>
      <c r="M497" s="39">
        <f>VLOOKUP($B497,'Basic Ratio'!$D$124:$AU$135,Graph!A490,FALSE)</f>
        <v>1.4983200000000001</v>
      </c>
      <c r="N497" s="39" t="str">
        <f>VLOOKUP($B497,'Basic Ratio'!$D$136:$AU$147,Graph!A490,FALSE)</f>
        <v>NM</v>
      </c>
    </row>
    <row r="498" spans="1:14" ht="13.5" customHeight="1">
      <c r="B498" s="50">
        <f t="shared" si="64"/>
        <v>2015</v>
      </c>
      <c r="C498" s="32" t="str">
        <f>VLOOKUP($B498,'Basic Ratio'!$D$4:$AU$15,Graph!A490,FALSE)</f>
        <v>NM</v>
      </c>
      <c r="D498" s="32" t="str">
        <f>VLOOKUP($B498,'Basic Ratio'!$D$16:$AU$27,Graph!A490,FALSE)</f>
        <v>NM</v>
      </c>
      <c r="E498" s="32" t="str">
        <f>VLOOKUP($B498,'Basic Ratio'!$D$28:$AU$38,Graph!A490,FALSE)</f>
        <v>NM</v>
      </c>
      <c r="F498" s="32" t="str">
        <f>VLOOKUP($B498,'Basic Ratio'!$D$40:$AU$51,Graph!A490,FALSE)</f>
        <v>NM</v>
      </c>
      <c r="G498" s="32" t="str">
        <f>VLOOKUP($B498,'Basic Ratio'!$D$52:$AU$63,Graph!A490,FALSE)</f>
        <v>NM</v>
      </c>
      <c r="H498" s="32" t="e">
        <f>VLOOKUP($B498,'Basic Ratio'!$D$64:$AU$75,Graph!A490,FALSE)</f>
        <v>#N/A</v>
      </c>
      <c r="I498" s="32" t="str">
        <f>VLOOKUP($B498,'Basic Ratio'!$D$76:$AU$87,Graph!A490,FALSE)</f>
        <v>NM</v>
      </c>
      <c r="J498" s="32">
        <f>VLOOKUP($B498,'Basic Ratio'!$D$88:$AU$99,Graph!A490,FALSE)</f>
        <v>1.0434300000000001</v>
      </c>
      <c r="K498" s="32">
        <f>VLOOKUP($B498,'Basic Ratio'!$D$100:$AU$111,Graph!A490,FALSE)</f>
        <v>1.32599</v>
      </c>
      <c r="L498" s="32">
        <f>VLOOKUP($B498,'Basic Ratio'!$D$112:$AU$123,Graph!A490,FALSE)</f>
        <v>1.25586</v>
      </c>
      <c r="M498" s="32">
        <f>VLOOKUP($B498,'Basic Ratio'!$D$124:$AU$135,Graph!A490,FALSE)</f>
        <v>1.74438</v>
      </c>
      <c r="N498" s="32" t="str">
        <f>VLOOKUP($B498,'Basic Ratio'!$D$136:$AU$147,Graph!A490,FALSE)</f>
        <v>NM</v>
      </c>
    </row>
    <row r="499" spans="1:14" ht="13.5" customHeight="1">
      <c r="B499" s="51">
        <f t="shared" si="64"/>
        <v>2016</v>
      </c>
      <c r="C499" s="39" t="str">
        <f>VLOOKUP($B499,'Basic Ratio'!$D$4:$AU$15,Graph!A490,FALSE)</f>
        <v>NM</v>
      </c>
      <c r="D499" s="39" t="str">
        <f>VLOOKUP($B499,'Basic Ratio'!$D$16:$AU$27,Graph!A490,FALSE)</f>
        <v>NM</v>
      </c>
      <c r="E499" s="39" t="str">
        <f>VLOOKUP($B499,'Basic Ratio'!$D$28:$AU$38,Graph!A490,FALSE)</f>
        <v>NM</v>
      </c>
      <c r="F499" s="39" t="str">
        <f>VLOOKUP($B499,'Basic Ratio'!$D$40:$AU$51,Graph!A490,FALSE)</f>
        <v>NM</v>
      </c>
      <c r="G499" s="39" t="str">
        <f>VLOOKUP($B499,'Basic Ratio'!$D$52:$AU$63,Graph!A490,FALSE)</f>
        <v>NM</v>
      </c>
      <c r="H499" s="39" t="str">
        <f>VLOOKUP($B499,'Basic Ratio'!$D$64:$AU$75,Graph!A490,FALSE)</f>
        <v>NM</v>
      </c>
      <c r="I499" s="39" t="str">
        <f>VLOOKUP($B499,'Basic Ratio'!$D$76:$AU$87,Graph!A490,FALSE)</f>
        <v>NM</v>
      </c>
      <c r="J499" s="39">
        <f>VLOOKUP($B499,'Basic Ratio'!$D$88:$AU$99,Graph!A490,FALSE)</f>
        <v>0.99209999999999998</v>
      </c>
      <c r="K499" s="39">
        <f>VLOOKUP($B499,'Basic Ratio'!$D$100:$AU$111,Graph!A490,FALSE)</f>
        <v>1.3593900000000001</v>
      </c>
      <c r="L499" s="39">
        <f>VLOOKUP($B499,'Basic Ratio'!$D$112:$AU$123,Graph!A490,FALSE)</f>
        <v>1.1756500000000001</v>
      </c>
      <c r="M499" s="39">
        <f>VLOOKUP($B499,'Basic Ratio'!$D$124:$AU$135,Graph!A490,FALSE)</f>
        <v>1.6454899999999999</v>
      </c>
      <c r="N499" s="39" t="e">
        <f>VLOOKUP($B499,'Basic Ratio'!$D$136:$AU$147,Graph!A490,FALSE)</f>
        <v>#N/A</v>
      </c>
    </row>
    <row r="500" spans="1:14" ht="13.5" customHeight="1">
      <c r="B500" s="50">
        <f t="shared" si="64"/>
        <v>2017</v>
      </c>
      <c r="C500" s="32" t="str">
        <f>VLOOKUP($B500,'Basic Ratio'!$D$4:$AU$15,Graph!A490,FALSE)</f>
        <v>NM</v>
      </c>
      <c r="D500" s="32" t="str">
        <f>VLOOKUP($B500,'Basic Ratio'!$D$16:$AU$27,Graph!A490,FALSE)</f>
        <v>NM</v>
      </c>
      <c r="E500" s="32" t="str">
        <f>VLOOKUP($B500,'Basic Ratio'!$D$28:$AU$38,Graph!A490,FALSE)</f>
        <v>NM</v>
      </c>
      <c r="F500" s="32" t="str">
        <f>VLOOKUP($B500,'Basic Ratio'!$D$40:$AU$51,Graph!A490,FALSE)</f>
        <v>NM</v>
      </c>
      <c r="G500" s="32" t="str">
        <f>VLOOKUP($B500,'Basic Ratio'!$D$52:$AU$63,Graph!A490,FALSE)</f>
        <v>NM</v>
      </c>
      <c r="H500" s="32" t="str">
        <f>VLOOKUP($B500,'Basic Ratio'!$D$64:$AU$75,Graph!A490,FALSE)</f>
        <v>NM</v>
      </c>
      <c r="I500" s="32" t="str">
        <f>VLOOKUP($B500,'Basic Ratio'!$D$76:$AU$87,Graph!A490,FALSE)</f>
        <v>NM</v>
      </c>
      <c r="J500" s="32">
        <f>VLOOKUP($B500,'Basic Ratio'!$D$88:$AU$99,Graph!A490,FALSE)</f>
        <v>1.1405400000000001</v>
      </c>
      <c r="K500" s="32">
        <f>VLOOKUP($B500,'Basic Ratio'!$D$100:$AU$111,Graph!A490,FALSE)</f>
        <v>2.0472199999999998</v>
      </c>
      <c r="L500" s="32">
        <f>VLOOKUP($B500,'Basic Ratio'!$D$112:$AU$123,Graph!A490,FALSE)</f>
        <v>1.1482300000000001</v>
      </c>
      <c r="M500" s="32">
        <f>VLOOKUP($B500,'Basic Ratio'!$D$124:$AU$135,Graph!A490,FALSE)</f>
        <v>1.71322</v>
      </c>
      <c r="N500" s="32">
        <f>VLOOKUP($B500,'Basic Ratio'!$D$136:$AU$147,Graph!A490,FALSE)</f>
        <v>0.64495000000000002</v>
      </c>
    </row>
    <row r="501" spans="1:14" ht="13.5" customHeight="1">
      <c r="B501" s="51">
        <f>B485</f>
        <v>2018</v>
      </c>
      <c r="C501" s="39" t="str">
        <f>VLOOKUP($B501,'Basic Ratio'!$D$4:$AU$15,Graph!A490,FALSE)</f>
        <v>NM</v>
      </c>
      <c r="D501" s="39" t="str">
        <f>VLOOKUP($B501,'Basic Ratio'!$D$16:$AU$27,Graph!A490,FALSE)</f>
        <v>NM</v>
      </c>
      <c r="E501" s="39" t="str">
        <f>VLOOKUP($B501,'Basic Ratio'!$D$28:$AU$39,Graph!A490,FALSE)</f>
        <v>NM</v>
      </c>
      <c r="F501" s="39" t="str">
        <f>VLOOKUP($B501,'Basic Ratio'!$D$40:$AU$51,Graph!A490,FALSE)</f>
        <v>NM</v>
      </c>
      <c r="G501" s="39" t="str">
        <f>VLOOKUP($B501,'Basic Ratio'!$D$52:$AU$63,Graph!A490,FALSE)</f>
        <v>NM</v>
      </c>
      <c r="H501" s="39" t="str">
        <f>VLOOKUP($B501,'Basic Ratio'!$D$64:$AU$75,Graph!A490,FALSE)</f>
        <v>NM</v>
      </c>
      <c r="I501" s="39" t="str">
        <f>VLOOKUP($B501,'Basic Ratio'!$D$76:$AU$87,Graph!A490,FALSE)</f>
        <v>NM</v>
      </c>
      <c r="J501" s="39">
        <f>VLOOKUP($B501,'Basic Ratio'!$D$88:$AU$99,Graph!A490,FALSE)</f>
        <v>1.1561600000000001</v>
      </c>
      <c r="K501" s="39">
        <f>VLOOKUP($B501,'Basic Ratio'!$D$100:$AU$111,Graph!A490,FALSE)</f>
        <v>1.4761500000000001</v>
      </c>
      <c r="L501" s="39">
        <f>VLOOKUP($B501,'Basic Ratio'!$D$112:$AU$123,Graph!A490,FALSE)</f>
        <v>1.3209200000000001</v>
      </c>
      <c r="M501" s="39">
        <f>VLOOKUP($B501,'Basic Ratio'!$D$124:$AU$135,Graph!A490,FALSE)</f>
        <v>1.8068900000000001</v>
      </c>
      <c r="N501" s="39">
        <f>VLOOKUP($B501,'Basic Ratio'!$D$136:$AU$147,Graph!A490,FALSE)</f>
        <v>0.37552999999999997</v>
      </c>
    </row>
    <row r="505" spans="1:14" ht="13.5" customHeight="1">
      <c r="A505" s="13">
        <v>40</v>
      </c>
      <c r="B505" s="14" t="s">
        <v>218</v>
      </c>
      <c r="F505" s="18" t="s">
        <v>490</v>
      </c>
    </row>
    <row r="506" spans="1:14" ht="13.5" customHeight="1">
      <c r="B506" s="16"/>
      <c r="C506" s="52" t="str">
        <f>C491</f>
        <v>花王</v>
      </c>
      <c r="D506" s="52" t="str">
        <f t="shared" ref="D506:N506" si="65">D491</f>
        <v>ﾕﾆ･ﾁｬｰﾑ</v>
      </c>
      <c r="E506" s="52" t="str">
        <f t="shared" si="65"/>
        <v>資生堂</v>
      </c>
      <c r="F506" s="52" t="str">
        <f t="shared" si="65"/>
        <v>ﾗｲｵﾝ</v>
      </c>
      <c r="G506" s="52" t="str">
        <f t="shared" si="65"/>
        <v>ﾋﾟｼﾞｮﾝ</v>
      </c>
      <c r="H506" s="52" t="str">
        <f t="shared" si="65"/>
        <v>小林製薬</v>
      </c>
      <c r="I506" s="52" t="str">
        <f t="shared" si="65"/>
        <v>マニー</v>
      </c>
      <c r="J506" s="53" t="str">
        <f t="shared" si="65"/>
        <v>P&amp;G</v>
      </c>
      <c r="K506" s="53" t="str">
        <f t="shared" si="65"/>
        <v>Unilever</v>
      </c>
      <c r="L506" s="53" t="str">
        <f t="shared" si="65"/>
        <v>Colgate‑Palmolive</v>
      </c>
      <c r="M506" s="53" t="str">
        <f t="shared" si="65"/>
        <v>Kimberly-Clark</v>
      </c>
      <c r="N506" s="53" t="str">
        <f t="shared" si="65"/>
        <v>J&amp;J</v>
      </c>
    </row>
    <row r="507" spans="1:14" ht="13.5" customHeight="1">
      <c r="B507" s="50">
        <f t="shared" ref="B507:B515" si="66">B508-1</f>
        <v>2009</v>
      </c>
      <c r="C507" s="32">
        <f>VLOOKUP($B507,'Basic Ratio'!$D$4:$AU$15,Graph!A505,FALSE)</f>
        <v>1.33586</v>
      </c>
      <c r="D507" s="32">
        <f>VLOOKUP($B507,'Basic Ratio'!$D$16:$AU$27,Graph!A505,FALSE)</f>
        <v>0.20391000000000001</v>
      </c>
      <c r="E507" s="32">
        <f>VLOOKUP($B507,'Basic Ratio'!$D$28:$AU$39,Graph!A505,FALSE)</f>
        <v>3.4478399999999998</v>
      </c>
      <c r="F507" s="32">
        <f>VLOOKUP($B507,'Basic Ratio'!$D$40:$AU$51,Graph!A505,FALSE)</f>
        <v>3.2643</v>
      </c>
      <c r="G507" s="32">
        <f>VLOOKUP($B507,'Basic Ratio'!$D$52:$AU$63,Graph!A505,FALSE)</f>
        <v>0.58213999999999999</v>
      </c>
      <c r="H507" s="32">
        <f>VLOOKUP($B507,'Basic Ratio'!$D$64:$AU$75,Graph!A505,FALSE)</f>
        <v>0.19459000000000001</v>
      </c>
      <c r="I507" s="32">
        <f>VLOOKUP($B507,'Basic Ratio'!$D$76:$AU$87,Graph!A505,FALSE)</f>
        <v>0</v>
      </c>
      <c r="J507" s="32">
        <f>VLOOKUP($B507,'Basic Ratio'!$D$88:$AU$99,Graph!A505,FALSE)</f>
        <v>1.89133</v>
      </c>
      <c r="K507" s="32">
        <f>VLOOKUP($B507,'Basic Ratio'!$D$100:$AU$111,Graph!A505,FALSE)</f>
        <v>2.15496</v>
      </c>
      <c r="L507" s="32">
        <f>VLOOKUP($B507,'Basic Ratio'!$D$112:$AU$123,Graph!A505,FALSE)</f>
        <v>0.92932000000000003</v>
      </c>
      <c r="M507" s="32">
        <f>VLOOKUP($B507,'Basic Ratio'!$D$124:$AU$135,Graph!A505,FALSE)</f>
        <v>2.1527699999999999</v>
      </c>
      <c r="N507" s="32">
        <f>VLOOKUP($B507,'Basic Ratio'!$D$136:$AU$147,Graph!A505,FALSE)</f>
        <v>1.0113000000000001</v>
      </c>
    </row>
    <row r="508" spans="1:14" ht="13.5" customHeight="1">
      <c r="B508" s="51">
        <f t="shared" si="66"/>
        <v>2010</v>
      </c>
      <c r="C508" s="39">
        <f>VLOOKUP($B508,'Basic Ratio'!$D$4:$AU$15,Graph!A505,FALSE)</f>
        <v>0.99102999999999997</v>
      </c>
      <c r="D508" s="39">
        <f>VLOOKUP($B508,'Basic Ratio'!$D$16:$AU$27,Graph!A505,FALSE)</f>
        <v>3.65001</v>
      </c>
      <c r="E508" s="39">
        <f>VLOOKUP($B508,'Basic Ratio'!$D$28:$AU$38,Graph!A505,FALSE)</f>
        <v>3.2130899999999998</v>
      </c>
      <c r="F508" s="39">
        <f>VLOOKUP($B508,'Basic Ratio'!$D$40:$AU$51,Graph!A505,FALSE)</f>
        <v>2.32159</v>
      </c>
      <c r="G508" s="39">
        <f>VLOOKUP($B508,'Basic Ratio'!$D$52:$AU$63,Graph!A505,FALSE)</f>
        <v>1.28745</v>
      </c>
      <c r="H508" s="39">
        <f>VLOOKUP($B508,'Basic Ratio'!$D$64:$AU$75,Graph!A505,FALSE)</f>
        <v>6.5089999999999995E-2</v>
      </c>
      <c r="I508" s="39">
        <f>VLOOKUP($B508,'Basic Ratio'!$D$76:$AU$87,Graph!A505,FALSE)</f>
        <v>0</v>
      </c>
      <c r="J508" s="39">
        <f>VLOOKUP($B508,'Basic Ratio'!$D$88:$AU$99,Graph!A505,FALSE)</f>
        <v>2.13043</v>
      </c>
      <c r="K508" s="39">
        <f>VLOOKUP($B508,'Basic Ratio'!$D$100:$AU$111,Graph!A505,FALSE)</f>
        <v>1.6685300000000001</v>
      </c>
      <c r="L508" s="39">
        <f>VLOOKUP($B508,'Basic Ratio'!$D$112:$AU$123,Graph!A505,FALSE)</f>
        <v>0.94989000000000001</v>
      </c>
      <c r="M508" s="39">
        <f>VLOOKUP($B508,'Basic Ratio'!$D$124:$AU$135,Graph!A505,FALSE)</f>
        <v>2.3936099999999998</v>
      </c>
      <c r="N508" s="39">
        <f>VLOOKUP($B508,'Basic Ratio'!$D$136:$AU$147,Graph!A505,FALSE)</f>
        <v>1.2251399999999999</v>
      </c>
    </row>
    <row r="509" spans="1:14" ht="13.5" customHeight="1">
      <c r="B509" s="50">
        <f t="shared" si="66"/>
        <v>2011</v>
      </c>
      <c r="C509" s="32" t="e">
        <f>VLOOKUP($B509,'Basic Ratio'!$D$4:$AU$15,Graph!A505,FALSE)</f>
        <v>#N/A</v>
      </c>
      <c r="D509" s="32">
        <f>VLOOKUP($B509,'Basic Ratio'!$D$16:$AU$27,Graph!A505,FALSE)</f>
        <v>2.8907500000000002</v>
      </c>
      <c r="E509" s="32">
        <f>VLOOKUP($B509,'Basic Ratio'!$D$28:$AU$38,Graph!A505,FALSE)</f>
        <v>3.2134200000000002</v>
      </c>
      <c r="F509" s="32">
        <f>VLOOKUP($B509,'Basic Ratio'!$D$40:$AU$51,Graph!A505,FALSE)</f>
        <v>2.0272600000000001</v>
      </c>
      <c r="G509" s="32">
        <f>VLOOKUP($B509,'Basic Ratio'!$D$52:$AU$63,Graph!A505,FALSE)</f>
        <v>0.89541000000000004</v>
      </c>
      <c r="H509" s="32">
        <f>VLOOKUP($B509,'Basic Ratio'!$D$64:$AU$75,Graph!A505,FALSE)</f>
        <v>4.2299999999999997E-2</v>
      </c>
      <c r="I509" s="32">
        <f>VLOOKUP($B509,'Basic Ratio'!$D$76:$AU$87,Graph!A505,FALSE)</f>
        <v>0</v>
      </c>
      <c r="J509" s="32">
        <f>VLOOKUP($B509,'Basic Ratio'!$D$88:$AU$99,Graph!A505,FALSE)</f>
        <v>2.14988</v>
      </c>
      <c r="K509" s="32">
        <f>VLOOKUP($B509,'Basic Ratio'!$D$100:$AU$111,Graph!A505,FALSE)</f>
        <v>2.4904899999999999</v>
      </c>
      <c r="L509" s="32">
        <f>VLOOKUP($B509,'Basic Ratio'!$D$112:$AU$123,Graph!A505,FALSE)</f>
        <v>1.2838799999999999</v>
      </c>
      <c r="M509" s="32">
        <f>VLOOKUP($B509,'Basic Ratio'!$D$124:$AU$135,Graph!A505,FALSE)</f>
        <v>2.2663700000000002</v>
      </c>
      <c r="N509" s="32" t="e">
        <f>VLOOKUP($B509,'Basic Ratio'!$D$136:$AU$147,Graph!A505,FALSE)</f>
        <v>#N/A</v>
      </c>
    </row>
    <row r="510" spans="1:14" ht="13.5" customHeight="1">
      <c r="B510" s="51">
        <f t="shared" si="66"/>
        <v>2012</v>
      </c>
      <c r="C510" s="39">
        <f>VLOOKUP($B510,'Basic Ratio'!$D$4:$AU$15,Graph!A505,FALSE)</f>
        <v>0.69388000000000005</v>
      </c>
      <c r="D510" s="39">
        <f>VLOOKUP($B510,'Basic Ratio'!$D$16:$AU$27,Graph!A505,FALSE)</f>
        <v>2.5273500000000002</v>
      </c>
      <c r="E510" s="39">
        <f>VLOOKUP($B510,'Basic Ratio'!$D$28:$AU$38,Graph!A505,FALSE)</f>
        <v>4.12033</v>
      </c>
      <c r="F510" s="39">
        <f>VLOOKUP($B510,'Basic Ratio'!$D$40:$AU$51,Graph!A505,FALSE)</f>
        <v>2.8019699999999998</v>
      </c>
      <c r="G510" s="39">
        <f>VLOOKUP($B510,'Basic Ratio'!$D$52:$AU$63,Graph!A505,FALSE)</f>
        <v>0.50566</v>
      </c>
      <c r="H510" s="39">
        <f>VLOOKUP($B510,'Basic Ratio'!$D$64:$AU$75,Graph!A505,FALSE)</f>
        <v>2.4709999999999999E-2</v>
      </c>
      <c r="I510" s="39">
        <f>VLOOKUP($B510,'Basic Ratio'!$D$76:$AU$87,Graph!A505,FALSE)</f>
        <v>0</v>
      </c>
      <c r="J510" s="39">
        <f>VLOOKUP($B510,'Basic Ratio'!$D$88:$AU$99,Graph!A505,FALSE)</f>
        <v>2.4080499999999998</v>
      </c>
      <c r="K510" s="39">
        <f>VLOOKUP($B510,'Basic Ratio'!$D$100:$AU$111,Graph!A505,FALSE)</f>
        <v>1.6877500000000001</v>
      </c>
      <c r="L510" s="39">
        <f>VLOOKUP($B510,'Basic Ratio'!$D$112:$AU$123,Graph!A505,FALSE)</f>
        <v>1.3577399999999999</v>
      </c>
      <c r="M510" s="39">
        <f>VLOOKUP($B510,'Basic Ratio'!$D$124:$AU$135,Graph!A505,FALSE)</f>
        <v>2.6287799999999999</v>
      </c>
      <c r="N510" s="39">
        <f>VLOOKUP($B510,'Basic Ratio'!$D$136:$AU$147,Graph!A505,FALSE)</f>
        <v>0.91054999999999997</v>
      </c>
    </row>
    <row r="511" spans="1:14" ht="13.5" customHeight="1">
      <c r="B511" s="50">
        <f t="shared" si="66"/>
        <v>2013</v>
      </c>
      <c r="C511" s="32">
        <f>VLOOKUP($B511,'Basic Ratio'!$D$4:$AU$15,Graph!A505,FALSE)</f>
        <v>0.69306000000000001</v>
      </c>
      <c r="D511" s="32" t="e">
        <f>VLOOKUP($B511,'Basic Ratio'!$D$16:$AU$27,Graph!A505,FALSE)</f>
        <v>#N/A</v>
      </c>
      <c r="E511" s="32">
        <f>VLOOKUP($B511,'Basic Ratio'!$D$28:$AU$38,Graph!A505,FALSE)</f>
        <v>2.2315100000000001</v>
      </c>
      <c r="F511" s="32">
        <f>VLOOKUP($B511,'Basic Ratio'!$D$40:$AU$51,Graph!A505,FALSE)</f>
        <v>4.36348</v>
      </c>
      <c r="G511" s="32">
        <f>VLOOKUP($B511,'Basic Ratio'!$D$52:$AU$63,Graph!A505,FALSE)</f>
        <v>0.37008999999999997</v>
      </c>
      <c r="H511" s="32">
        <f>VLOOKUP($B511,'Basic Ratio'!$D$64:$AU$75,Graph!A505,FALSE)</f>
        <v>4.2160000000000003E-2</v>
      </c>
      <c r="I511" s="32">
        <f>VLOOKUP($B511,'Basic Ratio'!$D$76:$AU$87,Graph!A505,FALSE)</f>
        <v>0</v>
      </c>
      <c r="J511" s="32">
        <f>VLOOKUP($B511,'Basic Ratio'!$D$88:$AU$99,Graph!A505,FALSE)</f>
        <v>2.6825000000000001</v>
      </c>
      <c r="K511" s="32">
        <f>VLOOKUP($B511,'Basic Ratio'!$D$100:$AU$111,Graph!A505,FALSE)</f>
        <v>1.7053700000000001</v>
      </c>
      <c r="L511" s="32">
        <f>VLOOKUP($B511,'Basic Ratio'!$D$112:$AU$123,Graph!A505,FALSE)</f>
        <v>1.4548700000000001</v>
      </c>
      <c r="M511" s="32">
        <f>VLOOKUP($B511,'Basic Ratio'!$D$124:$AU$135,Graph!A505,FALSE)</f>
        <v>2.15686</v>
      </c>
      <c r="N511" s="32">
        <f>VLOOKUP($B511,'Basic Ratio'!$D$136:$AU$147,Graph!A505,FALSE)</f>
        <v>0.93049000000000004</v>
      </c>
    </row>
    <row r="512" spans="1:14" ht="13.5" customHeight="1">
      <c r="B512" s="51">
        <f t="shared" si="66"/>
        <v>2014</v>
      </c>
      <c r="C512" s="39">
        <f>VLOOKUP($B512,'Basic Ratio'!$D$4:$AU$15,Graph!A505,FALSE)</f>
        <v>0.62575000000000003</v>
      </c>
      <c r="D512" s="39">
        <f>VLOOKUP($B512,'Basic Ratio'!$D$16:$AU$27,Graph!A505,FALSE)</f>
        <v>0.57974999999999999</v>
      </c>
      <c r="E512" s="39" t="e">
        <f>VLOOKUP($B512,'Basic Ratio'!$D$28:$AU$38,Graph!A505,FALSE)</f>
        <v>#N/A</v>
      </c>
      <c r="F512" s="39">
        <f>VLOOKUP($B512,'Basic Ratio'!$D$40:$AU$51,Graph!A505,FALSE)</f>
        <v>3.08806</v>
      </c>
      <c r="G512" s="39">
        <f>VLOOKUP($B512,'Basic Ratio'!$D$52:$AU$63,Graph!A505,FALSE)</f>
        <v>0.65759000000000001</v>
      </c>
      <c r="H512" s="39">
        <f>VLOOKUP($B512,'Basic Ratio'!$D$64:$AU$75,Graph!A505,FALSE)</f>
        <v>3.5450000000000002E-2</v>
      </c>
      <c r="I512" s="39">
        <f>VLOOKUP($B512,'Basic Ratio'!$D$76:$AU$87,Graph!A505,FALSE)</f>
        <v>0</v>
      </c>
      <c r="J512" s="39">
        <f>VLOOKUP($B512,'Basic Ratio'!$D$88:$AU$99,Graph!A505,FALSE)</f>
        <v>2.4324599999999998</v>
      </c>
      <c r="K512" s="39">
        <f>VLOOKUP($B512,'Basic Ratio'!$D$100:$AU$111,Graph!A505,FALSE)</f>
        <v>1.7867999999999999</v>
      </c>
      <c r="L512" s="39">
        <f>VLOOKUP($B512,'Basic Ratio'!$D$112:$AU$123,Graph!A505,FALSE)</f>
        <v>1.6049100000000001</v>
      </c>
      <c r="M512" s="39">
        <f>VLOOKUP($B512,'Basic Ratio'!$D$124:$AU$135,Graph!A505,FALSE)</f>
        <v>2.2489599999999998</v>
      </c>
      <c r="N512" s="39">
        <f>VLOOKUP($B512,'Basic Ratio'!$D$136:$AU$147,Graph!A505,FALSE)</f>
        <v>0.88038000000000005</v>
      </c>
    </row>
    <row r="513" spans="1:14" ht="13.5" customHeight="1">
      <c r="B513" s="50">
        <f t="shared" si="66"/>
        <v>2015</v>
      </c>
      <c r="C513" s="32">
        <f>VLOOKUP($B513,'Basic Ratio'!$D$4:$AU$15,Graph!A505,FALSE)</f>
        <v>0.69057000000000002</v>
      </c>
      <c r="D513" s="32">
        <f>VLOOKUP($B513,'Basic Ratio'!$D$16:$AU$27,Graph!A505,FALSE)</f>
        <v>1.0563199999999999</v>
      </c>
      <c r="E513" s="32">
        <f>VLOOKUP($B513,'Basic Ratio'!$D$28:$AU$38,Graph!A505,FALSE)</f>
        <v>1.18448</v>
      </c>
      <c r="F513" s="32">
        <f>VLOOKUP($B513,'Basic Ratio'!$D$40:$AU$51,Graph!A505,FALSE)</f>
        <v>0.79668000000000005</v>
      </c>
      <c r="G513" s="32">
        <f>VLOOKUP($B513,'Basic Ratio'!$D$52:$AU$63,Graph!A505,FALSE)</f>
        <v>0.44890000000000002</v>
      </c>
      <c r="H513" s="32" t="e">
        <f>VLOOKUP($B513,'Basic Ratio'!$D$64:$AU$75,Graph!A505,FALSE)</f>
        <v>#N/A</v>
      </c>
      <c r="I513" s="32">
        <f>VLOOKUP($B513,'Basic Ratio'!$D$76:$AU$87,Graph!A505,FALSE)</f>
        <v>0</v>
      </c>
      <c r="J513" s="32">
        <f>VLOOKUP($B513,'Basic Ratio'!$D$88:$AU$99,Graph!A505,FALSE)</f>
        <v>2.31487</v>
      </c>
      <c r="K513" s="32">
        <f>VLOOKUP($B513,'Basic Ratio'!$D$100:$AU$111,Graph!A505,FALSE)</f>
        <v>2.1231</v>
      </c>
      <c r="L513" s="32">
        <f>VLOOKUP($B513,'Basic Ratio'!$D$112:$AU$123,Graph!A505,FALSE)</f>
        <v>1.76877</v>
      </c>
      <c r="M513" s="32">
        <f>VLOOKUP($B513,'Basic Ratio'!$D$124:$AU$135,Graph!A505,FALSE)</f>
        <v>2.5426500000000001</v>
      </c>
      <c r="N513" s="32">
        <f>VLOOKUP($B513,'Basic Ratio'!$D$136:$AU$147,Graph!A505,FALSE)</f>
        <v>1.26806</v>
      </c>
    </row>
    <row r="514" spans="1:14" ht="13.5" customHeight="1">
      <c r="B514" s="51">
        <f t="shared" si="66"/>
        <v>2016</v>
      </c>
      <c r="C514" s="39">
        <f>VLOOKUP($B514,'Basic Ratio'!$D$4:$AU$15,Graph!A505,FALSE)</f>
        <v>0.74304000000000003</v>
      </c>
      <c r="D514" s="39">
        <f>VLOOKUP($B514,'Basic Ratio'!$D$16:$AU$27,Graph!A505,FALSE)</f>
        <v>0.98680000000000001</v>
      </c>
      <c r="E514" s="39">
        <f>VLOOKUP($B514,'Basic Ratio'!$D$28:$AU$38,Graph!A505,FALSE)</f>
        <v>2.6908099999999999</v>
      </c>
      <c r="F514" s="39">
        <f>VLOOKUP($B514,'Basic Ratio'!$D$40:$AU$51,Graph!A505,FALSE)</f>
        <v>0.24006</v>
      </c>
      <c r="G514" s="39">
        <f>VLOOKUP($B514,'Basic Ratio'!$D$52:$AU$63,Graph!A505,FALSE)</f>
        <v>0.35735</v>
      </c>
      <c r="H514" s="39">
        <f>VLOOKUP($B514,'Basic Ratio'!$D$64:$AU$75,Graph!A505,FALSE)</f>
        <v>4.4549999999999999E-2</v>
      </c>
      <c r="I514" s="39">
        <f>VLOOKUP($B514,'Basic Ratio'!$D$76:$AU$87,Graph!A505,FALSE)</f>
        <v>0</v>
      </c>
      <c r="J514" s="39">
        <f>VLOOKUP($B514,'Basic Ratio'!$D$88:$AU$99,Graph!A505,FALSE)</f>
        <v>2.39297</v>
      </c>
      <c r="K514" s="39">
        <f>VLOOKUP($B514,'Basic Ratio'!$D$100:$AU$111,Graph!A505,FALSE)</f>
        <v>2.2526099999999998</v>
      </c>
      <c r="L514" s="39">
        <f>VLOOKUP($B514,'Basic Ratio'!$D$112:$AU$123,Graph!A505,FALSE)</f>
        <v>1.70797</v>
      </c>
      <c r="M514" s="39">
        <f>VLOOKUP($B514,'Basic Ratio'!$D$124:$AU$135,Graph!A505,FALSE)</f>
        <v>2.3086199999999999</v>
      </c>
      <c r="N514" s="39" t="e">
        <f>VLOOKUP($B514,'Basic Ratio'!$D$136:$AU$147,Graph!A505,FALSE)</f>
        <v>#N/A</v>
      </c>
    </row>
    <row r="515" spans="1:14" ht="13.5" customHeight="1">
      <c r="B515" s="50">
        <f t="shared" si="66"/>
        <v>2017</v>
      </c>
      <c r="C515" s="32">
        <f>VLOOKUP($B515,'Basic Ratio'!$D$4:$AU$15,Graph!A505,FALSE)</f>
        <v>0.69</v>
      </c>
      <c r="D515" s="32">
        <f>VLOOKUP($B515,'Basic Ratio'!$D$16:$AU$27,Graph!A505,FALSE)</f>
        <v>0.76793999999999996</v>
      </c>
      <c r="E515" s="32">
        <f>VLOOKUP($B515,'Basic Ratio'!$D$28:$AU$38,Graph!A505,FALSE)</f>
        <v>0.92286999999999997</v>
      </c>
      <c r="F515" s="32">
        <f>VLOOKUP($B515,'Basic Ratio'!$D$40:$AU$51,Graph!A505,FALSE)</f>
        <v>0.21754000000000001</v>
      </c>
      <c r="G515" s="32">
        <f>VLOOKUP($B515,'Basic Ratio'!$D$52:$AU$63,Graph!A505,FALSE)</f>
        <v>0</v>
      </c>
      <c r="H515" s="32">
        <f>VLOOKUP($B515,'Basic Ratio'!$D$64:$AU$75,Graph!A505,FALSE)</f>
        <v>3.304E-2</v>
      </c>
      <c r="I515" s="32">
        <f>VLOOKUP($B515,'Basic Ratio'!$D$76:$AU$87,Graph!A505,FALSE)</f>
        <v>0</v>
      </c>
      <c r="J515" s="32">
        <f>VLOOKUP($B515,'Basic Ratio'!$D$88:$AU$99,Graph!A505,FALSE)</f>
        <v>2.34809</v>
      </c>
      <c r="K515" s="32">
        <f>VLOOKUP($B515,'Basic Ratio'!$D$100:$AU$111,Graph!A505,FALSE)</f>
        <v>2.8856600000000001</v>
      </c>
      <c r="L515" s="32">
        <f>VLOOKUP($B515,'Basic Ratio'!$D$112:$AU$123,Graph!A505,FALSE)</f>
        <v>1.7181599999999999</v>
      </c>
      <c r="M515" s="32">
        <f>VLOOKUP($B515,'Basic Ratio'!$D$124:$AU$135,Graph!A505,FALSE)</f>
        <v>2.32124</v>
      </c>
      <c r="N515" s="32">
        <f>VLOOKUP($B515,'Basic Ratio'!$D$136:$AU$147,Graph!A505,FALSE)</f>
        <v>1.57335</v>
      </c>
    </row>
    <row r="516" spans="1:14" ht="13.5" customHeight="1">
      <c r="B516" s="51">
        <f>B501</f>
        <v>2018</v>
      </c>
      <c r="C516" s="39">
        <f>VLOOKUP($B516,'Basic Ratio'!$D$4:$AU$15,Graph!A505,FALSE)</f>
        <v>0.63412999999999997</v>
      </c>
      <c r="D516" s="39">
        <f>VLOOKUP($B516,'Basic Ratio'!$D$16:$AU$27,Graph!A505,FALSE)</f>
        <v>0.49099999999999999</v>
      </c>
      <c r="E516" s="39">
        <f>VLOOKUP($B516,'Basic Ratio'!$D$28:$AU$39,Graph!A505,FALSE)</f>
        <v>1.0583</v>
      </c>
      <c r="F516" s="39">
        <f>VLOOKUP($B516,'Basic Ratio'!$D$40:$AU$51,Graph!A505,FALSE)</f>
        <v>0.11513</v>
      </c>
      <c r="G516" s="39">
        <f>VLOOKUP($B516,'Basic Ratio'!$D$52:$AU$63,Graph!A505,FALSE)</f>
        <v>0</v>
      </c>
      <c r="H516" s="39">
        <f>VLOOKUP($B516,'Basic Ratio'!$D$64:$AU$75,Graph!A505,FALSE)</f>
        <v>3.9390000000000001E-2</v>
      </c>
      <c r="I516" s="39">
        <f>VLOOKUP($B516,'Basic Ratio'!$D$76:$AU$87,Graph!A505,FALSE)</f>
        <v>0</v>
      </c>
      <c r="J516" s="39">
        <f>VLOOKUP($B516,'Basic Ratio'!$D$88:$AU$99,Graph!A505,FALSE)</f>
        <v>2.1832699999999998</v>
      </c>
      <c r="K516" s="39">
        <f>VLOOKUP($B516,'Basic Ratio'!$D$100:$AU$111,Graph!A505,FALSE)</f>
        <v>1.9701500000000001</v>
      </c>
      <c r="L516" s="39">
        <f>VLOOKUP($B516,'Basic Ratio'!$D$112:$AU$123,Graph!A505,FALSE)</f>
        <v>1.6631899999999999</v>
      </c>
      <c r="M516" s="39">
        <f>VLOOKUP($B516,'Basic Ratio'!$D$124:$AU$135,Graph!A505,FALSE)</f>
        <v>2.5180799999999999</v>
      </c>
      <c r="N516" s="39">
        <f>VLOOKUP($B516,'Basic Ratio'!$D$136:$AU$147,Graph!A505,FALSE)</f>
        <v>1.23583</v>
      </c>
    </row>
    <row r="520" spans="1:14" ht="13.5" customHeight="1">
      <c r="A520" s="13">
        <v>41</v>
      </c>
      <c r="B520" s="14" t="s">
        <v>219</v>
      </c>
      <c r="F520" s="18" t="s">
        <v>491</v>
      </c>
    </row>
    <row r="521" spans="1:14" ht="13.5" customHeight="1">
      <c r="B521" s="16"/>
      <c r="C521" s="52" t="str">
        <f>C506</f>
        <v>花王</v>
      </c>
      <c r="D521" s="52" t="str">
        <f t="shared" ref="D521:N521" si="67">D506</f>
        <v>ﾕﾆ･ﾁｬｰﾑ</v>
      </c>
      <c r="E521" s="52" t="str">
        <f t="shared" si="67"/>
        <v>資生堂</v>
      </c>
      <c r="F521" s="52" t="str">
        <f t="shared" si="67"/>
        <v>ﾗｲｵﾝ</v>
      </c>
      <c r="G521" s="52" t="str">
        <f t="shared" si="67"/>
        <v>ﾋﾟｼﾞｮﾝ</v>
      </c>
      <c r="H521" s="52" t="str">
        <f t="shared" si="67"/>
        <v>小林製薬</v>
      </c>
      <c r="I521" s="52" t="str">
        <f t="shared" si="67"/>
        <v>マニー</v>
      </c>
      <c r="J521" s="53" t="str">
        <f t="shared" si="67"/>
        <v>P&amp;G</v>
      </c>
      <c r="K521" s="53" t="str">
        <f t="shared" si="67"/>
        <v>Unilever</v>
      </c>
      <c r="L521" s="53" t="str">
        <f t="shared" si="67"/>
        <v>Colgate‑Palmolive</v>
      </c>
      <c r="M521" s="53" t="str">
        <f t="shared" si="67"/>
        <v>Kimberly-Clark</v>
      </c>
      <c r="N521" s="53" t="str">
        <f t="shared" si="67"/>
        <v>J&amp;J</v>
      </c>
    </row>
    <row r="522" spans="1:14" ht="13.5" customHeight="1">
      <c r="B522" s="50">
        <f t="shared" ref="B522:B530" si="68">B523-1</f>
        <v>2009</v>
      </c>
      <c r="C522" s="32">
        <f>VLOOKUP($B522,'Basic Ratio'!$D$4:$AU$15,Graph!A520,FALSE)</f>
        <v>0.52654000000000001</v>
      </c>
      <c r="D522" s="32" t="str">
        <f>VLOOKUP($B522,'Basic Ratio'!$D$16:$AU$27,Graph!A520,FALSE)</f>
        <v>NM</v>
      </c>
      <c r="E522" s="32">
        <f>VLOOKUP($B522,'Basic Ratio'!$D$28:$AU$39,Graph!A520,FALSE)</f>
        <v>1.92326</v>
      </c>
      <c r="F522" s="32">
        <f>VLOOKUP($B522,'Basic Ratio'!$D$40:$AU$51,Graph!A520,FALSE)</f>
        <v>0.91203999999999996</v>
      </c>
      <c r="G522" s="32" t="str">
        <f>VLOOKUP($B522,'Basic Ratio'!$D$52:$AU$63,Graph!A520,FALSE)</f>
        <v>NM</v>
      </c>
      <c r="H522" s="32" t="str">
        <f>VLOOKUP($B522,'Basic Ratio'!$D$64:$AU$75,Graph!A520,FALSE)</f>
        <v>NM</v>
      </c>
      <c r="I522" s="32" t="str">
        <f>VLOOKUP($B522,'Basic Ratio'!$D$76:$AU$87,Graph!A520,FALSE)</f>
        <v>NM</v>
      </c>
      <c r="J522" s="32">
        <f>VLOOKUP($B522,'Basic Ratio'!$D$88:$AU$99,Graph!A520,FALSE)</f>
        <v>1.7088099999999999</v>
      </c>
      <c r="K522" s="32">
        <f>VLOOKUP($B522,'Basic Ratio'!$D$100:$AU$111,Graph!A520,FALSE)</f>
        <v>1.4324600000000001</v>
      </c>
      <c r="L522" s="32">
        <f>VLOOKUP($B522,'Basic Ratio'!$D$112:$AU$123,Graph!A520,FALSE)</f>
        <v>0.74211000000000005</v>
      </c>
      <c r="M522" s="32">
        <f>VLOOKUP($B522,'Basic Ratio'!$D$124:$AU$135,Graph!A520,FALSE)</f>
        <v>1.81087</v>
      </c>
      <c r="N522" s="32" t="str">
        <f>VLOOKUP($B522,'Basic Ratio'!$D$136:$AU$147,Graph!A520,FALSE)</f>
        <v>NM</v>
      </c>
    </row>
    <row r="523" spans="1:14" ht="13.5" customHeight="1">
      <c r="B523" s="51">
        <f t="shared" si="68"/>
        <v>2010</v>
      </c>
      <c r="C523" s="39">
        <f>VLOOKUP($B523,'Basic Ratio'!$D$4:$AU$15,Graph!A520,FALSE)</f>
        <v>6.9760000000000003E-2</v>
      </c>
      <c r="D523" s="39">
        <f>VLOOKUP($B523,'Basic Ratio'!$D$16:$AU$27,Graph!A520,FALSE)</f>
        <v>0.61021000000000003</v>
      </c>
      <c r="E523" s="39">
        <f>VLOOKUP($B523,'Basic Ratio'!$D$28:$AU$38,Graph!A520,FALSE)</f>
        <v>1.50407</v>
      </c>
      <c r="F523" s="39" t="str">
        <f>VLOOKUP($B523,'Basic Ratio'!$D$40:$AU$51,Graph!A520,FALSE)</f>
        <v>NM</v>
      </c>
      <c r="G523" s="39" t="str">
        <f>VLOOKUP($B523,'Basic Ratio'!$D$52:$AU$63,Graph!A520,FALSE)</f>
        <v>NM</v>
      </c>
      <c r="H523" s="39" t="str">
        <f>VLOOKUP($B523,'Basic Ratio'!$D$64:$AU$75,Graph!A520,FALSE)</f>
        <v>NM</v>
      </c>
      <c r="I523" s="39" t="str">
        <f>VLOOKUP($B523,'Basic Ratio'!$D$76:$AU$87,Graph!A520,FALSE)</f>
        <v>NM</v>
      </c>
      <c r="J523" s="39">
        <f>VLOOKUP($B523,'Basic Ratio'!$D$88:$AU$99,Graph!A520,FALSE)</f>
        <v>1.9462299999999999</v>
      </c>
      <c r="K523" s="39">
        <f>VLOOKUP($B523,'Basic Ratio'!$D$100:$AU$111,Graph!A520,FALSE)</f>
        <v>1.2180599999999999</v>
      </c>
      <c r="L523" s="39">
        <f>VLOOKUP($B523,'Basic Ratio'!$D$112:$AU$123,Graph!A520,FALSE)</f>
        <v>0.79374</v>
      </c>
      <c r="M523" s="39">
        <f>VLOOKUP($B523,'Basic Ratio'!$D$124:$AU$135,Graph!A520,FALSE)</f>
        <v>2.0422600000000002</v>
      </c>
      <c r="N523" s="39" t="str">
        <f>VLOOKUP($B523,'Basic Ratio'!$D$136:$AU$147,Graph!A520,FALSE)</f>
        <v>NM</v>
      </c>
    </row>
    <row r="524" spans="1:14" ht="13.5" customHeight="1">
      <c r="B524" s="50">
        <f t="shared" si="68"/>
        <v>2011</v>
      </c>
      <c r="C524" s="32" t="e">
        <f>VLOOKUP($B524,'Basic Ratio'!$D$4:$AU$15,Graph!A520,FALSE)</f>
        <v>#N/A</v>
      </c>
      <c r="D524" s="32">
        <f>VLOOKUP($B524,'Basic Ratio'!$D$16:$AU$27,Graph!A520,FALSE)</f>
        <v>0.86689000000000005</v>
      </c>
      <c r="E524" s="32">
        <f>VLOOKUP($B524,'Basic Ratio'!$D$28:$AU$38,Graph!A520,FALSE)</f>
        <v>1.5848199999999999</v>
      </c>
      <c r="F524" s="32" t="str">
        <f>VLOOKUP($B524,'Basic Ratio'!$D$40:$AU$51,Graph!A520,FALSE)</f>
        <v>NM</v>
      </c>
      <c r="G524" s="32" t="str">
        <f>VLOOKUP($B524,'Basic Ratio'!$D$52:$AU$63,Graph!A520,FALSE)</f>
        <v>NM</v>
      </c>
      <c r="H524" s="32" t="str">
        <f>VLOOKUP($B524,'Basic Ratio'!$D$64:$AU$75,Graph!A520,FALSE)</f>
        <v>NM</v>
      </c>
      <c r="I524" s="32" t="str">
        <f>VLOOKUP($B524,'Basic Ratio'!$D$76:$AU$87,Graph!A520,FALSE)</f>
        <v>NM</v>
      </c>
      <c r="J524" s="32">
        <f>VLOOKUP($B524,'Basic Ratio'!$D$88:$AU$99,Graph!A520,FALSE)</f>
        <v>1.82962</v>
      </c>
      <c r="K524" s="32">
        <f>VLOOKUP($B524,'Basic Ratio'!$D$100:$AU$111,Graph!A520,FALSE)</f>
        <v>1.7231399999999999</v>
      </c>
      <c r="L524" s="32">
        <f>VLOOKUP($B524,'Basic Ratio'!$D$112:$AU$123,Graph!A520,FALSE)</f>
        <v>1.0298799999999999</v>
      </c>
      <c r="M524" s="32">
        <f>VLOOKUP($B524,'Basic Ratio'!$D$124:$AU$135,Graph!A520,FALSE)</f>
        <v>2.0071300000000001</v>
      </c>
      <c r="N524" s="32" t="e">
        <f>VLOOKUP($B524,'Basic Ratio'!$D$136:$AU$147,Graph!A520,FALSE)</f>
        <v>#N/A</v>
      </c>
    </row>
    <row r="525" spans="1:14" ht="13.5" customHeight="1">
      <c r="B525" s="51">
        <f t="shared" si="68"/>
        <v>2012</v>
      </c>
      <c r="C525" s="39" t="str">
        <f>VLOOKUP($B525,'Basic Ratio'!$D$4:$AU$15,Graph!A520,FALSE)</f>
        <v>NM</v>
      </c>
      <c r="D525" s="39" t="str">
        <f>VLOOKUP($B525,'Basic Ratio'!$D$16:$AU$27,Graph!A520,FALSE)</f>
        <v>NM</v>
      </c>
      <c r="E525" s="39">
        <f>VLOOKUP($B525,'Basic Ratio'!$D$28:$AU$38,Graph!A520,FALSE)</f>
        <v>2.08405</v>
      </c>
      <c r="F525" s="39" t="str">
        <f>VLOOKUP($B525,'Basic Ratio'!$D$40:$AU$51,Graph!A520,FALSE)</f>
        <v>NM</v>
      </c>
      <c r="G525" s="39" t="str">
        <f>VLOOKUP($B525,'Basic Ratio'!$D$52:$AU$63,Graph!A520,FALSE)</f>
        <v>NM</v>
      </c>
      <c r="H525" s="39" t="str">
        <f>VLOOKUP($B525,'Basic Ratio'!$D$64:$AU$75,Graph!A520,FALSE)</f>
        <v>NM</v>
      </c>
      <c r="I525" s="39" t="str">
        <f>VLOOKUP($B525,'Basic Ratio'!$D$76:$AU$87,Graph!A520,FALSE)</f>
        <v>NM</v>
      </c>
      <c r="J525" s="39">
        <f>VLOOKUP($B525,'Basic Ratio'!$D$88:$AU$99,Graph!A520,FALSE)</f>
        <v>1.95404</v>
      </c>
      <c r="K525" s="39">
        <f>VLOOKUP($B525,'Basic Ratio'!$D$100:$AU$111,Graph!A520,FALSE)</f>
        <v>1.1540600000000001</v>
      </c>
      <c r="L525" s="39">
        <f>VLOOKUP($B525,'Basic Ratio'!$D$112:$AU$123,Graph!A520,FALSE)</f>
        <v>1.09735</v>
      </c>
      <c r="M525" s="39">
        <f>VLOOKUP($B525,'Basic Ratio'!$D$124:$AU$135,Graph!A520,FALSE)</f>
        <v>2.19977</v>
      </c>
      <c r="N525" s="39" t="str">
        <f>VLOOKUP($B525,'Basic Ratio'!$D$136:$AU$147,Graph!A520,FALSE)</f>
        <v>NM</v>
      </c>
    </row>
    <row r="526" spans="1:14" ht="13.5" customHeight="1">
      <c r="B526" s="50">
        <f t="shared" si="68"/>
        <v>2013</v>
      </c>
      <c r="C526" s="32" t="str">
        <f>VLOOKUP($B526,'Basic Ratio'!$D$4:$AU$15,Graph!A520,FALSE)</f>
        <v>NM</v>
      </c>
      <c r="D526" s="32" t="e">
        <f>VLOOKUP($B526,'Basic Ratio'!$D$16:$AU$27,Graph!A520,FALSE)</f>
        <v>#N/A</v>
      </c>
      <c r="E526" s="32">
        <f>VLOOKUP($B526,'Basic Ratio'!$D$28:$AU$38,Graph!A520,FALSE)</f>
        <v>0.38663999999999998</v>
      </c>
      <c r="F526" s="32" t="str">
        <f>VLOOKUP($B526,'Basic Ratio'!$D$40:$AU$51,Graph!A520,FALSE)</f>
        <v>NM</v>
      </c>
      <c r="G526" s="32" t="str">
        <f>VLOOKUP($B526,'Basic Ratio'!$D$52:$AU$63,Graph!A520,FALSE)</f>
        <v>NM</v>
      </c>
      <c r="H526" s="32" t="str">
        <f>VLOOKUP($B526,'Basic Ratio'!$D$64:$AU$75,Graph!A520,FALSE)</f>
        <v>NM</v>
      </c>
      <c r="I526" s="32" t="str">
        <f>VLOOKUP($B526,'Basic Ratio'!$D$76:$AU$87,Graph!A520,FALSE)</f>
        <v>NM</v>
      </c>
      <c r="J526" s="32">
        <f>VLOOKUP($B526,'Basic Ratio'!$D$88:$AU$99,Graph!A520,FALSE)</f>
        <v>1.87313</v>
      </c>
      <c r="K526" s="32">
        <f>VLOOKUP($B526,'Basic Ratio'!$D$100:$AU$111,Graph!A520,FALSE)</f>
        <v>1.22509</v>
      </c>
      <c r="L526" s="32">
        <f>VLOOKUP($B526,'Basic Ratio'!$D$112:$AU$123,Graph!A520,FALSE)</f>
        <v>1.1627700000000001</v>
      </c>
      <c r="M526" s="32">
        <f>VLOOKUP($B526,'Basic Ratio'!$D$124:$AU$135,Graph!A520,FALSE)</f>
        <v>1.79823</v>
      </c>
      <c r="N526" s="32" t="str">
        <f>VLOOKUP($B526,'Basic Ratio'!$D$136:$AU$147,Graph!A520,FALSE)</f>
        <v>NM</v>
      </c>
    </row>
    <row r="527" spans="1:14" ht="13.5" customHeight="1">
      <c r="B527" s="51">
        <f t="shared" si="68"/>
        <v>2014</v>
      </c>
      <c r="C527" s="39" t="str">
        <f>VLOOKUP($B527,'Basic Ratio'!$D$4:$AU$15,Graph!A520,FALSE)</f>
        <v>NM</v>
      </c>
      <c r="D527" s="39" t="str">
        <f>VLOOKUP($B527,'Basic Ratio'!$D$16:$AU$27,Graph!A520,FALSE)</f>
        <v>NM</v>
      </c>
      <c r="E527" s="39" t="e">
        <f>VLOOKUP($B527,'Basic Ratio'!$D$28:$AU$38,Graph!A520,FALSE)</f>
        <v>#N/A</v>
      </c>
      <c r="F527" s="39" t="str">
        <f>VLOOKUP($B527,'Basic Ratio'!$D$40:$AU$51,Graph!A520,FALSE)</f>
        <v>NM</v>
      </c>
      <c r="G527" s="39" t="str">
        <f>VLOOKUP($B527,'Basic Ratio'!$D$52:$AU$63,Graph!A520,FALSE)</f>
        <v>NM</v>
      </c>
      <c r="H527" s="39" t="str">
        <f>VLOOKUP($B527,'Basic Ratio'!$D$64:$AU$75,Graph!A520,FALSE)</f>
        <v>NM</v>
      </c>
      <c r="I527" s="39" t="str">
        <f>VLOOKUP($B527,'Basic Ratio'!$D$76:$AU$87,Graph!A520,FALSE)</f>
        <v>NM</v>
      </c>
      <c r="J527" s="39">
        <f>VLOOKUP($B527,'Basic Ratio'!$D$88:$AU$99,Graph!A520,FALSE)</f>
        <v>1.5023599999999999</v>
      </c>
      <c r="K527" s="39">
        <f>VLOOKUP($B527,'Basic Ratio'!$D$100:$AU$111,Graph!A520,FALSE)</f>
        <v>1.39761</v>
      </c>
      <c r="L527" s="39">
        <f>VLOOKUP($B527,'Basic Ratio'!$D$112:$AU$123,Graph!A520,FALSE)</f>
        <v>1.26827</v>
      </c>
      <c r="M527" s="39">
        <f>VLOOKUP($B527,'Basic Ratio'!$D$124:$AU$135,Graph!A520,FALSE)</f>
        <v>1.99648</v>
      </c>
      <c r="N527" s="39" t="str">
        <f>VLOOKUP($B527,'Basic Ratio'!$D$136:$AU$147,Graph!A520,FALSE)</f>
        <v>NM</v>
      </c>
    </row>
    <row r="528" spans="1:14" ht="13.5" customHeight="1">
      <c r="B528" s="50">
        <f t="shared" si="68"/>
        <v>2015</v>
      </c>
      <c r="C528" s="32" t="str">
        <f>VLOOKUP($B528,'Basic Ratio'!$D$4:$AU$15,Graph!A520,FALSE)</f>
        <v>NM</v>
      </c>
      <c r="D528" s="32" t="str">
        <f>VLOOKUP($B528,'Basic Ratio'!$D$16:$AU$27,Graph!A520,FALSE)</f>
        <v>NM</v>
      </c>
      <c r="E528" s="32" t="str">
        <f>VLOOKUP($B528,'Basic Ratio'!$D$28:$AU$38,Graph!A520,FALSE)</f>
        <v>NM</v>
      </c>
      <c r="F528" s="32" t="str">
        <f>VLOOKUP($B528,'Basic Ratio'!$D$40:$AU$51,Graph!A520,FALSE)</f>
        <v>NM</v>
      </c>
      <c r="G528" s="32" t="str">
        <f>VLOOKUP($B528,'Basic Ratio'!$D$52:$AU$63,Graph!A520,FALSE)</f>
        <v>NM</v>
      </c>
      <c r="H528" s="32" t="e">
        <f>VLOOKUP($B528,'Basic Ratio'!$D$64:$AU$75,Graph!A520,FALSE)</f>
        <v>#N/A</v>
      </c>
      <c r="I528" s="32" t="str">
        <f>VLOOKUP($B528,'Basic Ratio'!$D$76:$AU$87,Graph!A520,FALSE)</f>
        <v>NM</v>
      </c>
      <c r="J528" s="32">
        <f>VLOOKUP($B528,'Basic Ratio'!$D$88:$AU$99,Graph!A520,FALSE)</f>
        <v>1.30504</v>
      </c>
      <c r="K528" s="32">
        <f>VLOOKUP($B528,'Basic Ratio'!$D$100:$AU$111,Graph!A520,FALSE)</f>
        <v>1.6849400000000001</v>
      </c>
      <c r="L528" s="32">
        <f>VLOOKUP($B528,'Basic Ratio'!$D$112:$AU$123,Graph!A520,FALSE)</f>
        <v>1.49028</v>
      </c>
      <c r="M528" s="32">
        <f>VLOOKUP($B528,'Basic Ratio'!$D$124:$AU$135,Graph!A520,FALSE)</f>
        <v>2.3418700000000001</v>
      </c>
      <c r="N528" s="32" t="str">
        <f>VLOOKUP($B528,'Basic Ratio'!$D$136:$AU$147,Graph!A520,FALSE)</f>
        <v>NM</v>
      </c>
    </row>
    <row r="529" spans="1:14" ht="13.5" customHeight="1">
      <c r="B529" s="51">
        <f t="shared" si="68"/>
        <v>2016</v>
      </c>
      <c r="C529" s="39" t="str">
        <f>VLOOKUP($B529,'Basic Ratio'!$D$4:$AU$15,Graph!A520,FALSE)</f>
        <v>NM</v>
      </c>
      <c r="D529" s="39" t="str">
        <f>VLOOKUP($B529,'Basic Ratio'!$D$16:$AU$27,Graph!A520,FALSE)</f>
        <v>NM</v>
      </c>
      <c r="E529" s="39" t="str">
        <f>VLOOKUP($B529,'Basic Ratio'!$D$28:$AU$38,Graph!A520,FALSE)</f>
        <v>NM</v>
      </c>
      <c r="F529" s="39" t="str">
        <f>VLOOKUP($B529,'Basic Ratio'!$D$40:$AU$51,Graph!A520,FALSE)</f>
        <v>NM</v>
      </c>
      <c r="G529" s="39" t="str">
        <f>VLOOKUP($B529,'Basic Ratio'!$D$52:$AU$63,Graph!A520,FALSE)</f>
        <v>NM</v>
      </c>
      <c r="H529" s="39" t="str">
        <f>VLOOKUP($B529,'Basic Ratio'!$D$64:$AU$75,Graph!A520,FALSE)</f>
        <v>NM</v>
      </c>
      <c r="I529" s="39" t="str">
        <f>VLOOKUP($B529,'Basic Ratio'!$D$76:$AU$87,Graph!A520,FALSE)</f>
        <v>NM</v>
      </c>
      <c r="J529" s="39">
        <f>VLOOKUP($B529,'Basic Ratio'!$D$88:$AU$99,Graph!A520,FALSE)</f>
        <v>1.2464</v>
      </c>
      <c r="K529" s="39">
        <f>VLOOKUP($B529,'Basic Ratio'!$D$100:$AU$111,Graph!A520,FALSE)</f>
        <v>1.69228</v>
      </c>
      <c r="L529" s="39">
        <f>VLOOKUP($B529,'Basic Ratio'!$D$112:$AU$123,Graph!A520,FALSE)</f>
        <v>1.35791</v>
      </c>
      <c r="M529" s="39">
        <f>VLOOKUP($B529,'Basic Ratio'!$D$124:$AU$135,Graph!A520,FALSE)</f>
        <v>2.02935</v>
      </c>
      <c r="N529" s="39" t="e">
        <f>VLOOKUP($B529,'Basic Ratio'!$D$136:$AU$147,Graph!A520,FALSE)</f>
        <v>#N/A</v>
      </c>
    </row>
    <row r="530" spans="1:14" ht="13.5" customHeight="1">
      <c r="B530" s="50">
        <f t="shared" si="68"/>
        <v>2017</v>
      </c>
      <c r="C530" s="32" t="str">
        <f>VLOOKUP($B530,'Basic Ratio'!$D$4:$AU$15,Graph!A520,FALSE)</f>
        <v>NM</v>
      </c>
      <c r="D530" s="32" t="str">
        <f>VLOOKUP($B530,'Basic Ratio'!$D$16:$AU$27,Graph!A520,FALSE)</f>
        <v>NM</v>
      </c>
      <c r="E530" s="32" t="str">
        <f>VLOOKUP($B530,'Basic Ratio'!$D$28:$AU$38,Graph!A520,FALSE)</f>
        <v>NM</v>
      </c>
      <c r="F530" s="32" t="str">
        <f>VLOOKUP($B530,'Basic Ratio'!$D$40:$AU$51,Graph!A520,FALSE)</f>
        <v>NM</v>
      </c>
      <c r="G530" s="32" t="str">
        <f>VLOOKUP($B530,'Basic Ratio'!$D$52:$AU$63,Graph!A520,FALSE)</f>
        <v>NM</v>
      </c>
      <c r="H530" s="32" t="str">
        <f>VLOOKUP($B530,'Basic Ratio'!$D$64:$AU$75,Graph!A520,FALSE)</f>
        <v>NM</v>
      </c>
      <c r="I530" s="32" t="str">
        <f>VLOOKUP($B530,'Basic Ratio'!$D$76:$AU$87,Graph!A520,FALSE)</f>
        <v>NM</v>
      </c>
      <c r="J530" s="32">
        <f>VLOOKUP($B530,'Basic Ratio'!$D$88:$AU$99,Graph!A520,FALSE)</f>
        <v>1.45872</v>
      </c>
      <c r="K530" s="32">
        <f>VLOOKUP($B530,'Basic Ratio'!$D$100:$AU$111,Graph!A520,FALSE)</f>
        <v>2.4121199999999998</v>
      </c>
      <c r="L530" s="32">
        <f>VLOOKUP($B530,'Basic Ratio'!$D$112:$AU$123,Graph!A520,FALSE)</f>
        <v>1.3139400000000001</v>
      </c>
      <c r="M530" s="32">
        <f>VLOOKUP($B530,'Basic Ratio'!$D$124:$AU$135,Graph!A520,FALSE)</f>
        <v>2.1302300000000001</v>
      </c>
      <c r="N530" s="32">
        <f>VLOOKUP($B530,'Basic Ratio'!$D$136:$AU$147,Graph!A520,FALSE)</f>
        <v>0.74114000000000002</v>
      </c>
    </row>
    <row r="531" spans="1:14" ht="13.5" customHeight="1">
      <c r="B531" s="51">
        <f>B516</f>
        <v>2018</v>
      </c>
      <c r="C531" s="39" t="str">
        <f>VLOOKUP($B531,'Basic Ratio'!$D$4:$AU$15,Graph!A520,FALSE)</f>
        <v>NM</v>
      </c>
      <c r="D531" s="39" t="str">
        <f>VLOOKUP($B531,'Basic Ratio'!$D$16:$AU$27,Graph!A520,FALSE)</f>
        <v>NM</v>
      </c>
      <c r="E531" s="39" t="str">
        <f>VLOOKUP($B531,'Basic Ratio'!$D$28:$AU$39,Graph!A520,FALSE)</f>
        <v>NM</v>
      </c>
      <c r="F531" s="39" t="str">
        <f>VLOOKUP($B531,'Basic Ratio'!$D$40:$AU$51,Graph!A520,FALSE)</f>
        <v>NM</v>
      </c>
      <c r="G531" s="39" t="str">
        <f>VLOOKUP($B531,'Basic Ratio'!$D$52:$AU$63,Graph!A520,FALSE)</f>
        <v>NM</v>
      </c>
      <c r="H531" s="39" t="str">
        <f>VLOOKUP($B531,'Basic Ratio'!$D$64:$AU$75,Graph!A520,FALSE)</f>
        <v>NM</v>
      </c>
      <c r="I531" s="39" t="str">
        <f>VLOOKUP($B531,'Basic Ratio'!$D$76:$AU$87,Graph!A520,FALSE)</f>
        <v>NM</v>
      </c>
      <c r="J531" s="39">
        <f>VLOOKUP($B531,'Basic Ratio'!$D$88:$AU$99,Graph!A520,FALSE)</f>
        <v>1.43692</v>
      </c>
      <c r="K531" s="39">
        <f>VLOOKUP($B531,'Basic Ratio'!$D$100:$AU$111,Graph!A520,FALSE)</f>
        <v>1.6314599999999999</v>
      </c>
      <c r="L531" s="39">
        <f>VLOOKUP($B531,'Basic Ratio'!$D$112:$AU$123,Graph!A520,FALSE)</f>
        <v>1.4711700000000001</v>
      </c>
      <c r="M531" s="39">
        <f>VLOOKUP($B531,'Basic Ratio'!$D$124:$AU$135,Graph!A520,FALSE)</f>
        <v>2.33758</v>
      </c>
      <c r="N531" s="39">
        <f>VLOOKUP($B531,'Basic Ratio'!$D$136:$AU$147,Graph!A520,FALSE)</f>
        <v>0.43140000000000001</v>
      </c>
    </row>
    <row r="535" spans="1:14" ht="13.5" customHeight="1">
      <c r="A535" s="13">
        <v>42</v>
      </c>
      <c r="B535" s="14" t="s">
        <v>220</v>
      </c>
      <c r="F535" s="18" t="s">
        <v>492</v>
      </c>
    </row>
    <row r="536" spans="1:14" ht="13.5" customHeight="1">
      <c r="B536" s="16"/>
      <c r="C536" s="52" t="str">
        <f>C521</f>
        <v>花王</v>
      </c>
      <c r="D536" s="52" t="str">
        <f t="shared" ref="D536:N536" si="69">D521</f>
        <v>ﾕﾆ･ﾁｬｰﾑ</v>
      </c>
      <c r="E536" s="52" t="str">
        <f t="shared" si="69"/>
        <v>資生堂</v>
      </c>
      <c r="F536" s="52" t="str">
        <f t="shared" si="69"/>
        <v>ﾗｲｵﾝ</v>
      </c>
      <c r="G536" s="52" t="str">
        <f t="shared" si="69"/>
        <v>ﾋﾟｼﾞｮﾝ</v>
      </c>
      <c r="H536" s="52" t="str">
        <f t="shared" si="69"/>
        <v>小林製薬</v>
      </c>
      <c r="I536" s="52" t="str">
        <f t="shared" si="69"/>
        <v>マニー</v>
      </c>
      <c r="J536" s="53" t="str">
        <f t="shared" si="69"/>
        <v>P&amp;G</v>
      </c>
      <c r="K536" s="53" t="str">
        <f t="shared" si="69"/>
        <v>Unilever</v>
      </c>
      <c r="L536" s="53" t="str">
        <f t="shared" si="69"/>
        <v>Colgate‑Palmolive</v>
      </c>
      <c r="M536" s="53" t="str">
        <f t="shared" si="69"/>
        <v>Kimberly-Clark</v>
      </c>
      <c r="N536" s="53" t="str">
        <f t="shared" si="69"/>
        <v>J&amp;J</v>
      </c>
    </row>
    <row r="537" spans="1:14" ht="13.5" customHeight="1">
      <c r="B537" s="50">
        <f t="shared" ref="B537:B545" si="70">B538-1</f>
        <v>2009</v>
      </c>
      <c r="C537" s="32">
        <f>VLOOKUP($B537,'Basic Ratio'!$D$4:$AU$15,Graph!A535,FALSE)</f>
        <v>3.5241199999999999</v>
      </c>
      <c r="D537" s="32">
        <f>VLOOKUP($B537,'Basic Ratio'!$D$16:$AU$27,Graph!A535,FALSE)</f>
        <v>5.8158700000000003</v>
      </c>
      <c r="E537" s="32">
        <f>VLOOKUP($B537,'Basic Ratio'!$D$28:$AU$39,Graph!A535,FALSE)</f>
        <v>2.58948</v>
      </c>
      <c r="F537" s="32">
        <f>VLOOKUP($B537,'Basic Ratio'!$D$40:$AU$51,Graph!A535,FALSE)</f>
        <v>2.2665600000000001</v>
      </c>
      <c r="G537" s="32">
        <f>VLOOKUP($B537,'Basic Ratio'!$D$52:$AU$63,Graph!A535,FALSE)</f>
        <v>5.4452400000000001</v>
      </c>
      <c r="H537" s="32">
        <f>VLOOKUP($B537,'Basic Ratio'!$D$64:$AU$75,Graph!A535,FALSE)</f>
        <v>4.63741</v>
      </c>
      <c r="I537" s="32">
        <f>VLOOKUP($B537,'Basic Ratio'!$D$76:$AU$87,Graph!A535,FALSE)</f>
        <v>13.717269999999999</v>
      </c>
      <c r="J537" s="32">
        <f>VLOOKUP($B537,'Basic Ratio'!$D$88:$AU$99,Graph!A535,FALSE)</f>
        <v>3.22648</v>
      </c>
      <c r="K537" s="32">
        <f>VLOOKUP($B537,'Basic Ratio'!$D$100:$AU$111,Graph!A535,FALSE)</f>
        <v>3.38225</v>
      </c>
      <c r="L537" s="32">
        <f>VLOOKUP($B537,'Basic Ratio'!$D$112:$AU$123,Graph!A535,FALSE)</f>
        <v>6.8093899999999996</v>
      </c>
      <c r="M537" s="32">
        <f>VLOOKUP($B537,'Basic Ratio'!$D$124:$AU$135,Graph!A535,FALSE)</f>
        <v>3.3465500000000001</v>
      </c>
      <c r="N537" s="32">
        <f>VLOOKUP($B537,'Basic Ratio'!$D$136:$AU$147,Graph!A535,FALSE)</f>
        <v>4.6869399999999999</v>
      </c>
    </row>
    <row r="538" spans="1:14" ht="13.5" customHeight="1">
      <c r="B538" s="51">
        <f t="shared" si="70"/>
        <v>2010</v>
      </c>
      <c r="C538" s="39">
        <f>VLOOKUP($B538,'Basic Ratio'!$D$4:$AU$15,Graph!A535,FALSE)</f>
        <v>3.6132</v>
      </c>
      <c r="D538" s="39">
        <f>VLOOKUP($B538,'Basic Ratio'!$D$16:$AU$27,Graph!A535,FALSE)</f>
        <v>3.8264300000000002</v>
      </c>
      <c r="E538" s="39">
        <f>VLOOKUP($B538,'Basic Ratio'!$D$28:$AU$38,Graph!A535,FALSE)</f>
        <v>2.8256899999999998</v>
      </c>
      <c r="F538" s="39">
        <f>VLOOKUP($B538,'Basic Ratio'!$D$40:$AU$51,Graph!A535,FALSE)</f>
        <v>2.30369</v>
      </c>
      <c r="G538" s="39">
        <f>VLOOKUP($B538,'Basic Ratio'!$D$52:$AU$63,Graph!A535,FALSE)</f>
        <v>4.9695200000000002</v>
      </c>
      <c r="H538" s="39">
        <f>VLOOKUP($B538,'Basic Ratio'!$D$64:$AU$75,Graph!A535,FALSE)</f>
        <v>5.0255799999999997</v>
      </c>
      <c r="I538" s="39">
        <f>VLOOKUP($B538,'Basic Ratio'!$D$76:$AU$87,Graph!A535,FALSE)</f>
        <v>13.530760000000001</v>
      </c>
      <c r="J538" s="39">
        <f>VLOOKUP($B538,'Basic Ratio'!$D$88:$AU$99,Graph!A535,FALSE)</f>
        <v>3.13767</v>
      </c>
      <c r="K538" s="39">
        <f>VLOOKUP($B538,'Basic Ratio'!$D$100:$AU$111,Graph!A535,FALSE)</f>
        <v>3.6686899999999998</v>
      </c>
      <c r="L538" s="39">
        <f>VLOOKUP($B538,'Basic Ratio'!$D$112:$AU$123,Graph!A535,FALSE)</f>
        <v>7.1171300000000004</v>
      </c>
      <c r="M538" s="39">
        <f>VLOOKUP($B538,'Basic Ratio'!$D$124:$AU$135,Graph!A535,FALSE)</f>
        <v>3.4474900000000002</v>
      </c>
      <c r="N538" s="39">
        <f>VLOOKUP($B538,'Basic Ratio'!$D$136:$AU$147,Graph!A535,FALSE)</f>
        <v>4.2244099999999998</v>
      </c>
    </row>
    <row r="539" spans="1:14" ht="13.5" customHeight="1">
      <c r="B539" s="50">
        <f t="shared" si="70"/>
        <v>2011</v>
      </c>
      <c r="C539" s="32" t="e">
        <f>VLOOKUP($B539,'Basic Ratio'!$D$4:$AU$15,Graph!A535,FALSE)</f>
        <v>#N/A</v>
      </c>
      <c r="D539" s="32">
        <f>VLOOKUP($B539,'Basic Ratio'!$D$16:$AU$27,Graph!A535,FALSE)</f>
        <v>3.9671099999999999</v>
      </c>
      <c r="E539" s="32">
        <f>VLOOKUP($B539,'Basic Ratio'!$D$28:$AU$38,Graph!A535,FALSE)</f>
        <v>2.6275400000000002</v>
      </c>
      <c r="F539" s="32">
        <f>VLOOKUP($B539,'Basic Ratio'!$D$40:$AU$51,Graph!A535,FALSE)</f>
        <v>2.4257399999999998</v>
      </c>
      <c r="G539" s="32">
        <f>VLOOKUP($B539,'Basic Ratio'!$D$52:$AU$63,Graph!A535,FALSE)</f>
        <v>4.8459599999999998</v>
      </c>
      <c r="H539" s="32">
        <f>VLOOKUP($B539,'Basic Ratio'!$D$64:$AU$75,Graph!A535,FALSE)</f>
        <v>4.9058799999999998</v>
      </c>
      <c r="I539" s="32">
        <f>VLOOKUP($B539,'Basic Ratio'!$D$76:$AU$87,Graph!A535,FALSE)</f>
        <v>14.03966</v>
      </c>
      <c r="J539" s="32">
        <f>VLOOKUP($B539,'Basic Ratio'!$D$88:$AU$99,Graph!A535,FALSE)</f>
        <v>3.3087300000000002</v>
      </c>
      <c r="K539" s="32">
        <f>VLOOKUP($B539,'Basic Ratio'!$D$100:$AU$111,Graph!A535,FALSE)</f>
        <v>3.10162</v>
      </c>
      <c r="L539" s="32">
        <f>VLOOKUP($B539,'Basic Ratio'!$D$112:$AU$123,Graph!A535,FALSE)</f>
        <v>6.5500999999999996</v>
      </c>
      <c r="M539" s="32">
        <f>VLOOKUP($B539,'Basic Ratio'!$D$124:$AU$135,Graph!A535,FALSE)</f>
        <v>3.3638699999999999</v>
      </c>
      <c r="N539" s="32" t="e">
        <f>VLOOKUP($B539,'Basic Ratio'!$D$136:$AU$147,Graph!A535,FALSE)</f>
        <v>#N/A</v>
      </c>
    </row>
    <row r="540" spans="1:14" ht="13.5" customHeight="1">
      <c r="B540" s="51">
        <f t="shared" si="70"/>
        <v>2012</v>
      </c>
      <c r="C540" s="39">
        <f>VLOOKUP($B540,'Basic Ratio'!$D$4:$AU$15,Graph!A535,FALSE)</f>
        <v>4.0338599999999998</v>
      </c>
      <c r="D540" s="39">
        <f>VLOOKUP($B540,'Basic Ratio'!$D$16:$AU$27,Graph!A535,FALSE)</f>
        <v>4.6715299999999997</v>
      </c>
      <c r="E540" s="39">
        <f>VLOOKUP($B540,'Basic Ratio'!$D$28:$AU$38,Graph!A535,FALSE)</f>
        <v>2.3770899999999999</v>
      </c>
      <c r="F540" s="39">
        <f>VLOOKUP($B540,'Basic Ratio'!$D$40:$AU$51,Graph!A535,FALSE)</f>
        <v>2.37608</v>
      </c>
      <c r="G540" s="39">
        <f>VLOOKUP($B540,'Basic Ratio'!$D$52:$AU$63,Graph!A535,FALSE)</f>
        <v>5.4722</v>
      </c>
      <c r="H540" s="39">
        <f>VLOOKUP($B540,'Basic Ratio'!$D$64:$AU$75,Graph!A535,FALSE)</f>
        <v>5.0281000000000002</v>
      </c>
      <c r="I540" s="39">
        <f>VLOOKUP($B540,'Basic Ratio'!$D$76:$AU$87,Graph!A535,FALSE)</f>
        <v>11.81157</v>
      </c>
      <c r="J540" s="39">
        <f>VLOOKUP($B540,'Basic Ratio'!$D$88:$AU$99,Graph!A535,FALSE)</f>
        <v>3.3444500000000001</v>
      </c>
      <c r="K540" s="39">
        <f>VLOOKUP($B540,'Basic Ratio'!$D$100:$AU$111,Graph!A535,FALSE)</f>
        <v>3.63991</v>
      </c>
      <c r="L540" s="39">
        <f>VLOOKUP($B540,'Basic Ratio'!$D$112:$AU$123,Graph!A535,FALSE)</f>
        <v>6.7273699999999996</v>
      </c>
      <c r="M540" s="39">
        <f>VLOOKUP($B540,'Basic Ratio'!$D$124:$AU$135,Graph!A535,FALSE)</f>
        <v>3.3959299999999999</v>
      </c>
      <c r="N540" s="39">
        <f>VLOOKUP($B540,'Basic Ratio'!$D$136:$AU$147,Graph!A535,FALSE)</f>
        <v>4.1797899999999997</v>
      </c>
    </row>
    <row r="541" spans="1:14" ht="13.5" customHeight="1">
      <c r="B541" s="50">
        <f t="shared" si="70"/>
        <v>2013</v>
      </c>
      <c r="C541" s="32">
        <f>VLOOKUP($B541,'Basic Ratio'!$D$4:$AU$15,Graph!A535,FALSE)</f>
        <v>4.3393699999999997</v>
      </c>
      <c r="D541" s="32" t="e">
        <f>VLOOKUP($B541,'Basic Ratio'!$D$16:$AU$27,Graph!A535,FALSE)</f>
        <v>#N/A</v>
      </c>
      <c r="E541" s="32">
        <f>VLOOKUP($B541,'Basic Ratio'!$D$28:$AU$38,Graph!A535,FALSE)</f>
        <v>2.6101399999999999</v>
      </c>
      <c r="F541" s="32">
        <f>VLOOKUP($B541,'Basic Ratio'!$D$40:$AU$51,Graph!A535,FALSE)</f>
        <v>2.3166199999999999</v>
      </c>
      <c r="G541" s="32">
        <f>VLOOKUP($B541,'Basic Ratio'!$D$52:$AU$63,Graph!A535,FALSE)</f>
        <v>8.7218400000000003</v>
      </c>
      <c r="H541" s="32">
        <f>VLOOKUP($B541,'Basic Ratio'!$D$64:$AU$75,Graph!A535,FALSE)</f>
        <v>5.5918799999999997</v>
      </c>
      <c r="I541" s="32">
        <f>VLOOKUP($B541,'Basic Ratio'!$D$76:$AU$87,Graph!A535,FALSE)</f>
        <v>12.898389999999999</v>
      </c>
      <c r="J541" s="32">
        <f>VLOOKUP($B541,'Basic Ratio'!$D$88:$AU$99,Graph!A535,FALSE)</f>
        <v>3.4021699999999999</v>
      </c>
      <c r="K541" s="32">
        <f>VLOOKUP($B541,'Basic Ratio'!$D$100:$AU$111,Graph!A535,FALSE)</f>
        <v>3.78023</v>
      </c>
      <c r="L541" s="32">
        <f>VLOOKUP($B541,'Basic Ratio'!$D$112:$AU$123,Graph!A535,FALSE)</f>
        <v>6.9565200000000003</v>
      </c>
      <c r="M541" s="32">
        <f>VLOOKUP($B541,'Basic Ratio'!$D$124:$AU$135,Graph!A535,FALSE)</f>
        <v>3.9699300000000002</v>
      </c>
      <c r="N541" s="32">
        <f>VLOOKUP($B541,'Basic Ratio'!$D$136:$AU$147,Graph!A535,FALSE)</f>
        <v>4.6936</v>
      </c>
    </row>
    <row r="542" spans="1:14" ht="13.5" customHeight="1">
      <c r="B542" s="51">
        <f t="shared" si="70"/>
        <v>2014</v>
      </c>
      <c r="C542" s="39">
        <f>VLOOKUP($B542,'Basic Ratio'!$D$4:$AU$15,Graph!A535,FALSE)</f>
        <v>4.6570200000000002</v>
      </c>
      <c r="D542" s="39">
        <f>VLOOKUP($B542,'Basic Ratio'!$D$16:$AU$27,Graph!A535,FALSE)</f>
        <v>6.1820599999999999</v>
      </c>
      <c r="E542" s="39" t="e">
        <f>VLOOKUP($B542,'Basic Ratio'!$D$28:$AU$38,Graph!A535,FALSE)</f>
        <v>#N/A</v>
      </c>
      <c r="F542" s="39">
        <f>VLOOKUP($B542,'Basic Ratio'!$D$40:$AU$51,Graph!A535,FALSE)</f>
        <v>2.508</v>
      </c>
      <c r="G542" s="39">
        <f>VLOOKUP($B542,'Basic Ratio'!$D$52:$AU$63,Graph!A535,FALSE)</f>
        <v>8.3706600000000009</v>
      </c>
      <c r="H542" s="39">
        <f>VLOOKUP($B542,'Basic Ratio'!$D$64:$AU$75,Graph!A535,FALSE)</f>
        <v>6.1027100000000001</v>
      </c>
      <c r="I542" s="39">
        <f>VLOOKUP($B542,'Basic Ratio'!$D$76:$AU$87,Graph!A535,FALSE)</f>
        <v>12.511419999999999</v>
      </c>
      <c r="J542" s="39">
        <f>VLOOKUP($B542,'Basic Ratio'!$D$88:$AU$99,Graph!A535,FALSE)</f>
        <v>3.8489100000000001</v>
      </c>
      <c r="K542" s="39">
        <f>VLOOKUP($B542,'Basic Ratio'!$D$100:$AU$111,Graph!A535,FALSE)</f>
        <v>3.5131399999999999</v>
      </c>
      <c r="L542" s="39">
        <f>VLOOKUP($B542,'Basic Ratio'!$D$112:$AU$123,Graph!A535,FALSE)</f>
        <v>7.3406799999999999</v>
      </c>
      <c r="M542" s="39">
        <f>VLOOKUP($B542,'Basic Ratio'!$D$124:$AU$135,Graph!A535,FALSE)</f>
        <v>4.3934699999999998</v>
      </c>
      <c r="N542" s="39">
        <f>VLOOKUP($B542,'Basic Ratio'!$D$136:$AU$147,Graph!A535,FALSE)</f>
        <v>5.2439400000000003</v>
      </c>
    </row>
    <row r="543" spans="1:14" ht="13.5" customHeight="1">
      <c r="B543" s="50">
        <f t="shared" si="70"/>
        <v>2015</v>
      </c>
      <c r="C543" s="32">
        <f>VLOOKUP($B543,'Basic Ratio'!$D$4:$AU$15,Graph!A535,FALSE)</f>
        <v>5.3362499999999997</v>
      </c>
      <c r="D543" s="32">
        <f>VLOOKUP($B543,'Basic Ratio'!$D$16:$AU$27,Graph!A535,FALSE)</f>
        <v>6.4614599999999998</v>
      </c>
      <c r="E543" s="32">
        <f>VLOOKUP($B543,'Basic Ratio'!$D$28:$AU$38,Graph!A535,FALSE)</f>
        <v>3.6242100000000002</v>
      </c>
      <c r="F543" s="32">
        <f>VLOOKUP($B543,'Basic Ratio'!$D$40:$AU$51,Graph!A535,FALSE)</f>
        <v>3.14846</v>
      </c>
      <c r="G543" s="32">
        <f>VLOOKUP($B543,'Basic Ratio'!$D$52:$AU$63,Graph!A535,FALSE)</f>
        <v>13.016349999999999</v>
      </c>
      <c r="H543" s="32" t="e">
        <f>VLOOKUP($B543,'Basic Ratio'!$D$64:$AU$75,Graph!A535,FALSE)</f>
        <v>#N/A</v>
      </c>
      <c r="I543" s="32">
        <f>VLOOKUP($B543,'Basic Ratio'!$D$76:$AU$87,Graph!A535,FALSE)</f>
        <v>16.258500000000002</v>
      </c>
      <c r="J543" s="32">
        <f>VLOOKUP($B543,'Basic Ratio'!$D$88:$AU$99,Graph!A535,FALSE)</f>
        <v>3.70031</v>
      </c>
      <c r="K543" s="32">
        <f>VLOOKUP($B543,'Basic Ratio'!$D$100:$AU$111,Graph!A535,FALSE)</f>
        <v>3.73515</v>
      </c>
      <c r="L543" s="32">
        <f>VLOOKUP($B543,'Basic Ratio'!$D$112:$AU$123,Graph!A535,FALSE)</f>
        <v>7.7719500000000004</v>
      </c>
      <c r="M543" s="32">
        <f>VLOOKUP($B543,'Basic Ratio'!$D$124:$AU$135,Graph!A535,FALSE)</f>
        <v>4.0677700000000003</v>
      </c>
      <c r="N543" s="32">
        <f>VLOOKUP($B543,'Basic Ratio'!$D$136:$AU$147,Graph!A535,FALSE)</f>
        <v>5.0727799999999998</v>
      </c>
    </row>
    <row r="544" spans="1:14" ht="13.5" customHeight="1">
      <c r="B544" s="51">
        <f t="shared" si="70"/>
        <v>2016</v>
      </c>
      <c r="C544" s="39">
        <f>VLOOKUP($B544,'Basic Ratio'!$D$4:$AU$15,Graph!A535,FALSE)</f>
        <v>5.05497</v>
      </c>
      <c r="D544" s="39">
        <f>VLOOKUP($B544,'Basic Ratio'!$D$16:$AU$27,Graph!A535,FALSE)</f>
        <v>5.72438</v>
      </c>
      <c r="E544" s="39">
        <f>VLOOKUP($B544,'Basic Ratio'!$D$28:$AU$38,Graph!A535,FALSE)</f>
        <v>2.84782</v>
      </c>
      <c r="F544" s="39">
        <f>VLOOKUP($B544,'Basic Ratio'!$D$40:$AU$51,Graph!A535,FALSE)</f>
        <v>4.0721499999999997</v>
      </c>
      <c r="G544" s="39">
        <f>VLOOKUP($B544,'Basic Ratio'!$D$52:$AU$63,Graph!A535,FALSE)</f>
        <v>11.30691</v>
      </c>
      <c r="H544" s="39">
        <f>VLOOKUP($B544,'Basic Ratio'!$D$64:$AU$75,Graph!A535,FALSE)</f>
        <v>6.5787500000000003</v>
      </c>
      <c r="I544" s="39">
        <f>VLOOKUP($B544,'Basic Ratio'!$D$76:$AU$87,Graph!A535,FALSE)</f>
        <v>15.389519999999999</v>
      </c>
      <c r="J544" s="39">
        <f>VLOOKUP($B544,'Basic Ratio'!$D$88:$AU$99,Graph!A535,FALSE)</f>
        <v>4.11226</v>
      </c>
      <c r="K544" s="39">
        <f>VLOOKUP($B544,'Basic Ratio'!$D$100:$AU$111,Graph!A535,FALSE)</f>
        <v>3.5302199999999999</v>
      </c>
      <c r="L544" s="39">
        <f>VLOOKUP($B544,'Basic Ratio'!$D$112:$AU$123,Graph!A535,FALSE)</f>
        <v>7.8384099999999997</v>
      </c>
      <c r="M544" s="39">
        <f>VLOOKUP($B544,'Basic Ratio'!$D$124:$AU$135,Graph!A535,FALSE)</f>
        <v>4.4009200000000002</v>
      </c>
      <c r="N544" s="39" t="e">
        <f>VLOOKUP($B544,'Basic Ratio'!$D$136:$AU$147,Graph!A535,FALSE)</f>
        <v>#N/A</v>
      </c>
    </row>
    <row r="545" spans="1:14" ht="13.5" customHeight="1">
      <c r="B545" s="50">
        <f t="shared" si="70"/>
        <v>2017</v>
      </c>
      <c r="C545" s="32">
        <f>VLOOKUP($B545,'Basic Ratio'!$D$4:$AU$15,Graph!A535,FALSE)</f>
        <v>5.6521400000000002</v>
      </c>
      <c r="D545" s="32">
        <f>VLOOKUP($B545,'Basic Ratio'!$D$16:$AU$27,Graph!A535,FALSE)</f>
        <v>5.8237399999999999</v>
      </c>
      <c r="E545" s="32">
        <f>VLOOKUP($B545,'Basic Ratio'!$D$28:$AU$38,Graph!A535,FALSE)</f>
        <v>3.9175200000000001</v>
      </c>
      <c r="F545" s="32">
        <f>VLOOKUP($B545,'Basic Ratio'!$D$40:$AU$51,Graph!A535,FALSE)</f>
        <v>4.7522900000000003</v>
      </c>
      <c r="G545" s="32">
        <f>VLOOKUP($B545,'Basic Ratio'!$D$52:$AU$63,Graph!A535,FALSE)</f>
        <v>16.339649999999999</v>
      </c>
      <c r="H545" s="32">
        <f>VLOOKUP($B545,'Basic Ratio'!$D$64:$AU$75,Graph!A535,FALSE)</f>
        <v>7.0484900000000001</v>
      </c>
      <c r="I545" s="32">
        <f>VLOOKUP($B545,'Basic Ratio'!$D$76:$AU$87,Graph!A535,FALSE)</f>
        <v>15.42914</v>
      </c>
      <c r="J545" s="32">
        <f>VLOOKUP($B545,'Basic Ratio'!$D$88:$AU$99,Graph!A535,FALSE)</f>
        <v>4.0533799999999998</v>
      </c>
      <c r="K545" s="32">
        <f>VLOOKUP($B545,'Basic Ratio'!$D$100:$AU$111,Graph!A535,FALSE)</f>
        <v>3.6070799999999998</v>
      </c>
      <c r="L545" s="32">
        <f>VLOOKUP($B545,'Basic Ratio'!$D$112:$AU$123,Graph!A535,FALSE)</f>
        <v>7.7019200000000003</v>
      </c>
      <c r="M545" s="32">
        <f>VLOOKUP($B545,'Basic Ratio'!$D$124:$AU$135,Graph!A535,FALSE)</f>
        <v>4.2524800000000003</v>
      </c>
      <c r="N545" s="32">
        <f>VLOOKUP($B545,'Basic Ratio'!$D$136:$AU$147,Graph!A535,FALSE)</f>
        <v>4.0607199999999999</v>
      </c>
    </row>
    <row r="546" spans="1:14" ht="13.5" customHeight="1">
      <c r="B546" s="51">
        <f>B531</f>
        <v>2018</v>
      </c>
      <c r="C546" s="39">
        <f>VLOOKUP($B546,'Basic Ratio'!$D$4:$AU$15,Graph!A535,FALSE)</f>
        <v>6.2108100000000004</v>
      </c>
      <c r="D546" s="39">
        <f>VLOOKUP($B546,'Basic Ratio'!$D$16:$AU$27,Graph!A535,FALSE)</f>
        <v>6.2953900000000003</v>
      </c>
      <c r="E546" s="39">
        <f>VLOOKUP($B546,'Basic Ratio'!$D$28:$AU$39,Graph!A535,FALSE)</f>
        <v>5.33629</v>
      </c>
      <c r="F546" s="39">
        <f>VLOOKUP($B546,'Basic Ratio'!$D$40:$AU$51,Graph!A535,FALSE)</f>
        <v>4.4743599999999999</v>
      </c>
      <c r="G546" s="39">
        <f>VLOOKUP($B546,'Basic Ratio'!$D$52:$AU$63,Graph!A535,FALSE)</f>
        <v>22.162469999999999</v>
      </c>
      <c r="H546" s="39">
        <f>VLOOKUP($B546,'Basic Ratio'!$D$64:$AU$75,Graph!A535,FALSE)</f>
        <v>8.5292399999999997</v>
      </c>
      <c r="I546" s="39">
        <f>VLOOKUP($B546,'Basic Ratio'!$D$76:$AU$87,Graph!A535,FALSE)</f>
        <v>21.782530000000001</v>
      </c>
      <c r="J546" s="39">
        <f>VLOOKUP($B546,'Basic Ratio'!$D$88:$AU$99,Graph!A535,FALSE)</f>
        <v>4.1563299999999996</v>
      </c>
      <c r="K546" s="39">
        <f>VLOOKUP($B546,'Basic Ratio'!$D$100:$AU$111,Graph!A535,FALSE)</f>
        <v>3.7057899999999999</v>
      </c>
      <c r="L546" s="39">
        <f>VLOOKUP($B546,'Basic Ratio'!$D$112:$AU$123,Graph!A535,FALSE)</f>
        <v>7.7415900000000004</v>
      </c>
      <c r="M546" s="39">
        <f>VLOOKUP($B546,'Basic Ratio'!$D$124:$AU$135,Graph!A535,FALSE)</f>
        <v>4.0226699999999997</v>
      </c>
      <c r="N546" s="39">
        <f>VLOOKUP($B546,'Basic Ratio'!$D$136:$AU$147,Graph!A535,FALSE)</f>
        <v>4.3811999999999998</v>
      </c>
    </row>
    <row r="550" spans="1:14" ht="3" customHeight="1"/>
    <row r="551" spans="1:14" ht="13.5" customHeight="1">
      <c r="A551" s="13">
        <v>43</v>
      </c>
      <c r="B551" s="14" t="s">
        <v>454</v>
      </c>
      <c r="F551" s="18" t="s">
        <v>493</v>
      </c>
    </row>
    <row r="552" spans="1:14" ht="13.5" customHeight="1">
      <c r="B552" s="16"/>
      <c r="C552" s="52" t="str">
        <f>C536</f>
        <v>花王</v>
      </c>
      <c r="D552" s="52" t="str">
        <f t="shared" ref="D552:N552" si="71">D536</f>
        <v>ﾕﾆ･ﾁｬｰﾑ</v>
      </c>
      <c r="E552" s="52" t="str">
        <f t="shared" si="71"/>
        <v>資生堂</v>
      </c>
      <c r="F552" s="52" t="str">
        <f t="shared" si="71"/>
        <v>ﾗｲｵﾝ</v>
      </c>
      <c r="G552" s="52" t="str">
        <f t="shared" si="71"/>
        <v>ﾋﾟｼﾞｮﾝ</v>
      </c>
      <c r="H552" s="52" t="str">
        <f t="shared" si="71"/>
        <v>小林製薬</v>
      </c>
      <c r="I552" s="52" t="str">
        <f t="shared" si="71"/>
        <v>マニー</v>
      </c>
      <c r="J552" s="53" t="str">
        <f t="shared" si="71"/>
        <v>P&amp;G</v>
      </c>
      <c r="K552" s="53" t="str">
        <f t="shared" si="71"/>
        <v>Unilever</v>
      </c>
      <c r="L552" s="53" t="str">
        <f t="shared" si="71"/>
        <v>Colgate‑Palmolive</v>
      </c>
      <c r="M552" s="53" t="str">
        <f t="shared" si="71"/>
        <v>Kimberly-Clark</v>
      </c>
      <c r="N552" s="53" t="str">
        <f t="shared" si="71"/>
        <v>J&amp;J</v>
      </c>
    </row>
    <row r="553" spans="1:14" ht="13.5" customHeight="1">
      <c r="B553" s="50">
        <f t="shared" ref="B553:B561" si="72">B554-1</f>
        <v>2009</v>
      </c>
      <c r="C553" s="19">
        <f>VLOOKUP($B553,'Basic Ratio'!$D$4:$AU$15,Graph!A551,FALSE)</f>
        <v>30.744376925459825</v>
      </c>
      <c r="D553" s="19">
        <f>VLOOKUP($B553,'Basic Ratio'!$D$16:$AU$27,Graph!A551,FALSE)</f>
        <v>18.918296333854915</v>
      </c>
      <c r="E553" s="19">
        <f>VLOOKUP($B553,'Basic Ratio'!$D$28:$AU$39,Graph!A551,FALSE)</f>
        <v>21.669484239918379</v>
      </c>
      <c r="F553" s="19">
        <f>VLOOKUP($B553,'Basic Ratio'!$D$40:$AU$51,Graph!A551,FALSE)</f>
        <v>20.621355840350287</v>
      </c>
      <c r="G553" s="19">
        <f>VLOOKUP($B553,'Basic Ratio'!$D$52:$AU$63,Graph!A551,FALSE)</f>
        <v>24.009635293719548</v>
      </c>
      <c r="H553" s="19">
        <f>VLOOKUP($B553,'Basic Ratio'!$D$64:$AU$75,Graph!A551,FALSE)</f>
        <v>17.045558849605364</v>
      </c>
      <c r="I553" s="19">
        <f>VLOOKUP($B553,'Basic Ratio'!$D$76:$AU$87,Graph!A551,FALSE)</f>
        <v>17.172668059481385</v>
      </c>
      <c r="J553" s="19">
        <f>VLOOKUP($B553,'Basic Ratio'!$D$88:$AU$99,Graph!A551,FALSE)</f>
        <v>13.446727034096215</v>
      </c>
      <c r="K553" s="19">
        <f>VLOOKUP($B553,'Basic Ratio'!$D$100:$AU$111,Graph!A551,FALSE)</f>
        <v>17.73539479365947</v>
      </c>
      <c r="L553" s="19">
        <f>VLOOKUP($B553,'Basic Ratio'!$D$112:$AU$123,Graph!A551,FALSE)</f>
        <v>17.039733270755111</v>
      </c>
      <c r="M553" s="19">
        <f>VLOOKUP($B553,'Basic Ratio'!$D$124:$AU$135,Graph!A551,FALSE)</f>
        <v>13.271713184553661</v>
      </c>
      <c r="N553" s="19">
        <f>VLOOKUP($B553,'Basic Ratio'!$D$136:$AU$147,Graph!A551,FALSE)</f>
        <v>12.738547386380681</v>
      </c>
    </row>
    <row r="554" spans="1:14" ht="13.5" customHeight="1">
      <c r="B554" s="51">
        <f t="shared" si="72"/>
        <v>2010</v>
      </c>
      <c r="C554" s="43">
        <f>VLOOKUP($B554,'Basic Ratio'!$D$4:$AU$15,Graph!A551,FALSE)</f>
        <v>22.942682037625421</v>
      </c>
      <c r="D554" s="43">
        <f>VLOOKUP($B554,'Basic Ratio'!$D$16:$AU$27,Graph!A551,FALSE)</f>
        <v>15.42003428768159</v>
      </c>
      <c r="E554" s="43">
        <f>VLOOKUP($B554,'Basic Ratio'!$D$28:$AU$38,Graph!A551,FALSE)</f>
        <v>37.287903162827021</v>
      </c>
      <c r="F554" s="43">
        <f>VLOOKUP($B554,'Basic Ratio'!$D$40:$AU$51,Graph!A551,FALSE)</f>
        <v>18.276810270145816</v>
      </c>
      <c r="G554" s="43">
        <f>VLOOKUP($B554,'Basic Ratio'!$D$52:$AU$63,Graph!A551,FALSE)</f>
        <v>16.583656488726792</v>
      </c>
      <c r="H554" s="43">
        <f>VLOOKUP($B554,'Basic Ratio'!$D$64:$AU$75,Graph!A551,FALSE)</f>
        <v>16.910405770755222</v>
      </c>
      <c r="I554" s="43">
        <f>VLOOKUP($B554,'Basic Ratio'!$D$76:$AU$87,Graph!A551,FALSE)</f>
        <v>14.729377055821296</v>
      </c>
      <c r="J554" s="43">
        <f>VLOOKUP($B554,'Basic Ratio'!$D$88:$AU$99,Graph!A551,FALSE)</f>
        <v>14.87738345434728</v>
      </c>
      <c r="K554" s="43">
        <f>VLOOKUP($B554,'Basic Ratio'!$D$100:$AU$111,Graph!A551,FALSE)</f>
        <v>14.540716524575902</v>
      </c>
      <c r="L554" s="43">
        <f>VLOOKUP($B554,'Basic Ratio'!$D$112:$AU$123,Graph!A551,FALSE)</f>
        <v>16.771860389105058</v>
      </c>
      <c r="M554" s="43">
        <f>VLOOKUP($B554,'Basic Ratio'!$D$124:$AU$135,Graph!A551,FALSE)</f>
        <v>13.230710612454967</v>
      </c>
      <c r="N554" s="43">
        <f>VLOOKUP($B554,'Basic Ratio'!$D$136:$AU$147,Graph!A551,FALSE)</f>
        <v>18.516240550041356</v>
      </c>
    </row>
    <row r="555" spans="1:14" ht="13.5" customHeight="1">
      <c r="B555" s="50">
        <f t="shared" si="72"/>
        <v>2011</v>
      </c>
      <c r="C555" s="19" t="e">
        <f>VLOOKUP($B555,'Basic Ratio'!$D$4:$AU$15,Graph!A551,FALSE)</f>
        <v>#N/A</v>
      </c>
      <c r="D555" s="19">
        <f>VLOOKUP($B555,'Basic Ratio'!$D$16:$AU$27,Graph!A551,FALSE)</f>
        <v>26.538965571879988</v>
      </c>
      <c r="E555" s="19">
        <f>VLOOKUP($B555,'Basic Ratio'!$D$28:$AU$38,Graph!A551,FALSE)</f>
        <v>33.316804119474732</v>
      </c>
      <c r="F555" s="19">
        <f>VLOOKUP($B555,'Basic Ratio'!$D$40:$AU$51,Graph!A551,FALSE)</f>
        <v>26.370303135520068</v>
      </c>
      <c r="G555" s="19">
        <f>VLOOKUP($B555,'Basic Ratio'!$D$52:$AU$63,Graph!A551,FALSE)</f>
        <v>17.547419128440367</v>
      </c>
      <c r="H555" s="19">
        <f>VLOOKUP($B555,'Basic Ratio'!$D$64:$AU$75,Graph!A551,FALSE)</f>
        <v>14.457452312809142</v>
      </c>
      <c r="I555" s="19">
        <f>VLOOKUP($B555,'Basic Ratio'!$D$76:$AU$87,Graph!A551,FALSE)</f>
        <v>15.234011167738744</v>
      </c>
      <c r="J555" s="19">
        <f>VLOOKUP($B555,'Basic Ratio'!$D$88:$AU$99,Graph!A551,FALSE)</f>
        <v>15.391736087674248</v>
      </c>
      <c r="K555" s="19">
        <f>VLOOKUP($B555,'Basic Ratio'!$D$100:$AU$111,Graph!A551,FALSE)</f>
        <v>16.836713257626364</v>
      </c>
      <c r="L555" s="19">
        <f>VLOOKUP($B555,'Basic Ratio'!$D$112:$AU$123,Graph!A551,FALSE)</f>
        <v>17.508483794048551</v>
      </c>
      <c r="M555" s="19">
        <f>VLOOKUP($B555,'Basic Ratio'!$D$124:$AU$135,Graph!A551,FALSE)</f>
        <v>17.214830950118767</v>
      </c>
      <c r="N555" s="19" t="e">
        <f>VLOOKUP($B555,'Basic Ratio'!$D$136:$AU$147,Graph!A551,FALSE)</f>
        <v>#N/A</v>
      </c>
    </row>
    <row r="556" spans="1:14" ht="13.5" customHeight="1">
      <c r="B556" s="51">
        <f t="shared" si="72"/>
        <v>2012</v>
      </c>
      <c r="C556" s="43">
        <f>VLOOKUP($B556,'Basic Ratio'!$D$4:$AU$15,Graph!A551,FALSE)</f>
        <v>20.373524166001179</v>
      </c>
      <c r="D556" s="43">
        <f>VLOOKUP($B556,'Basic Ratio'!$D$16:$AU$27,Graph!A551,FALSE)</f>
        <v>20.982366848561671</v>
      </c>
      <c r="E556" s="43">
        <f>VLOOKUP($B556,'Basic Ratio'!$D$28:$AU$38,Graph!A551,FALSE)</f>
        <v>-41.54811268014474</v>
      </c>
      <c r="F556" s="43">
        <f>VLOOKUP($B556,'Basic Ratio'!$D$40:$AU$51,Graph!A551,FALSE)</f>
        <v>24.104461928892523</v>
      </c>
      <c r="G556" s="43">
        <f>VLOOKUP($B556,'Basic Ratio'!$D$52:$AU$63,Graph!A551,FALSE)</f>
        <v>21.18992857627838</v>
      </c>
      <c r="H556" s="43">
        <f>VLOOKUP($B556,'Basic Ratio'!$D$64:$AU$75,Graph!A551,FALSE)</f>
        <v>15.285086961235216</v>
      </c>
      <c r="I556" s="43">
        <f>VLOOKUP($B556,'Basic Ratio'!$D$76:$AU$87,Graph!A551,FALSE)</f>
        <v>14.746949215236347</v>
      </c>
      <c r="J556" s="43">
        <f>VLOOKUP($B556,'Basic Ratio'!$D$88:$AU$99,Graph!A551,FALSE)</f>
        <v>18.506587727591651</v>
      </c>
      <c r="K556" s="43">
        <f>VLOOKUP($B556,'Basic Ratio'!$D$100:$AU$111,Graph!A551,FALSE)</f>
        <v>16.726702779156327</v>
      </c>
      <c r="L556" s="43">
        <f>VLOOKUP($B556,'Basic Ratio'!$D$112:$AU$123,Graph!A551,FALSE)</f>
        <v>18.773572132269098</v>
      </c>
      <c r="M556" s="43">
        <f>VLOOKUP($B556,'Basic Ratio'!$D$124:$AU$135,Graph!A551,FALSE)</f>
        <v>18.07236158643326</v>
      </c>
      <c r="N556" s="43">
        <f>VLOOKUP($B556,'Basic Ratio'!$D$136:$AU$147,Graph!A551,FALSE)</f>
        <v>18.313415888339357</v>
      </c>
    </row>
    <row r="557" spans="1:14" ht="13.5" customHeight="1">
      <c r="B557" s="50">
        <f t="shared" si="72"/>
        <v>2013</v>
      </c>
      <c r="C557" s="19">
        <f>VLOOKUP($B557,'Basic Ratio'!$D$4:$AU$15,Graph!A551,FALSE)</f>
        <v>25.75953025787922</v>
      </c>
      <c r="D557" s="19" t="e">
        <f>VLOOKUP($B557,'Basic Ratio'!$D$16:$AU$27,Graph!A551,FALSE)</f>
        <v>#N/A</v>
      </c>
      <c r="E557" s="19">
        <f>VLOOKUP($B557,'Basic Ratio'!$D$28:$AU$38,Graph!A551,FALSE)</f>
        <v>25.178649716731623</v>
      </c>
      <c r="F557" s="19">
        <f>VLOOKUP($B557,'Basic Ratio'!$D$40:$AU$51,Graph!A551,FALSE)</f>
        <v>23.463473833432658</v>
      </c>
      <c r="G557" s="19">
        <f>VLOOKUP($B557,'Basic Ratio'!$D$52:$AU$63,Graph!A551,FALSE)</f>
        <v>26.203936555123576</v>
      </c>
      <c r="H557" s="19">
        <f>VLOOKUP($B557,'Basic Ratio'!$D$64:$AU$75,Graph!A551,FALSE)</f>
        <v>19.797015304298366</v>
      </c>
      <c r="I557" s="19">
        <f>VLOOKUP($B557,'Basic Ratio'!$D$76:$AU$87,Graph!A551,FALSE)</f>
        <v>16.717172926605503</v>
      </c>
      <c r="J557" s="19">
        <f>VLOOKUP($B557,'Basic Ratio'!$D$88:$AU$99,Graph!A551,FALSE)</f>
        <v>18.045092752651676</v>
      </c>
      <c r="K557" s="19">
        <f>VLOOKUP($B557,'Basic Ratio'!$D$100:$AU$111,Graph!A551,FALSE)</f>
        <v>15.766871936158086</v>
      </c>
      <c r="L557" s="19">
        <f>VLOOKUP($B557,'Basic Ratio'!$D$112:$AU$123,Graph!A551,FALSE)</f>
        <v>25.034389580912862</v>
      </c>
      <c r="M557" s="19">
        <f>VLOOKUP($B557,'Basic Ratio'!$D$124:$AU$135,Graph!A551,FALSE)</f>
        <v>17.949576740207114</v>
      </c>
      <c r="N557" s="19">
        <f>VLOOKUP($B557,'Basic Ratio'!$D$136:$AU$147,Graph!A551,FALSE)</f>
        <v>18.83882859952281</v>
      </c>
    </row>
    <row r="558" spans="1:14" ht="13.5" customHeight="1">
      <c r="B558" s="51">
        <f t="shared" si="72"/>
        <v>2014</v>
      </c>
      <c r="C558" s="43">
        <f>VLOOKUP($B558,'Basic Ratio'!$D$4:$AU$15,Graph!A551,FALSE)</f>
        <v>28.312824063191663</v>
      </c>
      <c r="D558" s="43">
        <f>VLOOKUP($B558,'Basic Ratio'!$D$16:$AU$27,Graph!A551,FALSE)</f>
        <v>31.872884931844883</v>
      </c>
      <c r="E558" s="43" t="e">
        <f>VLOOKUP($B558,'Basic Ratio'!$D$28:$AU$38,Graph!A551,FALSE)</f>
        <v>#N/A</v>
      </c>
      <c r="F558" s="43">
        <f>VLOOKUP($B558,'Basic Ratio'!$D$40:$AU$51,Graph!A551,FALSE)</f>
        <v>21.294888827977314</v>
      </c>
      <c r="G558" s="43">
        <f>VLOOKUP($B558,'Basic Ratio'!$D$52:$AU$63,Graph!A551,FALSE)</f>
        <v>34.161384008800376</v>
      </c>
      <c r="H558" s="43">
        <f>VLOOKUP($B558,'Basic Ratio'!$D$64:$AU$75,Graph!A551,FALSE)</f>
        <v>28.130542657455013</v>
      </c>
      <c r="I558" s="43">
        <f>VLOOKUP($B558,'Basic Ratio'!$D$76:$AU$87,Graph!A551,FALSE)</f>
        <v>24.774952033768226</v>
      </c>
      <c r="J558" s="43">
        <f>VLOOKUP($B558,'Basic Ratio'!$D$88:$AU$99,Graph!A551,FALSE)</f>
        <v>29.712314524076149</v>
      </c>
      <c r="K558" s="43">
        <f>VLOOKUP($B558,'Basic Ratio'!$D$100:$AU$111,Graph!A551,FALSE)</f>
        <v>16.714107024478693</v>
      </c>
      <c r="L558" s="43">
        <f>VLOOKUP($B558,'Basic Ratio'!$D$112:$AU$123,Graph!A551,FALSE)</f>
        <v>26.960080213766567</v>
      </c>
      <c r="M558" s="43">
        <f>VLOOKUP($B558,'Basic Ratio'!$D$124:$AU$135,Graph!A551,FALSE)</f>
        <v>26.980219874608153</v>
      </c>
      <c r="N558" s="43">
        <f>VLOOKUP($B558,'Basic Ratio'!$D$136:$AU$147,Graph!A551,FALSE)</f>
        <v>18.015961197696502</v>
      </c>
    </row>
    <row r="559" spans="1:14" ht="13.5" customHeight="1">
      <c r="B559" s="50">
        <f t="shared" si="72"/>
        <v>2015</v>
      </c>
      <c r="C559" s="19">
        <f>VLOOKUP($B559,'Basic Ratio'!$D$4:$AU$15,Graph!A551,FALSE)</f>
        <v>31.528672883192602</v>
      </c>
      <c r="D559" s="19">
        <f>VLOOKUP($B559,'Basic Ratio'!$D$16:$AU$27,Graph!A551,FALSE)</f>
        <v>30.555034700435169</v>
      </c>
      <c r="E559" s="19">
        <f>VLOOKUP($B559,'Basic Ratio'!$D$28:$AU$38,Graph!A551,FALSE)</f>
        <v>31.582109503082268</v>
      </c>
      <c r="F559" s="19">
        <f>VLOOKUP($B559,'Basic Ratio'!$D$40:$AU$51,Graph!A551,FALSE)</f>
        <v>25.848831338720426</v>
      </c>
      <c r="G559" s="19">
        <f>VLOOKUP($B559,'Basic Ratio'!$D$52:$AU$63,Graph!A551,FALSE)</f>
        <v>29.099103758363601</v>
      </c>
      <c r="H559" s="19" t="e">
        <f>VLOOKUP($B559,'Basic Ratio'!$D$64:$AU$75,Graph!A551,FALSE)</f>
        <v>#N/A</v>
      </c>
      <c r="I559" s="19">
        <f>VLOOKUP($B559,'Basic Ratio'!$D$76:$AU$87,Graph!A551,FALSE)</f>
        <v>30.839715030695768</v>
      </c>
      <c r="J559" s="19">
        <f>VLOOKUP($B559,'Basic Ratio'!$D$88:$AU$99,Graph!A551,FALSE)</f>
        <v>21.254134241795548</v>
      </c>
      <c r="K559" s="19">
        <f>VLOOKUP($B559,'Basic Ratio'!$D$100:$AU$111,Graph!A551,FALSE)</f>
        <v>21.975279102490969</v>
      </c>
      <c r="L559" s="19">
        <f>VLOOKUP($B559,'Basic Ratio'!$D$112:$AU$123,Graph!A551,FALSE)</f>
        <v>38.600095245478037</v>
      </c>
      <c r="M559" s="19">
        <f>VLOOKUP($B559,'Basic Ratio'!$D$124:$AU$135,Graph!A551,FALSE)</f>
        <v>43.348206866791749</v>
      </c>
      <c r="N559" s="19">
        <f>VLOOKUP($B559,'Basic Ratio'!$D$136:$AU$147,Graph!A551,FALSE)</f>
        <v>18.949955338573158</v>
      </c>
    </row>
    <row r="560" spans="1:14" ht="13.5" customHeight="1">
      <c r="B560" s="51">
        <f t="shared" si="72"/>
        <v>2016</v>
      </c>
      <c r="C560" s="43">
        <f>VLOOKUP($B560,'Basic Ratio'!$D$4:$AU$15,Graph!A551,FALSE)</f>
        <v>21.353430194856475</v>
      </c>
      <c r="D560" s="43">
        <f>VLOOKUP($B560,'Basic Ratio'!$D$16:$AU$27,Graph!A551,FALSE)</f>
        <v>29.479758010300628</v>
      </c>
      <c r="E560" s="43">
        <f>VLOOKUP($B560,'Basic Ratio'!$D$28:$AU$38,Graph!A551,FALSE)</f>
        <v>34.820355809161661</v>
      </c>
      <c r="F560" s="43">
        <f>VLOOKUP($B560,'Basic Ratio'!$D$40:$AU$51,Graph!A551,FALSE)</f>
        <v>32.06703371034483</v>
      </c>
      <c r="G560" s="43">
        <f>VLOOKUP($B560,'Basic Ratio'!$D$52:$AU$63,Graph!A551,FALSE)</f>
        <v>32.310934168576971</v>
      </c>
      <c r="H560" s="43">
        <f>VLOOKUP($B560,'Basic Ratio'!$D$64:$AU$75,Graph!A551,FALSE)</f>
        <v>26.138930747559456</v>
      </c>
      <c r="I560" s="43">
        <f>VLOOKUP($B560,'Basic Ratio'!$D$76:$AU$87,Graph!A551,FALSE)</f>
        <v>22.786289627287854</v>
      </c>
      <c r="J560" s="43">
        <f>VLOOKUP($B560,'Basic Ratio'!$D$88:$AU$99,Graph!A551,FALSE)</f>
        <v>14.463416488222698</v>
      </c>
      <c r="K560" s="43">
        <f>VLOOKUP($B560,'Basic Ratio'!$D$100:$AU$111,Graph!A551,FALSE)</f>
        <v>19.985782347214712</v>
      </c>
      <c r="L560" s="43">
        <f>VLOOKUP($B560,'Basic Ratio'!$D$112:$AU$123,Graph!A551,FALSE)</f>
        <v>22.492598611755607</v>
      </c>
      <c r="M560" s="43">
        <f>VLOOKUP($B560,'Basic Ratio'!$D$124:$AU$135,Graph!A551,FALSE)</f>
        <v>18.419422113564668</v>
      </c>
      <c r="N560" s="43" t="e">
        <f>VLOOKUP($B560,'Basic Ratio'!$D$136:$AU$147,Graph!A551,FALSE)</f>
        <v>#N/A</v>
      </c>
    </row>
    <row r="561" spans="1:14" ht="13.5" customHeight="1">
      <c r="B561" s="50">
        <f t="shared" si="72"/>
        <v>2017</v>
      </c>
      <c r="C561" s="19">
        <f>VLOOKUP($B561,'Basic Ratio'!$D$4:$AU$15,Graph!A551,FALSE)</f>
        <v>25.263479763402803</v>
      </c>
      <c r="D561" s="19">
        <f>VLOOKUP($B561,'Basic Ratio'!$D$16:$AU$27,Graph!A551,FALSE)</f>
        <v>29.804679266310014</v>
      </c>
      <c r="E561" s="19">
        <f>VLOOKUP($B561,'Basic Ratio'!$D$28:$AU$38,Graph!A551,FALSE)</f>
        <v>85.813466983632424</v>
      </c>
      <c r="F561" s="19">
        <f>VLOOKUP($B561,'Basic Ratio'!$D$40:$AU$51,Graph!A551,FALSE)</f>
        <v>27.795602496415768</v>
      </c>
      <c r="G561" s="19">
        <f>VLOOKUP($B561,'Basic Ratio'!$D$52:$AU$63,Graph!A551,FALSE)</f>
        <v>34.567559727623824</v>
      </c>
      <c r="H561" s="19">
        <f>VLOOKUP($B561,'Basic Ratio'!$D$64:$AU$75,Graph!A551,FALSE)</f>
        <v>36.416111706486795</v>
      </c>
      <c r="I561" s="19">
        <f>VLOOKUP($B561,'Basic Ratio'!$D$76:$AU$87,Graph!A551,FALSE)</f>
        <v>25.218051755656109</v>
      </c>
      <c r="J561" s="19">
        <f>VLOOKUP($B561,'Basic Ratio'!$D$88:$AU$99,Graph!A551,FALSE)</f>
        <v>19.905652073826186</v>
      </c>
      <c r="K561" s="19">
        <f>VLOOKUP($B561,'Basic Ratio'!$D$100:$AU$111,Graph!A551,FALSE)</f>
        <v>20.027085820228184</v>
      </c>
      <c r="L561" s="19">
        <f>VLOOKUP($B561,'Basic Ratio'!$D$112:$AU$123,Graph!A551,FALSE)</f>
        <v>30.475178969641217</v>
      </c>
      <c r="M561" s="19">
        <f>VLOOKUP($B561,'Basic Ratio'!$D$124:$AU$135,Graph!A551,FALSE)</f>
        <v>18.302300655454935</v>
      </c>
      <c r="N561" s="19">
        <f>VLOOKUP($B561,'Basic Ratio'!$D$136:$AU$147,Graph!A551,FALSE)</f>
        <v>288.73890876153848</v>
      </c>
    </row>
    <row r="562" spans="1:14" ht="13.5" customHeight="1">
      <c r="B562" s="51">
        <f>B546</f>
        <v>2018</v>
      </c>
      <c r="C562" s="43">
        <f>VLOOKUP($B562,'Basic Ratio'!$D$4:$AU$15,Graph!A551,FALSE)</f>
        <v>25.545876845124283</v>
      </c>
      <c r="D562" s="43">
        <f>VLOOKUP($B562,'Basic Ratio'!$D$16:$AU$27,Graph!A551,FALSE)</f>
        <v>31.317753352659594</v>
      </c>
      <c r="E562" s="43">
        <f>VLOOKUP($B562,'Basic Ratio'!$D$28:$AU$39,Graph!A551,FALSE)</f>
        <v>42.403567415413534</v>
      </c>
      <c r="F562" s="43">
        <f>VLOOKUP($B562,'Basic Ratio'!$D$40:$AU$51,Graph!A551,FALSE)</f>
        <v>22.152640514404677</v>
      </c>
      <c r="G562" s="43">
        <f>VLOOKUP($B562,'Basic Ratio'!$D$52:$AU$63,Graph!A551,FALSE)</f>
        <v>34.794183176647934</v>
      </c>
      <c r="H562" s="43">
        <f>VLOOKUP($B562,'Basic Ratio'!$D$64:$AU$75,Graph!A551,FALSE)</f>
        <v>32.773278178438659</v>
      </c>
      <c r="I562" s="43">
        <f>VLOOKUP($B562,'Basic Ratio'!$D$76:$AU$87,Graph!A551,FALSE)</f>
        <v>42.251486151193632</v>
      </c>
      <c r="J562" s="43">
        <f>VLOOKUP($B562,'Basic Ratio'!$D$88:$AU$99,Graph!A551,FALSE)</f>
        <v>69.349056636409486</v>
      </c>
      <c r="K562" s="43">
        <f>VLOOKUP($B562,'Basic Ratio'!$D$100:$AU$111,Graph!A551,FALSE)</f>
        <v>12.738761032830341</v>
      </c>
      <c r="L562" s="43">
        <f>VLOOKUP($B562,'Basic Ratio'!$D$112:$AU$123,Graph!A551,FALSE)</f>
        <v>20.180954487881159</v>
      </c>
      <c r="M562" s="43">
        <f>VLOOKUP($B562,'Basic Ratio'!$D$124:$AU$135,Graph!A551,FALSE)</f>
        <v>27.306246546712803</v>
      </c>
      <c r="N562" s="43">
        <f>VLOOKUP($B562,'Basic Ratio'!$D$136:$AU$147,Graph!A551,FALSE)</f>
        <v>22.313874362293259</v>
      </c>
    </row>
    <row r="566" spans="1:14" ht="13.5" customHeight="1">
      <c r="A566" s="13">
        <v>44</v>
      </c>
      <c r="B566" s="14" t="s">
        <v>455</v>
      </c>
      <c r="F566" s="18" t="s">
        <v>494</v>
      </c>
    </row>
    <row r="567" spans="1:14" ht="13.5" customHeight="1">
      <c r="B567" s="16"/>
      <c r="C567" s="52" t="str">
        <f>C552</f>
        <v>花王</v>
      </c>
      <c r="D567" s="52" t="str">
        <f t="shared" ref="D567:N567" si="73">D552</f>
        <v>ﾕﾆ･ﾁｬｰﾑ</v>
      </c>
      <c r="E567" s="52" t="str">
        <f t="shared" si="73"/>
        <v>資生堂</v>
      </c>
      <c r="F567" s="52" t="str">
        <f t="shared" si="73"/>
        <v>ﾗｲｵﾝ</v>
      </c>
      <c r="G567" s="52" t="str">
        <f t="shared" si="73"/>
        <v>ﾋﾟｼﾞｮﾝ</v>
      </c>
      <c r="H567" s="52" t="str">
        <f t="shared" si="73"/>
        <v>小林製薬</v>
      </c>
      <c r="I567" s="52" t="str">
        <f t="shared" si="73"/>
        <v>マニー</v>
      </c>
      <c r="J567" s="53" t="str">
        <f t="shared" si="73"/>
        <v>P&amp;G</v>
      </c>
      <c r="K567" s="53" t="str">
        <f t="shared" si="73"/>
        <v>Unilever</v>
      </c>
      <c r="L567" s="53" t="str">
        <f t="shared" si="73"/>
        <v>Colgate‑Palmolive</v>
      </c>
      <c r="M567" s="53" t="str">
        <f t="shared" si="73"/>
        <v>Kimberly-Clark</v>
      </c>
      <c r="N567" s="53" t="str">
        <f t="shared" si="73"/>
        <v>J&amp;J</v>
      </c>
    </row>
    <row r="568" spans="1:14" ht="13.5" customHeight="1">
      <c r="B568" s="50">
        <f t="shared" ref="B568:B576" si="74">B569-1</f>
        <v>2009</v>
      </c>
      <c r="C568" s="32">
        <f>VLOOKUP($B568,'Basic Ratio'!$D$4:$AU$15,Graph!A566,FALSE)</f>
        <v>2.2438336755128896</v>
      </c>
      <c r="D568" s="32">
        <f>VLOOKUP($B568,'Basic Ratio'!$D$16:$AU$27,Graph!A566,FALSE)</f>
        <v>3.0901732402699458</v>
      </c>
      <c r="E568" s="32">
        <f>VLOOKUP($B568,'Basic Ratio'!$D$28:$AU$39,Graph!A566,FALSE)</f>
        <v>2.3142433061699652</v>
      </c>
      <c r="F568" s="32">
        <f>VLOOKUP($B568,'Basic Ratio'!$D$40:$AU$51,Graph!A566,FALSE)</f>
        <v>1.2177497760407343</v>
      </c>
      <c r="G568" s="32">
        <f>VLOOKUP($B568,'Basic Ratio'!$D$52:$AU$63,Graph!A566,FALSE)</f>
        <v>2.752080458198118</v>
      </c>
      <c r="H568" s="32">
        <f>VLOOKUP($B568,'Basic Ratio'!$D$64:$AU$75,Graph!A566,FALSE)</f>
        <v>1.8637031137696236</v>
      </c>
      <c r="I568" s="32">
        <f>VLOOKUP($B568,'Basic Ratio'!$D$76:$AU$87,Graph!A566,FALSE)</f>
        <v>2.4129511310654466</v>
      </c>
      <c r="J568" s="32">
        <f>VLOOKUP($B568,'Basic Ratio'!$D$88:$AU$99,Graph!A566,FALSE)</f>
        <v>2.8867384518199137</v>
      </c>
      <c r="K568" s="32">
        <f>VLOOKUP($B568,'Basic Ratio'!$D$100:$AU$111,Graph!A566,FALSE)</f>
        <v>5.3786829299627019</v>
      </c>
      <c r="L568" s="32">
        <f>VLOOKUP($B568,'Basic Ratio'!$D$112:$AU$123,Graph!A566,FALSE)</f>
        <v>13.859599813369528</v>
      </c>
      <c r="M568" s="32">
        <f>VLOOKUP($B568,'Basic Ratio'!$D$124:$AU$135,Graph!A566,FALSE)</f>
        <v>4.8952637976322606</v>
      </c>
      <c r="N568" s="32">
        <f>VLOOKUP($B568,'Basic Ratio'!$D$136:$AU$147,Graph!A566,FALSE)</f>
        <v>3.0020995572562255</v>
      </c>
    </row>
    <row r="569" spans="1:14" ht="13.5" customHeight="1">
      <c r="B569" s="51">
        <f t="shared" si="74"/>
        <v>2010</v>
      </c>
      <c r="C569" s="39">
        <f>VLOOKUP($B569,'Basic Ratio'!$D$4:$AU$15,Graph!A566,FALSE)</f>
        <v>2.0707571521988091</v>
      </c>
      <c r="D569" s="39">
        <f>VLOOKUP($B569,'Basic Ratio'!$D$16:$AU$27,Graph!A566,FALSE)</f>
        <v>2.8239256953180631</v>
      </c>
      <c r="E569" s="39">
        <f>VLOOKUP($B569,'Basic Ratio'!$D$28:$AU$38,Graph!A566,FALSE)</f>
        <v>1.8547148165891936</v>
      </c>
      <c r="F569" s="39">
        <f>VLOOKUP($B569,'Basic Ratio'!$D$40:$AU$51,Graph!A566,FALSE)</f>
        <v>1.1585722241573908</v>
      </c>
      <c r="G569" s="39">
        <f>VLOOKUP($B569,'Basic Ratio'!$D$52:$AU$63,Graph!A566,FALSE)</f>
        <v>1.8850604142011835</v>
      </c>
      <c r="H569" s="39">
        <f>VLOOKUP($B569,'Basic Ratio'!$D$64:$AU$75,Graph!A566,FALSE)</f>
        <v>1.7284423285886348</v>
      </c>
      <c r="I569" s="39">
        <f>VLOOKUP($B569,'Basic Ratio'!$D$76:$AU$87,Graph!A566,FALSE)</f>
        <v>1.9523093376662972</v>
      </c>
      <c r="J569" s="39">
        <f>VLOOKUP($B569,'Basic Ratio'!$D$88:$AU$99,Graph!A566,FALSE)</f>
        <v>2.6720861437219527</v>
      </c>
      <c r="K569" s="39">
        <f>VLOOKUP($B569,'Basic Ratio'!$D$100:$AU$111,Graph!A566,FALSE)</f>
        <v>4.6156861981360029</v>
      </c>
      <c r="L569" s="39">
        <f>VLOOKUP($B569,'Basic Ratio'!$D$112:$AU$123,Graph!A566,FALSE)</f>
        <v>14.502173114018692</v>
      </c>
      <c r="M569" s="39">
        <f>VLOOKUP($B569,'Basic Ratio'!$D$124:$AU$135,Graph!A566,FALSE)</f>
        <v>4.3446460571235423</v>
      </c>
      <c r="N569" s="39">
        <f>VLOOKUP($B569,'Basic Ratio'!$D$136:$AU$147,Graph!A566,FALSE)</f>
        <v>3.1375101366503153</v>
      </c>
    </row>
    <row r="570" spans="1:14" ht="13.5" customHeight="1">
      <c r="B570" s="50">
        <f t="shared" si="74"/>
        <v>2011</v>
      </c>
      <c r="C570" s="32" t="e">
        <f>VLOOKUP($B570,'Basic Ratio'!$D$4:$AU$15,Graph!A566,FALSE)</f>
        <v>#N/A</v>
      </c>
      <c r="D570" s="32">
        <f>VLOOKUP($B570,'Basic Ratio'!$D$16:$AU$27,Graph!A566,FALSE)</f>
        <v>3.80626644564156</v>
      </c>
      <c r="E570" s="32">
        <f>VLOOKUP($B570,'Basic Ratio'!$D$28:$AU$38,Graph!A566,FALSE)</f>
        <v>1.9518963486650043</v>
      </c>
      <c r="F570" s="32">
        <f>VLOOKUP($B570,'Basic Ratio'!$D$40:$AU$51,Graph!A566,FALSE)</f>
        <v>1.1953553759696367</v>
      </c>
      <c r="G570" s="32">
        <f>VLOOKUP($B570,'Basic Ratio'!$D$52:$AU$63,Graph!A566,FALSE)</f>
        <v>2.0920249580720434</v>
      </c>
      <c r="H570" s="32">
        <f>VLOOKUP($B570,'Basic Ratio'!$D$64:$AU$75,Graph!A566,FALSE)</f>
        <v>1.6640140344918972</v>
      </c>
      <c r="I570" s="32">
        <f>VLOOKUP($B570,'Basic Ratio'!$D$76:$AU$87,Graph!A566,FALSE)</f>
        <v>1.7027784176760137</v>
      </c>
      <c r="J570" s="32">
        <f>VLOOKUP($B570,'Basic Ratio'!$D$88:$AU$99,Graph!A566,FALSE)</f>
        <v>2.6963480865625602</v>
      </c>
      <c r="K570" s="32">
        <f>VLOOKUP($B570,'Basic Ratio'!$D$100:$AU$111,Graph!A566,FALSE)</f>
        <v>5.2902595144476319</v>
      </c>
      <c r="L570" s="32">
        <f>VLOOKUP($B570,'Basic Ratio'!$D$112:$AU$123,Graph!A566,FALSE)</f>
        <v>18.828070572631578</v>
      </c>
      <c r="M570" s="32">
        <f>VLOOKUP($B570,'Basic Ratio'!$D$124:$AU$135,Graph!A566,FALSE)</f>
        <v>5.522913949323681</v>
      </c>
      <c r="N570" s="32" t="e">
        <f>VLOOKUP($B570,'Basic Ratio'!$D$136:$AU$147,Graph!A566,FALSE)</f>
        <v>#N/A</v>
      </c>
    </row>
    <row r="571" spans="1:14" ht="13.5" customHeight="1">
      <c r="B571" s="51">
        <f t="shared" si="74"/>
        <v>2012</v>
      </c>
      <c r="C571" s="39">
        <f>VLOOKUP($B571,'Basic Ratio'!$D$4:$AU$15,Graph!A566,FALSE)</f>
        <v>2.0095373386496069</v>
      </c>
      <c r="D571" s="39">
        <f>VLOOKUP($B571,'Basic Ratio'!$D$16:$AU$27,Graph!A566,FALSE)</f>
        <v>3.5334472219429562</v>
      </c>
      <c r="E571" s="39">
        <f>VLOOKUP($B571,'Basic Ratio'!$D$28:$AU$38,Graph!A566,FALSE)</f>
        <v>1.8344225690479166</v>
      </c>
      <c r="F571" s="39">
        <f>VLOOKUP($B571,'Basic Ratio'!$D$40:$AU$51,Graph!A566,FALSE)</f>
        <v>1.0784195547998428</v>
      </c>
      <c r="G571" s="39">
        <f>VLOOKUP($B571,'Basic Ratio'!$D$52:$AU$63,Graph!A566,FALSE)</f>
        <v>3.1532990237125444</v>
      </c>
      <c r="H571" s="39">
        <f>VLOOKUP($B571,'Basic Ratio'!$D$64:$AU$75,Graph!A566,FALSE)</f>
        <v>1.620189943762514</v>
      </c>
      <c r="I571" s="39">
        <f>VLOOKUP($B571,'Basic Ratio'!$D$76:$AU$87,Graph!A566,FALSE)</f>
        <v>1.6781701660747859</v>
      </c>
      <c r="J571" s="39">
        <f>VLOOKUP($B571,'Basic Ratio'!$D$88:$AU$99,Graph!A566,FALSE)</f>
        <v>3.1528697427047381</v>
      </c>
      <c r="K571" s="39">
        <f>VLOOKUP($B571,'Basic Ratio'!$D$100:$AU$111,Graph!A566,FALSE)</f>
        <v>5.2553491839916839</v>
      </c>
      <c r="L571" s="39">
        <f>VLOOKUP($B571,'Basic Ratio'!$D$112:$AU$123,Graph!A566,FALSE)</f>
        <v>22.564307117405207</v>
      </c>
      <c r="M571" s="39">
        <f>VLOOKUP($B571,'Basic Ratio'!$D$124:$AU$135,Graph!A566,FALSE)</f>
        <v>6.6271368064192586</v>
      </c>
      <c r="N571" s="39">
        <f>VLOOKUP($B571,'Basic Ratio'!$D$136:$AU$147,Graph!A566,FALSE)</f>
        <v>2.9702164972387619</v>
      </c>
    </row>
    <row r="572" spans="1:14" ht="13.5" customHeight="1">
      <c r="B572" s="50">
        <f t="shared" si="74"/>
        <v>2013</v>
      </c>
      <c r="C572" s="32">
        <f>VLOOKUP($B572,'Basic Ratio'!$D$4:$AU$15,Graph!A566,FALSE)</f>
        <v>2.6914114096661006</v>
      </c>
      <c r="D572" s="32" t="e">
        <f>VLOOKUP($B572,'Basic Ratio'!$D$16:$AU$27,Graph!A566,FALSE)</f>
        <v>#N/A</v>
      </c>
      <c r="E572" s="32">
        <f>VLOOKUP($B572,'Basic Ratio'!$D$28:$AU$38,Graph!A566,FALSE)</f>
        <v>2.1311492007752486</v>
      </c>
      <c r="F572" s="32">
        <f>VLOOKUP($B572,'Basic Ratio'!$D$40:$AU$51,Graph!A566,FALSE)</f>
        <v>1.3274233727800677</v>
      </c>
      <c r="G572" s="32">
        <f>VLOOKUP($B572,'Basic Ratio'!$D$52:$AU$63,Graph!A566,FALSE)</f>
        <v>4.8237801566853253</v>
      </c>
      <c r="H572" s="32">
        <f>VLOOKUP($B572,'Basic Ratio'!$D$64:$AU$75,Graph!A566,FALSE)</f>
        <v>1.9191652541905602</v>
      </c>
      <c r="I572" s="32">
        <f>VLOOKUP($B572,'Basic Ratio'!$D$76:$AU$87,Graph!A566,FALSE)</f>
        <v>1.7468812664174096</v>
      </c>
      <c r="J572" s="32">
        <f>VLOOKUP($B572,'Basic Ratio'!$D$88:$AU$99,Graph!A566,FALSE)</f>
        <v>3.1226439083447128</v>
      </c>
      <c r="K572" s="32">
        <f>VLOOKUP($B572,'Basic Ratio'!$D$100:$AU$111,Graph!A566,FALSE)</f>
        <v>5.785070203569437</v>
      </c>
      <c r="L572" s="32">
        <f>VLOOKUP($B572,'Basic Ratio'!$D$112:$AU$123,Graph!A566,FALSE)</f>
        <v>26.174784767895879</v>
      </c>
      <c r="M572" s="32">
        <f>VLOOKUP($B572,'Basic Ratio'!$D$124:$AU$135,Graph!A566,FALSE)</f>
        <v>8.2096396087314663</v>
      </c>
      <c r="N572" s="32">
        <f>VLOOKUP($B572,'Basic Ratio'!$D$136:$AU$147,Graph!A566,FALSE)</f>
        <v>3.5185588478522138</v>
      </c>
    </row>
    <row r="573" spans="1:14" ht="13.5" customHeight="1">
      <c r="B573" s="51">
        <f t="shared" si="74"/>
        <v>2014</v>
      </c>
      <c r="C573" s="39">
        <f>VLOOKUP($B573,'Basic Ratio'!$D$4:$AU$15,Graph!A566,FALSE)</f>
        <v>3.4542783582660141</v>
      </c>
      <c r="D573" s="39">
        <f>VLOOKUP($B573,'Basic Ratio'!$D$16:$AU$27,Graph!A566,FALSE)</f>
        <v>4.1657124263259426</v>
      </c>
      <c r="E573" s="39" t="e">
        <f>VLOOKUP($B573,'Basic Ratio'!$D$28:$AU$38,Graph!A566,FALSE)</f>
        <v>#N/A</v>
      </c>
      <c r="F573" s="39">
        <f>VLOOKUP($B573,'Basic Ratio'!$D$40:$AU$51,Graph!A566,FALSE)</f>
        <v>1.3902253720844131</v>
      </c>
      <c r="G573" s="39">
        <f>VLOOKUP($B573,'Basic Ratio'!$D$52:$AU$63,Graph!A566,FALSE)</f>
        <v>6.3907829278859696</v>
      </c>
      <c r="H573" s="39">
        <f>VLOOKUP($B573,'Basic Ratio'!$D$64:$AU$75,Graph!A566,FALSE)</f>
        <v>2.508607499265691</v>
      </c>
      <c r="I573" s="39">
        <f>VLOOKUP($B573,'Basic Ratio'!$D$76:$AU$87,Graph!A566,FALSE)</f>
        <v>2.7626668806161745</v>
      </c>
      <c r="J573" s="39">
        <f>VLOOKUP($B573,'Basic Ratio'!$D$88:$AU$99,Graph!A566,FALSE)</f>
        <v>3.4603497597078676</v>
      </c>
      <c r="K573" s="39">
        <f>VLOOKUP($B573,'Basic Ratio'!$D$100:$AU$111,Graph!A566,FALSE)</f>
        <v>6.7524943403413671</v>
      </c>
      <c r="L573" s="39">
        <f>VLOOKUP($B573,'Basic Ratio'!$D$112:$AU$123,Graph!A566,FALSE)</f>
        <v>55.073910585152838</v>
      </c>
      <c r="M573" s="39">
        <f>VLOOKUP($B573,'Basic Ratio'!$D$124:$AU$135,Graph!A566,FALSE)</f>
        <v>59.030796570644718</v>
      </c>
      <c r="N573" s="39">
        <f>VLOOKUP($B573,'Basic Ratio'!$D$136:$AU$147,Graph!A566,FALSE)</f>
        <v>4.2160014713556606</v>
      </c>
    </row>
    <row r="574" spans="1:14" ht="13.5" customHeight="1">
      <c r="B574" s="50">
        <f t="shared" si="74"/>
        <v>2015</v>
      </c>
      <c r="C574" s="32">
        <f>VLOOKUP($B574,'Basic Ratio'!$D$4:$AU$15,Graph!A566,FALSE)</f>
        <v>4.6363433665189939</v>
      </c>
      <c r="D574" s="32">
        <f>VLOOKUP($B574,'Basic Ratio'!$D$16:$AU$27,Graph!A566,FALSE)</f>
        <v>3.8235785158076752</v>
      </c>
      <c r="E574" s="32">
        <f>VLOOKUP($B574,'Basic Ratio'!$D$28:$AU$38,Graph!A566,FALSE)</f>
        <v>2.5712168707041063</v>
      </c>
      <c r="F574" s="32">
        <f>VLOOKUP($B574,'Basic Ratio'!$D$40:$AU$51,Graph!A566,FALSE)</f>
        <v>2.3009111370731525</v>
      </c>
      <c r="G574" s="32">
        <f>VLOOKUP($B574,'Basic Ratio'!$D$52:$AU$63,Graph!A566,FALSE)</f>
        <v>6.1418851961990839</v>
      </c>
      <c r="H574" s="32" t="e">
        <f>VLOOKUP($B574,'Basic Ratio'!$D$64:$AU$75,Graph!A566,FALSE)</f>
        <v>#N/A</v>
      </c>
      <c r="I574" s="32">
        <f>VLOOKUP($B574,'Basic Ratio'!$D$76:$AU$87,Graph!A566,FALSE)</f>
        <v>3.3080428941977025</v>
      </c>
      <c r="J574" s="32">
        <f>VLOOKUP($B574,'Basic Ratio'!$D$88:$AU$99,Graph!A566,FALSE)</f>
        <v>4.00296324352166</v>
      </c>
      <c r="K574" s="32">
        <f>VLOOKUP($B574,'Basic Ratio'!$D$100:$AU$111,Graph!A566,FALSE)</f>
        <v>7.4854584364272299</v>
      </c>
      <c r="L574" s="32">
        <f>VLOOKUP($B574,'Basic Ratio'!$D$112:$AU$123,Graph!A566,FALSE)</f>
        <v>-199.84263357859533</v>
      </c>
      <c r="M574" s="32">
        <f>VLOOKUP($B574,'Basic Ratio'!$D$124:$AU$135,Graph!A566,FALSE)</f>
        <v>-265.57004896551729</v>
      </c>
      <c r="N574" s="32">
        <f>VLOOKUP($B574,'Basic Ratio'!$D$136:$AU$147,Graph!A566,FALSE)</f>
        <v>4.4510247564543155</v>
      </c>
    </row>
    <row r="575" spans="1:14" ht="13.5" customHeight="1">
      <c r="B575" s="51">
        <f t="shared" si="74"/>
        <v>2016</v>
      </c>
      <c r="C575" s="39">
        <f>VLOOKUP($B575,'Basic Ratio'!$D$4:$AU$15,Graph!A566,FALSE)</f>
        <v>4.0169169221525003</v>
      </c>
      <c r="D575" s="39">
        <f>VLOOKUP($B575,'Basic Ratio'!$D$16:$AU$27,Graph!A566,FALSE)</f>
        <v>4.2917111595351294</v>
      </c>
      <c r="E575" s="39">
        <f>VLOOKUP($B575,'Basic Ratio'!$D$28:$AU$38,Graph!A566,FALSE)</f>
        <v>2.9997530365101417</v>
      </c>
      <c r="F575" s="39">
        <f>VLOOKUP($B575,'Basic Ratio'!$D$40:$AU$51,Graph!A566,FALSE)</f>
        <v>3.7322166325083614</v>
      </c>
      <c r="G575" s="39">
        <f>VLOOKUP($B575,'Basic Ratio'!$D$52:$AU$63,Graph!A566,FALSE)</f>
        <v>6.9954495454979293</v>
      </c>
      <c r="H575" s="39">
        <f>VLOOKUP($B575,'Basic Ratio'!$D$64:$AU$75,Graph!A566,FALSE)</f>
        <v>2.7837097663254697</v>
      </c>
      <c r="I575" s="39">
        <f>VLOOKUP($B575,'Basic Ratio'!$D$76:$AU$87,Graph!A566,FALSE)</f>
        <v>2.5568633431665422</v>
      </c>
      <c r="J575" s="39">
        <f>VLOOKUP($B575,'Basic Ratio'!$D$88:$AU$99,Graph!A566,FALSE)</f>
        <v>4.1141369467311453</v>
      </c>
      <c r="K575" s="39">
        <f>VLOOKUP($B575,'Basic Ratio'!$D$100:$AU$111,Graph!A566,FALSE)</f>
        <v>6.778839102360279</v>
      </c>
      <c r="L575" s="39">
        <f>VLOOKUP($B575,'Basic Ratio'!$D$112:$AU$123,Graph!A566,FALSE)</f>
        <v>-239.36567905349793</v>
      </c>
      <c r="M575" s="39">
        <f>VLOOKUP($B575,'Basic Ratio'!$D$124:$AU$135,Graph!A566,FALSE)</f>
        <v>-400.71272225490196</v>
      </c>
      <c r="N575" s="39" t="e">
        <f>VLOOKUP($B575,'Basic Ratio'!$D$136:$AU$147,Graph!A566,FALSE)</f>
        <v>#N/A</v>
      </c>
    </row>
    <row r="576" spans="1:14" ht="13.5" customHeight="1">
      <c r="B576" s="50">
        <f t="shared" si="74"/>
        <v>2017</v>
      </c>
      <c r="C576" s="32">
        <f>VLOOKUP($B576,'Basic Ratio'!$D$4:$AU$15,Graph!A566,FALSE)</f>
        <v>4.6557767819430271</v>
      </c>
      <c r="D576" s="32">
        <f>VLOOKUP($B576,'Basic Ratio'!$D$16:$AU$27,Graph!A566,FALSE)</f>
        <v>4.4274022161845563</v>
      </c>
      <c r="E576" s="32">
        <f>VLOOKUP($B576,'Basic Ratio'!$D$28:$AU$38,Graph!A566,FALSE)</f>
        <v>5.1277227744325646</v>
      </c>
      <c r="F576" s="32">
        <f>VLOOKUP($B576,'Basic Ratio'!$D$40:$AU$51,Graph!A566,FALSE)</f>
        <v>3.5096529805565453</v>
      </c>
      <c r="G576" s="32">
        <f>VLOOKUP($B576,'Basic Ratio'!$D$52:$AU$63,Graph!A566,FALSE)</f>
        <v>8.4060932910432999</v>
      </c>
      <c r="H576" s="32">
        <f>VLOOKUP($B576,'Basic Ratio'!$D$64:$AU$75,Graph!A566,FALSE)</f>
        <v>3.7557296664716211</v>
      </c>
      <c r="I576" s="32">
        <f>VLOOKUP($B576,'Basic Ratio'!$D$76:$AU$87,Graph!A566,FALSE)</f>
        <v>2.7428913173436578</v>
      </c>
      <c r="J576" s="32">
        <f>VLOOKUP($B576,'Basic Ratio'!$D$88:$AU$99,Graph!A566,FALSE)</f>
        <v>3.8243703990180418</v>
      </c>
      <c r="K576" s="32">
        <f>VLOOKUP($B576,'Basic Ratio'!$D$100:$AU$111,Graph!A566,FALSE)</f>
        <v>9.5308297475970356</v>
      </c>
      <c r="L576" s="32">
        <f>VLOOKUP($B576,'Basic Ratio'!$D$112:$AU$123,Graph!A566,FALSE)</f>
        <v>-1104.217318</v>
      </c>
      <c r="M576" s="32">
        <f>VLOOKUP($B576,'Basic Ratio'!$D$124:$AU$135,Graph!A566,FALSE)</f>
        <v>67.47700352941176</v>
      </c>
      <c r="N576" s="32">
        <f>VLOOKUP($B576,'Basic Ratio'!$D$136:$AU$147,Graph!A566,FALSE)</f>
        <v>6.2393713661901593</v>
      </c>
    </row>
    <row r="577" spans="2:14" ht="13.5" customHeight="1">
      <c r="B577" s="51">
        <f>B562</f>
        <v>2018</v>
      </c>
      <c r="C577" s="39">
        <f>VLOOKUP($B577,'Basic Ratio'!$D$4:$AU$15,Graph!A566,FALSE)</f>
        <v>4.8252183912520064</v>
      </c>
      <c r="D577" s="39">
        <f>VLOOKUP($B577,'Basic Ratio'!$D$16:$AU$27,Graph!A566,FALSE)</f>
        <v>4.7719817989108773</v>
      </c>
      <c r="E577" s="39">
        <f>VLOOKUP($B577,'Basic Ratio'!$D$28:$AU$39,Graph!A566,FALSE)</f>
        <v>6.1222671962458817</v>
      </c>
      <c r="F577" s="39">
        <f>VLOOKUP($B577,'Basic Ratio'!$D$40:$AU$51,Graph!A566,FALSE)</f>
        <v>3.452236116750738</v>
      </c>
      <c r="G577" s="39">
        <f>VLOOKUP($B577,'Basic Ratio'!$D$52:$AU$63,Graph!A566,FALSE)</f>
        <v>7.9041500129196951</v>
      </c>
      <c r="H577" s="39">
        <f>VLOOKUP($B577,'Basic Ratio'!$D$64:$AU$75,Graph!A566,FALSE)</f>
        <v>3.5529617956907753</v>
      </c>
      <c r="I577" s="39">
        <f>VLOOKUP($B577,'Basic Ratio'!$D$76:$AU$87,Graph!A566,FALSE)</f>
        <v>4.7483486195075422</v>
      </c>
      <c r="J577" s="39">
        <f>VLOOKUP($B577,'Basic Ratio'!$D$88:$AU$99,Graph!A566,FALSE)</f>
        <v>5.9447187701551902</v>
      </c>
      <c r="K577" s="39">
        <f>VLOOKUP($B577,'Basic Ratio'!$D$100:$AU$111,Graph!A566,FALSE)</f>
        <v>10.79690357846526</v>
      </c>
      <c r="L577" s="39">
        <f>VLOOKUP($B577,'Basic Ratio'!$D$112:$AU$123,Graph!A566,FALSE)</f>
        <v>-506.10668215686275</v>
      </c>
      <c r="M577" s="39">
        <f>VLOOKUP($B577,'Basic Ratio'!$D$124:$AU$135,Graph!A566,FALSE)</f>
        <v>-137.48266989547037</v>
      </c>
      <c r="N577" s="39">
        <f>VLOOKUP($B577,'Basic Ratio'!$D$136:$AU$147,Graph!A566,FALSE)</f>
        <v>5.7125340761815506</v>
      </c>
    </row>
  </sheetData>
  <phoneticPr fontId="2"/>
  <printOptions horizontalCentered="1"/>
  <pageMargins left="0.511811023622047" right="0.511811023622047" top="0.70866141732283505" bottom="0.70866141732283505" header="0.31496062992126" footer="0.31496062992126"/>
  <pageSetup paperSize="8" fitToHeight="0" orientation="landscape" cellComments="atEnd" errors="blank" verticalDpi="300" r:id="rId1"/>
  <headerFooter>
    <oddHeader>&amp;C&amp;"Times New Roman,標準"&amp;A</oddHeader>
    <oddFooter>&amp;C&amp;"Times New Roman,標準"&amp;P / &amp;N &amp;"ＭＳ 明朝,標準"ページ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E575"/>
  <sheetViews>
    <sheetView view="pageBreakPreview" zoomScaleNormal="100" zoomScaleSheetLayoutView="100" workbookViewId="0">
      <pane xSplit="4" ySplit="4" topLeftCell="E5" activePane="bottomRight" state="frozen"/>
      <selection pane="topRight" activeCell="E1" sqref="E1"/>
      <selection pane="bottomLeft" activeCell="A4" sqref="A4"/>
      <selection pane="bottomRight"/>
    </sheetView>
  </sheetViews>
  <sheetFormatPr defaultRowHeight="13.5" customHeight="1"/>
  <cols>
    <col min="1" max="1" width="9" style="13"/>
    <col min="2" max="2" width="9.125" style="14" customWidth="1"/>
    <col min="3" max="5" width="12.125" style="18" customWidth="1"/>
    <col min="6" max="6" width="3.625" style="13" customWidth="1"/>
    <col min="7" max="16384" width="9" style="13"/>
  </cols>
  <sheetData>
    <row r="1" spans="1:5" ht="3" customHeight="1"/>
    <row r="2" spans="1:5" ht="13.5" customHeight="1">
      <c r="A2" s="13">
        <v>3</v>
      </c>
      <c r="B2" s="14" t="s">
        <v>450</v>
      </c>
    </row>
    <row r="3" spans="1:5" ht="13.5" customHeight="1">
      <c r="B3" s="16"/>
      <c r="C3" s="28" t="str">
        <f>Assumptions!C2</f>
        <v>花王</v>
      </c>
      <c r="D3" s="19" t="s">
        <v>230</v>
      </c>
      <c r="E3" s="19" t="s">
        <v>231</v>
      </c>
    </row>
    <row r="4" spans="1:5" ht="13.5" customHeight="1">
      <c r="B4" s="16">
        <f t="shared" ref="B4:B11" si="0">B5-1</f>
        <v>2009</v>
      </c>
      <c r="C4" s="20">
        <f>VLOOKUP($B4,'Basic Ratio'!$D$4:$AU$15,'Graph (2)'!A2,FALSE)</f>
        <v>8.708229558800179E-2</v>
      </c>
      <c r="D4" s="20">
        <f>_xlfn.AGGREGATE(1,6,Graph!D4:I4)</f>
        <v>0.12042645986571943</v>
      </c>
      <c r="E4" s="20">
        <f>_xlfn.AGGREGATE(1,6,Graph!J4:N4)</f>
        <v>0.18905602408561376</v>
      </c>
    </row>
    <row r="5" spans="1:5" ht="13.5" customHeight="1">
      <c r="B5" s="37">
        <f t="shared" si="0"/>
        <v>2010</v>
      </c>
      <c r="C5" s="38">
        <f>VLOOKUP($B5,'Basic Ratio'!$D$4:$AU$15,'Graph (2)'!A2,FALSE)</f>
        <v>0.10110555169854683</v>
      </c>
      <c r="D5" s="38">
        <f>_xlfn.AGGREGATE(1,6,Graph!D5:I5)</f>
        <v>0.11417070028601446</v>
      </c>
      <c r="E5" s="38">
        <f>_xlfn.AGGREGATE(1,6,Graph!J5:N5)</f>
        <v>0.18443365729996791</v>
      </c>
    </row>
    <row r="6" spans="1:5" ht="13.5" customHeight="1">
      <c r="B6" s="16">
        <f t="shared" si="0"/>
        <v>2011</v>
      </c>
      <c r="C6" s="20" t="e">
        <f>VLOOKUP($B6,'Basic Ratio'!$D$4:$AU$15,'Graph (2)'!A2,FALSE)</f>
        <v>#N/A</v>
      </c>
      <c r="D6" s="20">
        <f>_xlfn.AGGREGATE(1,6,Graph!D6:I6)</f>
        <v>0.10923393666518717</v>
      </c>
      <c r="E6" s="20">
        <f>_xlfn.AGGREGATE(1,6,Graph!J6:N6)</f>
        <v>0.18093910771989022</v>
      </c>
    </row>
    <row r="7" spans="1:5" ht="13.5" customHeight="1">
      <c r="B7" s="37">
        <f t="shared" si="0"/>
        <v>2012</v>
      </c>
      <c r="C7" s="38">
        <f>VLOOKUP($B7,'Basic Ratio'!$D$4:$AU$15,'Graph (2)'!A2,FALSE)</f>
        <v>0.11431140308580101</v>
      </c>
      <c r="D7" s="38">
        <f>_xlfn.AGGREGATE(1,6,Graph!D7:I7)</f>
        <v>0.10501413954067769</v>
      </c>
      <c r="E7" s="38">
        <f>_xlfn.AGGREGATE(1,6,Graph!J7:N7)</f>
        <v>0.17078327531816664</v>
      </c>
    </row>
    <row r="8" spans="1:5" ht="13.5" customHeight="1">
      <c r="B8" s="16">
        <f t="shared" si="0"/>
        <v>2013</v>
      </c>
      <c r="C8" s="20">
        <f>VLOOKUP($B8,'Basic Ratio'!$D$4:$AU$15,'Graph (2)'!A2,FALSE)</f>
        <v>0.11627626439541454</v>
      </c>
      <c r="D8" s="20">
        <f>_xlfn.AGGREGATE(1,6,Graph!D8:I8)</f>
        <v>0.11191528320590997</v>
      </c>
      <c r="E8" s="20">
        <f>_xlfn.AGGREGATE(1,6,Graph!J8:N8)</f>
        <v>0.17606459618800077</v>
      </c>
    </row>
    <row r="9" spans="1:5" ht="13.5" customHeight="1">
      <c r="B9" s="37">
        <f t="shared" si="0"/>
        <v>2014</v>
      </c>
      <c r="C9" s="38">
        <f>VLOOKUP($B9,'Basic Ratio'!$D$4:$AU$15,'Graph (2)'!A2,FALSE)</f>
        <v>0.11519063404859256</v>
      </c>
      <c r="D9" s="38">
        <f>_xlfn.AGGREGATE(1,6,Graph!D9:I9)</f>
        <v>0.12921571915484464</v>
      </c>
      <c r="E9" s="38">
        <f>_xlfn.AGGREGATE(1,6,Graph!J9:N9)</f>
        <v>0.18652677722991323</v>
      </c>
    </row>
    <row r="10" spans="1:5" ht="13.5" customHeight="1">
      <c r="B10" s="16">
        <f t="shared" si="0"/>
        <v>2015</v>
      </c>
      <c r="C10" s="20">
        <f>VLOOKUP($B10,'Basic Ratio'!$D$4:$AU$15,'Graph (2)'!A2,FALSE)</f>
        <v>0.1335759577630275</v>
      </c>
      <c r="D10" s="20">
        <f>_xlfn.AGGREGATE(1,6,Graph!D10:I10)</f>
        <v>0.11789363824168279</v>
      </c>
      <c r="E10" s="20">
        <f>_xlfn.AGGREGATE(1,6,Graph!J10:N10)</f>
        <v>0.19176123738949821</v>
      </c>
    </row>
    <row r="11" spans="1:5" ht="13.5" customHeight="1">
      <c r="B11" s="37">
        <f t="shared" si="0"/>
        <v>2016</v>
      </c>
      <c r="C11" s="38">
        <f>VLOOKUP($B11,'Basic Ratio'!$D$4:$AU$15,'Graph (2)'!A2,FALSE)</f>
        <v>0.14697169428947193</v>
      </c>
      <c r="D11" s="38">
        <f>_xlfn.AGGREGATE(1,6,Graph!D11:I11)</f>
        <v>0.11708691824252883</v>
      </c>
      <c r="E11" s="38">
        <f>_xlfn.AGGREGATE(1,6,Graph!J11:N11)</f>
        <v>0.20568292974804059</v>
      </c>
    </row>
    <row r="12" spans="1:5" ht="13.5" customHeight="1">
      <c r="B12" s="16">
        <f>B13-1</f>
        <v>2017</v>
      </c>
      <c r="C12" s="20">
        <f>VLOOKUP($B12,'Basic Ratio'!$D$4:$AU$15,'Graph (2)'!A2,FALSE)</f>
        <v>0.1517548642578111</v>
      </c>
      <c r="D12" s="20">
        <f>_xlfn.AGGREGATE(1,6,Graph!D12:I12)</f>
        <v>0.13155688695227225</v>
      </c>
      <c r="E12" s="20">
        <f>_xlfn.AGGREGATE(1,6,Graph!J12:N12)</f>
        <v>0.18985509717666965</v>
      </c>
    </row>
    <row r="13" spans="1:5" ht="13.5" customHeight="1">
      <c r="B13" s="37">
        <f>'Basic Ratio'!D15</f>
        <v>2018</v>
      </c>
      <c r="C13" s="38">
        <f>VLOOKUP($B13,'Basic Ratio'!$D$4:$AU$15,'Graph (2)'!A2,FALSE)</f>
        <v>0.14928535595100473</v>
      </c>
      <c r="D13" s="38">
        <f>_xlfn.AGGREGATE(1,6,Graph!D13:I13)</f>
        <v>0.13720637626724339</v>
      </c>
      <c r="E13" s="38">
        <f>_xlfn.AGGREGATE(1,6,Graph!J13:N13)</f>
        <v>0.19956721438050881</v>
      </c>
    </row>
    <row r="14" spans="1:5" ht="13.5" customHeight="1">
      <c r="C14" s="21"/>
      <c r="D14" s="21"/>
      <c r="E14" s="21"/>
    </row>
    <row r="15" spans="1:5" ht="13.5" customHeight="1">
      <c r="C15" s="21"/>
      <c r="D15" s="21"/>
      <c r="E15" s="21"/>
    </row>
    <row r="16" spans="1:5" ht="13.5" customHeight="1">
      <c r="C16" s="21"/>
      <c r="D16" s="21"/>
      <c r="E16" s="21"/>
    </row>
    <row r="17" spans="1:5" ht="13.5" customHeight="1">
      <c r="A17" s="13">
        <v>4</v>
      </c>
      <c r="B17" s="14" t="s">
        <v>451</v>
      </c>
      <c r="C17" s="21"/>
      <c r="D17" s="21"/>
      <c r="E17" s="21"/>
    </row>
    <row r="18" spans="1:5" ht="13.5" customHeight="1">
      <c r="B18" s="16"/>
      <c r="C18" s="29" t="str">
        <f>C3</f>
        <v>花王</v>
      </c>
      <c r="D18" s="20" t="str">
        <f>D3</f>
        <v>Japan comp</v>
      </c>
      <c r="E18" s="20" t="str">
        <f>E3</f>
        <v>Global Comp</v>
      </c>
    </row>
    <row r="19" spans="1:5" ht="13.5" customHeight="1">
      <c r="B19" s="16">
        <f t="shared" ref="B19:B26" si="1">B20-1</f>
        <v>2009</v>
      </c>
      <c r="C19" s="20">
        <f>VLOOKUP($B19,'Basic Ratio'!$D$4:$AU$15,'Graph (2)'!A17,FALSE)</f>
        <v>3.7814120535712245E-2</v>
      </c>
      <c r="D19" s="20">
        <f>_xlfn.AGGREGATE(1,6,Graph!D19:I19)</f>
        <v>7.6107822551763821E-2</v>
      </c>
      <c r="E19" s="20">
        <f>_xlfn.AGGREGATE(1,6,Graph!J19:N19)</f>
        <v>0.13333385792052171</v>
      </c>
    </row>
    <row r="20" spans="1:5" ht="13.5" customHeight="1">
      <c r="B20" s="37">
        <f t="shared" si="1"/>
        <v>2010</v>
      </c>
      <c r="C20" s="38">
        <f>VLOOKUP($B20,'Basic Ratio'!$D$4:$AU$15,'Graph (2)'!A17,FALSE)</f>
        <v>4.5811687534413829E-2</v>
      </c>
      <c r="D20" s="38">
        <f>_xlfn.AGGREGATE(1,6,Graph!D20:I20)</f>
        <v>6.8630748199461675E-2</v>
      </c>
      <c r="E20" s="38">
        <f>_xlfn.AGGREGATE(1,6,Graph!J20:N20)</f>
        <v>0.12065679103291833</v>
      </c>
    </row>
    <row r="21" spans="1:5" ht="13.5" customHeight="1">
      <c r="B21" s="16">
        <f t="shared" si="1"/>
        <v>2011</v>
      </c>
      <c r="C21" s="20" t="e">
        <f>VLOOKUP($B21,'Basic Ratio'!$D$4:$AU$15,'Graph (2)'!A17,FALSE)</f>
        <v>#N/A</v>
      </c>
      <c r="D21" s="20">
        <f>_xlfn.AGGREGATE(1,6,Graph!D21:I21)</f>
        <v>6.1855794831096662E-2</v>
      </c>
      <c r="E21" s="20">
        <f>_xlfn.AGGREGATE(1,6,Graph!J21:N21)</f>
        <v>0.1203674498331251</v>
      </c>
    </row>
    <row r="22" spans="1:5" ht="13.5" customHeight="1">
      <c r="B22" s="37">
        <f t="shared" si="1"/>
        <v>2012</v>
      </c>
      <c r="C22" s="38">
        <f>VLOOKUP($B22,'Basic Ratio'!$D$4:$AU$15,'Graph (2)'!A17,FALSE)</f>
        <v>5.6110963370359437E-2</v>
      </c>
      <c r="D22" s="38">
        <f>_xlfn.AGGREGATE(1,6,Graph!D22:I22)</f>
        <v>6.4423215120802277E-2</v>
      </c>
      <c r="E22" s="38">
        <f>_xlfn.AGGREGATE(1,6,Graph!J22:N22)</f>
        <v>0.11426458752660026</v>
      </c>
    </row>
    <row r="23" spans="1:5" ht="13.5" customHeight="1">
      <c r="B23" s="16">
        <f t="shared" si="1"/>
        <v>2013</v>
      </c>
      <c r="C23" s="20">
        <f>VLOOKUP($B23,'Basic Ratio'!$D$4:$AU$15,'Graph (2)'!A17,FALSE)</f>
        <v>6.082945134156921E-2</v>
      </c>
      <c r="D23" s="20">
        <f>_xlfn.AGGREGATE(1,6,Graph!D23:I23)</f>
        <v>7.4312292944038211E-2</v>
      </c>
      <c r="E23" s="20">
        <f>_xlfn.AGGREGATE(1,6,Graph!J23:N23)</f>
        <v>0.11947276094496435</v>
      </c>
    </row>
    <row r="24" spans="1:5" ht="13.5" customHeight="1">
      <c r="B24" s="37">
        <f t="shared" si="1"/>
        <v>2014</v>
      </c>
      <c r="C24" s="38">
        <f>VLOOKUP($B24,'Basic Ratio'!$D$4:$AU$15,'Graph (2)'!A17,FALSE)</f>
        <v>6.8987080899108683E-2</v>
      </c>
      <c r="D24" s="38">
        <f>_xlfn.AGGREGATE(1,6,Graph!D24:I24)</f>
        <v>8.49862777082524E-2</v>
      </c>
      <c r="E24" s="38">
        <f>_xlfn.AGGREGATE(1,6,Graph!J24:N24)</f>
        <v>0.11145730388390571</v>
      </c>
    </row>
    <row r="25" spans="1:5" ht="13.5" customHeight="1">
      <c r="B25" s="16">
        <f t="shared" si="1"/>
        <v>2015</v>
      </c>
      <c r="C25" s="20">
        <f>VLOOKUP($B25,'Basic Ratio'!$D$4:$AU$15,'Graph (2)'!A17,FALSE)</f>
        <v>8.0222506977535607E-2</v>
      </c>
      <c r="D25" s="20">
        <f>_xlfn.AGGREGATE(1,6,Graph!D25:I25)</f>
        <v>7.9360111073705511E-2</v>
      </c>
      <c r="E25" s="20">
        <f>_xlfn.AGGREGATE(1,6,Graph!J25:N25)</f>
        <v>0.10001223366561758</v>
      </c>
    </row>
    <row r="26" spans="1:5" ht="13.5" customHeight="1">
      <c r="B26" s="37">
        <f t="shared" si="1"/>
        <v>2016</v>
      </c>
      <c r="C26" s="38">
        <f>VLOOKUP($B26,'Basic Ratio'!$D$4:$AU$15,'Graph (2)'!A17,FALSE)</f>
        <v>9.7618558739139091E-2</v>
      </c>
      <c r="D26" s="38">
        <f>_xlfn.AGGREGATE(1,6,Graph!D26:I26)</f>
        <v>8.3212278972087439E-2</v>
      </c>
      <c r="E26" s="38">
        <f>_xlfn.AGGREGATE(1,6,Graph!J26:N26)</f>
        <v>0.1480637110726151</v>
      </c>
    </row>
    <row r="27" spans="1:5" ht="13.5" customHeight="1">
      <c r="B27" s="16">
        <f>B28-1</f>
        <v>2017</v>
      </c>
      <c r="C27" s="20">
        <f>VLOOKUP($B27,'Basic Ratio'!$D$4:$AU$15,'Graph (2)'!A17,FALSE)</f>
        <v>0.10746491645466366</v>
      </c>
      <c r="D27" s="20">
        <f>_xlfn.AGGREGATE(1,6,Graph!D27:I27)</f>
        <v>8.9765456217179421E-2</v>
      </c>
      <c r="E27" s="20">
        <f>_xlfn.AGGREGATE(1,6,Graph!J27:N27)</f>
        <v>0.10673669347774237</v>
      </c>
    </row>
    <row r="28" spans="1:5" ht="13.5" customHeight="1">
      <c r="B28" s="37">
        <f>B13</f>
        <v>2018</v>
      </c>
      <c r="C28" s="38">
        <f>VLOOKUP($B28,'Basic Ratio'!$D$4:$AU$15,'Graph (2)'!A17,FALSE)</f>
        <v>0.10755650003583347</v>
      </c>
      <c r="D28" s="38">
        <f>_xlfn.AGGREGATE(1,6,Graph!D28:I28)</f>
        <v>9.9417203490221095E-2</v>
      </c>
      <c r="E28" s="38">
        <f>_xlfn.AGGREGATE(1,6,Graph!J28:N28)</f>
        <v>0.11996074886445351</v>
      </c>
    </row>
    <row r="29" spans="1:5" ht="13.5" customHeight="1">
      <c r="C29" s="21"/>
      <c r="D29" s="21"/>
      <c r="E29" s="21"/>
    </row>
    <row r="30" spans="1:5" ht="13.5" customHeight="1">
      <c r="C30" s="21"/>
      <c r="D30" s="21"/>
      <c r="E30" s="21"/>
    </row>
    <row r="31" spans="1:5" ht="13.5" customHeight="1">
      <c r="C31" s="21"/>
      <c r="D31" s="21"/>
      <c r="E31" s="21"/>
    </row>
    <row r="32" spans="1:5" ht="13.5" customHeight="1">
      <c r="A32" s="13">
        <v>5</v>
      </c>
      <c r="B32" s="14" t="s">
        <v>452</v>
      </c>
      <c r="C32" s="21"/>
      <c r="D32" s="21"/>
      <c r="E32" s="21"/>
    </row>
    <row r="33" spans="1:5" ht="13.5" customHeight="1">
      <c r="B33" s="16"/>
      <c r="C33" s="29" t="str">
        <f>C18</f>
        <v>花王</v>
      </c>
      <c r="D33" s="20" t="str">
        <f>D18</f>
        <v>Japan comp</v>
      </c>
      <c r="E33" s="20" t="str">
        <f>E18</f>
        <v>Global Comp</v>
      </c>
    </row>
    <row r="34" spans="1:5" ht="13.5" customHeight="1">
      <c r="B34" s="16">
        <f t="shared" ref="B34:B41" si="2">B35-1</f>
        <v>2009</v>
      </c>
      <c r="C34" s="20">
        <f>VLOOKUP($B34,'Basic Ratio'!$D$4:$AU$15,'Graph (2)'!A32,FALSE)</f>
        <v>7.3201000000000002E-2</v>
      </c>
      <c r="D34" s="20">
        <f>_xlfn.AGGREGATE(1,6,Graph!D34:I34)</f>
        <v>0.10103000000000001</v>
      </c>
      <c r="E34" s="20">
        <f>_xlfn.AGGREGATE(1,6,Graph!J34:N34)</f>
        <v>0.18474260000000001</v>
      </c>
    </row>
    <row r="35" spans="1:5" ht="13.5" customHeight="1">
      <c r="B35" s="37">
        <f t="shared" si="2"/>
        <v>2010</v>
      </c>
      <c r="C35" s="38">
        <f>VLOOKUP($B35,'Basic Ratio'!$D$4:$AU$15,'Graph (2)'!A32,FALSE)</f>
        <v>8.9329000000000006E-2</v>
      </c>
      <c r="D35" s="38">
        <f>_xlfn.AGGREGATE(1,6,Graph!D35:I35)</f>
        <v>9.3152833333333337E-2</v>
      </c>
      <c r="E35" s="38">
        <f>_xlfn.AGGREGATE(1,6,Graph!J35:N35)</f>
        <v>0.18433639999999998</v>
      </c>
    </row>
    <row r="36" spans="1:5" ht="13.5" customHeight="1">
      <c r="B36" s="16">
        <f t="shared" si="2"/>
        <v>2011</v>
      </c>
      <c r="C36" s="20" t="e">
        <f>VLOOKUP($B36,'Basic Ratio'!$D$4:$AU$15,'Graph (2)'!A32,FALSE)</f>
        <v>#N/A</v>
      </c>
      <c r="D36" s="20">
        <f>_xlfn.AGGREGATE(1,6,Graph!D36:I36)</f>
        <v>8.865333333333332E-2</v>
      </c>
      <c r="E36" s="20">
        <f>_xlfn.AGGREGATE(1,6,Graph!J36:N36)</f>
        <v>0.18484449999999999</v>
      </c>
    </row>
    <row r="37" spans="1:5" ht="13.5" customHeight="1">
      <c r="B37" s="37">
        <f t="shared" si="2"/>
        <v>2012</v>
      </c>
      <c r="C37" s="38">
        <f>VLOOKUP($B37,'Basic Ratio'!$D$4:$AU$15,'Graph (2)'!A32,FALSE)</f>
        <v>0</v>
      </c>
      <c r="D37" s="38">
        <f>_xlfn.AGGREGATE(1,6,Graph!D37:I37)</f>
        <v>7.8294333333333327E-2</v>
      </c>
      <c r="E37" s="38">
        <f>_xlfn.AGGREGATE(1,6,Graph!J37:N37)</f>
        <v>0.17187859999999999</v>
      </c>
    </row>
    <row r="38" spans="1:5" ht="13.5" customHeight="1">
      <c r="B38" s="16">
        <f t="shared" si="2"/>
        <v>2013</v>
      </c>
      <c r="C38" s="20">
        <f>VLOOKUP($B38,'Basic Ratio'!$D$4:$AU$15,'Graph (2)'!A32,FALSE)</f>
        <v>0.107961</v>
      </c>
      <c r="D38" s="20">
        <f>_xlfn.AGGREGATE(1,6,Graph!D38:I38)</f>
        <v>9.1497200000000001E-2</v>
      </c>
      <c r="E38" s="20">
        <f>_xlfn.AGGREGATE(1,6,Graph!J38:N38)</f>
        <v>0.17687539999999999</v>
      </c>
    </row>
    <row r="39" spans="1:5" ht="13.5" customHeight="1">
      <c r="B39" s="37">
        <f t="shared" si="2"/>
        <v>2014</v>
      </c>
      <c r="C39" s="38">
        <f>VLOOKUP($B39,'Basic Ratio'!$D$4:$AU$15,'Graph (2)'!A32,FALSE)</f>
        <v>0.109766</v>
      </c>
      <c r="D39" s="38">
        <f>_xlfn.AGGREGATE(1,6,Graph!D39:I39)</f>
        <v>8.1024399999999996E-2</v>
      </c>
      <c r="E39" s="38">
        <f>_xlfn.AGGREGATE(1,6,Graph!J39:N39)</f>
        <v>0.1908976</v>
      </c>
    </row>
    <row r="40" spans="1:5" ht="13.5" customHeight="1">
      <c r="B40" s="16">
        <f t="shared" si="2"/>
        <v>2015</v>
      </c>
      <c r="C40" s="20">
        <f>VLOOKUP($B40,'Basic Ratio'!$D$4:$AU$15,'Graph (2)'!A32,FALSE)</f>
        <v>0.12997400000000001</v>
      </c>
      <c r="D40" s="20">
        <f>_xlfn.AGGREGATE(1,6,Graph!D40:I40)</f>
        <v>8.5026599999999994E-2</v>
      </c>
      <c r="E40" s="20">
        <f>_xlfn.AGGREGATE(1,6,Graph!J40:N40)</f>
        <v>0.20204539999999999</v>
      </c>
    </row>
    <row r="41" spans="1:5" ht="13.5" customHeight="1">
      <c r="B41" s="37">
        <f t="shared" si="2"/>
        <v>2016</v>
      </c>
      <c r="C41" s="38">
        <f>VLOOKUP($B41,'Basic Ratio'!$D$4:$AU$15,'Graph (2)'!A32,FALSE)</f>
        <v>0.147281</v>
      </c>
      <c r="D41" s="38">
        <f>_xlfn.AGGREGATE(1,6,Graph!D41:I41)</f>
        <v>6.8274166666666677E-2</v>
      </c>
      <c r="E41" s="38">
        <f>_xlfn.AGGREGATE(1,6,Graph!J41:N41)</f>
        <v>0.22447850000000003</v>
      </c>
    </row>
    <row r="42" spans="1:5" ht="13.5" customHeight="1">
      <c r="B42" s="16">
        <f>B43-1</f>
        <v>2017</v>
      </c>
      <c r="C42" s="20">
        <f>VLOOKUP($B42,'Basic Ratio'!$D$4:$AU$15,'Graph (2)'!A32,FALSE)</f>
        <v>0.14815999999999999</v>
      </c>
      <c r="D42" s="20">
        <f>_xlfn.AGGREGATE(1,6,Graph!D42:I42)</f>
        <v>0.11426833333333335</v>
      </c>
      <c r="E42" s="20">
        <f>_xlfn.AGGREGATE(1,6,Graph!J42:N42)</f>
        <v>0.2004706</v>
      </c>
    </row>
    <row r="43" spans="1:5" ht="13.5" customHeight="1">
      <c r="B43" s="37">
        <f>B28</f>
        <v>2018</v>
      </c>
      <c r="C43" s="38">
        <f>VLOOKUP($B43,'Basic Ratio'!$D$4:$AU$15,'Graph (2)'!A32,FALSE)</f>
        <v>0.14064199999999999</v>
      </c>
      <c r="D43" s="38">
        <f>_xlfn.AGGREGATE(1,6,Graph!D43:I43)</f>
        <v>0.11991016666666665</v>
      </c>
      <c r="E43" s="38">
        <f>_xlfn.AGGREGATE(1,6,Graph!J43:N43)</f>
        <v>0.21206079999999999</v>
      </c>
    </row>
    <row r="44" spans="1:5" ht="13.5" customHeight="1">
      <c r="C44" s="21"/>
      <c r="D44" s="21"/>
      <c r="E44" s="21"/>
    </row>
    <row r="45" spans="1:5" ht="13.5" customHeight="1">
      <c r="C45" s="21"/>
      <c r="D45" s="21"/>
      <c r="E45" s="21"/>
    </row>
    <row r="46" spans="1:5" ht="13.5" customHeight="1">
      <c r="C46" s="21"/>
      <c r="D46" s="21"/>
      <c r="E46" s="21"/>
    </row>
    <row r="47" spans="1:5" ht="13.5" customHeight="1">
      <c r="A47" s="13">
        <v>6</v>
      </c>
      <c r="B47" s="15" t="s">
        <v>453</v>
      </c>
      <c r="C47" s="21"/>
      <c r="D47" s="21"/>
      <c r="E47" s="21"/>
    </row>
    <row r="48" spans="1:5" ht="13.5" customHeight="1">
      <c r="B48" s="16"/>
      <c r="C48" s="29" t="str">
        <f>C33</f>
        <v>花王</v>
      </c>
      <c r="D48" s="20" t="str">
        <f>D33</f>
        <v>Japan comp</v>
      </c>
      <c r="E48" s="20" t="str">
        <f>E33</f>
        <v>Global Comp</v>
      </c>
    </row>
    <row r="49" spans="1:5" ht="13.5" customHeight="1">
      <c r="B49" s="16">
        <f t="shared" ref="B49:B56" si="3">B50-1</f>
        <v>2009</v>
      </c>
      <c r="C49" s="20">
        <f>VLOOKUP($B49,'Basic Ratio'!$D$4:$AU$15,'Graph (2)'!A47,FALSE)</f>
        <v>7.2836999999999999E-2</v>
      </c>
      <c r="D49" s="20">
        <f>_xlfn.AGGREGATE(1,6,Graph!D49:I49)</f>
        <v>0.11118850000000001</v>
      </c>
      <c r="E49" s="20">
        <f>_xlfn.AGGREGATE(1,6,Graph!J49:N49)</f>
        <v>0.41966200000000004</v>
      </c>
    </row>
    <row r="50" spans="1:5" ht="13.5" customHeight="1">
      <c r="B50" s="37">
        <f t="shared" si="3"/>
        <v>2010</v>
      </c>
      <c r="C50" s="38">
        <f>VLOOKUP($B50,'Basic Ratio'!$D$4:$AU$15,'Graph (2)'!A47,FALSE)</f>
        <v>8.5271E-2</v>
      </c>
      <c r="D50" s="38">
        <f>_xlfn.AGGREGATE(1,6,Graph!D50:I50)</f>
        <v>0.1048885</v>
      </c>
      <c r="E50" s="38">
        <f>_xlfn.AGGREGATE(1,6,Graph!J50:N50)</f>
        <v>0.3533212</v>
      </c>
    </row>
    <row r="51" spans="1:5" ht="13.5" customHeight="1">
      <c r="B51" s="16">
        <f t="shared" si="3"/>
        <v>2011</v>
      </c>
      <c r="C51" s="20" t="e">
        <f>VLOOKUP($B51,'Basic Ratio'!$D$4:$AU$15,'Graph (2)'!A47,FALSE)</f>
        <v>#N/A</v>
      </c>
      <c r="D51" s="20">
        <f>_xlfn.AGGREGATE(1,6,Graph!D51:I51)</f>
        <v>9.5421833333333331E-2</v>
      </c>
      <c r="E51" s="20">
        <f>_xlfn.AGGREGATE(1,6,Graph!J51:N51)</f>
        <v>0.41750949999999998</v>
      </c>
    </row>
    <row r="52" spans="1:5" ht="13.5" customHeight="1">
      <c r="B52" s="37">
        <f t="shared" si="3"/>
        <v>2012</v>
      </c>
      <c r="C52" s="38">
        <f>VLOOKUP($B52,'Basic Ratio'!$D$4:$AU$15,'Graph (2)'!A47,FALSE)</f>
        <v>0</v>
      </c>
      <c r="D52" s="38">
        <f>_xlfn.AGGREGATE(1,6,Graph!D52:I52)</f>
        <v>9.9190666666666663E-2</v>
      </c>
      <c r="E52" s="38">
        <f>_xlfn.AGGREGATE(1,6,Graph!J52:N52)</f>
        <v>0.40454760000000001</v>
      </c>
    </row>
    <row r="53" spans="1:5" ht="13.5" customHeight="1">
      <c r="B53" s="16">
        <f t="shared" si="3"/>
        <v>2013</v>
      </c>
      <c r="C53" s="20">
        <f>VLOOKUP($B53,'Basic Ratio'!$D$4:$AU$15,'Graph (2)'!A47,FALSE)</f>
        <v>0.10671</v>
      </c>
      <c r="D53" s="20">
        <f>_xlfn.AGGREGATE(1,6,Graph!D53:I53)</f>
        <v>0.10898380000000001</v>
      </c>
      <c r="E53" s="20">
        <f>_xlfn.AGGREGATE(1,6,Graph!J53:N53)</f>
        <v>0.41364980000000007</v>
      </c>
    </row>
    <row r="54" spans="1:5" ht="13.5" customHeight="1">
      <c r="B54" s="37">
        <f t="shared" si="3"/>
        <v>2014</v>
      </c>
      <c r="C54" s="38">
        <f>VLOOKUP($B54,'Basic Ratio'!$D$4:$AU$15,'Graph (2)'!A47,FALSE)</f>
        <v>0.12349</v>
      </c>
      <c r="D54" s="38">
        <f>_xlfn.AGGREGATE(1,6,Graph!D54:I54)</f>
        <v>9.4153799999999996E-2</v>
      </c>
      <c r="E54" s="38">
        <f>_xlfn.AGGREGATE(1,6,Graph!J54:N54)</f>
        <v>0.50222639999999996</v>
      </c>
    </row>
    <row r="55" spans="1:5" ht="13.5" customHeight="1">
      <c r="B55" s="16">
        <f t="shared" si="3"/>
        <v>2015</v>
      </c>
      <c r="C55" s="20">
        <f>VLOOKUP($B55,'Basic Ratio'!$D$4:$AU$15,'Graph (2)'!A47,FALSE)</f>
        <v>0.148033</v>
      </c>
      <c r="D55" s="20">
        <f>_xlfn.AGGREGATE(1,6,Graph!D55:I55)</f>
        <v>0.10246960000000001</v>
      </c>
      <c r="E55" s="20">
        <f>_xlfn.AGGREGATE(1,6,Graph!J55:N55)</f>
        <v>2.0441262</v>
      </c>
    </row>
    <row r="56" spans="1:5" ht="13.5" customHeight="1">
      <c r="B56" s="37">
        <f t="shared" si="3"/>
        <v>2016</v>
      </c>
      <c r="C56" s="38">
        <f>VLOOKUP($B56,'Basic Ratio'!$D$4:$AU$15,'Graph (2)'!A47,FALSE)</f>
        <v>0.18660599999999999</v>
      </c>
      <c r="D56" s="38">
        <f>_xlfn.AGGREGATE(1,6,Graph!D56:I56)</f>
        <v>8.7166499999999994E-2</v>
      </c>
      <c r="E56" s="38">
        <f>_xlfn.AGGREGATE(1,6,Graph!J56:N56)</f>
        <v>-1073413136.3738408</v>
      </c>
    </row>
    <row r="57" spans="1:5" ht="13.5" customHeight="1">
      <c r="B57" s="16">
        <f>B58-1</f>
        <v>2017</v>
      </c>
      <c r="C57" s="20">
        <f>VLOOKUP($B57,'Basic Ratio'!$D$4:$AU$15,'Graph (2)'!A47,FALSE)</f>
        <v>0.19783000000000001</v>
      </c>
      <c r="D57" s="20">
        <f>_xlfn.AGGREGATE(1,6,Graph!D57:I57)</f>
        <v>0.13318849999999999</v>
      </c>
      <c r="E57" s="20">
        <f>_xlfn.AGGREGATE(1,6,Graph!J57:N57)</f>
        <v>-429365252.75027263</v>
      </c>
    </row>
    <row r="58" spans="1:5" ht="13.5" customHeight="1">
      <c r="B58" s="37">
        <f>B43</f>
        <v>2018</v>
      </c>
      <c r="C58" s="38">
        <f>VLOOKUP($B58,'Basic Ratio'!$D$4:$AU$15,'Graph (2)'!A47,FALSE)</f>
        <v>0.18873200000000001</v>
      </c>
      <c r="D58" s="38">
        <f>_xlfn.AGGREGATE(1,6,Graph!D58:I58)</f>
        <v>0.14767849999999999</v>
      </c>
      <c r="E58" s="38">
        <f>_xlfn.AGGREGATE(1,6,Graph!J58:N58)</f>
        <v>-429365252.73592937</v>
      </c>
    </row>
    <row r="59" spans="1:5" ht="13.5" customHeight="1">
      <c r="C59" s="21"/>
      <c r="D59" s="21"/>
      <c r="E59" s="21"/>
    </row>
    <row r="60" spans="1:5" ht="13.5" customHeight="1">
      <c r="C60" s="21"/>
      <c r="D60" s="21"/>
      <c r="E60" s="21"/>
    </row>
    <row r="61" spans="1:5" ht="13.5" customHeight="1">
      <c r="C61" s="21"/>
      <c r="D61" s="21"/>
      <c r="E61" s="21"/>
    </row>
    <row r="62" spans="1:5" ht="13.5" customHeight="1">
      <c r="A62" s="13">
        <v>8</v>
      </c>
      <c r="B62" s="14" t="s">
        <v>186</v>
      </c>
      <c r="C62" s="21"/>
      <c r="D62" s="21"/>
      <c r="E62" s="21"/>
    </row>
    <row r="63" spans="1:5" ht="13.5" customHeight="1">
      <c r="B63" s="16"/>
      <c r="C63" s="29" t="str">
        <f>C48</f>
        <v>花王</v>
      </c>
      <c r="D63" s="20" t="str">
        <f>D48</f>
        <v>Japan comp</v>
      </c>
      <c r="E63" s="20" t="str">
        <f>E48</f>
        <v>Global Comp</v>
      </c>
    </row>
    <row r="64" spans="1:5" ht="13.5" customHeight="1">
      <c r="B64" s="16">
        <f t="shared" ref="B64:B71" si="4">B65-1</f>
        <v>2009</v>
      </c>
      <c r="C64" s="20">
        <f>VLOOKUP($B64,'Basic Ratio'!$D$4:$AU$15,'Graph (2)'!A62,FALSE)</f>
        <v>0.58374599999999999</v>
      </c>
      <c r="D64" s="20">
        <f>_xlfn.AGGREGATE(1,6,Graph!D65:I65)</f>
        <v>0.55315683333333332</v>
      </c>
      <c r="E64" s="20">
        <f>_xlfn.AGGREGATE(1,6,Graph!J65:N65)</f>
        <v>0.51221580000000011</v>
      </c>
    </row>
    <row r="65" spans="1:5" ht="13.5" customHeight="1">
      <c r="B65" s="37">
        <f t="shared" si="4"/>
        <v>2010</v>
      </c>
      <c r="C65" s="38">
        <f>VLOOKUP($B65,'Basic Ratio'!$D$4:$AU$15,'Graph (2)'!A62,FALSE)</f>
        <v>0.57957800000000004</v>
      </c>
      <c r="D65" s="38">
        <f>_xlfn.AGGREGATE(1,6,Graph!D66:I66)</f>
        <v>0.56166116666666666</v>
      </c>
      <c r="E65" s="38">
        <f>_xlfn.AGGREGATE(1,6,Graph!J66:N66)</f>
        <v>0.50698880000000002</v>
      </c>
    </row>
    <row r="66" spans="1:5" ht="13.5" customHeight="1">
      <c r="B66" s="16">
        <f t="shared" si="4"/>
        <v>2011</v>
      </c>
      <c r="C66" s="20" t="e">
        <f>VLOOKUP($B66,'Basic Ratio'!$D$4:$AU$15,'Graph (2)'!A62,FALSE)</f>
        <v>#N/A</v>
      </c>
      <c r="D66" s="20">
        <f>_xlfn.AGGREGATE(1,6,Graph!D67:I67)</f>
        <v>0.56467733333333336</v>
      </c>
      <c r="E66" s="20">
        <f>_xlfn.AGGREGATE(1,6,Graph!J67:N67)</f>
        <v>0.44607650000000004</v>
      </c>
    </row>
    <row r="67" spans="1:5" ht="13.5" customHeight="1">
      <c r="B67" s="37">
        <f t="shared" si="4"/>
        <v>2012</v>
      </c>
      <c r="C67" s="38">
        <f>VLOOKUP($B67,'Basic Ratio'!$D$4:$AU$15,'Graph (2)'!A62,FALSE)</f>
        <v>0.56096599999999996</v>
      </c>
      <c r="D67" s="38">
        <f>_xlfn.AGGREGATE(1,6,Graph!D68:I68)</f>
        <v>0.56817149999999994</v>
      </c>
      <c r="E67" s="38">
        <f>_xlfn.AGGREGATE(1,6,Graph!J68:N68)</f>
        <v>0.49864599999999992</v>
      </c>
    </row>
    <row r="68" spans="1:5" ht="13.5" customHeight="1">
      <c r="B68" s="16">
        <f t="shared" si="4"/>
        <v>2013</v>
      </c>
      <c r="C68" s="20">
        <f>VLOOKUP($B68,'Basic Ratio'!$D$4:$AU$15,'Graph (2)'!A62,FALSE)</f>
        <v>0.56450599999999995</v>
      </c>
      <c r="D68" s="20">
        <f>_xlfn.AGGREGATE(1,6,Graph!D69:I69)</f>
        <v>0.58854020000000007</v>
      </c>
      <c r="E68" s="20">
        <f>_xlfn.AGGREGATE(1,6,Graph!J69:N69)</f>
        <v>0.50102720000000001</v>
      </c>
    </row>
    <row r="69" spans="1:5" ht="13.5" customHeight="1">
      <c r="B69" s="37">
        <f t="shared" si="4"/>
        <v>2014</v>
      </c>
      <c r="C69" s="38">
        <f>VLOOKUP($B69,'Basic Ratio'!$D$4:$AU$15,'Graph (2)'!A62,FALSE)</f>
        <v>0.54897399999999996</v>
      </c>
      <c r="D69" s="38">
        <f>_xlfn.AGGREGATE(1,6,Graph!D70:I70)</f>
        <v>0.53316940000000002</v>
      </c>
      <c r="E69" s="38">
        <f>_xlfn.AGGREGATE(1,6,Graph!J70:N70)</f>
        <v>0.50235859999999999</v>
      </c>
    </row>
    <row r="70" spans="1:5" ht="13.5" customHeight="1">
      <c r="B70" s="16">
        <f t="shared" si="4"/>
        <v>2015</v>
      </c>
      <c r="C70" s="20">
        <f>VLOOKUP($B70,'Basic Ratio'!$D$4:$AU$15,'Graph (2)'!A62,FALSE)</f>
        <v>0.55277500000000002</v>
      </c>
      <c r="D70" s="20">
        <f>_xlfn.AGGREGATE(1,6,Graph!D71:I71)</f>
        <v>0.56601220000000008</v>
      </c>
      <c r="E70" s="20">
        <f>_xlfn.AGGREGATE(1,6,Graph!J71:N71)</f>
        <v>0.51215600000000006</v>
      </c>
    </row>
    <row r="71" spans="1:5" ht="13.5" customHeight="1">
      <c r="B71" s="37">
        <f t="shared" si="4"/>
        <v>2016</v>
      </c>
      <c r="C71" s="38">
        <f>VLOOKUP($B71,'Basic Ratio'!$D$4:$AU$15,'Graph (2)'!A62,FALSE)</f>
        <v>0.56263799999999997</v>
      </c>
      <c r="D71" s="38">
        <f>_xlfn.AGGREGATE(1,6,Graph!D72:I72)</f>
        <v>0.56117650000000008</v>
      </c>
      <c r="E71" s="38">
        <f>_xlfn.AGGREGATE(1,6,Graph!J72:N72)</f>
        <v>0.4736245</v>
      </c>
    </row>
    <row r="72" spans="1:5" ht="13.5" customHeight="1">
      <c r="B72" s="16">
        <f>B73-1</f>
        <v>2017</v>
      </c>
      <c r="C72" s="20">
        <f>VLOOKUP($B72,'Basic Ratio'!$D$4:$AU$15,'Graph (2)'!A62,FALSE)</f>
        <v>0.43997900000000001</v>
      </c>
      <c r="D72" s="20">
        <f>_xlfn.AGGREGATE(1,6,Graph!D73:I73)</f>
        <v>0.57091150000000002</v>
      </c>
      <c r="E72" s="20">
        <f>_xlfn.AGGREGATE(1,6,Graph!J73:N73)</f>
        <v>0.51329960000000008</v>
      </c>
    </row>
    <row r="73" spans="1:5" ht="13.5" customHeight="1">
      <c r="B73" s="37">
        <f>B58</f>
        <v>2018</v>
      </c>
      <c r="C73" s="38">
        <f>VLOOKUP($B73,'Basic Ratio'!$D$4:$AU$15,'Graph (2)'!A62,FALSE)</f>
        <v>0.43369600000000003</v>
      </c>
      <c r="D73" s="38">
        <f>_xlfn.AGGREGATE(1,6,Graph!D74:I74)</f>
        <v>0.56509700000000007</v>
      </c>
      <c r="E73" s="38">
        <f>_xlfn.AGGREGATE(1,6,Graph!J74:N74)</f>
        <v>0.50536420000000004</v>
      </c>
    </row>
    <row r="74" spans="1:5" ht="13.5" customHeight="1">
      <c r="C74" s="21"/>
      <c r="D74" s="21"/>
      <c r="E74" s="21"/>
    </row>
    <row r="75" spans="1:5" ht="13.5" customHeight="1">
      <c r="C75" s="21"/>
      <c r="D75" s="21"/>
      <c r="E75" s="21"/>
    </row>
    <row r="76" spans="1:5" ht="13.5" customHeight="1">
      <c r="C76" s="21"/>
      <c r="D76" s="21"/>
      <c r="E76" s="21"/>
    </row>
    <row r="77" spans="1:5" ht="3" customHeight="1">
      <c r="C77" s="21"/>
      <c r="D77" s="21"/>
      <c r="E77" s="21"/>
    </row>
    <row r="78" spans="1:5" ht="13.5" customHeight="1">
      <c r="A78" s="13">
        <v>9</v>
      </c>
      <c r="B78" s="14" t="s">
        <v>187</v>
      </c>
      <c r="C78" s="21"/>
      <c r="D78" s="21"/>
      <c r="E78" s="21"/>
    </row>
    <row r="79" spans="1:5" ht="13.5" customHeight="1">
      <c r="B79" s="16"/>
      <c r="C79" s="29" t="str">
        <f>C63</f>
        <v>花王</v>
      </c>
      <c r="D79" s="20" t="str">
        <f>D63</f>
        <v>Japan comp</v>
      </c>
      <c r="E79" s="20" t="str">
        <f>E63</f>
        <v>Global Comp</v>
      </c>
    </row>
    <row r="80" spans="1:5" ht="13.5" customHeight="1">
      <c r="B80" s="16">
        <f t="shared" ref="B80:B87" si="5">B81-1</f>
        <v>2009</v>
      </c>
      <c r="C80" s="20">
        <f>VLOOKUP($B80,'Basic Ratio'!$D$4:$AU$15,'Graph (2)'!A78,FALSE)</f>
        <v>0.46643299999999999</v>
      </c>
      <c r="D80" s="20">
        <f>_xlfn.AGGREGATE(1,6,Graph!D80:I80)</f>
        <v>0.37804266666666669</v>
      </c>
      <c r="E80" s="20">
        <f>_xlfn.AGGREGATE(1,6,Graph!J80:N80)</f>
        <v>0.29083619999999999</v>
      </c>
    </row>
    <row r="81" spans="1:5" ht="13.5" customHeight="1">
      <c r="B81" s="37">
        <f t="shared" si="5"/>
        <v>2010</v>
      </c>
      <c r="C81" s="38">
        <f>VLOOKUP($B81,'Basic Ratio'!$D$4:$AU$15,'Graph (2)'!A78,FALSE)</f>
        <v>0.45309899999999997</v>
      </c>
      <c r="D81" s="38">
        <f>_xlfn.AGGREGATE(1,6,Graph!D81:I81)</f>
        <v>0.39468699999999995</v>
      </c>
      <c r="E81" s="38">
        <f>_xlfn.AGGREGATE(1,6,Graph!J81:N81)</f>
        <v>0.2890432</v>
      </c>
    </row>
    <row r="82" spans="1:5" ht="13.5" customHeight="1">
      <c r="B82" s="16">
        <f t="shared" si="5"/>
        <v>2011</v>
      </c>
      <c r="C82" s="20" t="e">
        <f>VLOOKUP($B82,'Basic Ratio'!$D$4:$AU$15,'Graph (2)'!A78,FALSE)</f>
        <v>#N/A</v>
      </c>
      <c r="D82" s="20">
        <f>_xlfn.AGGREGATE(1,6,Graph!D82:I82)</f>
        <v>0.39929949999999997</v>
      </c>
      <c r="E82" s="20">
        <f>_xlfn.AGGREGATE(1,6,Graph!J82:N82)</f>
        <v>0.2758215</v>
      </c>
    </row>
    <row r="83" spans="1:5" ht="13.5" customHeight="1">
      <c r="B83" s="37">
        <f t="shared" si="5"/>
        <v>2012</v>
      </c>
      <c r="C83" s="38">
        <f>VLOOKUP($B83,'Basic Ratio'!$D$4:$AU$15,'Graph (2)'!A78,FALSE)</f>
        <v>0.40503800000000001</v>
      </c>
      <c r="D83" s="38">
        <f>_xlfn.AGGREGATE(1,6,Graph!D83:I83)</f>
        <v>0.40261199999999997</v>
      </c>
      <c r="E83" s="38">
        <f>_xlfn.AGGREGATE(1,6,Graph!J83:N83)</f>
        <v>0.28477079999999999</v>
      </c>
    </row>
    <row r="84" spans="1:5" ht="13.5" customHeight="1">
      <c r="B84" s="16">
        <f t="shared" si="5"/>
        <v>2013</v>
      </c>
      <c r="C84" s="20">
        <f>VLOOKUP($B84,'Basic Ratio'!$D$4:$AU$15,'Graph (2)'!A78,FALSE)</f>
        <v>0.431975</v>
      </c>
      <c r="D84" s="20">
        <f>_xlfn.AGGREGATE(1,6,Graph!D84:I84)</f>
        <v>0.40997960000000006</v>
      </c>
      <c r="E84" s="20">
        <f>_xlfn.AGGREGATE(1,6,Graph!J84:N84)</f>
        <v>0.27604000000000001</v>
      </c>
    </row>
    <row r="85" spans="1:5" ht="13.5" customHeight="1">
      <c r="B85" s="37">
        <f t="shared" si="5"/>
        <v>2014</v>
      </c>
      <c r="C85" s="38">
        <f>VLOOKUP($B85,'Basic Ratio'!$D$4:$AU$15,'Graph (2)'!A78,FALSE)</f>
        <v>0.41698600000000002</v>
      </c>
      <c r="D85" s="38">
        <f>_xlfn.AGGREGATE(1,6,Graph!D85:I85)</f>
        <v>0.33849580000000001</v>
      </c>
      <c r="E85" s="38">
        <f>_xlfn.AGGREGATE(1,6,Graph!J85:N85)</f>
        <v>0.2688258</v>
      </c>
    </row>
    <row r="86" spans="1:5" ht="13.5" customHeight="1">
      <c r="B86" s="16">
        <f t="shared" si="5"/>
        <v>2015</v>
      </c>
      <c r="C86" s="20">
        <f>VLOOKUP($B86,'Basic Ratio'!$D$4:$AU$15,'Graph (2)'!A78,FALSE)</f>
        <v>0.40576600000000002</v>
      </c>
      <c r="D86" s="20">
        <f>_xlfn.AGGREGATE(1,6,Graph!D86:I86)</f>
        <v>0.407142</v>
      </c>
      <c r="E86" s="20">
        <f>_xlfn.AGGREGATE(1,6,Graph!J86:N86)</f>
        <v>0.2698218</v>
      </c>
    </row>
    <row r="87" spans="1:5" ht="13.5" customHeight="1">
      <c r="B87" s="37">
        <f t="shared" si="5"/>
        <v>2016</v>
      </c>
      <c r="C87" s="38">
        <f>VLOOKUP($B87,'Basic Ratio'!$D$4:$AU$15,'Graph (2)'!A78,FALSE)</f>
        <v>0.38514500000000002</v>
      </c>
      <c r="D87" s="38">
        <f>_xlfn.AGGREGATE(1,6,Graph!D87:I87)</f>
        <v>0.39285183333333329</v>
      </c>
      <c r="E87" s="38">
        <f>_xlfn.AGGREGATE(1,6,Graph!J87:N87)</f>
        <v>0.26779849999999999</v>
      </c>
    </row>
    <row r="88" spans="1:5" ht="13.5" customHeight="1">
      <c r="B88" s="16">
        <f>B89-1</f>
        <v>2017</v>
      </c>
      <c r="C88" s="20">
        <f>VLOOKUP($B88,'Basic Ratio'!$D$4:$AU$15,'Graph (2)'!A78,FALSE)</f>
        <v>0.25668200000000002</v>
      </c>
      <c r="D88" s="20">
        <f>_xlfn.AGGREGATE(1,6,Graph!D88:I88)</f>
        <v>0.39395350000000001</v>
      </c>
      <c r="E88" s="20">
        <f>_xlfn.AGGREGATE(1,6,Graph!J88:N88)</f>
        <v>0.26848159999999999</v>
      </c>
    </row>
    <row r="89" spans="1:5" ht="13.5" customHeight="1">
      <c r="B89" s="37">
        <f>B73</f>
        <v>2018</v>
      </c>
      <c r="C89" s="38">
        <f>VLOOKUP($B89,'Basic Ratio'!$D$4:$AU$15,'Graph (2)'!A78,FALSE)</f>
        <v>0.24610299999999999</v>
      </c>
      <c r="D89" s="38">
        <f>_xlfn.AGGREGATE(1,6,Graph!D89:I89)</f>
        <v>0.38476749999999998</v>
      </c>
      <c r="E89" s="38">
        <f>_xlfn.AGGREGATE(1,6,Graph!J89:N89)</f>
        <v>0.24864459999999999</v>
      </c>
    </row>
    <row r="90" spans="1:5" ht="13.5" customHeight="1">
      <c r="C90" s="21"/>
      <c r="D90" s="21"/>
      <c r="E90" s="21"/>
    </row>
    <row r="91" spans="1:5" ht="13.5" customHeight="1">
      <c r="C91" s="21"/>
      <c r="D91" s="21"/>
      <c r="E91" s="21"/>
    </row>
    <row r="92" spans="1:5" ht="13.5" customHeight="1">
      <c r="C92" s="21"/>
      <c r="D92" s="21"/>
      <c r="E92" s="21"/>
    </row>
    <row r="93" spans="1:5" ht="13.5" customHeight="1">
      <c r="A93" s="13">
        <v>10</v>
      </c>
      <c r="B93" s="14" t="s">
        <v>188</v>
      </c>
      <c r="C93" s="21"/>
      <c r="D93" s="21"/>
      <c r="E93" s="21"/>
    </row>
    <row r="94" spans="1:5" ht="13.5" customHeight="1">
      <c r="B94" s="16"/>
      <c r="C94" s="29" t="str">
        <f>C79</f>
        <v>花王</v>
      </c>
      <c r="D94" s="20" t="str">
        <f>D79</f>
        <v>Japan comp</v>
      </c>
      <c r="E94" s="20" t="str">
        <f>E79</f>
        <v>Global Comp</v>
      </c>
    </row>
    <row r="95" spans="1:5" ht="13.5" customHeight="1">
      <c r="B95" s="16">
        <f t="shared" ref="B95:B102" si="6">B96-1</f>
        <v>2009</v>
      </c>
      <c r="C95" s="20">
        <f>VLOOKUP($B95,'Basic Ratio'!$D$4:$AU$15,'Graph (2)'!A93,FALSE)</f>
        <v>0.150972</v>
      </c>
      <c r="D95" s="20">
        <f>_xlfn.AGGREGATE(1,6,Graph!D95:I95)</f>
        <v>0.18627516666666666</v>
      </c>
      <c r="E95" s="20">
        <f>_xlfn.AGGREGATE(1,6,Graph!J95:N95)</f>
        <v>0.23372019999999999</v>
      </c>
    </row>
    <row r="96" spans="1:5" ht="13.5" customHeight="1">
      <c r="B96" s="37">
        <f t="shared" si="6"/>
        <v>2010</v>
      </c>
      <c r="C96" s="38">
        <f>VLOOKUP($B96,'Basic Ratio'!$D$4:$AU$15,'Graph (2)'!A93,FALSE)</f>
        <v>0.156697</v>
      </c>
      <c r="D96" s="38">
        <f>_xlfn.AGGREGATE(1,6,Graph!D96:I96)</f>
        <v>0.184114</v>
      </c>
      <c r="E96" s="38">
        <f>_xlfn.AGGREGATE(1,6,Graph!J96:N96)</f>
        <v>0.2288936</v>
      </c>
    </row>
    <row r="97" spans="1:5" ht="13.5" customHeight="1">
      <c r="B97" s="16">
        <f t="shared" si="6"/>
        <v>2011</v>
      </c>
      <c r="C97" s="20" t="e">
        <f>VLOOKUP($B97,'Basic Ratio'!$D$4:$AU$15,'Graph (2)'!A93,FALSE)</f>
        <v>#N/A</v>
      </c>
      <c r="D97" s="20">
        <f>_xlfn.AGGREGATE(1,6,Graph!D97:I97)</f>
        <v>0.17774283333333332</v>
      </c>
      <c r="E97" s="20">
        <f>_xlfn.AGGREGATE(1,6,Graph!J97:N97)</f>
        <v>0.204843</v>
      </c>
    </row>
    <row r="98" spans="1:5" ht="13.5" customHeight="1">
      <c r="B98" s="37">
        <f t="shared" si="6"/>
        <v>2012</v>
      </c>
      <c r="C98" s="38">
        <f>VLOOKUP($B98,'Basic Ratio'!$D$4:$AU$15,'Graph (2)'!A93,FALSE)</f>
        <v>0.15176899999999999</v>
      </c>
      <c r="D98" s="38">
        <f>_xlfn.AGGREGATE(1,6,Graph!D98:I98)</f>
        <v>0.17330266666666669</v>
      </c>
      <c r="E98" s="38">
        <f>_xlfn.AGGREGATE(1,6,Graph!J98:N98)</f>
        <v>0.2250006</v>
      </c>
    </row>
    <row r="99" spans="1:5" ht="13.5" customHeight="1">
      <c r="B99" s="16">
        <f t="shared" si="6"/>
        <v>2013</v>
      </c>
      <c r="C99" s="20">
        <f>VLOOKUP($B99,'Basic Ratio'!$D$4:$AU$15,'Graph (2)'!A93,FALSE)</f>
        <v>0.15355099999999999</v>
      </c>
      <c r="D99" s="20">
        <f>_xlfn.AGGREGATE(1,6,Graph!D99:I99)</f>
        <v>0.1779462</v>
      </c>
      <c r="E99" s="20">
        <f>_xlfn.AGGREGATE(1,6,Graph!J99:N99)</f>
        <v>0.23720660000000002</v>
      </c>
    </row>
    <row r="100" spans="1:5" ht="13.5" customHeight="1">
      <c r="B100" s="37">
        <f t="shared" si="6"/>
        <v>2014</v>
      </c>
      <c r="C100" s="38">
        <f>VLOOKUP($B100,'Basic Ratio'!$D$4:$AU$15,'Graph (2)'!A93,FALSE)</f>
        <v>0.15190699999999999</v>
      </c>
      <c r="D100" s="38">
        <f>_xlfn.AGGREGATE(1,6,Graph!D100:I100)</f>
        <v>0.19194079999999999</v>
      </c>
      <c r="E100" s="38">
        <f>_xlfn.AGGREGATE(1,6,Graph!J100:N100)</f>
        <v>0.2457404</v>
      </c>
    </row>
    <row r="101" spans="1:5" ht="13.5" customHeight="1">
      <c r="B101" s="16">
        <f t="shared" si="6"/>
        <v>2015</v>
      </c>
      <c r="C101" s="20">
        <f>VLOOKUP($B101,'Basic Ratio'!$D$4:$AU$15,'Graph (2)'!A93,FALSE)</f>
        <v>0.16170899999999999</v>
      </c>
      <c r="D101" s="20">
        <f>_xlfn.AGGREGATE(1,6,Graph!D101:I101)</f>
        <v>0.1745678</v>
      </c>
      <c r="E101" s="20">
        <f>_xlfn.AGGREGATE(1,6,Graph!J101:N101)</f>
        <v>0.2521854</v>
      </c>
    </row>
    <row r="102" spans="1:5" ht="13.5" customHeight="1">
      <c r="B102" s="37">
        <f t="shared" si="6"/>
        <v>2016</v>
      </c>
      <c r="C102" s="38">
        <f>VLOOKUP($B102,'Basic Ratio'!$D$4:$AU$15,'Graph (2)'!A93,FALSE)</f>
        <v>0.166292</v>
      </c>
      <c r="D102" s="38">
        <f>_xlfn.AGGREGATE(1,6,Graph!D102:I102)</f>
        <v>0.1707225</v>
      </c>
      <c r="E102" s="38">
        <f>_xlfn.AGGREGATE(1,6,Graph!J102:N102)</f>
        <v>0.23564075000000001</v>
      </c>
    </row>
    <row r="103" spans="1:5" ht="13.5" customHeight="1">
      <c r="B103" s="16">
        <f>B104-1</f>
        <v>2017</v>
      </c>
      <c r="C103" s="20">
        <f>VLOOKUP($B103,'Basic Ratio'!$D$4:$AU$15,'Graph (2)'!A93,FALSE)</f>
        <v>0.176597</v>
      </c>
      <c r="D103" s="20">
        <f>_xlfn.AGGREGATE(1,6,Graph!D103:I103)</f>
        <v>0.18319483333333333</v>
      </c>
      <c r="E103" s="20">
        <f>_xlfn.AGGREGATE(1,6,Graph!J103:N103)</f>
        <v>0.254689</v>
      </c>
    </row>
    <row r="104" spans="1:5" ht="13.5" customHeight="1">
      <c r="B104" s="37">
        <f>B89</f>
        <v>2018</v>
      </c>
      <c r="C104" s="38">
        <f>VLOOKUP($B104,'Basic Ratio'!$D$4:$AU$15,'Graph (2)'!A93,FALSE)</f>
        <v>0.18212700000000001</v>
      </c>
      <c r="D104" s="38">
        <f>_xlfn.AGGREGATE(1,6,Graph!D104:I104)</f>
        <v>0.19099783333333331</v>
      </c>
      <c r="E104" s="38">
        <f>_xlfn.AGGREGATE(1,6,Graph!J104:N104)</f>
        <v>0.27157020000000004</v>
      </c>
    </row>
    <row r="105" spans="1:5" ht="13.5" customHeight="1">
      <c r="C105" s="21"/>
      <c r="D105" s="21"/>
      <c r="E105" s="21"/>
    </row>
    <row r="106" spans="1:5" ht="13.5" customHeight="1">
      <c r="C106" s="21"/>
      <c r="D106" s="21"/>
      <c r="E106" s="21"/>
    </row>
    <row r="107" spans="1:5" ht="13.5" customHeight="1">
      <c r="C107" s="21"/>
      <c r="D107" s="21"/>
      <c r="E107" s="21"/>
    </row>
    <row r="108" spans="1:5" ht="13.5" customHeight="1">
      <c r="A108" s="13">
        <v>11</v>
      </c>
      <c r="B108" s="14" t="s">
        <v>189</v>
      </c>
      <c r="C108" s="21"/>
      <c r="D108" s="21"/>
      <c r="E108" s="21"/>
    </row>
    <row r="109" spans="1:5" ht="13.5" customHeight="1">
      <c r="B109" s="16"/>
      <c r="C109" s="29" t="str">
        <f>C94</f>
        <v>花王</v>
      </c>
      <c r="D109" s="20" t="str">
        <f>D94</f>
        <v>Japan comp</v>
      </c>
      <c r="E109" s="20" t="str">
        <f>E94</f>
        <v>Global Comp</v>
      </c>
    </row>
    <row r="110" spans="1:5" ht="13.5" customHeight="1">
      <c r="B110" s="16">
        <f t="shared" ref="B110:B117" si="7">B111-1</f>
        <v>2009</v>
      </c>
      <c r="C110" s="20">
        <f>VLOOKUP($B110,'Basic Ratio'!$D$4:$AU$15,'Graph (2)'!A108,FALSE)</f>
        <v>7.9394000000000006E-2</v>
      </c>
      <c r="D110" s="20">
        <f>_xlfn.AGGREGATE(1,6,Graph!D110:I110)</f>
        <v>0.13874933333333334</v>
      </c>
      <c r="E110" s="20">
        <f>_xlfn.AGGREGATE(1,6,Graph!J110:N110)</f>
        <v>0.2035698</v>
      </c>
    </row>
    <row r="111" spans="1:5" ht="13.5" customHeight="1">
      <c r="B111" s="37">
        <f t="shared" si="7"/>
        <v>2010</v>
      </c>
      <c r="C111" s="38">
        <f>VLOOKUP($B111,'Basic Ratio'!$D$4:$AU$15,'Graph (2)'!A108,FALSE)</f>
        <v>8.8126999999999997E-2</v>
      </c>
      <c r="D111" s="38">
        <f>_xlfn.AGGREGATE(1,6,Graph!D111:I111)</f>
        <v>0.14225583333333333</v>
      </c>
      <c r="E111" s="38">
        <f>_xlfn.AGGREGATE(1,6,Graph!J111:N111)</f>
        <v>0.1999186</v>
      </c>
    </row>
    <row r="112" spans="1:5" ht="13.5" customHeight="1">
      <c r="B112" s="16">
        <f t="shared" si="7"/>
        <v>2011</v>
      </c>
      <c r="C112" s="20" t="e">
        <f>VLOOKUP($B112,'Basic Ratio'!$D$4:$AU$15,'Graph (2)'!A108,FALSE)</f>
        <v>#N/A</v>
      </c>
      <c r="D112" s="20">
        <f>_xlfn.AGGREGATE(1,6,Graph!D112:I112)</f>
        <v>0.13951566666666668</v>
      </c>
      <c r="E112" s="20">
        <f>_xlfn.AGGREGATE(1,6,Graph!J112:N112)</f>
        <v>0.17342374999999999</v>
      </c>
    </row>
    <row r="113" spans="1:5" ht="13.5" customHeight="1">
      <c r="B113" s="37">
        <f t="shared" si="7"/>
        <v>2012</v>
      </c>
      <c r="C113" s="38">
        <f>VLOOKUP($B113,'Basic Ratio'!$D$4:$AU$15,'Graph (2)'!A108,FALSE)</f>
        <v>8.9720999999999995E-2</v>
      </c>
      <c r="D113" s="38">
        <f>_xlfn.AGGREGATE(1,6,Graph!D113:I113)</f>
        <v>0.13489666666666666</v>
      </c>
      <c r="E113" s="38">
        <f>_xlfn.AGGREGATE(1,6,Graph!J113:N113)</f>
        <v>0.1941184</v>
      </c>
    </row>
    <row r="114" spans="1:5" ht="13.5" customHeight="1">
      <c r="B114" s="16">
        <f t="shared" si="7"/>
        <v>2013</v>
      </c>
      <c r="C114" s="20">
        <f>VLOOKUP($B114,'Basic Ratio'!$D$4:$AU$15,'Graph (2)'!A108,FALSE)</f>
        <v>9.4779000000000002E-2</v>
      </c>
      <c r="D114" s="20">
        <f>_xlfn.AGGREGATE(1,6,Graph!D114:I114)</f>
        <v>0.14141279999999998</v>
      </c>
      <c r="E114" s="20">
        <f>_xlfn.AGGREGATE(1,6,Graph!J114:N114)</f>
        <v>0.20511260000000001</v>
      </c>
    </row>
    <row r="115" spans="1:5" ht="13.5" customHeight="1">
      <c r="B115" s="37">
        <f t="shared" si="7"/>
        <v>2014</v>
      </c>
      <c r="C115" s="38">
        <f>VLOOKUP($B115,'Basic Ratio'!$D$4:$AU$15,'Graph (2)'!A108,FALSE)</f>
        <v>9.5075999999999994E-2</v>
      </c>
      <c r="D115" s="38">
        <f>_xlfn.AGGREGATE(1,6,Graph!D115:I115)</f>
        <v>0.1579052</v>
      </c>
      <c r="E115" s="38">
        <f>_xlfn.AGGREGATE(1,6,Graph!J115:N115)</f>
        <v>0.21406260000000002</v>
      </c>
    </row>
    <row r="116" spans="1:5" ht="13.5" customHeight="1">
      <c r="B116" s="16">
        <f t="shared" si="7"/>
        <v>2015</v>
      </c>
      <c r="C116" s="20">
        <f>VLOOKUP($B116,'Basic Ratio'!$D$4:$AU$15,'Graph (2)'!A108,FALSE)</f>
        <v>0.11168699999999999</v>
      </c>
      <c r="D116" s="20">
        <f>_xlfn.AGGREGATE(1,6,Graph!D116:I116)</f>
        <v>0.1356398</v>
      </c>
      <c r="E116" s="20">
        <f>_xlfn.AGGREGATE(1,6,Graph!J116:N116)</f>
        <v>0.21950819999999999</v>
      </c>
    </row>
    <row r="117" spans="1:5" ht="13.5" customHeight="1">
      <c r="B117" s="37">
        <f t="shared" si="7"/>
        <v>2016</v>
      </c>
      <c r="C117" s="38">
        <f>VLOOKUP($B117,'Basic Ratio'!$D$4:$AU$15,'Graph (2)'!A108,FALSE)</f>
        <v>0.13122300000000001</v>
      </c>
      <c r="D117" s="38">
        <f>_xlfn.AGGREGATE(1,6,Graph!D117:I117)</f>
        <v>0.13596383333333331</v>
      </c>
      <c r="E117" s="38">
        <f>_xlfn.AGGREGATE(1,6,Graph!J117:N117)</f>
        <v>0.2041965</v>
      </c>
    </row>
    <row r="118" spans="1:5" ht="13.5" customHeight="1">
      <c r="B118" s="16">
        <f>B119-1</f>
        <v>2017</v>
      </c>
      <c r="C118" s="20">
        <f>VLOOKUP($B118,'Basic Ratio'!$D$4:$AU$15,'Graph (2)'!A108,FALSE)</f>
        <v>0.14000000000000001</v>
      </c>
      <c r="D118" s="20">
        <f>_xlfn.AGGREGATE(1,6,Graph!D118:I118)</f>
        <v>0.14834916666666667</v>
      </c>
      <c r="E118" s="20">
        <f>_xlfn.AGGREGATE(1,6,Graph!J118:N118)</f>
        <v>0.2222462</v>
      </c>
    </row>
    <row r="119" spans="1:5" ht="13.5" customHeight="1">
      <c r="B119" s="37">
        <f>B104</f>
        <v>2018</v>
      </c>
      <c r="C119" s="38">
        <f>VLOOKUP($B119,'Basic Ratio'!$D$4:$AU$15,'Graph (2)'!A108,FALSE)</f>
        <v>0.141901</v>
      </c>
      <c r="D119" s="38">
        <f>_xlfn.AGGREGATE(1,6,Graph!D119:I119)</f>
        <v>0.15569083333333333</v>
      </c>
      <c r="E119" s="38">
        <f>_xlfn.AGGREGATE(1,6,Graph!J119:N119)</f>
        <v>0.23988719999999999</v>
      </c>
    </row>
    <row r="120" spans="1:5" ht="13.5" customHeight="1">
      <c r="C120" s="21"/>
      <c r="D120" s="21"/>
      <c r="E120" s="21"/>
    </row>
    <row r="121" spans="1:5" ht="13.5" customHeight="1">
      <c r="C121" s="21"/>
      <c r="D121" s="21"/>
      <c r="E121" s="21"/>
    </row>
    <row r="122" spans="1:5" ht="13.5" customHeight="1">
      <c r="C122" s="21"/>
      <c r="D122" s="21"/>
      <c r="E122" s="21"/>
    </row>
    <row r="123" spans="1:5" ht="13.5" customHeight="1">
      <c r="A123" s="13">
        <v>12</v>
      </c>
      <c r="B123" s="14" t="s">
        <v>190</v>
      </c>
      <c r="C123" s="21"/>
      <c r="D123" s="21"/>
      <c r="E123" s="21"/>
    </row>
    <row r="124" spans="1:5" ht="13.5" customHeight="1">
      <c r="B124" s="16"/>
      <c r="C124" s="29" t="str">
        <f>C109</f>
        <v>花王</v>
      </c>
      <c r="D124" s="20" t="str">
        <f>D109</f>
        <v>Japan comp</v>
      </c>
      <c r="E124" s="20" t="str">
        <f>E109</f>
        <v>Global Comp</v>
      </c>
    </row>
    <row r="125" spans="1:5" ht="13.5" customHeight="1">
      <c r="B125" s="16">
        <f t="shared" ref="B125:B132" si="8">B126-1</f>
        <v>2009</v>
      </c>
      <c r="C125" s="20">
        <f>VLOOKUP($B125,'Basic Ratio'!$D$4:$AU$15,'Graph (2)'!A123,FALSE)</f>
        <v>7.9394000000000006E-2</v>
      </c>
      <c r="D125" s="20">
        <f>_xlfn.AGGREGATE(1,6,Graph!D126:I126)</f>
        <v>0.13534433333333332</v>
      </c>
      <c r="E125" s="20">
        <f>_xlfn.AGGREGATE(1,6,Graph!J126:N126)</f>
        <v>0.198272</v>
      </c>
    </row>
    <row r="126" spans="1:5" ht="13.5" customHeight="1">
      <c r="B126" s="37">
        <f t="shared" si="8"/>
        <v>2010</v>
      </c>
      <c r="C126" s="38">
        <f>VLOOKUP($B126,'Basic Ratio'!$D$4:$AU$15,'Graph (2)'!A123,FALSE)</f>
        <v>8.8126999999999997E-2</v>
      </c>
      <c r="D126" s="38">
        <f>_xlfn.AGGREGATE(1,6,Graph!D127:I127)</f>
        <v>0.13706683333333333</v>
      </c>
      <c r="E126" s="38">
        <f>_xlfn.AGGREGATE(1,6,Graph!J127:N127)</f>
        <v>0.19462940000000001</v>
      </c>
    </row>
    <row r="127" spans="1:5" ht="13.5" customHeight="1">
      <c r="B127" s="16">
        <f t="shared" si="8"/>
        <v>2011</v>
      </c>
      <c r="C127" s="20" t="e">
        <f>VLOOKUP($B127,'Basic Ratio'!$D$4:$AU$15,'Graph (2)'!A123,FALSE)</f>
        <v>#N/A</v>
      </c>
      <c r="D127" s="20">
        <f>_xlfn.AGGREGATE(1,6,Graph!D128:I128)</f>
        <v>0.13529233333333332</v>
      </c>
      <c r="E127" s="20">
        <f>_xlfn.AGGREGATE(1,6,Graph!J128:N128)</f>
        <v>0.17016575</v>
      </c>
    </row>
    <row r="128" spans="1:5" ht="13.5" customHeight="1">
      <c r="B128" s="37">
        <f t="shared" si="8"/>
        <v>2012</v>
      </c>
      <c r="C128" s="38">
        <f>VLOOKUP($B128,'Basic Ratio'!$D$4:$AU$15,'Graph (2)'!A123,FALSE)</f>
        <v>8.9720999999999995E-2</v>
      </c>
      <c r="D128" s="38">
        <f>_xlfn.AGGREGATE(1,6,Graph!D129:I129)</f>
        <v>0.13115866666666667</v>
      </c>
      <c r="E128" s="38">
        <f>_xlfn.AGGREGATE(1,6,Graph!J129:N129)</f>
        <v>0.18819780000000003</v>
      </c>
    </row>
    <row r="129" spans="1:5" ht="13.5" customHeight="1">
      <c r="B129" s="16">
        <f t="shared" si="8"/>
        <v>2013</v>
      </c>
      <c r="C129" s="20">
        <f>VLOOKUP($B129,'Basic Ratio'!$D$4:$AU$15,'Graph (2)'!A123,FALSE)</f>
        <v>9.4779000000000002E-2</v>
      </c>
      <c r="D129" s="20">
        <f>_xlfn.AGGREGATE(1,6,Graph!D130:I130)</f>
        <v>0.13902540000000002</v>
      </c>
      <c r="E129" s="20">
        <f>_xlfn.AGGREGATE(1,6,Graph!J130:N130)</f>
        <v>0.19876640000000001</v>
      </c>
    </row>
    <row r="130" spans="1:5" ht="13.5" customHeight="1">
      <c r="B130" s="37">
        <f t="shared" si="8"/>
        <v>2014</v>
      </c>
      <c r="C130" s="38">
        <f>VLOOKUP($B130,'Basic Ratio'!$D$4:$AU$15,'Graph (2)'!A123,FALSE)</f>
        <v>9.5075999999999994E-2</v>
      </c>
      <c r="D130" s="38">
        <f>_xlfn.AGGREGATE(1,6,Graph!D131:I131)</f>
        <v>0.1554084</v>
      </c>
      <c r="E130" s="38">
        <f>_xlfn.AGGREGATE(1,6,Graph!J131:N131)</f>
        <v>0.20789019999999997</v>
      </c>
    </row>
    <row r="131" spans="1:5" ht="13.5" customHeight="1">
      <c r="B131" s="16">
        <f t="shared" si="8"/>
        <v>2015</v>
      </c>
      <c r="C131" s="20">
        <f>VLOOKUP($B131,'Basic Ratio'!$D$4:$AU$15,'Graph (2)'!A123,FALSE)</f>
        <v>0.11168699999999999</v>
      </c>
      <c r="D131" s="20">
        <f>_xlfn.AGGREGATE(1,6,Graph!D132:I132)</f>
        <v>0.1316446</v>
      </c>
      <c r="E131" s="20">
        <f>_xlfn.AGGREGATE(1,6,Graph!J132:N132)</f>
        <v>0.21354500000000001</v>
      </c>
    </row>
    <row r="132" spans="1:5" ht="13.5" customHeight="1">
      <c r="B132" s="37">
        <f t="shared" si="8"/>
        <v>2016</v>
      </c>
      <c r="C132" s="38">
        <f>VLOOKUP($B132,'Basic Ratio'!$D$4:$AU$15,'Graph (2)'!A123,FALSE)</f>
        <v>0.13122300000000001</v>
      </c>
      <c r="D132" s="38">
        <f>_xlfn.AGGREGATE(1,6,Graph!D133:I133)</f>
        <v>0.13093566666666664</v>
      </c>
      <c r="E132" s="38">
        <f>_xlfn.AGGREGATE(1,6,Graph!J133:N133)</f>
        <v>0.20093450000000002</v>
      </c>
    </row>
    <row r="133" spans="1:5" ht="13.5" customHeight="1">
      <c r="B133" s="16">
        <f>B134-1</f>
        <v>2017</v>
      </c>
      <c r="C133" s="20">
        <f>VLOOKUP($B133,'Basic Ratio'!$D$4:$AU$15,'Graph (2)'!A123,FALSE)</f>
        <v>0.14000000000000001</v>
      </c>
      <c r="D133" s="20">
        <f>_xlfn.AGGREGATE(1,6,Graph!D134:I134)</f>
        <v>0.1441075</v>
      </c>
      <c r="E133" s="20">
        <f>_xlfn.AGGREGATE(1,6,Graph!J134:N134)</f>
        <v>0.21288860000000001</v>
      </c>
    </row>
    <row r="134" spans="1:5" ht="13.5" customHeight="1">
      <c r="B134" s="37">
        <f>B119</f>
        <v>2018</v>
      </c>
      <c r="C134" s="38">
        <f>VLOOKUP($B134,'Basic Ratio'!$D$4:$AU$15,'Graph (2)'!A123,FALSE)</f>
        <v>0.141901</v>
      </c>
      <c r="D134" s="38">
        <f>_xlfn.AGGREGATE(1,6,Graph!D135:I135)</f>
        <v>0.15272650000000002</v>
      </c>
      <c r="E134" s="38">
        <f>_xlfn.AGGREGATE(1,6,Graph!J135:N135)</f>
        <v>0.22629419999999997</v>
      </c>
    </row>
    <row r="135" spans="1:5" ht="13.5" customHeight="1">
      <c r="C135" s="21"/>
      <c r="D135" s="21"/>
      <c r="E135" s="21"/>
    </row>
    <row r="136" spans="1:5" ht="13.5" customHeight="1">
      <c r="C136" s="21"/>
      <c r="D136" s="21"/>
      <c r="E136" s="21"/>
    </row>
    <row r="137" spans="1:5" ht="13.5" customHeight="1">
      <c r="C137" s="21"/>
      <c r="D137" s="21"/>
      <c r="E137" s="21"/>
    </row>
    <row r="138" spans="1:5" ht="13.5" customHeight="1">
      <c r="A138" s="13">
        <v>13</v>
      </c>
      <c r="B138" s="14" t="s">
        <v>191</v>
      </c>
      <c r="C138" s="21"/>
      <c r="D138" s="21"/>
      <c r="E138" s="21"/>
    </row>
    <row r="139" spans="1:5" ht="13.5" customHeight="1">
      <c r="B139" s="16"/>
      <c r="C139" s="29" t="str">
        <f>C124</f>
        <v>花王</v>
      </c>
      <c r="D139" s="20" t="str">
        <f>D124</f>
        <v>Japan comp</v>
      </c>
      <c r="E139" s="20" t="str">
        <f>E124</f>
        <v>Global Comp</v>
      </c>
    </row>
    <row r="140" spans="1:5" ht="13.5" customHeight="1">
      <c r="B140" s="16">
        <f t="shared" ref="B140:B147" si="9">B141-1</f>
        <v>2009</v>
      </c>
      <c r="C140" s="20">
        <f>VLOOKUP($B140,'Basic Ratio'!$D$4:$AU$15,'Graph (2)'!A138,FALSE)</f>
        <v>3.4887000000000001E-2</v>
      </c>
      <c r="D140" s="20">
        <f>_xlfn.AGGREGATE(1,6,Graph!D141:I141)</f>
        <v>8.6566833333333329E-2</v>
      </c>
      <c r="E140" s="20">
        <f>_xlfn.AGGREGATE(1,6,Graph!J141:N141)</f>
        <v>0.14179659999999999</v>
      </c>
    </row>
    <row r="141" spans="1:5" ht="13.5" customHeight="1">
      <c r="B141" s="37">
        <f t="shared" si="9"/>
        <v>2010</v>
      </c>
      <c r="C141" s="38">
        <f>VLOOKUP($B141,'Basic Ratio'!$D$4:$AU$15,'Graph (2)'!A138,FALSE)</f>
        <v>4.0308999999999998E-2</v>
      </c>
      <c r="D141" s="38">
        <f>_xlfn.AGGREGATE(1,6,Graph!D142:I142)</f>
        <v>8.381816666666668E-2</v>
      </c>
      <c r="E141" s="38">
        <f>_xlfn.AGGREGATE(1,6,Graph!J142:N142)</f>
        <v>0.12877140000000001</v>
      </c>
    </row>
    <row r="142" spans="1:5" ht="13.5" customHeight="1">
      <c r="B142" s="16">
        <f t="shared" si="9"/>
        <v>2011</v>
      </c>
      <c r="C142" s="20" t="e">
        <f>VLOOKUP($B142,'Basic Ratio'!$D$4:$AU$15,'Graph (2)'!A138,FALSE)</f>
        <v>#N/A</v>
      </c>
      <c r="D142" s="20">
        <f>_xlfn.AGGREGATE(1,6,Graph!D143:I143)</f>
        <v>7.8187166666666669E-2</v>
      </c>
      <c r="E142" s="20">
        <f>_xlfn.AGGREGATE(1,6,Graph!J143:N143)</f>
        <v>0.11040775</v>
      </c>
    </row>
    <row r="143" spans="1:5" ht="13.5" customHeight="1">
      <c r="B143" s="37">
        <f t="shared" si="9"/>
        <v>2012</v>
      </c>
      <c r="C143" s="38">
        <f>VLOOKUP($B143,'Basic Ratio'!$D$4:$AU$15,'Graph (2)'!A138,FALSE)</f>
        <v>4.4518000000000002E-2</v>
      </c>
      <c r="D143" s="38">
        <f>_xlfn.AGGREGATE(1,6,Graph!D144:I144)</f>
        <v>8.1985500000000003E-2</v>
      </c>
      <c r="E143" s="38">
        <f>_xlfn.AGGREGATE(1,6,Graph!J144:N144)</f>
        <v>0.1249822</v>
      </c>
    </row>
    <row r="144" spans="1:5" ht="13.5" customHeight="1">
      <c r="B144" s="16">
        <f t="shared" si="9"/>
        <v>2013</v>
      </c>
      <c r="C144" s="20">
        <f>VLOOKUP($B144,'Basic Ratio'!$D$4:$AU$15,'Graph (2)'!A138,FALSE)</f>
        <v>5.0034000000000002E-2</v>
      </c>
      <c r="D144" s="20">
        <f>_xlfn.AGGREGATE(1,6,Graph!D145:I145)</f>
        <v>9.5956399999999997E-2</v>
      </c>
      <c r="E144" s="20">
        <f>_xlfn.AGGREGATE(1,6,Graph!J145:N145)</f>
        <v>0.1368798</v>
      </c>
    </row>
    <row r="145" spans="1:5" ht="13.5" customHeight="1">
      <c r="B145" s="37">
        <f t="shared" si="9"/>
        <v>2014</v>
      </c>
      <c r="C145" s="38">
        <f>VLOOKUP($B145,'Basic Ratio'!$D$4:$AU$15,'Graph (2)'!A138,FALSE)</f>
        <v>5.7374000000000001E-2</v>
      </c>
      <c r="D145" s="38">
        <f>_xlfn.AGGREGATE(1,6,Graph!D146:I146)</f>
        <v>0.1046786</v>
      </c>
      <c r="E145" s="38">
        <f>_xlfn.AGGREGATE(1,6,Graph!J146:N146)</f>
        <v>0.1328606</v>
      </c>
    </row>
    <row r="146" spans="1:5" ht="13.5" customHeight="1">
      <c r="B146" s="16">
        <f t="shared" si="9"/>
        <v>2015</v>
      </c>
      <c r="C146" s="20">
        <f>VLOOKUP($B146,'Basic Ratio'!$D$4:$AU$15,'Graph (2)'!A138,FALSE)</f>
        <v>6.7590999999999998E-2</v>
      </c>
      <c r="D146" s="20">
        <f>_xlfn.AGGREGATE(1,6,Graph!D147:I147)</f>
        <v>9.1039400000000006E-2</v>
      </c>
      <c r="E146" s="20">
        <f>_xlfn.AGGREGATE(1,6,Graph!J147:N147)</f>
        <v>0.14076739999999999</v>
      </c>
    </row>
    <row r="147" spans="1:5" ht="13.5" customHeight="1">
      <c r="B147" s="37">
        <f t="shared" si="9"/>
        <v>2016</v>
      </c>
      <c r="C147" s="38">
        <f>VLOOKUP($B147,'Basic Ratio'!$D$4:$AU$15,'Graph (2)'!A138,FALSE)</f>
        <v>8.7737999999999997E-2</v>
      </c>
      <c r="D147" s="38">
        <f>_xlfn.AGGREGATE(1,6,Graph!D148:I148)</f>
        <v>9.4999333333333325E-2</v>
      </c>
      <c r="E147" s="38">
        <f>_xlfn.AGGREGATE(1,6,Graph!J148:N148)</f>
        <v>0.1383625</v>
      </c>
    </row>
    <row r="148" spans="1:5" ht="13.5" customHeight="1">
      <c r="B148" s="16">
        <f>B149-1</f>
        <v>2017</v>
      </c>
      <c r="C148" s="20">
        <f>VLOOKUP($B148,'Basic Ratio'!$D$4:$AU$15,'Graph (2)'!A138,FALSE)</f>
        <v>9.9775000000000003E-2</v>
      </c>
      <c r="D148" s="20">
        <f>_xlfn.AGGREGATE(1,6,Graph!D149:I149)</f>
        <v>0.10125366666666667</v>
      </c>
      <c r="E148" s="20">
        <f>_xlfn.AGGREGATE(1,6,Graph!J149:N149)</f>
        <v>0.110473</v>
      </c>
    </row>
    <row r="149" spans="1:5" ht="13.5" customHeight="1">
      <c r="B149" s="37">
        <f>B134</f>
        <v>2018</v>
      </c>
      <c r="C149" s="38">
        <f>VLOOKUP($B149,'Basic Ratio'!$D$4:$AU$15,'Graph (2)'!A138,FALSE)</f>
        <v>0.103004</v>
      </c>
      <c r="D149" s="38">
        <f>_xlfn.AGGREGATE(1,6,Graph!D150:I150)</f>
        <v>0.11278816666666668</v>
      </c>
      <c r="E149" s="38">
        <f>_xlfn.AGGREGATE(1,6,Graph!J150:N150)</f>
        <v>0.1362428</v>
      </c>
    </row>
    <row r="150" spans="1:5" ht="13.5" customHeight="1">
      <c r="C150" s="21"/>
      <c r="D150" s="21"/>
      <c r="E150" s="21"/>
    </row>
    <row r="151" spans="1:5" ht="13.5" customHeight="1">
      <c r="C151" s="21"/>
      <c r="D151" s="21"/>
      <c r="E151" s="21"/>
    </row>
    <row r="152" spans="1:5" ht="13.5" customHeight="1">
      <c r="C152" s="21"/>
      <c r="D152" s="21"/>
      <c r="E152" s="21"/>
    </row>
    <row r="153" spans="1:5" ht="3" customHeight="1">
      <c r="C153" s="21"/>
      <c r="D153" s="21"/>
      <c r="E153" s="21"/>
    </row>
    <row r="154" spans="1:5" ht="13.5" customHeight="1">
      <c r="A154" s="13">
        <v>14</v>
      </c>
      <c r="B154" s="14" t="s">
        <v>192</v>
      </c>
      <c r="C154" s="21"/>
      <c r="D154" s="21"/>
      <c r="E154" s="21"/>
    </row>
    <row r="155" spans="1:5" ht="13.5" customHeight="1">
      <c r="B155" s="16"/>
      <c r="C155" s="29" t="str">
        <f>C139</f>
        <v>花王</v>
      </c>
      <c r="D155" s="20" t="str">
        <f>D139</f>
        <v>Japan comp</v>
      </c>
      <c r="E155" s="20" t="str">
        <f>E139</f>
        <v>Global Comp</v>
      </c>
    </row>
    <row r="156" spans="1:5" ht="13.5" customHeight="1">
      <c r="B156" s="16">
        <f t="shared" ref="B156:B163" si="10">B157-1</f>
        <v>2009</v>
      </c>
      <c r="C156" s="20">
        <f>VLOOKUP($B156,'Basic Ratio'!$D$4:$AU$15,'Graph (2)'!A154,FALSE)</f>
        <v>3.4200000000000001E-2</v>
      </c>
      <c r="D156" s="20">
        <f>_xlfn.AGGREGATE(1,6,Graph!D156:I156)</f>
        <v>8.2434999999999994E-2</v>
      </c>
      <c r="E156" s="20">
        <f>_xlfn.AGGREGATE(1,6,Graph!J156:N156)</f>
        <v>0.14267160000000001</v>
      </c>
    </row>
    <row r="157" spans="1:5" ht="13.5" customHeight="1">
      <c r="B157" s="37">
        <f t="shared" si="10"/>
        <v>2010</v>
      </c>
      <c r="C157" s="38">
        <f>VLOOKUP($B157,'Basic Ratio'!$D$4:$AU$15,'Graph (2)'!A154,FALSE)</f>
        <v>3.9378999999999997E-2</v>
      </c>
      <c r="D157" s="38">
        <f>_xlfn.AGGREGATE(1,6,Graph!D157:I157)</f>
        <v>8.1146499999999996E-2</v>
      </c>
      <c r="E157" s="38">
        <f>_xlfn.AGGREGATE(1,6,Graph!J157:N157)</f>
        <v>0.12498960000000001</v>
      </c>
    </row>
    <row r="158" spans="1:5" ht="13.5" customHeight="1">
      <c r="B158" s="16">
        <f t="shared" si="10"/>
        <v>2011</v>
      </c>
      <c r="C158" s="20" t="e">
        <f>VLOOKUP($B158,'Basic Ratio'!$D$4:$AU$15,'Graph (2)'!A154,FALSE)</f>
        <v>#N/A</v>
      </c>
      <c r="D158" s="20">
        <f>_xlfn.AGGREGATE(1,6,Graph!D158:I158)</f>
        <v>7.5591666666666668E-2</v>
      </c>
      <c r="E158" s="20">
        <f>_xlfn.AGGREGATE(1,6,Graph!J158:N158)</f>
        <v>0.11035500000000001</v>
      </c>
    </row>
    <row r="159" spans="1:5" ht="13.5" customHeight="1">
      <c r="B159" s="37">
        <f t="shared" si="10"/>
        <v>2012</v>
      </c>
      <c r="C159" s="38">
        <f>VLOOKUP($B159,'Basic Ratio'!$D$4:$AU$15,'Graph (2)'!A154,FALSE)</f>
        <v>4.3143000000000001E-2</v>
      </c>
      <c r="D159" s="38">
        <f>_xlfn.AGGREGATE(1,6,Graph!D159:I159)</f>
        <v>7.8867499999999993E-2</v>
      </c>
      <c r="E159" s="38">
        <f>_xlfn.AGGREGATE(1,6,Graph!J159:N159)</f>
        <v>0.1244658</v>
      </c>
    </row>
    <row r="160" spans="1:5" ht="13.5" customHeight="1">
      <c r="B160" s="16">
        <f t="shared" si="10"/>
        <v>2013</v>
      </c>
      <c r="C160" s="20">
        <f>VLOOKUP($B160,'Basic Ratio'!$D$4:$AU$15,'Graph (2)'!A154,FALSE)</f>
        <v>4.9242000000000001E-2</v>
      </c>
      <c r="D160" s="20">
        <f>_xlfn.AGGREGATE(1,6,Graph!D160:I160)</f>
        <v>9.4367800000000002E-2</v>
      </c>
      <c r="E160" s="20">
        <f>_xlfn.AGGREGATE(1,6,Graph!J160:N160)</f>
        <v>0.13716420000000001</v>
      </c>
    </row>
    <row r="161" spans="1:5" ht="13.5" customHeight="1">
      <c r="B161" s="37">
        <f t="shared" si="10"/>
        <v>2014</v>
      </c>
      <c r="C161" s="38">
        <f>VLOOKUP($B161,'Basic Ratio'!$D$4:$AU$15,'Graph (2)'!A154,FALSE)</f>
        <v>5.6779999999999997E-2</v>
      </c>
      <c r="D161" s="38">
        <f>_xlfn.AGGREGATE(1,6,Graph!D161:I161)</f>
        <v>0.10088559999999999</v>
      </c>
      <c r="E161" s="38">
        <f>_xlfn.AGGREGATE(1,6,Graph!J161:N161)</f>
        <v>0.1258706</v>
      </c>
    </row>
    <row r="162" spans="1:5" ht="13.5" customHeight="1">
      <c r="B162" s="16">
        <f t="shared" si="10"/>
        <v>2015</v>
      </c>
      <c r="C162" s="20">
        <f>VLOOKUP($B162,'Basic Ratio'!$D$4:$AU$15,'Graph (2)'!A154,FALSE)</f>
        <v>6.7170999999999995E-2</v>
      </c>
      <c r="D162" s="20">
        <f>_xlfn.AGGREGATE(1,6,Graph!D162:I162)</f>
        <v>8.70166E-2</v>
      </c>
      <c r="E162" s="20">
        <f>_xlfn.AGGREGATE(1,6,Graph!J162:N162)</f>
        <v>0.12478940000000001</v>
      </c>
    </row>
    <row r="163" spans="1:5" ht="13.5" customHeight="1">
      <c r="B163" s="37">
        <f t="shared" si="10"/>
        <v>2016</v>
      </c>
      <c r="C163" s="38">
        <f>VLOOKUP($B163,'Basic Ratio'!$D$4:$AU$15,'Graph (2)'!A154,FALSE)</f>
        <v>8.6819999999999994E-2</v>
      </c>
      <c r="D163" s="38">
        <f>_xlfn.AGGREGATE(1,6,Graph!D163:I163)</f>
        <v>9.253133333333334E-2</v>
      </c>
      <c r="E163" s="38">
        <f>_xlfn.AGGREGATE(1,6,Graph!J163:N163)</f>
        <v>0.15325125000000001</v>
      </c>
    </row>
    <row r="164" spans="1:5" ht="13.5" customHeight="1">
      <c r="B164" s="16">
        <f>B165-1</f>
        <v>2017</v>
      </c>
      <c r="C164" s="20">
        <f>VLOOKUP($B164,'Basic Ratio'!$D$4:$AU$15,'Graph (2)'!A154,FALSE)</f>
        <v>9.8701999999999998E-2</v>
      </c>
      <c r="D164" s="20">
        <f>_xlfn.AGGREGATE(1,6,Graph!D164:I164)</f>
        <v>9.8165999999999989E-2</v>
      </c>
      <c r="E164" s="20">
        <f>_xlfn.AGGREGATE(1,6,Graph!J164:N164)</f>
        <v>0.1061406</v>
      </c>
    </row>
    <row r="165" spans="1:5" ht="13.5" customHeight="1">
      <c r="B165" s="37">
        <f>B149</f>
        <v>2018</v>
      </c>
      <c r="C165" s="38">
        <f>VLOOKUP($B165,'Basic Ratio'!$D$4:$AU$15,'Graph (2)'!A154,FALSE)</f>
        <v>0.101921</v>
      </c>
      <c r="D165" s="38">
        <f>_xlfn.AGGREGATE(1,6,Graph!D165:I165)</f>
        <v>0.108265</v>
      </c>
      <c r="E165" s="38">
        <f>_xlfn.AGGREGATE(1,6,Graph!J165:N165)</f>
        <v>0.13198360000000001</v>
      </c>
    </row>
    <row r="166" spans="1:5" ht="13.5" customHeight="1">
      <c r="C166" s="21"/>
      <c r="D166" s="21"/>
      <c r="E166" s="21"/>
    </row>
    <row r="167" spans="1:5" ht="13.5" customHeight="1">
      <c r="C167" s="21"/>
      <c r="D167" s="21"/>
      <c r="E167" s="21"/>
    </row>
    <row r="168" spans="1:5" ht="13.5" customHeight="1">
      <c r="C168" s="21"/>
      <c r="D168" s="21"/>
      <c r="E168" s="21"/>
    </row>
    <row r="169" spans="1:5" ht="13.5" customHeight="1">
      <c r="A169" s="13">
        <v>15</v>
      </c>
      <c r="B169" s="14" t="s">
        <v>193</v>
      </c>
      <c r="C169" s="21"/>
      <c r="D169" s="21"/>
      <c r="E169" s="21"/>
    </row>
    <row r="170" spans="1:5" ht="13.5" customHeight="1">
      <c r="B170" s="16"/>
      <c r="C170" s="29" t="str">
        <f>C155</f>
        <v>花王</v>
      </c>
      <c r="D170" s="20" t="str">
        <f>D155</f>
        <v>Japan comp</v>
      </c>
      <c r="E170" s="20" t="str">
        <f>E155</f>
        <v>Global Comp</v>
      </c>
    </row>
    <row r="171" spans="1:5" ht="13.5" customHeight="1">
      <c r="B171" s="16">
        <f t="shared" ref="B171:B178" si="11">B172-1</f>
        <v>2009</v>
      </c>
      <c r="C171" s="20">
        <f>VLOOKUP($B171,'Basic Ratio'!$D$4:$AU$15,'Graph (2)'!A169,FALSE)</f>
        <v>3.4200000000000001E-2</v>
      </c>
      <c r="D171" s="20">
        <f>_xlfn.AGGREGATE(1,6,Graph!D171:I171)</f>
        <v>8.2434999999999994E-2</v>
      </c>
      <c r="E171" s="20">
        <f>_xlfn.AGGREGATE(1,6,Graph!J171:N171)</f>
        <v>0.13657159999999999</v>
      </c>
    </row>
    <row r="172" spans="1:5" ht="13.5" customHeight="1">
      <c r="B172" s="37">
        <f t="shared" si="11"/>
        <v>2010</v>
      </c>
      <c r="C172" s="38">
        <f>VLOOKUP($B172,'Basic Ratio'!$D$4:$AU$15,'Graph (2)'!A169,FALSE)</f>
        <v>3.9378999999999997E-2</v>
      </c>
      <c r="D172" s="38">
        <f>_xlfn.AGGREGATE(1,6,Graph!D172:I172)</f>
        <v>8.1146499999999996E-2</v>
      </c>
      <c r="E172" s="38">
        <f>_xlfn.AGGREGATE(1,6,Graph!J172:N172)</f>
        <v>0.12341340000000001</v>
      </c>
    </row>
    <row r="173" spans="1:5" ht="13.5" customHeight="1">
      <c r="B173" s="16">
        <f t="shared" si="11"/>
        <v>2011</v>
      </c>
      <c r="C173" s="20" t="e">
        <f>VLOOKUP($B173,'Basic Ratio'!$D$4:$AU$15,'Graph (2)'!A169,FALSE)</f>
        <v>#N/A</v>
      </c>
      <c r="D173" s="20">
        <f>_xlfn.AGGREGATE(1,6,Graph!D173:I173)</f>
        <v>7.5591666666666668E-2</v>
      </c>
      <c r="E173" s="20">
        <f>_xlfn.AGGREGATE(1,6,Graph!J173:N173)</f>
        <v>0.10422724999999999</v>
      </c>
    </row>
    <row r="174" spans="1:5" ht="13.5" customHeight="1">
      <c r="B174" s="37">
        <f t="shared" si="11"/>
        <v>2012</v>
      </c>
      <c r="C174" s="38">
        <f>VLOOKUP($B174,'Basic Ratio'!$D$4:$AU$15,'Graph (2)'!A169,FALSE)</f>
        <v>4.3143000000000001E-2</v>
      </c>
      <c r="D174" s="38">
        <f>_xlfn.AGGREGATE(1,6,Graph!D174:I174)</f>
        <v>7.8867499999999993E-2</v>
      </c>
      <c r="E174" s="38">
        <f>_xlfn.AGGREGATE(1,6,Graph!J174:N174)</f>
        <v>0.12067079999999999</v>
      </c>
    </row>
    <row r="175" spans="1:5" ht="13.5" customHeight="1">
      <c r="B175" s="16">
        <f t="shared" si="11"/>
        <v>2013</v>
      </c>
      <c r="C175" s="20">
        <f>VLOOKUP($B175,'Basic Ratio'!$D$4:$AU$15,'Graph (2)'!A169,FALSE)</f>
        <v>4.9242000000000001E-2</v>
      </c>
      <c r="D175" s="20">
        <f>_xlfn.AGGREGATE(1,6,Graph!D175:I175)</f>
        <v>9.4367800000000002E-2</v>
      </c>
      <c r="E175" s="20">
        <f>_xlfn.AGGREGATE(1,6,Graph!J175:N175)</f>
        <v>0.131379</v>
      </c>
    </row>
    <row r="176" spans="1:5" ht="13.5" customHeight="1">
      <c r="B176" s="37">
        <f t="shared" si="11"/>
        <v>2014</v>
      </c>
      <c r="C176" s="38">
        <f>VLOOKUP($B176,'Basic Ratio'!$D$4:$AU$15,'Graph (2)'!A169,FALSE)</f>
        <v>5.6779999999999997E-2</v>
      </c>
      <c r="D176" s="38">
        <f>_xlfn.AGGREGATE(1,6,Graph!D176:I176)</f>
        <v>0.10088559999999999</v>
      </c>
      <c r="E176" s="38">
        <f>_xlfn.AGGREGATE(1,6,Graph!J176:N176)</f>
        <v>0.12786259999999999</v>
      </c>
    </row>
    <row r="177" spans="1:5" ht="13.5" customHeight="1">
      <c r="B177" s="16">
        <f t="shared" si="11"/>
        <v>2015</v>
      </c>
      <c r="C177" s="20">
        <f>VLOOKUP($B177,'Basic Ratio'!$D$4:$AU$15,'Graph (2)'!A169,FALSE)</f>
        <v>6.7170999999999995E-2</v>
      </c>
      <c r="D177" s="20">
        <f>_xlfn.AGGREGATE(1,6,Graph!D177:I177)</f>
        <v>8.70166E-2</v>
      </c>
      <c r="E177" s="20">
        <f>_xlfn.AGGREGATE(1,6,Graph!J177:N177)</f>
        <v>0.1357622</v>
      </c>
    </row>
    <row r="178" spans="1:5" ht="13.5" customHeight="1">
      <c r="B178" s="37">
        <f t="shared" si="11"/>
        <v>2016</v>
      </c>
      <c r="C178" s="38">
        <f>VLOOKUP($B178,'Basic Ratio'!$D$4:$AU$15,'Graph (2)'!A169,FALSE)</f>
        <v>8.6819999999999994E-2</v>
      </c>
      <c r="D178" s="38">
        <f>_xlfn.AGGREGATE(1,6,Graph!D178:I178)</f>
        <v>9.253133333333334E-2</v>
      </c>
      <c r="E178" s="38">
        <f>_xlfn.AGGREGATE(1,6,Graph!J178:N178)</f>
        <v>0.1322545</v>
      </c>
    </row>
    <row r="179" spans="1:5" ht="13.5" customHeight="1">
      <c r="B179" s="16">
        <f>B180-1</f>
        <v>2017</v>
      </c>
      <c r="C179" s="20">
        <f>VLOOKUP($B179,'Basic Ratio'!$D$4:$AU$15,'Graph (2)'!A169,FALSE)</f>
        <v>9.8701999999999998E-2</v>
      </c>
      <c r="D179" s="20">
        <f>_xlfn.AGGREGATE(1,6,Graph!D179:I179)</f>
        <v>9.8165999999999989E-2</v>
      </c>
      <c r="E179" s="20">
        <f>_xlfn.AGGREGATE(1,6,Graph!J179:N179)</f>
        <v>0.10534760000000001</v>
      </c>
    </row>
    <row r="180" spans="1:5" ht="13.5" customHeight="1">
      <c r="B180" s="37">
        <f>B165</f>
        <v>2018</v>
      </c>
      <c r="C180" s="38">
        <f>VLOOKUP($B180,'Basic Ratio'!$D$4:$AU$15,'Graph (2)'!A169,FALSE)</f>
        <v>0.101921</v>
      </c>
      <c r="D180" s="38">
        <f>_xlfn.AGGREGATE(1,6,Graph!D180:I180)</f>
        <v>0.108265</v>
      </c>
      <c r="E180" s="38">
        <f>_xlfn.AGGREGATE(1,6,Graph!J180:N180)</f>
        <v>0.1312064</v>
      </c>
    </row>
    <row r="184" spans="1:5" ht="13.5" customHeight="1">
      <c r="A184" s="13">
        <v>17</v>
      </c>
      <c r="B184" s="14" t="s">
        <v>195</v>
      </c>
    </row>
    <row r="185" spans="1:5" ht="13.5" customHeight="1">
      <c r="B185" s="16"/>
      <c r="C185" s="28" t="str">
        <f>C170</f>
        <v>花王</v>
      </c>
      <c r="D185" s="19" t="str">
        <f>D170</f>
        <v>Japan comp</v>
      </c>
      <c r="E185" s="19" t="str">
        <f>E170</f>
        <v>Global Comp</v>
      </c>
    </row>
    <row r="186" spans="1:5" ht="13.5" customHeight="1">
      <c r="B186" s="16">
        <f t="shared" ref="B186:B193" si="12">B187-1</f>
        <v>2009</v>
      </c>
      <c r="C186" s="32">
        <f>VLOOKUP($B186,'Basic Ratio'!$D$4:$AU$15,'Graph (2)'!A184,FALSE)</f>
        <v>1.08389</v>
      </c>
      <c r="D186" s="32">
        <f>_xlfn.AGGREGATE(1,6,Graph!D187:I187)</f>
        <v>1.0525183333333334</v>
      </c>
      <c r="E186" s="32">
        <f>_xlfn.AGGREGATE(1,6,Graph!J187:N187)</f>
        <v>0.95576000000000005</v>
      </c>
    </row>
    <row r="187" spans="1:5" ht="13.5" customHeight="1">
      <c r="B187" s="37">
        <f t="shared" si="12"/>
        <v>2010</v>
      </c>
      <c r="C187" s="39">
        <f>VLOOKUP($B187,'Basic Ratio'!$D$4:$AU$15,'Graph (2)'!A184,FALSE)</f>
        <v>1.1365099999999999</v>
      </c>
      <c r="D187" s="39">
        <f>_xlfn.AGGREGATE(1,6,Graph!D188:I188)</f>
        <v>1.0103266666666666</v>
      </c>
      <c r="E187" s="39">
        <f>_xlfn.AGGREGATE(1,6,Graph!J188:N188)</f>
        <v>0.94952000000000003</v>
      </c>
    </row>
    <row r="188" spans="1:5" ht="13.5" customHeight="1">
      <c r="B188" s="16">
        <f t="shared" si="12"/>
        <v>2011</v>
      </c>
      <c r="C188" s="32" t="e">
        <f>VLOOKUP($B188,'Basic Ratio'!$D$4:$AU$15,'Graph (2)'!A184,FALSE)</f>
        <v>#N/A</v>
      </c>
      <c r="D188" s="32">
        <f>_xlfn.AGGREGATE(1,6,Graph!D189:I189)</f>
        <v>0.98946166666666657</v>
      </c>
      <c r="E188" s="32">
        <f>_xlfn.AGGREGATE(1,6,Graph!J189:N189)</f>
        <v>1.0292924999999999</v>
      </c>
    </row>
    <row r="189" spans="1:5" ht="13.5" customHeight="1">
      <c r="B189" s="37">
        <f t="shared" si="12"/>
        <v>2012</v>
      </c>
      <c r="C189" s="39">
        <f>VLOOKUP($B189,'Basic Ratio'!$D$4:$AU$15,'Graph (2)'!A184,FALSE)</f>
        <v>0</v>
      </c>
      <c r="D189" s="39">
        <f>_xlfn.AGGREGATE(1,6,Graph!D190:I190)</f>
        <v>0.988035</v>
      </c>
      <c r="E189" s="39">
        <f>_xlfn.AGGREGATE(1,6,Graph!J190:N190)</f>
        <v>0.91162399999999999</v>
      </c>
    </row>
    <row r="190" spans="1:5" ht="13.5" customHeight="1">
      <c r="B190" s="16">
        <f t="shared" si="12"/>
        <v>2013</v>
      </c>
      <c r="C190" s="32">
        <f>VLOOKUP($B190,'Basic Ratio'!$D$4:$AU$15,'Graph (2)'!A184,FALSE)</f>
        <v>1.2157500000000001</v>
      </c>
      <c r="D190" s="32">
        <f>_xlfn.AGGREGATE(1,6,Graph!D191:I191)</f>
        <v>0.99245400000000006</v>
      </c>
      <c r="E190" s="32">
        <f>_xlfn.AGGREGATE(1,6,Graph!J191:N191)</f>
        <v>0.89066999999999985</v>
      </c>
    </row>
    <row r="191" spans="1:5" ht="13.5" customHeight="1">
      <c r="B191" s="37">
        <f t="shared" si="12"/>
        <v>2014</v>
      </c>
      <c r="C191" s="39">
        <f>VLOOKUP($B191,'Basic Ratio'!$D$4:$AU$15,'Graph (2)'!A184,FALSE)</f>
        <v>1.2023999999999999</v>
      </c>
      <c r="D191" s="39">
        <f>_xlfn.AGGREGATE(1,6,Graph!D192:I192)</f>
        <v>0.75458000000000003</v>
      </c>
      <c r="E191" s="39">
        <f>_xlfn.AGGREGATE(1,6,Graph!J192:N192)</f>
        <v>0.90439599999999998</v>
      </c>
    </row>
    <row r="192" spans="1:5" ht="13.5" customHeight="1">
      <c r="B192" s="16">
        <f t="shared" si="12"/>
        <v>2015</v>
      </c>
      <c r="C192" s="32">
        <f>VLOOKUP($B192,'Basic Ratio'!$D$4:$AU$15,'Graph (2)'!A184,FALSE)</f>
        <v>1.1868799999999999</v>
      </c>
      <c r="D192" s="32">
        <f>_xlfn.AGGREGATE(1,6,Graph!D193:I193)</f>
        <v>0.82728999999999997</v>
      </c>
      <c r="E192" s="32">
        <f>_xlfn.AGGREGATE(1,6,Graph!J193:N193)</f>
        <v>0.91632800000000003</v>
      </c>
    </row>
    <row r="193" spans="1:5" ht="13.5" customHeight="1">
      <c r="B193" s="37">
        <f t="shared" si="12"/>
        <v>2016</v>
      </c>
      <c r="C193" s="39">
        <f>VLOOKUP($B193,'Basic Ratio'!$D$4:$AU$15,'Graph (2)'!A184,FALSE)</f>
        <v>1.1126</v>
      </c>
      <c r="D193" s="39">
        <f>_xlfn.AGGREGATE(1,6,Graph!D194:I194)</f>
        <v>0.83260666666666661</v>
      </c>
      <c r="E193" s="39">
        <f>_xlfn.AGGREGATE(1,6,Graph!J194:N194)</f>
        <v>1.0001549999999999</v>
      </c>
    </row>
    <row r="194" spans="1:5" ht="13.5" customHeight="1">
      <c r="B194" s="16">
        <f>B195-1</f>
        <v>2017</v>
      </c>
      <c r="C194" s="32">
        <f>VLOOKUP($B194,'Basic Ratio'!$D$4:$AU$15,'Graph (2)'!A184,FALSE)</f>
        <v>1.07707</v>
      </c>
      <c r="D194" s="32">
        <f>_xlfn.AGGREGATE(1,6,Graph!D195:I195)</f>
        <v>0.96849833333333335</v>
      </c>
      <c r="E194" s="32">
        <f>_xlfn.AGGREGATE(1,6,Graph!J195:N195)</f>
        <v>0.89445799999999986</v>
      </c>
    </row>
    <row r="195" spans="1:5" ht="13.5" customHeight="1">
      <c r="B195" s="37">
        <f>B180</f>
        <v>2018</v>
      </c>
      <c r="C195" s="39">
        <f>VLOOKUP($B195,'Basic Ratio'!$D$4:$AU$15,'Graph (2)'!A184,FALSE)</f>
        <v>1.0442</v>
      </c>
      <c r="D195" s="39">
        <f>_xlfn.AGGREGATE(1,6,Graph!D196:I196)</f>
        <v>0.92723333333333346</v>
      </c>
      <c r="E195" s="39">
        <f>_xlfn.AGGREGATE(1,6,Graph!J196:N196)</f>
        <v>0.891046</v>
      </c>
    </row>
    <row r="199" spans="1:5" ht="13.5" customHeight="1">
      <c r="A199" s="13">
        <v>18</v>
      </c>
      <c r="B199" s="14" t="s">
        <v>196</v>
      </c>
    </row>
    <row r="200" spans="1:5" ht="13.5" customHeight="1">
      <c r="B200" s="16"/>
      <c r="C200" s="28" t="str">
        <f>C185</f>
        <v>花王</v>
      </c>
      <c r="D200" s="19" t="str">
        <f>D185</f>
        <v>Japan comp</v>
      </c>
      <c r="E200" s="19" t="str">
        <f>E185</f>
        <v>Global Comp</v>
      </c>
    </row>
    <row r="201" spans="1:5" ht="13.5" customHeight="1">
      <c r="B201" s="16">
        <f t="shared" ref="B201:B208" si="13">B202-1</f>
        <v>2009</v>
      </c>
      <c r="C201" s="32">
        <f>VLOOKUP($B201,'Basic Ratio'!$D$4:$AU$15,'Graph (2)'!A199,FALSE)</f>
        <v>4.6508799999999999</v>
      </c>
      <c r="D201" s="32">
        <f>_xlfn.AGGREGATE(1,6,Graph!D202:I202)</f>
        <v>4.5502733333333341</v>
      </c>
      <c r="E201" s="32">
        <f>_xlfn.AGGREGATE(1,6,Graph!J202:N202)</f>
        <v>4.3171739999999996</v>
      </c>
    </row>
    <row r="202" spans="1:5" ht="13.5" customHeight="1">
      <c r="B202" s="37">
        <f t="shared" si="13"/>
        <v>2010</v>
      </c>
      <c r="C202" s="39">
        <f>VLOOKUP($B202,'Basic Ratio'!$D$4:$AU$15,'Graph (2)'!A199,FALSE)</f>
        <v>4.7801400000000003</v>
      </c>
      <c r="D202" s="39">
        <f>_xlfn.AGGREGATE(1,6,Graph!D203:I203)</f>
        <v>4.8161333333333332</v>
      </c>
      <c r="E202" s="39">
        <f>_xlfn.AGGREGATE(1,6,Graph!J203:N203)</f>
        <v>4.2550319999999999</v>
      </c>
    </row>
    <row r="203" spans="1:5" ht="13.5" customHeight="1">
      <c r="B203" s="16">
        <f t="shared" si="13"/>
        <v>2011</v>
      </c>
      <c r="C203" s="32" t="e">
        <f>VLOOKUP($B203,'Basic Ratio'!$D$4:$AU$15,'Graph (2)'!A199,FALSE)</f>
        <v>#N/A</v>
      </c>
      <c r="D203" s="32">
        <f>_xlfn.AGGREGATE(1,6,Graph!D204:I204)</f>
        <v>4.9454166666666657</v>
      </c>
      <c r="E203" s="32">
        <f>_xlfn.AGGREGATE(1,6,Graph!J204:N204)</f>
        <v>4.1532649999999993</v>
      </c>
    </row>
    <row r="204" spans="1:5" ht="13.5" customHeight="1">
      <c r="B204" s="37">
        <f t="shared" si="13"/>
        <v>2012</v>
      </c>
      <c r="C204" s="39">
        <f>VLOOKUP($B204,'Basic Ratio'!$D$4:$AU$15,'Graph (2)'!A199,FALSE)</f>
        <v>0</v>
      </c>
      <c r="D204" s="39">
        <f>_xlfn.AGGREGATE(1,6,Graph!D205:I205)</f>
        <v>4.8485933333333335</v>
      </c>
      <c r="E204" s="39">
        <f>_xlfn.AGGREGATE(1,6,Graph!J205:N205)</f>
        <v>4.1533940000000005</v>
      </c>
    </row>
    <row r="205" spans="1:5" ht="13.5" customHeight="1">
      <c r="B205" s="16">
        <f t="shared" si="13"/>
        <v>2013</v>
      </c>
      <c r="C205" s="32">
        <f>VLOOKUP($B205,'Basic Ratio'!$D$4:$AU$15,'Graph (2)'!A199,FALSE)</f>
        <v>4.9665699999999999</v>
      </c>
      <c r="D205" s="32">
        <f>_xlfn.AGGREGATE(1,6,Graph!D206:I206)</f>
        <v>5.177054</v>
      </c>
      <c r="E205" s="32">
        <f>_xlfn.AGGREGATE(1,6,Graph!J206:N206)</f>
        <v>3.9733919999999996</v>
      </c>
    </row>
    <row r="206" spans="1:5" ht="13.5" customHeight="1">
      <c r="B206" s="37">
        <f t="shared" si="13"/>
        <v>2014</v>
      </c>
      <c r="C206" s="39">
        <f>VLOOKUP($B206,'Basic Ratio'!$D$4:$AU$15,'Graph (2)'!A199,FALSE)</f>
        <v>4.7929899999999996</v>
      </c>
      <c r="D206" s="39">
        <f>_xlfn.AGGREGATE(1,6,Graph!D207:I207)</f>
        <v>3.7943299999999995</v>
      </c>
      <c r="E206" s="39">
        <f>_xlfn.AGGREGATE(1,6,Graph!J207:N207)</f>
        <v>3.9196779999999998</v>
      </c>
    </row>
    <row r="207" spans="1:5" ht="13.5" customHeight="1">
      <c r="B207" s="16">
        <f t="shared" si="13"/>
        <v>2015</v>
      </c>
      <c r="C207" s="32">
        <f>VLOOKUP($B207,'Basic Ratio'!$D$4:$AU$15,'Graph (2)'!A199,FALSE)</f>
        <v>4.6330499999999999</v>
      </c>
      <c r="D207" s="32">
        <f>_xlfn.AGGREGATE(1,6,Graph!D208:I208)</f>
        <v>2.7868780000000002</v>
      </c>
      <c r="E207" s="32">
        <f>_xlfn.AGGREGATE(1,6,Graph!J208:N208)</f>
        <v>3.8910580000000001</v>
      </c>
    </row>
    <row r="208" spans="1:5" ht="13.5" customHeight="1">
      <c r="B208" s="37">
        <f t="shared" si="13"/>
        <v>2016</v>
      </c>
      <c r="C208" s="39">
        <f>VLOOKUP($B208,'Basic Ratio'!$D$4:$AU$15,'Graph (2)'!A199,FALSE)</f>
        <v>4.1731499999999997</v>
      </c>
      <c r="D208" s="39">
        <f>_xlfn.AGGREGATE(1,6,Graph!D209:I209)</f>
        <v>3.3349516666666665</v>
      </c>
      <c r="E208" s="39">
        <f>_xlfn.AGGREGATE(1,6,Graph!J209:N209)</f>
        <v>3.62324</v>
      </c>
    </row>
    <row r="209" spans="1:5" ht="13.5" customHeight="1">
      <c r="B209" s="16">
        <f>B210-1</f>
        <v>2017</v>
      </c>
      <c r="C209" s="32">
        <f>VLOOKUP($B209,'Basic Ratio'!$D$4:$AU$15,'Graph (2)'!A199,FALSE)</f>
        <v>3.8856099999999998</v>
      </c>
      <c r="D209" s="32">
        <f>_xlfn.AGGREGATE(1,6,Graph!D210:I210)</f>
        <v>4.9595716666666663</v>
      </c>
      <c r="E209" s="32">
        <f>_xlfn.AGGREGATE(1,6,Graph!J210:N210)</f>
        <v>3.8459160000000003</v>
      </c>
    </row>
    <row r="210" spans="1:5" ht="13.5" customHeight="1">
      <c r="B210" s="37">
        <f>B195</f>
        <v>2018</v>
      </c>
      <c r="C210" s="39">
        <f>VLOOKUP($B210,'Basic Ratio'!$D$4:$AU$15,'Graph (2)'!A199,FALSE)</f>
        <v>3.7018300000000002</v>
      </c>
      <c r="D210" s="39">
        <f>_xlfn.AGGREGATE(1,6,Graph!D211:I211)</f>
        <v>4.7608800000000002</v>
      </c>
      <c r="E210" s="39">
        <f>_xlfn.AGGREGATE(1,6,Graph!J211:N211)</f>
        <v>3.8760840000000001</v>
      </c>
    </row>
    <row r="214" spans="1:5" ht="13.5" customHeight="1">
      <c r="A214" s="13">
        <v>19</v>
      </c>
      <c r="B214" s="14" t="s">
        <v>197</v>
      </c>
    </row>
    <row r="215" spans="1:5" ht="13.5" customHeight="1">
      <c r="B215" s="16"/>
      <c r="C215" s="28" t="str">
        <f>C200</f>
        <v>花王</v>
      </c>
      <c r="D215" s="19" t="str">
        <f>D200</f>
        <v>Japan comp</v>
      </c>
      <c r="E215" s="19" t="str">
        <f>E200</f>
        <v>Global Comp</v>
      </c>
    </row>
    <row r="216" spans="1:5" ht="13.5" customHeight="1">
      <c r="B216" s="16">
        <f t="shared" ref="B216:B223" si="14">B217-1</f>
        <v>2009</v>
      </c>
      <c r="C216" s="32">
        <f>VLOOKUP($B216,'Basic Ratio'!$D$4:$AU$15,'Graph (2)'!A214,FALSE)</f>
        <v>9.4208099999999995</v>
      </c>
      <c r="D216" s="32">
        <f>_xlfn.AGGREGATE(1,6,Graph!D217:I217)</f>
        <v>6.2378466666666661</v>
      </c>
      <c r="E216" s="32">
        <f>_xlfn.AGGREGATE(1,6,Graph!J217:N217)</f>
        <v>10.838688000000001</v>
      </c>
    </row>
    <row r="217" spans="1:5" ht="13.5" customHeight="1">
      <c r="B217" s="37">
        <f t="shared" si="14"/>
        <v>2010</v>
      </c>
      <c r="C217" s="39">
        <f>VLOOKUP($B217,'Basic Ratio'!$D$4:$AU$15,'Graph (2)'!A214,FALSE)</f>
        <v>9.6334900000000001</v>
      </c>
      <c r="D217" s="39">
        <f>_xlfn.AGGREGATE(1,6,Graph!D218:I218)</f>
        <v>6.3075833333333335</v>
      </c>
      <c r="E217" s="39">
        <f>_xlfn.AGGREGATE(1,6,Graph!J218:N218)</f>
        <v>11.457656000000002</v>
      </c>
    </row>
    <row r="218" spans="1:5" ht="13.5" customHeight="1">
      <c r="B218" s="16">
        <f t="shared" si="14"/>
        <v>2011</v>
      </c>
      <c r="C218" s="32" t="e">
        <f>VLOOKUP($B218,'Basic Ratio'!$D$4:$AU$15,'Graph (2)'!A214,FALSE)</f>
        <v>#N/A</v>
      </c>
      <c r="D218" s="32">
        <f>_xlfn.AGGREGATE(1,6,Graph!D219:I219)</f>
        <v>6.2118450000000003</v>
      </c>
      <c r="E218" s="32">
        <f>_xlfn.AGGREGATE(1,6,Graph!J219:N219)</f>
        <v>12.496912500000001</v>
      </c>
    </row>
    <row r="219" spans="1:5" ht="13.5" customHeight="1">
      <c r="B219" s="37">
        <f t="shared" si="14"/>
        <v>2012</v>
      </c>
      <c r="C219" s="39">
        <f>VLOOKUP($B219,'Basic Ratio'!$D$4:$AU$15,'Graph (2)'!A214,FALSE)</f>
        <v>0</v>
      </c>
      <c r="D219" s="39">
        <f>_xlfn.AGGREGATE(1,6,Graph!D220:I220)</f>
        <v>6.2169833333333342</v>
      </c>
      <c r="E219" s="39">
        <f>_xlfn.AGGREGATE(1,6,Graph!J220:N220)</f>
        <v>11.144054000000001</v>
      </c>
    </row>
    <row r="220" spans="1:5" ht="13.5" customHeight="1">
      <c r="B220" s="16">
        <f t="shared" si="14"/>
        <v>2013</v>
      </c>
      <c r="C220" s="32">
        <f>VLOOKUP($B220,'Basic Ratio'!$D$4:$AU$15,'Graph (2)'!A214,FALSE)</f>
        <v>7.6663600000000001</v>
      </c>
      <c r="D220" s="32">
        <f>_xlfn.AGGREGATE(1,6,Graph!D221:I221)</f>
        <v>5.7019280000000006</v>
      </c>
      <c r="E220" s="32">
        <f>_xlfn.AGGREGATE(1,6,Graph!J221:N221)</f>
        <v>10.908073999999999</v>
      </c>
    </row>
    <row r="221" spans="1:5" ht="13.5" customHeight="1">
      <c r="B221" s="37">
        <f t="shared" si="14"/>
        <v>2014</v>
      </c>
      <c r="C221" s="39">
        <f>VLOOKUP($B221,'Basic Ratio'!$D$4:$AU$15,'Graph (2)'!A214,FALSE)</f>
        <v>7.3267899999999999</v>
      </c>
      <c r="D221" s="39">
        <f>_xlfn.AGGREGATE(1,6,Graph!D222:I222)</f>
        <v>4.3977859999999991</v>
      </c>
      <c r="E221" s="39">
        <f>_xlfn.AGGREGATE(1,6,Graph!J222:N222)</f>
        <v>11.3131</v>
      </c>
    </row>
    <row r="222" spans="1:5" ht="13.5" customHeight="1">
      <c r="B222" s="16">
        <f t="shared" si="14"/>
        <v>2015</v>
      </c>
      <c r="C222" s="32">
        <f>VLOOKUP($B222,'Basic Ratio'!$D$4:$AU$15,'Graph (2)'!A214,FALSE)</f>
        <v>7.2432600000000003</v>
      </c>
      <c r="D222" s="32">
        <f>_xlfn.AGGREGATE(1,6,Graph!D223:I223)</f>
        <v>5.284694</v>
      </c>
      <c r="E222" s="32">
        <f>_xlfn.AGGREGATE(1,6,Graph!J223:N223)</f>
        <v>11.941388</v>
      </c>
    </row>
    <row r="223" spans="1:5" ht="13.5" customHeight="1">
      <c r="B223" s="37">
        <f t="shared" si="14"/>
        <v>2016</v>
      </c>
      <c r="C223" s="39">
        <f>VLOOKUP($B223,'Basic Ratio'!$D$4:$AU$15,'Graph (2)'!A214,FALSE)</f>
        <v>7.0682999999999998</v>
      </c>
      <c r="D223" s="39">
        <f>_xlfn.AGGREGATE(1,6,Graph!D224:I224)</f>
        <v>5.3844449999999995</v>
      </c>
      <c r="E223" s="39">
        <f>_xlfn.AGGREGATE(1,6,Graph!J224:N224)</f>
        <v>12.83282</v>
      </c>
    </row>
    <row r="224" spans="1:5" ht="13.5" customHeight="1">
      <c r="B224" s="16">
        <f>B225-1</f>
        <v>2017</v>
      </c>
      <c r="C224" s="32">
        <f>VLOOKUP($B224,'Basic Ratio'!$D$4:$AU$15,'Graph (2)'!A214,FALSE)</f>
        <v>7.0095999999999998</v>
      </c>
      <c r="D224" s="32">
        <f>_xlfn.AGGREGATE(1,6,Graph!D225:I225)</f>
        <v>6.197821666666667</v>
      </c>
      <c r="E224" s="32">
        <f>_xlfn.AGGREGATE(1,6,Graph!J225:N225)</f>
        <v>11.173508</v>
      </c>
    </row>
    <row r="225" spans="1:5" ht="13.5" customHeight="1">
      <c r="B225" s="37">
        <f>B210</f>
        <v>2018</v>
      </c>
      <c r="C225" s="39">
        <f>VLOOKUP($B225,'Basic Ratio'!$D$4:$AU$15,'Graph (2)'!A214,FALSE)</f>
        <v>6.8606699999999998</v>
      </c>
      <c r="D225" s="39">
        <f>_xlfn.AGGREGATE(1,6,Graph!D226:I226)</f>
        <v>6.3502216666666671</v>
      </c>
      <c r="E225" s="39">
        <f>_xlfn.AGGREGATE(1,6,Graph!J226:N226)</f>
        <v>10.553592</v>
      </c>
    </row>
    <row r="229" spans="1:5" ht="3" customHeight="1"/>
    <row r="230" spans="1:5" ht="13.5" customHeight="1">
      <c r="A230" s="13">
        <v>20</v>
      </c>
      <c r="B230" s="14" t="s">
        <v>198</v>
      </c>
    </row>
    <row r="231" spans="1:5" ht="13.5" customHeight="1">
      <c r="B231" s="16"/>
      <c r="C231" s="28" t="str">
        <f>C215</f>
        <v>花王</v>
      </c>
      <c r="D231" s="19" t="str">
        <f>D215</f>
        <v>Japan comp</v>
      </c>
      <c r="E231" s="19" t="str">
        <f>E215</f>
        <v>Global Comp</v>
      </c>
    </row>
    <row r="232" spans="1:5" ht="13.5" customHeight="1">
      <c r="B232" s="16">
        <f t="shared" ref="B232:B239" si="15">B233-1</f>
        <v>2009</v>
      </c>
      <c r="C232" s="32">
        <f>VLOOKUP($B232,'Basic Ratio'!$D$4:$AU$15,'Graph (2)'!A230,FALSE)</f>
        <v>4.3893399999999998</v>
      </c>
      <c r="D232" s="32">
        <f>_xlfn.AGGREGATE(1,6,Graph!D232:I232)</f>
        <v>4.9434766666666663</v>
      </c>
      <c r="E232" s="32">
        <f>_xlfn.AGGREGATE(1,6,Graph!J232:N232)</f>
        <v>5.2394740000000004</v>
      </c>
    </row>
    <row r="233" spans="1:5" ht="13.5" customHeight="1">
      <c r="B233" s="37">
        <f t="shared" si="15"/>
        <v>2010</v>
      </c>
      <c r="C233" s="39">
        <f>VLOOKUP($B233,'Basic Ratio'!$D$4:$AU$15,'Graph (2)'!A230,FALSE)</f>
        <v>4.6216699999999999</v>
      </c>
      <c r="D233" s="39">
        <f>_xlfn.AGGREGATE(1,6,Graph!D233:I233)</f>
        <v>4.9990099999999993</v>
      </c>
      <c r="E233" s="39">
        <f>_xlfn.AGGREGATE(1,6,Graph!J233:N233)</f>
        <v>5.4115959999999994</v>
      </c>
    </row>
    <row r="234" spans="1:5" ht="13.5" customHeight="1">
      <c r="B234" s="16">
        <f t="shared" si="15"/>
        <v>2011</v>
      </c>
      <c r="C234" s="32" t="e">
        <f>VLOOKUP($B234,'Basic Ratio'!$D$4:$AU$15,'Graph (2)'!A230,FALSE)</f>
        <v>#N/A</v>
      </c>
      <c r="D234" s="32">
        <f>_xlfn.AGGREGATE(1,6,Graph!D234:I234)</f>
        <v>4.5335233333333331</v>
      </c>
      <c r="E234" s="32">
        <f>_xlfn.AGGREGATE(1,6,Graph!J234:N234)</f>
        <v>5.9394425000000002</v>
      </c>
    </row>
    <row r="235" spans="1:5" ht="13.5" customHeight="1">
      <c r="B235" s="37">
        <f t="shared" si="15"/>
        <v>2012</v>
      </c>
      <c r="C235" s="39">
        <f>VLOOKUP($B235,'Basic Ratio'!$D$4:$AU$15,'Graph (2)'!A230,FALSE)</f>
        <v>0</v>
      </c>
      <c r="D235" s="39">
        <f>_xlfn.AGGREGATE(1,6,Graph!D235:I235)</f>
        <v>4.1341883333333334</v>
      </c>
      <c r="E235" s="39">
        <f>_xlfn.AGGREGATE(1,6,Graph!J235:N235)</f>
        <v>5.3283699999999996</v>
      </c>
    </row>
    <row r="236" spans="1:5" ht="13.5" customHeight="1">
      <c r="B236" s="16">
        <f t="shared" si="15"/>
        <v>2013</v>
      </c>
      <c r="C236" s="32">
        <f>VLOOKUP($B236,'Basic Ratio'!$D$4:$AU$15,'Graph (2)'!A230,FALSE)</f>
        <v>4.3837400000000004</v>
      </c>
      <c r="D236" s="32">
        <f>_xlfn.AGGREGATE(1,6,Graph!D236:I236)</f>
        <v>3.7337280000000002</v>
      </c>
      <c r="E236" s="32">
        <f>_xlfn.AGGREGATE(1,6,Graph!J236:N236)</f>
        <v>5.2707940000000004</v>
      </c>
    </row>
    <row r="237" spans="1:5" ht="13.5" customHeight="1">
      <c r="B237" s="37">
        <f t="shared" si="15"/>
        <v>2014</v>
      </c>
      <c r="C237" s="39">
        <f>VLOOKUP($B237,'Basic Ratio'!$D$4:$AU$15,'Graph (2)'!A230,FALSE)</f>
        <v>4.2587799999999998</v>
      </c>
      <c r="D237" s="39">
        <f>_xlfn.AGGREGATE(1,6,Graph!D237:I237)</f>
        <v>3.1593779999999998</v>
      </c>
      <c r="E237" s="39">
        <f>_xlfn.AGGREGATE(1,6,Graph!J237:N237)</f>
        <v>5.508204000000001</v>
      </c>
    </row>
    <row r="238" spans="1:5" ht="13.5" customHeight="1">
      <c r="B238" s="16">
        <f t="shared" si="15"/>
        <v>2015</v>
      </c>
      <c r="C238" s="32">
        <f>VLOOKUP($B238,'Basic Ratio'!$D$4:$AU$15,'Graph (2)'!A230,FALSE)</f>
        <v>4.1669999999999998</v>
      </c>
      <c r="D238" s="32">
        <f>_xlfn.AGGREGATE(1,6,Graph!D238:I238)</f>
        <v>3.5149559999999993</v>
      </c>
      <c r="E238" s="32">
        <f>_xlfn.AGGREGATE(1,6,Graph!J238:N238)</f>
        <v>5.6325519999999996</v>
      </c>
    </row>
    <row r="239" spans="1:5" ht="13.5" customHeight="1">
      <c r="B239" s="37">
        <f t="shared" si="15"/>
        <v>2016</v>
      </c>
      <c r="C239" s="39">
        <f>VLOOKUP($B239,'Basic Ratio'!$D$4:$AU$15,'Graph (2)'!A230,FALSE)</f>
        <v>3.9432999999999998</v>
      </c>
      <c r="D239" s="39">
        <f>_xlfn.AGGREGATE(1,6,Graph!D239:I239)</f>
        <v>3.2825416666666669</v>
      </c>
      <c r="E239" s="39">
        <f>_xlfn.AGGREGATE(1,6,Graph!J239:N239)</f>
        <v>6.3987524999999996</v>
      </c>
    </row>
    <row r="240" spans="1:5" ht="13.5" customHeight="1">
      <c r="B240" s="16">
        <f>B241-1</f>
        <v>2017</v>
      </c>
      <c r="C240" s="32">
        <f>VLOOKUP($B240,'Basic Ratio'!$D$4:$AU$15,'Graph (2)'!A230,FALSE)</f>
        <v>4.7783300000000004</v>
      </c>
      <c r="D240" s="32">
        <f>_xlfn.AGGREGATE(1,6,Graph!D240:I240)</f>
        <v>4.2007966666666663</v>
      </c>
      <c r="E240" s="32">
        <f>_xlfn.AGGREGATE(1,6,Graph!J240:N240)</f>
        <v>5.8849940000000007</v>
      </c>
    </row>
    <row r="241" spans="1:5" ht="13.5" customHeight="1">
      <c r="B241" s="37">
        <f>B225</f>
        <v>2018</v>
      </c>
      <c r="C241" s="39">
        <f>VLOOKUP($B241,'Basic Ratio'!$D$4:$AU$15,'Graph (2)'!A230,FALSE)</f>
        <v>4.4771000000000001</v>
      </c>
      <c r="D241" s="39">
        <f>_xlfn.AGGREGATE(1,6,Graph!D241:I241)</f>
        <v>3.9750966666666661</v>
      </c>
      <c r="E241" s="39">
        <f>_xlfn.AGGREGATE(1,6,Graph!J241:N241)</f>
        <v>5.8063780000000005</v>
      </c>
    </row>
    <row r="245" spans="1:5" ht="13.5" customHeight="1">
      <c r="A245" s="13">
        <v>22</v>
      </c>
      <c r="B245" s="14" t="s">
        <v>200</v>
      </c>
    </row>
    <row r="246" spans="1:5" ht="13.5" customHeight="1">
      <c r="B246" s="16"/>
      <c r="C246" s="28" t="str">
        <f>C231</f>
        <v>花王</v>
      </c>
      <c r="D246" s="19" t="str">
        <f>D231</f>
        <v>Japan comp</v>
      </c>
      <c r="E246" s="19" t="str">
        <f>E231</f>
        <v>Global Comp</v>
      </c>
    </row>
    <row r="247" spans="1:5" ht="13.5" customHeight="1">
      <c r="B247" s="16">
        <f t="shared" ref="B247:B254" si="16">B248-1</f>
        <v>2009</v>
      </c>
      <c r="C247" s="20">
        <f>VLOOKUP($B247,'Basic Ratio'!$D$4:$AU$15,'Graph (2)'!A245,FALSE)</f>
        <v>1.4091800000000001</v>
      </c>
      <c r="D247" s="20">
        <f>_xlfn.AGGREGATE(1,6,Graph!D248:I248)</f>
        <v>2.445055</v>
      </c>
      <c r="E247" s="20">
        <f>_xlfn.AGGREGATE(1,6,Graph!J248:N248)</f>
        <v>1.201146</v>
      </c>
    </row>
    <row r="248" spans="1:5" ht="13.5" customHeight="1">
      <c r="B248" s="37">
        <f t="shared" si="16"/>
        <v>2010</v>
      </c>
      <c r="C248" s="38">
        <f>VLOOKUP($B248,'Basic Ratio'!$D$4:$AU$15,'Graph (2)'!A245,FALSE)</f>
        <v>1.19713</v>
      </c>
      <c r="D248" s="38">
        <f>_xlfn.AGGREGATE(1,6,Graph!D249:I249)</f>
        <v>2.6637366666666664</v>
      </c>
      <c r="E248" s="38">
        <f>_xlfn.AGGREGATE(1,6,Graph!J249:N249)</f>
        <v>1.2586359999999999</v>
      </c>
    </row>
    <row r="249" spans="1:5" ht="13.5" customHeight="1">
      <c r="B249" s="16">
        <f t="shared" si="16"/>
        <v>2011</v>
      </c>
      <c r="C249" s="20" t="e">
        <f>VLOOKUP($B249,'Basic Ratio'!$D$4:$AU$15,'Graph (2)'!A245,FALSE)</f>
        <v>#N/A</v>
      </c>
      <c r="D249" s="20">
        <f>_xlfn.AGGREGATE(1,6,Graph!D250:I250)</f>
        <v>2.9929316666666672</v>
      </c>
      <c r="E249" s="20">
        <f>_xlfn.AGGREGATE(1,6,Graph!J250:N250)</f>
        <v>1.0063849999999999</v>
      </c>
    </row>
    <row r="250" spans="1:5" ht="13.5" customHeight="1">
      <c r="B250" s="37">
        <f t="shared" si="16"/>
        <v>2012</v>
      </c>
      <c r="C250" s="38">
        <f>VLOOKUP($B250,'Basic Ratio'!$D$4:$AU$15,'Graph (2)'!A245,FALSE)</f>
        <v>1.5620400000000001</v>
      </c>
      <c r="D250" s="38">
        <f>_xlfn.AGGREGATE(1,6,Graph!D251:I251)</f>
        <v>2.9790566666666667</v>
      </c>
      <c r="E250" s="38">
        <f>_xlfn.AGGREGATE(1,6,Graph!J251:N251)</f>
        <v>1.1537500000000001</v>
      </c>
    </row>
    <row r="251" spans="1:5" ht="13.5" customHeight="1">
      <c r="B251" s="16">
        <f t="shared" si="16"/>
        <v>2013</v>
      </c>
      <c r="C251" s="20">
        <f>VLOOKUP($B251,'Basic Ratio'!$D$4:$AU$15,'Graph (2)'!A245,FALSE)</f>
        <v>1.75566</v>
      </c>
      <c r="D251" s="20">
        <f>_xlfn.AGGREGATE(1,6,Graph!D252:I252)</f>
        <v>3.3186099999999996</v>
      </c>
      <c r="E251" s="20">
        <f>_xlfn.AGGREGATE(1,6,Graph!J252:N252)</f>
        <v>1.205746</v>
      </c>
    </row>
    <row r="252" spans="1:5" ht="13.5" customHeight="1">
      <c r="B252" s="37">
        <f t="shared" si="16"/>
        <v>2014</v>
      </c>
      <c r="C252" s="38">
        <f>VLOOKUP($B252,'Basic Ratio'!$D$4:$AU$15,'Graph (2)'!A245,FALSE)</f>
        <v>1.6863900000000001</v>
      </c>
      <c r="D252" s="38">
        <f>_xlfn.AGGREGATE(1,6,Graph!D253:I253)</f>
        <v>3.1627580000000002</v>
      </c>
      <c r="E252" s="38">
        <f>_xlfn.AGGREGATE(1,6,Graph!J253:N253)</f>
        <v>1.195206</v>
      </c>
    </row>
    <row r="253" spans="1:5" ht="13.5" customHeight="1">
      <c r="B253" s="16">
        <f t="shared" si="16"/>
        <v>2015</v>
      </c>
      <c r="C253" s="20">
        <f>VLOOKUP($B253,'Basic Ratio'!$D$4:$AU$15,'Graph (2)'!A245,FALSE)</f>
        <v>1.94238</v>
      </c>
      <c r="D253" s="20">
        <f>_xlfn.AGGREGATE(1,6,Graph!D254:I254)</f>
        <v>2.9297899999999997</v>
      </c>
      <c r="E253" s="20">
        <f>_xlfn.AGGREGATE(1,6,Graph!J254:N254)</f>
        <v>1.2601300000000002</v>
      </c>
    </row>
    <row r="254" spans="1:5" ht="13.5" customHeight="1">
      <c r="B254" s="37">
        <f t="shared" si="16"/>
        <v>2016</v>
      </c>
      <c r="C254" s="38">
        <f>VLOOKUP($B254,'Basic Ratio'!$D$4:$AU$15,'Graph (2)'!A245,FALSE)</f>
        <v>1.66185</v>
      </c>
      <c r="D254" s="38">
        <f>_xlfn.AGGREGATE(1,6,Graph!D255:I255)</f>
        <v>2.8845199999999998</v>
      </c>
      <c r="E254" s="38">
        <f>_xlfn.AGGREGATE(1,6,Graph!J255:N255)</f>
        <v>0.93498250000000005</v>
      </c>
    </row>
    <row r="255" spans="1:5" ht="13.5" customHeight="1">
      <c r="B255" s="16">
        <f>B256-1</f>
        <v>2017</v>
      </c>
      <c r="C255" s="20">
        <f>VLOOKUP($B255,'Basic Ratio'!$D$4:$AU$15,'Graph (2)'!A245,FALSE)</f>
        <v>1.8720300000000001</v>
      </c>
      <c r="D255" s="20">
        <f>_xlfn.AGGREGATE(1,6,Graph!D256:I256)</f>
        <v>2.9113783333333334</v>
      </c>
      <c r="E255" s="20">
        <f>_xlfn.AGGREGATE(1,6,Graph!J256:N256)</f>
        <v>1.0440780000000001</v>
      </c>
    </row>
    <row r="256" spans="1:5" ht="13.5" customHeight="1">
      <c r="B256" s="37">
        <f>B241</f>
        <v>2018</v>
      </c>
      <c r="C256" s="38">
        <f>VLOOKUP($B256,'Basic Ratio'!$D$4:$AU$15,'Graph (2)'!A245,FALSE)</f>
        <v>1.68581</v>
      </c>
      <c r="D256" s="38">
        <f>_xlfn.AGGREGATE(1,6,Graph!D257:I257)</f>
        <v>3.1270466666666668</v>
      </c>
      <c r="E256" s="38">
        <f>_xlfn.AGGREGATE(1,6,Graph!J257:N257)</f>
        <v>0.98247400000000007</v>
      </c>
    </row>
    <row r="257" spans="1:5" ht="13.5" customHeight="1">
      <c r="C257" s="21"/>
      <c r="D257" s="21"/>
      <c r="E257" s="21"/>
    </row>
    <row r="258" spans="1:5" ht="13.5" customHeight="1">
      <c r="C258" s="21"/>
      <c r="D258" s="21"/>
      <c r="E258" s="21"/>
    </row>
    <row r="259" spans="1:5" ht="13.5" customHeight="1">
      <c r="C259" s="21"/>
      <c r="D259" s="21"/>
      <c r="E259" s="21"/>
    </row>
    <row r="260" spans="1:5" ht="13.5" customHeight="1">
      <c r="A260" s="13">
        <v>23</v>
      </c>
      <c r="B260" s="14" t="s">
        <v>201</v>
      </c>
      <c r="C260" s="21"/>
      <c r="D260" s="21"/>
      <c r="E260" s="21"/>
    </row>
    <row r="261" spans="1:5" ht="13.5" customHeight="1">
      <c r="B261" s="16"/>
      <c r="C261" s="29" t="str">
        <f>C246</f>
        <v>花王</v>
      </c>
      <c r="D261" s="20" t="str">
        <f>D246</f>
        <v>Japan comp</v>
      </c>
      <c r="E261" s="20" t="str">
        <f>E246</f>
        <v>Global Comp</v>
      </c>
    </row>
    <row r="262" spans="1:5" ht="13.5" customHeight="1">
      <c r="B262" s="16">
        <f t="shared" ref="B262:B269" si="17">B263-1</f>
        <v>2009</v>
      </c>
      <c r="C262" s="20">
        <f>VLOOKUP($B262,'Basic Ratio'!$D$4:$AU$15,'Graph (2)'!A260,FALSE)</f>
        <v>0.86789000000000005</v>
      </c>
      <c r="D262" s="20">
        <f>_xlfn.AGGREGATE(1,6,Graph!D263:I263)</f>
        <v>1.7676699999999999</v>
      </c>
      <c r="E262" s="20">
        <f>_xlfn.AGGREGATE(1,6,Graph!J263:N263)</f>
        <v>0.76452799999999999</v>
      </c>
    </row>
    <row r="263" spans="1:5" ht="13.5" customHeight="1">
      <c r="B263" s="37">
        <f t="shared" si="17"/>
        <v>2010</v>
      </c>
      <c r="C263" s="38">
        <f>VLOOKUP($B263,'Basic Ratio'!$D$4:$AU$15,'Graph (2)'!A260,FALSE)</f>
        <v>0.76336999999999999</v>
      </c>
      <c r="D263" s="38">
        <f>_xlfn.AGGREGATE(1,6,Graph!D264:I264)</f>
        <v>1.9665600000000001</v>
      </c>
      <c r="E263" s="38">
        <f>_xlfn.AGGREGATE(1,6,Graph!J264:N264)</f>
        <v>0.76651599999999998</v>
      </c>
    </row>
    <row r="264" spans="1:5" ht="13.5" customHeight="1">
      <c r="B264" s="16">
        <f t="shared" si="17"/>
        <v>2011</v>
      </c>
      <c r="C264" s="20" t="e">
        <f>VLOOKUP($B264,'Basic Ratio'!$D$4:$AU$15,'Graph (2)'!A260,FALSE)</f>
        <v>#N/A</v>
      </c>
      <c r="D264" s="20">
        <f>_xlfn.AGGREGATE(1,6,Graph!D265:I265)</f>
        <v>2.1757133333333334</v>
      </c>
      <c r="E264" s="20">
        <f>_xlfn.AGGREGATE(1,6,Graph!J265:N265)</f>
        <v>0.5405899999999999</v>
      </c>
    </row>
    <row r="265" spans="1:5" ht="13.5" customHeight="1">
      <c r="B265" s="37">
        <f t="shared" si="17"/>
        <v>2012</v>
      </c>
      <c r="C265" s="38">
        <f>VLOOKUP($B265,'Basic Ratio'!$D$4:$AU$15,'Graph (2)'!A260,FALSE)</f>
        <v>1.0120400000000001</v>
      </c>
      <c r="D265" s="38">
        <f>_xlfn.AGGREGATE(1,6,Graph!D266:I266)</f>
        <v>2.1841016666666668</v>
      </c>
      <c r="E265" s="38">
        <f>_xlfn.AGGREGATE(1,6,Graph!J266:N266)</f>
        <v>0.69500800000000007</v>
      </c>
    </row>
    <row r="266" spans="1:5" ht="13.5" customHeight="1">
      <c r="B266" s="16">
        <f t="shared" si="17"/>
        <v>2013</v>
      </c>
      <c r="C266" s="20">
        <f>VLOOKUP($B266,'Basic Ratio'!$D$4:$AU$15,'Graph (2)'!A260,FALSE)</f>
        <v>1.1725000000000001</v>
      </c>
      <c r="D266" s="20">
        <f>_xlfn.AGGREGATE(1,6,Graph!D267:I267)</f>
        <v>2.4329899999999998</v>
      </c>
      <c r="E266" s="20">
        <f>_xlfn.AGGREGATE(1,6,Graph!J267:N267)</f>
        <v>0.73672400000000005</v>
      </c>
    </row>
    <row r="267" spans="1:5" ht="13.5" customHeight="1">
      <c r="B267" s="37">
        <f t="shared" si="17"/>
        <v>2014</v>
      </c>
      <c r="C267" s="38">
        <f>VLOOKUP($B267,'Basic Ratio'!$D$4:$AU$15,'Graph (2)'!A260,FALSE)</f>
        <v>1.1049199999999999</v>
      </c>
      <c r="D267" s="38">
        <f>_xlfn.AGGREGATE(1,6,Graph!D268:I268)</f>
        <v>2.3859839999999997</v>
      </c>
      <c r="E267" s="38">
        <f>_xlfn.AGGREGATE(1,6,Graph!J268:N268)</f>
        <v>0.76139999999999997</v>
      </c>
    </row>
    <row r="268" spans="1:5" ht="13.5" customHeight="1">
      <c r="B268" s="16">
        <f t="shared" si="17"/>
        <v>2015</v>
      </c>
      <c r="C268" s="20">
        <f>VLOOKUP($B268,'Basic Ratio'!$D$4:$AU$15,'Graph (2)'!A260,FALSE)</f>
        <v>1.29217</v>
      </c>
      <c r="D268" s="20">
        <f>_xlfn.AGGREGATE(1,6,Graph!D269:I269)</f>
        <v>1.9957039999999999</v>
      </c>
      <c r="E268" s="20">
        <f>_xlfn.AGGREGATE(1,6,Graph!J269:N269)</f>
        <v>0.81518599999999997</v>
      </c>
    </row>
    <row r="269" spans="1:5" ht="13.5" customHeight="1">
      <c r="B269" s="37">
        <f t="shared" si="17"/>
        <v>2016</v>
      </c>
      <c r="C269" s="38">
        <f>VLOOKUP($B269,'Basic Ratio'!$D$4:$AU$15,'Graph (2)'!A260,FALSE)</f>
        <v>1.2063600000000001</v>
      </c>
      <c r="D269" s="38">
        <f>_xlfn.AGGREGATE(1,6,Graph!D270:I270)</f>
        <v>2.0245983333333331</v>
      </c>
      <c r="E269" s="38">
        <f>_xlfn.AGGREGATE(1,6,Graph!J270:N270)</f>
        <v>0.59837499999999999</v>
      </c>
    </row>
    <row r="270" spans="1:5" ht="13.5" customHeight="1">
      <c r="B270" s="16">
        <f>B271-1</f>
        <v>2017</v>
      </c>
      <c r="C270" s="20">
        <f>VLOOKUP($B270,'Basic Ratio'!$D$4:$AU$15,'Graph (2)'!A260,FALSE)</f>
        <v>1.3526100000000001</v>
      </c>
      <c r="D270" s="20">
        <f>_xlfn.AGGREGATE(1,6,Graph!D271:I271)</f>
        <v>2.1150983333333335</v>
      </c>
      <c r="E270" s="20">
        <f>_xlfn.AGGREGATE(1,6,Graph!J271:N271)</f>
        <v>0.67160999999999993</v>
      </c>
    </row>
    <row r="271" spans="1:5" ht="13.5" customHeight="1">
      <c r="B271" s="37">
        <f>B256</f>
        <v>2018</v>
      </c>
      <c r="C271" s="38">
        <f>VLOOKUP($B271,'Basic Ratio'!$D$4:$AU$15,'Graph (2)'!A260,FALSE)</f>
        <v>1.1466799999999999</v>
      </c>
      <c r="D271" s="38">
        <f>_xlfn.AGGREGATE(1,6,Graph!D272:I272)</f>
        <v>2.2989066666666669</v>
      </c>
      <c r="E271" s="38">
        <f>_xlfn.AGGREGATE(1,6,Graph!J272:N272)</f>
        <v>0.62153400000000003</v>
      </c>
    </row>
    <row r="272" spans="1:5" ht="13.5" customHeight="1">
      <c r="C272" s="21"/>
      <c r="D272" s="21"/>
      <c r="E272" s="21"/>
    </row>
    <row r="273" spans="1:5" ht="13.5" customHeight="1">
      <c r="C273" s="21"/>
      <c r="D273" s="21"/>
      <c r="E273" s="21"/>
    </row>
    <row r="274" spans="1:5" ht="13.5" customHeight="1">
      <c r="C274" s="21"/>
      <c r="D274" s="21"/>
      <c r="E274" s="21"/>
    </row>
    <row r="275" spans="1:5" ht="13.5" customHeight="1">
      <c r="A275" s="13">
        <v>24</v>
      </c>
      <c r="B275" s="14" t="s">
        <v>202</v>
      </c>
      <c r="C275" s="21"/>
      <c r="D275" s="21"/>
      <c r="E275" s="21"/>
    </row>
    <row r="276" spans="1:5" ht="13.5" customHeight="1">
      <c r="B276" s="16"/>
      <c r="C276" s="29" t="str">
        <f>C261</f>
        <v>花王</v>
      </c>
      <c r="D276" s="20" t="str">
        <f>D261</f>
        <v>Japan comp</v>
      </c>
      <c r="E276" s="20" t="str">
        <f>E261</f>
        <v>Global Comp</v>
      </c>
    </row>
    <row r="277" spans="1:5" ht="13.5" customHeight="1">
      <c r="B277" s="16">
        <f t="shared" ref="B277:B284" si="18">B278-1</f>
        <v>2009</v>
      </c>
      <c r="C277" s="20">
        <f>VLOOKUP($B277,'Basic Ratio'!$D$4:$AU$15,'Graph (2)'!A275,FALSE)</f>
        <v>0.61624000000000001</v>
      </c>
      <c r="D277" s="20">
        <f>_xlfn.AGGREGATE(1,6,Graph!D278:I278)</f>
        <v>0.65892333333333331</v>
      </c>
      <c r="E277" s="20">
        <f>_xlfn.AGGREGATE(1,6,Graph!J278:N278)</f>
        <v>0.69798199999999999</v>
      </c>
    </row>
    <row r="278" spans="1:5" ht="13.5" customHeight="1">
      <c r="B278" s="37">
        <f t="shared" si="18"/>
        <v>2010</v>
      </c>
      <c r="C278" s="38">
        <f>VLOOKUP($B278,'Basic Ratio'!$D$4:$AU$15,'Graph (2)'!A275,FALSE)</f>
        <v>0.43452000000000002</v>
      </c>
      <c r="D278" s="38">
        <f>_xlfn.AGGREGATE(1,6,Graph!D279:I279)</f>
        <v>0.47959833333333329</v>
      </c>
      <c r="E278" s="38">
        <f>_xlfn.AGGREGATE(1,6,Graph!J279:N279)</f>
        <v>0.57880199999999993</v>
      </c>
    </row>
    <row r="279" spans="1:5" ht="13.5" customHeight="1">
      <c r="B279" s="16">
        <f t="shared" si="18"/>
        <v>2011</v>
      </c>
      <c r="C279" s="20" t="e">
        <f>VLOOKUP($B279,'Basic Ratio'!$D$4:$AU$15,'Graph (2)'!A275,FALSE)</f>
        <v>#N/A</v>
      </c>
      <c r="D279" s="20">
        <f>_xlfn.AGGREGATE(1,6,Graph!D280:I280)</f>
        <v>0.54039666666666664</v>
      </c>
      <c r="E279" s="20">
        <f>_xlfn.AGGREGATE(1,6,Graph!J280:N280)</f>
        <v>0.51017500000000005</v>
      </c>
    </row>
    <row r="280" spans="1:5" ht="13.5" customHeight="1">
      <c r="B280" s="37">
        <f t="shared" si="18"/>
        <v>2012</v>
      </c>
      <c r="C280" s="38">
        <f>VLOOKUP($B280,'Basic Ratio'!$D$4:$AU$15,'Graph (2)'!A275,FALSE)</f>
        <v>0.45228000000000002</v>
      </c>
      <c r="D280" s="38">
        <f>_xlfn.AGGREGATE(1,6,Graph!D281:I281)</f>
        <v>0.60596833333333333</v>
      </c>
      <c r="E280" s="38">
        <f>_xlfn.AGGREGATE(1,6,Graph!J281:N281)</f>
        <v>0.59145000000000003</v>
      </c>
    </row>
    <row r="281" spans="1:5" ht="13.5" customHeight="1">
      <c r="B281" s="16">
        <f t="shared" si="18"/>
        <v>2013</v>
      </c>
      <c r="C281" s="20">
        <f>VLOOKUP($B281,'Basic Ratio'!$D$4:$AU$15,'Graph (2)'!A275,FALSE)</f>
        <v>0.52834000000000003</v>
      </c>
      <c r="D281" s="20">
        <f>_xlfn.AGGREGATE(1,6,Graph!D282:I282)</f>
        <v>0.56113999999999997</v>
      </c>
      <c r="E281" s="20">
        <f>_xlfn.AGGREGATE(1,6,Graph!J282:N282)</f>
        <v>0.53475400000000006</v>
      </c>
    </row>
    <row r="282" spans="1:5" ht="13.5" customHeight="1">
      <c r="B282" s="37">
        <f t="shared" si="18"/>
        <v>2014</v>
      </c>
      <c r="C282" s="38">
        <f>VLOOKUP($B282,'Basic Ratio'!$D$4:$AU$15,'Graph (2)'!A275,FALSE)</f>
        <v>0.38135000000000002</v>
      </c>
      <c r="D282" s="38">
        <f>_xlfn.AGGREGATE(1,6,Graph!D283:I283)</f>
        <v>0.64258199999999999</v>
      </c>
      <c r="E282" s="38">
        <f>_xlfn.AGGREGATE(1,6,Graph!J283:N283)</f>
        <v>0.562554</v>
      </c>
    </row>
    <row r="283" spans="1:5" ht="13.5" customHeight="1">
      <c r="B283" s="16">
        <f t="shared" si="18"/>
        <v>2015</v>
      </c>
      <c r="C283" s="20">
        <f>VLOOKUP($B283,'Basic Ratio'!$D$4:$AU$15,'Graph (2)'!A275,FALSE)</f>
        <v>0.47911999999999999</v>
      </c>
      <c r="D283" s="20">
        <f>_xlfn.AGGREGATE(1,6,Graph!D284:I284)</f>
        <v>0.65513400000000011</v>
      </c>
      <c r="E283" s="20">
        <f>_xlfn.AGGREGATE(1,6,Graph!J284:N284)</f>
        <v>0.55587599999999993</v>
      </c>
    </row>
    <row r="284" spans="1:5" ht="13.5" customHeight="1">
      <c r="B284" s="37">
        <f t="shared" si="18"/>
        <v>2016</v>
      </c>
      <c r="C284" s="38">
        <f>VLOOKUP($B284,'Basic Ratio'!$D$4:$AU$15,'Graph (2)'!A275,FALSE)</f>
        <v>0.42817</v>
      </c>
      <c r="D284" s="38">
        <f>_xlfn.AGGREGATE(1,6,Graph!D285:I285)</f>
        <v>0.65484333333333333</v>
      </c>
      <c r="E284" s="38">
        <f>_xlfn.AGGREGATE(1,6,Graph!J285:N285)</f>
        <v>0.56705000000000005</v>
      </c>
    </row>
    <row r="285" spans="1:5" ht="13.5" customHeight="1">
      <c r="B285" s="16">
        <f>B286-1</f>
        <v>2017</v>
      </c>
      <c r="C285" s="20">
        <f>VLOOKUP($B285,'Basic Ratio'!$D$4:$AU$15,'Graph (2)'!A275,FALSE)</f>
        <v>0.44073000000000001</v>
      </c>
      <c r="D285" s="20">
        <f>_xlfn.AGGREGATE(1,6,Graph!D286:I286)</f>
        <v>0.7027283333333334</v>
      </c>
      <c r="E285" s="20">
        <f>_xlfn.AGGREGATE(1,6,Graph!J286:N286)</f>
        <v>0.58535599999999999</v>
      </c>
    </row>
    <row r="286" spans="1:5" ht="13.5" customHeight="1">
      <c r="B286" s="37">
        <f>B271</f>
        <v>2018</v>
      </c>
      <c r="C286" s="38">
        <f>VLOOKUP($B286,'Basic Ratio'!$D$4:$AU$15,'Graph (2)'!A275,FALSE)</f>
        <v>0.45401999999999998</v>
      </c>
      <c r="D286" s="38">
        <f>_xlfn.AGGREGATE(1,6,Graph!D287:I287)</f>
        <v>0.70888000000000007</v>
      </c>
      <c r="E286" s="38">
        <f>_xlfn.AGGREGATE(1,6,Graph!J287:N287)</f>
        <v>0.58588400000000007</v>
      </c>
    </row>
    <row r="290" spans="1:5" ht="13.5" customHeight="1">
      <c r="A290" s="13">
        <v>25</v>
      </c>
      <c r="B290" s="14" t="s">
        <v>203</v>
      </c>
    </row>
    <row r="291" spans="1:5" ht="13.5" customHeight="1">
      <c r="B291" s="16"/>
      <c r="C291" s="28" t="str">
        <f>C276</f>
        <v>花王</v>
      </c>
      <c r="D291" s="19" t="str">
        <f>D276</f>
        <v>Japan comp</v>
      </c>
      <c r="E291" s="19" t="str">
        <f>E276</f>
        <v>Global Comp</v>
      </c>
    </row>
    <row r="292" spans="1:5" ht="13.5" customHeight="1">
      <c r="B292" s="16">
        <f t="shared" ref="B292:B299" si="19">B293-1</f>
        <v>2009</v>
      </c>
      <c r="C292" s="32">
        <f>VLOOKUP($B292,'Basic Ratio'!$D$4:$AU$15,'Graph (2)'!A290,FALSE)</f>
        <v>38.744019999999999</v>
      </c>
      <c r="D292" s="32">
        <f>_xlfn.AGGREGATE(1,6,Graph!D293:I293)</f>
        <v>60.360233333333333</v>
      </c>
      <c r="E292" s="32">
        <f>_xlfn.AGGREGATE(1,6,Graph!J293:N293)</f>
        <v>37.344030000000004</v>
      </c>
    </row>
    <row r="293" spans="1:5" ht="13.5" customHeight="1">
      <c r="B293" s="37">
        <f t="shared" si="19"/>
        <v>2010</v>
      </c>
      <c r="C293" s="39">
        <f>VLOOKUP($B293,'Basic Ratio'!$D$4:$AU$15,'Graph (2)'!A290,FALSE)</f>
        <v>37.888460000000002</v>
      </c>
      <c r="D293" s="39">
        <f>_xlfn.AGGREGATE(1,6,Graph!D294:I294)</f>
        <v>59.762185000000009</v>
      </c>
      <c r="E293" s="39">
        <f>_xlfn.AGGREGATE(1,6,Graph!J294:N294)</f>
        <v>36.255324000000002</v>
      </c>
    </row>
    <row r="294" spans="1:5" ht="13.5" customHeight="1">
      <c r="B294" s="16">
        <f t="shared" si="19"/>
        <v>2011</v>
      </c>
      <c r="C294" s="32" t="e">
        <f>VLOOKUP($B294,'Basic Ratio'!$D$4:$AU$15,'Graph (2)'!A290,FALSE)</f>
        <v>#N/A</v>
      </c>
      <c r="D294" s="32">
        <f>_xlfn.AGGREGATE(1,6,Graph!D295:I295)</f>
        <v>61.645309999999995</v>
      </c>
      <c r="E294" s="32">
        <f>_xlfn.AGGREGATE(1,6,Graph!J295:N295)</f>
        <v>30.866610000000001</v>
      </c>
    </row>
    <row r="295" spans="1:5" ht="13.5" customHeight="1">
      <c r="B295" s="37">
        <f t="shared" si="19"/>
        <v>2012</v>
      </c>
      <c r="C295" s="39">
        <f>VLOOKUP($B295,'Basic Ratio'!$D$4:$AU$15,'Graph (2)'!A290,FALSE)</f>
        <v>0</v>
      </c>
      <c r="D295" s="39">
        <f>_xlfn.AGGREGATE(1,6,Graph!D296:I296)</f>
        <v>62.423333333333325</v>
      </c>
      <c r="E295" s="39">
        <f>_xlfn.AGGREGATE(1,6,Graph!J296:N296)</f>
        <v>37.336965999999997</v>
      </c>
    </row>
    <row r="296" spans="1:5" ht="13.5" customHeight="1">
      <c r="B296" s="16">
        <f t="shared" si="19"/>
        <v>2013</v>
      </c>
      <c r="C296" s="32">
        <f>VLOOKUP($B296,'Basic Ratio'!$D$4:$AU$15,'Graph (2)'!A290,FALSE)</f>
        <v>47.610599999999998</v>
      </c>
      <c r="D296" s="32">
        <f>_xlfn.AGGREGATE(1,6,Graph!D297:I297)</f>
        <v>66.497674000000004</v>
      </c>
      <c r="E296" s="32">
        <f>_xlfn.AGGREGATE(1,6,Graph!J297:N297)</f>
        <v>37.608635999999997</v>
      </c>
    </row>
    <row r="297" spans="1:5" ht="13.5" customHeight="1">
      <c r="B297" s="37">
        <f t="shared" si="19"/>
        <v>2014</v>
      </c>
      <c r="C297" s="39">
        <f>VLOOKUP($B297,'Basic Ratio'!$D$4:$AU$15,'Graph (2)'!A290,FALSE)</f>
        <v>49.817030000000003</v>
      </c>
      <c r="D297" s="39">
        <f>_xlfn.AGGREGATE(1,6,Graph!D298:I298)</f>
        <v>55.842740000000006</v>
      </c>
      <c r="E297" s="39">
        <f>_xlfn.AGGREGATE(1,6,Graph!J298:N298)</f>
        <v>35.714134000000001</v>
      </c>
    </row>
    <row r="298" spans="1:5" ht="13.5" customHeight="1">
      <c r="B298" s="16">
        <f t="shared" si="19"/>
        <v>2015</v>
      </c>
      <c r="C298" s="32">
        <f>VLOOKUP($B298,'Basic Ratio'!$D$4:$AU$15,'Graph (2)'!A290,FALSE)</f>
        <v>50.391539999999999</v>
      </c>
      <c r="D298" s="32">
        <f>_xlfn.AGGREGATE(1,6,Graph!D299:I299)</f>
        <v>44.959313999999999</v>
      </c>
      <c r="E298" s="32">
        <f>_xlfn.AGGREGATE(1,6,Graph!J299:N299)</f>
        <v>34.871234000000001</v>
      </c>
    </row>
    <row r="299" spans="1:5" ht="13.5" customHeight="1">
      <c r="B299" s="37">
        <f t="shared" si="19"/>
        <v>2016</v>
      </c>
      <c r="C299" s="39">
        <f>VLOOKUP($B299,'Basic Ratio'!$D$4:$AU$15,'Graph (2)'!A290,FALSE)</f>
        <v>51.78022</v>
      </c>
      <c r="D299" s="39">
        <f>_xlfn.AGGREGATE(1,6,Graph!D300:I300)</f>
        <v>47.240839999999992</v>
      </c>
      <c r="E299" s="39">
        <f>_xlfn.AGGREGATE(1,6,Graph!J300:N300)</f>
        <v>30.163589999999999</v>
      </c>
    </row>
    <row r="300" spans="1:5" ht="13.5" customHeight="1">
      <c r="B300" s="16">
        <f>B301-1</f>
        <v>2017</v>
      </c>
      <c r="C300" s="32">
        <f>VLOOKUP($B300,'Basic Ratio'!$D$4:$AU$15,'Graph (2)'!A290,FALSE)</f>
        <v>52.071269999999998</v>
      </c>
      <c r="D300" s="32">
        <f>_xlfn.AGGREGATE(1,6,Graph!D301:I301)</f>
        <v>63.694571666666661</v>
      </c>
      <c r="E300" s="32">
        <f>_xlfn.AGGREGATE(1,6,Graph!J301:N301)</f>
        <v>36.755841999999994</v>
      </c>
    </row>
    <row r="301" spans="1:5" ht="13.5" customHeight="1">
      <c r="B301" s="37">
        <f>B286</f>
        <v>2018</v>
      </c>
      <c r="C301" s="39">
        <f>VLOOKUP($B301,'Basic Ratio'!$D$4:$AU$15,'Graph (2)'!A290,FALSE)</f>
        <v>53.20167</v>
      </c>
      <c r="D301" s="39">
        <f>_xlfn.AGGREGATE(1,6,Graph!D302:I302)</f>
        <v>63.474049999999998</v>
      </c>
      <c r="E301" s="39">
        <f>_xlfn.AGGREGATE(1,6,Graph!J302:N302)</f>
        <v>38.027436000000002</v>
      </c>
    </row>
    <row r="305" spans="1:5" ht="3" customHeight="1"/>
    <row r="306" spans="1:5" ht="13.5" customHeight="1">
      <c r="A306" s="13">
        <v>26</v>
      </c>
      <c r="B306" s="14" t="s">
        <v>204</v>
      </c>
    </row>
    <row r="307" spans="1:5" ht="13.5" customHeight="1">
      <c r="B307" s="16"/>
      <c r="C307" s="28" t="str">
        <f>C291</f>
        <v>花王</v>
      </c>
      <c r="D307" s="19" t="str">
        <f>D291</f>
        <v>Japan comp</v>
      </c>
      <c r="E307" s="19" t="str">
        <f>E291</f>
        <v>Global Comp</v>
      </c>
    </row>
    <row r="308" spans="1:5" ht="13.5" customHeight="1">
      <c r="B308" s="16">
        <f t="shared" ref="B308:B315" si="20">B309-1</f>
        <v>2009</v>
      </c>
      <c r="C308" s="32">
        <f>VLOOKUP($B308,'Basic Ratio'!$D$4:$AU$15,'Graph (2)'!A306,FALSE)</f>
        <v>83.155760000000001</v>
      </c>
      <c r="D308" s="32">
        <f>_xlfn.AGGREGATE(1,6,Graph!D309:I309)</f>
        <v>99.559044999999983</v>
      </c>
      <c r="E308" s="32">
        <f>_xlfn.AGGREGATE(1,6,Graph!J309:N309)</f>
        <v>72.233164000000002</v>
      </c>
    </row>
    <row r="309" spans="1:5" ht="13.5" customHeight="1">
      <c r="B309" s="37">
        <f t="shared" si="20"/>
        <v>2010</v>
      </c>
      <c r="C309" s="39">
        <f>VLOOKUP($B309,'Basic Ratio'!$D$4:$AU$15,'Graph (2)'!A306,FALSE)</f>
        <v>78.97578</v>
      </c>
      <c r="D309" s="39">
        <f>_xlfn.AGGREGATE(1,6,Graph!D310:I310)</f>
        <v>102.17493833333333</v>
      </c>
      <c r="E309" s="39">
        <f>_xlfn.AGGREGATE(1,6,Graph!J310:N310)</f>
        <v>70.798605999999992</v>
      </c>
    </row>
    <row r="310" spans="1:5" ht="13.5" customHeight="1">
      <c r="B310" s="16">
        <f t="shared" si="20"/>
        <v>2011</v>
      </c>
      <c r="C310" s="32" t="e">
        <f>VLOOKUP($B310,'Basic Ratio'!$D$4:$AU$15,'Graph (2)'!A306,FALSE)</f>
        <v>#N/A</v>
      </c>
      <c r="D310" s="32">
        <f>_xlfn.AGGREGATE(1,6,Graph!D311:I311)</f>
        <v>111.39598000000001</v>
      </c>
      <c r="E310" s="32">
        <f>_xlfn.AGGREGATE(1,6,Graph!J311:N311)</f>
        <v>61.6108525</v>
      </c>
    </row>
    <row r="311" spans="1:5" ht="13.5" customHeight="1">
      <c r="B311" s="37">
        <f t="shared" si="20"/>
        <v>2012</v>
      </c>
      <c r="C311" s="39">
        <f>VLOOKUP($B311,'Basic Ratio'!$D$4:$AU$15,'Graph (2)'!A306,FALSE)</f>
        <v>0</v>
      </c>
      <c r="D311" s="39">
        <f>_xlfn.AGGREGATE(1,6,Graph!D312:I312)</f>
        <v>124.75572833333335</v>
      </c>
      <c r="E311" s="39">
        <f>_xlfn.AGGREGATE(1,6,Graph!J312:N312)</f>
        <v>73.375682000000012</v>
      </c>
    </row>
    <row r="312" spans="1:5" ht="13.5" customHeight="1">
      <c r="B312" s="16">
        <f t="shared" si="20"/>
        <v>2013</v>
      </c>
      <c r="C312" s="32">
        <f>VLOOKUP($B312,'Basic Ratio'!$D$4:$AU$15,'Graph (2)'!A306,FALSE)</f>
        <v>83.261979999999994</v>
      </c>
      <c r="D312" s="32">
        <f>_xlfn.AGGREGATE(1,6,Graph!D313:I313)</f>
        <v>141.486412</v>
      </c>
      <c r="E312" s="32">
        <f>_xlfn.AGGREGATE(1,6,Graph!J313:N313)</f>
        <v>75.534357999999997</v>
      </c>
    </row>
    <row r="313" spans="1:5" ht="13.5" customHeight="1">
      <c r="B313" s="37">
        <f t="shared" si="20"/>
        <v>2014</v>
      </c>
      <c r="C313" s="39">
        <f>VLOOKUP($B313,'Basic Ratio'!$D$4:$AU$15,'Graph (2)'!A306,FALSE)</f>
        <v>85.705290000000005</v>
      </c>
      <c r="D313" s="39">
        <f>_xlfn.AGGREGATE(1,6,Graph!D314:I314)</f>
        <v>106.86185599999999</v>
      </c>
      <c r="E313" s="39">
        <f>_xlfn.AGGREGATE(1,6,Graph!J314:N314)</f>
        <v>73.61923800000001</v>
      </c>
    </row>
    <row r="314" spans="1:5" ht="13.5" customHeight="1">
      <c r="B314" s="16">
        <f t="shared" si="20"/>
        <v>2015</v>
      </c>
      <c r="C314" s="32">
        <f>VLOOKUP($B314,'Basic Ratio'!$D$4:$AU$15,'Graph (2)'!A306,FALSE)</f>
        <v>87.592699999999994</v>
      </c>
      <c r="D314" s="32">
        <f>_xlfn.AGGREGATE(1,6,Graph!D315:I315)</f>
        <v>98.129595999999992</v>
      </c>
      <c r="E314" s="32">
        <f>_xlfn.AGGREGATE(1,6,Graph!J315:N315)</f>
        <v>73.687899999999985</v>
      </c>
    </row>
    <row r="315" spans="1:5" ht="13.5" customHeight="1">
      <c r="B315" s="37">
        <f t="shared" si="20"/>
        <v>2016</v>
      </c>
      <c r="C315" s="39">
        <f>VLOOKUP($B315,'Basic Ratio'!$D$4:$AU$15,'Graph (2)'!A306,FALSE)</f>
        <v>92.815399999999997</v>
      </c>
      <c r="D315" s="39">
        <f>_xlfn.AGGREGATE(1,6,Graph!D316:I316)</f>
        <v>112.04931500000002</v>
      </c>
      <c r="E315" s="39">
        <f>_xlfn.AGGREGATE(1,6,Graph!J316:N316)</f>
        <v>58.103787500000003</v>
      </c>
    </row>
    <row r="316" spans="1:5" ht="13.5" customHeight="1">
      <c r="B316" s="16">
        <f>B317-1</f>
        <v>2017</v>
      </c>
      <c r="C316" s="32">
        <f>VLOOKUP($B316,'Basic Ratio'!$D$4:$AU$15,'Graph (2)'!A306,FALSE)</f>
        <v>76.386470000000003</v>
      </c>
      <c r="D316" s="32">
        <f>_xlfn.AGGREGATE(1,6,Graph!D317:I317)</f>
        <v>124.80992666666664</v>
      </c>
      <c r="E316" s="32">
        <f>_xlfn.AGGREGATE(1,6,Graph!J317:N317)</f>
        <v>69.772542000000001</v>
      </c>
    </row>
    <row r="317" spans="1:5" ht="13.5" customHeight="1">
      <c r="B317" s="37">
        <f>B301</f>
        <v>2018</v>
      </c>
      <c r="C317" s="39">
        <f>VLOOKUP($B317,'Basic Ratio'!$D$4:$AU$15,'Graph (2)'!A306,FALSE)</f>
        <v>81.525670000000005</v>
      </c>
      <c r="D317" s="39">
        <f>_xlfn.AGGREGATE(1,6,Graph!D318:I318)</f>
        <v>126.88416166666666</v>
      </c>
      <c r="E317" s="39">
        <f>_xlfn.AGGREGATE(1,6,Graph!J318:N318)</f>
        <v>69.308945999999992</v>
      </c>
    </row>
    <row r="321" spans="1:5" ht="13.5" customHeight="1">
      <c r="A321" s="13">
        <v>27</v>
      </c>
      <c r="B321" s="14" t="s">
        <v>205</v>
      </c>
    </row>
    <row r="322" spans="1:5" ht="13.5" customHeight="1">
      <c r="B322" s="16"/>
      <c r="C322" s="28" t="str">
        <f>C307</f>
        <v>花王</v>
      </c>
      <c r="D322" s="19" t="str">
        <f>D307</f>
        <v>Japan comp</v>
      </c>
      <c r="E322" s="19" t="str">
        <f>E307</f>
        <v>Global Comp</v>
      </c>
    </row>
    <row r="323" spans="1:5" ht="13.5" customHeight="1">
      <c r="B323" s="16">
        <f t="shared" ref="B323:B330" si="21">B324-1</f>
        <v>2009</v>
      </c>
      <c r="C323" s="32">
        <f>VLOOKUP($B323,'Basic Ratio'!$D$4:$AU$15,'Graph (2)'!A321,FALSE)</f>
        <v>95.512110000000007</v>
      </c>
      <c r="D323" s="32">
        <f>_xlfn.AGGREGATE(1,6,Graph!D324:I324)</f>
        <v>141.77524833333331</v>
      </c>
      <c r="E323" s="32">
        <f>_xlfn.AGGREGATE(1,6,Graph!J324:N324)</f>
        <v>70.570976000000002</v>
      </c>
    </row>
    <row r="324" spans="1:5" ht="13.5" customHeight="1">
      <c r="B324" s="37">
        <f t="shared" si="21"/>
        <v>2010</v>
      </c>
      <c r="C324" s="39">
        <f>VLOOKUP($B324,'Basic Ratio'!$D$4:$AU$15,'Graph (2)'!A321,FALSE)</f>
        <v>84.255870000000002</v>
      </c>
      <c r="D324" s="39">
        <f>_xlfn.AGGREGATE(1,6,Graph!D325:I325)</f>
        <v>116.519075</v>
      </c>
      <c r="E324" s="39">
        <f>_xlfn.AGGREGATE(1,6,Graph!J325:N325)</f>
        <v>71.386780000000002</v>
      </c>
    </row>
    <row r="325" spans="1:5" ht="13.5" customHeight="1">
      <c r="B325" s="16">
        <f t="shared" si="21"/>
        <v>2011</v>
      </c>
      <c r="C325" s="32" t="e">
        <f>VLOOKUP($B325,'Basic Ratio'!$D$4:$AU$15,'Graph (2)'!A321,FALSE)</f>
        <v>#N/A</v>
      </c>
      <c r="D325" s="32">
        <f>_xlfn.AGGREGATE(1,6,Graph!D326:I326)</f>
        <v>90.209274999999991</v>
      </c>
      <c r="E325" s="32">
        <f>_xlfn.AGGREGATE(1,6,Graph!J326:N326)</f>
        <v>68.526367499999992</v>
      </c>
    </row>
    <row r="326" spans="1:5" ht="13.5" customHeight="1">
      <c r="B326" s="37">
        <f t="shared" si="21"/>
        <v>2012</v>
      </c>
      <c r="C326" s="39">
        <f>VLOOKUP($B326,'Basic Ratio'!$D$4:$AU$15,'Graph (2)'!A321,FALSE)</f>
        <v>0</v>
      </c>
      <c r="D326" s="39">
        <f>_xlfn.AGGREGATE(1,6,Graph!D327:I327)</f>
        <v>81.648561666666666</v>
      </c>
      <c r="E326" s="39">
        <f>_xlfn.AGGREGATE(1,6,Graph!J327:N327)</f>
        <v>76.685096000000001</v>
      </c>
    </row>
    <row r="327" spans="1:5" ht="13.5" customHeight="1">
      <c r="B327" s="16">
        <f t="shared" si="21"/>
        <v>2013</v>
      </c>
      <c r="C327" s="32">
        <f>VLOOKUP($B327,'Basic Ratio'!$D$4:$AU$15,'Graph (2)'!A321,FALSE)</f>
        <v>68.543350000000004</v>
      </c>
      <c r="D327" s="32">
        <f>_xlfn.AGGREGATE(1,6,Graph!D328:I328)</f>
        <v>81.207101999999992</v>
      </c>
      <c r="E327" s="32">
        <f>_xlfn.AGGREGATE(1,6,Graph!J328:N328)</f>
        <v>81.228750000000005</v>
      </c>
    </row>
    <row r="328" spans="1:5" ht="13.5" customHeight="1">
      <c r="B328" s="37">
        <f t="shared" si="21"/>
        <v>2014</v>
      </c>
      <c r="C328" s="39">
        <f>VLOOKUP($B328,'Basic Ratio'!$D$4:$AU$15,'Graph (2)'!A321,FALSE)</f>
        <v>68.893389999999997</v>
      </c>
      <c r="D328" s="39">
        <f>_xlfn.AGGREGATE(1,6,Graph!D329:I329)</f>
        <v>64.862837999999996</v>
      </c>
      <c r="E328" s="39">
        <f>_xlfn.AGGREGATE(1,6,Graph!J329:N329)</f>
        <v>86.054961999999989</v>
      </c>
    </row>
    <row r="329" spans="1:5" ht="13.5" customHeight="1">
      <c r="B329" s="16">
        <f t="shared" si="21"/>
        <v>2015</v>
      </c>
      <c r="C329" s="32">
        <f>VLOOKUP($B329,'Basic Ratio'!$D$4:$AU$15,'Graph (2)'!A321,FALSE)</f>
        <v>73.002920000000003</v>
      </c>
      <c r="D329" s="32">
        <f>_xlfn.AGGREGATE(1,6,Graph!D330:I330)</f>
        <v>68.719645999999997</v>
      </c>
      <c r="E329" s="32">
        <f>_xlfn.AGGREGATE(1,6,Graph!J330:N330)</f>
        <v>90.260718000000011</v>
      </c>
    </row>
    <row r="330" spans="1:5" ht="13.5" customHeight="1">
      <c r="B330" s="37">
        <f t="shared" si="21"/>
        <v>2016</v>
      </c>
      <c r="C330" s="39">
        <f>VLOOKUP($B330,'Basic Ratio'!$D$4:$AU$15,'Graph (2)'!A321,FALSE)</f>
        <v>99.545050000000003</v>
      </c>
      <c r="D330" s="39">
        <f>_xlfn.AGGREGATE(1,6,Graph!D331:I331)</f>
        <v>82.927914999999999</v>
      </c>
      <c r="E330" s="39">
        <f>_xlfn.AGGREGATE(1,6,Graph!J331:N331)</f>
        <v>90.193314999999998</v>
      </c>
    </row>
    <row r="331" spans="1:5" ht="13.5" customHeight="1">
      <c r="B331" s="16">
        <f>B332-1</f>
        <v>2017</v>
      </c>
      <c r="C331" s="32">
        <f>VLOOKUP($B331,'Basic Ratio'!$D$4:$AU$15,'Graph (2)'!A321,FALSE)</f>
        <v>94.539379999999994</v>
      </c>
      <c r="D331" s="32">
        <f>_xlfn.AGGREGATE(1,6,Graph!D332:I332)</f>
        <v>99.036548333333329</v>
      </c>
      <c r="E331" s="32">
        <f>_xlfn.AGGREGATE(1,6,Graph!J332:N332)</f>
        <v>92.774348000000003</v>
      </c>
    </row>
    <row r="332" spans="1:5" ht="13.5" customHeight="1">
      <c r="B332" s="37">
        <f>B317</f>
        <v>2018</v>
      </c>
      <c r="C332" s="39">
        <f>VLOOKUP($B332,'Basic Ratio'!$D$4:$AU$15,'Graph (2)'!A321,FALSE)</f>
        <v>94.748530000000002</v>
      </c>
      <c r="D332" s="39">
        <f>_xlfn.AGGREGATE(1,6,Graph!D333:I333)</f>
        <v>103.85637333333334</v>
      </c>
      <c r="E332" s="39">
        <f>_xlfn.AGGREGATE(1,6,Graph!J333:N333)</f>
        <v>96.580877999999998</v>
      </c>
    </row>
    <row r="336" spans="1:5" ht="13.5" customHeight="1">
      <c r="A336" s="13">
        <v>28</v>
      </c>
      <c r="B336" s="14" t="s">
        <v>206</v>
      </c>
    </row>
    <row r="337" spans="1:5" ht="13.5" customHeight="1">
      <c r="B337" s="16"/>
      <c r="C337" s="28" t="str">
        <f>C322</f>
        <v>花王</v>
      </c>
      <c r="D337" s="19" t="str">
        <f>D322</f>
        <v>Japan comp</v>
      </c>
      <c r="E337" s="19" t="str">
        <f>E322</f>
        <v>Global Comp</v>
      </c>
    </row>
    <row r="338" spans="1:5" ht="13.5" customHeight="1">
      <c r="B338" s="16">
        <f t="shared" ref="B338:B345" si="22">B339-1</f>
        <v>2009</v>
      </c>
      <c r="C338" s="32">
        <f>VLOOKUP($B338,'Basic Ratio'!$D$4:$AU$15,'Graph (2)'!A336,FALSE)</f>
        <v>26.38768</v>
      </c>
      <c r="D338" s="32">
        <f>_xlfn.AGGREGATE(1,6,Graph!D339:I339)</f>
        <v>18.144026666666672</v>
      </c>
      <c r="E338" s="32">
        <f>_xlfn.AGGREGATE(1,6,Graph!J339:N339)</f>
        <v>39.006218000000004</v>
      </c>
    </row>
    <row r="339" spans="1:5" ht="13.5" customHeight="1">
      <c r="B339" s="37">
        <f t="shared" si="22"/>
        <v>2010</v>
      </c>
      <c r="C339" s="39">
        <f>VLOOKUP($B339,'Basic Ratio'!$D$4:$AU$15,'Graph (2)'!A336,FALSE)</f>
        <v>32.608370000000001</v>
      </c>
      <c r="D339" s="39">
        <f>_xlfn.AGGREGATE(1,6,Graph!D340:I340)</f>
        <v>45.418044999999999</v>
      </c>
      <c r="E339" s="39">
        <f>_xlfn.AGGREGATE(1,6,Graph!J340:N340)</f>
        <v>35.667152000000002</v>
      </c>
    </row>
    <row r="340" spans="1:5" ht="13.5" customHeight="1">
      <c r="B340" s="16">
        <f t="shared" si="22"/>
        <v>2011</v>
      </c>
      <c r="C340" s="32" t="e">
        <f>VLOOKUP($B340,'Basic Ratio'!$D$4:$AU$15,'Graph (2)'!A336,FALSE)</f>
        <v>#N/A</v>
      </c>
      <c r="D340" s="32">
        <f>_xlfn.AGGREGATE(1,6,Graph!D341:I341)</f>
        <v>82.832014999999998</v>
      </c>
      <c r="E340" s="32">
        <f>_xlfn.AGGREGATE(1,6,Graph!J341:N341)</f>
        <v>23.951095000000002</v>
      </c>
    </row>
    <row r="341" spans="1:5" ht="13.5" customHeight="1">
      <c r="B341" s="37">
        <f t="shared" si="22"/>
        <v>2012</v>
      </c>
      <c r="C341" s="39">
        <f>VLOOKUP($B341,'Basic Ratio'!$D$4:$AU$15,'Graph (2)'!A336,FALSE)</f>
        <v>0</v>
      </c>
      <c r="D341" s="39">
        <f>_xlfn.AGGREGATE(1,6,Graph!D342:I342)</f>
        <v>105.5305</v>
      </c>
      <c r="E341" s="39">
        <f>_xlfn.AGGREGATE(1,6,Graph!J342:N342)</f>
        <v>34.027552</v>
      </c>
    </row>
    <row r="342" spans="1:5" ht="13.5" customHeight="1">
      <c r="B342" s="16">
        <f t="shared" si="22"/>
        <v>2013</v>
      </c>
      <c r="C342" s="32">
        <f>VLOOKUP($B342,'Basic Ratio'!$D$4:$AU$15,'Graph (2)'!A336,FALSE)</f>
        <v>62.329230000000003</v>
      </c>
      <c r="D342" s="32">
        <f>_xlfn.AGGREGATE(1,6,Graph!D343:I343)</f>
        <v>126.776984</v>
      </c>
      <c r="E342" s="32">
        <f>_xlfn.AGGREGATE(1,6,Graph!J343:N343)</f>
        <v>31.914242000000002</v>
      </c>
    </row>
    <row r="343" spans="1:5" ht="13.5" customHeight="1">
      <c r="B343" s="37">
        <f t="shared" si="22"/>
        <v>2014</v>
      </c>
      <c r="C343" s="39">
        <f>VLOOKUP($B343,'Basic Ratio'!$D$4:$AU$15,'Graph (2)'!A336,FALSE)</f>
        <v>66.628929999999997</v>
      </c>
      <c r="D343" s="39">
        <f>_xlfn.AGGREGATE(1,6,Graph!D344:I344)</f>
        <v>97.841754000000009</v>
      </c>
      <c r="E343" s="39">
        <f>_xlfn.AGGREGATE(1,6,Graph!J344:N344)</f>
        <v>23.278410000000001</v>
      </c>
    </row>
    <row r="344" spans="1:5" ht="13.5" customHeight="1">
      <c r="B344" s="16">
        <f t="shared" si="22"/>
        <v>2015</v>
      </c>
      <c r="C344" s="32">
        <f>VLOOKUP($B344,'Basic Ratio'!$D$4:$AU$15,'Graph (2)'!A336,FALSE)</f>
        <v>64.981319999999997</v>
      </c>
      <c r="D344" s="32">
        <f>_xlfn.AGGREGATE(1,6,Graph!D345:I345)</f>
        <v>74.369262000000006</v>
      </c>
      <c r="E344" s="32">
        <f>_xlfn.AGGREGATE(1,6,Graph!J345:N345)</f>
        <v>18.298413999999998</v>
      </c>
    </row>
    <row r="345" spans="1:5" ht="13.5" customHeight="1">
      <c r="B345" s="37">
        <f t="shared" si="22"/>
        <v>2016</v>
      </c>
      <c r="C345" s="39">
        <f>VLOOKUP($B345,'Basic Ratio'!$D$4:$AU$15,'Graph (2)'!A336,FALSE)</f>
        <v>45.05057</v>
      </c>
      <c r="D345" s="39">
        <f>_xlfn.AGGREGATE(1,6,Graph!D346:I346)</f>
        <v>76.362241666666662</v>
      </c>
      <c r="E345" s="39">
        <f>_xlfn.AGGREGATE(1,6,Graph!J346:N346)</f>
        <v>-1.9259375000000007</v>
      </c>
    </row>
    <row r="346" spans="1:5" ht="13.5" customHeight="1">
      <c r="B346" s="16">
        <f>B347-1</f>
        <v>2017</v>
      </c>
      <c r="C346" s="32">
        <f>VLOOKUP($B346,'Basic Ratio'!$D$4:$AU$15,'Graph (2)'!A336,FALSE)</f>
        <v>33.91836</v>
      </c>
      <c r="D346" s="32">
        <f>_xlfn.AGGREGATE(1,6,Graph!D347:I347)</f>
        <v>89.467948333333325</v>
      </c>
      <c r="E346" s="32">
        <f>_xlfn.AGGREGATE(1,6,Graph!J347:N347)</f>
        <v>13.754032</v>
      </c>
    </row>
    <row r="347" spans="1:5" ht="13.5" customHeight="1">
      <c r="B347" s="37">
        <f>B332</f>
        <v>2018</v>
      </c>
      <c r="C347" s="39">
        <f>VLOOKUP($B347,'Basic Ratio'!$D$4:$AU$15,'Graph (2)'!A336,FALSE)</f>
        <v>39.978819999999999</v>
      </c>
      <c r="D347" s="39">
        <f>_xlfn.AGGREGATE(1,6,Graph!D348:I348)</f>
        <v>86.501840000000016</v>
      </c>
      <c r="E347" s="39">
        <f>_xlfn.AGGREGATE(1,6,Graph!J348:N348)</f>
        <v>10.755500000000001</v>
      </c>
    </row>
    <row r="351" spans="1:5" ht="13.5" customHeight="1">
      <c r="A351" s="13">
        <v>30</v>
      </c>
      <c r="B351" s="14" t="s">
        <v>208</v>
      </c>
    </row>
    <row r="352" spans="1:5" ht="13.5" customHeight="1">
      <c r="B352" s="16"/>
      <c r="C352" s="28" t="str">
        <f>C337</f>
        <v>花王</v>
      </c>
      <c r="D352" s="19" t="str">
        <f>D337</f>
        <v>Japan comp</v>
      </c>
      <c r="E352" s="19" t="str">
        <f>E337</f>
        <v>Global Comp</v>
      </c>
    </row>
    <row r="353" spans="1:5" ht="13.5" customHeight="1">
      <c r="B353" s="16">
        <f t="shared" ref="B353:B360" si="23">B354-1</f>
        <v>2009</v>
      </c>
      <c r="C353" s="32">
        <f>VLOOKUP($B353,'Basic Ratio'!$D$4:$AU$15,'Graph (2)'!A351,FALSE)</f>
        <v>33.355200000000004</v>
      </c>
      <c r="D353" s="32">
        <f>_xlfn.AGGREGATE(1,6,Graph!D354:I354)</f>
        <v>20.042199999999998</v>
      </c>
      <c r="E353" s="32">
        <f>_xlfn.AGGREGATE(1,6,Graph!J354:N354)</f>
        <v>73.950199999999995</v>
      </c>
    </row>
    <row r="354" spans="1:5" ht="13.5" customHeight="1">
      <c r="B354" s="37">
        <f t="shared" si="23"/>
        <v>2010</v>
      </c>
      <c r="C354" s="39">
        <f>VLOOKUP($B354,'Basic Ratio'!$D$4:$AU$15,'Graph (2)'!A351,FALSE)</f>
        <v>29.065899999999999</v>
      </c>
      <c r="D354" s="39">
        <f>_xlfn.AGGREGATE(1,6,Graph!D355:I355)</f>
        <v>30.475899999999999</v>
      </c>
      <c r="E354" s="39">
        <f>_xlfn.AGGREGATE(1,6,Graph!J355:N355)</f>
        <v>74.509240000000005</v>
      </c>
    </row>
    <row r="355" spans="1:5" ht="13.5" customHeight="1">
      <c r="B355" s="16">
        <f t="shared" si="23"/>
        <v>2011</v>
      </c>
      <c r="C355" s="32" t="e">
        <f>VLOOKUP($B355,'Basic Ratio'!$D$4:$AU$15,'Graph (2)'!A351,FALSE)</f>
        <v>#N/A</v>
      </c>
      <c r="D355" s="32">
        <f>_xlfn.AGGREGATE(1,6,Graph!D356:I356)</f>
        <v>26.897199999999998</v>
      </c>
      <c r="E355" s="32">
        <f>_xlfn.AGGREGATE(1,6,Graph!J356:N356)</f>
        <v>112.19864999999999</v>
      </c>
    </row>
    <row r="356" spans="1:5" ht="13.5" customHeight="1">
      <c r="B356" s="37">
        <f t="shared" si="23"/>
        <v>2012</v>
      </c>
      <c r="C356" s="39">
        <f>VLOOKUP($B356,'Basic Ratio'!$D$4:$AU$15,'Graph (2)'!A351,FALSE)</f>
        <v>17.311</v>
      </c>
      <c r="D356" s="39">
        <f>_xlfn.AGGREGATE(1,6,Graph!D357:I357)</f>
        <v>20.788450000000001</v>
      </c>
      <c r="E356" s="39">
        <f>_xlfn.AGGREGATE(1,6,Graph!J357:N357)</f>
        <v>96.391139999999993</v>
      </c>
    </row>
    <row r="357" spans="1:5" ht="13.5" customHeight="1">
      <c r="B357" s="16">
        <f t="shared" si="23"/>
        <v>2013</v>
      </c>
      <c r="C357" s="32">
        <f>VLOOKUP($B357,'Basic Ratio'!$D$4:$AU$15,'Graph (2)'!A351,FALSE)</f>
        <v>15.775700000000001</v>
      </c>
      <c r="D357" s="32">
        <f>_xlfn.AGGREGATE(1,6,Graph!D358:I358)</f>
        <v>15.717859999999998</v>
      </c>
      <c r="E357" s="32">
        <f>_xlfn.AGGREGATE(1,6,Graph!J358:N358)</f>
        <v>99.852540000000005</v>
      </c>
    </row>
    <row r="358" spans="1:5" ht="13.5" customHeight="1">
      <c r="B358" s="37">
        <f t="shared" si="23"/>
        <v>2014</v>
      </c>
      <c r="C358" s="39">
        <f>VLOOKUP($B358,'Basic Ratio'!$D$4:$AU$15,'Graph (2)'!A351,FALSE)</f>
        <v>15.0556</v>
      </c>
      <c r="D358" s="39">
        <f>_xlfn.AGGREGATE(1,6,Graph!D359:I359)</f>
        <v>9.4818800000000003</v>
      </c>
      <c r="E358" s="39">
        <f>_xlfn.AGGREGATE(1,6,Graph!J359:N359)</f>
        <v>262.35554000000002</v>
      </c>
    </row>
    <row r="359" spans="1:5" ht="13.5" customHeight="1">
      <c r="B359" s="16">
        <f t="shared" si="23"/>
        <v>2015</v>
      </c>
      <c r="C359" s="32">
        <f>VLOOKUP($B359,'Basic Ratio'!$D$4:$AU$15,'Graph (2)'!A351,FALSE)</f>
        <v>17.4816</v>
      </c>
      <c r="D359" s="32">
        <f>_xlfn.AGGREGATE(1,6,Graph!D360:I360)</f>
        <v>11.767619999999999</v>
      </c>
      <c r="E359" s="32">
        <f>_xlfn.AGGREGATE(1,6,Graph!J360:N360)</f>
        <v>4945.0966250000001</v>
      </c>
    </row>
    <row r="360" spans="1:5" ht="13.5" customHeight="1">
      <c r="B360" s="37">
        <f t="shared" si="23"/>
        <v>2016</v>
      </c>
      <c r="C360" s="39">
        <f>VLOOKUP($B360,'Basic Ratio'!$D$4:$AU$15,'Graph (2)'!A351,FALSE)</f>
        <v>18.026399999999999</v>
      </c>
      <c r="D360" s="39">
        <f>_xlfn.AGGREGATE(1,6,Graph!D361:I361)</f>
        <v>10.106266666666667</v>
      </c>
      <c r="E360" s="39">
        <f>_xlfn.AGGREGATE(1,6,Graph!J361:N361)</f>
        <v>11276.28765</v>
      </c>
    </row>
    <row r="361" spans="1:5" ht="13.5" customHeight="1">
      <c r="B361" s="16">
        <f>B362-1</f>
        <v>2017</v>
      </c>
      <c r="C361" s="32">
        <f>VLOOKUP($B361,'Basic Ratio'!$D$4:$AU$15,'Graph (2)'!A351,FALSE)</f>
        <v>15.1046</v>
      </c>
      <c r="D361" s="32">
        <f>_xlfn.AGGREGATE(1,6,Graph!D362:I362)</f>
        <v>5.9904166666666656</v>
      </c>
      <c r="E361" s="32">
        <f>_xlfn.AGGREGATE(1,6,Graph!J362:N362)</f>
        <v>768.93622000000005</v>
      </c>
    </row>
    <row r="362" spans="1:5" ht="13.5" customHeight="1">
      <c r="B362" s="37">
        <f>B347</f>
        <v>2018</v>
      </c>
      <c r="C362" s="39">
        <f>VLOOKUP($B362,'Basic Ratio'!$D$4:$AU$15,'Graph (2)'!A351,FALSE)</f>
        <v>14.750999999999999</v>
      </c>
      <c r="D362" s="39">
        <f>_xlfn.AGGREGATE(1,6,Graph!D363:I363)</f>
        <v>4.3451833333333338</v>
      </c>
      <c r="E362" s="39">
        <f>_xlfn.AGGREGATE(1,6,Graph!J363:N363)</f>
        <v>888.18785000000003</v>
      </c>
    </row>
    <row r="366" spans="1:5" ht="13.5" customHeight="1">
      <c r="A366" s="13">
        <v>31</v>
      </c>
      <c r="B366" s="14" t="s">
        <v>209</v>
      </c>
    </row>
    <row r="367" spans="1:5" ht="13.5" customHeight="1">
      <c r="B367" s="16"/>
      <c r="C367" s="28" t="str">
        <f>C352</f>
        <v>花王</v>
      </c>
      <c r="D367" s="19" t="str">
        <f>D352</f>
        <v>Japan comp</v>
      </c>
      <c r="E367" s="19" t="str">
        <f>E352</f>
        <v>Global Comp</v>
      </c>
    </row>
    <row r="368" spans="1:5" ht="13.5" customHeight="1">
      <c r="B368" s="16">
        <f t="shared" ref="B368:B375" si="24">B369-1</f>
        <v>2009</v>
      </c>
      <c r="C368" s="32">
        <f>VLOOKUP($B368,'Basic Ratio'!$D$4:$AU$15,'Graph (2)'!A366,FALSE)</f>
        <v>25.0123</v>
      </c>
      <c r="D368" s="32">
        <f>_xlfn.AGGREGATE(1,6,Graph!D370:I370)</f>
        <v>13.97325</v>
      </c>
      <c r="E368" s="32">
        <f>_xlfn.AGGREGATE(1,6,Graph!J370:N370)</f>
        <v>40.588100000000004</v>
      </c>
    </row>
    <row r="369" spans="1:5" ht="13.5" customHeight="1">
      <c r="B369" s="37">
        <f t="shared" si="24"/>
        <v>2010</v>
      </c>
      <c r="C369" s="39">
        <f>VLOOKUP($B369,'Basic Ratio'!$D$4:$AU$15,'Graph (2)'!A366,FALSE)</f>
        <v>22.520199999999999</v>
      </c>
      <c r="D369" s="39">
        <f>_xlfn.AGGREGATE(1,6,Graph!D371:I371)</f>
        <v>20.260033333333336</v>
      </c>
      <c r="E369" s="39">
        <f>_xlfn.AGGREGATE(1,6,Graph!J371:N371)</f>
        <v>40.608280000000001</v>
      </c>
    </row>
    <row r="370" spans="1:5" ht="13.5" customHeight="1">
      <c r="B370" s="16">
        <f t="shared" si="24"/>
        <v>2011</v>
      </c>
      <c r="C370" s="32" t="e">
        <f>VLOOKUP($B370,'Basic Ratio'!$D$4:$AU$15,'Graph (2)'!A366,FALSE)</f>
        <v>#N/A</v>
      </c>
      <c r="D370" s="32">
        <f>_xlfn.AGGREGATE(1,6,Graph!D372:I372)</f>
        <v>18.516283333333334</v>
      </c>
      <c r="E370" s="32">
        <f>_xlfn.AGGREGATE(1,6,Graph!J372:N372)</f>
        <v>49.960775000000005</v>
      </c>
    </row>
    <row r="371" spans="1:5" ht="13.5" customHeight="1">
      <c r="B371" s="37">
        <f t="shared" si="24"/>
        <v>2012</v>
      </c>
      <c r="C371" s="39">
        <f>VLOOKUP($B371,'Basic Ratio'!$D$4:$AU$15,'Graph (2)'!A366,FALSE)</f>
        <v>14.756500000000001</v>
      </c>
      <c r="D371" s="39">
        <f>_xlfn.AGGREGATE(1,6,Graph!D373:I373)</f>
        <v>14.9512</v>
      </c>
      <c r="E371" s="39">
        <f>_xlfn.AGGREGATE(1,6,Graph!J373:N373)</f>
        <v>43.059799999999996</v>
      </c>
    </row>
    <row r="372" spans="1:5" ht="13.5" customHeight="1">
      <c r="B372" s="16">
        <f t="shared" si="24"/>
        <v>2013</v>
      </c>
      <c r="C372" s="32">
        <f>VLOOKUP($B372,'Basic Ratio'!$D$4:$AU$15,'Graph (2)'!A366,FALSE)</f>
        <v>13.625999999999999</v>
      </c>
      <c r="D372" s="32">
        <f>_xlfn.AGGREGATE(1,6,Graph!D374:I374)</f>
        <v>11.877359999999999</v>
      </c>
      <c r="E372" s="32">
        <f>_xlfn.AGGREGATE(1,6,Graph!J374:N374)</f>
        <v>44.262899999999995</v>
      </c>
    </row>
    <row r="373" spans="1:5" ht="13.5" customHeight="1">
      <c r="B373" s="37">
        <f t="shared" si="24"/>
        <v>2014</v>
      </c>
      <c r="C373" s="39">
        <f>VLOOKUP($B373,'Basic Ratio'!$D$4:$AU$15,'Graph (2)'!A366,FALSE)</f>
        <v>13.0855</v>
      </c>
      <c r="D373" s="39">
        <f>_xlfn.AGGREGATE(1,6,Graph!D375:I375)</f>
        <v>8.0284800000000001</v>
      </c>
      <c r="E373" s="39">
        <f>_xlfn.AGGREGATE(1,6,Graph!J375:N375)</f>
        <v>54.002240000000008</v>
      </c>
    </row>
    <row r="374" spans="1:5" ht="13.5" customHeight="1">
      <c r="B374" s="16">
        <f t="shared" si="24"/>
        <v>2015</v>
      </c>
      <c r="C374" s="32">
        <f>VLOOKUP($B374,'Basic Ratio'!$D$4:$AU$15,'Graph (2)'!A366,FALSE)</f>
        <v>14.8803</v>
      </c>
      <c r="D374" s="32">
        <f>_xlfn.AGGREGATE(1,6,Graph!D376:I376)</f>
        <v>10.17356</v>
      </c>
      <c r="E374" s="32">
        <f>_xlfn.AGGREGATE(1,6,Graph!J376:N376)</f>
        <v>62.091960000000007</v>
      </c>
    </row>
    <row r="375" spans="1:5" ht="13.5" customHeight="1">
      <c r="B375" s="37">
        <f t="shared" si="24"/>
        <v>2016</v>
      </c>
      <c r="C375" s="39">
        <f>VLOOKUP($B375,'Basic Ratio'!$D$4:$AU$15,'Graph (2)'!A366,FALSE)</f>
        <v>15.273199999999999</v>
      </c>
      <c r="D375" s="39">
        <f>_xlfn.AGGREGATE(1,6,Graph!D377:I377)</f>
        <v>8.4310833333333335</v>
      </c>
      <c r="E375" s="39">
        <f>_xlfn.AGGREGATE(1,6,Graph!J377:N377)</f>
        <v>70.953874999999996</v>
      </c>
    </row>
    <row r="376" spans="1:5" ht="13.5" customHeight="1">
      <c r="B376" s="16">
        <f>B377-1</f>
        <v>2017</v>
      </c>
      <c r="C376" s="32">
        <f>VLOOKUP($B376,'Basic Ratio'!$D$4:$AU$15,'Graph (2)'!A366,FALSE)</f>
        <v>13.1225</v>
      </c>
      <c r="D376" s="32">
        <f>_xlfn.AGGREGATE(1,6,Graph!D378:I378)</f>
        <v>5.2119499999999999</v>
      </c>
      <c r="E376" s="32">
        <f>_xlfn.AGGREGATE(1,6,Graph!J378:N378)</f>
        <v>64.502720000000011</v>
      </c>
    </row>
    <row r="377" spans="1:5" ht="13.5" customHeight="1">
      <c r="B377" s="37">
        <f>B362</f>
        <v>2018</v>
      </c>
      <c r="C377" s="39">
        <f>VLOOKUP($B377,'Basic Ratio'!$D$4:$AU$15,'Graph (2)'!A366,FALSE)</f>
        <v>12.854699999999999</v>
      </c>
      <c r="D377" s="39">
        <f>_xlfn.AGGREGATE(1,6,Graph!D379:I379)</f>
        <v>3.8678666666666661</v>
      </c>
      <c r="E377" s="39">
        <f>_xlfn.AGGREGATE(1,6,Graph!J379:N379)</f>
        <v>67.41579999999999</v>
      </c>
    </row>
    <row r="381" spans="1:5" ht="3" customHeight="1"/>
    <row r="382" spans="1:5" ht="13.5" customHeight="1">
      <c r="A382" s="13">
        <v>32</v>
      </c>
      <c r="B382" s="14" t="s">
        <v>210</v>
      </c>
    </row>
    <row r="383" spans="1:5" ht="13.5" customHeight="1">
      <c r="B383" s="16"/>
      <c r="C383" s="28" t="str">
        <f>C367</f>
        <v>花王</v>
      </c>
      <c r="D383" s="19" t="str">
        <f>D367</f>
        <v>Japan comp</v>
      </c>
      <c r="E383" s="19" t="str">
        <f>E367</f>
        <v>Global Comp</v>
      </c>
    </row>
    <row r="384" spans="1:5" ht="13.5" customHeight="1">
      <c r="B384" s="16">
        <f t="shared" ref="B384:B391" si="25">B385-1</f>
        <v>2009</v>
      </c>
      <c r="C384" s="32">
        <f>VLOOKUP($B384,'Basic Ratio'!$D$4:$AU$15,'Graph (2)'!A382,FALSE)</f>
        <v>27.653500000000001</v>
      </c>
      <c r="D384" s="32">
        <f>_xlfn.AGGREGATE(1,6,Graph!D385:I385)</f>
        <v>10.963833333333334</v>
      </c>
      <c r="E384" s="32">
        <f>_xlfn.AGGREGATE(1,6,Graph!J385:N385)</f>
        <v>60.503020000000006</v>
      </c>
    </row>
    <row r="385" spans="1:5" ht="13.5" customHeight="1">
      <c r="B385" s="37">
        <f t="shared" si="25"/>
        <v>2010</v>
      </c>
      <c r="C385" s="39">
        <f>VLOOKUP($B385,'Basic Ratio'!$D$4:$AU$15,'Graph (2)'!A382,FALSE)</f>
        <v>12.9818</v>
      </c>
      <c r="D385" s="39">
        <f>_xlfn.AGGREGATE(1,6,Graph!D386:I386)</f>
        <v>24.652033333333332</v>
      </c>
      <c r="E385" s="39">
        <f>_xlfn.AGGREGATE(1,6,Graph!J386:N386)</f>
        <v>59.15702000000001</v>
      </c>
    </row>
    <row r="386" spans="1:5" ht="13.5" customHeight="1">
      <c r="B386" s="16">
        <f t="shared" si="25"/>
        <v>2011</v>
      </c>
      <c r="C386" s="32" t="e">
        <f>VLOOKUP($B386,'Basic Ratio'!$D$4:$AU$15,'Graph (2)'!A382,FALSE)</f>
        <v>#N/A</v>
      </c>
      <c r="D386" s="32">
        <f>_xlfn.AGGREGATE(1,6,Graph!D387:I387)</f>
        <v>22.593250000000001</v>
      </c>
      <c r="E386" s="32">
        <f>_xlfn.AGGREGATE(1,6,Graph!J387:N387)</f>
        <v>92.041799999999995</v>
      </c>
    </row>
    <row r="387" spans="1:5" ht="13.5" customHeight="1">
      <c r="B387" s="37">
        <f t="shared" si="25"/>
        <v>2012</v>
      </c>
      <c r="C387" s="39">
        <f>VLOOKUP($B387,'Basic Ratio'!$D$4:$AU$15,'Graph (2)'!A382,FALSE)</f>
        <v>8.3991000000000007</v>
      </c>
      <c r="D387" s="39">
        <f>_xlfn.AGGREGATE(1,6,Graph!D388:I388)</f>
        <v>16.319649999999999</v>
      </c>
      <c r="E387" s="39">
        <f>_xlfn.AGGREGATE(1,6,Graph!J388:N388)</f>
        <v>81.235440000000011</v>
      </c>
    </row>
    <row r="388" spans="1:5" ht="13.5" customHeight="1">
      <c r="B388" s="16">
        <f t="shared" si="25"/>
        <v>2013</v>
      </c>
      <c r="C388" s="32">
        <f>VLOOKUP($B388,'Basic Ratio'!$D$4:$AU$15,'Graph (2)'!A382,FALSE)</f>
        <v>12.463200000000001</v>
      </c>
      <c r="D388" s="32">
        <f>_xlfn.AGGREGATE(1,6,Graph!D389:I389)</f>
        <v>6.2567200000000005</v>
      </c>
      <c r="E388" s="32">
        <f>_xlfn.AGGREGATE(1,6,Graph!J389:N389)</f>
        <v>78.077539999999999</v>
      </c>
    </row>
    <row r="389" spans="1:5" ht="13.5" customHeight="1">
      <c r="B389" s="37">
        <f t="shared" si="25"/>
        <v>2014</v>
      </c>
      <c r="C389" s="39">
        <f>VLOOKUP($B389,'Basic Ratio'!$D$4:$AU$15,'Graph (2)'!A382,FALSE)</f>
        <v>11.9101</v>
      </c>
      <c r="D389" s="39">
        <f>_xlfn.AGGREGATE(1,6,Graph!D390:I390)</f>
        <v>5.4491400000000008</v>
      </c>
      <c r="E389" s="39">
        <f>_xlfn.AGGREGATE(1,6,Graph!J390:N390)</f>
        <v>215.91293999999999</v>
      </c>
    </row>
    <row r="390" spans="1:5" ht="13.5" customHeight="1">
      <c r="B390" s="16">
        <f t="shared" si="25"/>
        <v>2015</v>
      </c>
      <c r="C390" s="32">
        <f>VLOOKUP($B390,'Basic Ratio'!$D$4:$AU$15,'Graph (2)'!A382,FALSE)</f>
        <v>17.4725</v>
      </c>
      <c r="D390" s="32">
        <f>_xlfn.AGGREGATE(1,6,Graph!D391:I391)</f>
        <v>8.7620199999999997</v>
      </c>
      <c r="E390" s="32">
        <f>_xlfn.AGGREGATE(1,6,Graph!J391:N391)</f>
        <v>3887.8397</v>
      </c>
    </row>
    <row r="391" spans="1:5" ht="13.5" customHeight="1">
      <c r="B391" s="37">
        <f t="shared" si="25"/>
        <v>2016</v>
      </c>
      <c r="C391" s="39">
        <f>VLOOKUP($B391,'Basic Ratio'!$D$4:$AU$15,'Graph (2)'!A382,FALSE)</f>
        <v>13.5242</v>
      </c>
      <c r="D391" s="39">
        <f>_xlfn.AGGREGATE(1,6,Graph!D392:I392)</f>
        <v>6.8960166666666654</v>
      </c>
      <c r="E391" s="39">
        <f>_xlfn.AGGREGATE(1,6,Graph!J392:N392)</f>
        <v>11000.976849999999</v>
      </c>
    </row>
    <row r="392" spans="1:5" ht="13.5" customHeight="1">
      <c r="B392" s="16">
        <f>B393-1</f>
        <v>2017</v>
      </c>
      <c r="C392" s="32">
        <f>VLOOKUP($B392,'Basic Ratio'!$D$4:$AU$15,'Graph (2)'!A382,FALSE)</f>
        <v>11.9293</v>
      </c>
      <c r="D392" s="32">
        <f>_xlfn.AGGREGATE(1,6,Graph!D393:I393)</f>
        <v>4.9772333333333334</v>
      </c>
      <c r="E392" s="32">
        <f>_xlfn.AGGREGATE(1,6,Graph!J393:N393)</f>
        <v>730.10378000000014</v>
      </c>
    </row>
    <row r="393" spans="1:5" ht="13.5" customHeight="1">
      <c r="B393" s="37">
        <f>B377</f>
        <v>2018</v>
      </c>
      <c r="C393" s="39">
        <f>VLOOKUP($B393,'Basic Ratio'!$D$4:$AU$15,'Graph (2)'!A382,FALSE)</f>
        <v>9.8256999999999994</v>
      </c>
      <c r="D393" s="39">
        <f>_xlfn.AGGREGATE(1,6,Graph!D394:I394)</f>
        <v>3.0094833333333333</v>
      </c>
      <c r="E393" s="39">
        <f>_xlfn.AGGREGATE(1,6,Graph!J394:N394)</f>
        <v>873.69359999999995</v>
      </c>
    </row>
    <row r="397" spans="1:5" ht="13.5" customHeight="1">
      <c r="A397" s="13">
        <v>33</v>
      </c>
      <c r="B397" s="14" t="s">
        <v>211</v>
      </c>
    </row>
    <row r="398" spans="1:5" ht="13.5" customHeight="1">
      <c r="B398" s="16"/>
      <c r="C398" s="28" t="str">
        <f>C383</f>
        <v>花王</v>
      </c>
      <c r="D398" s="19" t="str">
        <f>D383</f>
        <v>Japan comp</v>
      </c>
      <c r="E398" s="19" t="str">
        <f>E383</f>
        <v>Global Comp</v>
      </c>
    </row>
    <row r="399" spans="1:5" ht="13.5" customHeight="1">
      <c r="B399" s="16">
        <f t="shared" ref="B399:B406" si="26">B400-1</f>
        <v>2009</v>
      </c>
      <c r="C399" s="32">
        <f>VLOOKUP($B399,'Basic Ratio'!$D$4:$AU$15,'Graph (2)'!A397,FALSE)</f>
        <v>20.736699999999999</v>
      </c>
      <c r="D399" s="32">
        <f>_xlfn.AGGREGATE(1,6,Graph!D400:I400)</f>
        <v>7.5301166666666655</v>
      </c>
      <c r="E399" s="32">
        <f>_xlfn.AGGREGATE(1,6,Graph!J400:N400)</f>
        <v>32.517900000000004</v>
      </c>
    </row>
    <row r="400" spans="1:5" ht="13.5" customHeight="1">
      <c r="B400" s="37">
        <f t="shared" si="26"/>
        <v>2010</v>
      </c>
      <c r="C400" s="39">
        <f>VLOOKUP($B400,'Basic Ratio'!$D$4:$AU$15,'Graph (2)'!A397,FALSE)</f>
        <v>10.058199999999999</v>
      </c>
      <c r="D400" s="39">
        <f>_xlfn.AGGREGATE(1,6,Graph!D401:I401)</f>
        <v>15.948700000000002</v>
      </c>
      <c r="E400" s="39">
        <f>_xlfn.AGGREGATE(1,6,Graph!J401:N401)</f>
        <v>31.753820000000001</v>
      </c>
    </row>
    <row r="401" spans="1:5" ht="13.5" customHeight="1">
      <c r="B401" s="16">
        <f t="shared" si="26"/>
        <v>2011</v>
      </c>
      <c r="C401" s="32" t="e">
        <f>VLOOKUP($B401,'Basic Ratio'!$D$4:$AU$15,'Graph (2)'!A397,FALSE)</f>
        <v>#N/A</v>
      </c>
      <c r="D401" s="32">
        <f>_xlfn.AGGREGATE(1,6,Graph!D402:I402)</f>
        <v>15.179450000000001</v>
      </c>
      <c r="E401" s="32">
        <f>_xlfn.AGGREGATE(1,6,Graph!J402:N402)</f>
        <v>39.788449999999997</v>
      </c>
    </row>
    <row r="402" spans="1:5" ht="13.5" customHeight="1">
      <c r="B402" s="37">
        <f t="shared" si="26"/>
        <v>2012</v>
      </c>
      <c r="C402" s="39">
        <f>VLOOKUP($B402,'Basic Ratio'!$D$4:$AU$15,'Graph (2)'!A397,FALSE)</f>
        <v>7.1597</v>
      </c>
      <c r="D402" s="39">
        <f>_xlfn.AGGREGATE(1,6,Graph!D403:I403)</f>
        <v>11.699766666666669</v>
      </c>
      <c r="E402" s="39">
        <f>_xlfn.AGGREGATE(1,6,Graph!J403:N403)</f>
        <v>34.747460000000004</v>
      </c>
    </row>
    <row r="403" spans="1:5" ht="13.5" customHeight="1">
      <c r="B403" s="16">
        <f t="shared" si="26"/>
        <v>2013</v>
      </c>
      <c r="C403" s="32">
        <f>VLOOKUP($B403,'Basic Ratio'!$D$4:$AU$15,'Graph (2)'!A397,FALSE)</f>
        <v>10.765000000000001</v>
      </c>
      <c r="D403" s="32">
        <f>_xlfn.AGGREGATE(1,6,Graph!D404:I404)</f>
        <v>4.6184999999999992</v>
      </c>
      <c r="E403" s="32">
        <f>_xlfn.AGGREGATE(1,6,Graph!J404:N404)</f>
        <v>33.449259999999995</v>
      </c>
    </row>
    <row r="404" spans="1:5" ht="13.5" customHeight="1">
      <c r="B404" s="37">
        <f t="shared" si="26"/>
        <v>2014</v>
      </c>
      <c r="C404" s="39">
        <f>VLOOKUP($B404,'Basic Ratio'!$D$4:$AU$15,'Graph (2)'!A397,FALSE)</f>
        <v>10.351599999999999</v>
      </c>
      <c r="D404" s="39">
        <f>_xlfn.AGGREGATE(1,6,Graph!D405:I405)</f>
        <v>4.5722000000000005</v>
      </c>
      <c r="E404" s="39">
        <f>_xlfn.AGGREGATE(1,6,Graph!J405:N405)</f>
        <v>41.86206</v>
      </c>
    </row>
    <row r="405" spans="1:5" ht="13.5" customHeight="1">
      <c r="B405" s="40">
        <f t="shared" si="26"/>
        <v>2015</v>
      </c>
      <c r="C405" s="41">
        <f>VLOOKUP($B405,'Basic Ratio'!$D$4:$AU$15,'Graph (2)'!A397,FALSE)</f>
        <v>14.8726</v>
      </c>
      <c r="D405" s="41">
        <f>_xlfn.AGGREGATE(1,6,Graph!D406:I406)</f>
        <v>7.5359399999999992</v>
      </c>
      <c r="E405" s="41">
        <f>_xlfn.AGGREGATE(1,6,Graph!J406:N406)</f>
        <v>50.221739999999997</v>
      </c>
    </row>
    <row r="406" spans="1:5" ht="13.5" customHeight="1">
      <c r="B406" s="37">
        <f t="shared" si="26"/>
        <v>2016</v>
      </c>
      <c r="C406" s="39">
        <f>VLOOKUP($B406,'Basic Ratio'!$D$4:$AU$15,'Graph (2)'!A397,FALSE)</f>
        <v>11.458600000000001</v>
      </c>
      <c r="D406" s="39">
        <f>_xlfn.AGGREGATE(1,6,Graph!D407:I407)</f>
        <v>5.5971333333333328</v>
      </c>
      <c r="E406" s="39">
        <f>_xlfn.AGGREGATE(1,6,Graph!J407:N407)</f>
        <v>59.311599999999999</v>
      </c>
    </row>
    <row r="407" spans="1:5" ht="13.5" customHeight="1">
      <c r="B407" s="16">
        <f>B408-1</f>
        <v>2017</v>
      </c>
      <c r="C407" s="32">
        <f>VLOOKUP($B407,'Basic Ratio'!$D$4:$AU$15,'Graph (2)'!A397,FALSE)</f>
        <v>10.363899999999999</v>
      </c>
      <c r="D407" s="32">
        <f>_xlfn.AGGREGATE(1,6,Graph!D408:I408)</f>
        <v>4.2992333333333335</v>
      </c>
      <c r="E407" s="32">
        <f>_xlfn.AGGREGATE(1,6,Graph!J408:N408)</f>
        <v>54.786180000000002</v>
      </c>
    </row>
    <row r="408" spans="1:5" ht="13.5" customHeight="1">
      <c r="B408" s="37">
        <f>B393</f>
        <v>2018</v>
      </c>
      <c r="C408" s="39">
        <f>VLOOKUP($B408,'Basic Ratio'!$D$4:$AU$15,'Graph (2)'!A397,FALSE)</f>
        <v>8.5625999999999998</v>
      </c>
      <c r="D408" s="39">
        <f>_xlfn.AGGREGATE(1,6,Graph!D409:I409)</f>
        <v>2.6554000000000002</v>
      </c>
      <c r="E408" s="39">
        <f>_xlfn.AGGREGATE(1,6,Graph!J409:N409)</f>
        <v>59.286279999999998</v>
      </c>
    </row>
    <row r="412" spans="1:5" ht="13.5" customHeight="1">
      <c r="A412" s="13">
        <v>34</v>
      </c>
      <c r="B412" s="14" t="s">
        <v>212</v>
      </c>
    </row>
    <row r="413" spans="1:5" ht="13.5" customHeight="1">
      <c r="B413" s="16"/>
      <c r="C413" s="28" t="str">
        <f>C398</f>
        <v>花王</v>
      </c>
      <c r="D413" s="19" t="str">
        <f>D398</f>
        <v>Japan comp</v>
      </c>
      <c r="E413" s="19" t="str">
        <f>E398</f>
        <v>Global Comp</v>
      </c>
    </row>
    <row r="414" spans="1:5" ht="13.5" customHeight="1">
      <c r="B414" s="16">
        <f t="shared" ref="B414:B421" si="27">B415-1</f>
        <v>2009</v>
      </c>
      <c r="C414" s="32">
        <f>VLOOKUP($B414,'Basic Ratio'!$D$4:$AU$15,'Graph (2)'!A412,FALSE)</f>
        <v>46.019799999999996</v>
      </c>
      <c r="D414" s="32">
        <f>_xlfn.AGGREGATE(1,6,Graph!D415:I415)</f>
        <v>37.504049999999999</v>
      </c>
      <c r="E414" s="32">
        <f>_xlfn.AGGREGATE(1,6,Graph!J415:N415)</f>
        <v>60.8688</v>
      </c>
    </row>
    <row r="415" spans="1:5" ht="13.5" customHeight="1">
      <c r="B415" s="37">
        <f t="shared" si="27"/>
        <v>2010</v>
      </c>
      <c r="C415" s="39">
        <f>VLOOKUP($B415,'Basic Ratio'!$D$4:$AU$15,'Graph (2)'!A412,FALSE)</f>
        <v>47.246400000000001</v>
      </c>
      <c r="D415" s="39">
        <f>_xlfn.AGGREGATE(1,6,Graph!D416:I416)</f>
        <v>41.002966666666673</v>
      </c>
      <c r="E415" s="39">
        <f>_xlfn.AGGREGATE(1,6,Graph!J416:N416)</f>
        <v>61.512700000000009</v>
      </c>
    </row>
    <row r="416" spans="1:5" ht="13.5" customHeight="1">
      <c r="B416" s="16">
        <f t="shared" si="27"/>
        <v>2011</v>
      </c>
      <c r="C416" s="32" t="e">
        <f>VLOOKUP($B416,'Basic Ratio'!$D$4:$AU$15,'Graph (2)'!A412,FALSE)</f>
        <v>#N/A</v>
      </c>
      <c r="D416" s="32">
        <f>_xlfn.AGGREGATE(1,6,Graph!D417:I417)</f>
        <v>40.111316666666674</v>
      </c>
      <c r="E416" s="32">
        <f>_xlfn.AGGREGATE(1,6,Graph!J417:N417)</f>
        <v>67.915849999999992</v>
      </c>
    </row>
    <row r="417" spans="1:5" ht="13.5" customHeight="1">
      <c r="B417" s="37">
        <f t="shared" si="27"/>
        <v>2012</v>
      </c>
      <c r="C417" s="39">
        <f>VLOOKUP($B417,'Basic Ratio'!$D$4:$AU$15,'Graph (2)'!A412,FALSE)</f>
        <v>42.147300000000001</v>
      </c>
      <c r="D417" s="39">
        <f>_xlfn.AGGREGATE(1,6,Graph!D418:I418)</f>
        <v>36.975900000000003</v>
      </c>
      <c r="E417" s="39">
        <f>_xlfn.AGGREGATE(1,6,Graph!J418:N418)</f>
        <v>63.652499999999996</v>
      </c>
    </row>
    <row r="418" spans="1:5" ht="13.5" customHeight="1">
      <c r="B418" s="16">
        <f t="shared" si="27"/>
        <v>2013</v>
      </c>
      <c r="C418" s="32">
        <f>VLOOKUP($B418,'Basic Ratio'!$D$4:$AU$15,'Graph (2)'!A412,FALSE)</f>
        <v>43.293599999999998</v>
      </c>
      <c r="D418" s="32">
        <f>_xlfn.AGGREGATE(1,6,Graph!D419:I419)</f>
        <v>35.461979999999997</v>
      </c>
      <c r="E418" s="32">
        <f>_xlfn.AGGREGATE(1,6,Graph!J419:N419)</f>
        <v>63.565920000000006</v>
      </c>
    </row>
    <row r="419" spans="1:5" ht="13.5" customHeight="1">
      <c r="B419" s="37">
        <f t="shared" si="27"/>
        <v>2014</v>
      </c>
      <c r="C419" s="39">
        <f>VLOOKUP($B419,'Basic Ratio'!$D$4:$AU$15,'Graph (2)'!A412,FALSE)</f>
        <v>43.884599999999999</v>
      </c>
      <c r="D419" s="39">
        <f>_xlfn.AGGREGATE(1,6,Graph!D420:I420)</f>
        <v>31.068180000000002</v>
      </c>
      <c r="E419" s="39">
        <f>_xlfn.AGGREGATE(1,6,Graph!J420:N420)</f>
        <v>70.275959999999998</v>
      </c>
    </row>
    <row r="420" spans="1:5" ht="13.5" customHeight="1">
      <c r="B420" s="16">
        <f t="shared" si="27"/>
        <v>2015</v>
      </c>
      <c r="C420" s="32">
        <f>VLOOKUP($B420,'Basic Ratio'!$D$4:$AU$15,'Graph (2)'!A412,FALSE)</f>
        <v>46.396000000000001</v>
      </c>
      <c r="D420" s="32">
        <f>_xlfn.AGGREGATE(1,6,Graph!D421:I421)</f>
        <v>35.42116</v>
      </c>
      <c r="E420" s="32">
        <f>_xlfn.AGGREGATE(1,6,Graph!J421:N421)</f>
        <v>74.774580000000014</v>
      </c>
    </row>
    <row r="421" spans="1:5" ht="13.5" customHeight="1">
      <c r="B421" s="37">
        <f t="shared" si="27"/>
        <v>2016</v>
      </c>
      <c r="C421" s="39">
        <f>VLOOKUP($B421,'Basic Ratio'!$D$4:$AU$15,'Graph (2)'!A412,FALSE)</f>
        <v>48.332999999999998</v>
      </c>
      <c r="D421" s="39">
        <f>_xlfn.AGGREGATE(1,6,Graph!D422:I422)</f>
        <v>35.42466666666666</v>
      </c>
      <c r="E421" s="39">
        <f>_xlfn.AGGREGATE(1,6,Graph!J422:N422)</f>
        <v>80.660600000000002</v>
      </c>
    </row>
    <row r="422" spans="1:5" ht="13.5" customHeight="1">
      <c r="B422" s="16">
        <f>B423-1</f>
        <v>2017</v>
      </c>
      <c r="C422" s="32">
        <f>VLOOKUP($B422,'Basic Ratio'!$D$4:$AU$15,'Graph (2)'!A412,FALSE)</f>
        <v>42.596400000000003</v>
      </c>
      <c r="D422" s="32">
        <f>_xlfn.AGGREGATE(1,6,Graph!D423:I423)</f>
        <v>33.713900000000002</v>
      </c>
      <c r="E422" s="32">
        <f>_xlfn.AGGREGATE(1,6,Graph!J423:N423)</f>
        <v>77.090620000000001</v>
      </c>
    </row>
    <row r="423" spans="1:5" ht="13.5" customHeight="1">
      <c r="B423" s="37">
        <f>B408</f>
        <v>2018</v>
      </c>
      <c r="C423" s="39">
        <f>VLOOKUP($B423,'Basic Ratio'!$D$4:$AU$15,'Graph (2)'!A412,FALSE)</f>
        <v>42.811900000000001</v>
      </c>
      <c r="D423" s="39">
        <f>_xlfn.AGGREGATE(1,6,Graph!D424:I424)</f>
        <v>32.398683333333331</v>
      </c>
      <c r="E423" s="39">
        <f>_xlfn.AGGREGATE(1,6,Graph!J424:N424)</f>
        <v>79.523659999999992</v>
      </c>
    </row>
    <row r="427" spans="1:5" ht="13.5" customHeight="1">
      <c r="A427" s="13">
        <v>35</v>
      </c>
      <c r="B427" s="14" t="s">
        <v>213</v>
      </c>
    </row>
    <row r="428" spans="1:5" ht="13.5" customHeight="1">
      <c r="B428" s="16"/>
      <c r="C428" s="28" t="str">
        <f>C413</f>
        <v>花王</v>
      </c>
      <c r="D428" s="19" t="str">
        <f>D413</f>
        <v>Japan comp</v>
      </c>
      <c r="E428" s="19" t="str">
        <f>E413</f>
        <v>Global Comp</v>
      </c>
    </row>
    <row r="429" spans="1:5" ht="13.5" customHeight="1">
      <c r="B429" s="16">
        <f t="shared" ref="B429:B436" si="28">B430-1</f>
        <v>2009</v>
      </c>
      <c r="C429" s="32">
        <f>VLOOKUP($B429,'Basic Ratio'!$D$4:$AU$15,'Graph (2)'!A427,FALSE)</f>
        <v>22.219519999999999</v>
      </c>
      <c r="D429" s="32">
        <f>_xlfn.AGGREGATE(1,6,Graph!D431:I431)</f>
        <v>3976.6091466666662</v>
      </c>
      <c r="E429" s="32">
        <f>_xlfn.AGGREGATE(1,6,Graph!J431:N431)</f>
        <v>23.119931999999999</v>
      </c>
    </row>
    <row r="430" spans="1:5" ht="13.5" customHeight="1">
      <c r="B430" s="37">
        <f t="shared" si="28"/>
        <v>2010</v>
      </c>
      <c r="C430" s="39">
        <f>VLOOKUP($B430,'Basic Ratio'!$D$4:$AU$15,'Graph (2)'!A427,FALSE)</f>
        <v>31.296530000000001</v>
      </c>
      <c r="D430" s="39">
        <f>_xlfn.AGGREGATE(1,6,Graph!D432:I432)</f>
        <v>887.80630166666663</v>
      </c>
      <c r="E430" s="39">
        <f>_xlfn.AGGREGATE(1,6,Graph!J432:N432)</f>
        <v>26.052792</v>
      </c>
    </row>
    <row r="431" spans="1:5" ht="13.5" customHeight="1">
      <c r="B431" s="16">
        <f t="shared" si="28"/>
        <v>2011</v>
      </c>
      <c r="C431" s="32" t="e">
        <f>VLOOKUP($B431,'Basic Ratio'!$D$4:$AU$15,'Graph (2)'!A427,FALSE)</f>
        <v>#N/A</v>
      </c>
      <c r="D431" s="32">
        <f>_xlfn.AGGREGATE(1,6,Graph!D433:I433)</f>
        <v>109.98495666666668</v>
      </c>
      <c r="E431" s="32">
        <f>_xlfn.AGGREGATE(1,6,Graph!J433:N433)</f>
        <v>26.904002500000001</v>
      </c>
    </row>
    <row r="432" spans="1:5" ht="13.5" customHeight="1">
      <c r="B432" s="37">
        <f t="shared" si="28"/>
        <v>2012</v>
      </c>
      <c r="C432" s="39">
        <f>VLOOKUP($B432,'Basic Ratio'!$D$4:$AU$15,'Graph (2)'!A427,FALSE)</f>
        <v>69.265510000000006</v>
      </c>
      <c r="D432" s="39">
        <f>_xlfn.AGGREGATE(1,6,Graph!D434:I434)</f>
        <v>172.00501999999997</v>
      </c>
      <c r="E432" s="39">
        <f>_xlfn.AGGREGATE(1,6,Graph!J434:N434)</f>
        <v>25.200760000000002</v>
      </c>
    </row>
    <row r="433" spans="1:5" ht="13.5" customHeight="1">
      <c r="B433" s="16">
        <f t="shared" si="28"/>
        <v>2013</v>
      </c>
      <c r="C433" s="32">
        <f>VLOOKUP($B433,'Basic Ratio'!$D$4:$AU$15,'Graph (2)'!A427,FALSE)</f>
        <v>102.76669</v>
      </c>
      <c r="D433" s="32">
        <f>_xlfn.AGGREGATE(1,6,Graph!D435:I435)</f>
        <v>258.29721200000006</v>
      </c>
      <c r="E433" s="32">
        <f>_xlfn.AGGREGATE(1,6,Graph!J435:N435)</f>
        <v>24.054406</v>
      </c>
    </row>
    <row r="434" spans="1:5" ht="13.5" customHeight="1">
      <c r="B434" s="37">
        <f t="shared" si="28"/>
        <v>2014</v>
      </c>
      <c r="C434" s="39">
        <f>VLOOKUP($B434,'Basic Ratio'!$D$4:$AU$15,'Graph (2)'!A427,FALSE)</f>
        <v>102.91119999999999</v>
      </c>
      <c r="D434" s="39">
        <f>_xlfn.AGGREGATE(1,6,Graph!D436:I436)</f>
        <v>249.09748600000003</v>
      </c>
      <c r="E434" s="39">
        <f>_xlfn.AGGREGATE(1,6,Graph!J436:N436)</f>
        <v>24.059908</v>
      </c>
    </row>
    <row r="435" spans="1:5" ht="13.5" customHeight="1">
      <c r="B435" s="16">
        <f t="shared" si="28"/>
        <v>2015</v>
      </c>
      <c r="C435" s="32">
        <f>VLOOKUP($B435,'Basic Ratio'!$D$4:$AU$15,'Graph (2)'!A427,FALSE)</f>
        <v>110.61911000000001</v>
      </c>
      <c r="D435" s="32">
        <f>_xlfn.AGGREGATE(1,6,Graph!D437:I437)</f>
        <v>912.460374</v>
      </c>
      <c r="E435" s="32">
        <f>_xlfn.AGGREGATE(1,6,Graph!J437:N437)</f>
        <v>21.388051999999998</v>
      </c>
    </row>
    <row r="436" spans="1:5" ht="13.5" customHeight="1">
      <c r="B436" s="37">
        <f t="shared" si="28"/>
        <v>2016</v>
      </c>
      <c r="C436" s="39">
        <f>VLOOKUP($B436,'Basic Ratio'!$D$4:$AU$15,'Graph (2)'!A427,FALSE)</f>
        <v>78.487070000000003</v>
      </c>
      <c r="D436" s="39">
        <f>_xlfn.AGGREGATE(1,6,Graph!D438:I438)</f>
        <v>188.41576000000001</v>
      </c>
      <c r="E436" s="39">
        <f>_xlfn.AGGREGATE(1,6,Graph!J438:N438)</f>
        <v>20.0808325</v>
      </c>
    </row>
    <row r="437" spans="1:5" ht="13.5" customHeight="1">
      <c r="B437" s="16">
        <f>B438-1</f>
        <v>2017</v>
      </c>
      <c r="C437" s="32">
        <f>VLOOKUP($B437,'Basic Ratio'!$D$4:$AU$15,'Graph (2)'!A427,FALSE)</f>
        <v>96.225200000000001</v>
      </c>
      <c r="D437" s="32">
        <f>_xlfn.AGGREGATE(1,6,Graph!D439:I439)</f>
        <v>437.55604500000004</v>
      </c>
      <c r="E437" s="32">
        <f>_xlfn.AGGREGATE(1,6,Graph!J439:N439)</f>
        <v>19.876816000000002</v>
      </c>
    </row>
    <row r="438" spans="1:5" ht="13.5" customHeight="1">
      <c r="B438" s="37">
        <f>B423</f>
        <v>2018</v>
      </c>
      <c r="C438" s="39">
        <f>VLOOKUP($B438,'Basic Ratio'!$D$4:$AU$15,'Graph (2)'!A427,FALSE)</f>
        <v>110.98963000000001</v>
      </c>
      <c r="D438" s="39">
        <f>_xlfn.AGGREGATE(1,6,Graph!D440:I440)</f>
        <v>1809.67948</v>
      </c>
      <c r="E438" s="39">
        <f>_xlfn.AGGREGATE(1,6,Graph!J440:N440)</f>
        <v>20.163766000000003</v>
      </c>
    </row>
    <row r="442" spans="1:5" ht="13.5" customHeight="1">
      <c r="A442" s="13">
        <v>36</v>
      </c>
      <c r="B442" s="14" t="s">
        <v>214</v>
      </c>
    </row>
    <row r="443" spans="1:5" ht="13.5" customHeight="1">
      <c r="B443" s="16"/>
      <c r="C443" s="28" t="str">
        <f>C428</f>
        <v>花王</v>
      </c>
      <c r="D443" s="19" t="str">
        <f>D428</f>
        <v>Japan comp</v>
      </c>
      <c r="E443" s="19" t="str">
        <f>E428</f>
        <v>Global Comp</v>
      </c>
    </row>
    <row r="444" spans="1:5" ht="13.5" customHeight="1">
      <c r="B444" s="16">
        <f t="shared" ref="B444:B451" si="29">B445-1</f>
        <v>2009</v>
      </c>
      <c r="C444" s="32">
        <f>VLOOKUP($B444,'Basic Ratio'!$D$4:$AU$15,'Graph (2)'!A442,FALSE)</f>
        <v>42.251890000000003</v>
      </c>
      <c r="D444" s="32">
        <f>_xlfn.AGGREGATE(1,6,Graph!D446:I446)</f>
        <v>5189.9320266666664</v>
      </c>
      <c r="E444" s="32">
        <f>_xlfn.AGGREGATE(1,6,Graph!J446:N446)</f>
        <v>26.858008000000002</v>
      </c>
    </row>
    <row r="445" spans="1:5" ht="13.5" customHeight="1">
      <c r="B445" s="37">
        <f t="shared" si="29"/>
        <v>2010</v>
      </c>
      <c r="C445" s="39">
        <f>VLOOKUP($B445,'Basic Ratio'!$D$4:$AU$15,'Graph (2)'!A442,FALSE)</f>
        <v>55.647219999999997</v>
      </c>
      <c r="D445" s="39">
        <f>_xlfn.AGGREGATE(1,6,Graph!D447:I447)</f>
        <v>1091.0843350000002</v>
      </c>
      <c r="E445" s="39">
        <f>_xlfn.AGGREGATE(1,6,Graph!J447:N447)</f>
        <v>30.077498000000002</v>
      </c>
    </row>
    <row r="446" spans="1:5" ht="13.5" customHeight="1">
      <c r="B446" s="16">
        <f t="shared" si="29"/>
        <v>2011</v>
      </c>
      <c r="C446" s="32" t="e">
        <f>VLOOKUP($B446,'Basic Ratio'!$D$4:$AU$15,'Graph (2)'!A442,FALSE)</f>
        <v>#N/A</v>
      </c>
      <c r="D446" s="32">
        <f>_xlfn.AGGREGATE(1,6,Graph!D448:I448)</f>
        <v>138.19279666666668</v>
      </c>
      <c r="E446" s="32">
        <f>_xlfn.AGGREGATE(1,6,Graph!J448:N448)</f>
        <v>31.224870000000003</v>
      </c>
    </row>
    <row r="447" spans="1:5" ht="13.5" customHeight="1">
      <c r="B447" s="37">
        <f t="shared" si="29"/>
        <v>2012</v>
      </c>
      <c r="C447" s="39">
        <f>VLOOKUP($B447,'Basic Ratio'!$D$4:$AU$15,'Graph (2)'!A442,FALSE)</f>
        <v>117.16766</v>
      </c>
      <c r="D447" s="39">
        <f>_xlfn.AGGREGATE(1,6,Graph!D449:I449)</f>
        <v>215.29702833333332</v>
      </c>
      <c r="E447" s="39">
        <f>_xlfn.AGGREGATE(1,6,Graph!J449:N449)</f>
        <v>29.594647999999999</v>
      </c>
    </row>
    <row r="448" spans="1:5" ht="13.5" customHeight="1">
      <c r="B448" s="16">
        <f t="shared" si="29"/>
        <v>2013</v>
      </c>
      <c r="C448" s="32">
        <f>VLOOKUP($B448,'Basic Ratio'!$D$4:$AU$15,'Graph (2)'!A442,FALSE)</f>
        <v>166.49052</v>
      </c>
      <c r="D448" s="32">
        <f>_xlfn.AGGREGATE(1,6,Graph!D450:I450)</f>
        <v>309.83055000000002</v>
      </c>
      <c r="E448" s="32">
        <f>_xlfn.AGGREGATE(1,6,Graph!J450:N450)</f>
        <v>28.475484000000002</v>
      </c>
    </row>
    <row r="449" spans="1:5" ht="13.5" customHeight="1">
      <c r="B449" s="37">
        <f t="shared" si="29"/>
        <v>2014</v>
      </c>
      <c r="C449" s="39">
        <f>VLOOKUP($B449,'Basic Ratio'!$D$4:$AU$15,'Graph (2)'!A442,FALSE)</f>
        <v>164.42471</v>
      </c>
      <c r="D449" s="39">
        <f>_xlfn.AGGREGATE(1,6,Graph!D451:I451)</f>
        <v>303.53336000000002</v>
      </c>
      <c r="E449" s="39">
        <f>_xlfn.AGGREGATE(1,6,Graph!J451:N451)</f>
        <v>28.273552000000002</v>
      </c>
    </row>
    <row r="450" spans="1:5" ht="13.5" customHeight="1">
      <c r="B450" s="16">
        <f t="shared" si="29"/>
        <v>2015</v>
      </c>
      <c r="C450" s="32">
        <f>VLOOKUP($B450,'Basic Ratio'!$D$4:$AU$15,'Graph (2)'!A442,FALSE)</f>
        <v>160.16353000000001</v>
      </c>
      <c r="D450" s="32">
        <f>_xlfn.AGGREGATE(1,6,Graph!D452:I452)</f>
        <v>1120.5349979999999</v>
      </c>
      <c r="E450" s="32">
        <f>_xlfn.AGGREGATE(1,6,Graph!J452:N452)</f>
        <v>25.162754</v>
      </c>
    </row>
    <row r="451" spans="1:5" ht="13.5" customHeight="1">
      <c r="B451" s="37">
        <f t="shared" si="29"/>
        <v>2016</v>
      </c>
      <c r="C451" s="39">
        <f>VLOOKUP($B451,'Basic Ratio'!$D$4:$AU$15,'Graph (2)'!A442,FALSE)</f>
        <v>99.462040000000002</v>
      </c>
      <c r="D451" s="39">
        <f>_xlfn.AGGREGATE(1,6,Graph!D453:I453)</f>
        <v>233.41799166666669</v>
      </c>
      <c r="E451" s="39">
        <f>_xlfn.AGGREGATE(1,6,Graph!J453:N453)</f>
        <v>23.532619999999998</v>
      </c>
    </row>
    <row r="452" spans="1:5" ht="13.5" customHeight="1">
      <c r="B452" s="16">
        <f>B453-1</f>
        <v>2017</v>
      </c>
      <c r="C452" s="32">
        <f>VLOOKUP($B452,'Basic Ratio'!$D$4:$AU$15,'Graph (2)'!A442,FALSE)</f>
        <v>121.37886</v>
      </c>
      <c r="D452" s="32">
        <f>_xlfn.AGGREGATE(1,6,Graph!D454:I454)</f>
        <v>506.09237333333334</v>
      </c>
      <c r="E452" s="32">
        <f>_xlfn.AGGREGATE(1,6,Graph!J454:N454)</f>
        <v>23.680712</v>
      </c>
    </row>
    <row r="453" spans="1:5" ht="13.5" customHeight="1">
      <c r="B453" s="37">
        <f>B438</f>
        <v>2018</v>
      </c>
      <c r="C453" s="39">
        <f>VLOOKUP($B453,'Basic Ratio'!$D$4:$AU$15,'Graph (2)'!A442,FALSE)</f>
        <v>142.45331999999999</v>
      </c>
      <c r="D453" s="39">
        <f>_xlfn.AGGREGATE(1,6,Graph!D455:I455)</f>
        <v>2075.7436899999998</v>
      </c>
      <c r="E453" s="39">
        <f>_xlfn.AGGREGATE(1,6,Graph!J455:N455)</f>
        <v>24.184273999999998</v>
      </c>
    </row>
    <row r="457" spans="1:5" ht="3" customHeight="1"/>
    <row r="458" spans="1:5" ht="13.5" customHeight="1">
      <c r="A458" s="13">
        <v>37</v>
      </c>
      <c r="B458" s="14" t="s">
        <v>215</v>
      </c>
    </row>
    <row r="459" spans="1:5" ht="13.5" customHeight="1">
      <c r="B459" s="16"/>
      <c r="C459" s="28" t="str">
        <f>C443</f>
        <v>花王</v>
      </c>
      <c r="D459" s="19" t="str">
        <f>D443</f>
        <v>Japan comp</v>
      </c>
      <c r="E459" s="19" t="str">
        <f>E443</f>
        <v>Global Comp</v>
      </c>
    </row>
    <row r="460" spans="1:5" ht="13.5" customHeight="1">
      <c r="B460" s="16">
        <f t="shared" ref="B460:B467" si="30">B461-1</f>
        <v>2009</v>
      </c>
      <c r="C460" s="32">
        <f>VLOOKUP($B460,'Basic Ratio'!$D$4:$AU$15,'Graph (2)'!A458,FALSE)</f>
        <v>33.942819999999998</v>
      </c>
      <c r="D460" s="32">
        <f>_xlfn.AGGREGATE(1,6,Graph!D461:I461)</f>
        <v>4263.1777300000003</v>
      </c>
      <c r="E460" s="32">
        <f>_xlfn.AGGREGATE(1,6,Graph!J461:N461)</f>
        <v>22.721368000000002</v>
      </c>
    </row>
    <row r="461" spans="1:5" ht="13.5" customHeight="1">
      <c r="B461" s="37">
        <f t="shared" si="30"/>
        <v>2010</v>
      </c>
      <c r="C461" s="39">
        <f>VLOOKUP($B461,'Basic Ratio'!$D$4:$AU$15,'Graph (2)'!A458,FALSE)</f>
        <v>47.351289999999999</v>
      </c>
      <c r="D461" s="39">
        <f>_xlfn.AGGREGATE(1,6,Graph!D462:I462)</f>
        <v>856.11131166666667</v>
      </c>
      <c r="E461" s="39">
        <f>_xlfn.AGGREGATE(1,6,Graph!J462:N462)</f>
        <v>25.107332</v>
      </c>
    </row>
    <row r="462" spans="1:5" ht="13.5" customHeight="1">
      <c r="B462" s="16">
        <f t="shared" si="30"/>
        <v>2011</v>
      </c>
      <c r="C462" s="32" t="e">
        <f>VLOOKUP($B462,'Basic Ratio'!$D$4:$AU$15,'Graph (2)'!A458,FALSE)</f>
        <v>#N/A</v>
      </c>
      <c r="D462" s="32">
        <f>_xlfn.AGGREGATE(1,6,Graph!D463:I463)</f>
        <v>115.98502499999999</v>
      </c>
      <c r="E462" s="32">
        <f>_xlfn.AGGREGATE(1,6,Graph!J463:N463)</f>
        <v>25.892004999999997</v>
      </c>
    </row>
    <row r="463" spans="1:5" ht="13.5" customHeight="1">
      <c r="B463" s="37">
        <f t="shared" si="30"/>
        <v>2012</v>
      </c>
      <c r="C463" s="39">
        <f>VLOOKUP($B463,'Basic Ratio'!$D$4:$AU$15,'Graph (2)'!A458,FALSE)</f>
        <v>88.729709999999997</v>
      </c>
      <c r="D463" s="39">
        <f>_xlfn.AGGREGATE(1,6,Graph!D464:I464)</f>
        <v>162.27144166666665</v>
      </c>
      <c r="E463" s="39">
        <f>_xlfn.AGGREGATE(1,6,Graph!J464:N464)</f>
        <v>24.356503999999997</v>
      </c>
    </row>
    <row r="464" spans="1:5" ht="13.5" customHeight="1">
      <c r="B464" s="16">
        <f t="shared" si="30"/>
        <v>2013</v>
      </c>
      <c r="C464" s="32">
        <f>VLOOKUP($B464,'Basic Ratio'!$D$4:$AU$15,'Graph (2)'!A458,FALSE)</f>
        <v>120.59439</v>
      </c>
      <c r="D464" s="32">
        <f>_xlfn.AGGREGATE(1,6,Graph!D465:I465)</f>
        <v>256.67784799999998</v>
      </c>
      <c r="E464" s="32">
        <f>_xlfn.AGGREGATE(1,6,Graph!J465:N465)</f>
        <v>23.346526000000001</v>
      </c>
    </row>
    <row r="465" spans="1:5" ht="13.5" customHeight="1">
      <c r="B465" s="37">
        <f t="shared" si="30"/>
        <v>2014</v>
      </c>
      <c r="C465" s="39">
        <f>VLOOKUP($B465,'Basic Ratio'!$D$4:$AU$15,'Graph (2)'!A458,FALSE)</f>
        <v>124.92587</v>
      </c>
      <c r="D465" s="39">
        <f>_xlfn.AGGREGATE(1,6,Graph!D466:I466)</f>
        <v>233.77300199999999</v>
      </c>
      <c r="E465" s="39">
        <f>_xlfn.AGGREGATE(1,6,Graph!J466:N466)</f>
        <v>23.011004</v>
      </c>
    </row>
    <row r="466" spans="1:5" ht="13.5" customHeight="1">
      <c r="B466" s="16">
        <f t="shared" si="30"/>
        <v>2015</v>
      </c>
      <c r="C466" s="32">
        <f>VLOOKUP($B466,'Basic Ratio'!$D$4:$AU$15,'Graph (2)'!A458,FALSE)</f>
        <v>117.05719999999999</v>
      </c>
      <c r="D466" s="32">
        <f>_xlfn.AGGREGATE(1,6,Graph!D467:I467)</f>
        <v>829.76298800000006</v>
      </c>
      <c r="E466" s="32">
        <f>_xlfn.AGGREGATE(1,6,Graph!J467:N467)</f>
        <v>20.697839999999996</v>
      </c>
    </row>
    <row r="467" spans="1:5" ht="13.5" customHeight="1">
      <c r="B467" s="37">
        <f t="shared" si="30"/>
        <v>2016</v>
      </c>
      <c r="C467" s="39">
        <f>VLOOKUP($B467,'Basic Ratio'!$D$4:$AU$15,'Graph (2)'!A458,FALSE)</f>
        <v>68.835449999999994</v>
      </c>
      <c r="D467" s="39">
        <f>_xlfn.AGGREGATE(1,6,Graph!D468:I468)</f>
        <v>187.15535500000001</v>
      </c>
      <c r="E467" s="39">
        <f>_xlfn.AGGREGATE(1,6,Graph!J468:N468)</f>
        <v>19.325602500000002</v>
      </c>
    </row>
    <row r="468" spans="1:5" ht="13.5" customHeight="1">
      <c r="B468" s="16">
        <f>B469-1</f>
        <v>2017</v>
      </c>
      <c r="C468" s="32">
        <f>VLOOKUP($B468,'Basic Ratio'!$D$4:$AU$15,'Graph (2)'!A458,FALSE)</f>
        <v>82.771109999999993</v>
      </c>
      <c r="D468" s="32">
        <f>_xlfn.AGGREGATE(1,6,Graph!D469:I469)</f>
        <v>443.13777000000005</v>
      </c>
      <c r="E468" s="32">
        <f>_xlfn.AGGREGATE(1,6,Graph!J469:N469)</f>
        <v>19.796431999999999</v>
      </c>
    </row>
    <row r="469" spans="1:5" ht="13.5" customHeight="1">
      <c r="B469" s="37">
        <f>B453</f>
        <v>2018</v>
      </c>
      <c r="C469" s="39">
        <f>VLOOKUP($B469,'Basic Ratio'!$D$4:$AU$15,'Graph (2)'!A458,FALSE)</f>
        <v>100.80654</v>
      </c>
      <c r="D469" s="39">
        <f>_xlfn.AGGREGATE(1,6,Graph!D470:I470)</f>
        <v>1724.667735</v>
      </c>
      <c r="E469" s="39">
        <f>_xlfn.AGGREGATE(1,6,Graph!J470:N470)</f>
        <v>20.596144000000002</v>
      </c>
    </row>
    <row r="473" spans="1:5" ht="13.5" customHeight="1">
      <c r="A473" s="13">
        <v>38</v>
      </c>
      <c r="B473" s="14" t="s">
        <v>216</v>
      </c>
    </row>
    <row r="474" spans="1:5" ht="13.5" customHeight="1">
      <c r="B474" s="16"/>
      <c r="C474" s="28" t="str">
        <f>C459</f>
        <v>花王</v>
      </c>
      <c r="D474" s="19" t="str">
        <f>D459</f>
        <v>Japan comp</v>
      </c>
      <c r="E474" s="19" t="str">
        <f>E459</f>
        <v>Global Comp</v>
      </c>
    </row>
    <row r="475" spans="1:5" ht="13.5" customHeight="1">
      <c r="B475" s="16">
        <f t="shared" ref="B475:B482" si="31">B476-1</f>
        <v>2009</v>
      </c>
      <c r="C475" s="32">
        <f>VLOOKUP($B475,'Basic Ratio'!$D$4:$AU$15,'Graph (2)'!A473,FALSE)</f>
        <v>1.0731599999999999</v>
      </c>
      <c r="D475" s="32">
        <f>_xlfn.AGGREGATE(1,6,Graph!D476:I476)</f>
        <v>0.91627166666666671</v>
      </c>
      <c r="E475" s="32">
        <f>_xlfn.AGGREGATE(1,6,Graph!J476:N476)</f>
        <v>1.328376</v>
      </c>
    </row>
    <row r="476" spans="1:5" ht="13.5" customHeight="1">
      <c r="B476" s="37">
        <f t="shared" si="31"/>
        <v>2010</v>
      </c>
      <c r="C476" s="39">
        <f>VLOOKUP($B476,'Basic Ratio'!$D$4:$AU$15,'Graph (2)'!A473,FALSE)</f>
        <v>0.84328999999999998</v>
      </c>
      <c r="D476" s="39">
        <f>_xlfn.AGGREGATE(1,6,Graph!D477:I477)</f>
        <v>1.2070749999999999</v>
      </c>
      <c r="E476" s="39">
        <f>_xlfn.AGGREGATE(1,6,Graph!J477:N477)</f>
        <v>1.3354539999999999</v>
      </c>
    </row>
    <row r="477" spans="1:5" ht="13.5" customHeight="1">
      <c r="B477" s="16">
        <f t="shared" si="31"/>
        <v>2011</v>
      </c>
      <c r="C477" s="32" t="e">
        <f>VLOOKUP($B477,'Basic Ratio'!$D$4:$AU$15,'Graph (2)'!A473,FALSE)</f>
        <v>#N/A</v>
      </c>
      <c r="D477" s="32">
        <f>_xlfn.AGGREGATE(1,6,Graph!D478:I478)</f>
        <v>1.0685916666666666</v>
      </c>
      <c r="E477" s="32">
        <f>_xlfn.AGGREGATE(1,6,Graph!J478:N478)</f>
        <v>1.5923875000000001</v>
      </c>
    </row>
    <row r="478" spans="1:5" ht="13.5" customHeight="1">
      <c r="B478" s="37">
        <f t="shared" si="31"/>
        <v>2012</v>
      </c>
      <c r="C478" s="39">
        <f>VLOOKUP($B478,'Basic Ratio'!$D$4:$AU$15,'Graph (2)'!A473,FALSE)</f>
        <v>0.52546999999999999</v>
      </c>
      <c r="D478" s="39">
        <f>_xlfn.AGGREGATE(1,6,Graph!D479:I479)</f>
        <v>0.99777666666666665</v>
      </c>
      <c r="E478" s="39">
        <f>_xlfn.AGGREGATE(1,6,Graph!J479:N479)</f>
        <v>1.3856379999999999</v>
      </c>
    </row>
    <row r="479" spans="1:5" ht="13.5" customHeight="1">
      <c r="B479" s="16">
        <f t="shared" si="31"/>
        <v>2013</v>
      </c>
      <c r="C479" s="32">
        <f>VLOOKUP($B479,'Basic Ratio'!$D$4:$AU$15,'Graph (2)'!A473,FALSE)</f>
        <v>0.502</v>
      </c>
      <c r="D479" s="32">
        <f>_xlfn.AGGREGATE(1,6,Graph!D480:I480)</f>
        <v>0.70998800000000006</v>
      </c>
      <c r="E479" s="32">
        <f>_xlfn.AGGREGATE(1,6,Graph!J480:N480)</f>
        <v>1.416096</v>
      </c>
    </row>
    <row r="480" spans="1:5" ht="13.5" customHeight="1">
      <c r="B480" s="37">
        <f t="shared" si="31"/>
        <v>2014</v>
      </c>
      <c r="C480" s="39">
        <f>VLOOKUP($B480,'Basic Ratio'!$D$4:$AU$15,'Graph (2)'!A473,FALSE)</f>
        <v>0.47543000000000002</v>
      </c>
      <c r="D480" s="39">
        <f>_xlfn.AGGREGATE(1,6,Graph!D481:I481)</f>
        <v>0.43310399999999999</v>
      </c>
      <c r="E480" s="39">
        <f>_xlfn.AGGREGATE(1,6,Graph!J481:N481)</f>
        <v>1.4122240000000001</v>
      </c>
    </row>
    <row r="481" spans="1:5" ht="13.5" customHeight="1">
      <c r="B481" s="16">
        <f t="shared" si="31"/>
        <v>2015</v>
      </c>
      <c r="C481" s="32">
        <f>VLOOKUP($B481,'Basic Ratio'!$D$4:$AU$15,'Graph (2)'!A473,FALSE)</f>
        <v>0.50470999999999999</v>
      </c>
      <c r="D481" s="32">
        <f>_xlfn.AGGREGATE(1,6,Graph!D482:I482)</f>
        <v>0.48357400000000006</v>
      </c>
      <c r="E481" s="32">
        <f>_xlfn.AGGREGATE(1,6,Graph!J482:N482)</f>
        <v>1.6020059999999998</v>
      </c>
    </row>
    <row r="482" spans="1:5" ht="13.5" customHeight="1">
      <c r="B482" s="37">
        <f t="shared" si="31"/>
        <v>2016</v>
      </c>
      <c r="C482" s="39">
        <f>VLOOKUP($B482,'Basic Ratio'!$D$4:$AU$15,'Graph (2)'!A473,FALSE)</f>
        <v>0.51424000000000003</v>
      </c>
      <c r="D482" s="39">
        <f>_xlfn.AGGREGATE(1,6,Graph!D483:I483)</f>
        <v>0.45749999999999996</v>
      </c>
      <c r="E482" s="39">
        <f>_xlfn.AGGREGATE(1,6,Graph!J483:N483)</f>
        <v>1.7662249999999999</v>
      </c>
    </row>
    <row r="483" spans="1:5" ht="13.5" customHeight="1">
      <c r="B483" s="16">
        <f>B484-1</f>
        <v>2017</v>
      </c>
      <c r="C483" s="32">
        <f>VLOOKUP($B483,'Basic Ratio'!$D$4:$AU$15,'Graph (2)'!A473,FALSE)</f>
        <v>0.47053</v>
      </c>
      <c r="D483" s="32">
        <f>_xlfn.AGGREGATE(1,6,Graph!D484:I484)</f>
        <v>0.23177500000000004</v>
      </c>
      <c r="E483" s="32">
        <f>_xlfn.AGGREGATE(1,6,Graph!J484:N484)</f>
        <v>1.8045000000000002</v>
      </c>
    </row>
    <row r="484" spans="1:5" ht="13.5" customHeight="1">
      <c r="B484" s="37">
        <f>B469</f>
        <v>2018</v>
      </c>
      <c r="C484" s="39">
        <f>VLOOKUP($B484,'Basic Ratio'!$D$4:$AU$15,'Graph (2)'!A473,FALSE)</f>
        <v>0.44874000000000003</v>
      </c>
      <c r="D484" s="39">
        <f>_xlfn.AGGREGATE(1,6,Graph!D485:I485)</f>
        <v>0.15390166666666666</v>
      </c>
      <c r="E484" s="39">
        <f>_xlfn.AGGREGATE(1,6,Graph!J485:N485)</f>
        <v>1.610954</v>
      </c>
    </row>
    <row r="488" spans="1:5" ht="13.5" customHeight="1">
      <c r="A488" s="13">
        <v>39</v>
      </c>
      <c r="B488" s="14" t="s">
        <v>217</v>
      </c>
    </row>
    <row r="489" spans="1:5" ht="13.5" customHeight="1">
      <c r="B489" s="16"/>
      <c r="C489" s="28" t="str">
        <f>C474</f>
        <v>花王</v>
      </c>
      <c r="D489" s="19" t="str">
        <f>D474</f>
        <v>Japan comp</v>
      </c>
      <c r="E489" s="19" t="str">
        <f>E474</f>
        <v>Global Comp</v>
      </c>
    </row>
    <row r="490" spans="1:5" ht="13.5" customHeight="1">
      <c r="B490" s="16">
        <f t="shared" ref="B490:B497" si="32">B491-1</f>
        <v>2009</v>
      </c>
      <c r="C490" s="32">
        <f>VLOOKUP($B490,'Basic Ratio'!$D$4:$AU$15,'Graph (2)'!A488,FALSE)</f>
        <v>0.42298999999999998</v>
      </c>
      <c r="D490" s="32">
        <f>_xlfn.AGGREGATE(1,6,Graph!D492:I492)</f>
        <v>1.0539800000000001</v>
      </c>
      <c r="E490" s="32">
        <f>_xlfn.AGGREGATE(1,6,Graph!J492:N492)</f>
        <v>1.1514525</v>
      </c>
    </row>
    <row r="491" spans="1:5" ht="13.5" customHeight="1">
      <c r="B491" s="37">
        <f t="shared" si="32"/>
        <v>2010</v>
      </c>
      <c r="C491" s="39">
        <f>VLOOKUP($B491,'Basic Ratio'!$D$4:$AU$15,'Graph (2)'!A488,FALSE)</f>
        <v>5.9360000000000003E-2</v>
      </c>
      <c r="D491" s="39">
        <f>_xlfn.AGGREGATE(1,6,Graph!D493:I493)</f>
        <v>0.75990000000000002</v>
      </c>
      <c r="E491" s="39">
        <f>_xlfn.AGGREGATE(1,6,Graph!J493:N493)</f>
        <v>1.1847025</v>
      </c>
    </row>
    <row r="492" spans="1:5" ht="13.5" customHeight="1">
      <c r="B492" s="16">
        <f t="shared" si="32"/>
        <v>2011</v>
      </c>
      <c r="C492" s="32" t="e">
        <f>VLOOKUP($B492,'Basic Ratio'!$D$4:$AU$15,'Graph (2)'!A488,FALSE)</f>
        <v>#N/A</v>
      </c>
      <c r="D492" s="32">
        <f>_xlfn.AGGREGATE(1,6,Graph!D494:I494)</f>
        <v>0.87542999999999993</v>
      </c>
      <c r="E492" s="32">
        <f>_xlfn.AGGREGATE(1,6,Graph!J494:N494)</f>
        <v>1.2818399999999999</v>
      </c>
    </row>
    <row r="493" spans="1:5" ht="13.5" customHeight="1">
      <c r="B493" s="37">
        <f t="shared" si="32"/>
        <v>2012</v>
      </c>
      <c r="C493" s="39" t="str">
        <f>VLOOKUP($B493,'Basic Ratio'!$D$4:$AU$15,'Graph (2)'!A488,FALSE)</f>
        <v>NM</v>
      </c>
      <c r="D493" s="39">
        <f>_xlfn.AGGREGATE(1,6,Graph!D495:I495)</f>
        <v>1.46902</v>
      </c>
      <c r="E493" s="39">
        <f>_xlfn.AGGREGATE(1,6,Graph!J495:N495)</f>
        <v>1.2170675000000002</v>
      </c>
    </row>
    <row r="494" spans="1:5" ht="13.5" customHeight="1">
      <c r="B494" s="16">
        <f t="shared" si="32"/>
        <v>2013</v>
      </c>
      <c r="C494" s="32" t="str">
        <f>VLOOKUP($B494,'Basic Ratio'!$D$4:$AU$15,'Graph (2)'!A488,FALSE)</f>
        <v>NM</v>
      </c>
      <c r="D494" s="32">
        <f>_xlfn.AGGREGATE(1,6,Graph!D496:I496)</f>
        <v>0.30757000000000001</v>
      </c>
      <c r="E494" s="32">
        <f>_xlfn.AGGREGATE(1,6,Graph!J496:N496)</f>
        <v>1.1920525</v>
      </c>
    </row>
    <row r="495" spans="1:5" ht="13.5" customHeight="1">
      <c r="B495" s="37">
        <f t="shared" si="32"/>
        <v>2014</v>
      </c>
      <c r="C495" s="39" t="str">
        <f>VLOOKUP($B495,'Basic Ratio'!$D$4:$AU$15,'Graph (2)'!A488,FALSE)</f>
        <v>NM</v>
      </c>
      <c r="D495" s="39" t="e">
        <f>_xlfn.AGGREGATE(1,6,Graph!D497:I497)</f>
        <v>#DIV/0!</v>
      </c>
      <c r="E495" s="39">
        <f>_xlfn.AGGREGATE(1,6,Graph!J497:N497)</f>
        <v>1.2043925</v>
      </c>
    </row>
    <row r="496" spans="1:5" ht="13.5" customHeight="1">
      <c r="B496" s="16">
        <f t="shared" si="32"/>
        <v>2015</v>
      </c>
      <c r="C496" s="32" t="str">
        <f>VLOOKUP($B496,'Basic Ratio'!$D$4:$AU$15,'Graph (2)'!A488,FALSE)</f>
        <v>NM</v>
      </c>
      <c r="D496" s="32" t="e">
        <f>_xlfn.AGGREGATE(1,6,Graph!D498:I498)</f>
        <v>#DIV/0!</v>
      </c>
      <c r="E496" s="32">
        <f>_xlfn.AGGREGATE(1,6,Graph!J498:N498)</f>
        <v>1.3424149999999999</v>
      </c>
    </row>
    <row r="497" spans="1:5" ht="13.5" customHeight="1">
      <c r="B497" s="37">
        <f t="shared" si="32"/>
        <v>2016</v>
      </c>
      <c r="C497" s="39" t="str">
        <f>VLOOKUP($B497,'Basic Ratio'!$D$4:$AU$15,'Graph (2)'!A488,FALSE)</f>
        <v>NM</v>
      </c>
      <c r="D497" s="39" t="e">
        <f>_xlfn.AGGREGATE(1,6,Graph!D499:I499)</f>
        <v>#DIV/0!</v>
      </c>
      <c r="E497" s="39">
        <f>_xlfn.AGGREGATE(1,6,Graph!J499:N499)</f>
        <v>1.2931575</v>
      </c>
    </row>
    <row r="498" spans="1:5" ht="13.5" customHeight="1">
      <c r="B498" s="16">
        <f>B499-1</f>
        <v>2017</v>
      </c>
      <c r="C498" s="32" t="str">
        <f>VLOOKUP($B498,'Basic Ratio'!$D$4:$AU$15,'Graph (2)'!A488,FALSE)</f>
        <v>NM</v>
      </c>
      <c r="D498" s="32" t="e">
        <f>_xlfn.AGGREGATE(1,6,Graph!D500:I500)</f>
        <v>#DIV/0!</v>
      </c>
      <c r="E498" s="32">
        <f>_xlfn.AGGREGATE(1,6,Graph!J500:N500)</f>
        <v>1.3388319999999998</v>
      </c>
    </row>
    <row r="499" spans="1:5" ht="13.5" customHeight="1">
      <c r="B499" s="37">
        <f>B484</f>
        <v>2018</v>
      </c>
      <c r="C499" s="39" t="str">
        <f>VLOOKUP($B499,'Basic Ratio'!$D$4:$AU$15,'Graph (2)'!A488,FALSE)</f>
        <v>NM</v>
      </c>
      <c r="D499" s="39" t="e">
        <f>_xlfn.AGGREGATE(1,6,Graph!D501:I501)</f>
        <v>#DIV/0!</v>
      </c>
      <c r="E499" s="39">
        <f>_xlfn.AGGREGATE(1,6,Graph!J501:N501)</f>
        <v>1.2271300000000003</v>
      </c>
    </row>
    <row r="503" spans="1:5" ht="13.5" customHeight="1">
      <c r="A503" s="13">
        <v>40</v>
      </c>
      <c r="B503" s="14" t="s">
        <v>218</v>
      </c>
    </row>
    <row r="504" spans="1:5" ht="13.5" customHeight="1">
      <c r="B504" s="16"/>
      <c r="C504" s="28" t="str">
        <f>C489</f>
        <v>花王</v>
      </c>
      <c r="D504" s="19" t="str">
        <f>D489</f>
        <v>Japan comp</v>
      </c>
      <c r="E504" s="19" t="str">
        <f>E489</f>
        <v>Global Comp</v>
      </c>
    </row>
    <row r="505" spans="1:5" ht="13.5" customHeight="1">
      <c r="B505" s="16">
        <f t="shared" ref="B505:B512" si="33">B506-1</f>
        <v>2009</v>
      </c>
      <c r="C505" s="32">
        <f>VLOOKUP($B505,'Basic Ratio'!$D$4:$AU$15,'Graph (2)'!A503,FALSE)</f>
        <v>1.33586</v>
      </c>
      <c r="D505" s="32">
        <f>_xlfn.AGGREGATE(1,6,Graph!D507:I507)</f>
        <v>1.28213</v>
      </c>
      <c r="E505" s="32">
        <f>_xlfn.AGGREGATE(1,6,Graph!J507:N507)</f>
        <v>1.627936</v>
      </c>
    </row>
    <row r="506" spans="1:5" ht="13.5" customHeight="1">
      <c r="B506" s="37">
        <f t="shared" si="33"/>
        <v>2010</v>
      </c>
      <c r="C506" s="39">
        <f>VLOOKUP($B506,'Basic Ratio'!$D$4:$AU$15,'Graph (2)'!A503,FALSE)</f>
        <v>0.99102999999999997</v>
      </c>
      <c r="D506" s="39">
        <f>_xlfn.AGGREGATE(1,6,Graph!D508:I508)</f>
        <v>1.7562049999999998</v>
      </c>
      <c r="E506" s="39">
        <f>_xlfn.AGGREGATE(1,6,Graph!J508:N508)</f>
        <v>1.6735199999999999</v>
      </c>
    </row>
    <row r="507" spans="1:5" ht="13.5" customHeight="1">
      <c r="B507" s="16">
        <f t="shared" si="33"/>
        <v>2011</v>
      </c>
      <c r="C507" s="32" t="e">
        <f>VLOOKUP($B507,'Basic Ratio'!$D$4:$AU$15,'Graph (2)'!A503,FALSE)</f>
        <v>#N/A</v>
      </c>
      <c r="D507" s="32">
        <f>_xlfn.AGGREGATE(1,6,Graph!D509:I509)</f>
        <v>1.5115233333333331</v>
      </c>
      <c r="E507" s="32">
        <f>_xlfn.AGGREGATE(1,6,Graph!J509:N509)</f>
        <v>2.0476549999999998</v>
      </c>
    </row>
    <row r="508" spans="1:5" ht="13.5" customHeight="1">
      <c r="B508" s="37">
        <f t="shared" si="33"/>
        <v>2012</v>
      </c>
      <c r="C508" s="39">
        <f>VLOOKUP($B508,'Basic Ratio'!$D$4:$AU$15,'Graph (2)'!A503,FALSE)</f>
        <v>0.69388000000000005</v>
      </c>
      <c r="D508" s="39">
        <f>_xlfn.AGGREGATE(1,6,Graph!D510:I510)</f>
        <v>1.6633366666666669</v>
      </c>
      <c r="E508" s="39">
        <f>_xlfn.AGGREGATE(1,6,Graph!J510:N510)</f>
        <v>1.7985739999999999</v>
      </c>
    </row>
    <row r="509" spans="1:5" ht="13.5" customHeight="1">
      <c r="B509" s="16">
        <f t="shared" si="33"/>
        <v>2013</v>
      </c>
      <c r="C509" s="32">
        <f>VLOOKUP($B509,'Basic Ratio'!$D$4:$AU$15,'Graph (2)'!A503,FALSE)</f>
        <v>0.69306000000000001</v>
      </c>
      <c r="D509" s="32">
        <f>_xlfn.AGGREGATE(1,6,Graph!D511:I511)</f>
        <v>1.401448</v>
      </c>
      <c r="E509" s="32">
        <f>_xlfn.AGGREGATE(1,6,Graph!J511:N511)</f>
        <v>1.7860180000000003</v>
      </c>
    </row>
    <row r="510" spans="1:5" ht="13.5" customHeight="1">
      <c r="B510" s="37">
        <f t="shared" si="33"/>
        <v>2014</v>
      </c>
      <c r="C510" s="39">
        <f>VLOOKUP($B510,'Basic Ratio'!$D$4:$AU$15,'Graph (2)'!A503,FALSE)</f>
        <v>0.62575000000000003</v>
      </c>
      <c r="D510" s="39">
        <f>_xlfn.AGGREGATE(1,6,Graph!D512:I512)</f>
        <v>0.87217</v>
      </c>
      <c r="E510" s="39">
        <f>_xlfn.AGGREGATE(1,6,Graph!J512:N512)</f>
        <v>1.7907020000000002</v>
      </c>
    </row>
    <row r="511" spans="1:5" ht="13.5" customHeight="1">
      <c r="B511" s="16">
        <f t="shared" si="33"/>
        <v>2015</v>
      </c>
      <c r="C511" s="32">
        <f>VLOOKUP($B511,'Basic Ratio'!$D$4:$AU$15,'Graph (2)'!A503,FALSE)</f>
        <v>0.69057000000000002</v>
      </c>
      <c r="D511" s="32">
        <f>_xlfn.AGGREGATE(1,6,Graph!D513:I513)</f>
        <v>0.69727600000000012</v>
      </c>
      <c r="E511" s="32">
        <f>_xlfn.AGGREGATE(1,6,Graph!J513:N513)</f>
        <v>2.0034900000000002</v>
      </c>
    </row>
    <row r="512" spans="1:5" ht="13.5" customHeight="1">
      <c r="B512" s="37">
        <f t="shared" si="33"/>
        <v>2016</v>
      </c>
      <c r="C512" s="39">
        <f>VLOOKUP($B512,'Basic Ratio'!$D$4:$AU$15,'Graph (2)'!A503,FALSE)</f>
        <v>0.74304000000000003</v>
      </c>
      <c r="D512" s="39">
        <f>_xlfn.AGGREGATE(1,6,Graph!D514:I514)</f>
        <v>0.71992833333333339</v>
      </c>
      <c r="E512" s="39">
        <f>_xlfn.AGGREGATE(1,6,Graph!J514:N514)</f>
        <v>2.1655424999999999</v>
      </c>
    </row>
    <row r="513" spans="1:5" ht="13.5" customHeight="1">
      <c r="B513" s="16">
        <f>B514-1</f>
        <v>2017</v>
      </c>
      <c r="C513" s="32">
        <f>VLOOKUP($B513,'Basic Ratio'!$D$4:$AU$15,'Graph (2)'!A503,FALSE)</f>
        <v>0.69</v>
      </c>
      <c r="D513" s="32">
        <f>_xlfn.AGGREGATE(1,6,Graph!D515:I515)</f>
        <v>0.32356499999999999</v>
      </c>
      <c r="E513" s="32">
        <f>_xlfn.AGGREGATE(1,6,Graph!J515:N515)</f>
        <v>2.1693000000000002</v>
      </c>
    </row>
    <row r="514" spans="1:5" ht="13.5" customHeight="1">
      <c r="B514" s="37">
        <f>B499</f>
        <v>2018</v>
      </c>
      <c r="C514" s="39">
        <f>VLOOKUP($B514,'Basic Ratio'!$D$4:$AU$15,'Graph (2)'!A503,FALSE)</f>
        <v>0.63412999999999997</v>
      </c>
      <c r="D514" s="39">
        <f>_xlfn.AGGREGATE(1,6,Graph!D516:I516)</f>
        <v>0.28397</v>
      </c>
      <c r="E514" s="39">
        <f>_xlfn.AGGREGATE(1,6,Graph!J516:N516)</f>
        <v>1.914104</v>
      </c>
    </row>
    <row r="518" spans="1:5" ht="13.5" customHeight="1">
      <c r="A518" s="13">
        <v>41</v>
      </c>
      <c r="B518" s="14" t="s">
        <v>219</v>
      </c>
    </row>
    <row r="519" spans="1:5" ht="13.5" customHeight="1">
      <c r="B519" s="16"/>
      <c r="C519" s="28" t="str">
        <f>C504</f>
        <v>花王</v>
      </c>
      <c r="D519" s="19" t="str">
        <f>D504</f>
        <v>Japan comp</v>
      </c>
      <c r="E519" s="19" t="str">
        <f>E504</f>
        <v>Global Comp</v>
      </c>
    </row>
    <row r="520" spans="1:5" ht="13.5" customHeight="1">
      <c r="B520" s="16">
        <f t="shared" ref="B520:B527" si="34">B521-1</f>
        <v>2009</v>
      </c>
      <c r="C520" s="32">
        <f>VLOOKUP($B520,'Basic Ratio'!$D$4:$AU$15,'Graph (2)'!A518,FALSE)</f>
        <v>0.52654000000000001</v>
      </c>
      <c r="D520" s="32">
        <f>_xlfn.AGGREGATE(1,6,Graph!D522:I522)</f>
        <v>1.4176500000000001</v>
      </c>
      <c r="E520" s="32">
        <f>_xlfn.AGGREGATE(1,6,Graph!J522:N522)</f>
        <v>1.4235625000000001</v>
      </c>
    </row>
    <row r="521" spans="1:5" ht="13.5" customHeight="1">
      <c r="B521" s="37">
        <f t="shared" si="34"/>
        <v>2010</v>
      </c>
      <c r="C521" s="39">
        <f>VLOOKUP($B521,'Basic Ratio'!$D$4:$AU$15,'Graph (2)'!A518,FALSE)</f>
        <v>6.9760000000000003E-2</v>
      </c>
      <c r="D521" s="39">
        <f>_xlfn.AGGREGATE(1,6,Graph!D523:I523)</f>
        <v>1.05714</v>
      </c>
      <c r="E521" s="39">
        <f>_xlfn.AGGREGATE(1,6,Graph!J523:N523)</f>
        <v>1.5000724999999999</v>
      </c>
    </row>
    <row r="522" spans="1:5" ht="13.5" customHeight="1">
      <c r="B522" s="16">
        <f t="shared" si="34"/>
        <v>2011</v>
      </c>
      <c r="C522" s="32" t="e">
        <f>VLOOKUP($B522,'Basic Ratio'!$D$4:$AU$15,'Graph (2)'!A518,FALSE)</f>
        <v>#N/A</v>
      </c>
      <c r="D522" s="32">
        <f>_xlfn.AGGREGATE(1,6,Graph!D524:I524)</f>
        <v>1.2258549999999999</v>
      </c>
      <c r="E522" s="32">
        <f>_xlfn.AGGREGATE(1,6,Graph!J524:N524)</f>
        <v>1.6474424999999999</v>
      </c>
    </row>
    <row r="523" spans="1:5" ht="13.5" customHeight="1">
      <c r="B523" s="37">
        <f t="shared" si="34"/>
        <v>2012</v>
      </c>
      <c r="C523" s="39" t="str">
        <f>VLOOKUP($B523,'Basic Ratio'!$D$4:$AU$15,'Graph (2)'!A518,FALSE)</f>
        <v>NM</v>
      </c>
      <c r="D523" s="39">
        <f>_xlfn.AGGREGATE(1,6,Graph!D525:I525)</f>
        <v>2.08405</v>
      </c>
      <c r="E523" s="39">
        <f>_xlfn.AGGREGATE(1,6,Graph!J525:N525)</f>
        <v>1.6013050000000002</v>
      </c>
    </row>
    <row r="524" spans="1:5" ht="13.5" customHeight="1">
      <c r="B524" s="16">
        <f t="shared" si="34"/>
        <v>2013</v>
      </c>
      <c r="C524" s="32" t="str">
        <f>VLOOKUP($B524,'Basic Ratio'!$D$4:$AU$15,'Graph (2)'!A518,FALSE)</f>
        <v>NM</v>
      </c>
      <c r="D524" s="32">
        <f>_xlfn.AGGREGATE(1,6,Graph!D526:I526)</f>
        <v>0.38663999999999998</v>
      </c>
      <c r="E524" s="32">
        <f>_xlfn.AGGREGATE(1,6,Graph!J526:N526)</f>
        <v>1.514805</v>
      </c>
    </row>
    <row r="525" spans="1:5" ht="13.5" customHeight="1">
      <c r="B525" s="37">
        <f t="shared" si="34"/>
        <v>2014</v>
      </c>
      <c r="C525" s="39" t="str">
        <f>VLOOKUP($B525,'Basic Ratio'!$D$4:$AU$15,'Graph (2)'!A518,FALSE)</f>
        <v>NM</v>
      </c>
      <c r="D525" s="39" t="e">
        <f>_xlfn.AGGREGATE(1,6,Graph!D527:I527)</f>
        <v>#DIV/0!</v>
      </c>
      <c r="E525" s="39">
        <f>_xlfn.AGGREGATE(1,6,Graph!J527:N527)</f>
        <v>1.54118</v>
      </c>
    </row>
    <row r="526" spans="1:5" ht="13.5" customHeight="1">
      <c r="B526" s="16">
        <f t="shared" si="34"/>
        <v>2015</v>
      </c>
      <c r="C526" s="32" t="str">
        <f>VLOOKUP($B526,'Basic Ratio'!$D$4:$AU$15,'Graph (2)'!A518,FALSE)</f>
        <v>NM</v>
      </c>
      <c r="D526" s="32" t="e">
        <f>_xlfn.AGGREGATE(1,6,Graph!D528:I528)</f>
        <v>#DIV/0!</v>
      </c>
      <c r="E526" s="32">
        <f>_xlfn.AGGREGATE(1,6,Graph!J528:N528)</f>
        <v>1.7055325000000001</v>
      </c>
    </row>
    <row r="527" spans="1:5" ht="13.5" customHeight="1">
      <c r="B527" s="37">
        <f t="shared" si="34"/>
        <v>2016</v>
      </c>
      <c r="C527" s="39" t="str">
        <f>VLOOKUP($B527,'Basic Ratio'!$D$4:$AU$15,'Graph (2)'!A518,FALSE)</f>
        <v>NM</v>
      </c>
      <c r="D527" s="39" t="e">
        <f>_xlfn.AGGREGATE(1,6,Graph!D529:I529)</f>
        <v>#DIV/0!</v>
      </c>
      <c r="E527" s="39">
        <f>_xlfn.AGGREGATE(1,6,Graph!J529:N529)</f>
        <v>1.581485</v>
      </c>
    </row>
    <row r="528" spans="1:5" ht="13.5" customHeight="1">
      <c r="B528" s="16">
        <f>B529-1</f>
        <v>2017</v>
      </c>
      <c r="C528" s="32" t="str">
        <f>VLOOKUP($B528,'Basic Ratio'!$D$4:$AU$15,'Graph (2)'!A518,FALSE)</f>
        <v>NM</v>
      </c>
      <c r="D528" s="32" t="e">
        <f>_xlfn.AGGREGATE(1,6,Graph!D530:I530)</f>
        <v>#DIV/0!</v>
      </c>
      <c r="E528" s="32">
        <f>_xlfn.AGGREGATE(1,6,Graph!J530:N530)</f>
        <v>1.6112300000000002</v>
      </c>
    </row>
    <row r="529" spans="1:5" ht="13.5" customHeight="1">
      <c r="B529" s="37">
        <f>B514</f>
        <v>2018</v>
      </c>
      <c r="C529" s="39" t="str">
        <f>VLOOKUP($B529,'Basic Ratio'!$D$4:$AU$15,'Graph (2)'!A518,FALSE)</f>
        <v>NM</v>
      </c>
      <c r="D529" s="39" t="e">
        <f>_xlfn.AGGREGATE(1,6,Graph!D531:I531)</f>
        <v>#DIV/0!</v>
      </c>
      <c r="E529" s="39">
        <f>_xlfn.AGGREGATE(1,6,Graph!J531:N531)</f>
        <v>1.4617059999999999</v>
      </c>
    </row>
    <row r="533" spans="1:5" ht="3" customHeight="1"/>
    <row r="534" spans="1:5" ht="13.5" customHeight="1">
      <c r="A534" s="13">
        <v>42</v>
      </c>
      <c r="B534" s="14" t="s">
        <v>220</v>
      </c>
    </row>
    <row r="535" spans="1:5" ht="13.5" customHeight="1">
      <c r="B535" s="16"/>
      <c r="C535" s="28" t="str">
        <f>C519</f>
        <v>花王</v>
      </c>
      <c r="D535" s="19" t="str">
        <f>D519</f>
        <v>Japan comp</v>
      </c>
      <c r="E535" s="19" t="str">
        <f>E519</f>
        <v>Global Comp</v>
      </c>
    </row>
    <row r="536" spans="1:5" ht="13.5" customHeight="1">
      <c r="B536" s="16">
        <f t="shared" ref="B536:B543" si="35">B537-1</f>
        <v>2009</v>
      </c>
      <c r="C536" s="32">
        <f>VLOOKUP($B536,'Basic Ratio'!$D$4:$AU$15,'Graph (2)'!A534,FALSE)</f>
        <v>3.5241199999999999</v>
      </c>
      <c r="D536" s="32">
        <f>_xlfn.AGGREGATE(1,6,Graph!D537:I537)</f>
        <v>5.7453049999999992</v>
      </c>
      <c r="E536" s="32">
        <f>_xlfn.AGGREGATE(1,6,Graph!J537:N537)</f>
        <v>4.2903219999999997</v>
      </c>
    </row>
    <row r="537" spans="1:5" ht="13.5" customHeight="1">
      <c r="B537" s="37">
        <f t="shared" si="35"/>
        <v>2010</v>
      </c>
      <c r="C537" s="39">
        <f>VLOOKUP($B537,'Basic Ratio'!$D$4:$AU$15,'Graph (2)'!A534,FALSE)</f>
        <v>3.6132</v>
      </c>
      <c r="D537" s="39">
        <f>_xlfn.AGGREGATE(1,6,Graph!D538:I538)</f>
        <v>5.4136116666666672</v>
      </c>
      <c r="E537" s="39">
        <f>_xlfn.AGGREGATE(1,6,Graph!J538:N538)</f>
        <v>4.3190780000000002</v>
      </c>
    </row>
    <row r="538" spans="1:5" ht="13.5" customHeight="1">
      <c r="B538" s="16">
        <f t="shared" si="35"/>
        <v>2011</v>
      </c>
      <c r="C538" s="32" t="e">
        <f>VLOOKUP($B538,'Basic Ratio'!$D$4:$AU$15,'Graph (2)'!A534,FALSE)</f>
        <v>#N/A</v>
      </c>
      <c r="D538" s="32">
        <f>_xlfn.AGGREGATE(1,6,Graph!D539:I539)</f>
        <v>5.4686483333333333</v>
      </c>
      <c r="E538" s="32">
        <f>_xlfn.AGGREGATE(1,6,Graph!J539:N539)</f>
        <v>4.08108</v>
      </c>
    </row>
    <row r="539" spans="1:5" ht="13.5" customHeight="1">
      <c r="B539" s="37">
        <f t="shared" si="35"/>
        <v>2012</v>
      </c>
      <c r="C539" s="39">
        <f>VLOOKUP($B539,'Basic Ratio'!$D$4:$AU$15,'Graph (2)'!A534,FALSE)</f>
        <v>4.0338599999999998</v>
      </c>
      <c r="D539" s="39">
        <f>_xlfn.AGGREGATE(1,6,Graph!D540:I540)</f>
        <v>5.2894283333333325</v>
      </c>
      <c r="E539" s="39">
        <f>_xlfn.AGGREGATE(1,6,Graph!J540:N540)</f>
        <v>4.2574899999999998</v>
      </c>
    </row>
    <row r="540" spans="1:5" ht="13.5" customHeight="1">
      <c r="B540" s="16">
        <f t="shared" si="35"/>
        <v>2013</v>
      </c>
      <c r="C540" s="32">
        <f>VLOOKUP($B540,'Basic Ratio'!$D$4:$AU$15,'Graph (2)'!A534,FALSE)</f>
        <v>4.3393699999999997</v>
      </c>
      <c r="D540" s="32">
        <f>_xlfn.AGGREGATE(1,6,Graph!D541:I541)</f>
        <v>6.4277739999999994</v>
      </c>
      <c r="E540" s="32">
        <f>_xlfn.AGGREGATE(1,6,Graph!J541:N541)</f>
        <v>4.5604899999999997</v>
      </c>
    </row>
    <row r="541" spans="1:5" ht="13.5" customHeight="1">
      <c r="B541" s="37">
        <f t="shared" si="35"/>
        <v>2014</v>
      </c>
      <c r="C541" s="39">
        <f>VLOOKUP($B541,'Basic Ratio'!$D$4:$AU$15,'Graph (2)'!A534,FALSE)</f>
        <v>4.6570200000000002</v>
      </c>
      <c r="D541" s="39">
        <f>_xlfn.AGGREGATE(1,6,Graph!D542:I542)</f>
        <v>7.13497</v>
      </c>
      <c r="E541" s="39">
        <f>_xlfn.AGGREGATE(1,6,Graph!J542:N542)</f>
        <v>4.8680279999999998</v>
      </c>
    </row>
    <row r="542" spans="1:5" ht="13.5" customHeight="1">
      <c r="B542" s="16">
        <f t="shared" si="35"/>
        <v>2015</v>
      </c>
      <c r="C542" s="32">
        <f>VLOOKUP($B542,'Basic Ratio'!$D$4:$AU$15,'Graph (2)'!A534,FALSE)</f>
        <v>5.3362499999999997</v>
      </c>
      <c r="D542" s="32">
        <f>_xlfn.AGGREGATE(1,6,Graph!D543:I543)</f>
        <v>8.5017960000000006</v>
      </c>
      <c r="E542" s="32">
        <f>_xlfn.AGGREGATE(1,6,Graph!J543:N543)</f>
        <v>4.8695919999999999</v>
      </c>
    </row>
    <row r="543" spans="1:5" ht="13.5" customHeight="1">
      <c r="B543" s="37">
        <f t="shared" si="35"/>
        <v>2016</v>
      </c>
      <c r="C543" s="39">
        <f>VLOOKUP($B543,'Basic Ratio'!$D$4:$AU$15,'Graph (2)'!A534,FALSE)</f>
        <v>5.05497</v>
      </c>
      <c r="D543" s="39">
        <f>_xlfn.AGGREGATE(1,6,Graph!D544:I544)</f>
        <v>7.6532549999999988</v>
      </c>
      <c r="E543" s="39">
        <f>_xlfn.AGGREGATE(1,6,Graph!J544:N544)</f>
        <v>4.9704524999999995</v>
      </c>
    </row>
    <row r="544" spans="1:5" ht="13.5" customHeight="1">
      <c r="B544" s="16">
        <f>B545-1</f>
        <v>2017</v>
      </c>
      <c r="C544" s="32">
        <f>VLOOKUP($B544,'Basic Ratio'!$D$4:$AU$15,'Graph (2)'!A534,FALSE)</f>
        <v>5.6521400000000002</v>
      </c>
      <c r="D544" s="32">
        <f>_xlfn.AGGREGATE(1,6,Graph!D545:I545)</f>
        <v>8.885138333333332</v>
      </c>
      <c r="E544" s="32">
        <f>_xlfn.AGGREGATE(1,6,Graph!J545:N545)</f>
        <v>4.7351159999999997</v>
      </c>
    </row>
    <row r="545" spans="1:5" ht="13.5" customHeight="1">
      <c r="B545" s="37">
        <f>B529</f>
        <v>2018</v>
      </c>
      <c r="C545" s="39">
        <f>VLOOKUP($B545,'Basic Ratio'!$D$4:$AU$15,'Graph (2)'!A534,FALSE)</f>
        <v>6.2108100000000004</v>
      </c>
      <c r="D545" s="39">
        <f>_xlfn.AGGREGATE(1,6,Graph!D546:I546)</f>
        <v>11.430046666666668</v>
      </c>
      <c r="E545" s="39">
        <f>_xlfn.AGGREGATE(1,6,Graph!J546:N546)</f>
        <v>4.8015159999999995</v>
      </c>
    </row>
    <row r="549" spans="1:5" ht="13.5" customHeight="1">
      <c r="A549" s="13">
        <v>43</v>
      </c>
      <c r="B549" s="14" t="s">
        <v>454</v>
      </c>
    </row>
    <row r="550" spans="1:5" ht="13.5" customHeight="1">
      <c r="B550" s="16"/>
      <c r="C550" s="28" t="str">
        <f>C535</f>
        <v>花王</v>
      </c>
      <c r="D550" s="19" t="str">
        <f>D535</f>
        <v>Japan comp</v>
      </c>
      <c r="E550" s="19" t="str">
        <f>E535</f>
        <v>Global Comp</v>
      </c>
    </row>
    <row r="551" spans="1:5" ht="13.5" customHeight="1">
      <c r="B551" s="16">
        <f t="shared" ref="B551:B558" si="36">B552-1</f>
        <v>2009</v>
      </c>
      <c r="C551" s="32">
        <f>VLOOKUP($B551,'Basic Ratio'!$D$4:$AU$15,'Graph (2)'!A549,FALSE)</f>
        <v>30.744376925459825</v>
      </c>
      <c r="D551" s="32">
        <f>_xlfn.AGGREGATE(1,6,Graph!D553:I553)</f>
        <v>19.906166436154979</v>
      </c>
      <c r="E551" s="32">
        <f>_xlfn.AGGREGATE(1,6,Graph!J553:N553)</f>
        <v>14.846423133889028</v>
      </c>
    </row>
    <row r="552" spans="1:5" ht="13.5" customHeight="1">
      <c r="B552" s="37">
        <f t="shared" si="36"/>
        <v>2010</v>
      </c>
      <c r="C552" s="39">
        <f>VLOOKUP($B552,'Basic Ratio'!$D$4:$AU$15,'Graph (2)'!A549,FALSE)</f>
        <v>22.942682037625421</v>
      </c>
      <c r="D552" s="39">
        <f>_xlfn.AGGREGATE(1,6,Graph!D554:I554)</f>
        <v>19.868031172659624</v>
      </c>
      <c r="E552" s="39">
        <f>_xlfn.AGGREGATE(1,6,Graph!J554:N554)</f>
        <v>15.587382306104914</v>
      </c>
    </row>
    <row r="553" spans="1:5" ht="13.5" customHeight="1">
      <c r="B553" s="16">
        <f t="shared" si="36"/>
        <v>2011</v>
      </c>
      <c r="C553" s="32" t="e">
        <f>VLOOKUP($B553,'Basic Ratio'!$D$4:$AU$15,'Graph (2)'!A549,FALSE)</f>
        <v>#N/A</v>
      </c>
      <c r="D553" s="32">
        <f>_xlfn.AGGREGATE(1,6,Graph!D555:I555)</f>
        <v>22.244159239310509</v>
      </c>
      <c r="E553" s="32">
        <f>_xlfn.AGGREGATE(1,6,Graph!J555:N555)</f>
        <v>16.737941022366982</v>
      </c>
    </row>
    <row r="554" spans="1:5" ht="13.5" customHeight="1">
      <c r="B554" s="37">
        <f t="shared" si="36"/>
        <v>2012</v>
      </c>
      <c r="C554" s="39">
        <f>VLOOKUP($B554,'Basic Ratio'!$D$4:$AU$15,'Graph (2)'!A549,FALSE)</f>
        <v>20.373524166001179</v>
      </c>
      <c r="D554" s="39">
        <f>_xlfn.AGGREGATE(1,6,Graph!D556:I556)</f>
        <v>9.1267801416765657</v>
      </c>
      <c r="E554" s="39">
        <f>_xlfn.AGGREGATE(1,6,Graph!J556:N556)</f>
        <v>18.07852802275794</v>
      </c>
    </row>
    <row r="555" spans="1:5" ht="13.5" customHeight="1">
      <c r="B555" s="16">
        <f t="shared" si="36"/>
        <v>2013</v>
      </c>
      <c r="C555" s="32">
        <f>VLOOKUP($B555,'Basic Ratio'!$D$4:$AU$15,'Graph (2)'!A549,FALSE)</f>
        <v>25.75953025787922</v>
      </c>
      <c r="D555" s="32">
        <f>_xlfn.AGGREGATE(1,6,Graph!D557:I557)</f>
        <v>22.272049667238345</v>
      </c>
      <c r="E555" s="32">
        <f>_xlfn.AGGREGATE(1,6,Graph!J557:N557)</f>
        <v>19.126951921890512</v>
      </c>
    </row>
    <row r="556" spans="1:5" ht="13.5" customHeight="1">
      <c r="B556" s="37">
        <f t="shared" si="36"/>
        <v>2014</v>
      </c>
      <c r="C556" s="39">
        <f>VLOOKUP($B556,'Basic Ratio'!$D$4:$AU$15,'Graph (2)'!A549,FALSE)</f>
        <v>28.312824063191663</v>
      </c>
      <c r="D556" s="39">
        <f>_xlfn.AGGREGATE(1,6,Graph!D558:I558)</f>
        <v>28.046930491969157</v>
      </c>
      <c r="E556" s="39">
        <f>_xlfn.AGGREGATE(1,6,Graph!J558:N558)</f>
        <v>23.676536566925215</v>
      </c>
    </row>
    <row r="557" spans="1:5" ht="13.5" customHeight="1">
      <c r="B557" s="16">
        <f t="shared" si="36"/>
        <v>2015</v>
      </c>
      <c r="C557" s="32">
        <f>VLOOKUP($B557,'Basic Ratio'!$D$4:$AU$15,'Graph (2)'!A549,FALSE)</f>
        <v>31.528672883192602</v>
      </c>
      <c r="D557" s="32">
        <f>_xlfn.AGGREGATE(1,6,Graph!D559:I559)</f>
        <v>29.584958866259445</v>
      </c>
      <c r="E557" s="32">
        <f>_xlfn.AGGREGATE(1,6,Graph!J559:N559)</f>
        <v>28.825534159025885</v>
      </c>
    </row>
    <row r="558" spans="1:5" ht="13.5" customHeight="1">
      <c r="B558" s="37">
        <f t="shared" si="36"/>
        <v>2016</v>
      </c>
      <c r="C558" s="39">
        <f>VLOOKUP($B558,'Basic Ratio'!$D$4:$AU$15,'Graph (2)'!A549,FALSE)</f>
        <v>21.353430194856475</v>
      </c>
      <c r="D558" s="39">
        <f>_xlfn.AGGREGATE(1,6,Graph!D560:I560)</f>
        <v>29.600550345538565</v>
      </c>
      <c r="E558" s="39">
        <f>_xlfn.AGGREGATE(1,6,Graph!J560:N560)</f>
        <v>18.840304890189422</v>
      </c>
    </row>
    <row r="559" spans="1:5" ht="13.5" customHeight="1">
      <c r="B559" s="16">
        <f>B560-1</f>
        <v>2017</v>
      </c>
      <c r="C559" s="32">
        <f>VLOOKUP($B559,'Basic Ratio'!$D$4:$AU$15,'Graph (2)'!A549,FALSE)</f>
        <v>25.263479763402803</v>
      </c>
      <c r="D559" s="32">
        <f>_xlfn.AGGREGATE(1,6,Graph!D561:I561)</f>
        <v>39.93591198935416</v>
      </c>
      <c r="E559" s="32">
        <f>_xlfn.AGGREGATE(1,6,Graph!J561:N561)</f>
        <v>75.489825256137806</v>
      </c>
    </row>
    <row r="560" spans="1:5" ht="13.5" customHeight="1">
      <c r="B560" s="37">
        <f>B545</f>
        <v>2018</v>
      </c>
      <c r="C560" s="39">
        <f>VLOOKUP($B560,'Basic Ratio'!$D$4:$AU$15,'Graph (2)'!A549,FALSE)</f>
        <v>25.545876845124283</v>
      </c>
      <c r="D560" s="39">
        <f>_xlfn.AGGREGATE(1,6,Graph!D562:I562)</f>
        <v>34.28215146479301</v>
      </c>
      <c r="E560" s="39">
        <f>_xlfn.AGGREGATE(1,6,Graph!J562:N562)</f>
        <v>30.377778613225409</v>
      </c>
    </row>
    <row r="564" spans="1:5" ht="13.5" customHeight="1">
      <c r="A564" s="13">
        <v>44</v>
      </c>
      <c r="B564" s="14" t="s">
        <v>455</v>
      </c>
    </row>
    <row r="565" spans="1:5" ht="13.5" customHeight="1">
      <c r="B565" s="16"/>
      <c r="C565" s="28" t="str">
        <f>C550</f>
        <v>花王</v>
      </c>
      <c r="D565" s="19" t="str">
        <f>D550</f>
        <v>Japan comp</v>
      </c>
      <c r="E565" s="19" t="str">
        <f>E550</f>
        <v>Global Comp</v>
      </c>
    </row>
    <row r="566" spans="1:5" ht="13.5" customHeight="1">
      <c r="B566" s="16">
        <f t="shared" ref="B566:B573" si="37">B567-1</f>
        <v>2009</v>
      </c>
      <c r="C566" s="32">
        <f>VLOOKUP($B566,'Basic Ratio'!$D$4:$AU$15,'Graph (2)'!A564,FALSE)</f>
        <v>2.2438336755128896</v>
      </c>
      <c r="D566" s="32">
        <f>_xlfn.AGGREGATE(1,6,Graph!D568:I568)</f>
        <v>2.2751501709189723</v>
      </c>
      <c r="E566" s="32">
        <f>_xlfn.AGGREGATE(1,6,Graph!J568:N568)</f>
        <v>6.0044769100081261</v>
      </c>
    </row>
    <row r="567" spans="1:5" ht="13.5" customHeight="1">
      <c r="B567" s="37">
        <f t="shared" si="37"/>
        <v>2010</v>
      </c>
      <c r="C567" s="39">
        <f>VLOOKUP($B567,'Basic Ratio'!$D$4:$AU$15,'Graph (2)'!A564,FALSE)</f>
        <v>2.0707571521988091</v>
      </c>
      <c r="D567" s="39">
        <f>_xlfn.AGGREGATE(1,6,Graph!D569:I569)</f>
        <v>1.9005041360867938</v>
      </c>
      <c r="E567" s="39">
        <f>_xlfn.AGGREGATE(1,6,Graph!J569:N569)</f>
        <v>5.8544203299301012</v>
      </c>
    </row>
    <row r="568" spans="1:5" ht="13.5" customHeight="1">
      <c r="B568" s="16">
        <f t="shared" si="37"/>
        <v>2011</v>
      </c>
      <c r="C568" s="32" t="e">
        <f>VLOOKUP($B568,'Basic Ratio'!$D$4:$AU$15,'Graph (2)'!A564,FALSE)</f>
        <v>#N/A</v>
      </c>
      <c r="D568" s="32">
        <f>_xlfn.AGGREGATE(1,6,Graph!D570:I570)</f>
        <v>2.0687225967526923</v>
      </c>
      <c r="E568" s="32">
        <f>_xlfn.AGGREGATE(1,6,Graph!J570:N570)</f>
        <v>8.0843980307413634</v>
      </c>
    </row>
    <row r="569" spans="1:5" ht="13.5" customHeight="1">
      <c r="B569" s="37">
        <f t="shared" si="37"/>
        <v>2012</v>
      </c>
      <c r="C569" s="39">
        <f>VLOOKUP($B569,'Basic Ratio'!$D$4:$AU$15,'Graph (2)'!A564,FALSE)</f>
        <v>2.0095373386496069</v>
      </c>
      <c r="D569" s="39">
        <f>_xlfn.AGGREGATE(1,6,Graph!D571:I571)</f>
        <v>2.1496580798900928</v>
      </c>
      <c r="E569" s="39">
        <f>_xlfn.AGGREGATE(1,6,Graph!J571:N571)</f>
        <v>8.1139758695519291</v>
      </c>
    </row>
    <row r="570" spans="1:5" ht="13.5" customHeight="1">
      <c r="B570" s="16">
        <f t="shared" si="37"/>
        <v>2013</v>
      </c>
      <c r="C570" s="32">
        <f>VLOOKUP($B570,'Basic Ratio'!$D$4:$AU$15,'Graph (2)'!A564,FALSE)</f>
        <v>2.6914114096661006</v>
      </c>
      <c r="D570" s="32">
        <f>_xlfn.AGGREGATE(1,6,Graph!D572:I572)</f>
        <v>2.3896798501697223</v>
      </c>
      <c r="E570" s="32">
        <f>_xlfn.AGGREGATE(1,6,Graph!J572:N572)</f>
        <v>9.362139467278741</v>
      </c>
    </row>
    <row r="571" spans="1:5" ht="13.5" customHeight="1">
      <c r="B571" s="37">
        <f t="shared" si="37"/>
        <v>2014</v>
      </c>
      <c r="C571" s="39">
        <f>VLOOKUP($B571,'Basic Ratio'!$D$4:$AU$15,'Graph (2)'!A564,FALSE)</f>
        <v>3.4542783582660141</v>
      </c>
      <c r="D571" s="39">
        <f>_xlfn.AGGREGATE(1,6,Graph!D573:I573)</f>
        <v>3.443599021235638</v>
      </c>
      <c r="E571" s="39">
        <f>_xlfn.AGGREGATE(1,6,Graph!J573:N573)</f>
        <v>25.70671054544049</v>
      </c>
    </row>
    <row r="572" spans="1:5" ht="13.5" customHeight="1">
      <c r="B572" s="16">
        <f t="shared" si="37"/>
        <v>2015</v>
      </c>
      <c r="C572" s="32">
        <f>VLOOKUP($B572,'Basic Ratio'!$D$4:$AU$15,'Graph (2)'!A564,FALSE)</f>
        <v>4.6363433665189939</v>
      </c>
      <c r="D572" s="32">
        <f>_xlfn.AGGREGATE(1,6,Graph!D574:I574)</f>
        <v>3.6291269227963441</v>
      </c>
      <c r="E572" s="32">
        <f>_xlfn.AGGREGATE(1,6,Graph!J574:N574)</f>
        <v>-89.894647221541874</v>
      </c>
    </row>
    <row r="573" spans="1:5" ht="13.5" customHeight="1">
      <c r="B573" s="37">
        <f t="shared" si="37"/>
        <v>2016</v>
      </c>
      <c r="C573" s="39">
        <f>VLOOKUP($B573,'Basic Ratio'!$D$4:$AU$15,'Graph (2)'!A564,FALSE)</f>
        <v>4.0169169221525003</v>
      </c>
      <c r="D573" s="39">
        <f>_xlfn.AGGREGATE(1,6,Graph!D575:I575)</f>
        <v>3.8932839139239293</v>
      </c>
      <c r="E573" s="39">
        <f>_xlfn.AGGREGATE(1,6,Graph!J575:N575)</f>
        <v>-157.29635631482711</v>
      </c>
    </row>
    <row r="574" spans="1:5" ht="13.5" customHeight="1">
      <c r="B574" s="16">
        <f>B575-1</f>
        <v>2017</v>
      </c>
      <c r="C574" s="32">
        <f>VLOOKUP($B574,'Basic Ratio'!$D$4:$AU$15,'Graph (2)'!A564,FALSE)</f>
        <v>4.6557767819430271</v>
      </c>
      <c r="D574" s="32">
        <f>_xlfn.AGGREGATE(1,6,Graph!D576:I576)</f>
        <v>4.6615820410053743</v>
      </c>
      <c r="E574" s="32">
        <f>_xlfn.AGGREGATE(1,6,Graph!J576:N576)</f>
        <v>-203.42914859155661</v>
      </c>
    </row>
    <row r="575" spans="1:5" ht="13.5" customHeight="1">
      <c r="B575" s="37">
        <f>B560</f>
        <v>2018</v>
      </c>
      <c r="C575" s="39">
        <f>VLOOKUP($B575,'Basic Ratio'!$D$4:$AU$15,'Graph (2)'!A564,FALSE)</f>
        <v>4.8252183912520064</v>
      </c>
      <c r="D575" s="39">
        <f>_xlfn.AGGREGATE(1,6,Graph!D577:I577)</f>
        <v>5.0919909233375851</v>
      </c>
      <c r="E575" s="39">
        <f>_xlfn.AGGREGATE(1,6,Graph!J577:N577)</f>
        <v>-124.22703912550621</v>
      </c>
    </row>
  </sheetData>
  <phoneticPr fontId="2"/>
  <printOptions horizontalCentered="1"/>
  <pageMargins left="0.70866141732283472" right="0.70866141732283472" top="0.70866141732283472" bottom="0.70866141732283472" header="0.31496062992125984" footer="0.31496062992125984"/>
  <pageSetup paperSize="9" scale="79" orientation="portrait" errors="blank" verticalDpi="300" r:id="rId1"/>
  <headerFooter>
    <oddHeader>&amp;C&amp;"Times New Roman,標準"&amp;A</oddHeader>
    <oddFooter>&amp;C&amp;"Times New Roman,標準"&amp;P / &amp;N &amp;"ＭＳ 明朝,標準"ページ</oddFooter>
  </headerFooter>
  <rowBreaks count="7" manualBreakCount="7">
    <brk id="76" min="1" max="12" man="1"/>
    <brk id="152" min="1" max="12" man="1"/>
    <brk id="228" min="1" max="12" man="1"/>
    <brk id="304" min="1" max="12" man="1"/>
    <brk id="380" min="1" max="12" man="1"/>
    <brk id="456" min="1" max="12" man="1"/>
    <brk id="532" min="1" max="12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AT120"/>
  <sheetViews>
    <sheetView view="pageBreakPreview" topLeftCell="B1" zoomScaleNormal="100" zoomScaleSheetLayoutView="100" workbookViewId="0"/>
  </sheetViews>
  <sheetFormatPr defaultRowHeight="13.5" customHeight="1"/>
  <cols>
    <col min="1" max="3" width="9" style="13"/>
    <col min="4" max="4" width="20" style="13" customWidth="1"/>
    <col min="5" max="15" width="10.625" style="26" customWidth="1"/>
    <col min="16" max="16" width="1.625" style="13" customWidth="1"/>
    <col min="17" max="16384" width="9" style="13"/>
  </cols>
  <sheetData>
    <row r="1" spans="1:46" ht="3" customHeight="1"/>
    <row r="2" spans="1:46" ht="13.5" customHeight="1">
      <c r="A2" s="13" t="s">
        <v>232</v>
      </c>
      <c r="E2" s="44" t="str">
        <f t="shared" ref="E2:N2" si="0">CONCATENATE(YEAR(F2)-1,"/",MONTH(F2),"/",DAY(F2))</f>
        <v>2008/12/31</v>
      </c>
      <c r="F2" s="44" t="str">
        <f t="shared" si="0"/>
        <v>2009/12/31</v>
      </c>
      <c r="G2" s="44" t="str">
        <f t="shared" si="0"/>
        <v>2010/12/31</v>
      </c>
      <c r="H2" s="44" t="str">
        <f t="shared" si="0"/>
        <v>2011/12/31</v>
      </c>
      <c r="I2" s="44" t="str">
        <f t="shared" si="0"/>
        <v>2012/12/31</v>
      </c>
      <c r="J2" s="44" t="str">
        <f t="shared" si="0"/>
        <v>2013/12/31</v>
      </c>
      <c r="K2" s="44" t="str">
        <f t="shared" si="0"/>
        <v>2014/12/31</v>
      </c>
      <c r="L2" s="44" t="str">
        <f t="shared" si="0"/>
        <v>2015/12/31</v>
      </c>
      <c r="M2" s="44" t="str">
        <f t="shared" si="0"/>
        <v>2016/12/31</v>
      </c>
      <c r="N2" s="44" t="str">
        <f t="shared" si="0"/>
        <v>2017/12/31</v>
      </c>
      <c r="O2" s="44">
        <f>Assumptions!E2</f>
        <v>43465</v>
      </c>
      <c r="P2" s="24"/>
      <c r="Z2" s="24" t="str">
        <f t="shared" ref="Z2:AQ2" si="1">CONCATENATE(YEAR(AA2)-1,"/",MONTH(AA2),"/",DAY(AA2))</f>
        <v>1999/12/31</v>
      </c>
      <c r="AA2" s="24" t="str">
        <f t="shared" si="1"/>
        <v>2000/12/31</v>
      </c>
      <c r="AB2" s="24" t="str">
        <f t="shared" si="1"/>
        <v>2001/12/31</v>
      </c>
      <c r="AC2" s="24" t="str">
        <f t="shared" si="1"/>
        <v>2002/12/31</v>
      </c>
      <c r="AD2" s="24" t="str">
        <f t="shared" si="1"/>
        <v>2003/12/31</v>
      </c>
      <c r="AE2" s="24" t="str">
        <f t="shared" si="1"/>
        <v>2004/12/31</v>
      </c>
      <c r="AF2" s="24" t="str">
        <f t="shared" si="1"/>
        <v>2005/12/31</v>
      </c>
      <c r="AG2" s="24" t="str">
        <f t="shared" si="1"/>
        <v>2006/12/31</v>
      </c>
      <c r="AH2" s="24" t="str">
        <f t="shared" si="1"/>
        <v>2007/12/31</v>
      </c>
      <c r="AI2" s="24" t="str">
        <f t="shared" si="1"/>
        <v>2008/12/31</v>
      </c>
      <c r="AJ2" s="24" t="str">
        <f t="shared" si="1"/>
        <v>2009/12/31</v>
      </c>
      <c r="AK2" s="24" t="str">
        <f t="shared" si="1"/>
        <v>2010/12/31</v>
      </c>
      <c r="AL2" s="24" t="str">
        <f t="shared" si="1"/>
        <v>2011/12/31</v>
      </c>
      <c r="AM2" s="24" t="str">
        <f t="shared" si="1"/>
        <v>2012/12/31</v>
      </c>
      <c r="AN2" s="24" t="str">
        <f t="shared" si="1"/>
        <v>2013/12/31</v>
      </c>
      <c r="AO2" s="24" t="str">
        <f t="shared" si="1"/>
        <v>2014/12/31</v>
      </c>
      <c r="AP2" s="24" t="str">
        <f t="shared" si="1"/>
        <v>2015/12/31</v>
      </c>
      <c r="AQ2" s="24" t="str">
        <f t="shared" si="1"/>
        <v>2016/12/31</v>
      </c>
      <c r="AR2" s="24" t="str">
        <f>CONCATENATE(YEAR(AS2)-1,"/",MONTH(AS2),"/",DAY(AS2))</f>
        <v>2017/12/31</v>
      </c>
      <c r="AS2" s="24">
        <f>Assumptions!E2</f>
        <v>43465</v>
      </c>
    </row>
    <row r="3" spans="1:46" ht="13.5" customHeight="1">
      <c r="D3" s="33" t="s">
        <v>399</v>
      </c>
      <c r="E3" s="45">
        <f t="shared" ref="E3:O3" si="2">YEAR(E2)</f>
        <v>2008</v>
      </c>
      <c r="F3" s="45">
        <f t="shared" si="2"/>
        <v>2009</v>
      </c>
      <c r="G3" s="45">
        <f t="shared" si="2"/>
        <v>2010</v>
      </c>
      <c r="H3" s="45">
        <f t="shared" si="2"/>
        <v>2011</v>
      </c>
      <c r="I3" s="45">
        <f t="shared" si="2"/>
        <v>2012</v>
      </c>
      <c r="J3" s="45">
        <f t="shared" si="2"/>
        <v>2013</v>
      </c>
      <c r="K3" s="45">
        <f t="shared" si="2"/>
        <v>2014</v>
      </c>
      <c r="L3" s="45">
        <f t="shared" si="2"/>
        <v>2015</v>
      </c>
      <c r="M3" s="45">
        <f t="shared" si="2"/>
        <v>2016</v>
      </c>
      <c r="N3" s="45">
        <f t="shared" si="2"/>
        <v>2017</v>
      </c>
      <c r="O3" s="45">
        <f t="shared" si="2"/>
        <v>2018</v>
      </c>
      <c r="P3" s="25"/>
      <c r="Z3" s="13">
        <v>1999</v>
      </c>
      <c r="AA3" s="13">
        <f>Z3+1</f>
        <v>2000</v>
      </c>
      <c r="AB3" s="13">
        <f t="shared" ref="AB3:AP3" si="3">AA3+1</f>
        <v>2001</v>
      </c>
      <c r="AC3" s="13">
        <f t="shared" si="3"/>
        <v>2002</v>
      </c>
      <c r="AD3" s="13">
        <f t="shared" si="3"/>
        <v>2003</v>
      </c>
      <c r="AE3" s="13">
        <f t="shared" si="3"/>
        <v>2004</v>
      </c>
      <c r="AF3" s="13">
        <f t="shared" si="3"/>
        <v>2005</v>
      </c>
      <c r="AG3" s="13">
        <f t="shared" si="3"/>
        <v>2006</v>
      </c>
      <c r="AH3" s="13">
        <f t="shared" si="3"/>
        <v>2007</v>
      </c>
      <c r="AI3" s="13">
        <f t="shared" si="3"/>
        <v>2008</v>
      </c>
      <c r="AJ3" s="13">
        <f t="shared" si="3"/>
        <v>2009</v>
      </c>
      <c r="AK3" s="13">
        <f t="shared" si="3"/>
        <v>2010</v>
      </c>
      <c r="AL3" s="13">
        <f t="shared" si="3"/>
        <v>2011</v>
      </c>
      <c r="AM3" s="13">
        <f t="shared" si="3"/>
        <v>2012</v>
      </c>
      <c r="AN3" s="13">
        <f t="shared" si="3"/>
        <v>2013</v>
      </c>
      <c r="AO3" s="13">
        <f t="shared" si="3"/>
        <v>2014</v>
      </c>
      <c r="AP3" s="13">
        <f t="shared" si="3"/>
        <v>2015</v>
      </c>
      <c r="AQ3" s="13">
        <f>AP3+1</f>
        <v>2016</v>
      </c>
      <c r="AR3" s="13">
        <f t="shared" ref="AR3:AT3" si="4">AQ3+1</f>
        <v>2017</v>
      </c>
      <c r="AS3" s="13">
        <f t="shared" si="4"/>
        <v>2018</v>
      </c>
      <c r="AT3" s="13">
        <f t="shared" si="4"/>
        <v>2019</v>
      </c>
    </row>
    <row r="4" spans="1:46" ht="13.5" customHeight="1">
      <c r="B4" s="13" t="str">
        <f>Assumptions!A2</f>
        <v xml:space="preserve">Kao Corporation (TSE:4452) </v>
      </c>
      <c r="C4" s="13" t="str">
        <f>Assumptions!B2</f>
        <v>TSE:4452</v>
      </c>
      <c r="D4" s="30" t="str">
        <f>Assumptions!C2</f>
        <v>花王</v>
      </c>
      <c r="E4" s="48">
        <v>14525.966392</v>
      </c>
      <c r="F4" s="48">
        <v>11657.960197500001</v>
      </c>
      <c r="G4" s="48">
        <v>11728.4196096</v>
      </c>
      <c r="H4" s="48">
        <v>10979.328352</v>
      </c>
      <c r="I4" s="48">
        <v>11735.557390100001</v>
      </c>
      <c r="J4" s="48">
        <v>16951.316481499998</v>
      </c>
      <c r="K4" s="48">
        <v>22769.739368099999</v>
      </c>
      <c r="L4" s="48">
        <v>31364.723784199999</v>
      </c>
      <c r="M4" s="48">
        <v>27308.688341900001</v>
      </c>
      <c r="N4" s="48">
        <v>37543.299372000001</v>
      </c>
      <c r="O4" s="48">
        <v>39680.665962300001</v>
      </c>
      <c r="P4" s="22"/>
      <c r="Y4" s="13" t="str">
        <f t="shared" ref="Y4:Y15" si="5">D4</f>
        <v>花王</v>
      </c>
      <c r="Z4" s="13">
        <v>18114.3884526</v>
      </c>
      <c r="AA4" s="13">
        <v>20597.692410399999</v>
      </c>
      <c r="AB4" s="13">
        <v>16599.395651499999</v>
      </c>
      <c r="AC4" s="13">
        <v>15387.007684</v>
      </c>
      <c r="AD4" s="13">
        <v>12215.6965554</v>
      </c>
      <c r="AE4" s="13">
        <v>14324.5440626</v>
      </c>
      <c r="AF4" s="13">
        <v>17239.5489652</v>
      </c>
      <c r="AG4" s="13">
        <v>17493.206402100001</v>
      </c>
      <c r="AH4" s="13">
        <v>18318.810753599999</v>
      </c>
      <c r="AI4" s="13">
        <v>14525.966392</v>
      </c>
      <c r="AJ4" s="13">
        <v>11657.960197500001</v>
      </c>
      <c r="AK4" s="13">
        <v>11728.4196096</v>
      </c>
      <c r="AL4" s="13">
        <v>10979.328352</v>
      </c>
      <c r="AM4" s="13">
        <v>11735.557390100001</v>
      </c>
      <c r="AN4" s="13">
        <v>16951.316481499998</v>
      </c>
      <c r="AO4" s="13">
        <v>22769.739368099999</v>
      </c>
      <c r="AP4" s="13">
        <v>31364.723784199999</v>
      </c>
      <c r="AQ4" s="13">
        <v>27308.688341900001</v>
      </c>
      <c r="AR4" s="13">
        <v>37543.299372000001</v>
      </c>
      <c r="AS4" s="13">
        <v>39680.665962300001</v>
      </c>
    </row>
    <row r="5" spans="1:46" ht="13.5" customHeight="1">
      <c r="B5" s="13" t="str">
        <f>Assumptions!A3</f>
        <v xml:space="preserve">Unicharm Corporation (TSE:8113) </v>
      </c>
      <c r="C5" s="13" t="str">
        <f>Assumptions!B3</f>
        <v>TSE:8113</v>
      </c>
      <c r="D5" s="34" t="str">
        <f>Assumptions!C3</f>
        <v>ﾕﾆ･ﾁｬｰﾑ</v>
      </c>
      <c r="E5" s="49">
        <v>4348.3699704000001</v>
      </c>
      <c r="F5" s="49">
        <v>5544.0020668999996</v>
      </c>
      <c r="G5" s="49">
        <v>6097.7548825000003</v>
      </c>
      <c r="H5" s="49">
        <v>7074.7364936000004</v>
      </c>
      <c r="I5" s="49">
        <v>8282.0123261999997</v>
      </c>
      <c r="J5" s="49">
        <v>12048.195</v>
      </c>
      <c r="K5" s="49">
        <v>17491.4099069</v>
      </c>
      <c r="L5" s="49">
        <v>14815.2196752</v>
      </c>
      <c r="M5" s="49">
        <v>15111.0291585</v>
      </c>
      <c r="N5" s="49">
        <v>17159.1499472</v>
      </c>
      <c r="O5" s="49">
        <v>21066.199970199999</v>
      </c>
      <c r="P5" s="22"/>
      <c r="Y5" s="13" t="str">
        <f t="shared" si="5"/>
        <v>ﾕﾆ･ﾁｬｰﾑ</v>
      </c>
      <c r="Z5" s="13">
        <v>4173.5514204000001</v>
      </c>
      <c r="AA5" s="13">
        <v>4110.2796433000003</v>
      </c>
      <c r="AB5" s="13">
        <v>1916.5174043</v>
      </c>
      <c r="AC5" s="13">
        <v>3249.0329339999998</v>
      </c>
      <c r="AD5" s="13">
        <v>3555.9715697000001</v>
      </c>
      <c r="AE5" s="13">
        <v>3263.9223434</v>
      </c>
      <c r="AF5" s="13">
        <v>3464.6881404000001</v>
      </c>
      <c r="AG5" s="13">
        <v>4554.9816564000002</v>
      </c>
      <c r="AH5" s="13">
        <v>4554.8068860000003</v>
      </c>
      <c r="AI5" s="13">
        <v>4348.3699704000001</v>
      </c>
      <c r="AJ5" s="13">
        <v>5544.0020668999996</v>
      </c>
      <c r="AK5" s="13">
        <v>6097.7548825000003</v>
      </c>
      <c r="AL5" s="13">
        <v>7074.7364936000004</v>
      </c>
      <c r="AM5" s="13">
        <v>8282.0123261999997</v>
      </c>
      <c r="AN5" s="13">
        <v>12048.195</v>
      </c>
      <c r="AO5" s="13">
        <v>17491.4099069</v>
      </c>
      <c r="AP5" s="13">
        <v>14815.2196752</v>
      </c>
      <c r="AQ5" s="13">
        <v>15111.0291585</v>
      </c>
      <c r="AR5" s="13">
        <v>17159.1499472</v>
      </c>
      <c r="AS5" s="13">
        <v>21066.199970199999</v>
      </c>
    </row>
    <row r="6" spans="1:46" ht="13.5" customHeight="1">
      <c r="B6" s="13" t="str">
        <f>Assumptions!A4</f>
        <v xml:space="preserve">Shiseido Company, Limited (TSE:4911) </v>
      </c>
      <c r="C6" s="13" t="str">
        <f>Assumptions!B4</f>
        <v>TSE:4911</v>
      </c>
      <c r="D6" s="30" t="str">
        <f>Assumptions!C4</f>
        <v>資生堂</v>
      </c>
      <c r="E6" s="48">
        <v>7380.9022500000001</v>
      </c>
      <c r="F6" s="48">
        <v>7079.4928099999997</v>
      </c>
      <c r="G6" s="48">
        <v>7057.9476999999997</v>
      </c>
      <c r="H6" s="48">
        <v>5631.4478470000004</v>
      </c>
      <c r="I6" s="48">
        <v>4843.6310353999997</v>
      </c>
      <c r="J6" s="48">
        <v>6734.7479151999996</v>
      </c>
      <c r="K6" s="48">
        <v>6749.8842224999999</v>
      </c>
      <c r="L6" s="48">
        <v>10092.6947339</v>
      </c>
      <c r="M6" s="48">
        <v>11812.4575047</v>
      </c>
      <c r="N6" s="48">
        <v>21758.004553700001</v>
      </c>
      <c r="O6" s="48">
        <v>27521.611395299999</v>
      </c>
      <c r="P6" s="22"/>
      <c r="Y6" s="13" t="str">
        <f t="shared" si="5"/>
        <v>資生堂</v>
      </c>
      <c r="Z6" s="13">
        <v>6218.9118466</v>
      </c>
      <c r="AA6" s="13">
        <v>5392.7564474999999</v>
      </c>
      <c r="AB6" s="13">
        <v>5045.6350481999998</v>
      </c>
      <c r="AC6" s="13">
        <v>6464.5720412000001</v>
      </c>
      <c r="AD6" s="13">
        <v>5450.5804988</v>
      </c>
      <c r="AE6" s="13">
        <v>6146.9013609000003</v>
      </c>
      <c r="AF6" s="13">
        <v>9071.5379040000007</v>
      </c>
      <c r="AG6" s="13">
        <v>10643.344434000001</v>
      </c>
      <c r="AH6" s="13">
        <v>10844.5</v>
      </c>
      <c r="AI6" s="13">
        <v>7380.9022500000001</v>
      </c>
      <c r="AJ6" s="13">
        <v>7079.4928099999997</v>
      </c>
      <c r="AK6" s="13">
        <v>7057.9476999999997</v>
      </c>
      <c r="AL6" s="13">
        <v>5631.4478470000004</v>
      </c>
      <c r="AM6" s="13">
        <v>4843.6310353999997</v>
      </c>
      <c r="AN6" s="13">
        <v>6734.7479151999996</v>
      </c>
      <c r="AO6" s="13">
        <v>6749.8842224999999</v>
      </c>
      <c r="AP6" s="13">
        <v>10092.6947339</v>
      </c>
      <c r="AQ6" s="13">
        <v>11812.4575047</v>
      </c>
      <c r="AR6" s="13">
        <v>21758.004553700001</v>
      </c>
      <c r="AS6" s="13">
        <v>27521.611395299999</v>
      </c>
    </row>
    <row r="7" spans="1:46" ht="13.5" customHeight="1">
      <c r="B7" s="13" t="str">
        <f>Assumptions!A5</f>
        <v xml:space="preserve">Lion Corporation (TSE:4912) </v>
      </c>
      <c r="C7" s="13" t="str">
        <f>Assumptions!B5</f>
        <v>TSE:4912</v>
      </c>
      <c r="D7" s="34" t="str">
        <f>Assumptions!C5</f>
        <v>ﾗｲｵﾝ</v>
      </c>
      <c r="E7" s="49">
        <v>1313.5157999999999</v>
      </c>
      <c r="F7" s="49">
        <v>1224.4961098000001</v>
      </c>
      <c r="G7" s="49">
        <v>1190.7341891000001</v>
      </c>
      <c r="H7" s="49">
        <v>1221.9998473000001</v>
      </c>
      <c r="I7" s="49">
        <v>1179.6723668</v>
      </c>
      <c r="J7" s="49">
        <v>1574.8683636999999</v>
      </c>
      <c r="K7" s="49">
        <v>1689.7494285</v>
      </c>
      <c r="L7" s="49">
        <v>3102.8937139</v>
      </c>
      <c r="M7" s="49">
        <v>5579.6638655999996</v>
      </c>
      <c r="N7" s="49">
        <v>6203.9784772000003</v>
      </c>
      <c r="O7" s="49">
        <v>6597.4993979999999</v>
      </c>
      <c r="P7" s="22"/>
      <c r="Y7" s="13" t="str">
        <f t="shared" si="5"/>
        <v>ﾗｲｵﾝ</v>
      </c>
      <c r="Z7" s="13">
        <v>1274.7258658000001</v>
      </c>
      <c r="AA7" s="13">
        <v>1286.7943475</v>
      </c>
      <c r="AB7" s="13">
        <v>1461.1454681</v>
      </c>
      <c r="AC7" s="13">
        <v>1477.1599262</v>
      </c>
      <c r="AD7" s="13">
        <v>1793.3077791000001</v>
      </c>
      <c r="AE7" s="13">
        <v>1718.8847117</v>
      </c>
      <c r="AF7" s="13">
        <v>2129.8029428</v>
      </c>
      <c r="AG7" s="13">
        <v>1712.5141931000001</v>
      </c>
      <c r="AH7" s="13">
        <v>1444.0131736999999</v>
      </c>
      <c r="AI7" s="13">
        <v>1313.5157999999999</v>
      </c>
      <c r="AJ7" s="13">
        <v>1224.4961098000001</v>
      </c>
      <c r="AK7" s="13">
        <v>1190.7341891000001</v>
      </c>
      <c r="AL7" s="13">
        <v>1221.9998473000001</v>
      </c>
      <c r="AM7" s="13">
        <v>1179.6723668</v>
      </c>
      <c r="AN7" s="13">
        <v>1574.8683636999999</v>
      </c>
      <c r="AO7" s="13">
        <v>1689.7494285</v>
      </c>
      <c r="AP7" s="13">
        <v>3102.8937139</v>
      </c>
      <c r="AQ7" s="13">
        <v>5579.6638655999996</v>
      </c>
      <c r="AR7" s="13">
        <v>6203.9784772000003</v>
      </c>
      <c r="AS7" s="13">
        <v>6597.4993979999999</v>
      </c>
    </row>
    <row r="8" spans="1:46" ht="13.5" customHeight="1">
      <c r="B8" s="13" t="str">
        <f>Assumptions!A6</f>
        <v>Pigeon Corporation (TSE:7956)</v>
      </c>
      <c r="C8" s="13" t="str">
        <f>Assumptions!B6</f>
        <v>TSE:7956</v>
      </c>
      <c r="D8" s="30" t="str">
        <f>Assumptions!C6</f>
        <v>ﾋﾟｼﾞｮﾝ</v>
      </c>
      <c r="E8" s="48">
        <v>537.47760779999999</v>
      </c>
      <c r="F8" s="48">
        <v>728.54701839999996</v>
      </c>
      <c r="G8" s="48">
        <v>552.40100040000004</v>
      </c>
      <c r="H8" s="48">
        <v>627.43805359999999</v>
      </c>
      <c r="I8" s="48">
        <v>826.56390980000003</v>
      </c>
      <c r="J8" s="48">
        <v>2041.30611</v>
      </c>
      <c r="K8" s="48">
        <v>2818.4371431999998</v>
      </c>
      <c r="L8" s="48">
        <v>3550.9411949</v>
      </c>
      <c r="M8" s="48">
        <v>3579.6753896999999</v>
      </c>
      <c r="N8" s="48">
        <v>5137.7544932999999</v>
      </c>
      <c r="O8" s="48">
        <v>5628.7633340000002</v>
      </c>
      <c r="P8" s="22"/>
      <c r="Y8" s="13" t="str">
        <f t="shared" si="5"/>
        <v>ﾋﾟｼﾞｮﾝ</v>
      </c>
      <c r="Z8" s="13">
        <v>0</v>
      </c>
      <c r="AA8" s="13">
        <v>0</v>
      </c>
      <c r="AB8" s="13">
        <v>0</v>
      </c>
      <c r="AC8" s="13">
        <v>158.75779919999999</v>
      </c>
      <c r="AD8" s="13">
        <v>257.4998779</v>
      </c>
      <c r="AE8" s="13">
        <v>353.69416030000002</v>
      </c>
      <c r="AF8" s="13">
        <v>301.32176479999998</v>
      </c>
      <c r="AG8" s="13">
        <v>411.41142860000002</v>
      </c>
      <c r="AH8" s="13">
        <v>373.44920339999999</v>
      </c>
      <c r="AI8" s="13">
        <v>537.47760779999999</v>
      </c>
      <c r="AJ8" s="13">
        <v>728.54701839999996</v>
      </c>
      <c r="AK8" s="13">
        <v>552.40100040000004</v>
      </c>
      <c r="AL8" s="13">
        <v>627.43805359999999</v>
      </c>
      <c r="AM8" s="13">
        <v>826.56390980000003</v>
      </c>
      <c r="AN8" s="13">
        <v>2041.30611</v>
      </c>
      <c r="AO8" s="13">
        <v>2818.4371431999998</v>
      </c>
      <c r="AP8" s="13">
        <v>3550.9411949</v>
      </c>
      <c r="AQ8" s="13">
        <v>3579.6753896999999</v>
      </c>
      <c r="AR8" s="13">
        <v>5137.7544932999999</v>
      </c>
      <c r="AS8" s="13">
        <v>5628.7633340000002</v>
      </c>
    </row>
    <row r="9" spans="1:46" ht="13.5" customHeight="1">
      <c r="B9" s="13" t="str">
        <f>Assumptions!A7</f>
        <v xml:space="preserve">Kobayashi Pharmaceutical Co., Ltd. (TSE:4967)   </v>
      </c>
      <c r="C9" s="13" t="str">
        <f>Assumptions!B7</f>
        <v>TSE:4967</v>
      </c>
      <c r="D9" s="34" t="str">
        <f>Assumptions!C7</f>
        <v>小林製薬</v>
      </c>
      <c r="E9" s="49">
        <v>1572.4048511999999</v>
      </c>
      <c r="F9" s="49">
        <v>1523.3153735999999</v>
      </c>
      <c r="G9" s="49">
        <v>1543.7800520999999</v>
      </c>
      <c r="H9" s="49">
        <v>1658.4309765</v>
      </c>
      <c r="I9" s="49">
        <v>1678.8890329999999</v>
      </c>
      <c r="J9" s="49">
        <v>2403.6652100000001</v>
      </c>
      <c r="K9" s="49">
        <v>2866.5120000000002</v>
      </c>
      <c r="L9" s="49">
        <v>4063.708795</v>
      </c>
      <c r="M9" s="49">
        <v>3989.585</v>
      </c>
      <c r="N9" s="49">
        <v>5776.6877999999997</v>
      </c>
      <c r="O9" s="49">
        <v>5906.7279261000003</v>
      </c>
      <c r="P9" s="22"/>
      <c r="Y9" s="13" t="str">
        <f t="shared" si="5"/>
        <v>小林製薬</v>
      </c>
      <c r="Z9" s="13">
        <v>0</v>
      </c>
      <c r="AA9" s="13">
        <v>1683.9877887</v>
      </c>
      <c r="AB9" s="13">
        <v>1289.9233061</v>
      </c>
      <c r="AC9" s="13">
        <v>1151.0084875</v>
      </c>
      <c r="AD9" s="13">
        <v>1100.0531544</v>
      </c>
      <c r="AE9" s="13">
        <v>1150.8608254999999</v>
      </c>
      <c r="AF9" s="13">
        <v>1469.2187231</v>
      </c>
      <c r="AG9" s="13">
        <v>1836.1623107999999</v>
      </c>
      <c r="AH9" s="13">
        <v>1728.7244392</v>
      </c>
      <c r="AI9" s="13">
        <v>1572.4048511999999</v>
      </c>
      <c r="AJ9" s="13">
        <v>1523.3153735999999</v>
      </c>
      <c r="AK9" s="13">
        <v>1543.7800520999999</v>
      </c>
      <c r="AL9" s="13">
        <v>1658.4309765</v>
      </c>
      <c r="AM9" s="13">
        <v>1678.8890329999999</v>
      </c>
      <c r="AN9" s="13">
        <v>2403.6652100000001</v>
      </c>
      <c r="AO9" s="13">
        <v>2866.5120000000002</v>
      </c>
      <c r="AP9" s="13">
        <v>4063.708795</v>
      </c>
      <c r="AQ9" s="13">
        <v>3989.585</v>
      </c>
      <c r="AR9" s="13">
        <v>5776.6877999999997</v>
      </c>
      <c r="AS9" s="13">
        <v>5906.7279261000003</v>
      </c>
    </row>
    <row r="10" spans="1:46" ht="13.5" customHeight="1">
      <c r="B10" s="13" t="str">
        <f>Assumptions!A8</f>
        <v>Mani, Inc. (TSE:7730)</v>
      </c>
      <c r="C10" s="13" t="str">
        <f>Assumptions!B8</f>
        <v>TSE:7730</v>
      </c>
      <c r="D10" s="30" t="str">
        <f>Assumptions!C8</f>
        <v>マニー</v>
      </c>
      <c r="E10" s="48">
        <v>312.74829</v>
      </c>
      <c r="F10" s="48">
        <v>330.80443869999999</v>
      </c>
      <c r="G10" s="48">
        <v>365.17095870000003</v>
      </c>
      <c r="H10" s="48">
        <v>304.34200449999997</v>
      </c>
      <c r="I10" s="48">
        <v>391.99905360000002</v>
      </c>
      <c r="J10" s="48">
        <v>395.65694730000001</v>
      </c>
      <c r="K10" s="48">
        <v>793.5211845</v>
      </c>
      <c r="L10" s="48">
        <v>773.76013439999997</v>
      </c>
      <c r="M10" s="48">
        <v>914.39017439999998</v>
      </c>
      <c r="N10" s="48">
        <v>1125.3528157000001</v>
      </c>
      <c r="O10" s="48">
        <v>1369.7759163000001</v>
      </c>
      <c r="P10" s="22"/>
      <c r="Y10" s="13" t="str">
        <f t="shared" si="5"/>
        <v>マニー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13">
        <v>377.45743870000001</v>
      </c>
      <c r="AG10" s="13">
        <v>511.72879799999998</v>
      </c>
      <c r="AH10" s="13">
        <v>435.46486809999999</v>
      </c>
      <c r="AI10" s="13">
        <v>312.74829</v>
      </c>
      <c r="AJ10" s="13">
        <v>330.80443869999999</v>
      </c>
      <c r="AK10" s="13">
        <v>365.17095870000003</v>
      </c>
      <c r="AL10" s="13">
        <v>304.34200449999997</v>
      </c>
      <c r="AM10" s="13">
        <v>391.99905360000002</v>
      </c>
      <c r="AN10" s="13">
        <v>395.65694730000001</v>
      </c>
      <c r="AO10" s="13">
        <v>793.5211845</v>
      </c>
      <c r="AP10" s="13">
        <v>773.76013439999997</v>
      </c>
      <c r="AQ10" s="13">
        <v>914.39017439999998</v>
      </c>
      <c r="AR10" s="13">
        <v>1125.3528157000001</v>
      </c>
      <c r="AS10" s="13">
        <v>1369.7759163000001</v>
      </c>
    </row>
    <row r="11" spans="1:46" ht="13.5" customHeight="1">
      <c r="B11" s="13" t="str">
        <f>Assumptions!A9</f>
        <v xml:space="preserve">The Procter &amp; Gamble Company (NYSE:PG) </v>
      </c>
      <c r="C11" s="13" t="str">
        <f>Assumptions!B9</f>
        <v>NYSE:PG</v>
      </c>
      <c r="D11" s="35" t="str">
        <f>Assumptions!C9</f>
        <v>P&amp;G</v>
      </c>
      <c r="E11" s="49">
        <v>167346.09497589999</v>
      </c>
      <c r="F11" s="49">
        <v>164895.1932491</v>
      </c>
      <c r="G11" s="49">
        <v>146101.4916827</v>
      </c>
      <c r="H11" s="49">
        <v>141216.11169049999</v>
      </c>
      <c r="I11" s="49">
        <v>160557.99698170001</v>
      </c>
      <c r="J11" s="49">
        <v>232687.6817741</v>
      </c>
      <c r="K11" s="49">
        <v>294883.25841359998</v>
      </c>
      <c r="L11" s="49">
        <v>259680.89918939999</v>
      </c>
      <c r="M11" s="49">
        <v>262684.27676600002</v>
      </c>
      <c r="N11" s="49">
        <v>263701.45261819998</v>
      </c>
      <c r="O11" s="49">
        <v>251258.5997394</v>
      </c>
      <c r="P11" s="22"/>
      <c r="Y11" s="13" t="str">
        <f t="shared" si="5"/>
        <v>P&amp;G</v>
      </c>
      <c r="Z11" s="13">
        <v>147093.8981361</v>
      </c>
      <c r="AA11" s="13">
        <v>116940.3251531</v>
      </c>
      <c r="AB11" s="13">
        <v>134345.59953539999</v>
      </c>
      <c r="AC11" s="13">
        <v>132598.3032766</v>
      </c>
      <c r="AD11" s="13">
        <v>138751.61910169999</v>
      </c>
      <c r="AE11" s="13">
        <v>143465.00840809999</v>
      </c>
      <c r="AF11" s="13">
        <v>162225.09808130001</v>
      </c>
      <c r="AG11" s="13">
        <v>242442.10813840001</v>
      </c>
      <c r="AH11" s="13">
        <v>255252.54773210001</v>
      </c>
      <c r="AI11" s="13">
        <v>167346.09497589999</v>
      </c>
      <c r="AJ11" s="13">
        <v>164895.1932491</v>
      </c>
      <c r="AK11" s="13">
        <v>146101.4916827</v>
      </c>
      <c r="AL11" s="13">
        <v>141216.11169049999</v>
      </c>
      <c r="AM11" s="13">
        <v>160557.99698170001</v>
      </c>
      <c r="AN11" s="13">
        <v>232687.6817741</v>
      </c>
      <c r="AO11" s="13">
        <v>294883.25841359998</v>
      </c>
      <c r="AP11" s="13">
        <v>259680.89918939999</v>
      </c>
      <c r="AQ11" s="13">
        <v>262684.27676600002</v>
      </c>
      <c r="AR11" s="13">
        <v>263701.45261819998</v>
      </c>
      <c r="AS11" s="13">
        <v>251258.5997394</v>
      </c>
    </row>
    <row r="12" spans="1:46" ht="13.5" customHeight="1">
      <c r="B12" s="13" t="str">
        <f>Assumptions!A10</f>
        <v>Unilever N.V. (ENXTAM:UNA)</v>
      </c>
      <c r="C12" s="13" t="str">
        <f>Assumptions!B10</f>
        <v>ENXTAM:UNA</v>
      </c>
      <c r="D12" s="17" t="str">
        <f>Assumptions!C10</f>
        <v>Unilever</v>
      </c>
      <c r="E12" s="48">
        <v>62353.974141699997</v>
      </c>
      <c r="F12" s="48">
        <v>86573.131641500004</v>
      </c>
      <c r="G12" s="48">
        <v>72739.4065233</v>
      </c>
      <c r="H12" s="48">
        <v>75579.298231199995</v>
      </c>
      <c r="I12" s="48">
        <v>92248.790222800002</v>
      </c>
      <c r="J12" s="48">
        <v>120160.532838</v>
      </c>
      <c r="K12" s="48">
        <v>133673.31913710001</v>
      </c>
      <c r="L12" s="48">
        <v>150869.10382789999</v>
      </c>
      <c r="M12" s="48">
        <v>136630.8188986</v>
      </c>
      <c r="N12" s="48">
        <v>175682.03365709999</v>
      </c>
      <c r="O12" s="48">
        <v>156949.69200340001</v>
      </c>
      <c r="P12" s="22"/>
      <c r="Y12" s="13" t="str">
        <f t="shared" si="5"/>
        <v>Unilever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  <c r="AG12" s="13">
        <v>93671.158944299998</v>
      </c>
      <c r="AH12" s="13">
        <v>116909.8446671</v>
      </c>
      <c r="AI12" s="13">
        <v>62353.974141699997</v>
      </c>
      <c r="AJ12" s="13">
        <v>86573.131641500004</v>
      </c>
      <c r="AK12" s="13">
        <v>72739.4065233</v>
      </c>
      <c r="AL12" s="13">
        <v>75579.298231199995</v>
      </c>
      <c r="AM12" s="13">
        <v>92248.790222800002</v>
      </c>
      <c r="AN12" s="13">
        <v>120160.532838</v>
      </c>
      <c r="AO12" s="13">
        <v>133673.31913710001</v>
      </c>
      <c r="AP12" s="13">
        <v>150869.10382789999</v>
      </c>
      <c r="AQ12" s="13">
        <v>136630.8188986</v>
      </c>
      <c r="AR12" s="13">
        <v>175682.03365709999</v>
      </c>
      <c r="AS12" s="13">
        <v>156949.69200340001</v>
      </c>
    </row>
    <row r="13" spans="1:46" ht="13.5" customHeight="1">
      <c r="B13" s="13" t="str">
        <f>Assumptions!A11</f>
        <v xml:space="preserve">Colgate‑Palmolive Company (NYSE:CL) </v>
      </c>
      <c r="C13" s="13" t="str">
        <f>Assumptions!B11</f>
        <v>NYSE:CL</v>
      </c>
      <c r="D13" s="35" t="str">
        <f>Assumptions!C11</f>
        <v>Colgate‑Palmolive</v>
      </c>
      <c r="E13" s="49">
        <v>31363.894044600002</v>
      </c>
      <c r="F13" s="49">
        <v>38019.861409099998</v>
      </c>
      <c r="G13" s="49">
        <v>31474.954567500001</v>
      </c>
      <c r="H13" s="49">
        <v>34405.0040591</v>
      </c>
      <c r="I13" s="49">
        <v>42722.707398799997</v>
      </c>
      <c r="J13" s="49">
        <v>63440.022152799997</v>
      </c>
      <c r="K13" s="49">
        <v>75548.5868701</v>
      </c>
      <c r="L13" s="49">
        <v>71823.042819299997</v>
      </c>
      <c r="M13" s="49">
        <v>67908.641556999995</v>
      </c>
      <c r="N13" s="49">
        <v>74624.110562100002</v>
      </c>
      <c r="O13" s="49">
        <v>56638.0445244</v>
      </c>
      <c r="P13" s="22"/>
      <c r="Y13" s="13" t="str">
        <f t="shared" si="5"/>
        <v>Colgate‑Palmolive</v>
      </c>
      <c r="Z13" s="13">
        <v>38685.708192799997</v>
      </c>
      <c r="AA13" s="13">
        <v>42396.4434702</v>
      </c>
      <c r="AB13" s="13">
        <v>41751.5240863</v>
      </c>
      <c r="AC13" s="13">
        <v>33512.590794399999</v>
      </c>
      <c r="AD13" s="13">
        <v>28806.037860600001</v>
      </c>
      <c r="AE13" s="13">
        <v>27856.448000100001</v>
      </c>
      <c r="AF13" s="13">
        <v>33495.975384899997</v>
      </c>
      <c r="AG13" s="13">
        <v>39944.641198600002</v>
      </c>
      <c r="AH13" s="13">
        <v>44488.1134074</v>
      </c>
      <c r="AI13" s="13">
        <v>31363.894044600002</v>
      </c>
      <c r="AJ13" s="13">
        <v>38019.861409099998</v>
      </c>
      <c r="AK13" s="13">
        <v>31474.954567500001</v>
      </c>
      <c r="AL13" s="13">
        <v>34405.0040591</v>
      </c>
      <c r="AM13" s="13">
        <v>42722.707398799997</v>
      </c>
      <c r="AN13" s="13">
        <v>63440.022152799997</v>
      </c>
      <c r="AO13" s="13">
        <v>75548.5868701</v>
      </c>
      <c r="AP13" s="13">
        <v>71823.042819299997</v>
      </c>
      <c r="AQ13" s="13">
        <v>67908.641556999995</v>
      </c>
      <c r="AR13" s="13">
        <v>74624.110562100002</v>
      </c>
      <c r="AS13" s="13">
        <v>56638.0445244</v>
      </c>
    </row>
    <row r="14" spans="1:46" ht="13.5" customHeight="1">
      <c r="B14" s="13" t="str">
        <f>Assumptions!A12</f>
        <v>Kimberly-Clark Corporation (NYSE:KMB)</v>
      </c>
      <c r="C14" s="13" t="str">
        <f>Assumptions!B12</f>
        <v>NYSE:KMB</v>
      </c>
      <c r="D14" s="17" t="str">
        <f>Assumptions!C12</f>
        <v>Kimberly-Clark</v>
      </c>
      <c r="E14" s="48">
        <v>19784.646481</v>
      </c>
      <c r="F14" s="48">
        <v>24633.8245904</v>
      </c>
      <c r="G14" s="48">
        <v>20857.594098699999</v>
      </c>
      <c r="H14" s="48">
        <v>22304.733131199999</v>
      </c>
      <c r="I14" s="48">
        <v>28574.727773899998</v>
      </c>
      <c r="J14" s="48">
        <v>41919.109451900003</v>
      </c>
      <c r="K14" s="48">
        <v>51556.225611100002</v>
      </c>
      <c r="L14" s="48">
        <v>55543.444601000003</v>
      </c>
      <c r="M14" s="48">
        <v>47718.874532100002</v>
      </c>
      <c r="N14" s="48">
        <v>47805.712714399997</v>
      </c>
      <c r="O14" s="48">
        <v>43290.824930700001</v>
      </c>
      <c r="P14" s="22"/>
      <c r="Y14" s="13" t="str">
        <f t="shared" si="5"/>
        <v>Kimberly-Clark</v>
      </c>
      <c r="Z14" s="13">
        <v>36390.106057500001</v>
      </c>
      <c r="AA14" s="13">
        <v>43501.312762900001</v>
      </c>
      <c r="AB14" s="13">
        <v>41151.999254200004</v>
      </c>
      <c r="AC14" s="13">
        <v>28994.0618569</v>
      </c>
      <c r="AD14" s="13">
        <v>31933.8270987</v>
      </c>
      <c r="AE14" s="13">
        <v>32957.454308</v>
      </c>
      <c r="AF14" s="13">
        <v>32850.5907544</v>
      </c>
      <c r="AG14" s="13">
        <v>37072.866164699997</v>
      </c>
      <c r="AH14" s="13">
        <v>32843.157809900003</v>
      </c>
      <c r="AI14" s="13">
        <v>19784.646481</v>
      </c>
      <c r="AJ14" s="13">
        <v>24633.8245904</v>
      </c>
      <c r="AK14" s="13">
        <v>20857.594098699999</v>
      </c>
      <c r="AL14" s="13">
        <v>22304.733131199999</v>
      </c>
      <c r="AM14" s="13">
        <v>28574.727773899998</v>
      </c>
      <c r="AN14" s="13">
        <v>41919.109451900003</v>
      </c>
      <c r="AO14" s="13">
        <v>51556.225611100002</v>
      </c>
      <c r="AP14" s="13">
        <v>55543.444601000003</v>
      </c>
      <c r="AQ14" s="13">
        <v>47718.874532100002</v>
      </c>
      <c r="AR14" s="13">
        <v>47805.712714399997</v>
      </c>
      <c r="AS14" s="13">
        <v>43290.824930700001</v>
      </c>
    </row>
    <row r="15" spans="1:46" ht="13.5" customHeight="1">
      <c r="B15" s="13" t="str">
        <f>Assumptions!A13</f>
        <v xml:space="preserve">Johnson &amp; Johnson (NYSE:JNJ) </v>
      </c>
      <c r="C15" s="13" t="str">
        <f>Assumptions!B13</f>
        <v>NYSE:JNJ</v>
      </c>
      <c r="D15" s="35" t="str">
        <f>Assumptions!C13</f>
        <v>J&amp;J</v>
      </c>
      <c r="E15" s="49">
        <v>150506.08488330001</v>
      </c>
      <c r="F15" s="49">
        <v>165424.71698870001</v>
      </c>
      <c r="G15" s="49">
        <v>137812.4959062</v>
      </c>
      <c r="H15" s="49">
        <v>137791.1370748</v>
      </c>
      <c r="I15" s="49">
        <v>168029.88958439999</v>
      </c>
      <c r="J15" s="49">
        <v>271723.94573889999</v>
      </c>
      <c r="K15" s="49">
        <v>350672.79387220001</v>
      </c>
      <c r="L15" s="49">
        <v>341632.9803843</v>
      </c>
      <c r="M15" s="49">
        <v>365932.16506779997</v>
      </c>
      <c r="N15" s="49">
        <v>422787.39084409998</v>
      </c>
      <c r="O15" s="49">
        <v>379733.77120670001</v>
      </c>
      <c r="P15" s="22"/>
      <c r="Y15" s="13" t="str">
        <f t="shared" si="5"/>
        <v>J&amp;J</v>
      </c>
      <c r="Z15" s="13">
        <v>132470.20241880001</v>
      </c>
      <c r="AA15" s="13">
        <v>166996.65419629999</v>
      </c>
      <c r="AB15" s="13">
        <v>236056.9527127</v>
      </c>
      <c r="AC15" s="13">
        <v>189465.54181329999</v>
      </c>
      <c r="AD15" s="13">
        <v>164266.997711</v>
      </c>
      <c r="AE15" s="13">
        <v>193257.30944129999</v>
      </c>
      <c r="AF15" s="13">
        <v>210761.5320178</v>
      </c>
      <c r="AG15" s="13">
        <v>227870.49743399999</v>
      </c>
      <c r="AH15" s="13">
        <v>213679.18205619999</v>
      </c>
      <c r="AI15" s="13">
        <v>150506.08488330001</v>
      </c>
      <c r="AJ15" s="13">
        <v>165424.71698870001</v>
      </c>
      <c r="AK15" s="13">
        <v>137812.4959062</v>
      </c>
      <c r="AL15" s="13">
        <v>137791.1370748</v>
      </c>
      <c r="AM15" s="13">
        <v>168029.88958439999</v>
      </c>
      <c r="AN15" s="13">
        <v>271723.94573889999</v>
      </c>
      <c r="AO15" s="13">
        <v>350672.79387220001</v>
      </c>
      <c r="AP15" s="13">
        <v>341632.9803843</v>
      </c>
      <c r="AQ15" s="13">
        <v>365932.16506779997</v>
      </c>
      <c r="AR15" s="13">
        <v>422787.39084409998</v>
      </c>
      <c r="AS15" s="13">
        <v>379733.77120670001</v>
      </c>
    </row>
    <row r="16" spans="1:46" ht="13.5" customHeight="1"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2"/>
    </row>
    <row r="17" spans="1:16" ht="13.5" customHeight="1">
      <c r="A17" s="13" t="s">
        <v>233</v>
      </c>
      <c r="E17" s="46" t="str">
        <f t="shared" ref="E17:M17" si="6">CONCATENATE("FY",RIGHT(F17,4)-1)</f>
        <v>FY2008</v>
      </c>
      <c r="F17" s="46" t="str">
        <f t="shared" si="6"/>
        <v>FY2009</v>
      </c>
      <c r="G17" s="46" t="str">
        <f t="shared" si="6"/>
        <v>FY2010</v>
      </c>
      <c r="H17" s="46" t="str">
        <f t="shared" si="6"/>
        <v>FY2011</v>
      </c>
      <c r="I17" s="46" t="str">
        <f t="shared" si="6"/>
        <v>FY2012</v>
      </c>
      <c r="J17" s="46" t="str">
        <f t="shared" si="6"/>
        <v>FY2013</v>
      </c>
      <c r="K17" s="46" t="str">
        <f t="shared" si="6"/>
        <v>FY2014</v>
      </c>
      <c r="L17" s="46" t="str">
        <f t="shared" si="6"/>
        <v>FY2015</v>
      </c>
      <c r="M17" s="46" t="str">
        <f t="shared" si="6"/>
        <v>FY2016</v>
      </c>
      <c r="N17" s="46" t="str">
        <f>CONCATENATE("FY",RIGHT(O17,4)-1)</f>
        <v>FY2017</v>
      </c>
      <c r="O17" s="46" t="str">
        <f>Assumptions!D2</f>
        <v>FY2018</v>
      </c>
    </row>
    <row r="18" spans="1:16" ht="13.5" customHeight="1">
      <c r="D18" s="33" t="s">
        <v>245</v>
      </c>
      <c r="E18" s="47">
        <f t="shared" ref="E18:M18" si="7">F18-1</f>
        <v>2008</v>
      </c>
      <c r="F18" s="47">
        <f t="shared" si="7"/>
        <v>2009</v>
      </c>
      <c r="G18" s="47">
        <f t="shared" si="7"/>
        <v>2010</v>
      </c>
      <c r="H18" s="47">
        <f t="shared" si="7"/>
        <v>2011</v>
      </c>
      <c r="I18" s="47">
        <f t="shared" si="7"/>
        <v>2012</v>
      </c>
      <c r="J18" s="47">
        <f t="shared" si="7"/>
        <v>2013</v>
      </c>
      <c r="K18" s="47">
        <f t="shared" si="7"/>
        <v>2014</v>
      </c>
      <c r="L18" s="47">
        <f t="shared" si="7"/>
        <v>2015</v>
      </c>
      <c r="M18" s="47">
        <f t="shared" si="7"/>
        <v>2016</v>
      </c>
      <c r="N18" s="47">
        <f>O18-1</f>
        <v>2017</v>
      </c>
      <c r="O18" s="47">
        <f>'Basic Financial Statements'!D14</f>
        <v>2018</v>
      </c>
    </row>
    <row r="19" spans="1:16" ht="13.5" customHeight="1">
      <c r="B19" s="13" t="str">
        <f>B4</f>
        <v xml:space="preserve">Kao Corporation (TSE:4452) </v>
      </c>
      <c r="C19" s="13" t="str">
        <f>C4</f>
        <v>TSE:4452</v>
      </c>
      <c r="D19" s="30" t="str">
        <f>D4</f>
        <v>花王</v>
      </c>
      <c r="E19" s="48">
        <v>13185.13</v>
      </c>
      <c r="F19" s="48">
        <v>12763.16</v>
      </c>
      <c r="G19" s="48">
        <v>11843.84</v>
      </c>
      <c r="H19" s="48">
        <v>11868.31</v>
      </c>
      <c r="I19" s="48">
        <v>12938.86</v>
      </c>
      <c r="J19" s="48">
        <v>13152.17</v>
      </c>
      <c r="K19" s="48">
        <v>14017.07</v>
      </c>
      <c r="L19" s="48">
        <v>14717.91</v>
      </c>
      <c r="M19" s="48">
        <v>14576.1</v>
      </c>
      <c r="N19" s="48">
        <v>14894.21</v>
      </c>
      <c r="O19" s="48">
        <v>15080.07</v>
      </c>
      <c r="P19" s="22"/>
    </row>
    <row r="20" spans="1:16" ht="13.5" customHeight="1">
      <c r="B20" s="13" t="str">
        <f t="shared" ref="B20:C30" si="8">B5</f>
        <v xml:space="preserve">Unicharm Corporation (TSE:8113) </v>
      </c>
      <c r="C20" s="13" t="str">
        <f t="shared" si="8"/>
        <v>TSE:8113</v>
      </c>
      <c r="D20" s="34" t="str">
        <f t="shared" ref="D20:D30" si="9">D5</f>
        <v>ﾕﾆ･ﾁｬｰﾑ</v>
      </c>
      <c r="E20" s="49">
        <v>3368.64</v>
      </c>
      <c r="F20" s="49">
        <v>3478.49</v>
      </c>
      <c r="G20" s="49">
        <v>3568.25</v>
      </c>
      <c r="H20" s="49">
        <v>3769.48</v>
      </c>
      <c r="I20" s="49">
        <v>4283.91</v>
      </c>
      <c r="J20" s="49">
        <v>4957.71</v>
      </c>
      <c r="K20" s="49">
        <v>7382.1448210999997</v>
      </c>
      <c r="L20" s="49">
        <v>7387.07</v>
      </c>
      <c r="M20" s="49">
        <v>6046.53</v>
      </c>
      <c r="N20" s="49">
        <v>6416.47</v>
      </c>
      <c r="O20" s="49">
        <v>6882.9</v>
      </c>
      <c r="P20" s="22"/>
    </row>
    <row r="21" spans="1:16" ht="13.5" customHeight="1">
      <c r="B21" s="13" t="str">
        <f t="shared" si="8"/>
        <v xml:space="preserve">Shiseido Company, Limited (TSE:4911) </v>
      </c>
      <c r="C21" s="13" t="str">
        <f t="shared" si="8"/>
        <v>TSE:4911</v>
      </c>
      <c r="D21" s="30" t="str">
        <f t="shared" si="9"/>
        <v>資生堂</v>
      </c>
      <c r="E21" s="48">
        <v>7234.84</v>
      </c>
      <c r="F21" s="48">
        <v>6902.56</v>
      </c>
      <c r="G21" s="48">
        <v>6442.01</v>
      </c>
      <c r="H21" s="48">
        <v>6707.01</v>
      </c>
      <c r="I21" s="48">
        <v>6823.85</v>
      </c>
      <c r="J21" s="48">
        <v>6777.28</v>
      </c>
      <c r="K21" s="48">
        <v>7620.47</v>
      </c>
      <c r="L21" s="48">
        <v>9849.7900000000009</v>
      </c>
      <c r="M21" s="48">
        <v>8503.06</v>
      </c>
      <c r="N21" s="48">
        <v>10050.620000000001</v>
      </c>
      <c r="O21" s="48">
        <v>10948.25</v>
      </c>
      <c r="P21" s="22"/>
    </row>
    <row r="22" spans="1:16" ht="13.5" customHeight="1">
      <c r="B22" s="13" t="str">
        <f t="shared" si="8"/>
        <v xml:space="preserve">Lion Corporation (TSE:4912) </v>
      </c>
      <c r="C22" s="13" t="str">
        <f t="shared" si="8"/>
        <v>TSE:4912</v>
      </c>
      <c r="D22" s="34" t="str">
        <f t="shared" si="9"/>
        <v>ﾗｲｵﾝ</v>
      </c>
      <c r="E22" s="49">
        <v>3382.36</v>
      </c>
      <c r="F22" s="49">
        <v>3219.47</v>
      </c>
      <c r="G22" s="49">
        <v>3311</v>
      </c>
      <c r="H22" s="49">
        <v>3275</v>
      </c>
      <c r="I22" s="49">
        <v>3351.71</v>
      </c>
      <c r="J22" s="49">
        <v>3520.05</v>
      </c>
      <c r="K22" s="49">
        <v>3673.96</v>
      </c>
      <c r="L22" s="49">
        <v>3786.59</v>
      </c>
      <c r="M22" s="49">
        <v>3956.06</v>
      </c>
      <c r="N22" s="49">
        <v>4104.84</v>
      </c>
      <c r="O22" s="49">
        <v>3494.03</v>
      </c>
      <c r="P22" s="22"/>
    </row>
    <row r="23" spans="1:16" ht="13.5" customHeight="1">
      <c r="B23" s="13" t="str">
        <f t="shared" si="8"/>
        <v>Pigeon Corporation (TSE:7956)</v>
      </c>
      <c r="C23" s="13" t="str">
        <f t="shared" si="8"/>
        <v>TSE:7956</v>
      </c>
      <c r="D23" s="30" t="str">
        <f t="shared" si="9"/>
        <v>ﾋﾟｼﾞｮﾝ</v>
      </c>
      <c r="E23" s="48">
        <v>492.37702000000002</v>
      </c>
      <c r="F23" s="48">
        <v>530.92040999999995</v>
      </c>
      <c r="G23" s="48">
        <v>534.3175</v>
      </c>
      <c r="H23" s="48">
        <v>570.61</v>
      </c>
      <c r="I23" s="48">
        <v>591.45000000000005</v>
      </c>
      <c r="J23" s="48">
        <v>650.75</v>
      </c>
      <c r="K23" s="48">
        <v>774.65</v>
      </c>
      <c r="L23" s="48">
        <v>841.13</v>
      </c>
      <c r="M23" s="48">
        <v>922.09</v>
      </c>
      <c r="N23" s="48">
        <v>946.4</v>
      </c>
      <c r="O23" s="48">
        <v>1025.6300000000001</v>
      </c>
      <c r="P23" s="22"/>
    </row>
    <row r="24" spans="1:16" ht="13.5" customHeight="1">
      <c r="B24" s="13" t="str">
        <f t="shared" si="8"/>
        <v xml:space="preserve">Kobayashi Pharmaceutical Co., Ltd. (TSE:4967)   </v>
      </c>
      <c r="C24" s="13" t="str">
        <f t="shared" si="8"/>
        <v>TSE:4967</v>
      </c>
      <c r="D24" s="34" t="str">
        <f t="shared" si="9"/>
        <v>小林製薬</v>
      </c>
      <c r="E24" s="49">
        <v>2288.2600000000002</v>
      </c>
      <c r="F24" s="49">
        <v>1256.93</v>
      </c>
      <c r="G24" s="49">
        <v>1291.8399999999999</v>
      </c>
      <c r="H24" s="49">
        <v>1308.24</v>
      </c>
      <c r="I24" s="49">
        <v>1311.66</v>
      </c>
      <c r="J24" s="49">
        <v>1215.32</v>
      </c>
      <c r="K24" s="49">
        <v>1272.93</v>
      </c>
      <c r="L24" s="49">
        <v>1283.44</v>
      </c>
      <c r="M24" s="49">
        <v>1526.54</v>
      </c>
      <c r="N24" s="49">
        <v>1567.61</v>
      </c>
      <c r="O24" s="49">
        <v>1674.79</v>
      </c>
      <c r="P24" s="22"/>
    </row>
    <row r="25" spans="1:16" ht="13.5" customHeight="1">
      <c r="B25" s="13" t="str">
        <f t="shared" si="8"/>
        <v>Mani, Inc. (TSE:7730)</v>
      </c>
      <c r="C25" s="13" t="str">
        <f t="shared" si="8"/>
        <v>TSE:7730</v>
      </c>
      <c r="D25" s="30" t="str">
        <f t="shared" si="9"/>
        <v>マニー</v>
      </c>
      <c r="E25" s="48">
        <v>87.905169999999998</v>
      </c>
      <c r="F25" s="48">
        <v>92.91986</v>
      </c>
      <c r="G25" s="48">
        <v>94.437740000000005</v>
      </c>
      <c r="H25" s="48">
        <v>94.6</v>
      </c>
      <c r="I25" s="48">
        <v>96.93</v>
      </c>
      <c r="J25" s="48">
        <v>93.42</v>
      </c>
      <c r="K25" s="48">
        <v>114.4</v>
      </c>
      <c r="L25" s="48">
        <v>138.33000000000001</v>
      </c>
      <c r="M25" s="48">
        <v>165.55</v>
      </c>
      <c r="N25" s="48">
        <v>171.67</v>
      </c>
      <c r="O25" s="48">
        <v>201.02</v>
      </c>
      <c r="P25" s="22"/>
    </row>
    <row r="26" spans="1:16" ht="13.5" customHeight="1">
      <c r="B26" s="13" t="str">
        <f t="shared" si="8"/>
        <v xml:space="preserve">The Procter &amp; Gamble Company (NYSE:PG) </v>
      </c>
      <c r="C26" s="13" t="str">
        <f t="shared" si="8"/>
        <v>NYSE:PG</v>
      </c>
      <c r="D26" s="35" t="str">
        <f t="shared" si="9"/>
        <v>P&amp;G</v>
      </c>
      <c r="E26" s="49">
        <v>84135.268349999998</v>
      </c>
      <c r="F26" s="49">
        <v>73875.495500000005</v>
      </c>
      <c r="G26" s="49">
        <v>68673.943450000006</v>
      </c>
      <c r="H26" s="49">
        <v>65406.320800000001</v>
      </c>
      <c r="I26" s="49">
        <v>65547.395799999998</v>
      </c>
      <c r="J26" s="49">
        <v>79511.124200000006</v>
      </c>
      <c r="K26" s="49">
        <v>75357.052849999993</v>
      </c>
      <c r="L26" s="49">
        <v>86526.027000000002</v>
      </c>
      <c r="M26" s="49">
        <v>67058.808050000007</v>
      </c>
      <c r="N26" s="49">
        <v>73082.904299999995</v>
      </c>
      <c r="O26" s="49">
        <v>74076.588799999998</v>
      </c>
      <c r="P26" s="22"/>
    </row>
    <row r="27" spans="1:16" ht="13.5" customHeight="1">
      <c r="B27" s="13" t="str">
        <f t="shared" si="8"/>
        <v>Unilever N.V. (ENXTAM:UNA)</v>
      </c>
      <c r="C27" s="13" t="str">
        <f t="shared" si="8"/>
        <v>ENXTAM:UNA</v>
      </c>
      <c r="D27" s="17" t="str">
        <f t="shared" si="9"/>
        <v>Unilever</v>
      </c>
      <c r="E27" s="48">
        <v>51338.193195599997</v>
      </c>
      <c r="F27" s="48">
        <v>53126.821268799999</v>
      </c>
      <c r="G27" s="48">
        <v>48155.5128501</v>
      </c>
      <c r="H27" s="48">
        <v>46445.871779699999</v>
      </c>
      <c r="I27" s="48">
        <v>58530.811260000002</v>
      </c>
      <c r="J27" s="48">
        <v>72108.442470399998</v>
      </c>
      <c r="K27" s="48">
        <v>70239.968286799995</v>
      </c>
      <c r="L27" s="48">
        <v>69544.332337900007</v>
      </c>
      <c r="M27" s="48">
        <v>64966.143249399996</v>
      </c>
      <c r="N27" s="48">
        <v>72648.763508799995</v>
      </c>
      <c r="O27" s="48">
        <v>64042.708151899998</v>
      </c>
      <c r="P27" s="22"/>
    </row>
    <row r="28" spans="1:16" ht="13.5" customHeight="1">
      <c r="B28" s="13" t="str">
        <f t="shared" si="8"/>
        <v xml:space="preserve">Colgate‑Palmolive Company (NYSE:CL) </v>
      </c>
      <c r="C28" s="13" t="str">
        <f t="shared" si="8"/>
        <v>NYSE:CL</v>
      </c>
      <c r="D28" s="35" t="str">
        <f t="shared" si="9"/>
        <v>Colgate‑Palmolive</v>
      </c>
      <c r="E28" s="49">
        <v>13898.9445</v>
      </c>
      <c r="F28" s="49">
        <v>14267.13795</v>
      </c>
      <c r="G28" s="49">
        <v>12627.8514</v>
      </c>
      <c r="H28" s="49">
        <v>12875.1396</v>
      </c>
      <c r="I28" s="49">
        <v>14777.670749999999</v>
      </c>
      <c r="J28" s="49">
        <v>18317.13</v>
      </c>
      <c r="K28" s="49">
        <v>20698.709849999999</v>
      </c>
      <c r="L28" s="49">
        <v>19272.867999999999</v>
      </c>
      <c r="M28" s="49">
        <v>17740.162499999999</v>
      </c>
      <c r="N28" s="49">
        <v>17406.6129</v>
      </c>
      <c r="O28" s="49">
        <v>17054.099600000001</v>
      </c>
      <c r="P28" s="22"/>
    </row>
    <row r="29" spans="1:16" ht="13.5" customHeight="1">
      <c r="B29" s="13" t="str">
        <f t="shared" si="8"/>
        <v>Kimberly-Clark Corporation (NYSE:KMB)</v>
      </c>
      <c r="C29" s="13" t="str">
        <f t="shared" si="8"/>
        <v>NYSE:KMB</v>
      </c>
      <c r="D29" s="17" t="str">
        <f t="shared" si="9"/>
        <v>Kimberly-Clark</v>
      </c>
      <c r="E29" s="48">
        <v>17602.60975</v>
      </c>
      <c r="F29" s="48">
        <v>17793.197749999999</v>
      </c>
      <c r="G29" s="48">
        <v>16020.917100000001</v>
      </c>
      <c r="H29" s="48">
        <v>16038.912399999999</v>
      </c>
      <c r="I29" s="48">
        <v>16837.981650000002</v>
      </c>
      <c r="J29" s="48">
        <v>20568.391500000002</v>
      </c>
      <c r="K29" s="48">
        <v>23630.338199999998</v>
      </c>
      <c r="L29" s="48">
        <v>22346.382000000001</v>
      </c>
      <c r="M29" s="48">
        <v>21350.072499999998</v>
      </c>
      <c r="N29" s="48">
        <v>20666.269799999998</v>
      </c>
      <c r="O29" s="48">
        <v>20281.9149</v>
      </c>
      <c r="P29" s="22"/>
    </row>
    <row r="30" spans="1:16" ht="13.5" customHeight="1">
      <c r="B30" s="13" t="str">
        <f t="shared" si="8"/>
        <v xml:space="preserve">Johnson &amp; Johnson (NYSE:JNJ) </v>
      </c>
      <c r="C30" s="13" t="str">
        <f t="shared" si="8"/>
        <v>NYSE:JNJ</v>
      </c>
      <c r="D30" s="35" t="str">
        <f t="shared" si="9"/>
        <v>J&amp;J</v>
      </c>
      <c r="E30" s="49">
        <v>57834.465750000003</v>
      </c>
      <c r="F30" s="49">
        <v>57579.684249999998</v>
      </c>
      <c r="G30" s="49">
        <v>49968.612450000001</v>
      </c>
      <c r="H30" s="49">
        <v>50034.082000000002</v>
      </c>
      <c r="I30" s="49">
        <v>57866.419199999997</v>
      </c>
      <c r="J30" s="49">
        <v>74881.165599999993</v>
      </c>
      <c r="K30" s="49">
        <v>89509.390199999994</v>
      </c>
      <c r="L30" s="49">
        <v>84235.955400000006</v>
      </c>
      <c r="M30" s="49">
        <v>83931.574999999997</v>
      </c>
      <c r="N30" s="49">
        <v>86109.457500000004</v>
      </c>
      <c r="O30" s="49">
        <v>90040.949699999997</v>
      </c>
      <c r="P30" s="22"/>
    </row>
    <row r="32" spans="1:16" ht="13.5" customHeight="1">
      <c r="A32" s="13" t="s">
        <v>235</v>
      </c>
      <c r="E32" s="46" t="str">
        <f t="shared" ref="E32:N32" si="10">E17</f>
        <v>FY2008</v>
      </c>
      <c r="F32" s="46" t="str">
        <f t="shared" si="10"/>
        <v>FY2009</v>
      </c>
      <c r="G32" s="46" t="str">
        <f t="shared" si="10"/>
        <v>FY2010</v>
      </c>
      <c r="H32" s="46" t="str">
        <f t="shared" si="10"/>
        <v>FY2011</v>
      </c>
      <c r="I32" s="46" t="str">
        <f t="shared" si="10"/>
        <v>FY2012</v>
      </c>
      <c r="J32" s="46" t="str">
        <f t="shared" si="10"/>
        <v>FY2013</v>
      </c>
      <c r="K32" s="46" t="str">
        <f t="shared" si="10"/>
        <v>FY2014</v>
      </c>
      <c r="L32" s="46" t="str">
        <f t="shared" si="10"/>
        <v>FY2015</v>
      </c>
      <c r="M32" s="46" t="str">
        <f t="shared" si="10"/>
        <v>FY2016</v>
      </c>
      <c r="N32" s="46" t="str">
        <f t="shared" si="10"/>
        <v>FY2017</v>
      </c>
      <c r="O32" s="46" t="str">
        <f>O17</f>
        <v>FY2018</v>
      </c>
    </row>
    <row r="33" spans="1:16" ht="13.5" customHeight="1">
      <c r="D33" s="36" t="s">
        <v>445</v>
      </c>
      <c r="E33" s="47">
        <f t="shared" ref="E33:M33" si="11">F33-1</f>
        <v>2008</v>
      </c>
      <c r="F33" s="47">
        <f t="shared" si="11"/>
        <v>2009</v>
      </c>
      <c r="G33" s="47">
        <f t="shared" si="11"/>
        <v>2010</v>
      </c>
      <c r="H33" s="47">
        <f t="shared" si="11"/>
        <v>2011</v>
      </c>
      <c r="I33" s="47">
        <f t="shared" si="11"/>
        <v>2012</v>
      </c>
      <c r="J33" s="47">
        <f t="shared" si="11"/>
        <v>2013</v>
      </c>
      <c r="K33" s="47">
        <f t="shared" si="11"/>
        <v>2014</v>
      </c>
      <c r="L33" s="47">
        <f t="shared" si="11"/>
        <v>2015</v>
      </c>
      <c r="M33" s="47">
        <f t="shared" si="11"/>
        <v>2016</v>
      </c>
      <c r="N33" s="47">
        <f>O33-1</f>
        <v>2017</v>
      </c>
      <c r="O33" s="47">
        <f>O18</f>
        <v>2018</v>
      </c>
    </row>
    <row r="34" spans="1:16" ht="13.5" customHeight="1">
      <c r="B34" s="13" t="str">
        <f t="shared" ref="B34:D45" si="12">B19</f>
        <v xml:space="preserve">Kao Corporation (TSE:4452) </v>
      </c>
      <c r="C34" s="13" t="str">
        <f t="shared" si="12"/>
        <v>TSE:4452</v>
      </c>
      <c r="D34" s="30" t="str">
        <f t="shared" si="12"/>
        <v>花王</v>
      </c>
      <c r="E34" s="48">
        <v>2096.9699999999998</v>
      </c>
      <c r="F34" s="48">
        <v>1842.63</v>
      </c>
      <c r="G34" s="48">
        <v>1788.1</v>
      </c>
      <c r="H34" s="48">
        <v>1859.73</v>
      </c>
      <c r="I34" s="48">
        <v>1963.73</v>
      </c>
      <c r="J34" s="48">
        <v>2019.53</v>
      </c>
      <c r="K34" s="48">
        <v>2129.3000000000002</v>
      </c>
      <c r="L34" s="48">
        <v>2380.0300000000002</v>
      </c>
      <c r="M34" s="48">
        <v>2423.89</v>
      </c>
      <c r="N34" s="48">
        <v>2630.28</v>
      </c>
      <c r="O34" s="48">
        <v>2746.5</v>
      </c>
      <c r="P34" s="22"/>
    </row>
    <row r="35" spans="1:16" ht="13.5" customHeight="1">
      <c r="B35" s="13" t="str">
        <f t="shared" si="12"/>
        <v xml:space="preserve">Unicharm Corporation (TSE:8113) </v>
      </c>
      <c r="C35" s="13" t="str">
        <f t="shared" si="12"/>
        <v>TSE:8113</v>
      </c>
      <c r="D35" s="34" t="str">
        <f t="shared" si="12"/>
        <v>ﾕﾆ･ﾁｬｰﾑ</v>
      </c>
      <c r="E35" s="49">
        <v>487.54</v>
      </c>
      <c r="F35" s="49">
        <v>519.99</v>
      </c>
      <c r="G35" s="49">
        <v>606.35</v>
      </c>
      <c r="H35" s="49">
        <v>648.46</v>
      </c>
      <c r="I35" s="49">
        <v>690.57</v>
      </c>
      <c r="J35" s="49">
        <v>805.42</v>
      </c>
      <c r="K35" s="49">
        <v>1140.1330482999999</v>
      </c>
      <c r="L35" s="49">
        <v>1119.19</v>
      </c>
      <c r="M35" s="49">
        <v>1067.1400000000001</v>
      </c>
      <c r="N35" s="49">
        <v>1161.8399999999999</v>
      </c>
      <c r="O35" s="49">
        <v>1253.03</v>
      </c>
      <c r="P35" s="22"/>
    </row>
    <row r="36" spans="1:16" ht="13.5" customHeight="1">
      <c r="B36" s="13" t="str">
        <f t="shared" si="12"/>
        <v xml:space="preserve">Shiseido Company, Limited (TSE:4911) </v>
      </c>
      <c r="C36" s="13" t="str">
        <f t="shared" si="12"/>
        <v>TSE:4911</v>
      </c>
      <c r="D36" s="30" t="str">
        <f t="shared" si="12"/>
        <v>資生堂</v>
      </c>
      <c r="E36" s="48">
        <v>913.16</v>
      </c>
      <c r="F36" s="48">
        <v>797.65</v>
      </c>
      <c r="G36" s="48">
        <v>777.41</v>
      </c>
      <c r="H36" s="48">
        <v>791.73</v>
      </c>
      <c r="I36" s="48">
        <v>753.37</v>
      </c>
      <c r="J36" s="48">
        <v>635.83000000000004</v>
      </c>
      <c r="K36" s="48">
        <v>878.35</v>
      </c>
      <c r="L36" s="48">
        <v>957.08987690000004</v>
      </c>
      <c r="M36" s="48">
        <v>761.77</v>
      </c>
      <c r="N36" s="48">
        <v>1242.8599999999999</v>
      </c>
      <c r="O36" s="48">
        <v>1521.97</v>
      </c>
      <c r="P36" s="22"/>
    </row>
    <row r="37" spans="1:16" ht="13.5" customHeight="1">
      <c r="B37" s="13" t="str">
        <f t="shared" si="12"/>
        <v xml:space="preserve">Lion Corporation (TSE:4912) </v>
      </c>
      <c r="C37" s="13" t="str">
        <f t="shared" si="12"/>
        <v>TSE:4912</v>
      </c>
      <c r="D37" s="34" t="str">
        <f t="shared" si="12"/>
        <v>ﾗｲｵﾝ</v>
      </c>
      <c r="E37" s="49">
        <v>215.86</v>
      </c>
      <c r="F37" s="49">
        <v>225.14</v>
      </c>
      <c r="G37" s="49">
        <v>229.1</v>
      </c>
      <c r="H37" s="49">
        <v>231.99</v>
      </c>
      <c r="I37" s="49">
        <v>190.47</v>
      </c>
      <c r="J37" s="49">
        <v>220.47</v>
      </c>
      <c r="K37" s="49">
        <v>227.08</v>
      </c>
      <c r="L37" s="49">
        <v>275.42</v>
      </c>
      <c r="M37" s="49">
        <v>347.47</v>
      </c>
      <c r="N37" s="49">
        <v>365.93</v>
      </c>
      <c r="O37" s="49">
        <v>377.48</v>
      </c>
      <c r="P37" s="22"/>
    </row>
    <row r="38" spans="1:16" ht="13.5" customHeight="1">
      <c r="B38" s="13" t="str">
        <f t="shared" si="12"/>
        <v>Pigeon Corporation (TSE:7956)</v>
      </c>
      <c r="C38" s="13" t="str">
        <f t="shared" si="12"/>
        <v>TSE:7956</v>
      </c>
      <c r="D38" s="30" t="str">
        <f t="shared" si="12"/>
        <v>ﾋﾟｼﾞｮﾝ</v>
      </c>
      <c r="E38" s="48">
        <v>49.56785</v>
      </c>
      <c r="F38" s="48">
        <v>60.843220000000002</v>
      </c>
      <c r="G38" s="48">
        <v>60.445929999999997</v>
      </c>
      <c r="H38" s="48">
        <v>64.94</v>
      </c>
      <c r="I38" s="48">
        <v>68.86</v>
      </c>
      <c r="J38" s="48">
        <v>89.02</v>
      </c>
      <c r="K38" s="48">
        <v>124.36</v>
      </c>
      <c r="L38" s="48">
        <v>148.75</v>
      </c>
      <c r="M38" s="48">
        <v>170.71</v>
      </c>
      <c r="N38" s="48">
        <v>183.72</v>
      </c>
      <c r="O38" s="48">
        <v>218.64</v>
      </c>
      <c r="P38" s="22"/>
    </row>
    <row r="39" spans="1:16" ht="13.5" customHeight="1">
      <c r="B39" s="13" t="str">
        <f t="shared" si="12"/>
        <v xml:space="preserve">Kobayashi Pharmaceutical Co., Ltd. (TSE:4967)   </v>
      </c>
      <c r="C39" s="13" t="str">
        <f t="shared" si="12"/>
        <v>TSE:4967</v>
      </c>
      <c r="D39" s="34" t="str">
        <f t="shared" si="12"/>
        <v>小林製薬</v>
      </c>
      <c r="E39" s="49">
        <v>223.16</v>
      </c>
      <c r="F39" s="49">
        <v>200.21</v>
      </c>
      <c r="G39" s="49">
        <v>212.32</v>
      </c>
      <c r="H39" s="49">
        <v>227.75</v>
      </c>
      <c r="I39" s="49">
        <v>225.29</v>
      </c>
      <c r="J39" s="49">
        <v>198.74</v>
      </c>
      <c r="K39" s="49">
        <v>212.19</v>
      </c>
      <c r="L39" s="49">
        <v>210.13</v>
      </c>
      <c r="M39" s="49">
        <v>224.08999130000001</v>
      </c>
      <c r="N39" s="49">
        <v>263.27999999999997</v>
      </c>
      <c r="O39" s="49">
        <v>295.94</v>
      </c>
      <c r="P39" s="22"/>
    </row>
    <row r="40" spans="1:16" ht="13.5" customHeight="1">
      <c r="B40" s="13" t="str">
        <f t="shared" si="12"/>
        <v>Mani, Inc. (TSE:7730)</v>
      </c>
      <c r="C40" s="13" t="str">
        <f t="shared" si="12"/>
        <v>TSE:7730</v>
      </c>
      <c r="D40" s="30" t="str">
        <f t="shared" si="12"/>
        <v>マニー</v>
      </c>
      <c r="E40" s="48">
        <v>40.643990000000002</v>
      </c>
      <c r="F40" s="48">
        <v>44.56747</v>
      </c>
      <c r="G40" s="48">
        <v>43.207340000000002</v>
      </c>
      <c r="H40" s="48">
        <v>41.23</v>
      </c>
      <c r="I40" s="48">
        <v>41.33</v>
      </c>
      <c r="J40" s="48">
        <v>35.93</v>
      </c>
      <c r="K40" s="48">
        <v>46.09</v>
      </c>
      <c r="L40" s="48">
        <v>50.67</v>
      </c>
      <c r="M40" s="48">
        <v>54.55</v>
      </c>
      <c r="N40" s="48">
        <v>55.65</v>
      </c>
      <c r="O40" s="48">
        <v>65.569999999999993</v>
      </c>
      <c r="P40" s="22"/>
    </row>
    <row r="41" spans="1:16" ht="13.5" customHeight="1">
      <c r="B41" s="13" t="str">
        <f t="shared" si="12"/>
        <v xml:space="preserve">The Procter &amp; Gamble Company (NYSE:PG) </v>
      </c>
      <c r="C41" s="13" t="str">
        <f t="shared" si="12"/>
        <v>NYSE:PG</v>
      </c>
      <c r="D41" s="35" t="str">
        <f t="shared" si="12"/>
        <v>P&amp;G</v>
      </c>
      <c r="E41" s="49">
        <v>20323.374749999999</v>
      </c>
      <c r="F41" s="49">
        <v>17777.741999999998</v>
      </c>
      <c r="G41" s="49">
        <v>16679.993999999999</v>
      </c>
      <c r="H41" s="49">
        <v>14784.647849999999</v>
      </c>
      <c r="I41" s="49">
        <v>14239.529500000001</v>
      </c>
      <c r="J41" s="49">
        <v>16977.84215</v>
      </c>
      <c r="K41" s="49">
        <v>17270.105350000002</v>
      </c>
      <c r="L41" s="49">
        <v>19826.053</v>
      </c>
      <c r="M41" s="49">
        <v>16977.537400000001</v>
      </c>
      <c r="N41" s="49">
        <v>18631.883099999999</v>
      </c>
      <c r="O41" s="49">
        <v>18888.2444</v>
      </c>
      <c r="P41" s="22"/>
    </row>
    <row r="42" spans="1:16" ht="13.5" customHeight="1">
      <c r="B42" s="13" t="str">
        <f t="shared" si="12"/>
        <v>Unilever N.V. (ENXTAM:UNA)</v>
      </c>
      <c r="C42" s="13" t="str">
        <f t="shared" si="12"/>
        <v>ENXTAM:UNA</v>
      </c>
      <c r="D42" s="17" t="str">
        <f t="shared" si="12"/>
        <v>Unilever</v>
      </c>
      <c r="E42" s="48">
        <v>7757.1689395000003</v>
      </c>
      <c r="F42" s="48">
        <v>7837.6836239000004</v>
      </c>
      <c r="G42" s="48">
        <v>7998.7196799000003</v>
      </c>
      <c r="H42" s="48">
        <v>7350.6561875999996</v>
      </c>
      <c r="I42" s="48">
        <v>9158.6966181000007</v>
      </c>
      <c r="J42" s="48">
        <v>12359.089031199999</v>
      </c>
      <c r="K42" s="48">
        <v>13070.2955275</v>
      </c>
      <c r="L42" s="48">
        <v>11441.0295955</v>
      </c>
      <c r="M42" s="48">
        <v>11302.8000634</v>
      </c>
      <c r="N42" s="48">
        <v>13491.043768</v>
      </c>
      <c r="O42" s="48">
        <v>17536.310968599999</v>
      </c>
      <c r="P42" s="22"/>
    </row>
    <row r="43" spans="1:16" ht="13.5" customHeight="1">
      <c r="B43" s="13" t="str">
        <f t="shared" si="12"/>
        <v xml:space="preserve">Colgate‑Palmolive Company (NYSE:CL) </v>
      </c>
      <c r="C43" s="13" t="str">
        <f t="shared" si="12"/>
        <v>NYSE:CL</v>
      </c>
      <c r="D43" s="35" t="str">
        <f t="shared" si="12"/>
        <v>Colgate‑Palmolive</v>
      </c>
      <c r="E43" s="49">
        <v>3294.7660999999998</v>
      </c>
      <c r="F43" s="49">
        <v>3722.4691499999999</v>
      </c>
      <c r="G43" s="49">
        <v>3376.8386999999998</v>
      </c>
      <c r="H43" s="49">
        <v>3296.8789999999999</v>
      </c>
      <c r="I43" s="49">
        <v>3820.4841500000002</v>
      </c>
      <c r="J43" s="49">
        <v>4793.7884999999997</v>
      </c>
      <c r="K43" s="49">
        <v>5497.8514500000001</v>
      </c>
      <c r="L43" s="49">
        <v>5280.3860000000004</v>
      </c>
      <c r="M43" s="49">
        <v>5158.0150000000003</v>
      </c>
      <c r="N43" s="49">
        <v>4939.04475</v>
      </c>
      <c r="O43" s="49">
        <v>4683.7333500000004</v>
      </c>
      <c r="P43" s="22"/>
    </row>
    <row r="44" spans="1:16" ht="13.5" customHeight="1">
      <c r="B44" s="13" t="str">
        <f t="shared" si="12"/>
        <v>Kimberly-Clark Corporation (NYSE:KMB)</v>
      </c>
      <c r="C44" s="13" t="str">
        <f t="shared" si="12"/>
        <v>NYSE:KMB</v>
      </c>
      <c r="D44" s="17" t="str">
        <f t="shared" si="12"/>
        <v>Kimberly-Clark</v>
      </c>
      <c r="E44" s="48">
        <v>3017.3312000000001</v>
      </c>
      <c r="F44" s="48">
        <v>3580.0491000000002</v>
      </c>
      <c r="G44" s="48">
        <v>2989.8247500000002</v>
      </c>
      <c r="H44" s="48">
        <v>3012.201</v>
      </c>
      <c r="I44" s="48">
        <v>3175.2314500000002</v>
      </c>
      <c r="J44" s="48">
        <v>4092.4380000000001</v>
      </c>
      <c r="K44" s="48">
        <v>4988.6801999999998</v>
      </c>
      <c r="L44" s="48">
        <v>4975.0780000000004</v>
      </c>
      <c r="M44" s="48">
        <v>4758.7299999999996</v>
      </c>
      <c r="N44" s="48">
        <v>4516.6634999999997</v>
      </c>
      <c r="O44" s="48">
        <v>4238.2904500000004</v>
      </c>
      <c r="P44" s="22"/>
    </row>
    <row r="45" spans="1:16" ht="13.5" customHeight="1">
      <c r="B45" s="13" t="str">
        <f t="shared" si="12"/>
        <v xml:space="preserve">Johnson &amp; Johnson (NYSE:JNJ) </v>
      </c>
      <c r="C45" s="13" t="str">
        <f t="shared" si="12"/>
        <v>NYSE:JNJ</v>
      </c>
      <c r="D45" s="35" t="str">
        <f t="shared" si="12"/>
        <v>J&amp;J</v>
      </c>
      <c r="E45" s="49">
        <v>17238.65725</v>
      </c>
      <c r="F45" s="49">
        <v>18186.387500000001</v>
      </c>
      <c r="G45" s="49">
        <v>15793.739100000001</v>
      </c>
      <c r="H45" s="49">
        <v>14924.8212</v>
      </c>
      <c r="I45" s="49">
        <v>17816.838400000001</v>
      </c>
      <c r="J45" s="49">
        <v>24320.208050000001</v>
      </c>
      <c r="K45" s="49">
        <v>30143.5344</v>
      </c>
      <c r="L45" s="49">
        <v>26585.643599999999</v>
      </c>
      <c r="M45" s="49">
        <v>29092.932499999999</v>
      </c>
      <c r="N45" s="49">
        <v>28456.106400000001</v>
      </c>
      <c r="O45" s="49">
        <v>31274.443200000002</v>
      </c>
      <c r="P45" s="22"/>
    </row>
    <row r="47" spans="1:16" ht="13.5" customHeight="1">
      <c r="A47" s="13" t="s">
        <v>234</v>
      </c>
      <c r="E47" s="46" t="str">
        <f t="shared" ref="E47:N47" si="13">E32</f>
        <v>FY2008</v>
      </c>
      <c r="F47" s="46" t="str">
        <f t="shared" si="13"/>
        <v>FY2009</v>
      </c>
      <c r="G47" s="46" t="str">
        <f t="shared" si="13"/>
        <v>FY2010</v>
      </c>
      <c r="H47" s="46" t="str">
        <f t="shared" si="13"/>
        <v>FY2011</v>
      </c>
      <c r="I47" s="46" t="str">
        <f t="shared" si="13"/>
        <v>FY2012</v>
      </c>
      <c r="J47" s="46" t="str">
        <f t="shared" si="13"/>
        <v>FY2013</v>
      </c>
      <c r="K47" s="46" t="str">
        <f t="shared" si="13"/>
        <v>FY2014</v>
      </c>
      <c r="L47" s="46" t="str">
        <f t="shared" si="13"/>
        <v>FY2015</v>
      </c>
      <c r="M47" s="46" t="str">
        <f t="shared" si="13"/>
        <v>FY2016</v>
      </c>
      <c r="N47" s="46" t="str">
        <f t="shared" si="13"/>
        <v>FY2017</v>
      </c>
      <c r="O47" s="46" t="str">
        <f>O32</f>
        <v>FY2018</v>
      </c>
    </row>
    <row r="48" spans="1:16" ht="13.5" customHeight="1">
      <c r="D48" s="33" t="s">
        <v>312</v>
      </c>
      <c r="E48" s="47">
        <f t="shared" ref="E48:M48" si="14">F48-1</f>
        <v>2008</v>
      </c>
      <c r="F48" s="47">
        <f t="shared" si="14"/>
        <v>2009</v>
      </c>
      <c r="G48" s="47">
        <f t="shared" si="14"/>
        <v>2010</v>
      </c>
      <c r="H48" s="47">
        <f t="shared" si="14"/>
        <v>2011</v>
      </c>
      <c r="I48" s="47">
        <f t="shared" si="14"/>
        <v>2012</v>
      </c>
      <c r="J48" s="47">
        <f t="shared" si="14"/>
        <v>2013</v>
      </c>
      <c r="K48" s="47">
        <f t="shared" si="14"/>
        <v>2014</v>
      </c>
      <c r="L48" s="47">
        <f t="shared" si="14"/>
        <v>2015</v>
      </c>
      <c r="M48" s="47">
        <f t="shared" si="14"/>
        <v>2016</v>
      </c>
      <c r="N48" s="47">
        <f>O48-1</f>
        <v>2017</v>
      </c>
      <c r="O48" s="47">
        <f>O18</f>
        <v>2018</v>
      </c>
    </row>
    <row r="49" spans="1:16" ht="13.5" customHeight="1">
      <c r="B49" s="13" t="str">
        <f t="shared" ref="B49:D60" si="15">B34</f>
        <v xml:space="preserve">Kao Corporation (TSE:4452) </v>
      </c>
      <c r="C49" s="13" t="str">
        <f t="shared" si="15"/>
        <v>TSE:4452</v>
      </c>
      <c r="D49" s="30" t="str">
        <f t="shared" si="15"/>
        <v>花王</v>
      </c>
      <c r="E49" s="48">
        <v>12326.01</v>
      </c>
      <c r="F49" s="48">
        <v>11196.76</v>
      </c>
      <c r="G49" s="48">
        <v>10657.51</v>
      </c>
      <c r="H49" s="48">
        <v>10227.99</v>
      </c>
      <c r="I49" s="48">
        <v>10303.469999999999</v>
      </c>
      <c r="J49" s="48">
        <v>11332.76</v>
      </c>
      <c r="K49" s="48">
        <v>11982.33</v>
      </c>
      <c r="L49" s="48">
        <v>12818.69</v>
      </c>
      <c r="M49" s="48">
        <v>13383.09</v>
      </c>
      <c r="N49" s="48">
        <v>14273.75</v>
      </c>
      <c r="O49" s="48">
        <v>14609.86</v>
      </c>
      <c r="P49" s="22"/>
    </row>
    <row r="50" spans="1:16" ht="13.5" customHeight="1">
      <c r="B50" s="13" t="str">
        <f t="shared" si="15"/>
        <v xml:space="preserve">Unicharm Corporation (TSE:8113) </v>
      </c>
      <c r="C50" s="13" t="str">
        <f t="shared" si="15"/>
        <v>TSE:8113</v>
      </c>
      <c r="D50" s="34" t="str">
        <f t="shared" si="15"/>
        <v>ﾕﾆ･ﾁｬｰﾑ</v>
      </c>
      <c r="E50" s="49">
        <v>2754.35</v>
      </c>
      <c r="F50" s="49">
        <v>2783.13</v>
      </c>
      <c r="G50" s="49">
        <v>3077.73</v>
      </c>
      <c r="H50" s="49">
        <v>4440.16</v>
      </c>
      <c r="I50" s="49">
        <v>4724.97</v>
      </c>
      <c r="J50" s="49">
        <v>5350.55</v>
      </c>
      <c r="K50" s="49">
        <v>6991.08</v>
      </c>
      <c r="L50" s="49">
        <v>7026.01</v>
      </c>
      <c r="M50" s="49">
        <v>6685.92</v>
      </c>
      <c r="N50" s="49">
        <v>7366.44</v>
      </c>
      <c r="O50" s="49">
        <v>7954.83</v>
      </c>
      <c r="P50" s="22"/>
    </row>
    <row r="51" spans="1:16" ht="13.5" customHeight="1">
      <c r="B51" s="13" t="str">
        <f t="shared" si="15"/>
        <v xml:space="preserve">Shiseido Company, Limited (TSE:4911) </v>
      </c>
      <c r="C51" s="13" t="str">
        <f t="shared" si="15"/>
        <v>TSE:4911</v>
      </c>
      <c r="D51" s="30" t="str">
        <f t="shared" si="15"/>
        <v>資生堂</v>
      </c>
      <c r="E51" s="48">
        <v>6758.64</v>
      </c>
      <c r="F51" s="48">
        <v>6065.68</v>
      </c>
      <c r="G51" s="48">
        <v>7754.45</v>
      </c>
      <c r="H51" s="48">
        <v>7401.84</v>
      </c>
      <c r="I51" s="48">
        <v>7207.07</v>
      </c>
      <c r="J51" s="48">
        <v>7155.93</v>
      </c>
      <c r="K51" s="48">
        <v>8013.47</v>
      </c>
      <c r="L51" s="48">
        <v>8085.47</v>
      </c>
      <c r="M51" s="48">
        <v>9460.07</v>
      </c>
      <c r="N51" s="48">
        <v>9494.25</v>
      </c>
      <c r="O51" s="48">
        <v>10096.18</v>
      </c>
      <c r="P51" s="22"/>
    </row>
    <row r="52" spans="1:16" ht="13.5" customHeight="1">
      <c r="B52" s="13" t="str">
        <f t="shared" si="15"/>
        <v xml:space="preserve">Lion Corporation (TSE:4912) </v>
      </c>
      <c r="C52" s="13" t="str">
        <f t="shared" si="15"/>
        <v>TSE:4912</v>
      </c>
      <c r="D52" s="34" t="str">
        <f t="shared" si="15"/>
        <v>ﾗｲｵﾝ</v>
      </c>
      <c r="E52" s="49">
        <v>2674.38</v>
      </c>
      <c r="F52" s="49">
        <v>2562.1999999999998</v>
      </c>
      <c r="G52" s="49">
        <v>2609.39</v>
      </c>
      <c r="H52" s="49">
        <v>2492.7199999999998</v>
      </c>
      <c r="I52" s="49">
        <v>2575.9499999999998</v>
      </c>
      <c r="J52" s="49">
        <v>2820.98</v>
      </c>
      <c r="K52" s="49">
        <v>2833.52</v>
      </c>
      <c r="L52" s="49">
        <v>2824.34</v>
      </c>
      <c r="M52" s="49">
        <v>2985.1</v>
      </c>
      <c r="N52" s="49">
        <v>3317.51</v>
      </c>
      <c r="O52" s="49">
        <v>3553.65</v>
      </c>
      <c r="P52" s="22"/>
    </row>
    <row r="53" spans="1:16" ht="13.5" customHeight="1">
      <c r="B53" s="13" t="str">
        <f t="shared" si="15"/>
        <v>Pigeon Corporation (TSE:7956)</v>
      </c>
      <c r="C53" s="13" t="str">
        <f t="shared" si="15"/>
        <v>TSE:7956</v>
      </c>
      <c r="D53" s="30" t="str">
        <f t="shared" si="15"/>
        <v>ﾋﾟｼﾞｮﾝ</v>
      </c>
      <c r="E53" s="48">
        <v>374.41228000000001</v>
      </c>
      <c r="F53" s="48">
        <v>384.07976000000002</v>
      </c>
      <c r="G53" s="48">
        <v>394.93657000000002</v>
      </c>
      <c r="H53" s="48">
        <v>426.84</v>
      </c>
      <c r="I53" s="48">
        <v>437.72</v>
      </c>
      <c r="J53" s="48">
        <v>485.38</v>
      </c>
      <c r="K53" s="48">
        <v>579.54999999999995</v>
      </c>
      <c r="L53" s="48">
        <v>723.67</v>
      </c>
      <c r="M53" s="48">
        <v>739.43</v>
      </c>
      <c r="N53" s="48">
        <v>788.89</v>
      </c>
      <c r="O53" s="48">
        <v>844.67</v>
      </c>
      <c r="P53" s="22"/>
    </row>
    <row r="54" spans="1:16" ht="13.5" customHeight="1">
      <c r="B54" s="13" t="str">
        <f t="shared" si="15"/>
        <v xml:space="preserve">Kobayashi Pharmaceutical Co., Ltd. (TSE:4967)   </v>
      </c>
      <c r="C54" s="13" t="str">
        <f t="shared" si="15"/>
        <v>TSE:4967</v>
      </c>
      <c r="D54" s="34" t="str">
        <f t="shared" si="15"/>
        <v>小林製薬</v>
      </c>
      <c r="E54" s="49">
        <v>1224.0899999999999</v>
      </c>
      <c r="F54" s="49">
        <v>1252.0999999999999</v>
      </c>
      <c r="G54" s="49">
        <v>1319.72</v>
      </c>
      <c r="H54" s="49">
        <v>1343.56</v>
      </c>
      <c r="I54" s="49">
        <v>1478.9</v>
      </c>
      <c r="J54" s="49">
        <v>1571.06</v>
      </c>
      <c r="K54" s="49">
        <v>1709.19</v>
      </c>
      <c r="L54" s="49">
        <v>1863.31</v>
      </c>
      <c r="M54" s="49">
        <v>2012.34</v>
      </c>
      <c r="N54" s="49">
        <v>2188.31</v>
      </c>
      <c r="O54" s="49">
        <v>2309.89</v>
      </c>
      <c r="P54" s="22"/>
    </row>
    <row r="55" spans="1:16" ht="13.5" customHeight="1">
      <c r="B55" s="13" t="str">
        <f t="shared" si="15"/>
        <v>Mani, Inc. (TSE:7730)</v>
      </c>
      <c r="C55" s="13" t="str">
        <f t="shared" si="15"/>
        <v>TSE:7730</v>
      </c>
      <c r="D55" s="30" t="str">
        <f t="shared" si="15"/>
        <v>マニー</v>
      </c>
      <c r="E55" s="48">
        <v>160.73282</v>
      </c>
      <c r="F55" s="48">
        <v>171.59218999999999</v>
      </c>
      <c r="G55" s="48">
        <v>189.88921999999999</v>
      </c>
      <c r="H55" s="48">
        <v>199.16</v>
      </c>
      <c r="I55" s="48">
        <v>212.42</v>
      </c>
      <c r="J55" s="48">
        <v>230.19</v>
      </c>
      <c r="K55" s="48">
        <v>262.85000000000002</v>
      </c>
      <c r="L55" s="48">
        <v>309.39999999999998</v>
      </c>
      <c r="M55" s="48">
        <v>299.22000000000003</v>
      </c>
      <c r="N55" s="48">
        <v>345.42</v>
      </c>
      <c r="O55" s="48">
        <v>376.83</v>
      </c>
      <c r="P55" s="22"/>
    </row>
    <row r="56" spans="1:16" ht="13.5" customHeight="1">
      <c r="B56" s="13" t="str">
        <f t="shared" si="15"/>
        <v xml:space="preserve">The Procter &amp; Gamble Company (NYSE:PG) </v>
      </c>
      <c r="C56" s="13" t="str">
        <f t="shared" si="15"/>
        <v>NYSE:PG</v>
      </c>
      <c r="D56" s="35" t="str">
        <f t="shared" si="15"/>
        <v>P&amp;G</v>
      </c>
      <c r="E56" s="49">
        <v>152854.70759999999</v>
      </c>
      <c r="F56" s="49">
        <v>129877.88725</v>
      </c>
      <c r="G56" s="49">
        <v>113477.0802</v>
      </c>
      <c r="H56" s="49">
        <v>111575.5833</v>
      </c>
      <c r="I56" s="49">
        <v>105702.6292</v>
      </c>
      <c r="J56" s="49">
        <v>138211.56435</v>
      </c>
      <c r="K56" s="49">
        <v>146119.8181</v>
      </c>
      <c r="L56" s="49">
        <v>158372.38500000001</v>
      </c>
      <c r="M56" s="49">
        <v>130562.3152</v>
      </c>
      <c r="N56" s="49">
        <v>135258.08009999999</v>
      </c>
      <c r="O56" s="49">
        <v>131134.804</v>
      </c>
      <c r="P56" s="22"/>
    </row>
    <row r="57" spans="1:16" ht="13.5" customHeight="1">
      <c r="B57" s="13" t="str">
        <f t="shared" si="15"/>
        <v>Unilever N.V. (ENXTAM:UNA)</v>
      </c>
      <c r="C57" s="13" t="str">
        <f t="shared" si="15"/>
        <v>ENXTAM:UNA</v>
      </c>
      <c r="D57" s="17" t="str">
        <f t="shared" si="15"/>
        <v>Unilever</v>
      </c>
      <c r="E57" s="48">
        <v>45787.947054099997</v>
      </c>
      <c r="F57" s="48">
        <v>49382.0760888</v>
      </c>
      <c r="G57" s="48">
        <v>44793.700579800003</v>
      </c>
      <c r="H57" s="48">
        <v>47490.396625499998</v>
      </c>
      <c r="I57" s="48">
        <v>52674.765047300003</v>
      </c>
      <c r="J57" s="48">
        <v>65905.005164100003</v>
      </c>
      <c r="K57" s="48">
        <v>69646.852690300002</v>
      </c>
      <c r="L57" s="48">
        <v>68272.816725700002</v>
      </c>
      <c r="M57" s="48">
        <v>69545.927900499999</v>
      </c>
      <c r="N57" s="48">
        <v>81534.593840200003</v>
      </c>
      <c r="O57" s="48">
        <v>74687.600640999997</v>
      </c>
      <c r="P57" s="22"/>
    </row>
    <row r="58" spans="1:16" ht="13.5" customHeight="1">
      <c r="B58" s="13" t="str">
        <f t="shared" si="15"/>
        <v xml:space="preserve">Colgate‑Palmolive Company (NYSE:CL) </v>
      </c>
      <c r="C58" s="13" t="str">
        <f t="shared" si="15"/>
        <v>NYSE:CL</v>
      </c>
      <c r="D58" s="35" t="str">
        <f t="shared" si="15"/>
        <v>Colgate‑Palmolive</v>
      </c>
      <c r="E58" s="49">
        <v>9047.4603499999994</v>
      </c>
      <c r="F58" s="49">
        <v>10364.0839</v>
      </c>
      <c r="G58" s="49">
        <v>9064.4022000000004</v>
      </c>
      <c r="H58" s="49">
        <v>9789.8456000000006</v>
      </c>
      <c r="I58" s="49">
        <v>11585.140299999999</v>
      </c>
      <c r="J58" s="49">
        <v>14705.227500000001</v>
      </c>
      <c r="K58" s="49">
        <v>16124.55495</v>
      </c>
      <c r="L58" s="49">
        <v>14345.87</v>
      </c>
      <c r="M58" s="49">
        <v>14153.602500000001</v>
      </c>
      <c r="N58" s="49">
        <v>14277.6126</v>
      </c>
      <c r="O58" s="49">
        <v>13342.441150000001</v>
      </c>
      <c r="P58" s="22"/>
    </row>
    <row r="59" spans="1:16" ht="13.5" customHeight="1">
      <c r="B59" s="13" t="str">
        <f t="shared" si="15"/>
        <v>Kimberly-Clark Corporation (NYSE:KMB)</v>
      </c>
      <c r="C59" s="13" t="str">
        <f t="shared" si="15"/>
        <v>NYSE:KMB</v>
      </c>
      <c r="D59" s="17" t="str">
        <f t="shared" si="15"/>
        <v>Kimberly-Clark</v>
      </c>
      <c r="E59" s="48">
        <v>16400.39185</v>
      </c>
      <c r="F59" s="48">
        <v>17880.697649999998</v>
      </c>
      <c r="G59" s="48">
        <v>16116.6564</v>
      </c>
      <c r="H59" s="48">
        <v>14905.5862</v>
      </c>
      <c r="I59" s="48">
        <v>17189.15135</v>
      </c>
      <c r="J59" s="48">
        <v>19893.3285</v>
      </c>
      <c r="K59" s="48">
        <v>18600.924299999999</v>
      </c>
      <c r="L59" s="48">
        <v>17840.083999999999</v>
      </c>
      <c r="M59" s="48">
        <v>17047.834999999999</v>
      </c>
      <c r="N59" s="48">
        <v>17065.328850000002</v>
      </c>
      <c r="O59" s="48">
        <v>15928.423699999999</v>
      </c>
      <c r="P59" s="22"/>
    </row>
    <row r="60" spans="1:16" ht="13.5" customHeight="1">
      <c r="B60" s="13" t="str">
        <f t="shared" si="15"/>
        <v xml:space="preserve">Johnson &amp; Johnson (NYSE:JNJ) </v>
      </c>
      <c r="C60" s="13" t="str">
        <f t="shared" si="15"/>
        <v>NYSE:JNJ</v>
      </c>
      <c r="D60" s="35" t="str">
        <f t="shared" si="15"/>
        <v>J&amp;J</v>
      </c>
      <c r="E60" s="49">
        <v>77036.411999999997</v>
      </c>
      <c r="F60" s="49">
        <v>88077.930500000002</v>
      </c>
      <c r="G60" s="49">
        <v>83494.405799999993</v>
      </c>
      <c r="H60" s="49">
        <v>87437.693599999999</v>
      </c>
      <c r="I60" s="49">
        <v>104455.4976</v>
      </c>
      <c r="J60" s="49">
        <v>139323.78414999999</v>
      </c>
      <c r="K60" s="49">
        <v>156977.1036</v>
      </c>
      <c r="L60" s="49">
        <v>160373.36309999999</v>
      </c>
      <c r="M60" s="49">
        <v>164860.34</v>
      </c>
      <c r="N60" s="49">
        <v>177178.23405</v>
      </c>
      <c r="O60" s="49">
        <v>168815.32980000001</v>
      </c>
      <c r="P60" s="22"/>
    </row>
    <row r="61" spans="1:16" ht="3" customHeight="1"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2"/>
    </row>
    <row r="62" spans="1:16" ht="13.5" customHeight="1">
      <c r="A62" s="13" t="s">
        <v>236</v>
      </c>
      <c r="E62" s="46" t="str">
        <f t="shared" ref="E62:N62" si="16">E47</f>
        <v>FY2008</v>
      </c>
      <c r="F62" s="46" t="str">
        <f t="shared" si="16"/>
        <v>FY2009</v>
      </c>
      <c r="G62" s="46" t="str">
        <f t="shared" si="16"/>
        <v>FY2010</v>
      </c>
      <c r="H62" s="46" t="str">
        <f t="shared" si="16"/>
        <v>FY2011</v>
      </c>
      <c r="I62" s="46" t="str">
        <f t="shared" si="16"/>
        <v>FY2012</v>
      </c>
      <c r="J62" s="46" t="str">
        <f t="shared" si="16"/>
        <v>FY2013</v>
      </c>
      <c r="K62" s="46" t="str">
        <f t="shared" si="16"/>
        <v>FY2014</v>
      </c>
      <c r="L62" s="46" t="str">
        <f t="shared" si="16"/>
        <v>FY2015</v>
      </c>
      <c r="M62" s="46" t="str">
        <f t="shared" si="16"/>
        <v>FY2016</v>
      </c>
      <c r="N62" s="46" t="str">
        <f t="shared" si="16"/>
        <v>FY2017</v>
      </c>
      <c r="O62" s="46" t="str">
        <f>O47</f>
        <v>FY2018</v>
      </c>
    </row>
    <row r="63" spans="1:16" ht="13.5" customHeight="1">
      <c r="D63" s="33" t="s">
        <v>334</v>
      </c>
      <c r="E63" s="47">
        <f t="shared" ref="E63:M63" si="17">F63-1</f>
        <v>2008</v>
      </c>
      <c r="F63" s="47">
        <f t="shared" si="17"/>
        <v>2009</v>
      </c>
      <c r="G63" s="47">
        <f t="shared" si="17"/>
        <v>2010</v>
      </c>
      <c r="H63" s="47">
        <f t="shared" si="17"/>
        <v>2011</v>
      </c>
      <c r="I63" s="47">
        <f t="shared" si="17"/>
        <v>2012</v>
      </c>
      <c r="J63" s="47">
        <f t="shared" si="17"/>
        <v>2013</v>
      </c>
      <c r="K63" s="47">
        <f t="shared" si="17"/>
        <v>2014</v>
      </c>
      <c r="L63" s="47">
        <f t="shared" si="17"/>
        <v>2015</v>
      </c>
      <c r="M63" s="47">
        <f t="shared" si="17"/>
        <v>2016</v>
      </c>
      <c r="N63" s="47">
        <f>O63-1</f>
        <v>2017</v>
      </c>
      <c r="O63" s="47">
        <f>O18</f>
        <v>2018</v>
      </c>
    </row>
    <row r="64" spans="1:16" ht="13.5" customHeight="1">
      <c r="B64" s="13" t="str">
        <f t="shared" ref="B64:D75" si="18">B49</f>
        <v xml:space="preserve">Kao Corporation (TSE:4452) </v>
      </c>
      <c r="C64" s="13" t="str">
        <f t="shared" si="18"/>
        <v>TSE:4452</v>
      </c>
      <c r="D64" s="30" t="str">
        <f t="shared" si="18"/>
        <v>花王</v>
      </c>
      <c r="E64" s="48">
        <v>5847.09</v>
      </c>
      <c r="F64" s="48">
        <v>5541.94</v>
      </c>
      <c r="G64" s="48">
        <v>5752.94</v>
      </c>
      <c r="H64" s="48">
        <v>5395.63</v>
      </c>
      <c r="I64" s="48">
        <v>5960.83</v>
      </c>
      <c r="J64" s="48">
        <v>6426.4</v>
      </c>
      <c r="K64" s="48">
        <v>6723.93</v>
      </c>
      <c r="L64" s="48">
        <v>6871.33</v>
      </c>
      <c r="M64" s="48">
        <v>6914.63</v>
      </c>
      <c r="N64" s="48">
        <v>8193.64</v>
      </c>
      <c r="O64" s="48">
        <v>8355.09</v>
      </c>
      <c r="P64" s="22"/>
    </row>
    <row r="65" spans="1:16" ht="13.5" customHeight="1">
      <c r="B65" s="13" t="str">
        <f t="shared" si="18"/>
        <v xml:space="preserve">Unicharm Corporation (TSE:8113) </v>
      </c>
      <c r="C65" s="13" t="str">
        <f t="shared" si="18"/>
        <v>TSE:8113</v>
      </c>
      <c r="D65" s="34" t="str">
        <f t="shared" si="18"/>
        <v>ﾕﾆ･ﾁｬｰﾑ</v>
      </c>
      <c r="E65" s="49">
        <v>1791.7</v>
      </c>
      <c r="F65" s="49">
        <v>1855.9</v>
      </c>
      <c r="G65" s="49">
        <v>2074.13</v>
      </c>
      <c r="H65" s="49">
        <v>2196.33</v>
      </c>
      <c r="I65" s="49">
        <v>2432.0700000000002</v>
      </c>
      <c r="J65" s="49">
        <v>3291.99</v>
      </c>
      <c r="K65" s="49">
        <v>4928.42</v>
      </c>
      <c r="L65" s="49">
        <v>4510.8900000000003</v>
      </c>
      <c r="M65" s="49">
        <v>4143.87</v>
      </c>
      <c r="N65" s="49">
        <v>4530.28</v>
      </c>
      <c r="O65" s="49">
        <v>5036.7</v>
      </c>
      <c r="P65" s="22"/>
    </row>
    <row r="66" spans="1:16" ht="13.5" customHeight="1">
      <c r="B66" s="13" t="str">
        <f t="shared" si="18"/>
        <v xml:space="preserve">Shiseido Company, Limited (TSE:4911) </v>
      </c>
      <c r="C66" s="13" t="str">
        <f t="shared" si="18"/>
        <v>TSE:4911</v>
      </c>
      <c r="D66" s="30" t="str">
        <f t="shared" si="18"/>
        <v>資生堂</v>
      </c>
      <c r="E66" s="48">
        <v>3997.38</v>
      </c>
      <c r="F66" s="48">
        <v>3519.51</v>
      </c>
      <c r="G66" s="48">
        <v>3652.07</v>
      </c>
      <c r="H66" s="48">
        <v>3211.91</v>
      </c>
      <c r="I66" s="48">
        <v>3037.15</v>
      </c>
      <c r="J66" s="48">
        <v>3031.54</v>
      </c>
      <c r="K66" s="48">
        <v>3587.08</v>
      </c>
      <c r="L66" s="48">
        <v>4133.32</v>
      </c>
      <c r="M66" s="48">
        <v>4138.68</v>
      </c>
      <c r="N66" s="48">
        <v>4458.71</v>
      </c>
      <c r="O66" s="48">
        <v>4684.62</v>
      </c>
      <c r="P66" s="22"/>
    </row>
    <row r="67" spans="1:16" ht="13.5" customHeight="1">
      <c r="B67" s="13" t="str">
        <f t="shared" si="18"/>
        <v xml:space="preserve">Lion Corporation (TSE:4912) </v>
      </c>
      <c r="C67" s="13" t="str">
        <f t="shared" si="18"/>
        <v>TSE:4912</v>
      </c>
      <c r="D67" s="34" t="str">
        <f t="shared" si="18"/>
        <v>ﾗｲｵﾝ</v>
      </c>
      <c r="E67" s="49">
        <v>1005.74</v>
      </c>
      <c r="F67" s="49">
        <v>1036.24</v>
      </c>
      <c r="G67" s="49">
        <v>1057.5999999999999</v>
      </c>
      <c r="H67" s="49">
        <v>1052.52</v>
      </c>
      <c r="I67" s="49">
        <v>1141.6099999999999</v>
      </c>
      <c r="J67" s="49">
        <v>1242.31</v>
      </c>
      <c r="K67" s="49">
        <v>1274.33</v>
      </c>
      <c r="L67" s="49">
        <v>1427.28</v>
      </c>
      <c r="M67" s="49">
        <v>1578.77</v>
      </c>
      <c r="N67" s="49">
        <v>1870.14</v>
      </c>
      <c r="O67" s="49">
        <v>2042.71</v>
      </c>
      <c r="P67" s="22"/>
    </row>
    <row r="68" spans="1:16" ht="13.5" customHeight="1">
      <c r="B68" s="13" t="str">
        <f t="shared" si="18"/>
        <v>Pigeon Corporation (TSE:7956)</v>
      </c>
      <c r="C68" s="13" t="str">
        <f t="shared" si="18"/>
        <v>TSE:7956</v>
      </c>
      <c r="D68" s="30" t="str">
        <f t="shared" si="18"/>
        <v>ﾋﾟｼﾞｮﾝ</v>
      </c>
      <c r="E68" s="48">
        <v>238.31205</v>
      </c>
      <c r="F68" s="48">
        <v>243.24589</v>
      </c>
      <c r="G68" s="48">
        <v>262.64323999999999</v>
      </c>
      <c r="H68" s="48">
        <v>270.43</v>
      </c>
      <c r="I68" s="48">
        <v>279.35000000000002</v>
      </c>
      <c r="J68" s="48">
        <v>323.64</v>
      </c>
      <c r="K68" s="48">
        <v>399.79</v>
      </c>
      <c r="L68" s="48">
        <v>472.95</v>
      </c>
      <c r="M68" s="48">
        <v>507.92</v>
      </c>
      <c r="N68" s="48">
        <v>537.36</v>
      </c>
      <c r="O68" s="48">
        <v>628.11</v>
      </c>
      <c r="P68" s="22"/>
    </row>
    <row r="69" spans="1:16" ht="13.5" customHeight="1">
      <c r="B69" s="13" t="str">
        <f t="shared" si="18"/>
        <v xml:space="preserve">Kobayashi Pharmaceutical Co., Ltd. (TSE:4967)   </v>
      </c>
      <c r="C69" s="13" t="str">
        <f t="shared" si="18"/>
        <v>TSE:4967</v>
      </c>
      <c r="D69" s="34" t="str">
        <f t="shared" si="18"/>
        <v>小林製薬</v>
      </c>
      <c r="E69" s="49">
        <v>771.83</v>
      </c>
      <c r="F69" s="49">
        <v>763.64</v>
      </c>
      <c r="G69" s="49">
        <v>846.04</v>
      </c>
      <c r="H69" s="49">
        <v>913.42</v>
      </c>
      <c r="I69" s="49">
        <v>1018.79</v>
      </c>
      <c r="J69" s="49">
        <v>1148.7</v>
      </c>
      <c r="K69" s="49">
        <v>1269.52</v>
      </c>
      <c r="L69" s="49">
        <v>1396.09</v>
      </c>
      <c r="M69" s="49">
        <v>1433.19</v>
      </c>
      <c r="N69" s="49">
        <v>1538.1</v>
      </c>
      <c r="O69" s="49">
        <v>1662.48</v>
      </c>
      <c r="P69" s="22"/>
    </row>
    <row r="70" spans="1:16" ht="13.5" customHeight="1">
      <c r="B70" s="13" t="str">
        <f t="shared" si="18"/>
        <v>Mani, Inc. (TSE:7730)</v>
      </c>
      <c r="C70" s="13" t="str">
        <f t="shared" si="18"/>
        <v>TSE:7730</v>
      </c>
      <c r="D70" s="30" t="str">
        <f t="shared" si="18"/>
        <v>マニー</v>
      </c>
      <c r="E70" s="48">
        <v>142.81143</v>
      </c>
      <c r="F70" s="48">
        <v>153.4615</v>
      </c>
      <c r="G70" s="48">
        <v>169.47907000000001</v>
      </c>
      <c r="H70" s="48">
        <v>180.81</v>
      </c>
      <c r="I70" s="48">
        <v>191.48</v>
      </c>
      <c r="J70" s="48">
        <v>208.62</v>
      </c>
      <c r="K70" s="48">
        <v>233.7</v>
      </c>
      <c r="L70" s="48">
        <v>273.33999999999997</v>
      </c>
      <c r="M70" s="48">
        <v>267.8</v>
      </c>
      <c r="N70" s="48">
        <v>304.77999999999997</v>
      </c>
      <c r="O70" s="48">
        <v>335.46</v>
      </c>
      <c r="P70" s="22"/>
    </row>
    <row r="71" spans="1:16" ht="13.5" customHeight="1">
      <c r="B71" s="13" t="str">
        <f t="shared" si="18"/>
        <v xml:space="preserve">The Procter &amp; Gamble Company (NYSE:PG) </v>
      </c>
      <c r="C71" s="13" t="str">
        <f t="shared" si="18"/>
        <v>NYSE:PG</v>
      </c>
      <c r="D71" s="35" t="str">
        <f t="shared" si="18"/>
        <v>P&amp;G</v>
      </c>
      <c r="E71" s="49">
        <v>73771.3557</v>
      </c>
      <c r="F71" s="49">
        <v>61052.711499999998</v>
      </c>
      <c r="G71" s="49">
        <v>54395.018649999998</v>
      </c>
      <c r="H71" s="49">
        <v>54839.406450000002</v>
      </c>
      <c r="I71" s="49">
        <v>51183.175499999998</v>
      </c>
      <c r="J71" s="49">
        <v>68190.247050000005</v>
      </c>
      <c r="K71" s="49">
        <v>70875.191600000006</v>
      </c>
      <c r="L71" s="49">
        <v>77110.149999999994</v>
      </c>
      <c r="M71" s="49">
        <v>59545.64185</v>
      </c>
      <c r="N71" s="49">
        <v>62658.2163</v>
      </c>
      <c r="O71" s="49">
        <v>58615.517200000002</v>
      </c>
      <c r="P71" s="22"/>
    </row>
    <row r="72" spans="1:16" ht="13.5" customHeight="1">
      <c r="B72" s="13" t="str">
        <f t="shared" si="18"/>
        <v>Unilever N.V. (ENXTAM:UNA)</v>
      </c>
      <c r="C72" s="13" t="str">
        <f t="shared" si="18"/>
        <v>ENXTAM:UNA</v>
      </c>
      <c r="D72" s="17" t="str">
        <f t="shared" si="18"/>
        <v>Unilever</v>
      </c>
      <c r="E72" s="48">
        <v>13140.1855693</v>
      </c>
      <c r="F72" s="48">
        <v>16723.949261099999</v>
      </c>
      <c r="G72" s="48">
        <v>16404.338320800001</v>
      </c>
      <c r="H72" s="48">
        <v>14914.2155255</v>
      </c>
      <c r="I72" s="48">
        <v>18188.526007</v>
      </c>
      <c r="J72" s="48">
        <v>21452.829993799998</v>
      </c>
      <c r="K72" s="48">
        <v>20683.637535599999</v>
      </c>
      <c r="L72" s="48">
        <v>20994.367635099999</v>
      </c>
      <c r="M72" s="48">
        <v>20927.003061399999</v>
      </c>
      <c r="N72" s="48">
        <v>19458.2101946</v>
      </c>
      <c r="O72" s="48">
        <v>15440.998168100001</v>
      </c>
      <c r="P72" s="22"/>
    </row>
    <row r="73" spans="1:16" ht="13.5" customHeight="1">
      <c r="B73" s="13" t="str">
        <f t="shared" si="18"/>
        <v xml:space="preserve">Colgate‑Palmolive Company (NYSE:CL) </v>
      </c>
      <c r="C73" s="13" t="str">
        <f t="shared" si="18"/>
        <v>NYSE:CL</v>
      </c>
      <c r="D73" s="35" t="str">
        <f t="shared" si="18"/>
        <v>Colgate‑Palmolive</v>
      </c>
      <c r="E73" s="49">
        <v>1853.1926000000001</v>
      </c>
      <c r="F73" s="49">
        <v>3031.7784499999998</v>
      </c>
      <c r="G73" s="49">
        <v>2285.5729500000002</v>
      </c>
      <c r="H73" s="49">
        <v>1955.0454</v>
      </c>
      <c r="I73" s="49">
        <v>2067.2305000000001</v>
      </c>
      <c r="J73" s="49">
        <v>2666.6039999999998</v>
      </c>
      <c r="K73" s="49">
        <v>1659.29925</v>
      </c>
      <c r="L73" s="49">
        <v>-52.887999999999998</v>
      </c>
      <c r="M73" s="49">
        <v>19.8475</v>
      </c>
      <c r="N73" s="49">
        <v>273.70305000000002</v>
      </c>
      <c r="O73" s="49">
        <v>216.13855000000001</v>
      </c>
      <c r="P73" s="22"/>
    </row>
    <row r="74" spans="1:16" ht="13.5" customHeight="1">
      <c r="B74" s="13" t="str">
        <f t="shared" si="18"/>
        <v>Kimberly-Clark Corporation (NYSE:KMB)</v>
      </c>
      <c r="C74" s="13" t="str">
        <f t="shared" si="18"/>
        <v>NYSE:KMB</v>
      </c>
      <c r="D74" s="17" t="str">
        <f t="shared" si="18"/>
        <v>Kimberly-Clark</v>
      </c>
      <c r="E74" s="48">
        <v>3863.2356500000001</v>
      </c>
      <c r="F74" s="48">
        <v>5296.5365000000002</v>
      </c>
      <c r="G74" s="48">
        <v>5031.9926999999998</v>
      </c>
      <c r="H74" s="48">
        <v>4254.0126</v>
      </c>
      <c r="I74" s="48">
        <v>4572.9906499999997</v>
      </c>
      <c r="J74" s="48">
        <v>5404.71</v>
      </c>
      <c r="K74" s="48">
        <v>1196.85195</v>
      </c>
      <c r="L74" s="48">
        <v>48.08</v>
      </c>
      <c r="M74" s="48">
        <v>136.5975</v>
      </c>
      <c r="N74" s="48">
        <v>993.44069999999999</v>
      </c>
      <c r="O74" s="48">
        <v>-50.468899999999998</v>
      </c>
      <c r="P74" s="22"/>
    </row>
    <row r="75" spans="1:16" ht="13.5" customHeight="1">
      <c r="B75" s="13" t="str">
        <f t="shared" si="18"/>
        <v xml:space="preserve">Johnson &amp; Johnson (NYSE:JNJ) </v>
      </c>
      <c r="C75" s="13" t="str">
        <f t="shared" si="18"/>
        <v>NYSE:JNJ</v>
      </c>
      <c r="D75" s="35" t="str">
        <f t="shared" si="18"/>
        <v>J&amp;J</v>
      </c>
      <c r="E75" s="49">
        <v>38568.104749999999</v>
      </c>
      <c r="F75" s="49">
        <v>47059.487000000001</v>
      </c>
      <c r="G75" s="49">
        <v>45905.371650000001</v>
      </c>
      <c r="H75" s="49">
        <v>43917.351999999999</v>
      </c>
      <c r="I75" s="49">
        <v>55802.220800000003</v>
      </c>
      <c r="J75" s="49">
        <v>77759.352650000001</v>
      </c>
      <c r="K75" s="49">
        <v>83995.358399999997</v>
      </c>
      <c r="L75" s="49">
        <v>85529.414999999994</v>
      </c>
      <c r="M75" s="49">
        <v>82213.014999999999</v>
      </c>
      <c r="N75" s="49">
        <v>67761.216</v>
      </c>
      <c r="O75" s="49">
        <v>65948.282399999996</v>
      </c>
      <c r="P75" s="22"/>
    </row>
    <row r="77" spans="1:16" ht="13.5" customHeight="1">
      <c r="A77" s="13" t="s">
        <v>237</v>
      </c>
      <c r="E77" s="46" t="s">
        <v>446</v>
      </c>
      <c r="F77" s="46" t="s">
        <v>175</v>
      </c>
      <c r="G77" s="46" t="s">
        <v>176</v>
      </c>
      <c r="H77" s="46" t="s">
        <v>177</v>
      </c>
      <c r="I77" s="46" t="s">
        <v>178</v>
      </c>
      <c r="J77" s="46" t="s">
        <v>179</v>
      </c>
      <c r="K77" s="46" t="s">
        <v>180</v>
      </c>
      <c r="L77" s="46" t="s">
        <v>181</v>
      </c>
      <c r="M77" s="46" t="s">
        <v>182</v>
      </c>
      <c r="N77" s="46" t="s">
        <v>163</v>
      </c>
      <c r="O77" s="46" t="str">
        <f>O62</f>
        <v>FY2018</v>
      </c>
    </row>
    <row r="78" spans="1:16" ht="13.5" customHeight="1">
      <c r="D78" s="33" t="s">
        <v>338</v>
      </c>
      <c r="E78" s="47">
        <f t="shared" ref="E78:M78" si="19">F78-1</f>
        <v>2008</v>
      </c>
      <c r="F78" s="47">
        <f t="shared" si="19"/>
        <v>2009</v>
      </c>
      <c r="G78" s="47">
        <f t="shared" si="19"/>
        <v>2010</v>
      </c>
      <c r="H78" s="47">
        <f t="shared" si="19"/>
        <v>2011</v>
      </c>
      <c r="I78" s="47">
        <f t="shared" si="19"/>
        <v>2012</v>
      </c>
      <c r="J78" s="47">
        <f t="shared" si="19"/>
        <v>2013</v>
      </c>
      <c r="K78" s="47">
        <f t="shared" si="19"/>
        <v>2014</v>
      </c>
      <c r="L78" s="47">
        <f t="shared" si="19"/>
        <v>2015</v>
      </c>
      <c r="M78" s="47">
        <f t="shared" si="19"/>
        <v>2016</v>
      </c>
      <c r="N78" s="47">
        <f>O78-1</f>
        <v>2017</v>
      </c>
      <c r="O78" s="47">
        <f>O18</f>
        <v>2018</v>
      </c>
    </row>
    <row r="79" spans="1:16" ht="13.5" customHeight="1">
      <c r="B79" s="13" t="str">
        <f t="shared" ref="B79:D90" si="20">B64</f>
        <v xml:space="preserve">Kao Corporation (TSE:4452) </v>
      </c>
      <c r="C79" s="13" t="str">
        <f t="shared" si="20"/>
        <v>TSE:4452</v>
      </c>
      <c r="D79" s="30" t="str">
        <f t="shared" si="20"/>
        <v>花王</v>
      </c>
      <c r="E79" s="48">
        <v>3136.37</v>
      </c>
      <c r="F79" s="48">
        <v>2843.47</v>
      </c>
      <c r="G79" s="48">
        <v>1918.91</v>
      </c>
      <c r="H79" s="48">
        <v>1568.29</v>
      </c>
      <c r="I79" s="48">
        <v>1031.8800000000001</v>
      </c>
      <c r="J79" s="48">
        <v>1013.81</v>
      </c>
      <c r="K79" s="48">
        <v>1012.33</v>
      </c>
      <c r="L79" s="48">
        <v>1201.22</v>
      </c>
      <c r="M79" s="48">
        <v>1246.46</v>
      </c>
      <c r="N79" s="48">
        <v>1237.6199999999999</v>
      </c>
      <c r="O79" s="48">
        <v>1232.46</v>
      </c>
      <c r="P79" s="22"/>
    </row>
    <row r="80" spans="1:16" ht="13.5" customHeight="1">
      <c r="B80" s="13" t="str">
        <f t="shared" si="20"/>
        <v xml:space="preserve">Unicharm Corporation (TSE:8113) </v>
      </c>
      <c r="C80" s="13" t="str">
        <f t="shared" si="20"/>
        <v>TSE:8113</v>
      </c>
      <c r="D80" s="34" t="str">
        <f t="shared" si="20"/>
        <v>ﾕﾆ･ﾁｬｰﾑ</v>
      </c>
      <c r="E80" s="49">
        <v>48.78</v>
      </c>
      <c r="F80" s="49">
        <v>58.72</v>
      </c>
      <c r="G80" s="49">
        <v>74.36</v>
      </c>
      <c r="H80" s="49">
        <v>1365.36</v>
      </c>
      <c r="I80" s="49">
        <v>1240.71</v>
      </c>
      <c r="J80" s="49">
        <v>825.61</v>
      </c>
      <c r="K80" s="49">
        <v>333.99</v>
      </c>
      <c r="L80" s="49">
        <v>690.24</v>
      </c>
      <c r="M80" s="49">
        <v>679.43</v>
      </c>
      <c r="N80" s="49">
        <v>641.89</v>
      </c>
      <c r="O80" s="49">
        <v>402.62</v>
      </c>
      <c r="P80" s="22"/>
    </row>
    <row r="81" spans="1:16" ht="13.5" customHeight="1">
      <c r="B81" s="13" t="str">
        <f t="shared" si="20"/>
        <v xml:space="preserve">Shiseido Company, Limited (TSE:4911) </v>
      </c>
      <c r="C81" s="13" t="str">
        <f t="shared" si="20"/>
        <v>TSE:4911</v>
      </c>
      <c r="D81" s="30" t="str">
        <f t="shared" si="20"/>
        <v>資生堂</v>
      </c>
      <c r="E81" s="48">
        <v>632.19000000000005</v>
      </c>
      <c r="F81" s="48">
        <v>620.51</v>
      </c>
      <c r="G81" s="48">
        <v>2144.4499999999998</v>
      </c>
      <c r="H81" s="48">
        <v>1975.15</v>
      </c>
      <c r="I81" s="48">
        <v>1851.51</v>
      </c>
      <c r="J81" s="48">
        <v>1846.69</v>
      </c>
      <c r="K81" s="48">
        <v>1559.18</v>
      </c>
      <c r="L81" s="48">
        <v>866.1</v>
      </c>
      <c r="M81" s="48">
        <v>1205.78</v>
      </c>
      <c r="N81" s="48">
        <v>814.63</v>
      </c>
      <c r="O81" s="48">
        <v>757.75</v>
      </c>
      <c r="P81" s="22"/>
    </row>
    <row r="82" spans="1:16" ht="13.5" customHeight="1">
      <c r="B82" s="13" t="str">
        <f t="shared" si="20"/>
        <v xml:space="preserve">Lion Corporation (TSE:4912) </v>
      </c>
      <c r="C82" s="13" t="str">
        <f t="shared" si="20"/>
        <v>TSE:4912</v>
      </c>
      <c r="D82" s="34" t="str">
        <f t="shared" si="20"/>
        <v>ﾗｲｵﾝ</v>
      </c>
      <c r="E82" s="49">
        <v>535.63</v>
      </c>
      <c r="F82" s="49">
        <v>458.7</v>
      </c>
      <c r="G82" s="49">
        <v>419.72</v>
      </c>
      <c r="H82" s="49">
        <v>326.43</v>
      </c>
      <c r="I82" s="49">
        <v>310.29000000000002</v>
      </c>
      <c r="J82" s="49">
        <v>322.81</v>
      </c>
      <c r="K82" s="49">
        <v>295.95999999999998</v>
      </c>
      <c r="L82" s="49">
        <v>145.06</v>
      </c>
      <c r="M82" s="49">
        <v>61.94</v>
      </c>
      <c r="N82" s="49">
        <v>56.08</v>
      </c>
      <c r="O82" s="49">
        <v>26.19</v>
      </c>
      <c r="P82" s="22"/>
    </row>
    <row r="83" spans="1:16" ht="13.5" customHeight="1">
      <c r="B83" s="13" t="str">
        <f t="shared" si="20"/>
        <v>Pigeon Corporation (TSE:7956)</v>
      </c>
      <c r="C83" s="13" t="str">
        <f t="shared" si="20"/>
        <v>TSE:7956</v>
      </c>
      <c r="D83" s="30" t="str">
        <f t="shared" si="20"/>
        <v>ﾋﾟｼﾞｮﾝ</v>
      </c>
      <c r="E83" s="48">
        <v>27.211600000000001</v>
      </c>
      <c r="F83" s="48">
        <v>31.393599999999999</v>
      </c>
      <c r="G83" s="48">
        <v>24.6982</v>
      </c>
      <c r="H83" s="48">
        <v>48.73</v>
      </c>
      <c r="I83" s="48">
        <v>48.97</v>
      </c>
      <c r="J83" s="48">
        <v>36.19</v>
      </c>
      <c r="K83" s="48">
        <v>34.1</v>
      </c>
      <c r="L83" s="48">
        <v>80.180000000000007</v>
      </c>
      <c r="M83" s="48">
        <v>63.08</v>
      </c>
      <c r="N83" s="48">
        <v>56.99</v>
      </c>
      <c r="O83" s="48">
        <v>0</v>
      </c>
      <c r="P83" s="22"/>
    </row>
    <row r="84" spans="1:16" ht="13.5" customHeight="1">
      <c r="B84" s="13" t="str">
        <f t="shared" si="20"/>
        <v xml:space="preserve">Kobayashi Pharmaceutical Co., Ltd. (TSE:4967)   </v>
      </c>
      <c r="C84" s="13" t="str">
        <f t="shared" si="20"/>
        <v>TSE:4967</v>
      </c>
      <c r="D84" s="34" t="str">
        <f t="shared" si="20"/>
        <v>小林製薬</v>
      </c>
      <c r="E84" s="49">
        <v>7.26</v>
      </c>
      <c r="F84" s="49">
        <v>27.94</v>
      </c>
      <c r="G84" s="49">
        <v>36.21</v>
      </c>
      <c r="H84" s="49">
        <v>13.61</v>
      </c>
      <c r="I84" s="49">
        <v>8.7899999999999991</v>
      </c>
      <c r="J84" s="49">
        <v>4.29</v>
      </c>
      <c r="K84" s="49">
        <v>7.73</v>
      </c>
      <c r="L84" s="49">
        <v>6.35</v>
      </c>
      <c r="M84" s="49">
        <v>8.2899999999999991</v>
      </c>
      <c r="N84" s="49">
        <v>7.76</v>
      </c>
      <c r="O84" s="49">
        <v>10.31</v>
      </c>
      <c r="P84" s="22"/>
    </row>
    <row r="85" spans="1:16" ht="13.5" customHeight="1">
      <c r="B85" s="13" t="str">
        <f t="shared" si="20"/>
        <v>Mani, Inc. (TSE:7730)</v>
      </c>
      <c r="C85" s="13" t="str">
        <f t="shared" si="20"/>
        <v>TSE:7730</v>
      </c>
      <c r="D85" s="30" t="str">
        <f t="shared" si="20"/>
        <v>マニー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22"/>
    </row>
    <row r="86" spans="1:16" ht="13.5" customHeight="1">
      <c r="B86" s="13" t="str">
        <f t="shared" si="20"/>
        <v xml:space="preserve">The Procter &amp; Gamble Company (NYSE:PG) </v>
      </c>
      <c r="C86" s="13" t="str">
        <f t="shared" si="20"/>
        <v>NYSE:PG</v>
      </c>
      <c r="D86" s="35" t="str">
        <f t="shared" si="20"/>
        <v>P&amp;G</v>
      </c>
      <c r="E86" s="49">
        <v>38921.730750000002</v>
      </c>
      <c r="F86" s="49">
        <v>35613.279000000002</v>
      </c>
      <c r="G86" s="49">
        <v>26411.761200000001</v>
      </c>
      <c r="H86" s="49">
        <v>25817.690299999998</v>
      </c>
      <c r="I86" s="49">
        <v>23801.555400000001</v>
      </c>
      <c r="J86" s="49">
        <v>31304.850350000001</v>
      </c>
      <c r="K86" s="49">
        <v>35872.10845</v>
      </c>
      <c r="L86" s="49">
        <v>37111.934999999998</v>
      </c>
      <c r="M86" s="49">
        <v>31422.616099999999</v>
      </c>
      <c r="N86" s="49">
        <v>35488.873200000002</v>
      </c>
      <c r="O86" s="49">
        <v>34677.402399999999</v>
      </c>
      <c r="P86" s="22"/>
    </row>
    <row r="87" spans="1:16" ht="13.5" customHeight="1">
      <c r="B87" s="13" t="str">
        <f t="shared" si="20"/>
        <v>Unilever N.V. (ENXTAM:UNA)</v>
      </c>
      <c r="C87" s="13" t="str">
        <f t="shared" si="20"/>
        <v>ENXTAM:UNA</v>
      </c>
      <c r="D87" s="17" t="str">
        <f t="shared" si="20"/>
        <v>Unilever</v>
      </c>
      <c r="E87" s="48">
        <v>14195.5051392</v>
      </c>
      <c r="F87" s="48">
        <v>13302.0499428</v>
      </c>
      <c r="G87" s="48">
        <v>10372.659606699999</v>
      </c>
      <c r="H87" s="48">
        <v>13738.750244499999</v>
      </c>
      <c r="I87" s="48">
        <v>11656.211945499999</v>
      </c>
      <c r="J87" s="48">
        <v>16653.999173699998</v>
      </c>
      <c r="K87" s="48">
        <v>18448.9403862</v>
      </c>
      <c r="L87" s="48">
        <v>19115.814281899999</v>
      </c>
      <c r="M87" s="48">
        <v>20452.509764599999</v>
      </c>
      <c r="N87" s="48">
        <v>33041.222982799998</v>
      </c>
      <c r="O87" s="48">
        <v>31260.107339099999</v>
      </c>
      <c r="P87" s="22"/>
    </row>
    <row r="88" spans="1:16" ht="13.5" customHeight="1">
      <c r="B88" s="13" t="str">
        <f t="shared" si="20"/>
        <v xml:space="preserve">Colgate‑Palmolive Company (NYSE:CL) </v>
      </c>
      <c r="C88" s="13" t="str">
        <f t="shared" si="20"/>
        <v>NYSE:CL</v>
      </c>
      <c r="D88" s="35" t="str">
        <f t="shared" si="20"/>
        <v>Colgate‑Palmolive</v>
      </c>
      <c r="E88" s="49">
        <v>3429.8569499999999</v>
      </c>
      <c r="F88" s="49">
        <v>2961.9647</v>
      </c>
      <c r="G88" s="49">
        <v>2783.7418499999999</v>
      </c>
      <c r="H88" s="49">
        <v>3702.3528000000001</v>
      </c>
      <c r="I88" s="49">
        <v>4523.6885000000002</v>
      </c>
      <c r="J88" s="49">
        <v>5949.3869999999997</v>
      </c>
      <c r="K88" s="49">
        <v>7368.0074999999997</v>
      </c>
      <c r="L88" s="49">
        <v>7870.6959999999999</v>
      </c>
      <c r="M88" s="49">
        <v>7627.2775000000001</v>
      </c>
      <c r="N88" s="49">
        <v>7415.8883999999998</v>
      </c>
      <c r="O88" s="49">
        <v>6994.3312500000002</v>
      </c>
      <c r="P88" s="22"/>
    </row>
    <row r="89" spans="1:16" ht="13.5" customHeight="1">
      <c r="B89" s="13" t="str">
        <f t="shared" si="20"/>
        <v>Kimberly-Clark Corporation (NYSE:KMB)</v>
      </c>
      <c r="C89" s="13" t="str">
        <f t="shared" si="20"/>
        <v>NYSE:KMB</v>
      </c>
      <c r="D89" s="17" t="str">
        <f t="shared" si="20"/>
        <v>Kimberly-Clark</v>
      </c>
      <c r="E89" s="48">
        <v>6343.8300499999996</v>
      </c>
      <c r="F89" s="48">
        <v>6007.7058999999999</v>
      </c>
      <c r="G89" s="48">
        <v>5284.3225499999999</v>
      </c>
      <c r="H89" s="48">
        <v>5138.8226000000004</v>
      </c>
      <c r="I89" s="48">
        <v>5861.7661500000004</v>
      </c>
      <c r="J89" s="48">
        <v>6665.4584999999997</v>
      </c>
      <c r="K89" s="48">
        <v>8419.8953999999994</v>
      </c>
      <c r="L89" s="48">
        <v>9422.4779999999992</v>
      </c>
      <c r="M89" s="48">
        <v>8908.0249999999996</v>
      </c>
      <c r="N89" s="48">
        <v>8431.8561000000009</v>
      </c>
      <c r="O89" s="48">
        <v>8249.4708499999997</v>
      </c>
      <c r="P89" s="22"/>
    </row>
    <row r="90" spans="1:16" ht="13.5" customHeight="1">
      <c r="B90" s="13" t="str">
        <f t="shared" si="20"/>
        <v xml:space="preserve">Johnson &amp; Johnson (NYSE:JNJ) </v>
      </c>
      <c r="C90" s="13" t="str">
        <f t="shared" si="20"/>
        <v>NYSE:JNJ</v>
      </c>
      <c r="D90" s="35" t="str">
        <f t="shared" si="20"/>
        <v>J&amp;J</v>
      </c>
      <c r="E90" s="49">
        <v>10752.727000000001</v>
      </c>
      <c r="F90" s="49">
        <v>14057.938</v>
      </c>
      <c r="G90" s="49">
        <v>14016.071250000001</v>
      </c>
      <c r="H90" s="49">
        <v>15558.037399999999</v>
      </c>
      <c r="I90" s="49">
        <v>13923.44</v>
      </c>
      <c r="J90" s="49">
        <v>19117.210299999999</v>
      </c>
      <c r="K90" s="49">
        <v>22600.425599999999</v>
      </c>
      <c r="L90" s="49">
        <v>24162.21</v>
      </c>
      <c r="M90" s="49">
        <v>32115.59</v>
      </c>
      <c r="N90" s="49">
        <v>38960.446499999998</v>
      </c>
      <c r="O90" s="49">
        <v>33644.087099999997</v>
      </c>
      <c r="P90" s="22"/>
    </row>
    <row r="92" spans="1:16" ht="13.5" customHeight="1">
      <c r="A92" s="13" t="s">
        <v>238</v>
      </c>
      <c r="E92" s="46" t="s">
        <v>448</v>
      </c>
      <c r="F92" s="46" t="s">
        <v>175</v>
      </c>
      <c r="G92" s="46" t="s">
        <v>176</v>
      </c>
      <c r="H92" s="46" t="s">
        <v>177</v>
      </c>
      <c r="I92" s="46" t="s">
        <v>178</v>
      </c>
      <c r="J92" s="46" t="s">
        <v>179</v>
      </c>
      <c r="K92" s="46" t="s">
        <v>180</v>
      </c>
      <c r="L92" s="46" t="s">
        <v>181</v>
      </c>
      <c r="M92" s="46" t="s">
        <v>182</v>
      </c>
      <c r="N92" s="46" t="s">
        <v>163</v>
      </c>
      <c r="O92" s="46" t="str">
        <f>O17</f>
        <v>FY2018</v>
      </c>
    </row>
    <row r="93" spans="1:16" ht="13.5" customHeight="1">
      <c r="D93" s="33" t="s">
        <v>444</v>
      </c>
      <c r="E93" s="47">
        <f t="shared" ref="E93:M93" si="21">F93-1</f>
        <v>2008</v>
      </c>
      <c r="F93" s="47">
        <f t="shared" si="21"/>
        <v>2009</v>
      </c>
      <c r="G93" s="47">
        <f t="shared" si="21"/>
        <v>2010</v>
      </c>
      <c r="H93" s="47">
        <f t="shared" si="21"/>
        <v>2011</v>
      </c>
      <c r="I93" s="47">
        <f t="shared" si="21"/>
        <v>2012</v>
      </c>
      <c r="J93" s="47">
        <f t="shared" si="21"/>
        <v>2013</v>
      </c>
      <c r="K93" s="47">
        <f t="shared" si="21"/>
        <v>2014</v>
      </c>
      <c r="L93" s="47">
        <f t="shared" si="21"/>
        <v>2015</v>
      </c>
      <c r="M93" s="47">
        <f t="shared" si="21"/>
        <v>2016</v>
      </c>
      <c r="N93" s="47">
        <f>O93-1</f>
        <v>2017</v>
      </c>
      <c r="O93" s="47">
        <f>O18</f>
        <v>2018</v>
      </c>
    </row>
    <row r="94" spans="1:16" ht="13.5" customHeight="1">
      <c r="B94" s="13" t="str">
        <f t="shared" ref="B94:D105" si="22">B79</f>
        <v xml:space="preserve">Kao Corporation (TSE:4452) </v>
      </c>
      <c r="C94" s="13" t="str">
        <f t="shared" si="22"/>
        <v>TSE:4452</v>
      </c>
      <c r="D94" s="30" t="str">
        <f t="shared" si="22"/>
        <v>花王</v>
      </c>
      <c r="E94" s="48">
        <v>30.518910000000002</v>
      </c>
      <c r="F94" s="48">
        <v>30.860019999999999</v>
      </c>
      <c r="G94" s="48">
        <v>26.38768</v>
      </c>
      <c r="H94" s="48">
        <v>32.608370000000001</v>
      </c>
      <c r="I94" s="48">
        <v>0</v>
      </c>
      <c r="J94" s="48">
        <v>62.329230000000003</v>
      </c>
      <c r="K94" s="48">
        <v>66.628929999999997</v>
      </c>
      <c r="L94" s="48">
        <v>64.981319999999997</v>
      </c>
      <c r="M94" s="48">
        <v>45.05057</v>
      </c>
      <c r="N94" s="48">
        <v>33.91836</v>
      </c>
      <c r="O94" s="48">
        <v>39.978819999999999</v>
      </c>
      <c r="P94" s="23"/>
    </row>
    <row r="95" spans="1:16" ht="13.5" customHeight="1">
      <c r="B95" s="13" t="str">
        <f t="shared" si="22"/>
        <v xml:space="preserve">Unicharm Corporation (TSE:8113) </v>
      </c>
      <c r="C95" s="13" t="str">
        <f t="shared" si="22"/>
        <v>TSE:8113</v>
      </c>
      <c r="D95" s="34" t="str">
        <f t="shared" si="22"/>
        <v>ﾕﾆ･ﾁｬｰﾑ</v>
      </c>
      <c r="E95" s="49">
        <v>-34.725709999999999</v>
      </c>
      <c r="F95" s="49">
        <v>-31.347300000000001</v>
      </c>
      <c r="G95" s="49">
        <v>-38.694749999999999</v>
      </c>
      <c r="H95" s="49">
        <v>-35.407559999999997</v>
      </c>
      <c r="I95" s="49">
        <v>1.2638</v>
      </c>
      <c r="J95" s="49">
        <v>29.443819999999999</v>
      </c>
      <c r="K95" s="49">
        <v>0</v>
      </c>
      <c r="L95" s="49">
        <v>19.273099999999999</v>
      </c>
      <c r="M95" s="49">
        <v>21.932919999999999</v>
      </c>
      <c r="N95" s="49">
        <v>18.641279999999998</v>
      </c>
      <c r="O95" s="49">
        <v>3.23427</v>
      </c>
      <c r="P95" s="23"/>
    </row>
    <row r="96" spans="1:16" ht="13.5" customHeight="1">
      <c r="B96" s="13" t="str">
        <f t="shared" si="22"/>
        <v xml:space="preserve">Shiseido Company, Limited (TSE:4911) </v>
      </c>
      <c r="C96" s="13" t="str">
        <f t="shared" si="22"/>
        <v>TSE:4911</v>
      </c>
      <c r="D96" s="30" t="str">
        <f t="shared" si="22"/>
        <v>資生堂</v>
      </c>
      <c r="E96" s="48">
        <v>-33.977980000000002</v>
      </c>
      <c r="F96" s="48">
        <v>-26.706689999999998</v>
      </c>
      <c r="G96" s="48">
        <v>-4.4409599999999996</v>
      </c>
      <c r="H96" s="48">
        <v>57.930610000000001</v>
      </c>
      <c r="I96" s="48">
        <v>113.28431999999999</v>
      </c>
      <c r="J96" s="48">
        <v>139.49753000000001</v>
      </c>
      <c r="K96" s="48">
        <v>140.81226000000001</v>
      </c>
      <c r="L96" s="48">
        <v>0</v>
      </c>
      <c r="M96" s="48">
        <v>128.69036</v>
      </c>
      <c r="N96" s="48">
        <v>120.74346</v>
      </c>
      <c r="O96" s="48">
        <v>137.03232</v>
      </c>
      <c r="P96" s="23"/>
    </row>
    <row r="97" spans="1:16" ht="13.5" customHeight="1">
      <c r="B97" s="13" t="str">
        <f t="shared" si="22"/>
        <v xml:space="preserve">Lion Corporation (TSE:4912) </v>
      </c>
      <c r="C97" s="13" t="str">
        <f t="shared" si="22"/>
        <v>TSE:4912</v>
      </c>
      <c r="D97" s="34" t="str">
        <f t="shared" si="22"/>
        <v>ﾗｲｵﾝ</v>
      </c>
      <c r="E97" s="49">
        <v>-61.983559999999997</v>
      </c>
      <c r="F97" s="49">
        <v>-79.795940000000002</v>
      </c>
      <c r="G97" s="49">
        <v>-73.290180000000007</v>
      </c>
      <c r="H97" s="49">
        <v>-71.973259999999996</v>
      </c>
      <c r="I97" s="49">
        <v>-63.210760000000001</v>
      </c>
      <c r="J97" s="49">
        <v>-61.350299999999997</v>
      </c>
      <c r="K97" s="49">
        <v>-57.682049999999997</v>
      </c>
      <c r="L97" s="49">
        <v>-71.519930000000002</v>
      </c>
      <c r="M97" s="49">
        <v>-80.774000000000001</v>
      </c>
      <c r="N97" s="49">
        <v>-80.061660000000003</v>
      </c>
      <c r="O97" s="49">
        <v>-73.44238</v>
      </c>
      <c r="P97" s="23"/>
    </row>
    <row r="98" spans="1:16" ht="13.5" customHeight="1">
      <c r="B98" s="13" t="str">
        <f t="shared" si="22"/>
        <v>Pigeon Corporation (TSE:7956)</v>
      </c>
      <c r="C98" s="13" t="str">
        <f t="shared" si="22"/>
        <v>TSE:7956</v>
      </c>
      <c r="D98" s="30" t="str">
        <f t="shared" si="22"/>
        <v>ﾋﾟｼﾞｮﾝ</v>
      </c>
      <c r="E98" s="48">
        <v>37.476739999999999</v>
      </c>
      <c r="F98" s="48">
        <v>38.5398</v>
      </c>
      <c r="G98" s="48">
        <v>46.711239999999997</v>
      </c>
      <c r="H98" s="48">
        <v>63.52205</v>
      </c>
      <c r="I98" s="48">
        <v>87.988</v>
      </c>
      <c r="J98" s="48">
        <v>87.045410000000004</v>
      </c>
      <c r="K98" s="48">
        <v>82.714110000000005</v>
      </c>
      <c r="L98" s="48">
        <v>90.784989999999993</v>
      </c>
      <c r="M98" s="48">
        <v>85.948009999999996</v>
      </c>
      <c r="N98" s="48">
        <v>73.363240000000005</v>
      </c>
      <c r="O98" s="48">
        <v>68.190029999999993</v>
      </c>
      <c r="P98" s="23"/>
    </row>
    <row r="99" spans="1:16" ht="13.5" customHeight="1">
      <c r="B99" s="13" t="str">
        <f t="shared" si="22"/>
        <v xml:space="preserve">Kobayashi Pharmaceutical Co., Ltd. (TSE:4967)   </v>
      </c>
      <c r="C99" s="13" t="str">
        <f t="shared" si="22"/>
        <v>TSE:4967</v>
      </c>
      <c r="D99" s="34" t="str">
        <f t="shared" si="22"/>
        <v>小林製薬</v>
      </c>
      <c r="E99" s="49">
        <v>-18.88963</v>
      </c>
      <c r="F99" s="49">
        <v>-24.148399999999999</v>
      </c>
      <c r="G99" s="49">
        <v>-31.170999999999999</v>
      </c>
      <c r="H99" s="49">
        <v>18.5869</v>
      </c>
      <c r="I99" s="49">
        <v>78.243110000000001</v>
      </c>
      <c r="J99" s="49">
        <v>88.728949999999998</v>
      </c>
      <c r="K99" s="49">
        <v>88.319419999999994</v>
      </c>
      <c r="L99" s="49">
        <v>96.566590000000005</v>
      </c>
      <c r="M99" s="49">
        <v>0</v>
      </c>
      <c r="N99" s="49">
        <v>91.582520000000002</v>
      </c>
      <c r="O99" s="49">
        <v>89.399820000000005</v>
      </c>
      <c r="P99" s="23"/>
    </row>
    <row r="100" spans="1:16" ht="13.5" customHeight="1">
      <c r="B100" s="13" t="str">
        <f t="shared" si="22"/>
        <v>Mani, Inc. (TSE:7730)</v>
      </c>
      <c r="C100" s="13" t="str">
        <f t="shared" si="22"/>
        <v>TSE:7730</v>
      </c>
      <c r="D100" s="30" t="str">
        <f t="shared" si="22"/>
        <v>マニー</v>
      </c>
      <c r="E100" s="48">
        <v>208.06550999999999</v>
      </c>
      <c r="F100" s="48">
        <v>216.25557000000001</v>
      </c>
      <c r="G100" s="48">
        <v>241.16645</v>
      </c>
      <c r="H100" s="48">
        <v>288.18612000000002</v>
      </c>
      <c r="I100" s="48">
        <v>351.67804999999998</v>
      </c>
      <c r="J100" s="48">
        <v>383.38943</v>
      </c>
      <c r="K100" s="48">
        <v>359.53924000000001</v>
      </c>
      <c r="L100" s="48">
        <v>338.14512999999999</v>
      </c>
      <c r="M100" s="48">
        <v>314.96093000000002</v>
      </c>
      <c r="N100" s="48">
        <v>317.71206000000001</v>
      </c>
      <c r="O100" s="48">
        <v>286.20307000000003</v>
      </c>
      <c r="P100" s="23"/>
    </row>
    <row r="101" spans="1:16" ht="13.5" customHeight="1">
      <c r="B101" s="13" t="str">
        <f t="shared" si="22"/>
        <v xml:space="preserve">The Procter &amp; Gamble Company (NYSE:PG) </v>
      </c>
      <c r="C101" s="13" t="str">
        <f t="shared" si="22"/>
        <v>NYSE:PG</v>
      </c>
      <c r="D101" s="35" t="str">
        <f t="shared" si="22"/>
        <v>P&amp;G</v>
      </c>
      <c r="E101" s="49">
        <v>46.00949</v>
      </c>
      <c r="F101" s="49">
        <v>39.474020000000003</v>
      </c>
      <c r="G101" s="49">
        <v>25.560949999999998</v>
      </c>
      <c r="H101" s="49">
        <v>20.91414</v>
      </c>
      <c r="I101" s="49">
        <v>18.26633</v>
      </c>
      <c r="J101" s="49">
        <v>15.007709999999999</v>
      </c>
      <c r="K101" s="49">
        <v>14.624090000000001</v>
      </c>
      <c r="L101" s="49">
        <v>0.19053</v>
      </c>
      <c r="M101" s="49">
        <v>-18.92183</v>
      </c>
      <c r="N101" s="49">
        <v>-28.92041</v>
      </c>
      <c r="O101" s="49">
        <v>-31.92071</v>
      </c>
      <c r="P101" s="23"/>
    </row>
    <row r="102" spans="1:16" ht="13.5" customHeight="1">
      <c r="B102" s="13" t="str">
        <f t="shared" si="22"/>
        <v>Unilever N.V. (ENXTAM:UNA)</v>
      </c>
      <c r="C102" s="13" t="str">
        <f t="shared" si="22"/>
        <v>ENXTAM:UNA</v>
      </c>
      <c r="D102" s="17" t="str">
        <f t="shared" si="22"/>
        <v>Unilever</v>
      </c>
      <c r="E102" s="48">
        <v>27.851140000000001</v>
      </c>
      <c r="F102" s="48">
        <v>19.485530000000001</v>
      </c>
      <c r="G102" s="48">
        <v>6.9569000000000001</v>
      </c>
      <c r="H102" s="48">
        <v>-3.1827999999999999</v>
      </c>
      <c r="I102" s="48">
        <v>-9.0189699999999995</v>
      </c>
      <c r="J102" s="48">
        <v>-16.684149999999999</v>
      </c>
      <c r="K102" s="48">
        <v>-19.7987</v>
      </c>
      <c r="L102" s="48">
        <v>-23.821729999999999</v>
      </c>
      <c r="M102" s="48">
        <v>-28.598510000000001</v>
      </c>
      <c r="N102" s="48">
        <v>-29.24344</v>
      </c>
      <c r="O102" s="48">
        <v>-28.4054</v>
      </c>
      <c r="P102" s="23"/>
    </row>
    <row r="103" spans="1:16" ht="13.5" customHeight="1">
      <c r="B103" s="13" t="str">
        <f t="shared" si="22"/>
        <v xml:space="preserve">Colgate‑Palmolive Company (NYSE:CL) </v>
      </c>
      <c r="C103" s="13" t="str">
        <f t="shared" si="22"/>
        <v>NYSE:CL</v>
      </c>
      <c r="D103" s="35" t="str">
        <f t="shared" si="22"/>
        <v>Colgate‑Palmolive</v>
      </c>
      <c r="E103" s="49">
        <v>45.910670000000003</v>
      </c>
      <c r="F103" s="49">
        <v>43.43573</v>
      </c>
      <c r="G103" s="49">
        <v>40.778530000000003</v>
      </c>
      <c r="H103" s="49">
        <v>40.327030000000001</v>
      </c>
      <c r="I103" s="49">
        <v>40.196680000000001</v>
      </c>
      <c r="J103" s="49">
        <v>39.15428</v>
      </c>
      <c r="K103" s="49">
        <v>39.23312</v>
      </c>
      <c r="L103" s="49">
        <v>37.969859999999997</v>
      </c>
      <c r="M103" s="49">
        <v>37.630659999999999</v>
      </c>
      <c r="N103" s="49">
        <v>36.384300000000003</v>
      </c>
      <c r="O103" s="49">
        <v>35.213740000000001</v>
      </c>
      <c r="P103" s="23"/>
    </row>
    <row r="104" spans="1:16" ht="13.5" customHeight="1">
      <c r="B104" s="13" t="str">
        <f t="shared" si="22"/>
        <v>Kimberly-Clark Corporation (NYSE:KMB)</v>
      </c>
      <c r="C104" s="13" t="str">
        <f t="shared" si="22"/>
        <v>NYSE:KMB</v>
      </c>
      <c r="D104" s="17" t="str">
        <f t="shared" si="22"/>
        <v>Kimberly-Clark</v>
      </c>
      <c r="E104" s="48">
        <v>66.905900000000003</v>
      </c>
      <c r="F104" s="48">
        <v>53.901380000000003</v>
      </c>
      <c r="G104" s="48">
        <v>45.528280000000002</v>
      </c>
      <c r="H104" s="48">
        <v>40.393819999999998</v>
      </c>
      <c r="I104" s="48">
        <v>40.860970000000002</v>
      </c>
      <c r="J104" s="48">
        <v>35.239289999999997</v>
      </c>
      <c r="K104" s="48">
        <v>22.407720000000001</v>
      </c>
      <c r="L104" s="48">
        <v>17.192229999999999</v>
      </c>
      <c r="M104" s="48">
        <v>12.18451</v>
      </c>
      <c r="N104" s="48">
        <v>11.496040000000001</v>
      </c>
      <c r="O104" s="48">
        <v>5.2946900000000001</v>
      </c>
      <c r="P104" s="23"/>
    </row>
    <row r="105" spans="1:16" ht="13.5" customHeight="1">
      <c r="B105" s="13" t="str">
        <f t="shared" si="22"/>
        <v xml:space="preserve">Johnson &amp; Johnson (NYSE:JNJ) </v>
      </c>
      <c r="C105" s="13" t="str">
        <f t="shared" si="22"/>
        <v>NYSE:JNJ</v>
      </c>
      <c r="D105" s="35" t="str">
        <f t="shared" si="22"/>
        <v>J&amp;J</v>
      </c>
      <c r="E105" s="49">
        <v>12.47974</v>
      </c>
      <c r="F105" s="49">
        <v>30.498799999999999</v>
      </c>
      <c r="G105" s="49">
        <v>52.647500000000001</v>
      </c>
      <c r="H105" s="49">
        <v>64.157910000000001</v>
      </c>
      <c r="I105" s="49">
        <v>83.091369999999998</v>
      </c>
      <c r="J105" s="49">
        <v>87.237700000000004</v>
      </c>
      <c r="K105" s="49">
        <v>74.359380000000002</v>
      </c>
      <c r="L105" s="49">
        <v>73.473209999999995</v>
      </c>
      <c r="M105" s="49">
        <v>79.073539999999994</v>
      </c>
      <c r="N105" s="49">
        <v>82.053970000000007</v>
      </c>
      <c r="O105" s="49">
        <v>77.901820000000001</v>
      </c>
      <c r="P105" s="23"/>
    </row>
    <row r="107" spans="1:16" ht="13.5" customHeight="1">
      <c r="A107" s="13" t="s">
        <v>239</v>
      </c>
      <c r="E107" s="46" t="s">
        <v>446</v>
      </c>
      <c r="F107" s="46" t="s">
        <v>175</v>
      </c>
      <c r="G107" s="46" t="s">
        <v>176</v>
      </c>
      <c r="H107" s="46" t="s">
        <v>177</v>
      </c>
      <c r="I107" s="46" t="s">
        <v>178</v>
      </c>
      <c r="J107" s="46" t="s">
        <v>179</v>
      </c>
      <c r="K107" s="46" t="s">
        <v>180</v>
      </c>
      <c r="L107" s="46" t="s">
        <v>181</v>
      </c>
      <c r="M107" s="46" t="s">
        <v>182</v>
      </c>
      <c r="N107" s="46" t="s">
        <v>163</v>
      </c>
      <c r="O107" s="46" t="s">
        <v>447</v>
      </c>
    </row>
    <row r="108" spans="1:16" ht="13.5" customHeight="1">
      <c r="D108" s="33" t="s">
        <v>456</v>
      </c>
      <c r="E108" s="47">
        <f t="shared" ref="E108:M108" si="23">F108-1</f>
        <v>2008</v>
      </c>
      <c r="F108" s="47">
        <f t="shared" si="23"/>
        <v>2009</v>
      </c>
      <c r="G108" s="47">
        <f t="shared" si="23"/>
        <v>2010</v>
      </c>
      <c r="H108" s="47">
        <f t="shared" si="23"/>
        <v>2011</v>
      </c>
      <c r="I108" s="47">
        <f t="shared" si="23"/>
        <v>2012</v>
      </c>
      <c r="J108" s="47">
        <f t="shared" si="23"/>
        <v>2013</v>
      </c>
      <c r="K108" s="47">
        <f t="shared" si="23"/>
        <v>2014</v>
      </c>
      <c r="L108" s="47">
        <f t="shared" si="23"/>
        <v>2015</v>
      </c>
      <c r="M108" s="47">
        <f t="shared" si="23"/>
        <v>2016</v>
      </c>
      <c r="N108" s="47">
        <f>O108-1</f>
        <v>2017</v>
      </c>
      <c r="O108" s="47">
        <f t="shared" ref="O108" si="24">O93</f>
        <v>2018</v>
      </c>
    </row>
    <row r="109" spans="1:16" ht="13.5" customHeight="1">
      <c r="B109" s="13" t="str">
        <f t="shared" ref="B109:D120" si="25">B94</f>
        <v xml:space="preserve">Kao Corporation (TSE:4452) </v>
      </c>
      <c r="C109" s="13" t="str">
        <f t="shared" si="25"/>
        <v>TSE:4452</v>
      </c>
      <c r="D109" s="30" t="str">
        <f t="shared" si="25"/>
        <v>花王</v>
      </c>
      <c r="E109" s="48">
        <v>1803.22</v>
      </c>
      <c r="F109" s="48">
        <v>1215.97</v>
      </c>
      <c r="G109" s="48">
        <v>1722.84</v>
      </c>
      <c r="H109" s="48">
        <v>1512.98</v>
      </c>
      <c r="I109" s="48">
        <v>1428.64</v>
      </c>
      <c r="J109" s="48">
        <v>1787.45</v>
      </c>
      <c r="K109" s="48">
        <v>1451.18</v>
      </c>
      <c r="L109" s="48">
        <v>1808.64</v>
      </c>
      <c r="M109" s="48">
        <v>1843.07</v>
      </c>
      <c r="N109" s="48">
        <v>1858.45</v>
      </c>
      <c r="O109" s="48">
        <v>1956.1</v>
      </c>
      <c r="P109" s="22"/>
    </row>
    <row r="110" spans="1:16" ht="13.5" customHeight="1">
      <c r="B110" s="13" t="str">
        <f t="shared" si="25"/>
        <v xml:space="preserve">Unicharm Corporation (TSE:8113) </v>
      </c>
      <c r="C110" s="13" t="str">
        <f t="shared" si="25"/>
        <v>TSE:8113</v>
      </c>
      <c r="D110" s="34" t="str">
        <f t="shared" si="25"/>
        <v>ﾕﾆ･ﾁｬｰﾑ</v>
      </c>
      <c r="E110" s="49">
        <v>453.08</v>
      </c>
      <c r="F110" s="49">
        <v>219.78</v>
      </c>
      <c r="G110" s="49">
        <v>550.32000000000005</v>
      </c>
      <c r="H110" s="49">
        <v>-172.4</v>
      </c>
      <c r="I110" s="49">
        <v>595.70000000000005</v>
      </c>
      <c r="J110" s="49">
        <v>687.58</v>
      </c>
      <c r="K110" s="49">
        <v>918.55977040000005</v>
      </c>
      <c r="L110" s="49">
        <v>850.09</v>
      </c>
      <c r="M110" s="49">
        <v>1036.04</v>
      </c>
      <c r="N110" s="49">
        <v>980.86</v>
      </c>
      <c r="O110" s="49">
        <v>1108.67</v>
      </c>
      <c r="P110" s="22"/>
    </row>
    <row r="111" spans="1:16" ht="13.5" customHeight="1">
      <c r="B111" s="13" t="str">
        <f t="shared" si="25"/>
        <v xml:space="preserve">Shiseido Company, Limited (TSE:4911) </v>
      </c>
      <c r="C111" s="13" t="str">
        <f t="shared" si="25"/>
        <v>TSE:4911</v>
      </c>
      <c r="D111" s="30" t="str">
        <f t="shared" si="25"/>
        <v>資生堂</v>
      </c>
      <c r="E111" s="48">
        <v>753.07</v>
      </c>
      <c r="F111" s="48">
        <v>427.67</v>
      </c>
      <c r="G111" s="48">
        <v>694.31</v>
      </c>
      <c r="H111" s="48">
        <v>675.86</v>
      </c>
      <c r="I111" s="48">
        <v>525.99</v>
      </c>
      <c r="J111" s="48">
        <v>420.41</v>
      </c>
      <c r="K111" s="48">
        <v>843.21</v>
      </c>
      <c r="L111" s="48">
        <v>807.05313160000003</v>
      </c>
      <c r="M111" s="48">
        <v>591.29</v>
      </c>
      <c r="N111" s="48">
        <v>953.92</v>
      </c>
      <c r="O111" s="48">
        <v>925.77</v>
      </c>
      <c r="P111" s="22"/>
    </row>
    <row r="112" spans="1:16" ht="13.5" customHeight="1">
      <c r="B112" s="13" t="str">
        <f t="shared" si="25"/>
        <v xml:space="preserve">Lion Corporation (TSE:4912) </v>
      </c>
      <c r="C112" s="13" t="str">
        <f t="shared" si="25"/>
        <v>TSE:4912</v>
      </c>
      <c r="D112" s="34" t="str">
        <f t="shared" si="25"/>
        <v>ﾗｲｵﾝ</v>
      </c>
      <c r="E112" s="49">
        <v>151.83000000000001</v>
      </c>
      <c r="F112" s="49">
        <v>249.78</v>
      </c>
      <c r="G112" s="49">
        <v>255.18</v>
      </c>
      <c r="H112" s="49">
        <v>111.34</v>
      </c>
      <c r="I112" s="49">
        <v>187.62</v>
      </c>
      <c r="J112" s="49">
        <v>229.1</v>
      </c>
      <c r="K112" s="49">
        <v>117.38</v>
      </c>
      <c r="L112" s="49">
        <v>355.39</v>
      </c>
      <c r="M112" s="49">
        <v>322.69</v>
      </c>
      <c r="N112" s="49">
        <v>285.62</v>
      </c>
      <c r="O112" s="49">
        <v>318.79000000000002</v>
      </c>
      <c r="P112" s="22"/>
    </row>
    <row r="113" spans="2:16" ht="13.5" customHeight="1">
      <c r="B113" s="13" t="str">
        <f t="shared" si="25"/>
        <v>Pigeon Corporation (TSE:7956)</v>
      </c>
      <c r="C113" s="13" t="str">
        <f t="shared" si="25"/>
        <v>TSE:7956</v>
      </c>
      <c r="D113" s="30" t="str">
        <f t="shared" si="25"/>
        <v>ﾋﾟｼﾞｮﾝ</v>
      </c>
      <c r="E113" s="48">
        <v>37.077930000000002</v>
      </c>
      <c r="F113" s="48">
        <v>42.062550000000002</v>
      </c>
      <c r="G113" s="48">
        <v>49.649810000000002</v>
      </c>
      <c r="H113" s="48">
        <v>32.06</v>
      </c>
      <c r="I113" s="48">
        <v>42.12</v>
      </c>
      <c r="J113" s="48">
        <v>76.56</v>
      </c>
      <c r="K113" s="48">
        <v>79.3</v>
      </c>
      <c r="L113" s="48">
        <v>101.35</v>
      </c>
      <c r="M113" s="48">
        <v>134.79</v>
      </c>
      <c r="N113" s="48">
        <v>148.1</v>
      </c>
      <c r="O113" s="48">
        <v>170.94</v>
      </c>
      <c r="P113" s="22"/>
    </row>
    <row r="114" spans="2:16" ht="13.5" customHeight="1">
      <c r="B114" s="13" t="str">
        <f t="shared" si="25"/>
        <v xml:space="preserve">Kobayashi Pharmaceutical Co., Ltd. (TSE:4967)   </v>
      </c>
      <c r="C114" s="13" t="str">
        <f t="shared" si="25"/>
        <v>TSE:4967</v>
      </c>
      <c r="D114" s="34" t="str">
        <f t="shared" si="25"/>
        <v>小林製薬</v>
      </c>
      <c r="E114" s="49">
        <v>121.92</v>
      </c>
      <c r="F114" s="49">
        <v>128.49</v>
      </c>
      <c r="G114" s="49">
        <v>153.19</v>
      </c>
      <c r="H114" s="49">
        <v>131.68</v>
      </c>
      <c r="I114" s="49">
        <v>172.5</v>
      </c>
      <c r="J114" s="49">
        <v>92.42</v>
      </c>
      <c r="K114" s="49">
        <v>135.13</v>
      </c>
      <c r="L114" s="49">
        <v>154.44999999999999</v>
      </c>
      <c r="M114" s="49">
        <v>214.62661299999999</v>
      </c>
      <c r="N114" s="49">
        <v>223.5</v>
      </c>
      <c r="O114" s="49">
        <v>200.07</v>
      </c>
      <c r="P114" s="22"/>
    </row>
    <row r="115" spans="2:16" ht="13.5" customHeight="1">
      <c r="B115" s="13" t="str">
        <f t="shared" si="25"/>
        <v>Mani, Inc. (TSE:7730)</v>
      </c>
      <c r="C115" s="13" t="str">
        <f t="shared" si="25"/>
        <v>TSE:7730</v>
      </c>
      <c r="D115" s="30" t="str">
        <f t="shared" si="25"/>
        <v>マニー</v>
      </c>
      <c r="E115" s="48">
        <v>25.765000000000001</v>
      </c>
      <c r="F115" s="48">
        <v>28.121390000000002</v>
      </c>
      <c r="G115" s="48">
        <v>28.61627</v>
      </c>
      <c r="H115" s="48">
        <v>20.6</v>
      </c>
      <c r="I115" s="48">
        <v>28.95</v>
      </c>
      <c r="J115" s="48">
        <v>20.77</v>
      </c>
      <c r="K115" s="48">
        <v>34.17</v>
      </c>
      <c r="L115" s="48">
        <v>29.23</v>
      </c>
      <c r="M115" s="48">
        <v>35.67</v>
      </c>
      <c r="N115" s="48">
        <v>47.93</v>
      </c>
      <c r="O115" s="48">
        <v>55.69</v>
      </c>
      <c r="P115" s="22"/>
    </row>
    <row r="116" spans="2:16" ht="13.5" customHeight="1">
      <c r="B116" s="13" t="str">
        <f t="shared" si="25"/>
        <v xml:space="preserve">The Procter &amp; Gamble Company (NYSE:PG) </v>
      </c>
      <c r="C116" s="13" t="str">
        <f t="shared" si="25"/>
        <v>NYSE:PG</v>
      </c>
      <c r="D116" s="35" t="str">
        <f t="shared" si="25"/>
        <v>P&amp;G</v>
      </c>
      <c r="E116" s="49">
        <v>15931.742399999999</v>
      </c>
      <c r="F116" s="49">
        <v>14370.72675</v>
      </c>
      <c r="G116" s="49">
        <v>14281.58085</v>
      </c>
      <c r="H116" s="49">
        <v>10749.978499999999</v>
      </c>
      <c r="I116" s="49">
        <v>10617.9012</v>
      </c>
      <c r="J116" s="49">
        <v>14760.708850000001</v>
      </c>
      <c r="K116" s="49">
        <v>14137.3603</v>
      </c>
      <c r="L116" s="49">
        <v>17865.583999999999</v>
      </c>
      <c r="M116" s="49">
        <v>15850.973249999999</v>
      </c>
      <c r="N116" s="49">
        <v>14326.082549999999</v>
      </c>
      <c r="O116" s="49">
        <v>16478.5828</v>
      </c>
      <c r="P116" s="22"/>
    </row>
    <row r="117" spans="2:16" ht="13.5" customHeight="1">
      <c r="B117" s="13" t="str">
        <f t="shared" si="25"/>
        <v>Unilever N.V. (ENXTAM:UNA)</v>
      </c>
      <c r="C117" s="13" t="str">
        <f t="shared" si="25"/>
        <v>ENXTAM:UNA</v>
      </c>
      <c r="D117" s="17" t="str">
        <f t="shared" si="25"/>
        <v>Unilever</v>
      </c>
      <c r="E117" s="48">
        <v>4904.1321190999997</v>
      </c>
      <c r="F117" s="48">
        <v>7702.9421693000004</v>
      </c>
      <c r="G117" s="48">
        <v>5972.9285966999996</v>
      </c>
      <c r="H117" s="48">
        <v>5449.5210137000004</v>
      </c>
      <c r="I117" s="48">
        <v>7795.8971586999996</v>
      </c>
      <c r="J117" s="48">
        <v>9114.0136335000007</v>
      </c>
      <c r="K117" s="48">
        <v>8038.2390002000002</v>
      </c>
      <c r="L117" s="48">
        <v>9569.0035298000003</v>
      </c>
      <c r="M117" s="48">
        <v>8685.0760054999992</v>
      </c>
      <c r="N117" s="48">
        <v>9862.324928</v>
      </c>
      <c r="O117" s="48">
        <v>8483.0020036999995</v>
      </c>
      <c r="P117" s="22"/>
    </row>
    <row r="118" spans="2:16" ht="13.5" customHeight="1">
      <c r="B118" s="13" t="str">
        <f t="shared" si="25"/>
        <v xml:space="preserve">Colgate‑Palmolive Company (NYSE:CL) </v>
      </c>
      <c r="C118" s="13" t="str">
        <f t="shared" si="25"/>
        <v>NYSE:CL</v>
      </c>
      <c r="D118" s="35" t="str">
        <f t="shared" si="25"/>
        <v>Colgate‑Palmolive</v>
      </c>
      <c r="E118" s="49">
        <v>2087.1082999999999</v>
      </c>
      <c r="F118" s="49">
        <v>3050.39545</v>
      </c>
      <c r="G118" s="49">
        <v>2605.24485</v>
      </c>
      <c r="H118" s="49">
        <v>2228.1824000000001</v>
      </c>
      <c r="I118" s="49">
        <v>2764.3802000000001</v>
      </c>
      <c r="J118" s="49">
        <v>3369.0059999999999</v>
      </c>
      <c r="K118" s="49">
        <v>3951.1689000000001</v>
      </c>
      <c r="L118" s="49">
        <v>3544.6979999999999</v>
      </c>
      <c r="M118" s="49">
        <v>3667.1174999999998</v>
      </c>
      <c r="N118" s="49">
        <v>3439.8728999999998</v>
      </c>
      <c r="O118" s="49">
        <v>3352.8904000000002</v>
      </c>
      <c r="P118" s="22"/>
    </row>
    <row r="119" spans="2:16" ht="13.5" customHeight="1">
      <c r="B119" s="13" t="str">
        <f t="shared" si="25"/>
        <v>Kimberly-Clark Corporation (NYSE:KMB)</v>
      </c>
      <c r="C119" s="13" t="str">
        <f t="shared" si="25"/>
        <v>NYSE:KMB</v>
      </c>
      <c r="D119" s="17" t="str">
        <f t="shared" si="25"/>
        <v>Kimberly-Clark</v>
      </c>
      <c r="E119" s="48">
        <v>2281.1314000000002</v>
      </c>
      <c r="F119" s="48">
        <v>3240.2888499999999</v>
      </c>
      <c r="G119" s="48">
        <v>2226.3444</v>
      </c>
      <c r="H119" s="48">
        <v>1760.3871999999999</v>
      </c>
      <c r="I119" s="48">
        <v>2843.9555999999998</v>
      </c>
      <c r="J119" s="48">
        <v>3196.56</v>
      </c>
      <c r="K119" s="48">
        <v>3408.4522499999998</v>
      </c>
      <c r="L119" s="48">
        <v>2771.8119999999999</v>
      </c>
      <c r="M119" s="48">
        <v>3773.36</v>
      </c>
      <c r="N119" s="48">
        <v>3299.07915</v>
      </c>
      <c r="O119" s="48">
        <v>3258.5355</v>
      </c>
      <c r="P119" s="22"/>
    </row>
    <row r="120" spans="2:16" ht="13.5" customHeight="1">
      <c r="B120" s="13" t="str">
        <f t="shared" si="25"/>
        <v xml:space="preserve">Johnson &amp; Johnson (NYSE:JNJ) </v>
      </c>
      <c r="C120" s="13" t="str">
        <f t="shared" si="25"/>
        <v>NYSE:JNJ</v>
      </c>
      <c r="D120" s="35" t="str">
        <f t="shared" si="25"/>
        <v>J&amp;J</v>
      </c>
      <c r="E120" s="49">
        <v>13583.347</v>
      </c>
      <c r="F120" s="49">
        <v>15415.17275</v>
      </c>
      <c r="G120" s="49">
        <v>13293.96975</v>
      </c>
      <c r="H120" s="49">
        <v>11000.8812</v>
      </c>
      <c r="I120" s="49">
        <v>13252.8768</v>
      </c>
      <c r="J120" s="49">
        <v>18285.5707</v>
      </c>
      <c r="K120" s="49">
        <v>22530.581999999999</v>
      </c>
      <c r="L120" s="49">
        <v>23523.894899999999</v>
      </c>
      <c r="M120" s="49">
        <v>21910.4725</v>
      </c>
      <c r="N120" s="49">
        <v>23716.425599999999</v>
      </c>
      <c r="O120" s="49">
        <v>24503.243699999999</v>
      </c>
      <c r="P120" s="22"/>
    </row>
  </sheetData>
  <phoneticPr fontId="2"/>
  <printOptions horizontalCentered="1" verticalCentered="1"/>
  <pageMargins left="0.51181102362204722" right="0.51181102362204722" top="0.70866141732283472" bottom="0.70866141732283472" header="0.31496062992125984" footer="0.31496062992125984"/>
  <pageSetup paperSize="8" orientation="landscape" errors="blank" verticalDpi="300" r:id="rId1"/>
  <headerFooter>
    <oddHeader>&amp;C&amp;"Times New Roman,標準"&amp;A</oddHeader>
    <oddFooter>&amp;C&amp;"Times New Roman,標準"&amp;P / &amp;N &amp;"ＭＳ 明朝,標準"ページ</oddFooter>
  </headerFooter>
  <rowBreaks count="1" manualBreakCount="1">
    <brk id="60" min="3" max="22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3</vt:i4>
      </vt:variant>
    </vt:vector>
  </HeadingPairs>
  <TitlesOfParts>
    <vt:vector size="9" baseType="lpstr">
      <vt:lpstr>Assumptions</vt:lpstr>
      <vt:lpstr>Basic Financial Statements</vt:lpstr>
      <vt:lpstr>Basic Ratio</vt:lpstr>
      <vt:lpstr>Graph</vt:lpstr>
      <vt:lpstr>Graph (2)</vt:lpstr>
      <vt:lpstr>Key Indicators</vt:lpstr>
      <vt:lpstr>Graph!Print_Area</vt:lpstr>
      <vt:lpstr>'Graph (2)'!Print_Area</vt:lpstr>
      <vt:lpstr>'Key Indicators'!Print_Area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Tetsuyuki Kagaya</dc:creator>
  <cp:lastModifiedBy>Tetsuyuki Kagaya</cp:lastModifiedBy>
  <cp:lastPrinted>2019-09-03T13:44:25Z</cp:lastPrinted>
  <dcterms:created xsi:type="dcterms:W3CDTF">2016-08-04T04:18:39Z</dcterms:created>
  <dcterms:modified xsi:type="dcterms:W3CDTF">2019-09-15T03:16:21Z</dcterms:modified>
</cp:coreProperties>
</file>